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creativeartistsagencygbr.sharepoint.com/sites/NFSIMPLEMENTATIONSAFF/Shared Documents/04 Deliverables WIP/SAFF 2025 Plan/Competitions restructure/Analysis/Schedule Analysis/"/>
    </mc:Choice>
  </mc:AlternateContent>
  <xr:revisionPtr revIDLastSave="5090" documentId="8_{5D6DD509-6BF7-4C40-A9F1-860C766ECD46}" xr6:coauthVersionLast="47" xr6:coauthVersionMax="47" xr10:uidLastSave="{5D649EC0-F6B2-4A32-8A19-2216908D2219}"/>
  <bookViews>
    <workbookView xWindow="19090" yWindow="-110" windowWidth="19420" windowHeight="10300" firstSheet="1" activeTab="1" xr2:uid="{00000000-000D-0000-FFFF-FFFF00000000}"/>
  </bookViews>
  <sheets>
    <sheet name="المدخلات" sheetId="2" r:id="rId1"/>
    <sheet name="الملخص" sheetId="58" r:id="rId2"/>
    <sheet name="6 فرق" sheetId="3" r:id="rId3"/>
    <sheet name="7 فرق" sheetId="4" r:id="rId4"/>
    <sheet name="8 فرق" sheetId="5" r:id="rId5"/>
    <sheet name="9 فرق" sheetId="6" r:id="rId6"/>
    <sheet name="10 فريق" sheetId="7" r:id="rId7"/>
    <sheet name="11 فريق" sheetId="8" r:id="rId8"/>
    <sheet name="12 فريق" sheetId="9" r:id="rId9"/>
    <sheet name="13 فريق" sheetId="10" r:id="rId10"/>
    <sheet name="14 فريق" sheetId="11" r:id="rId11"/>
    <sheet name="15 فريق" sheetId="12" r:id="rId12"/>
    <sheet name="16 فريق" sheetId="13" r:id="rId13"/>
    <sheet name="17 فريق" sheetId="14" r:id="rId14"/>
    <sheet name="18 فريق" sheetId="15" r:id="rId15"/>
    <sheet name="19 فريق" sheetId="16" r:id="rId16"/>
    <sheet name="20 فريق" sheetId="17" r:id="rId17"/>
    <sheet name="21 فريق" sheetId="18" r:id="rId18"/>
    <sheet name="22 فريق" sheetId="19" r:id="rId19"/>
    <sheet name="23 فريق" sheetId="20" r:id="rId20"/>
    <sheet name="24 فريق" sheetId="21" r:id="rId21"/>
    <sheet name="25 فريق" sheetId="22" r:id="rId22"/>
    <sheet name="26 فريق" sheetId="23" r:id="rId23"/>
    <sheet name="27 فريق" sheetId="24" r:id="rId24"/>
    <sheet name="28 فريق" sheetId="25" r:id="rId25"/>
    <sheet name="29 فريق" sheetId="26" r:id="rId26"/>
    <sheet name="30 فريق" sheetId="27" r:id="rId27"/>
    <sheet name="31 فريق" sheetId="28" r:id="rId28"/>
    <sheet name="32 فريق" sheetId="29" r:id="rId29"/>
    <sheet name="33 فريق" sheetId="30" r:id="rId30"/>
    <sheet name="34 فريق" sheetId="31" r:id="rId31"/>
    <sheet name="35 فريق" sheetId="32" r:id="rId32"/>
    <sheet name="36 فريق" sheetId="33" r:id="rId33"/>
    <sheet name="37 فريق" sheetId="34" r:id="rId34"/>
    <sheet name="38 فريق" sheetId="35" r:id="rId35"/>
    <sheet name="39 فريق" sheetId="36" r:id="rId36"/>
    <sheet name="40 فريق" sheetId="37" r:id="rId37"/>
    <sheet name="41 فريق" sheetId="38" r:id="rId38"/>
    <sheet name="42 فريق" sheetId="39" r:id="rId39"/>
    <sheet name="43 فريق" sheetId="40" r:id="rId40"/>
    <sheet name="44 فريق" sheetId="41" r:id="rId41"/>
    <sheet name="45 فريق" sheetId="42" r:id="rId42"/>
    <sheet name="46 فريق" sheetId="43" r:id="rId43"/>
    <sheet name="47 فريق" sheetId="44" r:id="rId44"/>
    <sheet name="48 فريق" sheetId="45" r:id="rId45"/>
    <sheet name="49 فريق" sheetId="46" r:id="rId46"/>
    <sheet name="50 فريق" sheetId="47" r:id="rId47"/>
    <sheet name="51 فريق" sheetId="48" r:id="rId48"/>
    <sheet name="52 فريق" sheetId="49" r:id="rId49"/>
    <sheet name="53 فريق" sheetId="50" r:id="rId50"/>
    <sheet name="54 فريق" sheetId="51" r:id="rId51"/>
    <sheet name="55 فريق" sheetId="52" r:id="rId52"/>
    <sheet name="56 فريق" sheetId="53" r:id="rId53"/>
    <sheet name="57 فريق" sheetId="54" r:id="rId54"/>
    <sheet name="58 فريق" sheetId="55" r:id="rId55"/>
    <sheet name="59 فريق" sheetId="56" r:id="rId56"/>
    <sheet name="60 فريق" sheetId="57" r:id="rId57"/>
    <sheet name="بيانات الفرق U13" sheetId="67" r:id="rId5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" i="58" l="1"/>
  <c r="I18" i="58"/>
  <c r="H18" i="58" a="1"/>
  <c r="H18" i="58" s="1"/>
  <c r="BU3" i="67"/>
  <c r="BU4" i="67"/>
  <c r="BU5" i="67"/>
  <c r="BU6" i="67"/>
  <c r="BU7" i="67"/>
  <c r="BU8" i="67"/>
  <c r="BU9" i="67"/>
  <c r="BU10" i="67"/>
  <c r="BU11" i="67"/>
  <c r="BU12" i="67"/>
  <c r="BU13" i="67"/>
  <c r="BU14" i="67"/>
  <c r="BU15" i="67"/>
  <c r="BU16" i="67"/>
  <c r="BU17" i="67"/>
  <c r="BU18" i="67"/>
  <c r="BU19" i="67"/>
  <c r="BU20" i="67"/>
  <c r="BU21" i="67"/>
  <c r="BU22" i="67"/>
  <c r="BU23" i="67"/>
  <c r="BU24" i="67"/>
  <c r="BU25" i="67"/>
  <c r="BU26" i="67"/>
  <c r="BU27" i="67"/>
  <c r="BU28" i="67"/>
  <c r="BU29" i="67"/>
  <c r="BU30" i="67"/>
  <c r="BU31" i="67"/>
  <c r="BU32" i="67"/>
  <c r="BU33" i="67"/>
  <c r="BU34" i="67"/>
  <c r="BU35" i="67"/>
  <c r="BU36" i="67"/>
  <c r="B351" i="31" a="1"/>
  <c r="B351" i="31" s="1"/>
  <c r="F18" i="58" l="1"/>
  <c r="B432" i="42" a="1"/>
  <c r="B432" i="42" s="1"/>
  <c r="B409" i="38" a="1"/>
  <c r="B409" i="38" s="1"/>
  <c r="B240" i="22" a="1"/>
  <c r="B240" i="22" s="1"/>
  <c r="B218" i="18" a="1"/>
  <c r="B218" i="18" s="1"/>
  <c r="B198" i="17" a="1"/>
  <c r="B198" i="17" s="1"/>
  <c r="B191" i="15" a="1"/>
  <c r="B191" i="15" s="1"/>
  <c r="B162" i="14" a="1"/>
  <c r="B162" i="14" s="1"/>
  <c r="B177" i="13" a="1"/>
  <c r="B177" i="13" s="1"/>
  <c r="B156" i="12" a="1"/>
  <c r="B156" i="12" s="1"/>
  <c r="B153" i="11" a="1"/>
  <c r="B153" i="11" s="1"/>
  <c r="B132" i="10" a="1"/>
  <c r="B132" i="10" s="1"/>
  <c r="B118" i="8" a="1"/>
  <c r="B118" i="8" s="1"/>
  <c r="B89" i="6" a="1"/>
  <c r="B89" i="6" s="1"/>
  <c r="B92" i="5" a="1"/>
  <c r="B92" i="5" s="1"/>
  <c r="B71" i="4" a="1"/>
  <c r="B71" i="4" s="1"/>
  <c r="B68" i="3" a="1"/>
  <c r="B68" i="3" s="1"/>
  <c r="L7" i="58"/>
  <c r="I7" i="58"/>
  <c r="H7" i="58" a="1"/>
  <c r="H7" i="58" s="1"/>
  <c r="F7" i="58" s="1"/>
  <c r="R3" i="67"/>
  <c r="R4" i="67"/>
  <c r="R5" i="67"/>
  <c r="R6" i="67"/>
  <c r="R7" i="67"/>
  <c r="R8" i="67"/>
  <c r="R9" i="67"/>
  <c r="R10" i="67"/>
  <c r="R11" i="67"/>
  <c r="L20" i="58"/>
  <c r="I20" i="58"/>
  <c r="H20" i="58" a="1"/>
  <c r="H20" i="58" s="1"/>
  <c r="F20" i="58" s="1"/>
  <c r="CE3" i="67"/>
  <c r="CE4" i="67"/>
  <c r="CE5" i="67"/>
  <c r="CE6" i="67"/>
  <c r="CE7" i="67"/>
  <c r="CE8" i="67"/>
  <c r="CE9" i="67"/>
  <c r="CE10" i="67"/>
  <c r="CE11" i="67"/>
  <c r="CE12" i="67"/>
  <c r="CE13" i="67"/>
  <c r="CE14" i="67"/>
  <c r="CE15" i="67"/>
  <c r="CE16" i="67"/>
  <c r="CE17" i="67"/>
  <c r="CE18" i="67"/>
  <c r="CE19" i="67"/>
  <c r="CE20" i="67"/>
  <c r="CE21" i="67"/>
  <c r="CE22" i="67"/>
  <c r="CE23" i="67"/>
  <c r="CE24" i="67"/>
  <c r="CE25" i="67"/>
  <c r="CE26" i="67"/>
  <c r="CE27" i="67"/>
  <c r="CE28" i="67"/>
  <c r="CE29" i="67"/>
  <c r="CE30" i="67"/>
  <c r="CE31" i="67"/>
  <c r="CE32" i="67"/>
  <c r="CE33" i="67"/>
  <c r="CE34" i="67"/>
  <c r="CE35" i="67"/>
  <c r="CE36" i="67"/>
  <c r="CE37" i="67"/>
  <c r="CE38" i="67"/>
  <c r="CE39" i="67"/>
  <c r="CE40" i="67"/>
  <c r="CE41" i="67"/>
  <c r="CE42" i="67"/>
  <c r="CE43" i="67"/>
  <c r="CE44" i="67"/>
  <c r="CE45" i="67"/>
  <c r="CE46" i="67"/>
  <c r="CE47" i="67"/>
  <c r="L19" i="58"/>
  <c r="I19" i="58"/>
  <c r="H19" i="58" a="1"/>
  <c r="H19" i="58" s="1"/>
  <c r="F19" i="58" s="1"/>
  <c r="BZ3" i="67"/>
  <c r="BZ4" i="67"/>
  <c r="BZ5" i="67"/>
  <c r="BZ6" i="67"/>
  <c r="BZ7" i="67"/>
  <c r="BZ8" i="67"/>
  <c r="BZ9" i="67"/>
  <c r="BZ10" i="67"/>
  <c r="BZ11" i="67"/>
  <c r="BZ12" i="67"/>
  <c r="BZ13" i="67"/>
  <c r="BZ14" i="67"/>
  <c r="BZ15" i="67"/>
  <c r="BZ16" i="67"/>
  <c r="BZ17" i="67"/>
  <c r="BZ18" i="67"/>
  <c r="BZ19" i="67"/>
  <c r="BZ20" i="67"/>
  <c r="BZ21" i="67"/>
  <c r="BZ22" i="67"/>
  <c r="BZ23" i="67"/>
  <c r="BZ24" i="67"/>
  <c r="BZ25" i="67"/>
  <c r="BZ26" i="67"/>
  <c r="BZ27" i="67"/>
  <c r="BZ28" i="67"/>
  <c r="BZ29" i="67"/>
  <c r="BZ30" i="67"/>
  <c r="BZ31" i="67"/>
  <c r="BZ32" i="67"/>
  <c r="BZ33" i="67"/>
  <c r="BZ34" i="67"/>
  <c r="BZ35" i="67"/>
  <c r="BZ36" i="67"/>
  <c r="BZ37" i="67"/>
  <c r="BZ38" i="67"/>
  <c r="BZ39" i="67"/>
  <c r="BZ40" i="67"/>
  <c r="BZ41" i="67"/>
  <c r="BZ42" i="67"/>
  <c r="BZ43" i="67"/>
  <c r="L17" i="58"/>
  <c r="I17" i="58"/>
  <c r="H17" i="58" a="1"/>
  <c r="H17" i="58" s="1"/>
  <c r="F17" i="58" s="1"/>
  <c r="BP3" i="67"/>
  <c r="BP4" i="67"/>
  <c r="BP5" i="67"/>
  <c r="BP6" i="67"/>
  <c r="BP7" i="67"/>
  <c r="BP8" i="67"/>
  <c r="BP9" i="67"/>
  <c r="BP10" i="67"/>
  <c r="BP11" i="67"/>
  <c r="BP12" i="67"/>
  <c r="BP13" i="67"/>
  <c r="BP14" i="67"/>
  <c r="BP15" i="67"/>
  <c r="BP16" i="67"/>
  <c r="BP17" i="67"/>
  <c r="BP18" i="67"/>
  <c r="BP19" i="67"/>
  <c r="BP20" i="67"/>
  <c r="BP21" i="67"/>
  <c r="BP22" i="67"/>
  <c r="BP23" i="67"/>
  <c r="BP24" i="67"/>
  <c r="BP25" i="67"/>
  <c r="BP26" i="67"/>
  <c r="BP27" i="67"/>
  <c r="L16" i="58"/>
  <c r="I16" i="58"/>
  <c r="H16" i="58" a="1"/>
  <c r="H16" i="58" s="1"/>
  <c r="F16" i="58" s="1"/>
  <c r="BK3" i="67"/>
  <c r="BK4" i="67"/>
  <c r="BK5" i="67"/>
  <c r="BK6" i="67"/>
  <c r="BK7" i="67"/>
  <c r="BK8" i="67"/>
  <c r="BK9" i="67"/>
  <c r="BK10" i="67"/>
  <c r="BK11" i="67"/>
  <c r="BK12" i="67"/>
  <c r="BK13" i="67"/>
  <c r="BK14" i="67"/>
  <c r="BK15" i="67"/>
  <c r="BK16" i="67"/>
  <c r="BK17" i="67"/>
  <c r="BK18" i="67"/>
  <c r="BK19" i="67"/>
  <c r="BK20" i="67"/>
  <c r="BK21" i="67"/>
  <c r="BK22" i="67"/>
  <c r="BK23" i="67"/>
  <c r="L15" i="58"/>
  <c r="I15" i="58"/>
  <c r="H15" i="58" a="1"/>
  <c r="H15" i="58" s="1"/>
  <c r="F15" i="58" s="1"/>
  <c r="BF3" i="67"/>
  <c r="BF4" i="67"/>
  <c r="BF5" i="67"/>
  <c r="BF6" i="67"/>
  <c r="BF7" i="67"/>
  <c r="BF8" i="67"/>
  <c r="BF9" i="67"/>
  <c r="BF10" i="67"/>
  <c r="BF11" i="67"/>
  <c r="BF12" i="67"/>
  <c r="BF13" i="67"/>
  <c r="BF14" i="67"/>
  <c r="BF15" i="67"/>
  <c r="BF16" i="67"/>
  <c r="BF17" i="67"/>
  <c r="BF18" i="67"/>
  <c r="BF19" i="67"/>
  <c r="BF20" i="67"/>
  <c r="BF21" i="67"/>
  <c r="BF22" i="67"/>
  <c r="L14" i="58"/>
  <c r="I14" i="58"/>
  <c r="H14" i="58" a="1"/>
  <c r="H14" i="58" s="1"/>
  <c r="F14" i="58" s="1"/>
  <c r="BA3" i="67"/>
  <c r="BA4" i="67"/>
  <c r="BA5" i="67"/>
  <c r="BA6" i="67"/>
  <c r="BA7" i="67"/>
  <c r="BA8" i="67"/>
  <c r="BA9" i="67"/>
  <c r="BA10" i="67"/>
  <c r="BA11" i="67"/>
  <c r="BA12" i="67"/>
  <c r="BA13" i="67"/>
  <c r="BA14" i="67"/>
  <c r="BA15" i="67"/>
  <c r="BA16" i="67"/>
  <c r="BA17" i="67"/>
  <c r="BA18" i="67"/>
  <c r="BA19" i="67"/>
  <c r="BA20" i="67"/>
  <c r="L13" i="58"/>
  <c r="I13" i="58"/>
  <c r="H13" i="58" a="1"/>
  <c r="H13" i="58" s="1"/>
  <c r="F13" i="58" s="1"/>
  <c r="AV3" i="67"/>
  <c r="AV4" i="67"/>
  <c r="AV5" i="67"/>
  <c r="AV6" i="67"/>
  <c r="AV7" i="67"/>
  <c r="AV8" i="67"/>
  <c r="AV9" i="67"/>
  <c r="AV10" i="67"/>
  <c r="AV11" i="67"/>
  <c r="AV12" i="67"/>
  <c r="AV13" i="67"/>
  <c r="AV14" i="67"/>
  <c r="AV15" i="67"/>
  <c r="AV16" i="67"/>
  <c r="AV17" i="67"/>
  <c r="AV18" i="67"/>
  <c r="AV19" i="67"/>
  <c r="L12" i="58"/>
  <c r="I12" i="58"/>
  <c r="H12" i="58" a="1"/>
  <c r="H12" i="58" s="1"/>
  <c r="F12" i="58" s="1"/>
  <c r="AQ3" i="67"/>
  <c r="AQ4" i="67"/>
  <c r="AQ5" i="67"/>
  <c r="AQ6" i="67"/>
  <c r="AQ7" i="67"/>
  <c r="AQ8" i="67"/>
  <c r="AQ9" i="67"/>
  <c r="AQ10" i="67"/>
  <c r="AQ11" i="67"/>
  <c r="AQ12" i="67"/>
  <c r="AQ13" i="67"/>
  <c r="AQ14" i="67"/>
  <c r="AQ15" i="67"/>
  <c r="AQ16" i="67"/>
  <c r="AQ17" i="67"/>
  <c r="AQ18" i="67"/>
  <c r="L11" i="58"/>
  <c r="I11" i="58"/>
  <c r="H11" i="58" a="1"/>
  <c r="H11" i="58" s="1"/>
  <c r="F11" i="58" s="1"/>
  <c r="AL3" i="67"/>
  <c r="AL4" i="67"/>
  <c r="AL5" i="67"/>
  <c r="AL6" i="67"/>
  <c r="AL7" i="67"/>
  <c r="AL8" i="67"/>
  <c r="AL9" i="67"/>
  <c r="AL10" i="67"/>
  <c r="AL11" i="67"/>
  <c r="AL12" i="67"/>
  <c r="AL13" i="67"/>
  <c r="AL14" i="67"/>
  <c r="AL15" i="67"/>
  <c r="AL16" i="67"/>
  <c r="AL17" i="67"/>
  <c r="L10" i="58"/>
  <c r="I10" i="58"/>
  <c r="H10" i="58" a="1"/>
  <c r="H10" i="58" s="1"/>
  <c r="F10" i="58" s="1"/>
  <c r="AG3" i="67"/>
  <c r="AG4" i="67"/>
  <c r="AG5" i="67"/>
  <c r="AG6" i="67"/>
  <c r="AG7" i="67"/>
  <c r="AG8" i="67"/>
  <c r="AG9" i="67"/>
  <c r="AG10" i="67"/>
  <c r="AG11" i="67"/>
  <c r="AG12" i="67"/>
  <c r="AG13" i="67"/>
  <c r="AG14" i="67"/>
  <c r="AG15" i="67"/>
  <c r="AG16" i="67"/>
  <c r="L9" i="58"/>
  <c r="I9" i="58"/>
  <c r="H9" i="58" a="1"/>
  <c r="H9" i="58" s="1"/>
  <c r="F9" i="58" s="1"/>
  <c r="AB3" i="67"/>
  <c r="AB4" i="67"/>
  <c r="AB5" i="67"/>
  <c r="AB6" i="67"/>
  <c r="AB7" i="67"/>
  <c r="AB8" i="67"/>
  <c r="AB9" i="67"/>
  <c r="AB10" i="67"/>
  <c r="AB11" i="67"/>
  <c r="AB12" i="67"/>
  <c r="AB13" i="67"/>
  <c r="AB14" i="67"/>
  <c r="AB15" i="67"/>
  <c r="L8" i="58"/>
  <c r="I8" i="58"/>
  <c r="H8" i="58" a="1"/>
  <c r="H8" i="58" s="1"/>
  <c r="F8" i="58" s="1"/>
  <c r="W3" i="67"/>
  <c r="W4" i="67"/>
  <c r="W5" i="67"/>
  <c r="W6" i="67"/>
  <c r="W7" i="67"/>
  <c r="W8" i="67"/>
  <c r="W9" i="67"/>
  <c r="W10" i="67"/>
  <c r="W11" i="67"/>
  <c r="W12" i="67"/>
  <c r="W13" i="67"/>
  <c r="L6" i="58"/>
  <c r="I6" i="58"/>
  <c r="H6" i="58" a="1"/>
  <c r="H6" i="58" s="1"/>
  <c r="F6" i="58" s="1"/>
  <c r="M3" i="67"/>
  <c r="M4" i="67"/>
  <c r="M5" i="67"/>
  <c r="M6" i="67"/>
  <c r="M7" i="67"/>
  <c r="M8" i="67"/>
  <c r="M9" i="67"/>
  <c r="M10" i="67"/>
  <c r="L5" i="58"/>
  <c r="I5" i="58"/>
  <c r="H5" i="58" a="1"/>
  <c r="H5" i="58" s="1"/>
  <c r="F5" i="58" s="1"/>
  <c r="H3" i="67"/>
  <c r="H4" i="67"/>
  <c r="H5" i="67"/>
  <c r="H6" i="67"/>
  <c r="H7" i="67"/>
  <c r="H8" i="67"/>
  <c r="H9" i="67"/>
  <c r="L4" i="58"/>
  <c r="I4" i="58"/>
  <c r="H4" i="58" a="1"/>
  <c r="H4" i="58" s="1"/>
  <c r="F4" i="58" s="1"/>
  <c r="C3" i="67"/>
  <c r="C4" i="67"/>
  <c r="C5" i="67"/>
  <c r="C6" i="67"/>
  <c r="C7" i="67"/>
  <c r="C8" i="67"/>
  <c r="CF3" i="67"/>
  <c r="CF4" i="67"/>
  <c r="CF5" i="67"/>
  <c r="CF6" i="67"/>
  <c r="CF7" i="67"/>
  <c r="CF8" i="67"/>
  <c r="CF9" i="67"/>
  <c r="CF10" i="67"/>
  <c r="CF11" i="67"/>
  <c r="CF12" i="67"/>
  <c r="CF13" i="67"/>
  <c r="CF14" i="67"/>
  <c r="CF15" i="67"/>
  <c r="CF16" i="67"/>
  <c r="CF17" i="67"/>
  <c r="CF18" i="67"/>
  <c r="CF19" i="67"/>
  <c r="CF20" i="67"/>
  <c r="CF21" i="67"/>
  <c r="CF22" i="67"/>
  <c r="CF23" i="67"/>
  <c r="CF24" i="67"/>
  <c r="CF25" i="67"/>
  <c r="CF26" i="67"/>
  <c r="CF27" i="67"/>
  <c r="CF28" i="67"/>
  <c r="CF29" i="67"/>
  <c r="CF30" i="67"/>
  <c r="CF31" i="67"/>
  <c r="CF32" i="67"/>
  <c r="CF33" i="67"/>
  <c r="CF34" i="67"/>
  <c r="CF35" i="67"/>
  <c r="CF36" i="67"/>
  <c r="CF37" i="67"/>
  <c r="CF38" i="67"/>
  <c r="CF39" i="67"/>
  <c r="CF40" i="67"/>
  <c r="CF41" i="67"/>
  <c r="CF42" i="67"/>
  <c r="CF43" i="67"/>
  <c r="CF44" i="67"/>
  <c r="CF45" i="67"/>
  <c r="CF46" i="67"/>
  <c r="CF47" i="67"/>
  <c r="CA3" i="67"/>
  <c r="CA4" i="67"/>
  <c r="CA5" i="67"/>
  <c r="CA6" i="67"/>
  <c r="CA7" i="67"/>
  <c r="CA8" i="67"/>
  <c r="CA9" i="67"/>
  <c r="CA10" i="67"/>
  <c r="CA11" i="67"/>
  <c r="CA12" i="67"/>
  <c r="CA13" i="67"/>
  <c r="CA14" i="67"/>
  <c r="CA15" i="67"/>
  <c r="CA16" i="67"/>
  <c r="CA17" i="67"/>
  <c r="CA18" i="67"/>
  <c r="CA19" i="67"/>
  <c r="CA20" i="67"/>
  <c r="CA21" i="67"/>
  <c r="CA22" i="67"/>
  <c r="CA23" i="67"/>
  <c r="CA24" i="67"/>
  <c r="CA25" i="67"/>
  <c r="CA26" i="67"/>
  <c r="CA27" i="67"/>
  <c r="CA28" i="67"/>
  <c r="CA29" i="67"/>
  <c r="CA30" i="67"/>
  <c r="CA31" i="67"/>
  <c r="CA32" i="67"/>
  <c r="CA33" i="67"/>
  <c r="CA34" i="67"/>
  <c r="CA35" i="67"/>
  <c r="CA36" i="67"/>
  <c r="CA37" i="67"/>
  <c r="CA38" i="67"/>
  <c r="CA39" i="67"/>
  <c r="CA40" i="67"/>
  <c r="CA41" i="67"/>
  <c r="CA42" i="67"/>
  <c r="CA43" i="67"/>
  <c r="BV3" i="67"/>
  <c r="BV4" i="67"/>
  <c r="BV5" i="67"/>
  <c r="BV6" i="67"/>
  <c r="BV7" i="67"/>
  <c r="BV8" i="67"/>
  <c r="BV9" i="67"/>
  <c r="BV10" i="67"/>
  <c r="BV11" i="67"/>
  <c r="BV12" i="67"/>
  <c r="BV13" i="67"/>
  <c r="BV14" i="67"/>
  <c r="BV15" i="67"/>
  <c r="BV16" i="67"/>
  <c r="BV17" i="67"/>
  <c r="BV18" i="67"/>
  <c r="BV19" i="67"/>
  <c r="BV20" i="67"/>
  <c r="BV21" i="67"/>
  <c r="BV22" i="67"/>
  <c r="BV23" i="67"/>
  <c r="BV24" i="67"/>
  <c r="BV25" i="67"/>
  <c r="BV26" i="67"/>
  <c r="BV27" i="67"/>
  <c r="BV28" i="67"/>
  <c r="BV29" i="67"/>
  <c r="BV30" i="67"/>
  <c r="BV31" i="67"/>
  <c r="BV32" i="67"/>
  <c r="BV33" i="67"/>
  <c r="BV34" i="67"/>
  <c r="BV35" i="67"/>
  <c r="BV36" i="67"/>
  <c r="BQ3" i="67"/>
  <c r="BQ4" i="67"/>
  <c r="BQ5" i="67"/>
  <c r="BQ6" i="67"/>
  <c r="BQ7" i="67"/>
  <c r="BQ8" i="67"/>
  <c r="BQ9" i="67"/>
  <c r="BQ10" i="67"/>
  <c r="BQ11" i="67"/>
  <c r="BQ12" i="67"/>
  <c r="BQ13" i="67"/>
  <c r="BQ14" i="67"/>
  <c r="BQ15" i="67"/>
  <c r="BQ16" i="67"/>
  <c r="BQ17" i="67"/>
  <c r="BQ18" i="67"/>
  <c r="BQ19" i="67"/>
  <c r="BQ20" i="67"/>
  <c r="BQ21" i="67"/>
  <c r="BQ22" i="67"/>
  <c r="BQ23" i="67"/>
  <c r="BQ24" i="67"/>
  <c r="BQ25" i="67"/>
  <c r="BQ26" i="67"/>
  <c r="BQ27" i="67"/>
  <c r="BL3" i="67"/>
  <c r="BL4" i="67"/>
  <c r="BL5" i="67"/>
  <c r="BL6" i="67"/>
  <c r="BL7" i="67"/>
  <c r="BL8" i="67"/>
  <c r="BL9" i="67"/>
  <c r="BL10" i="67"/>
  <c r="BL11" i="67"/>
  <c r="BL12" i="67"/>
  <c r="BL13" i="67"/>
  <c r="BL14" i="67"/>
  <c r="BL15" i="67"/>
  <c r="BL16" i="67"/>
  <c r="BL17" i="67"/>
  <c r="BL18" i="67"/>
  <c r="BL19" i="67"/>
  <c r="BL20" i="67"/>
  <c r="BL21" i="67"/>
  <c r="BL22" i="67"/>
  <c r="BL23" i="67"/>
  <c r="BG3" i="67"/>
  <c r="BG4" i="67"/>
  <c r="BG5" i="67"/>
  <c r="BG6" i="67"/>
  <c r="BG7" i="67"/>
  <c r="BG8" i="67"/>
  <c r="BG9" i="67"/>
  <c r="BG10" i="67"/>
  <c r="BG11" i="67"/>
  <c r="BG12" i="67"/>
  <c r="BG13" i="67"/>
  <c r="BG14" i="67"/>
  <c r="BG15" i="67"/>
  <c r="BG16" i="67"/>
  <c r="BG17" i="67"/>
  <c r="BG18" i="67"/>
  <c r="BG19" i="67"/>
  <c r="BG20" i="67"/>
  <c r="BG21" i="67"/>
  <c r="BG22" i="67"/>
  <c r="BB3" i="67"/>
  <c r="BB4" i="67"/>
  <c r="BB5" i="67"/>
  <c r="BB6" i="67"/>
  <c r="BB7" i="67"/>
  <c r="BB8" i="67"/>
  <c r="BB9" i="67"/>
  <c r="BB10" i="67"/>
  <c r="BB11" i="67"/>
  <c r="BB12" i="67"/>
  <c r="BB13" i="67"/>
  <c r="BB14" i="67"/>
  <c r="BB15" i="67"/>
  <c r="BB16" i="67"/>
  <c r="BB17" i="67"/>
  <c r="BB18" i="67"/>
  <c r="BB19" i="67"/>
  <c r="BB20" i="67"/>
  <c r="AW3" i="67"/>
  <c r="AW4" i="67"/>
  <c r="AW5" i="67"/>
  <c r="AW6" i="67"/>
  <c r="AW7" i="67"/>
  <c r="AW8" i="67"/>
  <c r="AW9" i="67"/>
  <c r="AW10" i="67"/>
  <c r="AW11" i="67"/>
  <c r="AW12" i="67"/>
  <c r="AW13" i="67"/>
  <c r="AW14" i="67"/>
  <c r="AW15" i="67"/>
  <c r="AW16" i="67"/>
  <c r="AW17" i="67"/>
  <c r="AW18" i="67"/>
  <c r="AW19" i="67"/>
  <c r="AR3" i="67"/>
  <c r="AR4" i="67"/>
  <c r="AR5" i="67"/>
  <c r="AR6" i="67"/>
  <c r="AR7" i="67"/>
  <c r="AR8" i="67"/>
  <c r="AR9" i="67"/>
  <c r="AR10" i="67"/>
  <c r="AR11" i="67"/>
  <c r="AR12" i="67"/>
  <c r="AR13" i="67"/>
  <c r="AR14" i="67"/>
  <c r="AR15" i="67"/>
  <c r="AR16" i="67"/>
  <c r="AR17" i="67"/>
  <c r="AR18" i="67"/>
  <c r="AM3" i="67"/>
  <c r="AM4" i="67"/>
  <c r="AM5" i="67"/>
  <c r="AM6" i="67"/>
  <c r="AM7" i="67"/>
  <c r="AM8" i="67"/>
  <c r="AM9" i="67"/>
  <c r="AM10" i="67"/>
  <c r="AM11" i="67"/>
  <c r="AM12" i="67"/>
  <c r="AM13" i="67"/>
  <c r="AM14" i="67"/>
  <c r="AM15" i="67"/>
  <c r="AM16" i="67"/>
  <c r="AM17" i="67"/>
  <c r="AH3" i="67"/>
  <c r="AH4" i="67"/>
  <c r="AH5" i="67"/>
  <c r="AH6" i="67"/>
  <c r="AH7" i="67"/>
  <c r="AH8" i="67"/>
  <c r="AH9" i="67"/>
  <c r="AH10" i="67"/>
  <c r="AH11" i="67"/>
  <c r="AH12" i="67"/>
  <c r="AH13" i="67"/>
  <c r="AH14" i="67"/>
  <c r="AH15" i="67"/>
  <c r="AH16" i="67"/>
  <c r="AC3" i="67"/>
  <c r="AC4" i="67"/>
  <c r="AC5" i="67"/>
  <c r="AC6" i="67"/>
  <c r="AC7" i="67"/>
  <c r="AC8" i="67"/>
  <c r="AC9" i="67"/>
  <c r="AC10" i="67"/>
  <c r="AC11" i="67"/>
  <c r="AC12" i="67"/>
  <c r="AC13" i="67"/>
  <c r="AC14" i="67"/>
  <c r="AC15" i="67"/>
  <c r="X3" i="67"/>
  <c r="X4" i="67"/>
  <c r="X5" i="67"/>
  <c r="X6" i="67"/>
  <c r="X7" i="67"/>
  <c r="X8" i="67"/>
  <c r="X9" i="67"/>
  <c r="X10" i="67"/>
  <c r="X11" i="67"/>
  <c r="X12" i="67"/>
  <c r="X13" i="67"/>
  <c r="S3" i="67"/>
  <c r="S4" i="67"/>
  <c r="S5" i="67"/>
  <c r="S6" i="67"/>
  <c r="S7" i="67"/>
  <c r="S8" i="67"/>
  <c r="S9" i="67"/>
  <c r="S10" i="67"/>
  <c r="S11" i="67"/>
  <c r="N3" i="67"/>
  <c r="N4" i="67"/>
  <c r="N5" i="67"/>
  <c r="N6" i="67"/>
  <c r="N7" i="67"/>
  <c r="N8" i="67"/>
  <c r="N9" i="67"/>
  <c r="N10" i="67"/>
  <c r="I3" i="67"/>
  <c r="I4" i="67"/>
  <c r="I5" i="67"/>
  <c r="I6" i="67"/>
  <c r="I7" i="67"/>
  <c r="I8" i="67"/>
  <c r="I9" i="67"/>
  <c r="D3" i="67"/>
  <c r="D4" i="67"/>
  <c r="D5" i="67"/>
  <c r="D6" i="67"/>
  <c r="D7" i="67"/>
  <c r="D8" i="67"/>
  <c r="J4" i="58" l="1"/>
  <c r="J5" i="58"/>
  <c r="J6" i="58"/>
  <c r="J7" i="58"/>
  <c r="J8" i="58"/>
  <c r="J9" i="58"/>
  <c r="J10" i="58"/>
  <c r="J11" i="58"/>
  <c r="J12" i="58"/>
  <c r="J13" i="58"/>
  <c r="J14" i="58"/>
  <c r="J15" i="58"/>
  <c r="J16" i="58"/>
  <c r="J17" i="58"/>
  <c r="J18" i="58"/>
  <c r="J19" i="58"/>
  <c r="J20" i="58"/>
  <c r="B4" i="58" a="1"/>
  <c r="B4" i="58" s="1"/>
  <c r="B5" i="58" a="1"/>
  <c r="B5" i="58" s="1"/>
  <c r="B6" i="58" a="1"/>
  <c r="B6" i="58" s="1"/>
  <c r="B7" i="58" a="1"/>
  <c r="B7" i="58" s="1"/>
  <c r="B8" i="58" a="1"/>
  <c r="B8" i="58" s="1"/>
  <c r="B9" i="58" a="1"/>
  <c r="B9" i="58" s="1"/>
  <c r="B10" i="58" a="1"/>
  <c r="B10" i="58" s="1"/>
  <c r="B11" i="58" a="1"/>
  <c r="B11" i="58" s="1"/>
  <c r="B12" i="58" a="1"/>
  <c r="B12" i="58" s="1"/>
  <c r="B13" i="58" a="1"/>
  <c r="B13" i="58" s="1"/>
  <c r="B14" i="58" a="1"/>
  <c r="B14" i="58" s="1"/>
  <c r="B15" i="58" a="1"/>
  <c r="B15" i="58" s="1"/>
  <c r="B16" i="58" a="1"/>
  <c r="B16" i="58" s="1"/>
  <c r="B17" i="58" a="1"/>
  <c r="B17" i="58" s="1"/>
  <c r="B18" i="58" a="1"/>
  <c r="B18" i="58" s="1"/>
  <c r="B19" i="58" a="1"/>
  <c r="B19" i="58" s="1"/>
  <c r="B20" i="58" a="1"/>
  <c r="B20" i="58" s="1"/>
  <c r="G11" i="58" l="1"/>
  <c r="G5" i="58"/>
  <c r="G17" i="58"/>
  <c r="G13" i="58"/>
  <c r="G15" i="58"/>
  <c r="G12" i="58"/>
  <c r="G6" i="58"/>
  <c r="G9" i="58"/>
  <c r="G16" i="58"/>
  <c r="G10" i="58"/>
  <c r="G8" i="58"/>
  <c r="G18" i="58"/>
  <c r="G7" i="58"/>
  <c r="G4" i="58"/>
  <c r="G20" i="58"/>
  <c r="D8" i="58" a="1"/>
  <c r="D8" i="58" s="1"/>
  <c r="G14" i="58"/>
  <c r="D7" i="58" a="1"/>
  <c r="D7" i="58" s="1"/>
  <c r="G19" i="58"/>
  <c r="D12" i="58" a="1"/>
  <c r="D12" i="58" s="1"/>
  <c r="C12" i="58" a="1"/>
  <c r="C12" i="58" s="1"/>
  <c r="C10" i="58" a="1"/>
  <c r="C10" i="58" s="1"/>
  <c r="D10" i="58" a="1"/>
  <c r="D10" i="58" s="1"/>
  <c r="E8" i="58" a="1"/>
  <c r="E8" i="58" s="1"/>
  <c r="E7" i="58" a="1"/>
  <c r="E7" i="58" s="1"/>
  <c r="D5" i="58" a="1"/>
  <c r="D5" i="58" s="1"/>
  <c r="C7" i="58" a="1"/>
  <c r="C7" i="58" s="1"/>
  <c r="C5" i="58" a="1"/>
  <c r="C5" i="58" s="1"/>
  <c r="C9" i="58" a="1"/>
  <c r="C9" i="58" s="1"/>
  <c r="E9" i="58" a="1"/>
  <c r="E9" i="58" s="1"/>
  <c r="D9" i="58" a="1"/>
  <c r="D9" i="58" s="1"/>
  <c r="C18" i="58" a="1"/>
  <c r="C18" i="58" s="1"/>
  <c r="E18" i="58" a="1"/>
  <c r="E18" i="58" s="1"/>
  <c r="D18" i="58" a="1"/>
  <c r="D18" i="58" s="1"/>
  <c r="C17" i="58" a="1"/>
  <c r="C17" i="58" s="1"/>
  <c r="E17" i="58" a="1"/>
  <c r="E17" i="58" s="1"/>
  <c r="D17" i="58" a="1"/>
  <c r="D17" i="58" s="1"/>
  <c r="D15" i="58" a="1"/>
  <c r="D15" i="58" s="1"/>
  <c r="E15" i="58" a="1"/>
  <c r="E15" i="58" s="1"/>
  <c r="C15" i="58" a="1"/>
  <c r="C15" i="58" s="1"/>
  <c r="C14" i="58" a="1"/>
  <c r="C14" i="58" s="1"/>
  <c r="D14" i="58" a="1"/>
  <c r="D14" i="58" s="1"/>
  <c r="E14" i="58" a="1"/>
  <c r="E14" i="58" s="1"/>
  <c r="E13" i="58" a="1"/>
  <c r="E13" i="58" s="1"/>
  <c r="D13" i="58" a="1"/>
  <c r="D13" i="58" s="1"/>
  <c r="C13" i="58" a="1"/>
  <c r="C13" i="58" s="1"/>
  <c r="C4" i="58" a="1"/>
  <c r="C4" i="58" s="1"/>
  <c r="E4" i="58" a="1"/>
  <c r="E4" i="58" s="1"/>
  <c r="D4" i="58" a="1"/>
  <c r="D4" i="58" s="1"/>
  <c r="E20" i="58" a="1"/>
  <c r="E20" i="58" s="1"/>
  <c r="D20" i="58" a="1"/>
  <c r="D20" i="58" s="1"/>
  <c r="C20" i="58" a="1"/>
  <c r="C20" i="58" s="1"/>
  <c r="D19" i="58" a="1"/>
  <c r="D19" i="58" s="1"/>
  <c r="C19" i="58" a="1"/>
  <c r="C19" i="58" s="1"/>
  <c r="E19" i="58" a="1"/>
  <c r="E19" i="58" s="1"/>
  <c r="C16" i="58" a="1"/>
  <c r="C16" i="58" s="1"/>
  <c r="E16" i="58" a="1"/>
  <c r="E16" i="58" s="1"/>
  <c r="D16" i="58" a="1"/>
  <c r="D16" i="58" s="1"/>
  <c r="E6" i="58" a="1"/>
  <c r="E6" i="58" s="1"/>
  <c r="D6" i="58" a="1"/>
  <c r="D6" i="58" s="1"/>
  <c r="C6" i="58" a="1"/>
  <c r="C6" i="58" s="1"/>
  <c r="C11" i="58" a="1"/>
  <c r="C11" i="58" s="1"/>
  <c r="E11" i="58" a="1"/>
  <c r="E11" i="58" s="1"/>
  <c r="D11" i="58" a="1"/>
  <c r="D11" i="58" s="1"/>
  <c r="C8" i="58" a="1"/>
  <c r="C8" i="58" s="1"/>
  <c r="E12" i="58" a="1"/>
  <c r="E12" i="58" s="1"/>
  <c r="E5" i="58" a="1"/>
  <c r="E5" i="58" s="1"/>
  <c r="E10" i="58" a="1"/>
  <c r="E10" i="58" s="1"/>
  <c r="K5" i="57" l="1"/>
  <c r="L5" i="57"/>
  <c r="K6" i="57"/>
  <c r="L6" i="57"/>
  <c r="K7" i="57"/>
  <c r="L7" i="57"/>
  <c r="K8" i="57"/>
  <c r="L8" i="57"/>
  <c r="K9" i="57"/>
  <c r="L9" i="57"/>
  <c r="K10" i="57"/>
  <c r="L10" i="57"/>
  <c r="K11" i="57"/>
  <c r="L11" i="57"/>
  <c r="K12" i="57"/>
  <c r="L12" i="57"/>
  <c r="K13" i="57"/>
  <c r="L13" i="57"/>
  <c r="K14" i="57"/>
  <c r="L14" i="57"/>
  <c r="K15" i="57"/>
  <c r="L15" i="57"/>
  <c r="K16" i="57"/>
  <c r="L16" i="57"/>
  <c r="K17" i="57"/>
  <c r="L17" i="57"/>
  <c r="K18" i="57"/>
  <c r="L18" i="57"/>
  <c r="K19" i="57"/>
  <c r="L19" i="57"/>
  <c r="K20" i="57"/>
  <c r="L20" i="57"/>
  <c r="K21" i="57"/>
  <c r="L21" i="57"/>
  <c r="K22" i="57"/>
  <c r="L22" i="57"/>
  <c r="K23" i="57"/>
  <c r="L23" i="57"/>
  <c r="K24" i="57"/>
  <c r="L24" i="57"/>
  <c r="K25" i="57"/>
  <c r="L25" i="57"/>
  <c r="K26" i="57"/>
  <c r="L26" i="57"/>
  <c r="K27" i="57"/>
  <c r="L27" i="57"/>
  <c r="K28" i="57"/>
  <c r="L28" i="57"/>
  <c r="K29" i="57"/>
  <c r="L29" i="57"/>
  <c r="K30" i="57"/>
  <c r="L30" i="57"/>
  <c r="K31" i="57"/>
  <c r="L31" i="57"/>
  <c r="K32" i="57"/>
  <c r="L32" i="57"/>
  <c r="K33" i="57"/>
  <c r="L33" i="57"/>
  <c r="K34" i="57"/>
  <c r="L34" i="57"/>
  <c r="K35" i="57"/>
  <c r="L35" i="57"/>
  <c r="K36" i="57"/>
  <c r="L36" i="57"/>
  <c r="K37" i="57"/>
  <c r="L37" i="57"/>
  <c r="K38" i="57"/>
  <c r="L38" i="57"/>
  <c r="K39" i="57"/>
  <c r="L39" i="57"/>
  <c r="K40" i="57"/>
  <c r="L40" i="57"/>
  <c r="K41" i="57"/>
  <c r="L41" i="57"/>
  <c r="K42" i="57"/>
  <c r="L42" i="57"/>
  <c r="K43" i="57"/>
  <c r="L43" i="57"/>
  <c r="K44" i="57"/>
  <c r="L44" i="57"/>
  <c r="K45" i="57"/>
  <c r="L45" i="57"/>
  <c r="K46" i="57"/>
  <c r="L46" i="57"/>
  <c r="K47" i="57"/>
  <c r="L47" i="57"/>
  <c r="K48" i="57"/>
  <c r="L48" i="57"/>
  <c r="K49" i="57"/>
  <c r="L49" i="57"/>
  <c r="K50" i="57"/>
  <c r="L50" i="57"/>
  <c r="K51" i="57"/>
  <c r="L51" i="57"/>
  <c r="K52" i="57"/>
  <c r="L52" i="57"/>
  <c r="K53" i="57"/>
  <c r="L53" i="57"/>
  <c r="K54" i="57"/>
  <c r="L54" i="57"/>
  <c r="K55" i="57"/>
  <c r="L55" i="57"/>
  <c r="K56" i="57"/>
  <c r="L56" i="57"/>
  <c r="K57" i="57"/>
  <c r="L57" i="57"/>
  <c r="K58" i="57"/>
  <c r="L58" i="57"/>
  <c r="K59" i="57"/>
  <c r="L59" i="57"/>
  <c r="K60" i="57"/>
  <c r="L60" i="57"/>
  <c r="K61" i="57"/>
  <c r="L61" i="57"/>
  <c r="K62" i="57"/>
  <c r="L62" i="57"/>
  <c r="K63" i="57"/>
  <c r="L63" i="57"/>
  <c r="K64" i="57"/>
  <c r="L64" i="57"/>
  <c r="K5" i="56"/>
  <c r="L5" i="56"/>
  <c r="K6" i="56"/>
  <c r="L6" i="56"/>
  <c r="K7" i="56"/>
  <c r="L7" i="56"/>
  <c r="K8" i="56"/>
  <c r="L8" i="56"/>
  <c r="K9" i="56"/>
  <c r="L9" i="56"/>
  <c r="K10" i="56"/>
  <c r="L10" i="56"/>
  <c r="K11" i="56"/>
  <c r="L11" i="56"/>
  <c r="K12" i="56"/>
  <c r="L12" i="56"/>
  <c r="K13" i="56"/>
  <c r="L13" i="56"/>
  <c r="K14" i="56"/>
  <c r="L14" i="56"/>
  <c r="K15" i="56"/>
  <c r="L15" i="56"/>
  <c r="K16" i="56"/>
  <c r="L16" i="56"/>
  <c r="K17" i="56"/>
  <c r="L17" i="56"/>
  <c r="K18" i="56"/>
  <c r="L18" i="56"/>
  <c r="K19" i="56"/>
  <c r="L19" i="56"/>
  <c r="K20" i="56"/>
  <c r="L20" i="56"/>
  <c r="K21" i="56"/>
  <c r="L21" i="56"/>
  <c r="K22" i="56"/>
  <c r="L22" i="56"/>
  <c r="K23" i="56"/>
  <c r="L23" i="56"/>
  <c r="K24" i="56"/>
  <c r="L24" i="56"/>
  <c r="K25" i="56"/>
  <c r="L25" i="56"/>
  <c r="K26" i="56"/>
  <c r="L26" i="56"/>
  <c r="K27" i="56"/>
  <c r="L27" i="56"/>
  <c r="K28" i="56"/>
  <c r="L28" i="56"/>
  <c r="K29" i="56"/>
  <c r="L29" i="56"/>
  <c r="K30" i="56"/>
  <c r="L30" i="56"/>
  <c r="K31" i="56"/>
  <c r="L31" i="56"/>
  <c r="K32" i="56"/>
  <c r="L32" i="56"/>
  <c r="K33" i="56"/>
  <c r="L33" i="56"/>
  <c r="K34" i="56"/>
  <c r="L34" i="56"/>
  <c r="K35" i="56"/>
  <c r="L35" i="56"/>
  <c r="K36" i="56"/>
  <c r="L36" i="56"/>
  <c r="K37" i="56"/>
  <c r="L37" i="56"/>
  <c r="K38" i="56"/>
  <c r="L38" i="56"/>
  <c r="K39" i="56"/>
  <c r="L39" i="56"/>
  <c r="K40" i="56"/>
  <c r="L40" i="56"/>
  <c r="K41" i="56"/>
  <c r="L41" i="56"/>
  <c r="K42" i="56"/>
  <c r="L42" i="56"/>
  <c r="K43" i="56"/>
  <c r="L43" i="56"/>
  <c r="K44" i="56"/>
  <c r="L44" i="56"/>
  <c r="K45" i="56"/>
  <c r="L45" i="56"/>
  <c r="K46" i="56"/>
  <c r="L46" i="56"/>
  <c r="K47" i="56"/>
  <c r="L47" i="56"/>
  <c r="K48" i="56"/>
  <c r="L48" i="56"/>
  <c r="K49" i="56"/>
  <c r="L49" i="56"/>
  <c r="K50" i="56"/>
  <c r="L50" i="56"/>
  <c r="K51" i="56"/>
  <c r="L51" i="56"/>
  <c r="K52" i="56"/>
  <c r="L52" i="56"/>
  <c r="K53" i="56"/>
  <c r="L53" i="56"/>
  <c r="K54" i="56"/>
  <c r="L54" i="56"/>
  <c r="K55" i="56"/>
  <c r="L55" i="56"/>
  <c r="K56" i="56"/>
  <c r="L56" i="56"/>
  <c r="K57" i="56"/>
  <c r="L57" i="56"/>
  <c r="K58" i="56"/>
  <c r="L58" i="56"/>
  <c r="K59" i="56"/>
  <c r="L59" i="56"/>
  <c r="K60" i="56"/>
  <c r="L60" i="56"/>
  <c r="K61" i="56"/>
  <c r="L61" i="56"/>
  <c r="K62" i="56"/>
  <c r="L62" i="56"/>
  <c r="K63" i="56"/>
  <c r="L63" i="56"/>
  <c r="K5" i="55"/>
  <c r="L5" i="55"/>
  <c r="K6" i="55"/>
  <c r="L6" i="55"/>
  <c r="K7" i="55"/>
  <c r="L7" i="55"/>
  <c r="K8" i="55"/>
  <c r="L8" i="55"/>
  <c r="K9" i="55"/>
  <c r="L9" i="55"/>
  <c r="K10" i="55"/>
  <c r="L10" i="55"/>
  <c r="K11" i="55"/>
  <c r="L11" i="55"/>
  <c r="K12" i="55"/>
  <c r="L12" i="55"/>
  <c r="K13" i="55"/>
  <c r="L13" i="55"/>
  <c r="K14" i="55"/>
  <c r="L14" i="55"/>
  <c r="K15" i="55"/>
  <c r="L15" i="55"/>
  <c r="K16" i="55"/>
  <c r="L16" i="55"/>
  <c r="K17" i="55"/>
  <c r="L17" i="55"/>
  <c r="K18" i="55"/>
  <c r="L18" i="55"/>
  <c r="K19" i="55"/>
  <c r="L19" i="55"/>
  <c r="K20" i="55"/>
  <c r="L20" i="55"/>
  <c r="K21" i="55"/>
  <c r="L21" i="55"/>
  <c r="K22" i="55"/>
  <c r="L22" i="55"/>
  <c r="K23" i="55"/>
  <c r="L23" i="55"/>
  <c r="K24" i="55"/>
  <c r="L24" i="55"/>
  <c r="K25" i="55"/>
  <c r="L25" i="55"/>
  <c r="K26" i="55"/>
  <c r="L26" i="55"/>
  <c r="K27" i="55"/>
  <c r="L27" i="55"/>
  <c r="K28" i="55"/>
  <c r="L28" i="55"/>
  <c r="K29" i="55"/>
  <c r="L29" i="55"/>
  <c r="K30" i="55"/>
  <c r="L30" i="55"/>
  <c r="K31" i="55"/>
  <c r="L31" i="55"/>
  <c r="K32" i="55"/>
  <c r="L32" i="55"/>
  <c r="K33" i="55"/>
  <c r="L33" i="55"/>
  <c r="K34" i="55"/>
  <c r="L34" i="55"/>
  <c r="K35" i="55"/>
  <c r="L35" i="55"/>
  <c r="K36" i="55"/>
  <c r="L36" i="55"/>
  <c r="K37" i="55"/>
  <c r="L37" i="55"/>
  <c r="K38" i="55"/>
  <c r="L38" i="55"/>
  <c r="K39" i="55"/>
  <c r="L39" i="55"/>
  <c r="K40" i="55"/>
  <c r="L40" i="55"/>
  <c r="K41" i="55"/>
  <c r="L41" i="55"/>
  <c r="K42" i="55"/>
  <c r="L42" i="55"/>
  <c r="K43" i="55"/>
  <c r="L43" i="55"/>
  <c r="K44" i="55"/>
  <c r="L44" i="55"/>
  <c r="K45" i="55"/>
  <c r="L45" i="55"/>
  <c r="K46" i="55"/>
  <c r="L46" i="55"/>
  <c r="K47" i="55"/>
  <c r="L47" i="55"/>
  <c r="K48" i="55"/>
  <c r="L48" i="55"/>
  <c r="K49" i="55"/>
  <c r="L49" i="55"/>
  <c r="K50" i="55"/>
  <c r="L50" i="55"/>
  <c r="K51" i="55"/>
  <c r="L51" i="55"/>
  <c r="K52" i="55"/>
  <c r="L52" i="55"/>
  <c r="K53" i="55"/>
  <c r="L53" i="55"/>
  <c r="K54" i="55"/>
  <c r="L54" i="55"/>
  <c r="K55" i="55"/>
  <c r="L55" i="55"/>
  <c r="K56" i="55"/>
  <c r="L56" i="55"/>
  <c r="K57" i="55"/>
  <c r="L57" i="55"/>
  <c r="K58" i="55"/>
  <c r="L58" i="55"/>
  <c r="K59" i="55"/>
  <c r="L59" i="55"/>
  <c r="K60" i="55"/>
  <c r="L60" i="55"/>
  <c r="K61" i="55"/>
  <c r="L61" i="55"/>
  <c r="K62" i="55"/>
  <c r="L62" i="55"/>
  <c r="K5" i="54"/>
  <c r="L5" i="54"/>
  <c r="K6" i="54"/>
  <c r="L6" i="54"/>
  <c r="K7" i="54"/>
  <c r="L7" i="54"/>
  <c r="K8" i="54"/>
  <c r="L8" i="54"/>
  <c r="K9" i="54"/>
  <c r="L9" i="54"/>
  <c r="K10" i="54"/>
  <c r="L10" i="54"/>
  <c r="K11" i="54"/>
  <c r="L11" i="54"/>
  <c r="K12" i="54"/>
  <c r="L12" i="54"/>
  <c r="K13" i="54"/>
  <c r="L13" i="54"/>
  <c r="K14" i="54"/>
  <c r="L14" i="54"/>
  <c r="K15" i="54"/>
  <c r="L15" i="54"/>
  <c r="K16" i="54"/>
  <c r="L16" i="54"/>
  <c r="K17" i="54"/>
  <c r="L17" i="54"/>
  <c r="K18" i="54"/>
  <c r="L18" i="54"/>
  <c r="K19" i="54"/>
  <c r="L19" i="54"/>
  <c r="K20" i="54"/>
  <c r="L20" i="54"/>
  <c r="K21" i="54"/>
  <c r="L21" i="54"/>
  <c r="K22" i="54"/>
  <c r="L22" i="54"/>
  <c r="K23" i="54"/>
  <c r="L23" i="54"/>
  <c r="K24" i="54"/>
  <c r="L24" i="54"/>
  <c r="K25" i="54"/>
  <c r="L25" i="54"/>
  <c r="K26" i="54"/>
  <c r="L26" i="54"/>
  <c r="K27" i="54"/>
  <c r="L27" i="54"/>
  <c r="K28" i="54"/>
  <c r="L28" i="54"/>
  <c r="K29" i="54"/>
  <c r="L29" i="54"/>
  <c r="K30" i="54"/>
  <c r="L30" i="54"/>
  <c r="K31" i="54"/>
  <c r="L31" i="54"/>
  <c r="K32" i="54"/>
  <c r="L32" i="54"/>
  <c r="K33" i="54"/>
  <c r="L33" i="54"/>
  <c r="K34" i="54"/>
  <c r="L34" i="54"/>
  <c r="K35" i="54"/>
  <c r="L35" i="54"/>
  <c r="K36" i="54"/>
  <c r="L36" i="54"/>
  <c r="K37" i="54"/>
  <c r="L37" i="54"/>
  <c r="K38" i="54"/>
  <c r="L38" i="54"/>
  <c r="K39" i="54"/>
  <c r="L39" i="54"/>
  <c r="K40" i="54"/>
  <c r="L40" i="54"/>
  <c r="K41" i="54"/>
  <c r="L41" i="54"/>
  <c r="K42" i="54"/>
  <c r="L42" i="54"/>
  <c r="K43" i="54"/>
  <c r="L43" i="54"/>
  <c r="K44" i="54"/>
  <c r="L44" i="54"/>
  <c r="K45" i="54"/>
  <c r="L45" i="54"/>
  <c r="K46" i="54"/>
  <c r="L46" i="54"/>
  <c r="K47" i="54"/>
  <c r="L47" i="54"/>
  <c r="K48" i="54"/>
  <c r="L48" i="54"/>
  <c r="K49" i="54"/>
  <c r="L49" i="54"/>
  <c r="K50" i="54"/>
  <c r="L50" i="54"/>
  <c r="K51" i="54"/>
  <c r="L51" i="54"/>
  <c r="K52" i="54"/>
  <c r="L52" i="54"/>
  <c r="K53" i="54"/>
  <c r="L53" i="54"/>
  <c r="K54" i="54"/>
  <c r="L54" i="54"/>
  <c r="K55" i="54"/>
  <c r="L55" i="54"/>
  <c r="K56" i="54"/>
  <c r="L56" i="54"/>
  <c r="K57" i="54"/>
  <c r="L57" i="54"/>
  <c r="K58" i="54"/>
  <c r="L58" i="54"/>
  <c r="K59" i="54"/>
  <c r="L59" i="54"/>
  <c r="K60" i="54"/>
  <c r="L60" i="54"/>
  <c r="K61" i="54"/>
  <c r="L61" i="54"/>
  <c r="K5" i="53"/>
  <c r="L5" i="53"/>
  <c r="K6" i="53"/>
  <c r="L6" i="53"/>
  <c r="K7" i="53"/>
  <c r="L7" i="53"/>
  <c r="K8" i="53"/>
  <c r="L8" i="53"/>
  <c r="K9" i="53"/>
  <c r="L9" i="53"/>
  <c r="K10" i="53"/>
  <c r="L10" i="53"/>
  <c r="K11" i="53"/>
  <c r="L11" i="53"/>
  <c r="K12" i="53"/>
  <c r="L12" i="53"/>
  <c r="K13" i="53"/>
  <c r="L13" i="53"/>
  <c r="K14" i="53"/>
  <c r="L14" i="53"/>
  <c r="K15" i="53"/>
  <c r="L15" i="53"/>
  <c r="K16" i="53"/>
  <c r="L16" i="53"/>
  <c r="K17" i="53"/>
  <c r="L17" i="53"/>
  <c r="K18" i="53"/>
  <c r="L18" i="53"/>
  <c r="K19" i="53"/>
  <c r="L19" i="53"/>
  <c r="K20" i="53"/>
  <c r="L20" i="53"/>
  <c r="K21" i="53"/>
  <c r="L21" i="53"/>
  <c r="K22" i="53"/>
  <c r="L22" i="53"/>
  <c r="K23" i="53"/>
  <c r="L23" i="53"/>
  <c r="K24" i="53"/>
  <c r="L24" i="53"/>
  <c r="K25" i="53"/>
  <c r="L25" i="53"/>
  <c r="K26" i="53"/>
  <c r="L26" i="53"/>
  <c r="K27" i="53"/>
  <c r="L27" i="53"/>
  <c r="K28" i="53"/>
  <c r="L28" i="53"/>
  <c r="K29" i="53"/>
  <c r="L29" i="53"/>
  <c r="K30" i="53"/>
  <c r="L30" i="53"/>
  <c r="K31" i="53"/>
  <c r="L31" i="53"/>
  <c r="K32" i="53"/>
  <c r="L32" i="53"/>
  <c r="K33" i="53"/>
  <c r="L33" i="53"/>
  <c r="K34" i="53"/>
  <c r="L34" i="53"/>
  <c r="K35" i="53"/>
  <c r="L35" i="53"/>
  <c r="K36" i="53"/>
  <c r="L36" i="53"/>
  <c r="K37" i="53"/>
  <c r="L37" i="53"/>
  <c r="K38" i="53"/>
  <c r="L38" i="53"/>
  <c r="K39" i="53"/>
  <c r="L39" i="53"/>
  <c r="K40" i="53"/>
  <c r="L40" i="53"/>
  <c r="K41" i="53"/>
  <c r="L41" i="53"/>
  <c r="K42" i="53"/>
  <c r="L42" i="53"/>
  <c r="K43" i="53"/>
  <c r="L43" i="53"/>
  <c r="K44" i="53"/>
  <c r="L44" i="53"/>
  <c r="K45" i="53"/>
  <c r="L45" i="53"/>
  <c r="K46" i="53"/>
  <c r="L46" i="53"/>
  <c r="K47" i="53"/>
  <c r="L47" i="53"/>
  <c r="K48" i="53"/>
  <c r="L48" i="53"/>
  <c r="K49" i="53"/>
  <c r="L49" i="53"/>
  <c r="K50" i="53"/>
  <c r="L50" i="53"/>
  <c r="K51" i="53"/>
  <c r="L51" i="53"/>
  <c r="K52" i="53"/>
  <c r="L52" i="53"/>
  <c r="K53" i="53"/>
  <c r="L53" i="53"/>
  <c r="K54" i="53"/>
  <c r="L54" i="53"/>
  <c r="K55" i="53"/>
  <c r="L55" i="53"/>
  <c r="K56" i="53"/>
  <c r="L56" i="53"/>
  <c r="K57" i="53"/>
  <c r="L57" i="53"/>
  <c r="K58" i="53"/>
  <c r="L58" i="53"/>
  <c r="K59" i="53"/>
  <c r="L59" i="53"/>
  <c r="K60" i="53"/>
  <c r="L60" i="53"/>
  <c r="K5" i="52"/>
  <c r="L5" i="52"/>
  <c r="K6" i="52"/>
  <c r="L6" i="52"/>
  <c r="K7" i="52"/>
  <c r="L7" i="52"/>
  <c r="K8" i="52"/>
  <c r="L8" i="52"/>
  <c r="K9" i="52"/>
  <c r="L9" i="52"/>
  <c r="K10" i="52"/>
  <c r="L10" i="52"/>
  <c r="K11" i="52"/>
  <c r="L11" i="52"/>
  <c r="K12" i="52"/>
  <c r="L12" i="52"/>
  <c r="K13" i="52"/>
  <c r="L13" i="52"/>
  <c r="K14" i="52"/>
  <c r="L14" i="52"/>
  <c r="K15" i="52"/>
  <c r="L15" i="52"/>
  <c r="K16" i="52"/>
  <c r="L16" i="52"/>
  <c r="K17" i="52"/>
  <c r="L17" i="52"/>
  <c r="K18" i="52"/>
  <c r="L18" i="52"/>
  <c r="K19" i="52"/>
  <c r="L19" i="52"/>
  <c r="K20" i="52"/>
  <c r="L20" i="52"/>
  <c r="K21" i="52"/>
  <c r="L21" i="52"/>
  <c r="K22" i="52"/>
  <c r="L22" i="52"/>
  <c r="K23" i="52"/>
  <c r="L23" i="52"/>
  <c r="K24" i="52"/>
  <c r="L24" i="52"/>
  <c r="K25" i="52"/>
  <c r="L25" i="52"/>
  <c r="K26" i="52"/>
  <c r="L26" i="52"/>
  <c r="K27" i="52"/>
  <c r="L27" i="52"/>
  <c r="K28" i="52"/>
  <c r="L28" i="52"/>
  <c r="K29" i="52"/>
  <c r="L29" i="52"/>
  <c r="K30" i="52"/>
  <c r="L30" i="52"/>
  <c r="K31" i="52"/>
  <c r="L31" i="52"/>
  <c r="K32" i="52"/>
  <c r="L32" i="52"/>
  <c r="K33" i="52"/>
  <c r="L33" i="52"/>
  <c r="K34" i="52"/>
  <c r="L34" i="52"/>
  <c r="K35" i="52"/>
  <c r="L35" i="52"/>
  <c r="K36" i="52"/>
  <c r="L36" i="52"/>
  <c r="K37" i="52"/>
  <c r="L37" i="52"/>
  <c r="K38" i="52"/>
  <c r="L38" i="52"/>
  <c r="K39" i="52"/>
  <c r="L39" i="52"/>
  <c r="K40" i="52"/>
  <c r="L40" i="52"/>
  <c r="K41" i="52"/>
  <c r="L41" i="52"/>
  <c r="K42" i="52"/>
  <c r="L42" i="52"/>
  <c r="K43" i="52"/>
  <c r="L43" i="52"/>
  <c r="K44" i="52"/>
  <c r="L44" i="52"/>
  <c r="K45" i="52"/>
  <c r="L45" i="52"/>
  <c r="K46" i="52"/>
  <c r="L46" i="52"/>
  <c r="K47" i="52"/>
  <c r="L47" i="52"/>
  <c r="K48" i="52"/>
  <c r="L48" i="52"/>
  <c r="K49" i="52"/>
  <c r="L49" i="52"/>
  <c r="K50" i="52"/>
  <c r="L50" i="52"/>
  <c r="K51" i="52"/>
  <c r="L51" i="52"/>
  <c r="K52" i="52"/>
  <c r="L52" i="52"/>
  <c r="K53" i="52"/>
  <c r="L53" i="52"/>
  <c r="K54" i="52"/>
  <c r="L54" i="52"/>
  <c r="K55" i="52"/>
  <c r="L55" i="52"/>
  <c r="K56" i="52"/>
  <c r="L56" i="52"/>
  <c r="K57" i="52"/>
  <c r="L57" i="52"/>
  <c r="K58" i="52"/>
  <c r="L58" i="52"/>
  <c r="K59" i="52"/>
  <c r="L59" i="52"/>
  <c r="K5" i="51"/>
  <c r="L5" i="51"/>
  <c r="K6" i="51"/>
  <c r="L6" i="51"/>
  <c r="K7" i="51"/>
  <c r="L7" i="51"/>
  <c r="K8" i="51"/>
  <c r="L8" i="51"/>
  <c r="K9" i="51"/>
  <c r="L9" i="51"/>
  <c r="K10" i="51"/>
  <c r="L10" i="51"/>
  <c r="K11" i="51"/>
  <c r="L11" i="51"/>
  <c r="K12" i="51"/>
  <c r="L12" i="51"/>
  <c r="K13" i="51"/>
  <c r="L13" i="51"/>
  <c r="K14" i="51"/>
  <c r="L14" i="51"/>
  <c r="K15" i="51"/>
  <c r="L15" i="51"/>
  <c r="K16" i="51"/>
  <c r="L16" i="51"/>
  <c r="K17" i="51"/>
  <c r="L17" i="51"/>
  <c r="K18" i="51"/>
  <c r="L18" i="51"/>
  <c r="K19" i="51"/>
  <c r="L19" i="51"/>
  <c r="K20" i="51"/>
  <c r="L20" i="51"/>
  <c r="K21" i="51"/>
  <c r="L21" i="51"/>
  <c r="K22" i="51"/>
  <c r="L22" i="51"/>
  <c r="K23" i="51"/>
  <c r="L23" i="51"/>
  <c r="K24" i="51"/>
  <c r="L24" i="51"/>
  <c r="K25" i="51"/>
  <c r="L25" i="51"/>
  <c r="K26" i="51"/>
  <c r="L26" i="51"/>
  <c r="K27" i="51"/>
  <c r="L27" i="51"/>
  <c r="K28" i="51"/>
  <c r="L28" i="51"/>
  <c r="K29" i="51"/>
  <c r="L29" i="51"/>
  <c r="K30" i="51"/>
  <c r="L30" i="51"/>
  <c r="K31" i="51"/>
  <c r="L31" i="51"/>
  <c r="K32" i="51"/>
  <c r="L32" i="51"/>
  <c r="K33" i="51"/>
  <c r="L33" i="51"/>
  <c r="K34" i="51"/>
  <c r="L34" i="51"/>
  <c r="K35" i="51"/>
  <c r="L35" i="51"/>
  <c r="K36" i="51"/>
  <c r="L36" i="51"/>
  <c r="K37" i="51"/>
  <c r="L37" i="51"/>
  <c r="K38" i="51"/>
  <c r="L38" i="51"/>
  <c r="K39" i="51"/>
  <c r="L39" i="51"/>
  <c r="K40" i="51"/>
  <c r="L40" i="51"/>
  <c r="K41" i="51"/>
  <c r="L41" i="51"/>
  <c r="K42" i="51"/>
  <c r="L42" i="51"/>
  <c r="K43" i="51"/>
  <c r="L43" i="51"/>
  <c r="K44" i="51"/>
  <c r="L44" i="51"/>
  <c r="K45" i="51"/>
  <c r="L45" i="51"/>
  <c r="K46" i="51"/>
  <c r="L46" i="51"/>
  <c r="K47" i="51"/>
  <c r="L47" i="51"/>
  <c r="K48" i="51"/>
  <c r="L48" i="51"/>
  <c r="K49" i="51"/>
  <c r="L49" i="51"/>
  <c r="K50" i="51"/>
  <c r="L50" i="51"/>
  <c r="K51" i="51"/>
  <c r="L51" i="51"/>
  <c r="K52" i="51"/>
  <c r="L52" i="51"/>
  <c r="K53" i="51"/>
  <c r="L53" i="51"/>
  <c r="K54" i="51"/>
  <c r="L54" i="51"/>
  <c r="K55" i="51"/>
  <c r="L55" i="51"/>
  <c r="K56" i="51"/>
  <c r="L56" i="51"/>
  <c r="K57" i="51"/>
  <c r="L57" i="51"/>
  <c r="K58" i="51"/>
  <c r="L58" i="51"/>
  <c r="K5" i="50"/>
  <c r="L5" i="50"/>
  <c r="K6" i="50"/>
  <c r="L6" i="50"/>
  <c r="K7" i="50"/>
  <c r="L7" i="50"/>
  <c r="K8" i="50"/>
  <c r="L8" i="50"/>
  <c r="K9" i="50"/>
  <c r="L9" i="50"/>
  <c r="K10" i="50"/>
  <c r="L10" i="50"/>
  <c r="K11" i="50"/>
  <c r="L11" i="50"/>
  <c r="K12" i="50"/>
  <c r="L12" i="50"/>
  <c r="K13" i="50"/>
  <c r="L13" i="50"/>
  <c r="K14" i="50"/>
  <c r="L14" i="50"/>
  <c r="K15" i="50"/>
  <c r="L15" i="50"/>
  <c r="K16" i="50"/>
  <c r="L16" i="50"/>
  <c r="K17" i="50"/>
  <c r="L17" i="50"/>
  <c r="K18" i="50"/>
  <c r="L18" i="50"/>
  <c r="K19" i="50"/>
  <c r="L19" i="50"/>
  <c r="K20" i="50"/>
  <c r="L20" i="50"/>
  <c r="K21" i="50"/>
  <c r="L21" i="50"/>
  <c r="K22" i="50"/>
  <c r="L22" i="50"/>
  <c r="K23" i="50"/>
  <c r="L23" i="50"/>
  <c r="K24" i="50"/>
  <c r="L24" i="50"/>
  <c r="K25" i="50"/>
  <c r="L25" i="50"/>
  <c r="K26" i="50"/>
  <c r="L26" i="50"/>
  <c r="K27" i="50"/>
  <c r="L27" i="50"/>
  <c r="K28" i="50"/>
  <c r="L28" i="50"/>
  <c r="K29" i="50"/>
  <c r="L29" i="50"/>
  <c r="K30" i="50"/>
  <c r="L30" i="50"/>
  <c r="K31" i="50"/>
  <c r="L31" i="50"/>
  <c r="K32" i="50"/>
  <c r="L32" i="50"/>
  <c r="K33" i="50"/>
  <c r="L33" i="50"/>
  <c r="K34" i="50"/>
  <c r="L34" i="50"/>
  <c r="K35" i="50"/>
  <c r="L35" i="50"/>
  <c r="K36" i="50"/>
  <c r="L36" i="50"/>
  <c r="K37" i="50"/>
  <c r="L37" i="50"/>
  <c r="K38" i="50"/>
  <c r="L38" i="50"/>
  <c r="K39" i="50"/>
  <c r="L39" i="50"/>
  <c r="K40" i="50"/>
  <c r="L40" i="50"/>
  <c r="K41" i="50"/>
  <c r="L41" i="50"/>
  <c r="K42" i="50"/>
  <c r="L42" i="50"/>
  <c r="K43" i="50"/>
  <c r="L43" i="50"/>
  <c r="K44" i="50"/>
  <c r="L44" i="50"/>
  <c r="K45" i="50"/>
  <c r="L45" i="50"/>
  <c r="K46" i="50"/>
  <c r="L46" i="50"/>
  <c r="K47" i="50"/>
  <c r="L47" i="50"/>
  <c r="K48" i="50"/>
  <c r="L48" i="50"/>
  <c r="K49" i="50"/>
  <c r="L49" i="50"/>
  <c r="K50" i="50"/>
  <c r="L50" i="50"/>
  <c r="K51" i="50"/>
  <c r="L51" i="50"/>
  <c r="K52" i="50"/>
  <c r="L52" i="50"/>
  <c r="K53" i="50"/>
  <c r="L53" i="50"/>
  <c r="K54" i="50"/>
  <c r="L54" i="50"/>
  <c r="K55" i="50"/>
  <c r="L55" i="50"/>
  <c r="K56" i="50"/>
  <c r="L56" i="50"/>
  <c r="K57" i="50"/>
  <c r="L57" i="50"/>
  <c r="K5" i="49"/>
  <c r="L5" i="49"/>
  <c r="K6" i="49"/>
  <c r="L6" i="49"/>
  <c r="K7" i="49"/>
  <c r="L7" i="49"/>
  <c r="K8" i="49"/>
  <c r="L8" i="49"/>
  <c r="K9" i="49"/>
  <c r="L9" i="49"/>
  <c r="K10" i="49"/>
  <c r="L10" i="49"/>
  <c r="K11" i="49"/>
  <c r="L11" i="49"/>
  <c r="K12" i="49"/>
  <c r="L12" i="49"/>
  <c r="K13" i="49"/>
  <c r="L13" i="49"/>
  <c r="K14" i="49"/>
  <c r="L14" i="49"/>
  <c r="K15" i="49"/>
  <c r="L15" i="49"/>
  <c r="K16" i="49"/>
  <c r="L16" i="49"/>
  <c r="K17" i="49"/>
  <c r="L17" i="49"/>
  <c r="K18" i="49"/>
  <c r="L18" i="49"/>
  <c r="K19" i="49"/>
  <c r="L19" i="49"/>
  <c r="K20" i="49"/>
  <c r="L20" i="49"/>
  <c r="K21" i="49"/>
  <c r="L21" i="49"/>
  <c r="K22" i="49"/>
  <c r="L22" i="49"/>
  <c r="K23" i="49"/>
  <c r="L23" i="49"/>
  <c r="K24" i="49"/>
  <c r="L24" i="49"/>
  <c r="K25" i="49"/>
  <c r="L25" i="49"/>
  <c r="K26" i="49"/>
  <c r="L26" i="49"/>
  <c r="K27" i="49"/>
  <c r="L27" i="49"/>
  <c r="K28" i="49"/>
  <c r="L28" i="49"/>
  <c r="K29" i="49"/>
  <c r="L29" i="49"/>
  <c r="K30" i="49"/>
  <c r="L30" i="49"/>
  <c r="K31" i="49"/>
  <c r="L31" i="49"/>
  <c r="K32" i="49"/>
  <c r="L32" i="49"/>
  <c r="K33" i="49"/>
  <c r="L33" i="49"/>
  <c r="K34" i="49"/>
  <c r="L34" i="49"/>
  <c r="K35" i="49"/>
  <c r="L35" i="49"/>
  <c r="K36" i="49"/>
  <c r="L36" i="49"/>
  <c r="K37" i="49"/>
  <c r="L37" i="49"/>
  <c r="K38" i="49"/>
  <c r="L38" i="49"/>
  <c r="K39" i="49"/>
  <c r="L39" i="49"/>
  <c r="K40" i="49"/>
  <c r="L40" i="49"/>
  <c r="K41" i="49"/>
  <c r="L41" i="49"/>
  <c r="K42" i="49"/>
  <c r="L42" i="49"/>
  <c r="K43" i="49"/>
  <c r="L43" i="49"/>
  <c r="K44" i="49"/>
  <c r="L44" i="49"/>
  <c r="K45" i="49"/>
  <c r="L45" i="49"/>
  <c r="K46" i="49"/>
  <c r="L46" i="49"/>
  <c r="K47" i="49"/>
  <c r="L47" i="49"/>
  <c r="K48" i="49"/>
  <c r="L48" i="49"/>
  <c r="K49" i="49"/>
  <c r="L49" i="49"/>
  <c r="K50" i="49"/>
  <c r="L50" i="49"/>
  <c r="K51" i="49"/>
  <c r="L51" i="49"/>
  <c r="K52" i="49"/>
  <c r="L52" i="49"/>
  <c r="K53" i="49"/>
  <c r="L53" i="49"/>
  <c r="K54" i="49"/>
  <c r="L54" i="49"/>
  <c r="K55" i="49"/>
  <c r="L55" i="49"/>
  <c r="K56" i="49"/>
  <c r="L56" i="49"/>
  <c r="K5" i="48"/>
  <c r="L5" i="48"/>
  <c r="K6" i="48"/>
  <c r="L6" i="48"/>
  <c r="K7" i="48"/>
  <c r="L7" i="48"/>
  <c r="K8" i="48"/>
  <c r="L8" i="48"/>
  <c r="K9" i="48"/>
  <c r="L9" i="48"/>
  <c r="K10" i="48"/>
  <c r="L10" i="48"/>
  <c r="K11" i="48"/>
  <c r="L11" i="48"/>
  <c r="K12" i="48"/>
  <c r="L12" i="48"/>
  <c r="K13" i="48"/>
  <c r="L13" i="48"/>
  <c r="K14" i="48"/>
  <c r="L14" i="48"/>
  <c r="K15" i="48"/>
  <c r="L15" i="48"/>
  <c r="K16" i="48"/>
  <c r="L16" i="48"/>
  <c r="K17" i="48"/>
  <c r="L17" i="48"/>
  <c r="K18" i="48"/>
  <c r="L18" i="48"/>
  <c r="K19" i="48"/>
  <c r="L19" i="48"/>
  <c r="K20" i="48"/>
  <c r="L20" i="48"/>
  <c r="K21" i="48"/>
  <c r="L21" i="48"/>
  <c r="K22" i="48"/>
  <c r="L22" i="48"/>
  <c r="K23" i="48"/>
  <c r="L23" i="48"/>
  <c r="K24" i="48"/>
  <c r="L24" i="48"/>
  <c r="K25" i="48"/>
  <c r="L25" i="48"/>
  <c r="K26" i="48"/>
  <c r="L26" i="48"/>
  <c r="K27" i="48"/>
  <c r="L27" i="48"/>
  <c r="K28" i="48"/>
  <c r="L28" i="48"/>
  <c r="K29" i="48"/>
  <c r="L29" i="48"/>
  <c r="K30" i="48"/>
  <c r="L30" i="48"/>
  <c r="K31" i="48"/>
  <c r="L31" i="48"/>
  <c r="K32" i="48"/>
  <c r="L32" i="48"/>
  <c r="K33" i="48"/>
  <c r="L33" i="48"/>
  <c r="K34" i="48"/>
  <c r="L34" i="48"/>
  <c r="K35" i="48"/>
  <c r="L35" i="48"/>
  <c r="K36" i="48"/>
  <c r="L36" i="48"/>
  <c r="K37" i="48"/>
  <c r="L37" i="48"/>
  <c r="K38" i="48"/>
  <c r="L38" i="48"/>
  <c r="K39" i="48"/>
  <c r="L39" i="48"/>
  <c r="K40" i="48"/>
  <c r="L40" i="48"/>
  <c r="K41" i="48"/>
  <c r="L41" i="48"/>
  <c r="K42" i="48"/>
  <c r="L42" i="48"/>
  <c r="K43" i="48"/>
  <c r="L43" i="48"/>
  <c r="K44" i="48"/>
  <c r="L44" i="48"/>
  <c r="K45" i="48"/>
  <c r="L45" i="48"/>
  <c r="K46" i="48"/>
  <c r="L46" i="48"/>
  <c r="K47" i="48"/>
  <c r="L47" i="48"/>
  <c r="K48" i="48"/>
  <c r="L48" i="48"/>
  <c r="K49" i="48"/>
  <c r="L49" i="48"/>
  <c r="K50" i="48"/>
  <c r="L50" i="48"/>
  <c r="K51" i="48"/>
  <c r="L51" i="48"/>
  <c r="K52" i="48"/>
  <c r="L52" i="48"/>
  <c r="K53" i="48"/>
  <c r="L53" i="48"/>
  <c r="K54" i="48"/>
  <c r="L54" i="48"/>
  <c r="K55" i="48"/>
  <c r="L55" i="48"/>
  <c r="K5" i="47"/>
  <c r="L5" i="47"/>
  <c r="K6" i="47"/>
  <c r="L6" i="47"/>
  <c r="K7" i="47"/>
  <c r="L7" i="47"/>
  <c r="K8" i="47"/>
  <c r="L8" i="47"/>
  <c r="K9" i="47"/>
  <c r="L9" i="47"/>
  <c r="K10" i="47"/>
  <c r="L10" i="47"/>
  <c r="K11" i="47"/>
  <c r="L11" i="47"/>
  <c r="K12" i="47"/>
  <c r="L12" i="47"/>
  <c r="K13" i="47"/>
  <c r="L13" i="47"/>
  <c r="K14" i="47"/>
  <c r="L14" i="47"/>
  <c r="K15" i="47"/>
  <c r="L15" i="47"/>
  <c r="K16" i="47"/>
  <c r="L16" i="47"/>
  <c r="K17" i="47"/>
  <c r="L17" i="47"/>
  <c r="K18" i="47"/>
  <c r="L18" i="47"/>
  <c r="K19" i="47"/>
  <c r="L19" i="47"/>
  <c r="K20" i="47"/>
  <c r="L20" i="47"/>
  <c r="K21" i="47"/>
  <c r="L21" i="47"/>
  <c r="K22" i="47"/>
  <c r="L22" i="47"/>
  <c r="K23" i="47"/>
  <c r="L23" i="47"/>
  <c r="K24" i="47"/>
  <c r="L24" i="47"/>
  <c r="K25" i="47"/>
  <c r="L25" i="47"/>
  <c r="K26" i="47"/>
  <c r="L26" i="47"/>
  <c r="K27" i="47"/>
  <c r="L27" i="47"/>
  <c r="K28" i="47"/>
  <c r="L28" i="47"/>
  <c r="K29" i="47"/>
  <c r="L29" i="47"/>
  <c r="K30" i="47"/>
  <c r="L30" i="47"/>
  <c r="K31" i="47"/>
  <c r="L31" i="47"/>
  <c r="K32" i="47"/>
  <c r="L32" i="47"/>
  <c r="K33" i="47"/>
  <c r="L33" i="47"/>
  <c r="K34" i="47"/>
  <c r="L34" i="47"/>
  <c r="K35" i="47"/>
  <c r="L35" i="47"/>
  <c r="K36" i="47"/>
  <c r="L36" i="47"/>
  <c r="K37" i="47"/>
  <c r="L37" i="47"/>
  <c r="K38" i="47"/>
  <c r="L38" i="47"/>
  <c r="K39" i="47"/>
  <c r="L39" i="47"/>
  <c r="K40" i="47"/>
  <c r="L40" i="47"/>
  <c r="K41" i="47"/>
  <c r="L41" i="47"/>
  <c r="K42" i="47"/>
  <c r="L42" i="47"/>
  <c r="K43" i="47"/>
  <c r="L43" i="47"/>
  <c r="K44" i="47"/>
  <c r="L44" i="47"/>
  <c r="K45" i="47"/>
  <c r="L45" i="47"/>
  <c r="K46" i="47"/>
  <c r="L46" i="47"/>
  <c r="K47" i="47"/>
  <c r="L47" i="47"/>
  <c r="K48" i="47"/>
  <c r="L48" i="47"/>
  <c r="K49" i="47"/>
  <c r="L49" i="47"/>
  <c r="K50" i="47"/>
  <c r="L50" i="47"/>
  <c r="K51" i="47"/>
  <c r="L51" i="47"/>
  <c r="K52" i="47"/>
  <c r="L52" i="47"/>
  <c r="K53" i="47"/>
  <c r="L53" i="47"/>
  <c r="K54" i="47"/>
  <c r="L54" i="47"/>
  <c r="K5" i="46"/>
  <c r="L5" i="46"/>
  <c r="K6" i="46"/>
  <c r="L6" i="46"/>
  <c r="K7" i="46"/>
  <c r="L7" i="46"/>
  <c r="K8" i="46"/>
  <c r="L8" i="46"/>
  <c r="K9" i="46"/>
  <c r="L9" i="46"/>
  <c r="K10" i="46"/>
  <c r="L10" i="46"/>
  <c r="K11" i="46"/>
  <c r="L11" i="46"/>
  <c r="K12" i="46"/>
  <c r="L12" i="46"/>
  <c r="K13" i="46"/>
  <c r="L13" i="46"/>
  <c r="K14" i="46"/>
  <c r="L14" i="46"/>
  <c r="K15" i="46"/>
  <c r="L15" i="46"/>
  <c r="K16" i="46"/>
  <c r="L16" i="46"/>
  <c r="K17" i="46"/>
  <c r="L17" i="46"/>
  <c r="K18" i="46"/>
  <c r="L18" i="46"/>
  <c r="K19" i="46"/>
  <c r="L19" i="46"/>
  <c r="K20" i="46"/>
  <c r="L20" i="46"/>
  <c r="K21" i="46"/>
  <c r="L21" i="46"/>
  <c r="K22" i="46"/>
  <c r="L22" i="46"/>
  <c r="K23" i="46"/>
  <c r="L23" i="46"/>
  <c r="K24" i="46"/>
  <c r="L24" i="46"/>
  <c r="K25" i="46"/>
  <c r="L25" i="46"/>
  <c r="K26" i="46"/>
  <c r="L26" i="46"/>
  <c r="K27" i="46"/>
  <c r="L27" i="46"/>
  <c r="K28" i="46"/>
  <c r="L28" i="46"/>
  <c r="K29" i="46"/>
  <c r="L29" i="46"/>
  <c r="K30" i="46"/>
  <c r="L30" i="46"/>
  <c r="K31" i="46"/>
  <c r="L31" i="46"/>
  <c r="K32" i="46"/>
  <c r="L32" i="46"/>
  <c r="K33" i="46"/>
  <c r="L33" i="46"/>
  <c r="K34" i="46"/>
  <c r="L34" i="46"/>
  <c r="K35" i="46"/>
  <c r="L35" i="46"/>
  <c r="K36" i="46"/>
  <c r="L36" i="46"/>
  <c r="K37" i="46"/>
  <c r="L37" i="46"/>
  <c r="K38" i="46"/>
  <c r="L38" i="46"/>
  <c r="K39" i="46"/>
  <c r="L39" i="46"/>
  <c r="K40" i="46"/>
  <c r="L40" i="46"/>
  <c r="K41" i="46"/>
  <c r="L41" i="46"/>
  <c r="K42" i="46"/>
  <c r="L42" i="46"/>
  <c r="K43" i="46"/>
  <c r="L43" i="46"/>
  <c r="K44" i="46"/>
  <c r="L44" i="46"/>
  <c r="K45" i="46"/>
  <c r="L45" i="46"/>
  <c r="K46" i="46"/>
  <c r="L46" i="46"/>
  <c r="K47" i="46"/>
  <c r="L47" i="46"/>
  <c r="K48" i="46"/>
  <c r="L48" i="46"/>
  <c r="K49" i="46"/>
  <c r="L49" i="46"/>
  <c r="K50" i="46"/>
  <c r="L50" i="46"/>
  <c r="K51" i="46"/>
  <c r="L51" i="46"/>
  <c r="K52" i="46"/>
  <c r="L52" i="46"/>
  <c r="K53" i="46"/>
  <c r="L53" i="46"/>
  <c r="K5" i="45"/>
  <c r="L5" i="45"/>
  <c r="K6" i="45"/>
  <c r="L6" i="45"/>
  <c r="K7" i="45"/>
  <c r="L7" i="45"/>
  <c r="K8" i="45"/>
  <c r="L8" i="45"/>
  <c r="K9" i="45"/>
  <c r="L9" i="45"/>
  <c r="K10" i="45"/>
  <c r="L10" i="45"/>
  <c r="K11" i="45"/>
  <c r="L11" i="45"/>
  <c r="K12" i="45"/>
  <c r="L12" i="45"/>
  <c r="K13" i="45"/>
  <c r="L13" i="45"/>
  <c r="K14" i="45"/>
  <c r="L14" i="45"/>
  <c r="K15" i="45"/>
  <c r="L15" i="45"/>
  <c r="K16" i="45"/>
  <c r="L16" i="45"/>
  <c r="K17" i="45"/>
  <c r="L17" i="45"/>
  <c r="K18" i="45"/>
  <c r="L18" i="45"/>
  <c r="K19" i="45"/>
  <c r="L19" i="45"/>
  <c r="K20" i="45"/>
  <c r="L20" i="45"/>
  <c r="K21" i="45"/>
  <c r="L21" i="45"/>
  <c r="K22" i="45"/>
  <c r="L22" i="45"/>
  <c r="K23" i="45"/>
  <c r="L23" i="45"/>
  <c r="K24" i="45"/>
  <c r="L24" i="45"/>
  <c r="K25" i="45"/>
  <c r="L25" i="45"/>
  <c r="K26" i="45"/>
  <c r="L26" i="45"/>
  <c r="K27" i="45"/>
  <c r="L27" i="45"/>
  <c r="K28" i="45"/>
  <c r="L28" i="45"/>
  <c r="K29" i="45"/>
  <c r="L29" i="45"/>
  <c r="K30" i="45"/>
  <c r="L30" i="45"/>
  <c r="K31" i="45"/>
  <c r="L31" i="45"/>
  <c r="K32" i="45"/>
  <c r="L32" i="45"/>
  <c r="K33" i="45"/>
  <c r="L33" i="45"/>
  <c r="K34" i="45"/>
  <c r="L34" i="45"/>
  <c r="K35" i="45"/>
  <c r="L35" i="45"/>
  <c r="K36" i="45"/>
  <c r="L36" i="45"/>
  <c r="K37" i="45"/>
  <c r="L37" i="45"/>
  <c r="K38" i="45"/>
  <c r="L38" i="45"/>
  <c r="K39" i="45"/>
  <c r="L39" i="45"/>
  <c r="K40" i="45"/>
  <c r="L40" i="45"/>
  <c r="K41" i="45"/>
  <c r="L41" i="45"/>
  <c r="K42" i="45"/>
  <c r="L42" i="45"/>
  <c r="K43" i="45"/>
  <c r="L43" i="45"/>
  <c r="K44" i="45"/>
  <c r="L44" i="45"/>
  <c r="K45" i="45"/>
  <c r="L45" i="45"/>
  <c r="K46" i="45"/>
  <c r="L46" i="45"/>
  <c r="K47" i="45"/>
  <c r="L47" i="45"/>
  <c r="K48" i="45"/>
  <c r="L48" i="45"/>
  <c r="K49" i="45"/>
  <c r="L49" i="45"/>
  <c r="K50" i="45"/>
  <c r="L50" i="45"/>
  <c r="K51" i="45"/>
  <c r="L51" i="45"/>
  <c r="K52" i="45"/>
  <c r="L52" i="45"/>
  <c r="K5" i="44"/>
  <c r="L5" i="44"/>
  <c r="K6" i="44"/>
  <c r="L6" i="44"/>
  <c r="K7" i="44"/>
  <c r="L7" i="44"/>
  <c r="K8" i="44"/>
  <c r="L8" i="44"/>
  <c r="K9" i="44"/>
  <c r="L9" i="44"/>
  <c r="K10" i="44"/>
  <c r="L10" i="44"/>
  <c r="K11" i="44"/>
  <c r="L11" i="44"/>
  <c r="K12" i="44"/>
  <c r="L12" i="44"/>
  <c r="K13" i="44"/>
  <c r="L13" i="44"/>
  <c r="K14" i="44"/>
  <c r="L14" i="44"/>
  <c r="K15" i="44"/>
  <c r="L15" i="44"/>
  <c r="K16" i="44"/>
  <c r="L16" i="44"/>
  <c r="K17" i="44"/>
  <c r="L17" i="44"/>
  <c r="K18" i="44"/>
  <c r="L18" i="44"/>
  <c r="K19" i="44"/>
  <c r="L19" i="44"/>
  <c r="K20" i="44"/>
  <c r="L20" i="44"/>
  <c r="K21" i="44"/>
  <c r="L21" i="44"/>
  <c r="K22" i="44"/>
  <c r="L22" i="44"/>
  <c r="K23" i="44"/>
  <c r="L23" i="44"/>
  <c r="K24" i="44"/>
  <c r="L24" i="44"/>
  <c r="K25" i="44"/>
  <c r="L25" i="44"/>
  <c r="K26" i="44"/>
  <c r="L26" i="44"/>
  <c r="K27" i="44"/>
  <c r="L27" i="44"/>
  <c r="K28" i="44"/>
  <c r="L28" i="44"/>
  <c r="K29" i="44"/>
  <c r="L29" i="44"/>
  <c r="K30" i="44"/>
  <c r="L30" i="44"/>
  <c r="K31" i="44"/>
  <c r="L31" i="44"/>
  <c r="K32" i="44"/>
  <c r="L32" i="44"/>
  <c r="K33" i="44"/>
  <c r="L33" i="44"/>
  <c r="K34" i="44"/>
  <c r="L34" i="44"/>
  <c r="K35" i="44"/>
  <c r="L35" i="44"/>
  <c r="K36" i="44"/>
  <c r="L36" i="44"/>
  <c r="K37" i="44"/>
  <c r="L37" i="44"/>
  <c r="K38" i="44"/>
  <c r="L38" i="44"/>
  <c r="K39" i="44"/>
  <c r="L39" i="44"/>
  <c r="K40" i="44"/>
  <c r="L40" i="44"/>
  <c r="K41" i="44"/>
  <c r="L41" i="44"/>
  <c r="K42" i="44"/>
  <c r="L42" i="44"/>
  <c r="K43" i="44"/>
  <c r="L43" i="44"/>
  <c r="K44" i="44"/>
  <c r="L44" i="44"/>
  <c r="K45" i="44"/>
  <c r="L45" i="44"/>
  <c r="K46" i="44"/>
  <c r="L46" i="44"/>
  <c r="K47" i="44"/>
  <c r="L47" i="44"/>
  <c r="K48" i="44"/>
  <c r="L48" i="44"/>
  <c r="K49" i="44"/>
  <c r="L49" i="44"/>
  <c r="K50" i="44"/>
  <c r="L50" i="44"/>
  <c r="K51" i="44"/>
  <c r="L51" i="44"/>
  <c r="K5" i="43"/>
  <c r="L5" i="43"/>
  <c r="K6" i="43"/>
  <c r="L6" i="43"/>
  <c r="K7" i="43"/>
  <c r="L7" i="43"/>
  <c r="K8" i="43"/>
  <c r="L8" i="43"/>
  <c r="K9" i="43"/>
  <c r="L9" i="43"/>
  <c r="K10" i="43"/>
  <c r="L10" i="43"/>
  <c r="K11" i="43"/>
  <c r="L11" i="43"/>
  <c r="K12" i="43"/>
  <c r="L12" i="43"/>
  <c r="K13" i="43"/>
  <c r="L13" i="43"/>
  <c r="K14" i="43"/>
  <c r="L14" i="43"/>
  <c r="K15" i="43"/>
  <c r="L15" i="43"/>
  <c r="K16" i="43"/>
  <c r="L16" i="43"/>
  <c r="K17" i="43"/>
  <c r="L17" i="43"/>
  <c r="K18" i="43"/>
  <c r="L18" i="43"/>
  <c r="K19" i="43"/>
  <c r="L19" i="43"/>
  <c r="K20" i="43"/>
  <c r="L20" i="43"/>
  <c r="K21" i="43"/>
  <c r="L21" i="43"/>
  <c r="K22" i="43"/>
  <c r="L22" i="43"/>
  <c r="K23" i="43"/>
  <c r="L23" i="43"/>
  <c r="K24" i="43"/>
  <c r="L24" i="43"/>
  <c r="K25" i="43"/>
  <c r="L25" i="43"/>
  <c r="K26" i="43"/>
  <c r="L26" i="43"/>
  <c r="K27" i="43"/>
  <c r="L27" i="43"/>
  <c r="K28" i="43"/>
  <c r="L28" i="43"/>
  <c r="K29" i="43"/>
  <c r="L29" i="43"/>
  <c r="K30" i="43"/>
  <c r="L30" i="43"/>
  <c r="K31" i="43"/>
  <c r="L31" i="43"/>
  <c r="K32" i="43"/>
  <c r="L32" i="43"/>
  <c r="K33" i="43"/>
  <c r="L33" i="43"/>
  <c r="K34" i="43"/>
  <c r="L34" i="43"/>
  <c r="K35" i="43"/>
  <c r="L35" i="43"/>
  <c r="K36" i="43"/>
  <c r="L36" i="43"/>
  <c r="K37" i="43"/>
  <c r="L37" i="43"/>
  <c r="K38" i="43"/>
  <c r="L38" i="43"/>
  <c r="K39" i="43"/>
  <c r="L39" i="43"/>
  <c r="K40" i="43"/>
  <c r="L40" i="43"/>
  <c r="K41" i="43"/>
  <c r="L41" i="43"/>
  <c r="K42" i="43"/>
  <c r="L42" i="43"/>
  <c r="K43" i="43"/>
  <c r="L43" i="43"/>
  <c r="K44" i="43"/>
  <c r="L44" i="43"/>
  <c r="K45" i="43"/>
  <c r="L45" i="43"/>
  <c r="K46" i="43"/>
  <c r="L46" i="43"/>
  <c r="K47" i="43"/>
  <c r="L47" i="43"/>
  <c r="K48" i="43"/>
  <c r="L48" i="43"/>
  <c r="K49" i="43"/>
  <c r="L49" i="43"/>
  <c r="K50" i="43"/>
  <c r="L50" i="43"/>
  <c r="K5" i="41"/>
  <c r="L5" i="41"/>
  <c r="K6" i="41"/>
  <c r="L6" i="41"/>
  <c r="K7" i="41"/>
  <c r="L7" i="41"/>
  <c r="K8" i="41"/>
  <c r="L8" i="41"/>
  <c r="K9" i="41"/>
  <c r="L9" i="41"/>
  <c r="K10" i="41"/>
  <c r="L10" i="41"/>
  <c r="K11" i="41"/>
  <c r="L11" i="41"/>
  <c r="K12" i="41"/>
  <c r="L12" i="41"/>
  <c r="K13" i="41"/>
  <c r="L13" i="41"/>
  <c r="K14" i="41"/>
  <c r="L14" i="41"/>
  <c r="K15" i="41"/>
  <c r="L15" i="41"/>
  <c r="K16" i="41"/>
  <c r="L16" i="41"/>
  <c r="K17" i="41"/>
  <c r="L17" i="41"/>
  <c r="K18" i="41"/>
  <c r="L18" i="41"/>
  <c r="K19" i="41"/>
  <c r="L19" i="41"/>
  <c r="K20" i="41"/>
  <c r="L20" i="41"/>
  <c r="K21" i="41"/>
  <c r="L21" i="41"/>
  <c r="K22" i="41"/>
  <c r="L22" i="41"/>
  <c r="K23" i="41"/>
  <c r="L23" i="41"/>
  <c r="K24" i="41"/>
  <c r="L24" i="41"/>
  <c r="K25" i="41"/>
  <c r="L25" i="41"/>
  <c r="K26" i="41"/>
  <c r="L26" i="41"/>
  <c r="K27" i="41"/>
  <c r="L27" i="41"/>
  <c r="K28" i="41"/>
  <c r="L28" i="41"/>
  <c r="K29" i="41"/>
  <c r="L29" i="41"/>
  <c r="K30" i="41"/>
  <c r="L30" i="41"/>
  <c r="K31" i="41"/>
  <c r="L31" i="41"/>
  <c r="K32" i="41"/>
  <c r="L32" i="41"/>
  <c r="K33" i="41"/>
  <c r="L33" i="41"/>
  <c r="K34" i="41"/>
  <c r="L34" i="41"/>
  <c r="K35" i="41"/>
  <c r="L35" i="41"/>
  <c r="K36" i="41"/>
  <c r="L36" i="41"/>
  <c r="K37" i="41"/>
  <c r="L37" i="41"/>
  <c r="K38" i="41"/>
  <c r="L38" i="41"/>
  <c r="K39" i="41"/>
  <c r="L39" i="41"/>
  <c r="K40" i="41"/>
  <c r="L40" i="41"/>
  <c r="K41" i="41"/>
  <c r="L41" i="41"/>
  <c r="K42" i="41"/>
  <c r="L42" i="41"/>
  <c r="K43" i="41"/>
  <c r="L43" i="41"/>
  <c r="K44" i="41"/>
  <c r="L44" i="41"/>
  <c r="K45" i="41"/>
  <c r="L45" i="41"/>
  <c r="K46" i="41"/>
  <c r="L46" i="41"/>
  <c r="K47" i="41"/>
  <c r="L47" i="41"/>
  <c r="K48" i="41"/>
  <c r="L48" i="41"/>
  <c r="K5" i="40"/>
  <c r="L5" i="40"/>
  <c r="K6" i="40"/>
  <c r="L6" i="40"/>
  <c r="K7" i="40"/>
  <c r="L7" i="40"/>
  <c r="K8" i="40"/>
  <c r="L8" i="40"/>
  <c r="K9" i="40"/>
  <c r="L9" i="40"/>
  <c r="K10" i="40"/>
  <c r="L10" i="40"/>
  <c r="K11" i="40"/>
  <c r="L11" i="40"/>
  <c r="K12" i="40"/>
  <c r="L12" i="40"/>
  <c r="K13" i="40"/>
  <c r="L13" i="40"/>
  <c r="K14" i="40"/>
  <c r="L14" i="40"/>
  <c r="K15" i="40"/>
  <c r="L15" i="40"/>
  <c r="K16" i="40"/>
  <c r="L16" i="40"/>
  <c r="K17" i="40"/>
  <c r="L17" i="40"/>
  <c r="K18" i="40"/>
  <c r="L18" i="40"/>
  <c r="K19" i="40"/>
  <c r="L19" i="40"/>
  <c r="K20" i="40"/>
  <c r="L20" i="40"/>
  <c r="K21" i="40"/>
  <c r="L21" i="40"/>
  <c r="K22" i="40"/>
  <c r="L22" i="40"/>
  <c r="K23" i="40"/>
  <c r="L23" i="40"/>
  <c r="K24" i="40"/>
  <c r="L24" i="40"/>
  <c r="K25" i="40"/>
  <c r="L25" i="40"/>
  <c r="K26" i="40"/>
  <c r="L26" i="40"/>
  <c r="K27" i="40"/>
  <c r="L27" i="40"/>
  <c r="K28" i="40"/>
  <c r="L28" i="40"/>
  <c r="K29" i="40"/>
  <c r="L29" i="40"/>
  <c r="K30" i="40"/>
  <c r="L30" i="40"/>
  <c r="K31" i="40"/>
  <c r="L31" i="40"/>
  <c r="K32" i="40"/>
  <c r="L32" i="40"/>
  <c r="K33" i="40"/>
  <c r="L33" i="40"/>
  <c r="K34" i="40"/>
  <c r="L34" i="40"/>
  <c r="K35" i="40"/>
  <c r="L35" i="40"/>
  <c r="K36" i="40"/>
  <c r="L36" i="40"/>
  <c r="K37" i="40"/>
  <c r="L37" i="40"/>
  <c r="K38" i="40"/>
  <c r="L38" i="40"/>
  <c r="K39" i="40"/>
  <c r="L39" i="40"/>
  <c r="K40" i="40"/>
  <c r="L40" i="40"/>
  <c r="K41" i="40"/>
  <c r="L41" i="40"/>
  <c r="K42" i="40"/>
  <c r="L42" i="40"/>
  <c r="K43" i="40"/>
  <c r="L43" i="40"/>
  <c r="K44" i="40"/>
  <c r="L44" i="40"/>
  <c r="K45" i="40"/>
  <c r="L45" i="40"/>
  <c r="K46" i="40"/>
  <c r="L46" i="40"/>
  <c r="K47" i="40"/>
  <c r="L47" i="40"/>
  <c r="K5" i="39"/>
  <c r="L5" i="39"/>
  <c r="K6" i="39"/>
  <c r="L6" i="39"/>
  <c r="K7" i="39"/>
  <c r="L7" i="39"/>
  <c r="K8" i="39"/>
  <c r="L8" i="39"/>
  <c r="K9" i="39"/>
  <c r="L9" i="39"/>
  <c r="K10" i="39"/>
  <c r="L10" i="39"/>
  <c r="K11" i="39"/>
  <c r="L11" i="39"/>
  <c r="K12" i="39"/>
  <c r="L12" i="39"/>
  <c r="K13" i="39"/>
  <c r="L13" i="39"/>
  <c r="K14" i="39"/>
  <c r="L14" i="39"/>
  <c r="K15" i="39"/>
  <c r="L15" i="39"/>
  <c r="K16" i="39"/>
  <c r="L16" i="39"/>
  <c r="K17" i="39"/>
  <c r="L17" i="39"/>
  <c r="K18" i="39"/>
  <c r="L18" i="39"/>
  <c r="K19" i="39"/>
  <c r="L19" i="39"/>
  <c r="K20" i="39"/>
  <c r="L20" i="39"/>
  <c r="K21" i="39"/>
  <c r="L21" i="39"/>
  <c r="K22" i="39"/>
  <c r="L22" i="39"/>
  <c r="K23" i="39"/>
  <c r="L23" i="39"/>
  <c r="K24" i="39"/>
  <c r="L24" i="39"/>
  <c r="K25" i="39"/>
  <c r="L25" i="39"/>
  <c r="K26" i="39"/>
  <c r="L26" i="39"/>
  <c r="K27" i="39"/>
  <c r="L27" i="39"/>
  <c r="K28" i="39"/>
  <c r="L28" i="39"/>
  <c r="K29" i="39"/>
  <c r="L29" i="39"/>
  <c r="K30" i="39"/>
  <c r="L30" i="39"/>
  <c r="K31" i="39"/>
  <c r="L31" i="39"/>
  <c r="K32" i="39"/>
  <c r="L32" i="39"/>
  <c r="K33" i="39"/>
  <c r="L33" i="39"/>
  <c r="K34" i="39"/>
  <c r="L34" i="39"/>
  <c r="K35" i="39"/>
  <c r="L35" i="39"/>
  <c r="K36" i="39"/>
  <c r="L36" i="39"/>
  <c r="K37" i="39"/>
  <c r="L37" i="39"/>
  <c r="K38" i="39"/>
  <c r="L38" i="39"/>
  <c r="K39" i="39"/>
  <c r="L39" i="39"/>
  <c r="K40" i="39"/>
  <c r="L40" i="39"/>
  <c r="K41" i="39"/>
  <c r="L41" i="39"/>
  <c r="K42" i="39"/>
  <c r="L42" i="39"/>
  <c r="K43" i="39"/>
  <c r="L43" i="39"/>
  <c r="K44" i="39"/>
  <c r="L44" i="39"/>
  <c r="K45" i="39"/>
  <c r="L45" i="39"/>
  <c r="K46" i="39"/>
  <c r="L46" i="39"/>
  <c r="K5" i="37"/>
  <c r="L5" i="37"/>
  <c r="K6" i="37"/>
  <c r="L6" i="37"/>
  <c r="K7" i="37"/>
  <c r="L7" i="37"/>
  <c r="K8" i="37"/>
  <c r="L8" i="37"/>
  <c r="K9" i="37"/>
  <c r="L9" i="37"/>
  <c r="K10" i="37"/>
  <c r="L10" i="37"/>
  <c r="K11" i="37"/>
  <c r="L11" i="37"/>
  <c r="K12" i="37"/>
  <c r="L12" i="37"/>
  <c r="K13" i="37"/>
  <c r="L13" i="37"/>
  <c r="K14" i="37"/>
  <c r="L14" i="37"/>
  <c r="K15" i="37"/>
  <c r="L15" i="37"/>
  <c r="K16" i="37"/>
  <c r="L16" i="37"/>
  <c r="K17" i="37"/>
  <c r="L17" i="37"/>
  <c r="K18" i="37"/>
  <c r="L18" i="37"/>
  <c r="K19" i="37"/>
  <c r="L19" i="37"/>
  <c r="K20" i="37"/>
  <c r="L20" i="37"/>
  <c r="K21" i="37"/>
  <c r="L21" i="37"/>
  <c r="K22" i="37"/>
  <c r="L22" i="37"/>
  <c r="K23" i="37"/>
  <c r="L23" i="37"/>
  <c r="K24" i="37"/>
  <c r="L24" i="37"/>
  <c r="K25" i="37"/>
  <c r="L25" i="37"/>
  <c r="K26" i="37"/>
  <c r="L26" i="37"/>
  <c r="K27" i="37"/>
  <c r="L27" i="37"/>
  <c r="K28" i="37"/>
  <c r="L28" i="37"/>
  <c r="K29" i="37"/>
  <c r="L29" i="37"/>
  <c r="K30" i="37"/>
  <c r="L30" i="37"/>
  <c r="K31" i="37"/>
  <c r="L31" i="37"/>
  <c r="K32" i="37"/>
  <c r="L32" i="37"/>
  <c r="K33" i="37"/>
  <c r="L33" i="37"/>
  <c r="K34" i="37"/>
  <c r="L34" i="37"/>
  <c r="K35" i="37"/>
  <c r="L35" i="37"/>
  <c r="K36" i="37"/>
  <c r="L36" i="37"/>
  <c r="K37" i="37"/>
  <c r="L37" i="37"/>
  <c r="K38" i="37"/>
  <c r="L38" i="37"/>
  <c r="K39" i="37"/>
  <c r="L39" i="37"/>
  <c r="K40" i="37"/>
  <c r="L40" i="37"/>
  <c r="K41" i="37"/>
  <c r="L41" i="37"/>
  <c r="K42" i="37"/>
  <c r="L42" i="37"/>
  <c r="K43" i="37"/>
  <c r="L43" i="37"/>
  <c r="K44" i="37"/>
  <c r="L44" i="37"/>
  <c r="K5" i="36"/>
  <c r="L5" i="36"/>
  <c r="K6" i="36"/>
  <c r="L6" i="36"/>
  <c r="K7" i="36"/>
  <c r="L7" i="36"/>
  <c r="K8" i="36"/>
  <c r="L8" i="36"/>
  <c r="K9" i="36"/>
  <c r="L9" i="36"/>
  <c r="K10" i="36"/>
  <c r="L10" i="36"/>
  <c r="K11" i="36"/>
  <c r="L11" i="36"/>
  <c r="K12" i="36"/>
  <c r="L12" i="36"/>
  <c r="K13" i="36"/>
  <c r="L13" i="36"/>
  <c r="K14" i="36"/>
  <c r="L14" i="36"/>
  <c r="K15" i="36"/>
  <c r="L15" i="36"/>
  <c r="K16" i="36"/>
  <c r="L16" i="36"/>
  <c r="K17" i="36"/>
  <c r="L17" i="36"/>
  <c r="K18" i="36"/>
  <c r="L18" i="36"/>
  <c r="K19" i="36"/>
  <c r="L19" i="36"/>
  <c r="K20" i="36"/>
  <c r="L20" i="36"/>
  <c r="K21" i="36"/>
  <c r="L21" i="36"/>
  <c r="K22" i="36"/>
  <c r="L22" i="36"/>
  <c r="K23" i="36"/>
  <c r="L23" i="36"/>
  <c r="K24" i="36"/>
  <c r="L24" i="36"/>
  <c r="K25" i="36"/>
  <c r="L25" i="36"/>
  <c r="K26" i="36"/>
  <c r="L26" i="36"/>
  <c r="K27" i="36"/>
  <c r="L27" i="36"/>
  <c r="K28" i="36"/>
  <c r="L28" i="36"/>
  <c r="K29" i="36"/>
  <c r="L29" i="36"/>
  <c r="K30" i="36"/>
  <c r="L30" i="36"/>
  <c r="K31" i="36"/>
  <c r="L31" i="36"/>
  <c r="K32" i="36"/>
  <c r="L32" i="36"/>
  <c r="K33" i="36"/>
  <c r="L33" i="36"/>
  <c r="K34" i="36"/>
  <c r="L34" i="36"/>
  <c r="K35" i="36"/>
  <c r="L35" i="36"/>
  <c r="K36" i="36"/>
  <c r="L36" i="36"/>
  <c r="K37" i="36"/>
  <c r="L37" i="36"/>
  <c r="K38" i="36"/>
  <c r="L38" i="36"/>
  <c r="K39" i="36"/>
  <c r="L39" i="36"/>
  <c r="K40" i="36"/>
  <c r="L40" i="36"/>
  <c r="K41" i="36"/>
  <c r="L41" i="36"/>
  <c r="K42" i="36"/>
  <c r="L42" i="36"/>
  <c r="K43" i="36"/>
  <c r="L43" i="36"/>
  <c r="K5" i="35"/>
  <c r="L5" i="35"/>
  <c r="K6" i="35"/>
  <c r="L6" i="35"/>
  <c r="K7" i="35"/>
  <c r="L7" i="35"/>
  <c r="K8" i="35"/>
  <c r="L8" i="35"/>
  <c r="K9" i="35"/>
  <c r="L9" i="35"/>
  <c r="K10" i="35"/>
  <c r="L10" i="35"/>
  <c r="K11" i="35"/>
  <c r="L11" i="35"/>
  <c r="K12" i="35"/>
  <c r="L12" i="35"/>
  <c r="K13" i="35"/>
  <c r="L13" i="35"/>
  <c r="K14" i="35"/>
  <c r="L14" i="35"/>
  <c r="K15" i="35"/>
  <c r="L15" i="35"/>
  <c r="K16" i="35"/>
  <c r="L16" i="35"/>
  <c r="K17" i="35"/>
  <c r="L17" i="35"/>
  <c r="K18" i="35"/>
  <c r="L18" i="35"/>
  <c r="K19" i="35"/>
  <c r="L19" i="35"/>
  <c r="K20" i="35"/>
  <c r="L20" i="35"/>
  <c r="K21" i="35"/>
  <c r="L21" i="35"/>
  <c r="K22" i="35"/>
  <c r="L22" i="35"/>
  <c r="K23" i="35"/>
  <c r="L23" i="35"/>
  <c r="K24" i="35"/>
  <c r="L24" i="35"/>
  <c r="K25" i="35"/>
  <c r="L25" i="35"/>
  <c r="K26" i="35"/>
  <c r="L26" i="35"/>
  <c r="K27" i="35"/>
  <c r="L27" i="35"/>
  <c r="K28" i="35"/>
  <c r="L28" i="35"/>
  <c r="K29" i="35"/>
  <c r="L29" i="35"/>
  <c r="K30" i="35"/>
  <c r="L30" i="35"/>
  <c r="K31" i="35"/>
  <c r="L31" i="35"/>
  <c r="K32" i="35"/>
  <c r="L32" i="35"/>
  <c r="K33" i="35"/>
  <c r="L33" i="35"/>
  <c r="K34" i="35"/>
  <c r="L34" i="35"/>
  <c r="K35" i="35"/>
  <c r="L35" i="35"/>
  <c r="K36" i="35"/>
  <c r="L36" i="35"/>
  <c r="K37" i="35"/>
  <c r="L37" i="35"/>
  <c r="K38" i="35"/>
  <c r="L38" i="35"/>
  <c r="K39" i="35"/>
  <c r="L39" i="35"/>
  <c r="K40" i="35"/>
  <c r="L40" i="35"/>
  <c r="K41" i="35"/>
  <c r="L41" i="35"/>
  <c r="K42" i="35"/>
  <c r="L42" i="35"/>
  <c r="K5" i="34"/>
  <c r="L5" i="34"/>
  <c r="K6" i="34"/>
  <c r="L6" i="34"/>
  <c r="K7" i="34"/>
  <c r="L7" i="34"/>
  <c r="K8" i="34"/>
  <c r="L8" i="34"/>
  <c r="K9" i="34"/>
  <c r="L9" i="34"/>
  <c r="K10" i="34"/>
  <c r="L10" i="34"/>
  <c r="K11" i="34"/>
  <c r="L11" i="34"/>
  <c r="K12" i="34"/>
  <c r="L12" i="34"/>
  <c r="K13" i="34"/>
  <c r="L13" i="34"/>
  <c r="K14" i="34"/>
  <c r="L14" i="34"/>
  <c r="K15" i="34"/>
  <c r="L15" i="34"/>
  <c r="K16" i="34"/>
  <c r="L16" i="34"/>
  <c r="K17" i="34"/>
  <c r="L17" i="34"/>
  <c r="K18" i="34"/>
  <c r="L18" i="34"/>
  <c r="K19" i="34"/>
  <c r="L19" i="34"/>
  <c r="K20" i="34"/>
  <c r="L20" i="34"/>
  <c r="K21" i="34"/>
  <c r="L21" i="34"/>
  <c r="K22" i="34"/>
  <c r="L22" i="34"/>
  <c r="K23" i="34"/>
  <c r="L23" i="34"/>
  <c r="K24" i="34"/>
  <c r="L24" i="34"/>
  <c r="K25" i="34"/>
  <c r="L25" i="34"/>
  <c r="K26" i="34"/>
  <c r="L26" i="34"/>
  <c r="K27" i="34"/>
  <c r="L27" i="34"/>
  <c r="K28" i="34"/>
  <c r="L28" i="34"/>
  <c r="K29" i="34"/>
  <c r="L29" i="34"/>
  <c r="K30" i="34"/>
  <c r="L30" i="34"/>
  <c r="K31" i="34"/>
  <c r="L31" i="34"/>
  <c r="K32" i="34"/>
  <c r="L32" i="34"/>
  <c r="K33" i="34"/>
  <c r="L33" i="34"/>
  <c r="K34" i="34"/>
  <c r="L34" i="34"/>
  <c r="K35" i="34"/>
  <c r="L35" i="34"/>
  <c r="K36" i="34"/>
  <c r="L36" i="34"/>
  <c r="K37" i="34"/>
  <c r="L37" i="34"/>
  <c r="K38" i="34"/>
  <c r="L38" i="34"/>
  <c r="K39" i="34"/>
  <c r="L39" i="34"/>
  <c r="K40" i="34"/>
  <c r="L40" i="34"/>
  <c r="K41" i="34"/>
  <c r="L41" i="34"/>
  <c r="K5" i="33"/>
  <c r="L5" i="33"/>
  <c r="K6" i="33"/>
  <c r="L6" i="33"/>
  <c r="K7" i="33"/>
  <c r="L7" i="33"/>
  <c r="K8" i="33"/>
  <c r="L8" i="33"/>
  <c r="K9" i="33"/>
  <c r="L9" i="33"/>
  <c r="K10" i="33"/>
  <c r="L10" i="33"/>
  <c r="K11" i="33"/>
  <c r="L11" i="33"/>
  <c r="K12" i="33"/>
  <c r="L12" i="33"/>
  <c r="K13" i="33"/>
  <c r="L13" i="33"/>
  <c r="K14" i="33"/>
  <c r="L14" i="33"/>
  <c r="K15" i="33"/>
  <c r="L15" i="33"/>
  <c r="K16" i="33"/>
  <c r="L16" i="33"/>
  <c r="K17" i="33"/>
  <c r="L17" i="33"/>
  <c r="K18" i="33"/>
  <c r="L18" i="33"/>
  <c r="K19" i="33"/>
  <c r="L19" i="33"/>
  <c r="K20" i="33"/>
  <c r="L20" i="33"/>
  <c r="K21" i="33"/>
  <c r="L21" i="33"/>
  <c r="K22" i="33"/>
  <c r="L22" i="33"/>
  <c r="K23" i="33"/>
  <c r="L23" i="33"/>
  <c r="K24" i="33"/>
  <c r="L24" i="33"/>
  <c r="K25" i="33"/>
  <c r="L25" i="33"/>
  <c r="K26" i="33"/>
  <c r="L26" i="33"/>
  <c r="K27" i="33"/>
  <c r="L27" i="33"/>
  <c r="K28" i="33"/>
  <c r="L28" i="33"/>
  <c r="K29" i="33"/>
  <c r="L29" i="33"/>
  <c r="K30" i="33"/>
  <c r="L30" i="33"/>
  <c r="K31" i="33"/>
  <c r="L31" i="33"/>
  <c r="K32" i="33"/>
  <c r="L32" i="33"/>
  <c r="K33" i="33"/>
  <c r="L33" i="33"/>
  <c r="K34" i="33"/>
  <c r="L34" i="33"/>
  <c r="K35" i="33"/>
  <c r="L35" i="33"/>
  <c r="K36" i="33"/>
  <c r="L36" i="33"/>
  <c r="K37" i="33"/>
  <c r="L37" i="33"/>
  <c r="K38" i="33"/>
  <c r="L38" i="33"/>
  <c r="K39" i="33"/>
  <c r="L39" i="33"/>
  <c r="K40" i="33"/>
  <c r="L40" i="33"/>
  <c r="K5" i="32"/>
  <c r="L5" i="32"/>
  <c r="K6" i="32"/>
  <c r="L6" i="32"/>
  <c r="K7" i="32"/>
  <c r="L7" i="32"/>
  <c r="K8" i="32"/>
  <c r="L8" i="32"/>
  <c r="K9" i="32"/>
  <c r="L9" i="32"/>
  <c r="K10" i="32"/>
  <c r="L10" i="32"/>
  <c r="K11" i="32"/>
  <c r="L11" i="32"/>
  <c r="K12" i="32"/>
  <c r="L12" i="32"/>
  <c r="K13" i="32"/>
  <c r="L13" i="32"/>
  <c r="K14" i="32"/>
  <c r="L14" i="32"/>
  <c r="K15" i="32"/>
  <c r="L15" i="32"/>
  <c r="K16" i="32"/>
  <c r="L16" i="32"/>
  <c r="K17" i="32"/>
  <c r="L17" i="32"/>
  <c r="K18" i="32"/>
  <c r="L18" i="32"/>
  <c r="K19" i="32"/>
  <c r="L19" i="32"/>
  <c r="K20" i="32"/>
  <c r="L20" i="32"/>
  <c r="K21" i="32"/>
  <c r="L21" i="32"/>
  <c r="K22" i="32"/>
  <c r="L22" i="32"/>
  <c r="K23" i="32"/>
  <c r="L23" i="32"/>
  <c r="K24" i="32"/>
  <c r="L24" i="32"/>
  <c r="K25" i="32"/>
  <c r="L25" i="32"/>
  <c r="K26" i="32"/>
  <c r="L26" i="32"/>
  <c r="K27" i="32"/>
  <c r="L27" i="32"/>
  <c r="K28" i="32"/>
  <c r="L28" i="32"/>
  <c r="K29" i="32"/>
  <c r="L29" i="32"/>
  <c r="K30" i="32"/>
  <c r="L30" i="32"/>
  <c r="K31" i="32"/>
  <c r="L31" i="32"/>
  <c r="K32" i="32"/>
  <c r="L32" i="32"/>
  <c r="K33" i="32"/>
  <c r="L33" i="32"/>
  <c r="K34" i="32"/>
  <c r="L34" i="32"/>
  <c r="K35" i="32"/>
  <c r="L35" i="32"/>
  <c r="K36" i="32"/>
  <c r="L36" i="32"/>
  <c r="K37" i="32"/>
  <c r="L37" i="32"/>
  <c r="K38" i="32"/>
  <c r="L38" i="32"/>
  <c r="K39" i="32"/>
  <c r="L39" i="32"/>
  <c r="K5" i="30"/>
  <c r="L5" i="30"/>
  <c r="K6" i="30"/>
  <c r="L6" i="30"/>
  <c r="K7" i="30"/>
  <c r="L7" i="30"/>
  <c r="K8" i="30"/>
  <c r="L8" i="30"/>
  <c r="K9" i="30"/>
  <c r="L9" i="30"/>
  <c r="K10" i="30"/>
  <c r="L10" i="30"/>
  <c r="K11" i="30"/>
  <c r="L11" i="30"/>
  <c r="K12" i="30"/>
  <c r="L12" i="30"/>
  <c r="K13" i="30"/>
  <c r="L13" i="30"/>
  <c r="K14" i="30"/>
  <c r="L14" i="30"/>
  <c r="K15" i="30"/>
  <c r="L15" i="30"/>
  <c r="K16" i="30"/>
  <c r="L16" i="30"/>
  <c r="K17" i="30"/>
  <c r="L17" i="30"/>
  <c r="K18" i="30"/>
  <c r="L18" i="30"/>
  <c r="K19" i="30"/>
  <c r="L19" i="30"/>
  <c r="K20" i="30"/>
  <c r="L20" i="30"/>
  <c r="K21" i="30"/>
  <c r="L21" i="30"/>
  <c r="K22" i="30"/>
  <c r="L22" i="30"/>
  <c r="K23" i="30"/>
  <c r="L23" i="30"/>
  <c r="K24" i="30"/>
  <c r="L24" i="30"/>
  <c r="K25" i="30"/>
  <c r="L25" i="30"/>
  <c r="K26" i="30"/>
  <c r="L26" i="30"/>
  <c r="K27" i="30"/>
  <c r="L27" i="30"/>
  <c r="K28" i="30"/>
  <c r="L28" i="30"/>
  <c r="K29" i="30"/>
  <c r="L29" i="30"/>
  <c r="K30" i="30"/>
  <c r="L30" i="30"/>
  <c r="K31" i="30"/>
  <c r="L31" i="30"/>
  <c r="K32" i="30"/>
  <c r="L32" i="30"/>
  <c r="K33" i="30"/>
  <c r="L33" i="30"/>
  <c r="K34" i="30"/>
  <c r="L34" i="30"/>
  <c r="K35" i="30"/>
  <c r="L35" i="30"/>
  <c r="K36" i="30"/>
  <c r="L36" i="30"/>
  <c r="K37" i="30"/>
  <c r="L37" i="30"/>
  <c r="K5" i="29"/>
  <c r="L5" i="29"/>
  <c r="K6" i="29"/>
  <c r="L6" i="29"/>
  <c r="K7" i="29"/>
  <c r="L7" i="29"/>
  <c r="K8" i="29"/>
  <c r="L8" i="29"/>
  <c r="K9" i="29"/>
  <c r="L9" i="29"/>
  <c r="K10" i="29"/>
  <c r="L10" i="29"/>
  <c r="K11" i="29"/>
  <c r="L11" i="29"/>
  <c r="K12" i="29"/>
  <c r="L12" i="29"/>
  <c r="K13" i="29"/>
  <c r="L13" i="29"/>
  <c r="K14" i="29"/>
  <c r="L14" i="29"/>
  <c r="K15" i="29"/>
  <c r="L15" i="29"/>
  <c r="K16" i="29"/>
  <c r="L16" i="29"/>
  <c r="K17" i="29"/>
  <c r="L17" i="29"/>
  <c r="K18" i="29"/>
  <c r="L18" i="29"/>
  <c r="K19" i="29"/>
  <c r="L19" i="29"/>
  <c r="K20" i="29"/>
  <c r="L20" i="29"/>
  <c r="K21" i="29"/>
  <c r="L21" i="29"/>
  <c r="K22" i="29"/>
  <c r="L22" i="29"/>
  <c r="K23" i="29"/>
  <c r="L23" i="29"/>
  <c r="K24" i="29"/>
  <c r="L24" i="29"/>
  <c r="K25" i="29"/>
  <c r="L25" i="29"/>
  <c r="K26" i="29"/>
  <c r="L26" i="29"/>
  <c r="K27" i="29"/>
  <c r="L27" i="29"/>
  <c r="K28" i="29"/>
  <c r="L28" i="29"/>
  <c r="K29" i="29"/>
  <c r="L29" i="29"/>
  <c r="K30" i="29"/>
  <c r="L30" i="29"/>
  <c r="K31" i="29"/>
  <c r="L31" i="29"/>
  <c r="K32" i="29"/>
  <c r="L32" i="29"/>
  <c r="K33" i="29"/>
  <c r="L33" i="29"/>
  <c r="K34" i="29"/>
  <c r="L34" i="29"/>
  <c r="K35" i="29"/>
  <c r="L35" i="29"/>
  <c r="K36" i="29"/>
  <c r="L36" i="29"/>
  <c r="K5" i="28"/>
  <c r="L5" i="28"/>
  <c r="K6" i="28"/>
  <c r="L6" i="28"/>
  <c r="K7" i="28"/>
  <c r="L7" i="28"/>
  <c r="K8" i="28"/>
  <c r="L8" i="28"/>
  <c r="K9" i="28"/>
  <c r="L9" i="28"/>
  <c r="K10" i="28"/>
  <c r="L10" i="28"/>
  <c r="K11" i="28"/>
  <c r="L11" i="28"/>
  <c r="K12" i="28"/>
  <c r="L12" i="28"/>
  <c r="K13" i="28"/>
  <c r="L13" i="28"/>
  <c r="K14" i="28"/>
  <c r="L14" i="28"/>
  <c r="K15" i="28"/>
  <c r="L15" i="28"/>
  <c r="K16" i="28"/>
  <c r="L16" i="28"/>
  <c r="K17" i="28"/>
  <c r="L17" i="28"/>
  <c r="K18" i="28"/>
  <c r="L18" i="28"/>
  <c r="K19" i="28"/>
  <c r="L19" i="28"/>
  <c r="K20" i="28"/>
  <c r="L20" i="28"/>
  <c r="K21" i="28"/>
  <c r="L21" i="28"/>
  <c r="K22" i="28"/>
  <c r="L22" i="28"/>
  <c r="K23" i="28"/>
  <c r="L23" i="28"/>
  <c r="K24" i="28"/>
  <c r="L24" i="28"/>
  <c r="K25" i="28"/>
  <c r="L25" i="28"/>
  <c r="K26" i="28"/>
  <c r="L26" i="28"/>
  <c r="K27" i="28"/>
  <c r="L27" i="28"/>
  <c r="K28" i="28"/>
  <c r="L28" i="28"/>
  <c r="K29" i="28"/>
  <c r="L29" i="28"/>
  <c r="K30" i="28"/>
  <c r="L30" i="28"/>
  <c r="K31" i="28"/>
  <c r="L31" i="28"/>
  <c r="K32" i="28"/>
  <c r="L32" i="28"/>
  <c r="K33" i="28"/>
  <c r="L33" i="28"/>
  <c r="K34" i="28"/>
  <c r="L34" i="28"/>
  <c r="K35" i="28"/>
  <c r="L35" i="28"/>
  <c r="K5" i="27"/>
  <c r="L5" i="27"/>
  <c r="K6" i="27"/>
  <c r="L6" i="27"/>
  <c r="K7" i="27"/>
  <c r="L7" i="27"/>
  <c r="K8" i="27"/>
  <c r="L8" i="27"/>
  <c r="K9" i="27"/>
  <c r="L9" i="27"/>
  <c r="K10" i="27"/>
  <c r="L10" i="27"/>
  <c r="K11" i="27"/>
  <c r="L11" i="27"/>
  <c r="K12" i="27"/>
  <c r="L12" i="27"/>
  <c r="K13" i="27"/>
  <c r="L13" i="27"/>
  <c r="K14" i="27"/>
  <c r="L14" i="27"/>
  <c r="K15" i="27"/>
  <c r="L15" i="27"/>
  <c r="K16" i="27"/>
  <c r="L16" i="27"/>
  <c r="K17" i="27"/>
  <c r="L17" i="27"/>
  <c r="K18" i="27"/>
  <c r="L18" i="27"/>
  <c r="K19" i="27"/>
  <c r="L19" i="27"/>
  <c r="K20" i="27"/>
  <c r="L20" i="27"/>
  <c r="K21" i="27"/>
  <c r="L21" i="27"/>
  <c r="K22" i="27"/>
  <c r="L22" i="27"/>
  <c r="K23" i="27"/>
  <c r="L23" i="27"/>
  <c r="K24" i="27"/>
  <c r="L24" i="27"/>
  <c r="K25" i="27"/>
  <c r="L25" i="27"/>
  <c r="K26" i="27"/>
  <c r="L26" i="27"/>
  <c r="K27" i="27"/>
  <c r="L27" i="27"/>
  <c r="K28" i="27"/>
  <c r="L28" i="27"/>
  <c r="K29" i="27"/>
  <c r="L29" i="27"/>
  <c r="K30" i="27"/>
  <c r="L30" i="27"/>
  <c r="K31" i="27"/>
  <c r="L31" i="27"/>
  <c r="K32" i="27"/>
  <c r="L32" i="27"/>
  <c r="K33" i="27"/>
  <c r="L33" i="27"/>
  <c r="K34" i="27"/>
  <c r="L34" i="27"/>
  <c r="K5" i="26"/>
  <c r="L5" i="26"/>
  <c r="K6" i="26"/>
  <c r="L6" i="26"/>
  <c r="K7" i="26"/>
  <c r="L7" i="26"/>
  <c r="K8" i="26"/>
  <c r="L8" i="26"/>
  <c r="K9" i="26"/>
  <c r="L9" i="26"/>
  <c r="K10" i="26"/>
  <c r="L10" i="26"/>
  <c r="K11" i="26"/>
  <c r="L11" i="26"/>
  <c r="K12" i="26"/>
  <c r="L12" i="26"/>
  <c r="K13" i="26"/>
  <c r="L13" i="26"/>
  <c r="K14" i="26"/>
  <c r="L14" i="26"/>
  <c r="K15" i="26"/>
  <c r="L15" i="26"/>
  <c r="K16" i="26"/>
  <c r="L16" i="26"/>
  <c r="K17" i="26"/>
  <c r="L17" i="26"/>
  <c r="K18" i="26"/>
  <c r="L18" i="26"/>
  <c r="K19" i="26"/>
  <c r="L19" i="26"/>
  <c r="K20" i="26"/>
  <c r="L20" i="26"/>
  <c r="K21" i="26"/>
  <c r="L21" i="26"/>
  <c r="K22" i="26"/>
  <c r="L22" i="26"/>
  <c r="K23" i="26"/>
  <c r="L23" i="26"/>
  <c r="K24" i="26"/>
  <c r="L24" i="26"/>
  <c r="K25" i="26"/>
  <c r="L25" i="26"/>
  <c r="K26" i="26"/>
  <c r="L26" i="26"/>
  <c r="K27" i="26"/>
  <c r="L27" i="26"/>
  <c r="K28" i="26"/>
  <c r="L28" i="26"/>
  <c r="K29" i="26"/>
  <c r="L29" i="26"/>
  <c r="K30" i="26"/>
  <c r="L30" i="26"/>
  <c r="K31" i="26"/>
  <c r="L31" i="26"/>
  <c r="K32" i="26"/>
  <c r="L32" i="26"/>
  <c r="K33" i="26"/>
  <c r="L33" i="26"/>
  <c r="K5" i="25"/>
  <c r="L5" i="25"/>
  <c r="K6" i="25"/>
  <c r="L6" i="25"/>
  <c r="K7" i="25"/>
  <c r="L7" i="25"/>
  <c r="K8" i="25"/>
  <c r="L8" i="25"/>
  <c r="K9" i="25"/>
  <c r="L9" i="25"/>
  <c r="K10" i="25"/>
  <c r="L10" i="25"/>
  <c r="K11" i="25"/>
  <c r="L11" i="25"/>
  <c r="K12" i="25"/>
  <c r="L12" i="25"/>
  <c r="K13" i="25"/>
  <c r="L13" i="25"/>
  <c r="K14" i="25"/>
  <c r="L14" i="25"/>
  <c r="K15" i="25"/>
  <c r="L15" i="25"/>
  <c r="K16" i="25"/>
  <c r="L16" i="25"/>
  <c r="K17" i="25"/>
  <c r="L17" i="25"/>
  <c r="K18" i="25"/>
  <c r="L18" i="25"/>
  <c r="K19" i="25"/>
  <c r="L19" i="25"/>
  <c r="K20" i="25"/>
  <c r="L20" i="25"/>
  <c r="K21" i="25"/>
  <c r="L21" i="25"/>
  <c r="K22" i="25"/>
  <c r="L22" i="25"/>
  <c r="K23" i="25"/>
  <c r="L23" i="25"/>
  <c r="K24" i="25"/>
  <c r="L24" i="25"/>
  <c r="K25" i="25"/>
  <c r="L25" i="25"/>
  <c r="K26" i="25"/>
  <c r="L26" i="25"/>
  <c r="K27" i="25"/>
  <c r="L27" i="25"/>
  <c r="K28" i="25"/>
  <c r="L28" i="25"/>
  <c r="K29" i="25"/>
  <c r="L29" i="25"/>
  <c r="K30" i="25"/>
  <c r="L30" i="25"/>
  <c r="K31" i="25"/>
  <c r="L31" i="25"/>
  <c r="K32" i="25"/>
  <c r="L32" i="25"/>
  <c r="K5" i="24"/>
  <c r="L5" i="24"/>
  <c r="K6" i="24"/>
  <c r="L6" i="24"/>
  <c r="K7" i="24"/>
  <c r="L7" i="24"/>
  <c r="K8" i="24"/>
  <c r="L8" i="24"/>
  <c r="K9" i="24"/>
  <c r="L9" i="24"/>
  <c r="K10" i="24"/>
  <c r="L10" i="24"/>
  <c r="K11" i="24"/>
  <c r="L11" i="24"/>
  <c r="K12" i="24"/>
  <c r="L12" i="24"/>
  <c r="K13" i="24"/>
  <c r="L13" i="24"/>
  <c r="K14" i="24"/>
  <c r="L14" i="24"/>
  <c r="K15" i="24"/>
  <c r="L15" i="24"/>
  <c r="K16" i="24"/>
  <c r="L16" i="24"/>
  <c r="K17" i="24"/>
  <c r="L17" i="24"/>
  <c r="K18" i="24"/>
  <c r="L18" i="24"/>
  <c r="K19" i="24"/>
  <c r="L19" i="24"/>
  <c r="K20" i="24"/>
  <c r="L20" i="24"/>
  <c r="K21" i="24"/>
  <c r="L21" i="24"/>
  <c r="K22" i="24"/>
  <c r="L22" i="24"/>
  <c r="K23" i="24"/>
  <c r="L23" i="24"/>
  <c r="K24" i="24"/>
  <c r="L24" i="24"/>
  <c r="K25" i="24"/>
  <c r="L25" i="24"/>
  <c r="K26" i="24"/>
  <c r="L26" i="24"/>
  <c r="K27" i="24"/>
  <c r="L27" i="24"/>
  <c r="K28" i="24"/>
  <c r="L28" i="24"/>
  <c r="K29" i="24"/>
  <c r="L29" i="24"/>
  <c r="K30" i="24"/>
  <c r="L30" i="24"/>
  <c r="K31" i="24"/>
  <c r="L31" i="24"/>
  <c r="K5" i="23"/>
  <c r="L5" i="23"/>
  <c r="K6" i="23"/>
  <c r="L6" i="23"/>
  <c r="K7" i="23"/>
  <c r="L7" i="23"/>
  <c r="K8" i="23"/>
  <c r="L8" i="23"/>
  <c r="K9" i="23"/>
  <c r="L9" i="23"/>
  <c r="K10" i="23"/>
  <c r="L10" i="23"/>
  <c r="K11" i="23"/>
  <c r="L11" i="23"/>
  <c r="K12" i="23"/>
  <c r="L12" i="23"/>
  <c r="K13" i="23"/>
  <c r="L13" i="23"/>
  <c r="K14" i="23"/>
  <c r="L14" i="23"/>
  <c r="K15" i="23"/>
  <c r="L15" i="23"/>
  <c r="K16" i="23"/>
  <c r="L16" i="23"/>
  <c r="K17" i="23"/>
  <c r="L17" i="23"/>
  <c r="K18" i="23"/>
  <c r="L18" i="23"/>
  <c r="K19" i="23"/>
  <c r="L19" i="23"/>
  <c r="K20" i="23"/>
  <c r="L20" i="23"/>
  <c r="K21" i="23"/>
  <c r="L21" i="23"/>
  <c r="K22" i="23"/>
  <c r="L22" i="23"/>
  <c r="K23" i="23"/>
  <c r="L23" i="23"/>
  <c r="K24" i="23"/>
  <c r="L24" i="23"/>
  <c r="K25" i="23"/>
  <c r="L25" i="23"/>
  <c r="K26" i="23"/>
  <c r="L26" i="23"/>
  <c r="K27" i="23"/>
  <c r="L27" i="23"/>
  <c r="K28" i="23"/>
  <c r="L28" i="23"/>
  <c r="K29" i="23"/>
  <c r="L29" i="23"/>
  <c r="K30" i="23"/>
  <c r="L30" i="23"/>
  <c r="K5" i="21"/>
  <c r="L5" i="21"/>
  <c r="K6" i="21"/>
  <c r="L6" i="21"/>
  <c r="K7" i="21"/>
  <c r="L7" i="21"/>
  <c r="K8" i="21"/>
  <c r="L8" i="21"/>
  <c r="K9" i="21"/>
  <c r="L9" i="21"/>
  <c r="K10" i="21"/>
  <c r="L10" i="21"/>
  <c r="K11" i="21"/>
  <c r="L11" i="21"/>
  <c r="K12" i="21"/>
  <c r="L12" i="21"/>
  <c r="K13" i="21"/>
  <c r="L13" i="21"/>
  <c r="K14" i="21"/>
  <c r="L14" i="21"/>
  <c r="K15" i="21"/>
  <c r="L15" i="21"/>
  <c r="K16" i="21"/>
  <c r="L16" i="21"/>
  <c r="K17" i="21"/>
  <c r="L17" i="21"/>
  <c r="K18" i="21"/>
  <c r="L18" i="21"/>
  <c r="K19" i="21"/>
  <c r="L19" i="21"/>
  <c r="K20" i="21"/>
  <c r="L20" i="21"/>
  <c r="K21" i="21"/>
  <c r="L21" i="21"/>
  <c r="K22" i="21"/>
  <c r="L22" i="21"/>
  <c r="K23" i="21"/>
  <c r="L23" i="21"/>
  <c r="K24" i="21"/>
  <c r="L24" i="21"/>
  <c r="K25" i="21"/>
  <c r="L25" i="21"/>
  <c r="K26" i="21"/>
  <c r="L26" i="21"/>
  <c r="K27" i="21"/>
  <c r="L27" i="21"/>
  <c r="K28" i="21"/>
  <c r="L28" i="21"/>
  <c r="K5" i="20"/>
  <c r="L5" i="20"/>
  <c r="K6" i="20"/>
  <c r="L6" i="20"/>
  <c r="K7" i="20"/>
  <c r="L7" i="20"/>
  <c r="K8" i="20"/>
  <c r="L8" i="20"/>
  <c r="K9" i="20"/>
  <c r="L9" i="20"/>
  <c r="K10" i="20"/>
  <c r="L10" i="20"/>
  <c r="K11" i="20"/>
  <c r="L11" i="20"/>
  <c r="K12" i="20"/>
  <c r="L12" i="20"/>
  <c r="K13" i="20"/>
  <c r="L13" i="20"/>
  <c r="K14" i="20"/>
  <c r="L14" i="20"/>
  <c r="K15" i="20"/>
  <c r="L15" i="20"/>
  <c r="K16" i="20"/>
  <c r="L16" i="20"/>
  <c r="K17" i="20"/>
  <c r="L17" i="20"/>
  <c r="K18" i="20"/>
  <c r="L18" i="20"/>
  <c r="K19" i="20"/>
  <c r="L19" i="20"/>
  <c r="K20" i="20"/>
  <c r="L20" i="20"/>
  <c r="K21" i="20"/>
  <c r="L21" i="20"/>
  <c r="K22" i="20"/>
  <c r="L22" i="20"/>
  <c r="K23" i="20"/>
  <c r="L23" i="20"/>
  <c r="K24" i="20"/>
  <c r="L24" i="20"/>
  <c r="K25" i="20"/>
  <c r="L25" i="20"/>
  <c r="K26" i="20"/>
  <c r="L26" i="20"/>
  <c r="K27" i="20"/>
  <c r="L27" i="20"/>
  <c r="K5" i="19"/>
  <c r="L5" i="19"/>
  <c r="K6" i="19"/>
  <c r="L6" i="19"/>
  <c r="K7" i="19"/>
  <c r="L7" i="19"/>
  <c r="K8" i="19"/>
  <c r="L8" i="19"/>
  <c r="K9" i="19"/>
  <c r="L9" i="19"/>
  <c r="K10" i="19"/>
  <c r="L10" i="19"/>
  <c r="K11" i="19"/>
  <c r="L11" i="19"/>
  <c r="K12" i="19"/>
  <c r="L12" i="19"/>
  <c r="K13" i="19"/>
  <c r="L13" i="19"/>
  <c r="K14" i="19"/>
  <c r="L14" i="19"/>
  <c r="K15" i="19"/>
  <c r="L15" i="19"/>
  <c r="K16" i="19"/>
  <c r="L16" i="19"/>
  <c r="K17" i="19"/>
  <c r="L17" i="19"/>
  <c r="K18" i="19"/>
  <c r="L18" i="19"/>
  <c r="K19" i="19"/>
  <c r="L19" i="19"/>
  <c r="K20" i="19"/>
  <c r="L20" i="19"/>
  <c r="K21" i="19"/>
  <c r="L21" i="19"/>
  <c r="K22" i="19"/>
  <c r="L22" i="19"/>
  <c r="K23" i="19"/>
  <c r="L23" i="19"/>
  <c r="K24" i="19"/>
  <c r="L24" i="19"/>
  <c r="K25" i="19"/>
  <c r="L25" i="19"/>
  <c r="K26" i="19"/>
  <c r="L26" i="19"/>
  <c r="K5" i="16"/>
  <c r="L5" i="16"/>
  <c r="K6" i="16"/>
  <c r="L6" i="16"/>
  <c r="K7" i="16"/>
  <c r="L7" i="16"/>
  <c r="K8" i="16"/>
  <c r="L8" i="16"/>
  <c r="K9" i="16"/>
  <c r="L9" i="16"/>
  <c r="K10" i="16"/>
  <c r="L10" i="16"/>
  <c r="K11" i="16"/>
  <c r="L11" i="16"/>
  <c r="K12" i="16"/>
  <c r="L12" i="16"/>
  <c r="K13" i="16"/>
  <c r="L13" i="16"/>
  <c r="K14" i="16"/>
  <c r="L14" i="16"/>
  <c r="K15" i="16"/>
  <c r="L15" i="16"/>
  <c r="K16" i="16"/>
  <c r="L16" i="16"/>
  <c r="K17" i="16"/>
  <c r="L17" i="16"/>
  <c r="K18" i="16"/>
  <c r="L18" i="16"/>
  <c r="K19" i="16"/>
  <c r="L19" i="16"/>
  <c r="K20" i="16"/>
  <c r="L20" i="16"/>
  <c r="K21" i="16"/>
  <c r="L21" i="16"/>
  <c r="K22" i="16"/>
  <c r="L22" i="16"/>
  <c r="K23" i="16"/>
  <c r="L23" i="16"/>
  <c r="K5" i="9"/>
  <c r="L5" i="9"/>
  <c r="K6" i="9"/>
  <c r="L6" i="9"/>
  <c r="K7" i="9"/>
  <c r="L7" i="9"/>
  <c r="K8" i="9"/>
  <c r="L8" i="9"/>
  <c r="K9" i="9"/>
  <c r="L9" i="9"/>
  <c r="K10" i="9"/>
  <c r="L10" i="9"/>
  <c r="K11" i="9"/>
  <c r="L11" i="9"/>
  <c r="K12" i="9"/>
  <c r="L12" i="9"/>
  <c r="K13" i="9"/>
  <c r="L13" i="9"/>
  <c r="K14" i="9"/>
  <c r="L14" i="9"/>
  <c r="K15" i="9"/>
  <c r="L15" i="9"/>
  <c r="K16" i="9"/>
  <c r="L16" i="9"/>
  <c r="K5" i="7"/>
  <c r="L5" i="7"/>
  <c r="K6" i="7"/>
  <c r="L6" i="7"/>
  <c r="K7" i="7"/>
  <c r="L7" i="7"/>
  <c r="K8" i="7"/>
  <c r="L8" i="7"/>
  <c r="K9" i="7"/>
  <c r="L9" i="7"/>
  <c r="K10" i="7"/>
  <c r="L10" i="7"/>
  <c r="K11" i="7"/>
  <c r="L11" i="7"/>
  <c r="K12" i="7"/>
  <c r="L12" i="7"/>
  <c r="K13" i="7"/>
  <c r="L13" i="7"/>
  <c r="K14" i="7"/>
  <c r="L14" i="7"/>
  <c r="B8" i="2"/>
  <c r="B8" i="31" l="1"/>
  <c r="B22" i="31"/>
  <c r="B36" i="31"/>
  <c r="B50" i="31"/>
  <c r="B64" i="31"/>
  <c r="B78" i="31"/>
  <c r="B92" i="31"/>
  <c r="B106" i="31"/>
  <c r="B120" i="31"/>
  <c r="B134" i="31"/>
  <c r="B148" i="31"/>
  <c r="B162" i="31"/>
  <c r="B176" i="31"/>
  <c r="B190" i="31"/>
  <c r="B204" i="31"/>
  <c r="B218" i="31"/>
  <c r="B232" i="31"/>
  <c r="B246" i="31"/>
  <c r="B260" i="31"/>
  <c r="B274" i="31"/>
  <c r="B288" i="31"/>
  <c r="B302" i="31"/>
  <c r="B316" i="31"/>
  <c r="B330" i="31"/>
  <c r="B344" i="31"/>
  <c r="B25" i="31"/>
  <c r="B67" i="31"/>
  <c r="B123" i="31"/>
  <c r="B151" i="31"/>
  <c r="B165" i="31"/>
  <c r="B193" i="31"/>
  <c r="B221" i="31"/>
  <c r="B263" i="31"/>
  <c r="B277" i="31"/>
  <c r="B319" i="31"/>
  <c r="B12" i="31"/>
  <c r="B26" i="31"/>
  <c r="B40" i="31"/>
  <c r="B68" i="31"/>
  <c r="B82" i="31"/>
  <c r="B96" i="31"/>
  <c r="B110" i="31"/>
  <c r="B124" i="31"/>
  <c r="B138" i="31"/>
  <c r="B166" i="31"/>
  <c r="B180" i="31"/>
  <c r="B208" i="31"/>
  <c r="B222" i="31"/>
  <c r="B250" i="31"/>
  <c r="B278" i="31"/>
  <c r="B306" i="31"/>
  <c r="B334" i="31"/>
  <c r="B13" i="31"/>
  <c r="B27" i="31"/>
  <c r="B41" i="31"/>
  <c r="B55" i="31"/>
  <c r="B69" i="31"/>
  <c r="B83" i="31"/>
  <c r="B97" i="31"/>
  <c r="B125" i="31"/>
  <c r="B139" i="31"/>
  <c r="B153" i="31"/>
  <c r="B167" i="31"/>
  <c r="B181" i="31"/>
  <c r="B209" i="31"/>
  <c r="B223" i="31"/>
  <c r="B251" i="31"/>
  <c r="B279" i="31"/>
  <c r="B307" i="31"/>
  <c r="B335" i="31"/>
  <c r="B14" i="31"/>
  <c r="B28" i="31"/>
  <c r="B56" i="31"/>
  <c r="B70" i="31"/>
  <c r="B84" i="31"/>
  <c r="B98" i="31"/>
  <c r="B9" i="31"/>
  <c r="B23" i="31"/>
  <c r="B37" i="31"/>
  <c r="B51" i="31"/>
  <c r="B65" i="31"/>
  <c r="B79" i="31"/>
  <c r="B93" i="31"/>
  <c r="B107" i="31"/>
  <c r="B121" i="31"/>
  <c r="B135" i="31"/>
  <c r="B149" i="31"/>
  <c r="B163" i="31"/>
  <c r="B177" i="31"/>
  <c r="B191" i="31"/>
  <c r="B205" i="31"/>
  <c r="B219" i="31"/>
  <c r="B233" i="31"/>
  <c r="B247" i="31"/>
  <c r="B261" i="31"/>
  <c r="B275" i="31"/>
  <c r="B289" i="31"/>
  <c r="B303" i="31"/>
  <c r="B317" i="31"/>
  <c r="B331" i="31"/>
  <c r="B345" i="31"/>
  <c r="B11" i="31"/>
  <c r="B39" i="31"/>
  <c r="B53" i="31"/>
  <c r="B81" i="31"/>
  <c r="B109" i="31"/>
  <c r="B137" i="31"/>
  <c r="B179" i="31"/>
  <c r="B207" i="31"/>
  <c r="B249" i="31"/>
  <c r="B305" i="31"/>
  <c r="B10" i="31"/>
  <c r="B24" i="31"/>
  <c r="B38" i="31"/>
  <c r="B52" i="31"/>
  <c r="B66" i="31"/>
  <c r="B80" i="31"/>
  <c r="B94" i="31"/>
  <c r="B108" i="31"/>
  <c r="B122" i="31"/>
  <c r="B136" i="31"/>
  <c r="B150" i="31"/>
  <c r="B164" i="31"/>
  <c r="B178" i="31"/>
  <c r="B192" i="31"/>
  <c r="B206" i="31"/>
  <c r="B220" i="31"/>
  <c r="B234" i="31"/>
  <c r="B248" i="31"/>
  <c r="B262" i="31"/>
  <c r="B276" i="31"/>
  <c r="B290" i="31"/>
  <c r="B304" i="31"/>
  <c r="B318" i="31"/>
  <c r="B332" i="31"/>
  <c r="B346" i="31"/>
  <c r="B95" i="31"/>
  <c r="B235" i="31"/>
  <c r="B291" i="31"/>
  <c r="B333" i="31"/>
  <c r="B54" i="31"/>
  <c r="B152" i="31"/>
  <c r="B194" i="31"/>
  <c r="B236" i="31"/>
  <c r="B264" i="31"/>
  <c r="B292" i="31"/>
  <c r="B320" i="31"/>
  <c r="B111" i="31"/>
  <c r="B195" i="31"/>
  <c r="B237" i="31"/>
  <c r="B265" i="31"/>
  <c r="B293" i="31"/>
  <c r="B321" i="31"/>
  <c r="B42" i="31"/>
  <c r="B15" i="31"/>
  <c r="B43" i="31"/>
  <c r="B71" i="31"/>
  <c r="B99" i="31"/>
  <c r="B119" i="31"/>
  <c r="B145" i="31"/>
  <c r="B171" i="31"/>
  <c r="B197" i="31"/>
  <c r="B217" i="31"/>
  <c r="B243" i="31"/>
  <c r="B269" i="31"/>
  <c r="B295" i="31"/>
  <c r="B315" i="31"/>
  <c r="B341" i="31"/>
  <c r="B30" i="31"/>
  <c r="B58" i="31"/>
  <c r="B86" i="31"/>
  <c r="B113" i="31"/>
  <c r="B133" i="31"/>
  <c r="B159" i="31"/>
  <c r="B185" i="31"/>
  <c r="B211" i="31"/>
  <c r="B231" i="31"/>
  <c r="B257" i="31"/>
  <c r="B283" i="31"/>
  <c r="B309" i="31"/>
  <c r="B329" i="31"/>
  <c r="B140" i="31"/>
  <c r="B310" i="31"/>
  <c r="B16" i="31"/>
  <c r="B44" i="31"/>
  <c r="B72" i="31"/>
  <c r="B100" i="31"/>
  <c r="B126" i="31"/>
  <c r="B146" i="31"/>
  <c r="B172" i="31"/>
  <c r="B198" i="31"/>
  <c r="B224" i="31"/>
  <c r="B244" i="31"/>
  <c r="B270" i="31"/>
  <c r="B296" i="31"/>
  <c r="B322" i="31"/>
  <c r="B342" i="31"/>
  <c r="B47" i="31"/>
  <c r="B201" i="31"/>
  <c r="B273" i="31"/>
  <c r="B48" i="31"/>
  <c r="B156" i="31"/>
  <c r="B202" i="31"/>
  <c r="B254" i="31"/>
  <c r="B326" i="31"/>
  <c r="B49" i="31"/>
  <c r="B183" i="31"/>
  <c r="B255" i="31"/>
  <c r="B301" i="31"/>
  <c r="B85" i="31"/>
  <c r="B256" i="31"/>
  <c r="B4" i="31"/>
  <c r="B32" i="31"/>
  <c r="B60" i="31"/>
  <c r="B88" i="31"/>
  <c r="B115" i="31"/>
  <c r="B141" i="31"/>
  <c r="B161" i="31"/>
  <c r="B187" i="31"/>
  <c r="B213" i="31"/>
  <c r="B239" i="31"/>
  <c r="B259" i="31"/>
  <c r="B285" i="31"/>
  <c r="B311" i="31"/>
  <c r="B337" i="31"/>
  <c r="B17" i="31"/>
  <c r="B45" i="31"/>
  <c r="B73" i="31"/>
  <c r="B101" i="31"/>
  <c r="B127" i="31"/>
  <c r="B147" i="31"/>
  <c r="B173" i="31"/>
  <c r="B199" i="31"/>
  <c r="B225" i="31"/>
  <c r="B245" i="31"/>
  <c r="B271" i="31"/>
  <c r="B297" i="31"/>
  <c r="B323" i="31"/>
  <c r="B343" i="31"/>
  <c r="B19" i="31"/>
  <c r="B75" i="31"/>
  <c r="B103" i="31"/>
  <c r="B129" i="31"/>
  <c r="B175" i="31"/>
  <c r="B227" i="31"/>
  <c r="B299" i="31"/>
  <c r="B131" i="31"/>
  <c r="B132" i="31"/>
  <c r="B210" i="31"/>
  <c r="B308" i="31"/>
  <c r="B18" i="31"/>
  <c r="B46" i="31"/>
  <c r="B74" i="31"/>
  <c r="B102" i="31"/>
  <c r="B128" i="31"/>
  <c r="B154" i="31"/>
  <c r="B174" i="31"/>
  <c r="B200" i="31"/>
  <c r="B226" i="31"/>
  <c r="B252" i="31"/>
  <c r="B272" i="31"/>
  <c r="B298" i="31"/>
  <c r="B324" i="31"/>
  <c r="B155" i="31"/>
  <c r="B253" i="31"/>
  <c r="B325" i="31"/>
  <c r="B20" i="31"/>
  <c r="B76" i="31"/>
  <c r="B104" i="31"/>
  <c r="B130" i="31"/>
  <c r="B182" i="31"/>
  <c r="B228" i="31"/>
  <c r="B280" i="31"/>
  <c r="B300" i="31"/>
  <c r="B21" i="31"/>
  <c r="B77" i="31"/>
  <c r="B105" i="31"/>
  <c r="B157" i="31"/>
  <c r="B203" i="31"/>
  <c r="B229" i="31"/>
  <c r="B281" i="31"/>
  <c r="B327" i="31"/>
  <c r="B29" i="31"/>
  <c r="B57" i="31"/>
  <c r="B112" i="31"/>
  <c r="B158" i="31"/>
  <c r="B184" i="31"/>
  <c r="B230" i="31"/>
  <c r="B282" i="31"/>
  <c r="B328" i="31"/>
  <c r="B31" i="31"/>
  <c r="B59" i="31"/>
  <c r="B87" i="31"/>
  <c r="B114" i="31"/>
  <c r="B160" i="31"/>
  <c r="B186" i="31"/>
  <c r="B212" i="31"/>
  <c r="B238" i="31"/>
  <c r="B258" i="31"/>
  <c r="B284" i="31"/>
  <c r="B336" i="31"/>
  <c r="B33" i="31"/>
  <c r="B90" i="31"/>
  <c r="B241" i="31"/>
  <c r="B5" i="31"/>
  <c r="B61" i="31"/>
  <c r="B89" i="31"/>
  <c r="B142" i="31"/>
  <c r="B168" i="31"/>
  <c r="B188" i="31"/>
  <c r="B214" i="31"/>
  <c r="B240" i="31"/>
  <c r="B266" i="31"/>
  <c r="B286" i="31"/>
  <c r="B312" i="31"/>
  <c r="B338" i="31"/>
  <c r="B6" i="31"/>
  <c r="B34" i="31"/>
  <c r="B117" i="31"/>
  <c r="B169" i="31"/>
  <c r="B215" i="31"/>
  <c r="B287" i="31"/>
  <c r="B313" i="31"/>
  <c r="B7" i="31"/>
  <c r="B35" i="31"/>
  <c r="B63" i="31"/>
  <c r="B91" i="31"/>
  <c r="B118" i="31"/>
  <c r="B144" i="31"/>
  <c r="B170" i="31"/>
  <c r="B196" i="31"/>
  <c r="B216" i="31"/>
  <c r="B242" i="31"/>
  <c r="B268" i="31"/>
  <c r="B294" i="31"/>
  <c r="B314" i="31"/>
  <c r="B340" i="31"/>
  <c r="B116" i="31"/>
  <c r="B62" i="31"/>
  <c r="B143" i="31"/>
  <c r="B189" i="31"/>
  <c r="B267" i="31"/>
  <c r="B339" i="31"/>
  <c r="B379" i="42"/>
  <c r="B393" i="42"/>
  <c r="B407" i="42"/>
  <c r="B421" i="42"/>
  <c r="B11" i="42"/>
  <c r="B25" i="42"/>
  <c r="B39" i="42"/>
  <c r="B53" i="42"/>
  <c r="B67" i="42"/>
  <c r="B81" i="42"/>
  <c r="B95" i="42"/>
  <c r="B109" i="42"/>
  <c r="B123" i="42"/>
  <c r="B137" i="42"/>
  <c r="B151" i="42"/>
  <c r="B165" i="42"/>
  <c r="B179" i="42"/>
  <c r="B193" i="42"/>
  <c r="B207" i="42"/>
  <c r="B221" i="42"/>
  <c r="B235" i="42"/>
  <c r="B249" i="42"/>
  <c r="B263" i="42"/>
  <c r="B277" i="42"/>
  <c r="B291" i="42"/>
  <c r="B305" i="42"/>
  <c r="B319" i="42"/>
  <c r="B333" i="42"/>
  <c r="B347" i="42"/>
  <c r="B361" i="42"/>
  <c r="B375" i="42"/>
  <c r="B388" i="38"/>
  <c r="B402" i="38"/>
  <c r="B15" i="38"/>
  <c r="B29" i="38"/>
  <c r="B43" i="38"/>
  <c r="B57" i="38"/>
  <c r="B71" i="38"/>
  <c r="B85" i="38"/>
  <c r="B99" i="38"/>
  <c r="B113" i="38"/>
  <c r="B127" i="38"/>
  <c r="B141" i="38"/>
  <c r="B155" i="38"/>
  <c r="B169" i="38"/>
  <c r="B183" i="38"/>
  <c r="B197" i="38"/>
  <c r="B211" i="38"/>
  <c r="B225" i="38"/>
  <c r="B239" i="38"/>
  <c r="B253" i="38"/>
  <c r="B267" i="38"/>
  <c r="B281" i="38"/>
  <c r="B295" i="38"/>
  <c r="B309" i="38"/>
  <c r="B323" i="38"/>
  <c r="B337" i="38"/>
  <c r="B351" i="38"/>
  <c r="B365" i="38"/>
  <c r="B380" i="42"/>
  <c r="B381" i="42"/>
  <c r="B395" i="42"/>
  <c r="B409" i="42"/>
  <c r="B423" i="42"/>
  <c r="B13" i="42"/>
  <c r="B27" i="42"/>
  <c r="B41" i="42"/>
  <c r="B55" i="42"/>
  <c r="B69" i="42"/>
  <c r="B83" i="42"/>
  <c r="B97" i="42"/>
  <c r="B111" i="42"/>
  <c r="B125" i="42"/>
  <c r="B139" i="42"/>
  <c r="B153" i="42"/>
  <c r="B167" i="42"/>
  <c r="B181" i="42"/>
  <c r="B195" i="42"/>
  <c r="B209" i="42"/>
  <c r="B223" i="42"/>
  <c r="B237" i="42"/>
  <c r="B251" i="42"/>
  <c r="B265" i="42"/>
  <c r="B279" i="42"/>
  <c r="B293" i="42"/>
  <c r="B307" i="42"/>
  <c r="B321" i="42"/>
  <c r="B335" i="42"/>
  <c r="B349" i="42"/>
  <c r="B363" i="42"/>
  <c r="B377" i="42"/>
  <c r="B390" i="38"/>
  <c r="B404" i="38"/>
  <c r="B17" i="38"/>
  <c r="B31" i="38"/>
  <c r="B45" i="38"/>
  <c r="B59" i="38"/>
  <c r="B73" i="38"/>
  <c r="B87" i="38"/>
  <c r="B101" i="38"/>
  <c r="B115" i="38"/>
  <c r="B129" i="38"/>
  <c r="B143" i="38"/>
  <c r="B157" i="38"/>
  <c r="B171" i="38"/>
  <c r="B185" i="38"/>
  <c r="B199" i="38"/>
  <c r="B213" i="38"/>
  <c r="B227" i="38"/>
  <c r="B241" i="38"/>
  <c r="B255" i="38"/>
  <c r="B269" i="38"/>
  <c r="B283" i="38"/>
  <c r="B297" i="38"/>
  <c r="B311" i="38"/>
  <c r="B325" i="38"/>
  <c r="B339" i="38"/>
  <c r="B353" i="38"/>
  <c r="B367" i="38"/>
  <c r="B7" i="22"/>
  <c r="B21" i="22"/>
  <c r="B35" i="22"/>
  <c r="B49" i="22"/>
  <c r="B63" i="22"/>
  <c r="B77" i="22"/>
  <c r="B382" i="42"/>
  <c r="B396" i="42"/>
  <c r="B410" i="42"/>
  <c r="B424" i="42"/>
  <c r="B14" i="42"/>
  <c r="B28" i="42"/>
  <c r="B42" i="42"/>
  <c r="B56" i="42"/>
  <c r="B70" i="42"/>
  <c r="B84" i="42"/>
  <c r="B98" i="42"/>
  <c r="B112" i="42"/>
  <c r="B126" i="42"/>
  <c r="B140" i="42"/>
  <c r="B154" i="42"/>
  <c r="B168" i="42"/>
  <c r="B182" i="42"/>
  <c r="B196" i="42"/>
  <c r="B210" i="42"/>
  <c r="B224" i="42"/>
  <c r="B238" i="42"/>
  <c r="B252" i="42"/>
  <c r="B266" i="42"/>
  <c r="B280" i="42"/>
  <c r="B294" i="42"/>
  <c r="B308" i="42"/>
  <c r="B322" i="42"/>
  <c r="B336" i="42"/>
  <c r="B350" i="42"/>
  <c r="B364" i="42"/>
  <c r="B378" i="42"/>
  <c r="B391" i="38"/>
  <c r="B4" i="38"/>
  <c r="B18" i="38"/>
  <c r="B32" i="38"/>
  <c r="B46" i="38"/>
  <c r="B60" i="38"/>
  <c r="B74" i="38"/>
  <c r="B88" i="38"/>
  <c r="B102" i="38"/>
  <c r="B116" i="38"/>
  <c r="B130" i="38"/>
  <c r="B144" i="38"/>
  <c r="B158" i="38"/>
  <c r="B172" i="38"/>
  <c r="B186" i="38"/>
  <c r="B200" i="38"/>
  <c r="B214" i="38"/>
  <c r="B228" i="38"/>
  <c r="B242" i="38"/>
  <c r="B256" i="38"/>
  <c r="B270" i="38"/>
  <c r="B284" i="38"/>
  <c r="B298" i="38"/>
  <c r="B312" i="38"/>
  <c r="B326" i="38"/>
  <c r="B340" i="38"/>
  <c r="B354" i="38"/>
  <c r="B368" i="38"/>
  <c r="B8" i="22"/>
  <c r="B399" i="42"/>
  <c r="B416" i="42"/>
  <c r="B9" i="42"/>
  <c r="B29" i="42"/>
  <c r="B46" i="42"/>
  <c r="B63" i="42"/>
  <c r="B80" i="42"/>
  <c r="B100" i="42"/>
  <c r="B117" i="42"/>
  <c r="B134" i="42"/>
  <c r="B152" i="42"/>
  <c r="B171" i="42"/>
  <c r="B188" i="42"/>
  <c r="B205" i="42"/>
  <c r="B225" i="42"/>
  <c r="B242" i="42"/>
  <c r="B259" i="42"/>
  <c r="B276" i="42"/>
  <c r="B296" i="42"/>
  <c r="B313" i="42"/>
  <c r="B330" i="42"/>
  <c r="B348" i="42"/>
  <c r="B367" i="42"/>
  <c r="B383" i="38"/>
  <c r="B400" i="38"/>
  <c r="B19" i="38"/>
  <c r="B36" i="38"/>
  <c r="B53" i="38"/>
  <c r="B70" i="38"/>
  <c r="B90" i="38"/>
  <c r="B107" i="38"/>
  <c r="B124" i="38"/>
  <c r="B142" i="38"/>
  <c r="B161" i="38"/>
  <c r="B178" i="38"/>
  <c r="B195" i="38"/>
  <c r="B215" i="38"/>
  <c r="B232" i="38"/>
  <c r="B249" i="38"/>
  <c r="B266" i="38"/>
  <c r="B286" i="38"/>
  <c r="B303" i="38"/>
  <c r="B320" i="38"/>
  <c r="B338" i="38"/>
  <c r="B357" i="38"/>
  <c r="B374" i="38"/>
  <c r="B14" i="22"/>
  <c r="B29" i="22"/>
  <c r="B44" i="22"/>
  <c r="B59" i="22"/>
  <c r="B74" i="22"/>
  <c r="B89" i="22"/>
  <c r="B103" i="22"/>
  <c r="B383" i="42"/>
  <c r="B400" i="42"/>
  <c r="B417" i="42"/>
  <c r="B10" i="42"/>
  <c r="B30" i="42"/>
  <c r="B47" i="42"/>
  <c r="B64" i="42"/>
  <c r="B82" i="42"/>
  <c r="B101" i="42"/>
  <c r="B118" i="42"/>
  <c r="B135" i="42"/>
  <c r="B155" i="42"/>
  <c r="B172" i="42"/>
  <c r="B189" i="42"/>
  <c r="B206" i="42"/>
  <c r="B226" i="42"/>
  <c r="B243" i="42"/>
  <c r="B260" i="42"/>
  <c r="B278" i="42"/>
  <c r="B297" i="42"/>
  <c r="B314" i="42"/>
  <c r="B331" i="42"/>
  <c r="B351" i="42"/>
  <c r="B368" i="42"/>
  <c r="B384" i="38"/>
  <c r="B401" i="38"/>
  <c r="B20" i="38"/>
  <c r="B37" i="38"/>
  <c r="B54" i="38"/>
  <c r="B72" i="38"/>
  <c r="B91" i="38"/>
  <c r="B108" i="38"/>
  <c r="B125" i="38"/>
  <c r="B145" i="38"/>
  <c r="B162" i="38"/>
  <c r="B179" i="38"/>
  <c r="B196" i="38"/>
  <c r="B216" i="38"/>
  <c r="B233" i="38"/>
  <c r="B250" i="38"/>
  <c r="B268" i="38"/>
  <c r="B287" i="38"/>
  <c r="B304" i="38"/>
  <c r="B321" i="38"/>
  <c r="B341" i="38"/>
  <c r="B358" i="38"/>
  <c r="B375" i="38"/>
  <c r="B384" i="42"/>
  <c r="B401" i="42"/>
  <c r="B418" i="42"/>
  <c r="B12" i="42"/>
  <c r="B31" i="42"/>
  <c r="B48" i="42"/>
  <c r="B65" i="42"/>
  <c r="B85" i="42"/>
  <c r="B102" i="42"/>
  <c r="B119" i="42"/>
  <c r="B136" i="42"/>
  <c r="B156" i="42"/>
  <c r="B173" i="42"/>
  <c r="B190" i="42"/>
  <c r="B208" i="42"/>
  <c r="B227" i="42"/>
  <c r="B244" i="42"/>
  <c r="B261" i="42"/>
  <c r="B281" i="42"/>
  <c r="B298" i="42"/>
  <c r="B315" i="42"/>
  <c r="B332" i="42"/>
  <c r="B352" i="42"/>
  <c r="B369" i="42"/>
  <c r="B385" i="38"/>
  <c r="B403" i="38"/>
  <c r="B21" i="38"/>
  <c r="B38" i="38"/>
  <c r="B55" i="38"/>
  <c r="B75" i="38"/>
  <c r="B92" i="38"/>
  <c r="B109" i="38"/>
  <c r="B126" i="38"/>
  <c r="B146" i="38"/>
  <c r="B163" i="38"/>
  <c r="B180" i="38"/>
  <c r="B198" i="38"/>
  <c r="B217" i="38"/>
  <c r="B234" i="38"/>
  <c r="B251" i="38"/>
  <c r="B271" i="38"/>
  <c r="B288" i="38"/>
  <c r="B305" i="38"/>
  <c r="B322" i="38"/>
  <c r="B342" i="38"/>
  <c r="B359" i="38"/>
  <c r="B376" i="38"/>
  <c r="B16" i="22"/>
  <c r="B31" i="22"/>
  <c r="B46" i="22"/>
  <c r="B61" i="22"/>
  <c r="B76" i="22"/>
  <c r="B91" i="22"/>
  <c r="B105" i="22"/>
  <c r="B119" i="22"/>
  <c r="B133" i="22"/>
  <c r="B147" i="22"/>
  <c r="B161" i="22"/>
  <c r="B175" i="22"/>
  <c r="B189" i="22"/>
  <c r="B203" i="22"/>
  <c r="B217" i="22"/>
  <c r="B231" i="22"/>
  <c r="B12" i="18"/>
  <c r="B26" i="18"/>
  <c r="B40" i="18"/>
  <c r="B54" i="18"/>
  <c r="B68" i="18"/>
  <c r="B394" i="42"/>
  <c r="B405" i="42"/>
  <c r="B4" i="42"/>
  <c r="B24" i="42"/>
  <c r="B50" i="42"/>
  <c r="B73" i="42"/>
  <c r="B93" i="42"/>
  <c r="B116" i="42"/>
  <c r="B142" i="42"/>
  <c r="B162" i="42"/>
  <c r="B185" i="42"/>
  <c r="B211" i="42"/>
  <c r="B231" i="42"/>
  <c r="B254" i="42"/>
  <c r="B274" i="42"/>
  <c r="B300" i="42"/>
  <c r="B323" i="42"/>
  <c r="B343" i="42"/>
  <c r="B366" i="42"/>
  <c r="B389" i="38"/>
  <c r="B10" i="38"/>
  <c r="B33" i="38"/>
  <c r="B56" i="38"/>
  <c r="B79" i="38"/>
  <c r="B100" i="38"/>
  <c r="B122" i="38"/>
  <c r="B148" i="38"/>
  <c r="B168" i="38"/>
  <c r="B191" i="38"/>
  <c r="B212" i="38"/>
  <c r="B237" i="38"/>
  <c r="B260" i="38"/>
  <c r="B280" i="38"/>
  <c r="B306" i="38"/>
  <c r="B329" i="38"/>
  <c r="B349" i="38"/>
  <c r="B372" i="38"/>
  <c r="B6" i="22"/>
  <c r="B25" i="22"/>
  <c r="B42" i="22"/>
  <c r="B60" i="22"/>
  <c r="B79" i="22"/>
  <c r="B95" i="22"/>
  <c r="B111" i="22"/>
  <c r="B126" i="22"/>
  <c r="B141" i="22"/>
  <c r="B156" i="22"/>
  <c r="B171" i="22"/>
  <c r="B186" i="22"/>
  <c r="B201" i="22"/>
  <c r="B216" i="22"/>
  <c r="B232" i="22"/>
  <c r="B14" i="18"/>
  <c r="B29" i="18"/>
  <c r="B44" i="18"/>
  <c r="B59" i="18"/>
  <c r="B74" i="18"/>
  <c r="B88" i="18"/>
  <c r="B102" i="18"/>
  <c r="B116" i="18"/>
  <c r="B130" i="18"/>
  <c r="B144" i="18"/>
  <c r="B158" i="18"/>
  <c r="B172" i="18"/>
  <c r="B186" i="18"/>
  <c r="B200" i="18"/>
  <c r="B385" i="42"/>
  <c r="B406" i="42"/>
  <c r="B5" i="42"/>
  <c r="B26" i="42"/>
  <c r="B51" i="42"/>
  <c r="B74" i="42"/>
  <c r="B94" i="42"/>
  <c r="B120" i="42"/>
  <c r="B143" i="42"/>
  <c r="B163" i="42"/>
  <c r="B186" i="42"/>
  <c r="B212" i="42"/>
  <c r="B232" i="42"/>
  <c r="B255" i="42"/>
  <c r="B275" i="42"/>
  <c r="B301" i="42"/>
  <c r="B324" i="42"/>
  <c r="B344" i="42"/>
  <c r="B370" i="42"/>
  <c r="B392" i="38"/>
  <c r="B11" i="38"/>
  <c r="B34" i="38"/>
  <c r="B58" i="38"/>
  <c r="B80" i="38"/>
  <c r="B103" i="38"/>
  <c r="B123" i="38"/>
  <c r="B149" i="38"/>
  <c r="B170" i="38"/>
  <c r="B192" i="38"/>
  <c r="B218" i="38"/>
  <c r="B238" i="38"/>
  <c r="B261" i="38"/>
  <c r="B282" i="38"/>
  <c r="B307" i="38"/>
  <c r="B330" i="38"/>
  <c r="B350" i="38"/>
  <c r="B373" i="38"/>
  <c r="B9" i="22"/>
  <c r="B26" i="22"/>
  <c r="B43" i="22"/>
  <c r="B62" i="22"/>
  <c r="B80" i="22"/>
  <c r="B96" i="22"/>
  <c r="B112" i="22"/>
  <c r="B127" i="22"/>
  <c r="B142" i="22"/>
  <c r="B157" i="22"/>
  <c r="B172" i="22"/>
  <c r="B187" i="22"/>
  <c r="B202" i="22"/>
  <c r="B218" i="22"/>
  <c r="B233" i="22"/>
  <c r="B15" i="18"/>
  <c r="B30" i="18"/>
  <c r="B45" i="18"/>
  <c r="B60" i="18"/>
  <c r="B75" i="18"/>
  <c r="B89" i="18"/>
  <c r="B103" i="18"/>
  <c r="B117" i="18"/>
  <c r="B131" i="18"/>
  <c r="B145" i="18"/>
  <c r="B159" i="18"/>
  <c r="B173" i="18"/>
  <c r="B187" i="18"/>
  <c r="B201" i="18"/>
  <c r="B4" i="17"/>
  <c r="B18" i="17"/>
  <c r="B32" i="17"/>
  <c r="B46" i="17"/>
  <c r="B60" i="17"/>
  <c r="B392" i="42"/>
  <c r="B403" i="42"/>
  <c r="B413" i="42"/>
  <c r="B17" i="42"/>
  <c r="B40" i="42"/>
  <c r="B68" i="42"/>
  <c r="B92" i="42"/>
  <c r="B122" i="42"/>
  <c r="B147" i="42"/>
  <c r="B175" i="42"/>
  <c r="B200" i="42"/>
  <c r="B228" i="42"/>
  <c r="B253" i="42"/>
  <c r="B283" i="42"/>
  <c r="B306" i="42"/>
  <c r="B334" i="42"/>
  <c r="B358" i="42"/>
  <c r="B382" i="38"/>
  <c r="B9" i="38"/>
  <c r="B39" i="38"/>
  <c r="B64" i="38"/>
  <c r="B89" i="38"/>
  <c r="B117" i="38"/>
  <c r="B139" i="38"/>
  <c r="B167" i="38"/>
  <c r="B194" i="38"/>
  <c r="B222" i="38"/>
  <c r="B247" i="38"/>
  <c r="B275" i="38"/>
  <c r="B300" i="38"/>
  <c r="B328" i="38"/>
  <c r="B355" i="38"/>
  <c r="B17" i="22"/>
  <c r="B37" i="22"/>
  <c r="B56" i="22"/>
  <c r="B78" i="22"/>
  <c r="B98" i="22"/>
  <c r="B116" i="22"/>
  <c r="B134" i="22"/>
  <c r="B151" i="22"/>
  <c r="B168" i="22"/>
  <c r="B185" i="22"/>
  <c r="B205" i="22"/>
  <c r="B222" i="22"/>
  <c r="B6" i="18"/>
  <c r="B23" i="18"/>
  <c r="B41" i="18"/>
  <c r="B58" i="18"/>
  <c r="B77" i="18"/>
  <c r="B93" i="18"/>
  <c r="B109" i="18"/>
  <c r="B125" i="18"/>
  <c r="B141" i="18"/>
  <c r="B157" i="18"/>
  <c r="B175" i="18"/>
  <c r="B191" i="18"/>
  <c r="B207" i="18"/>
  <c r="B11" i="17"/>
  <c r="B26" i="17"/>
  <c r="B41" i="17"/>
  <c r="B56" i="17"/>
  <c r="B71" i="17"/>
  <c r="B85" i="17"/>
  <c r="B99" i="17"/>
  <c r="B113" i="17"/>
  <c r="B127" i="17"/>
  <c r="B141" i="17"/>
  <c r="B155" i="17"/>
  <c r="B169" i="17"/>
  <c r="B183" i="17"/>
  <c r="B6" i="15"/>
  <c r="B20" i="15"/>
  <c r="B34" i="15"/>
  <c r="B48" i="15"/>
  <c r="B386" i="42"/>
  <c r="B387" i="42"/>
  <c r="B398" i="42"/>
  <c r="B427" i="42"/>
  <c r="B33" i="42"/>
  <c r="B58" i="42"/>
  <c r="B86" i="42"/>
  <c r="B108" i="42"/>
  <c r="B133" i="42"/>
  <c r="B161" i="42"/>
  <c r="B191" i="42"/>
  <c r="B216" i="42"/>
  <c r="B241" i="42"/>
  <c r="B269" i="42"/>
  <c r="B292" i="42"/>
  <c r="B320" i="42"/>
  <c r="B346" i="42"/>
  <c r="B374" i="42"/>
  <c r="B398" i="38"/>
  <c r="B25" i="38"/>
  <c r="B50" i="38"/>
  <c r="B78" i="38"/>
  <c r="B105" i="38"/>
  <c r="B133" i="38"/>
  <c r="B156" i="38"/>
  <c r="B184" i="38"/>
  <c r="B208" i="38"/>
  <c r="B236" i="38"/>
  <c r="B263" i="38"/>
  <c r="B291" i="38"/>
  <c r="B316" i="38"/>
  <c r="B344" i="38"/>
  <c r="B369" i="38"/>
  <c r="B5" i="22"/>
  <c r="B28" i="22"/>
  <c r="B50" i="22"/>
  <c r="B69" i="22"/>
  <c r="B88" i="22"/>
  <c r="B108" i="22"/>
  <c r="B125" i="22"/>
  <c r="B144" i="22"/>
  <c r="B162" i="22"/>
  <c r="B179" i="22"/>
  <c r="B196" i="22"/>
  <c r="B213" i="22"/>
  <c r="B230" i="22"/>
  <c r="B17" i="18"/>
  <c r="B34" i="18"/>
  <c r="B51" i="18"/>
  <c r="B69" i="18"/>
  <c r="B85" i="18"/>
  <c r="B101" i="18"/>
  <c r="B119" i="18"/>
  <c r="B135" i="18"/>
  <c r="B151" i="18"/>
  <c r="B167" i="18"/>
  <c r="B183" i="18"/>
  <c r="B199" i="18"/>
  <c r="B5" i="17"/>
  <c r="B20" i="17"/>
  <c r="B388" i="42"/>
  <c r="B422" i="42"/>
  <c r="B32" i="42"/>
  <c r="B60" i="42"/>
  <c r="B90" i="42"/>
  <c r="B124" i="42"/>
  <c r="B150" i="42"/>
  <c r="B183" i="42"/>
  <c r="B215" i="42"/>
  <c r="B246" i="42"/>
  <c r="B273" i="42"/>
  <c r="B309" i="42"/>
  <c r="B339" i="42"/>
  <c r="B371" i="42"/>
  <c r="B397" i="38"/>
  <c r="B27" i="38"/>
  <c r="B62" i="38"/>
  <c r="B93" i="38"/>
  <c r="B120" i="38"/>
  <c r="B152" i="38"/>
  <c r="B182" i="38"/>
  <c r="B210" i="38"/>
  <c r="B245" i="38"/>
  <c r="B276" i="38"/>
  <c r="B308" i="38"/>
  <c r="B335" i="38"/>
  <c r="B366" i="38"/>
  <c r="B27" i="22"/>
  <c r="B52" i="22"/>
  <c r="B73" i="22"/>
  <c r="B99" i="22"/>
  <c r="B120" i="22"/>
  <c r="B139" i="22"/>
  <c r="B160" i="22"/>
  <c r="B181" i="22"/>
  <c r="B200" i="22"/>
  <c r="B223" i="22"/>
  <c r="B9" i="18"/>
  <c r="B31" i="18"/>
  <c r="B50" i="18"/>
  <c r="B71" i="18"/>
  <c r="B91" i="18"/>
  <c r="B110" i="18"/>
  <c r="B128" i="18"/>
  <c r="B148" i="18"/>
  <c r="B166" i="18"/>
  <c r="B185" i="18"/>
  <c r="B205" i="18"/>
  <c r="B12" i="17"/>
  <c r="B29" i="17"/>
  <c r="B45" i="17"/>
  <c r="B62" i="17"/>
  <c r="B77" i="17"/>
  <c r="B92" i="17"/>
  <c r="B107" i="17"/>
  <c r="B122" i="17"/>
  <c r="B137" i="17"/>
  <c r="B152" i="17"/>
  <c r="B167" i="17"/>
  <c r="B182" i="17"/>
  <c r="B7" i="15"/>
  <c r="B22" i="15"/>
  <c r="B37" i="15"/>
  <c r="B52" i="15"/>
  <c r="B66" i="15"/>
  <c r="B80" i="15"/>
  <c r="B94" i="15"/>
  <c r="B108" i="15"/>
  <c r="B122" i="15"/>
  <c r="B136" i="15"/>
  <c r="B150" i="15"/>
  <c r="B164" i="15"/>
  <c r="B178" i="15"/>
  <c r="B8" i="14"/>
  <c r="B22" i="14"/>
  <c r="B36" i="14"/>
  <c r="B50" i="14"/>
  <c r="B64" i="14"/>
  <c r="B78" i="14"/>
  <c r="B92" i="14"/>
  <c r="B106" i="14"/>
  <c r="B120" i="14"/>
  <c r="B134" i="14"/>
  <c r="B148" i="14"/>
  <c r="B7" i="13"/>
  <c r="B21" i="13"/>
  <c r="B35" i="13"/>
  <c r="B49" i="13"/>
  <c r="B63" i="13"/>
  <c r="B77" i="13"/>
  <c r="B91" i="13"/>
  <c r="B105" i="13"/>
  <c r="B119" i="13"/>
  <c r="B133" i="13"/>
  <c r="B147" i="13"/>
  <c r="B161" i="13"/>
  <c r="B389" i="42"/>
  <c r="B425" i="42"/>
  <c r="B34" i="42"/>
  <c r="B61" i="42"/>
  <c r="B91" i="42"/>
  <c r="B127" i="42"/>
  <c r="B157" i="42"/>
  <c r="B184" i="42"/>
  <c r="B217" i="42"/>
  <c r="B247" i="42"/>
  <c r="B282" i="42"/>
  <c r="B310" i="42"/>
  <c r="B340" i="42"/>
  <c r="B372" i="42"/>
  <c r="B399" i="38"/>
  <c r="B28" i="38"/>
  <c r="B63" i="38"/>
  <c r="B94" i="38"/>
  <c r="B121" i="38"/>
  <c r="B153" i="38"/>
  <c r="B187" i="38"/>
  <c r="B219" i="38"/>
  <c r="B246" i="38"/>
  <c r="B277" i="38"/>
  <c r="B310" i="38"/>
  <c r="B336" i="38"/>
  <c r="B370" i="38"/>
  <c r="B390" i="42"/>
  <c r="B426" i="42"/>
  <c r="B35" i="42"/>
  <c r="B62" i="42"/>
  <c r="B96" i="42"/>
  <c r="B128" i="42"/>
  <c r="B158" i="42"/>
  <c r="B187" i="42"/>
  <c r="B218" i="42"/>
  <c r="B248" i="42"/>
  <c r="B284" i="42"/>
  <c r="B311" i="42"/>
  <c r="B341" i="42"/>
  <c r="B373" i="42"/>
  <c r="B5" i="38"/>
  <c r="B30" i="38"/>
  <c r="B65" i="38"/>
  <c r="B95" i="38"/>
  <c r="B128" i="38"/>
  <c r="B154" i="38"/>
  <c r="B188" i="38"/>
  <c r="B220" i="38"/>
  <c r="B248" i="38"/>
  <c r="B278" i="38"/>
  <c r="B313" i="38"/>
  <c r="B343" i="38"/>
  <c r="B371" i="38"/>
  <c r="B4" i="22"/>
  <c r="B32" i="22"/>
  <c r="B397" i="42"/>
  <c r="B7" i="42"/>
  <c r="B37" i="42"/>
  <c r="B71" i="42"/>
  <c r="B103" i="42"/>
  <c r="B130" i="42"/>
  <c r="B160" i="42"/>
  <c r="B194" i="42"/>
  <c r="B220" i="42"/>
  <c r="B256" i="42"/>
  <c r="B286" i="42"/>
  <c r="B316" i="42"/>
  <c r="B345" i="42"/>
  <c r="B402" i="42"/>
  <c r="B8" i="42"/>
  <c r="B38" i="42"/>
  <c r="B72" i="42"/>
  <c r="B104" i="42"/>
  <c r="B131" i="42"/>
  <c r="B164" i="42"/>
  <c r="B197" i="42"/>
  <c r="B222" i="42"/>
  <c r="B257" i="42"/>
  <c r="B287" i="42"/>
  <c r="B317" i="42"/>
  <c r="B353" i="42"/>
  <c r="B379" i="38"/>
  <c r="B8" i="38"/>
  <c r="B41" i="38"/>
  <c r="B68" i="38"/>
  <c r="B98" i="38"/>
  <c r="B134" i="38"/>
  <c r="B164" i="38"/>
  <c r="B193" i="38"/>
  <c r="B224" i="38"/>
  <c r="B257" i="38"/>
  <c r="B289" i="38"/>
  <c r="B317" i="38"/>
  <c r="B347" i="38"/>
  <c r="B12" i="22"/>
  <c r="B36" i="22"/>
  <c r="B414" i="42"/>
  <c r="B20" i="42"/>
  <c r="B52" i="42"/>
  <c r="B79" i="42"/>
  <c r="B113" i="42"/>
  <c r="B145" i="42"/>
  <c r="B176" i="42"/>
  <c r="B203" i="42"/>
  <c r="B236" i="42"/>
  <c r="B268" i="42"/>
  <c r="B299" i="42"/>
  <c r="B328" i="42"/>
  <c r="B359" i="42"/>
  <c r="B393" i="38"/>
  <c r="B22" i="38"/>
  <c r="B49" i="38"/>
  <c r="B82" i="38"/>
  <c r="B112" i="38"/>
  <c r="B140" i="38"/>
  <c r="B175" i="38"/>
  <c r="B205" i="38"/>
  <c r="B235" i="38"/>
  <c r="B265" i="38"/>
  <c r="B296" i="38"/>
  <c r="B331" i="38"/>
  <c r="B361" i="38"/>
  <c r="B20" i="22"/>
  <c r="B45" i="22"/>
  <c r="B68" i="22"/>
  <c r="B92" i="22"/>
  <c r="B114" i="22"/>
  <c r="B135" i="22"/>
  <c r="B154" i="22"/>
  <c r="B176" i="22"/>
  <c r="B195" i="22"/>
  <c r="B215" i="22"/>
  <c r="B4" i="18"/>
  <c r="B24" i="18"/>
  <c r="B46" i="18"/>
  <c r="B65" i="18"/>
  <c r="B84" i="18"/>
  <c r="B105" i="18"/>
  <c r="B123" i="18"/>
  <c r="B142" i="18"/>
  <c r="B162" i="18"/>
  <c r="B180" i="18"/>
  <c r="B198" i="18"/>
  <c r="B7" i="17"/>
  <c r="B24" i="17"/>
  <c r="B40" i="17"/>
  <c r="B57" i="17"/>
  <c r="B73" i="17"/>
  <c r="B88" i="17"/>
  <c r="B103" i="17"/>
  <c r="B118" i="17"/>
  <c r="B133" i="17"/>
  <c r="B148" i="17"/>
  <c r="B163" i="17"/>
  <c r="B178" i="17"/>
  <c r="B193" i="17"/>
  <c r="B17" i="15"/>
  <c r="B32" i="15"/>
  <c r="B47" i="15"/>
  <c r="B62" i="15"/>
  <c r="B76" i="15"/>
  <c r="B90" i="15"/>
  <c r="B104" i="15"/>
  <c r="B118" i="15"/>
  <c r="B132" i="15"/>
  <c r="B146" i="15"/>
  <c r="B160" i="15"/>
  <c r="B174" i="15"/>
  <c r="B4" i="14"/>
  <c r="B18" i="14"/>
  <c r="B21" i="42"/>
  <c r="B77" i="42"/>
  <c r="B132" i="42"/>
  <c r="B180" i="42"/>
  <c r="B239" i="42"/>
  <c r="B290" i="42"/>
  <c r="B354" i="42"/>
  <c r="B395" i="38"/>
  <c r="B44" i="38"/>
  <c r="B86" i="38"/>
  <c r="B137" i="38"/>
  <c r="B189" i="38"/>
  <c r="B231" i="38"/>
  <c r="B285" i="38"/>
  <c r="B332" i="38"/>
  <c r="B39" i="22"/>
  <c r="B67" i="22"/>
  <c r="B94" i="22"/>
  <c r="B121" i="22"/>
  <c r="B145" i="22"/>
  <c r="B167" i="22"/>
  <c r="B192" i="22"/>
  <c r="B214" i="22"/>
  <c r="B7" i="18"/>
  <c r="B32" i="18"/>
  <c r="B55" i="18"/>
  <c r="B79" i="18"/>
  <c r="B99" i="18"/>
  <c r="B122" i="18"/>
  <c r="B146" i="18"/>
  <c r="B168" i="18"/>
  <c r="B190" i="18"/>
  <c r="B211" i="18"/>
  <c r="B21" i="17"/>
  <c r="B39" i="17"/>
  <c r="B59" i="17"/>
  <c r="B78" i="17"/>
  <c r="B95" i="17"/>
  <c r="B112" i="17"/>
  <c r="B130" i="17"/>
  <c r="B147" i="17"/>
  <c r="B165" i="17"/>
  <c r="B184" i="17"/>
  <c r="B10" i="15"/>
  <c r="B27" i="15"/>
  <c r="B44" i="15"/>
  <c r="B61" i="15"/>
  <c r="B78" i="15"/>
  <c r="B95" i="15"/>
  <c r="B111" i="15"/>
  <c r="B127" i="15"/>
  <c r="B143" i="15"/>
  <c r="B159" i="15"/>
  <c r="B176" i="15"/>
  <c r="B9" i="14"/>
  <c r="B25" i="14"/>
  <c r="B40" i="14"/>
  <c r="B55" i="14"/>
  <c r="B70" i="14"/>
  <c r="B85" i="14"/>
  <c r="B100" i="14"/>
  <c r="B115" i="14"/>
  <c r="B130" i="14"/>
  <c r="B145" i="14"/>
  <c r="B5" i="13"/>
  <c r="B20" i="13"/>
  <c r="B36" i="13"/>
  <c r="B51" i="13"/>
  <c r="B66" i="13"/>
  <c r="B81" i="13"/>
  <c r="B96" i="13"/>
  <c r="B111" i="13"/>
  <c r="B126" i="13"/>
  <c r="B141" i="13"/>
  <c r="B156" i="13"/>
  <c r="B171" i="13"/>
  <c r="B15" i="12"/>
  <c r="B29" i="12"/>
  <c r="B43" i="12"/>
  <c r="B57" i="12"/>
  <c r="B71" i="12"/>
  <c r="B85" i="12"/>
  <c r="B99" i="12"/>
  <c r="B113" i="12"/>
  <c r="B127" i="12"/>
  <c r="B141" i="12"/>
  <c r="B6" i="11"/>
  <c r="B20" i="11"/>
  <c r="B34" i="11"/>
  <c r="B48" i="11"/>
  <c r="B62" i="11"/>
  <c r="B76" i="11"/>
  <c r="B90" i="11"/>
  <c r="B104" i="11"/>
  <c r="B118" i="11"/>
  <c r="B132" i="11"/>
  <c r="B146" i="11"/>
  <c r="B14" i="10"/>
  <c r="B28" i="10"/>
  <c r="B42" i="10"/>
  <c r="B56" i="10"/>
  <c r="B70" i="10"/>
  <c r="B84" i="10"/>
  <c r="B98" i="10"/>
  <c r="B112" i="10"/>
  <c r="B126" i="10"/>
  <c r="B15" i="8"/>
  <c r="B29" i="8"/>
  <c r="B43" i="8"/>
  <c r="B57" i="8"/>
  <c r="B71" i="8"/>
  <c r="B85" i="8"/>
  <c r="B99" i="8"/>
  <c r="B113" i="8"/>
  <c r="B16" i="6"/>
  <c r="B30" i="6"/>
  <c r="B44" i="6"/>
  <c r="B58" i="6"/>
  <c r="B72" i="6"/>
  <c r="B4" i="5"/>
  <c r="B18" i="5"/>
  <c r="B32" i="5"/>
  <c r="B46" i="5"/>
  <c r="B60" i="5"/>
  <c r="B74" i="5"/>
  <c r="B391" i="42"/>
  <c r="B22" i="42"/>
  <c r="B78" i="42"/>
  <c r="B138" i="42"/>
  <c r="B192" i="42"/>
  <c r="B240" i="42"/>
  <c r="B295" i="42"/>
  <c r="B355" i="42"/>
  <c r="B396" i="38"/>
  <c r="B47" i="38"/>
  <c r="B96" i="38"/>
  <c r="B138" i="38"/>
  <c r="B190" i="38"/>
  <c r="B240" i="38"/>
  <c r="B290" i="38"/>
  <c r="B333" i="38"/>
  <c r="B10" i="22"/>
  <c r="B40" i="22"/>
  <c r="B70" i="22"/>
  <c r="B97" i="22"/>
  <c r="B122" i="22"/>
  <c r="B146" i="22"/>
  <c r="B169" i="22"/>
  <c r="B193" i="22"/>
  <c r="B219" i="22"/>
  <c r="B8" i="18"/>
  <c r="B33" i="18"/>
  <c r="B56" i="18"/>
  <c r="B80" i="18"/>
  <c r="B100" i="18"/>
  <c r="B124" i="18"/>
  <c r="B147" i="18"/>
  <c r="B169" i="18"/>
  <c r="B192" i="18"/>
  <c r="B212" i="18"/>
  <c r="B22" i="17"/>
  <c r="B42" i="17"/>
  <c r="B61" i="17"/>
  <c r="B79" i="17"/>
  <c r="B96" i="17"/>
  <c r="B114" i="17"/>
  <c r="B131" i="17"/>
  <c r="B149" i="17"/>
  <c r="B166" i="17"/>
  <c r="B185" i="17"/>
  <c r="B11" i="15"/>
  <c r="B28" i="15"/>
  <c r="B45" i="15"/>
  <c r="B63" i="15"/>
  <c r="B79" i="15"/>
  <c r="B96" i="15"/>
  <c r="B112" i="15"/>
  <c r="B128" i="15"/>
  <c r="B144" i="15"/>
  <c r="B161" i="15"/>
  <c r="B177" i="15"/>
  <c r="B10" i="14"/>
  <c r="B26" i="14"/>
  <c r="B41" i="14"/>
  <c r="B56" i="14"/>
  <c r="B71" i="14"/>
  <c r="B86" i="14"/>
  <c r="B101" i="14"/>
  <c r="B116" i="14"/>
  <c r="B131" i="14"/>
  <c r="B146" i="14"/>
  <c r="B6" i="13"/>
  <c r="B22" i="13"/>
  <c r="B37" i="13"/>
  <c r="B52" i="13"/>
  <c r="B67" i="13"/>
  <c r="B82" i="13"/>
  <c r="B97" i="13"/>
  <c r="B112" i="13"/>
  <c r="B127" i="13"/>
  <c r="B142" i="13"/>
  <c r="B157" i="13"/>
  <c r="B172" i="13"/>
  <c r="B16" i="12"/>
  <c r="B30" i="12"/>
  <c r="B44" i="12"/>
  <c r="B58" i="12"/>
  <c r="B72" i="12"/>
  <c r="B86" i="12"/>
  <c r="B100" i="12"/>
  <c r="B114" i="12"/>
  <c r="B128" i="12"/>
  <c r="B142" i="12"/>
  <c r="B7" i="11"/>
  <c r="B21" i="11"/>
  <c r="B35" i="11"/>
  <c r="B49" i="11"/>
  <c r="B63" i="11"/>
  <c r="B77" i="11"/>
  <c r="B91" i="11"/>
  <c r="B105" i="11"/>
  <c r="B119" i="11"/>
  <c r="B133" i="11"/>
  <c r="B147" i="11"/>
  <c r="B15" i="10"/>
  <c r="B29" i="10"/>
  <c r="B43" i="10"/>
  <c r="B57" i="10"/>
  <c r="B71" i="10"/>
  <c r="B85" i="10"/>
  <c r="B99" i="10"/>
  <c r="B113" i="10"/>
  <c r="B127" i="10"/>
  <c r="B16" i="8"/>
  <c r="B30" i="8"/>
  <c r="B44" i="8"/>
  <c r="B58" i="8"/>
  <c r="B72" i="8"/>
  <c r="B86" i="8"/>
  <c r="B100" i="8"/>
  <c r="B404" i="42"/>
  <c r="B23" i="42"/>
  <c r="B87" i="42"/>
  <c r="B141" i="42"/>
  <c r="B198" i="42"/>
  <c r="B245" i="42"/>
  <c r="B302" i="42"/>
  <c r="B356" i="42"/>
  <c r="B6" i="38"/>
  <c r="B48" i="38"/>
  <c r="B97" i="38"/>
  <c r="B147" i="38"/>
  <c r="B201" i="38"/>
  <c r="B243" i="38"/>
  <c r="B292" i="38"/>
  <c r="B334" i="38"/>
  <c r="B11" i="22"/>
  <c r="B41" i="22"/>
  <c r="B71" i="22"/>
  <c r="B100" i="22"/>
  <c r="B123" i="22"/>
  <c r="B148" i="22"/>
  <c r="B170" i="22"/>
  <c r="B194" i="22"/>
  <c r="B220" i="22"/>
  <c r="B10" i="18"/>
  <c r="B35" i="18"/>
  <c r="B57" i="18"/>
  <c r="B81" i="18"/>
  <c r="B104" i="18"/>
  <c r="B126" i="18"/>
  <c r="B149" i="18"/>
  <c r="B170" i="18"/>
  <c r="B193" i="18"/>
  <c r="B213" i="18"/>
  <c r="B23" i="17"/>
  <c r="B43" i="17"/>
  <c r="B63" i="17"/>
  <c r="B80" i="17"/>
  <c r="B97" i="17"/>
  <c r="B115" i="17"/>
  <c r="B132" i="17"/>
  <c r="B150" i="17"/>
  <c r="B168" i="17"/>
  <c r="B186" i="17"/>
  <c r="B12" i="15"/>
  <c r="B29" i="15"/>
  <c r="B46" i="15"/>
  <c r="B64" i="15"/>
  <c r="B81" i="15"/>
  <c r="B97" i="15"/>
  <c r="B113" i="15"/>
  <c r="B129" i="15"/>
  <c r="B145" i="15"/>
  <c r="B162" i="15"/>
  <c r="B179" i="15"/>
  <c r="B11" i="14"/>
  <c r="B27" i="14"/>
  <c r="B42" i="14"/>
  <c r="B57" i="14"/>
  <c r="B72" i="14"/>
  <c r="B87" i="14"/>
  <c r="B102" i="14"/>
  <c r="B117" i="14"/>
  <c r="B132" i="14"/>
  <c r="B147" i="14"/>
  <c r="B8" i="13"/>
  <c r="B23" i="13"/>
  <c r="B38" i="13"/>
  <c r="B53" i="13"/>
  <c r="B68" i="13"/>
  <c r="B83" i="13"/>
  <c r="B98" i="13"/>
  <c r="B113" i="13"/>
  <c r="B128" i="13"/>
  <c r="B143" i="13"/>
  <c r="B158" i="13"/>
  <c r="B411" i="42"/>
  <c r="B43" i="42"/>
  <c r="B89" i="42"/>
  <c r="B146" i="42"/>
  <c r="B201" i="42"/>
  <c r="B258" i="42"/>
  <c r="B304" i="42"/>
  <c r="B360" i="42"/>
  <c r="B12" i="38"/>
  <c r="B52" i="38"/>
  <c r="B106" i="38"/>
  <c r="B151" i="38"/>
  <c r="B203" i="38"/>
  <c r="B252" i="38"/>
  <c r="B294" i="38"/>
  <c r="B346" i="38"/>
  <c r="B15" i="22"/>
  <c r="B48" i="22"/>
  <c r="B75" i="22"/>
  <c r="B102" i="22"/>
  <c r="B128" i="22"/>
  <c r="B150" i="22"/>
  <c r="B174" i="22"/>
  <c r="B198" i="22"/>
  <c r="B224" i="22"/>
  <c r="B13" i="18"/>
  <c r="B37" i="18"/>
  <c r="B62" i="18"/>
  <c r="B83" i="18"/>
  <c r="B107" i="18"/>
  <c r="B129" i="18"/>
  <c r="B152" i="18"/>
  <c r="B174" i="18"/>
  <c r="B195" i="18"/>
  <c r="B6" i="17"/>
  <c r="B27" i="17"/>
  <c r="B47" i="17"/>
  <c r="B65" i="17"/>
  <c r="B82" i="17"/>
  <c r="B100" i="17"/>
  <c r="B117" i="17"/>
  <c r="B135" i="17"/>
  <c r="B153" i="17"/>
  <c r="B171" i="17"/>
  <c r="B188" i="17"/>
  <c r="B14" i="15"/>
  <c r="B31" i="15"/>
  <c r="B50" i="15"/>
  <c r="B67" i="15"/>
  <c r="B83" i="15"/>
  <c r="B99" i="15"/>
  <c r="B115" i="15"/>
  <c r="B131" i="15"/>
  <c r="B148" i="15"/>
  <c r="B165" i="15"/>
  <c r="B181" i="15"/>
  <c r="B13" i="14"/>
  <c r="B19" i="42"/>
  <c r="B76" i="42"/>
  <c r="B129" i="42"/>
  <c r="B178" i="42"/>
  <c r="B234" i="42"/>
  <c r="B289" i="42"/>
  <c r="B342" i="42"/>
  <c r="B394" i="38"/>
  <c r="B42" i="38"/>
  <c r="B84" i="38"/>
  <c r="B136" i="38"/>
  <c r="B181" i="38"/>
  <c r="B230" i="38"/>
  <c r="B279" i="38"/>
  <c r="B327" i="38"/>
  <c r="B378" i="38"/>
  <c r="B38" i="22"/>
  <c r="B66" i="22"/>
  <c r="B93" i="22"/>
  <c r="B118" i="22"/>
  <c r="B143" i="22"/>
  <c r="B166" i="22"/>
  <c r="B191" i="22"/>
  <c r="B212" i="22"/>
  <c r="B5" i="18"/>
  <c r="B28" i="18"/>
  <c r="B53" i="18"/>
  <c r="B78" i="18"/>
  <c r="B98" i="18"/>
  <c r="B121" i="18"/>
  <c r="B143" i="18"/>
  <c r="B165" i="18"/>
  <c r="B189" i="18"/>
  <c r="B210" i="18"/>
  <c r="B19" i="17"/>
  <c r="B38" i="17"/>
  <c r="B58" i="17"/>
  <c r="B76" i="17"/>
  <c r="B94" i="17"/>
  <c r="B111" i="17"/>
  <c r="B129" i="17"/>
  <c r="B146" i="17"/>
  <c r="B164" i="17"/>
  <c r="B181" i="17"/>
  <c r="B9" i="15"/>
  <c r="B26" i="15"/>
  <c r="B43" i="15"/>
  <c r="B60" i="15"/>
  <c r="B77" i="15"/>
  <c r="B93" i="15"/>
  <c r="B110" i="15"/>
  <c r="B126" i="15"/>
  <c r="B142" i="15"/>
  <c r="B158" i="15"/>
  <c r="B175" i="15"/>
  <c r="B7" i="14"/>
  <c r="B24" i="14"/>
  <c r="B39" i="14"/>
  <c r="B54" i="14"/>
  <c r="B69" i="14"/>
  <c r="B84" i="14"/>
  <c r="B99" i="14"/>
  <c r="B114" i="14"/>
  <c r="B129" i="14"/>
  <c r="B144" i="14"/>
  <c r="B4" i="13"/>
  <c r="B19" i="13"/>
  <c r="B34" i="13"/>
  <c r="B50" i="13"/>
  <c r="B65" i="13"/>
  <c r="B80" i="13"/>
  <c r="B95" i="13"/>
  <c r="B110" i="13"/>
  <c r="B125" i="13"/>
  <c r="B140" i="13"/>
  <c r="B155" i="13"/>
  <c r="B170" i="13"/>
  <c r="B14" i="12"/>
  <c r="B54" i="42"/>
  <c r="B144" i="42"/>
  <c r="B219" i="42"/>
  <c r="B312" i="42"/>
  <c r="B381" i="38"/>
  <c r="B66" i="38"/>
  <c r="B132" i="38"/>
  <c r="B207" i="38"/>
  <c r="B274" i="38"/>
  <c r="B360" i="38"/>
  <c r="B13" i="22"/>
  <c r="B57" i="22"/>
  <c r="B104" i="22"/>
  <c r="B137" i="22"/>
  <c r="B178" i="22"/>
  <c r="B210" i="22"/>
  <c r="B19" i="18"/>
  <c r="B52" i="18"/>
  <c r="B92" i="18"/>
  <c r="B127" i="18"/>
  <c r="B160" i="18"/>
  <c r="B196" i="18"/>
  <c r="B15" i="17"/>
  <c r="B49" i="17"/>
  <c r="B74" i="17"/>
  <c r="B104" i="17"/>
  <c r="B128" i="17"/>
  <c r="B158" i="17"/>
  <c r="B187" i="17"/>
  <c r="B21" i="15"/>
  <c r="B51" i="15"/>
  <c r="B73" i="15"/>
  <c r="B101" i="15"/>
  <c r="B124" i="15"/>
  <c r="B152" i="15"/>
  <c r="B173" i="15"/>
  <c r="B17" i="14"/>
  <c r="B38" i="14"/>
  <c r="B61" i="14"/>
  <c r="B81" i="14"/>
  <c r="B104" i="14"/>
  <c r="B124" i="14"/>
  <c r="B143" i="14"/>
  <c r="B12" i="13"/>
  <c r="B31" i="13"/>
  <c r="B55" i="13"/>
  <c r="B74" i="13"/>
  <c r="B94" i="13"/>
  <c r="B117" i="13"/>
  <c r="B137" i="13"/>
  <c r="B160" i="13"/>
  <c r="B8" i="12"/>
  <c r="B25" i="12"/>
  <c r="B41" i="12"/>
  <c r="B59" i="12"/>
  <c r="B75" i="12"/>
  <c r="B91" i="12"/>
  <c r="B107" i="12"/>
  <c r="B123" i="12"/>
  <c r="B139" i="12"/>
  <c r="B8" i="11"/>
  <c r="B24" i="11"/>
  <c r="B40" i="11"/>
  <c r="B56" i="11"/>
  <c r="B72" i="11"/>
  <c r="B88" i="11"/>
  <c r="B106" i="11"/>
  <c r="B122" i="11"/>
  <c r="B138" i="11"/>
  <c r="B8" i="10"/>
  <c r="B24" i="10"/>
  <c r="B40" i="10"/>
  <c r="B58" i="10"/>
  <c r="B74" i="10"/>
  <c r="B90" i="10"/>
  <c r="B106" i="10"/>
  <c r="B122" i="10"/>
  <c r="B13" i="8"/>
  <c r="B31" i="8"/>
  <c r="B47" i="8"/>
  <c r="B63" i="8"/>
  <c r="B79" i="8"/>
  <c r="B95" i="8"/>
  <c r="B111" i="8"/>
  <c r="B15" i="6"/>
  <c r="B31" i="6"/>
  <c r="B46" i="6"/>
  <c r="B61" i="6"/>
  <c r="B76" i="6"/>
  <c r="B9" i="5"/>
  <c r="B24" i="5"/>
  <c r="B39" i="5"/>
  <c r="B54" i="5"/>
  <c r="B69" i="5"/>
  <c r="B84" i="5"/>
  <c r="B13" i="4"/>
  <c r="B27" i="4"/>
  <c r="B41" i="4"/>
  <c r="B55" i="4"/>
  <c r="B5" i="3"/>
  <c r="B19" i="3"/>
  <c r="B33" i="3"/>
  <c r="B47" i="3"/>
  <c r="B61" i="3"/>
  <c r="B51" i="8"/>
  <c r="B83" i="8"/>
  <c r="B101" i="8"/>
  <c r="B20" i="6"/>
  <c r="B50" i="6"/>
  <c r="B80" i="6"/>
  <c r="B43" i="5"/>
  <c r="B17" i="4"/>
  <c r="B45" i="4"/>
  <c r="B59" i="4"/>
  <c r="B9" i="3"/>
  <c r="B23" i="3"/>
  <c r="B51" i="3"/>
  <c r="B107" i="15"/>
  <c r="B135" i="15"/>
  <c r="B157" i="15"/>
  <c r="B185" i="15"/>
  <c r="B28" i="14"/>
  <c r="B67" i="14"/>
  <c r="B110" i="14"/>
  <c r="B153" i="14"/>
  <c r="B17" i="13"/>
  <c r="B84" i="13"/>
  <c r="B123" i="13"/>
  <c r="B166" i="13"/>
  <c r="B48" i="12"/>
  <c r="B80" i="12"/>
  <c r="B130" i="12"/>
  <c r="B29" i="11"/>
  <c r="B79" i="11"/>
  <c r="B111" i="11"/>
  <c r="B13" i="10"/>
  <c r="B47" i="10"/>
  <c r="B79" i="10"/>
  <c r="B4" i="8"/>
  <c r="B52" i="8"/>
  <c r="B84" i="8"/>
  <c r="B102" i="8"/>
  <c r="B36" i="6"/>
  <c r="B66" i="6"/>
  <c r="B81" i="6"/>
  <c r="B14" i="5"/>
  <c r="B59" i="5"/>
  <c r="B75" i="5"/>
  <c r="B4" i="4"/>
  <c r="B32" i="4"/>
  <c r="B60" i="4"/>
  <c r="B10" i="3"/>
  <c r="B264" i="42"/>
  <c r="B337" i="42"/>
  <c r="B16" i="38"/>
  <c r="B83" i="38"/>
  <c r="B166" i="38"/>
  <c r="B244" i="38"/>
  <c r="B315" i="38"/>
  <c r="B82" i="22"/>
  <c r="B155" i="22"/>
  <c r="B190" i="22"/>
  <c r="B408" i="42"/>
  <c r="B57" i="42"/>
  <c r="B148" i="42"/>
  <c r="B229" i="42"/>
  <c r="B318" i="42"/>
  <c r="B386" i="38"/>
  <c r="B67" i="38"/>
  <c r="B135" i="38"/>
  <c r="B209" i="38"/>
  <c r="B293" i="38"/>
  <c r="B362" i="38"/>
  <c r="B18" i="22"/>
  <c r="B58" i="22"/>
  <c r="B106" i="22"/>
  <c r="B138" i="22"/>
  <c r="B180" i="22"/>
  <c r="B211" i="22"/>
  <c r="B20" i="18"/>
  <c r="B61" i="18"/>
  <c r="B94" i="18"/>
  <c r="B132" i="18"/>
  <c r="B161" i="18"/>
  <c r="B197" i="18"/>
  <c r="B16" i="17"/>
  <c r="B50" i="17"/>
  <c r="B75" i="17"/>
  <c r="B105" i="17"/>
  <c r="B134" i="17"/>
  <c r="B159" i="17"/>
  <c r="B189" i="17"/>
  <c r="B23" i="15"/>
  <c r="B53" i="15"/>
  <c r="B74" i="15"/>
  <c r="B102" i="15"/>
  <c r="B125" i="15"/>
  <c r="B153" i="15"/>
  <c r="B180" i="15"/>
  <c r="B19" i="14"/>
  <c r="B43" i="14"/>
  <c r="B62" i="14"/>
  <c r="B82" i="14"/>
  <c r="B105" i="14"/>
  <c r="B125" i="14"/>
  <c r="B149" i="14"/>
  <c r="B13" i="13"/>
  <c r="B32" i="13"/>
  <c r="B56" i="13"/>
  <c r="B75" i="13"/>
  <c r="B99" i="13"/>
  <c r="B118" i="13"/>
  <c r="B138" i="13"/>
  <c r="B162" i="13"/>
  <c r="B9" i="12"/>
  <c r="B26" i="12"/>
  <c r="B42" i="12"/>
  <c r="B60" i="12"/>
  <c r="B76" i="12"/>
  <c r="B92" i="12"/>
  <c r="B108" i="12"/>
  <c r="B124" i="12"/>
  <c r="B140" i="12"/>
  <c r="B9" i="11"/>
  <c r="B25" i="11"/>
  <c r="B41" i="11"/>
  <c r="B57" i="11"/>
  <c r="B73" i="11"/>
  <c r="B89" i="11"/>
  <c r="B107" i="11"/>
  <c r="B123" i="11"/>
  <c r="B139" i="11"/>
  <c r="B9" i="10"/>
  <c r="B25" i="10"/>
  <c r="B41" i="10"/>
  <c r="B59" i="10"/>
  <c r="B75" i="10"/>
  <c r="B91" i="10"/>
  <c r="B107" i="10"/>
  <c r="B123" i="10"/>
  <c r="B14" i="8"/>
  <c r="B32" i="8"/>
  <c r="B48" i="8"/>
  <c r="B64" i="8"/>
  <c r="B80" i="8"/>
  <c r="B96" i="8"/>
  <c r="B112" i="8"/>
  <c r="B17" i="6"/>
  <c r="B32" i="6"/>
  <c r="B47" i="6"/>
  <c r="B62" i="6"/>
  <c r="B77" i="6"/>
  <c r="B10" i="5"/>
  <c r="B25" i="5"/>
  <c r="B40" i="5"/>
  <c r="B55" i="5"/>
  <c r="B70" i="5"/>
  <c r="B85" i="5"/>
  <c r="B14" i="4"/>
  <c r="B28" i="4"/>
  <c r="B42" i="4"/>
  <c r="B56" i="4"/>
  <c r="B6" i="3"/>
  <c r="B20" i="3"/>
  <c r="B34" i="3"/>
  <c r="B48" i="3"/>
  <c r="B62" i="3"/>
  <c r="B19" i="8"/>
  <c r="B35" i="6"/>
  <c r="B13" i="5"/>
  <c r="B73" i="5"/>
  <c r="B31" i="4"/>
  <c r="B85" i="15"/>
  <c r="B47" i="14"/>
  <c r="B90" i="14"/>
  <c r="B133" i="14"/>
  <c r="B41" i="13"/>
  <c r="B146" i="13"/>
  <c r="B13" i="12"/>
  <c r="B96" i="12"/>
  <c r="B13" i="11"/>
  <c r="B95" i="11"/>
  <c r="B143" i="11"/>
  <c r="B63" i="10"/>
  <c r="B20" i="8"/>
  <c r="B6" i="6"/>
  <c r="B44" i="5"/>
  <c r="B6" i="42"/>
  <c r="B115" i="22"/>
  <c r="B412" i="42"/>
  <c r="B59" i="42"/>
  <c r="B149" i="42"/>
  <c r="B230" i="42"/>
  <c r="B325" i="42"/>
  <c r="B387" i="38"/>
  <c r="B69" i="38"/>
  <c r="B150" i="38"/>
  <c r="B221" i="38"/>
  <c r="B299" i="38"/>
  <c r="B363" i="38"/>
  <c r="B19" i="22"/>
  <c r="B64" i="22"/>
  <c r="B107" i="22"/>
  <c r="B140" i="22"/>
  <c r="B182" i="22"/>
  <c r="B221" i="22"/>
  <c r="B21" i="18"/>
  <c r="B63" i="18"/>
  <c r="B95" i="18"/>
  <c r="B133" i="18"/>
  <c r="B163" i="18"/>
  <c r="B202" i="18"/>
  <c r="B17" i="17"/>
  <c r="B51" i="17"/>
  <c r="B81" i="17"/>
  <c r="B106" i="17"/>
  <c r="B136" i="17"/>
  <c r="B160" i="17"/>
  <c r="B190" i="17"/>
  <c r="B24" i="15"/>
  <c r="B54" i="15"/>
  <c r="B75" i="15"/>
  <c r="B103" i="15"/>
  <c r="B130" i="15"/>
  <c r="B154" i="15"/>
  <c r="B182" i="15"/>
  <c r="B20" i="14"/>
  <c r="B44" i="14"/>
  <c r="B63" i="14"/>
  <c r="B83" i="14"/>
  <c r="B107" i="14"/>
  <c r="B126" i="14"/>
  <c r="B150" i="14"/>
  <c r="B14" i="13"/>
  <c r="B33" i="13"/>
  <c r="B57" i="13"/>
  <c r="B76" i="13"/>
  <c r="B100" i="13"/>
  <c r="B120" i="13"/>
  <c r="B139" i="13"/>
  <c r="B163" i="13"/>
  <c r="B10" i="12"/>
  <c r="B27" i="12"/>
  <c r="B45" i="12"/>
  <c r="B61" i="12"/>
  <c r="B77" i="12"/>
  <c r="B93" i="12"/>
  <c r="B109" i="12"/>
  <c r="B125" i="12"/>
  <c r="B143" i="12"/>
  <c r="B10" i="11"/>
  <c r="B26" i="11"/>
  <c r="B42" i="11"/>
  <c r="B58" i="11"/>
  <c r="B74" i="11"/>
  <c r="B92" i="11"/>
  <c r="B108" i="11"/>
  <c r="B124" i="11"/>
  <c r="B140" i="11"/>
  <c r="B10" i="10"/>
  <c r="B26" i="10"/>
  <c r="B44" i="10"/>
  <c r="B60" i="10"/>
  <c r="B76" i="10"/>
  <c r="B92" i="10"/>
  <c r="B108" i="10"/>
  <c r="B124" i="10"/>
  <c r="B17" i="8"/>
  <c r="B33" i="8"/>
  <c r="B49" i="8"/>
  <c r="B65" i="8"/>
  <c r="B81" i="8"/>
  <c r="B97" i="8"/>
  <c r="B18" i="6"/>
  <c r="B33" i="6"/>
  <c r="B48" i="6"/>
  <c r="B63" i="6"/>
  <c r="B78" i="6"/>
  <c r="B11" i="5"/>
  <c r="B26" i="5"/>
  <c r="B41" i="5"/>
  <c r="B56" i="5"/>
  <c r="B71" i="5"/>
  <c r="B86" i="5"/>
  <c r="B15" i="4"/>
  <c r="B29" i="4"/>
  <c r="B43" i="4"/>
  <c r="B57" i="4"/>
  <c r="B7" i="3"/>
  <c r="B21" i="3"/>
  <c r="B35" i="3"/>
  <c r="B49" i="3"/>
  <c r="B63" i="3"/>
  <c r="B35" i="8"/>
  <c r="B5" i="6"/>
  <c r="B65" i="6"/>
  <c r="B28" i="5"/>
  <c r="B37" i="3"/>
  <c r="B57" i="15"/>
  <c r="B60" i="13"/>
  <c r="B32" i="12"/>
  <c r="B112" i="12"/>
  <c r="B45" i="11"/>
  <c r="B127" i="11"/>
  <c r="B31" i="10"/>
  <c r="B111" i="10"/>
  <c r="B36" i="8"/>
  <c r="B21" i="6"/>
  <c r="B18" i="4"/>
  <c r="B38" i="3"/>
  <c r="B99" i="42"/>
  <c r="B415" i="42"/>
  <c r="B66" i="42"/>
  <c r="B159" i="42"/>
  <c r="B233" i="42"/>
  <c r="B326" i="42"/>
  <c r="B7" i="38"/>
  <c r="B76" i="38"/>
  <c r="B159" i="38"/>
  <c r="B223" i="38"/>
  <c r="B301" i="38"/>
  <c r="B364" i="38"/>
  <c r="B22" i="22"/>
  <c r="B65" i="22"/>
  <c r="B109" i="22"/>
  <c r="B149" i="22"/>
  <c r="B183" i="22"/>
  <c r="B225" i="22"/>
  <c r="B22" i="18"/>
  <c r="B64" i="18"/>
  <c r="B96" i="18"/>
  <c r="B134" i="18"/>
  <c r="B164" i="18"/>
  <c r="B203" i="18"/>
  <c r="B25" i="17"/>
  <c r="B52" i="17"/>
  <c r="B83" i="17"/>
  <c r="B108" i="17"/>
  <c r="B138" i="17"/>
  <c r="B161" i="17"/>
  <c r="B191" i="17"/>
  <c r="B25" i="15"/>
  <c r="B55" i="15"/>
  <c r="B82" i="15"/>
  <c r="B105" i="15"/>
  <c r="B133" i="15"/>
  <c r="B155" i="15"/>
  <c r="B183" i="15"/>
  <c r="B21" i="14"/>
  <c r="B45" i="14"/>
  <c r="B65" i="14"/>
  <c r="B88" i="14"/>
  <c r="B108" i="14"/>
  <c r="B127" i="14"/>
  <c r="B151" i="14"/>
  <c r="B15" i="13"/>
  <c r="B39" i="13"/>
  <c r="B58" i="13"/>
  <c r="B78" i="13"/>
  <c r="B101" i="13"/>
  <c r="B121" i="13"/>
  <c r="B144" i="13"/>
  <c r="B164" i="13"/>
  <c r="B11" i="12"/>
  <c r="B28" i="12"/>
  <c r="B46" i="12"/>
  <c r="B62" i="12"/>
  <c r="B78" i="12"/>
  <c r="B94" i="12"/>
  <c r="B110" i="12"/>
  <c r="B126" i="12"/>
  <c r="B144" i="12"/>
  <c r="B11" i="11"/>
  <c r="B27" i="11"/>
  <c r="B43" i="11"/>
  <c r="B59" i="11"/>
  <c r="B75" i="11"/>
  <c r="B93" i="11"/>
  <c r="B109" i="11"/>
  <c r="B125" i="11"/>
  <c r="B141" i="11"/>
  <c r="B11" i="10"/>
  <c r="B27" i="10"/>
  <c r="B45" i="10"/>
  <c r="B61" i="10"/>
  <c r="B77" i="10"/>
  <c r="B93" i="10"/>
  <c r="B109" i="10"/>
  <c r="B125" i="10"/>
  <c r="B18" i="8"/>
  <c r="B34" i="8"/>
  <c r="B50" i="8"/>
  <c r="B66" i="8"/>
  <c r="B82" i="8"/>
  <c r="B98" i="8"/>
  <c r="B4" i="6"/>
  <c r="B19" i="6"/>
  <c r="B34" i="6"/>
  <c r="B49" i="6"/>
  <c r="B64" i="6"/>
  <c r="B79" i="6"/>
  <c r="B12" i="5"/>
  <c r="B27" i="5"/>
  <c r="B42" i="5"/>
  <c r="B57" i="5"/>
  <c r="B72" i="5"/>
  <c r="B87" i="5"/>
  <c r="B16" i="4"/>
  <c r="B30" i="4"/>
  <c r="B44" i="4"/>
  <c r="B58" i="4"/>
  <c r="B8" i="3"/>
  <c r="B22" i="3"/>
  <c r="B36" i="3"/>
  <c r="B50" i="3"/>
  <c r="B67" i="8"/>
  <c r="B58" i="5"/>
  <c r="B33" i="15"/>
  <c r="B103" i="13"/>
  <c r="B64" i="12"/>
  <c r="B146" i="12"/>
  <c r="B61" i="11"/>
  <c r="B95" i="10"/>
  <c r="B68" i="8"/>
  <c r="B51" i="6"/>
  <c r="B29" i="5"/>
  <c r="B46" i="4"/>
  <c r="B24" i="3"/>
  <c r="B52" i="3"/>
  <c r="B170" i="42"/>
  <c r="B30" i="22"/>
  <c r="B419" i="42"/>
  <c r="B75" i="42"/>
  <c r="B166" i="42"/>
  <c r="B250" i="42"/>
  <c r="B327" i="42"/>
  <c r="B13" i="38"/>
  <c r="B77" i="38"/>
  <c r="B160" i="38"/>
  <c r="B226" i="38"/>
  <c r="B302" i="38"/>
  <c r="B377" i="38"/>
  <c r="B23" i="22"/>
  <c r="B72" i="22"/>
  <c r="B110" i="22"/>
  <c r="B152" i="22"/>
  <c r="B184" i="22"/>
  <c r="B226" i="22"/>
  <c r="B25" i="18"/>
  <c r="B66" i="18"/>
  <c r="B97" i="18"/>
  <c r="B136" i="18"/>
  <c r="B171" i="18"/>
  <c r="B204" i="18"/>
  <c r="B28" i="17"/>
  <c r="B53" i="17"/>
  <c r="B84" i="17"/>
  <c r="B109" i="17"/>
  <c r="B139" i="17"/>
  <c r="B162" i="17"/>
  <c r="B192" i="17"/>
  <c r="B30" i="15"/>
  <c r="B56" i="15"/>
  <c r="B84" i="15"/>
  <c r="B106" i="15"/>
  <c r="B134" i="15"/>
  <c r="B156" i="15"/>
  <c r="B184" i="15"/>
  <c r="B23" i="14"/>
  <c r="B46" i="14"/>
  <c r="B66" i="14"/>
  <c r="B89" i="14"/>
  <c r="B109" i="14"/>
  <c r="B128" i="14"/>
  <c r="B152" i="14"/>
  <c r="B16" i="13"/>
  <c r="B40" i="13"/>
  <c r="B59" i="13"/>
  <c r="B79" i="13"/>
  <c r="B102" i="13"/>
  <c r="B122" i="13"/>
  <c r="B145" i="13"/>
  <c r="B165" i="13"/>
  <c r="B12" i="12"/>
  <c r="B31" i="12"/>
  <c r="B47" i="12"/>
  <c r="B63" i="12"/>
  <c r="B79" i="12"/>
  <c r="B95" i="12"/>
  <c r="B111" i="12"/>
  <c r="B129" i="12"/>
  <c r="B145" i="12"/>
  <c r="B12" i="11"/>
  <c r="B28" i="11"/>
  <c r="B44" i="11"/>
  <c r="B60" i="11"/>
  <c r="B78" i="11"/>
  <c r="B94" i="11"/>
  <c r="B110" i="11"/>
  <c r="B126" i="11"/>
  <c r="B142" i="11"/>
  <c r="B12" i="10"/>
  <c r="B30" i="10"/>
  <c r="B46" i="10"/>
  <c r="B62" i="10"/>
  <c r="B78" i="10"/>
  <c r="B94" i="10"/>
  <c r="B110" i="10"/>
  <c r="B420" i="42"/>
  <c r="B88" i="42"/>
  <c r="B169" i="42"/>
  <c r="B262" i="42"/>
  <c r="B329" i="42"/>
  <c r="B14" i="38"/>
  <c r="B81" i="38"/>
  <c r="B165" i="38"/>
  <c r="B229" i="38"/>
  <c r="B314" i="38"/>
  <c r="B24" i="22"/>
  <c r="B81" i="22"/>
  <c r="B113" i="22"/>
  <c r="B153" i="22"/>
  <c r="B188" i="22"/>
  <c r="B227" i="22"/>
  <c r="B27" i="18"/>
  <c r="B67" i="18"/>
  <c r="B106" i="18"/>
  <c r="B137" i="18"/>
  <c r="B176" i="18"/>
  <c r="B206" i="18"/>
  <c r="B30" i="17"/>
  <c r="B54" i="17"/>
  <c r="B86" i="17"/>
  <c r="B110" i="17"/>
  <c r="B140" i="17"/>
  <c r="B170" i="17"/>
  <c r="B15" i="42"/>
  <c r="B105" i="42"/>
  <c r="B174" i="42"/>
  <c r="B267" i="42"/>
  <c r="B338" i="42"/>
  <c r="B23" i="38"/>
  <c r="B104" i="38"/>
  <c r="B173" i="38"/>
  <c r="B254" i="38"/>
  <c r="B318" i="38"/>
  <c r="B33" i="22"/>
  <c r="B83" i="22"/>
  <c r="B117" i="22"/>
  <c r="B158" i="22"/>
  <c r="B197" i="22"/>
  <c r="B229" i="22"/>
  <c r="B38" i="18"/>
  <c r="B72" i="18"/>
  <c r="B111" i="18"/>
  <c r="B139" i="18"/>
  <c r="B178" i="18"/>
  <c r="B209" i="18"/>
  <c r="B33" i="17"/>
  <c r="B64" i="17"/>
  <c r="B89" i="17"/>
  <c r="B119" i="17"/>
  <c r="B143" i="17"/>
  <c r="B173" i="17"/>
  <c r="B5" i="15"/>
  <c r="B36" i="15"/>
  <c r="B59" i="15"/>
  <c r="B87" i="15"/>
  <c r="B114" i="15"/>
  <c r="B138" i="15"/>
  <c r="B166" i="15"/>
  <c r="B18" i="42"/>
  <c r="B107" i="42"/>
  <c r="B199" i="42"/>
  <c r="B271" i="42"/>
  <c r="B362" i="42"/>
  <c r="B26" i="38"/>
  <c r="B111" i="38"/>
  <c r="B176" i="38"/>
  <c r="B259" i="38"/>
  <c r="B324" i="38"/>
  <c r="B47" i="22"/>
  <c r="B85" i="22"/>
  <c r="B129" i="22"/>
  <c r="B163" i="22"/>
  <c r="B204" i="22"/>
  <c r="B235" i="22"/>
  <c r="B42" i="18"/>
  <c r="B76" i="18"/>
  <c r="B113" i="18"/>
  <c r="B150" i="18"/>
  <c r="B181" i="18"/>
  <c r="B8" i="17"/>
  <c r="B35" i="17"/>
  <c r="B67" i="17"/>
  <c r="B91" i="17"/>
  <c r="B121" i="17"/>
  <c r="B145" i="17"/>
  <c r="B175" i="17"/>
  <c r="B13" i="15"/>
  <c r="B39" i="15"/>
  <c r="B68" i="15"/>
  <c r="B89" i="15"/>
  <c r="B117" i="15"/>
  <c r="B140" i="15"/>
  <c r="B168" i="15"/>
  <c r="B6" i="14"/>
  <c r="B32" i="14"/>
  <c r="B52" i="14"/>
  <c r="B75" i="14"/>
  <c r="B95" i="14"/>
  <c r="B118" i="14"/>
  <c r="B138" i="14"/>
  <c r="B157" i="14"/>
  <c r="B26" i="13"/>
  <c r="B45" i="13"/>
  <c r="B69" i="13"/>
  <c r="B88" i="13"/>
  <c r="B108" i="13"/>
  <c r="B131" i="13"/>
  <c r="B151" i="13"/>
  <c r="B20" i="12"/>
  <c r="B36" i="12"/>
  <c r="B52" i="12"/>
  <c r="B68" i="12"/>
  <c r="B84" i="12"/>
  <c r="B102" i="12"/>
  <c r="B118" i="12"/>
  <c r="B134" i="12"/>
  <c r="B150" i="12"/>
  <c r="B17" i="11"/>
  <c r="B33" i="11"/>
  <c r="B51" i="11"/>
  <c r="B67" i="11"/>
  <c r="B83" i="11"/>
  <c r="B99" i="11"/>
  <c r="B115" i="11"/>
  <c r="B131" i="11"/>
  <c r="B213" i="42"/>
  <c r="B40" i="38"/>
  <c r="B262" i="38"/>
  <c r="B87" i="22"/>
  <c r="B206" i="22"/>
  <c r="B48" i="18"/>
  <c r="B138" i="18"/>
  <c r="B9" i="17"/>
  <c r="B70" i="17"/>
  <c r="B142" i="17"/>
  <c r="B8" i="15"/>
  <c r="B70" i="15"/>
  <c r="B123" i="15"/>
  <c r="B49" i="14"/>
  <c r="B93" i="14"/>
  <c r="B136" i="14"/>
  <c r="B24" i="13"/>
  <c r="B62" i="13"/>
  <c r="B106" i="13"/>
  <c r="B149" i="13"/>
  <c r="B17" i="12"/>
  <c r="B49" i="12"/>
  <c r="B81" i="12"/>
  <c r="B115" i="12"/>
  <c r="B147" i="12"/>
  <c r="B30" i="11"/>
  <c r="B64" i="11"/>
  <c r="B96" i="11"/>
  <c r="B128" i="11"/>
  <c r="B7" i="10"/>
  <c r="B37" i="10"/>
  <c r="B67" i="10"/>
  <c r="B97" i="10"/>
  <c r="B121" i="10"/>
  <c r="B25" i="8"/>
  <c r="B55" i="8"/>
  <c r="B87" i="8"/>
  <c r="B109" i="8"/>
  <c r="B25" i="6"/>
  <c r="B53" i="6"/>
  <c r="B75" i="6"/>
  <c r="B21" i="5"/>
  <c r="B49" i="5"/>
  <c r="B77" i="5"/>
  <c r="B11" i="4"/>
  <c r="B37" i="4"/>
  <c r="B63" i="4"/>
  <c r="B25" i="3"/>
  <c r="B45" i="3"/>
  <c r="B16" i="42"/>
  <c r="B214" i="42"/>
  <c r="B51" i="38"/>
  <c r="B264" i="38"/>
  <c r="B90" i="22"/>
  <c r="B207" i="22"/>
  <c r="B49" i="18"/>
  <c r="B140" i="18"/>
  <c r="B10" i="17"/>
  <c r="B72" i="17"/>
  <c r="B144" i="17"/>
  <c r="B15" i="15"/>
  <c r="B71" i="15"/>
  <c r="B137" i="15"/>
  <c r="B5" i="14"/>
  <c r="B51" i="14"/>
  <c r="B94" i="14"/>
  <c r="B137" i="14"/>
  <c r="B25" i="13"/>
  <c r="B64" i="13"/>
  <c r="B107" i="13"/>
  <c r="B150" i="13"/>
  <c r="B18" i="12"/>
  <c r="B50" i="12"/>
  <c r="B82" i="12"/>
  <c r="B116" i="12"/>
  <c r="B148" i="12"/>
  <c r="B31" i="11"/>
  <c r="B65" i="11"/>
  <c r="B97" i="11"/>
  <c r="B129" i="11"/>
  <c r="B16" i="10"/>
  <c r="B38" i="10"/>
  <c r="B68" i="10"/>
  <c r="B100" i="10"/>
  <c r="B26" i="8"/>
  <c r="B56" i="8"/>
  <c r="B88" i="8"/>
  <c r="B110" i="8"/>
  <c r="B26" i="6"/>
  <c r="B54" i="6"/>
  <c r="B82" i="6"/>
  <c r="B22" i="5"/>
  <c r="B50" i="5"/>
  <c r="B78" i="5"/>
  <c r="B12" i="4"/>
  <c r="B38" i="4"/>
  <c r="B64" i="4"/>
  <c r="B26" i="3"/>
  <c r="B46" i="3"/>
  <c r="B36" i="42"/>
  <c r="B270" i="42"/>
  <c r="B61" i="38"/>
  <c r="B272" i="38"/>
  <c r="B101" i="22"/>
  <c r="B208" i="22"/>
  <c r="B70" i="18"/>
  <c r="B153" i="18"/>
  <c r="B13" i="17"/>
  <c r="B87" i="17"/>
  <c r="B151" i="17"/>
  <c r="B16" i="15"/>
  <c r="B72" i="15"/>
  <c r="B139" i="15"/>
  <c r="B12" i="14"/>
  <c r="B53" i="14"/>
  <c r="B96" i="14"/>
  <c r="B139" i="14"/>
  <c r="B27" i="13"/>
  <c r="B70" i="13"/>
  <c r="B109" i="13"/>
  <c r="B152" i="13"/>
  <c r="B19" i="12"/>
  <c r="B51" i="12"/>
  <c r="B83" i="12"/>
  <c r="B117" i="12"/>
  <c r="B149" i="12"/>
  <c r="B32" i="11"/>
  <c r="B66" i="11"/>
  <c r="B98" i="11"/>
  <c r="B130" i="11"/>
  <c r="B17" i="10"/>
  <c r="B39" i="10"/>
  <c r="B69" i="10"/>
  <c r="B101" i="10"/>
  <c r="B5" i="8"/>
  <c r="B27" i="8"/>
  <c r="B59" i="8"/>
  <c r="B89" i="8"/>
  <c r="B27" i="6"/>
  <c r="B55" i="6"/>
  <c r="B83" i="6"/>
  <c r="B23" i="5"/>
  <c r="B51" i="5"/>
  <c r="B79" i="5"/>
  <c r="B19" i="4"/>
  <c r="B39" i="4"/>
  <c r="B65" i="4"/>
  <c r="B27" i="3"/>
  <c r="B53" i="3"/>
  <c r="B44" i="42"/>
  <c r="B272" i="42"/>
  <c r="B110" i="38"/>
  <c r="B273" i="38"/>
  <c r="B124" i="22"/>
  <c r="B209" i="22"/>
  <c r="B73" i="18"/>
  <c r="B154" i="18"/>
  <c r="B14" i="17"/>
  <c r="B90" i="17"/>
  <c r="B154" i="17"/>
  <c r="B18" i="15"/>
  <c r="B86" i="15"/>
  <c r="B141" i="15"/>
  <c r="B14" i="14"/>
  <c r="B58" i="14"/>
  <c r="B97" i="14"/>
  <c r="B140" i="14"/>
  <c r="B28" i="13"/>
  <c r="B71" i="13"/>
  <c r="B114" i="13"/>
  <c r="B153" i="13"/>
  <c r="B21" i="12"/>
  <c r="B53" i="12"/>
  <c r="B87" i="12"/>
  <c r="B119" i="12"/>
  <c r="B151" i="12"/>
  <c r="B36" i="11"/>
  <c r="B68" i="11"/>
  <c r="B100" i="11"/>
  <c r="B134" i="11"/>
  <c r="B18" i="10"/>
  <c r="B48" i="10"/>
  <c r="B72" i="10"/>
  <c r="B102" i="10"/>
  <c r="B6" i="8"/>
  <c r="B28" i="8"/>
  <c r="B60" i="8"/>
  <c r="B90" i="8"/>
  <c r="B7" i="6"/>
  <c r="B28" i="6"/>
  <c r="B56" i="6"/>
  <c r="B84" i="6"/>
  <c r="B30" i="5"/>
  <c r="B52" i="5"/>
  <c r="B80" i="5"/>
  <c r="B20" i="4"/>
  <c r="B40" i="4"/>
  <c r="B66" i="4"/>
  <c r="B28" i="3"/>
  <c r="B54" i="3"/>
  <c r="B45" i="42"/>
  <c r="B285" i="42"/>
  <c r="B114" i="38"/>
  <c r="B319" i="38"/>
  <c r="B130" i="22"/>
  <c r="B228" i="22"/>
  <c r="B82" i="18"/>
  <c r="B155" i="18"/>
  <c r="B31" i="17"/>
  <c r="B93" i="17"/>
  <c r="B156" i="17"/>
  <c r="B19" i="15"/>
  <c r="B88" i="15"/>
  <c r="B147" i="15"/>
  <c r="B15" i="14"/>
  <c r="B59" i="14"/>
  <c r="B98" i="14"/>
  <c r="B141" i="14"/>
  <c r="B29" i="13"/>
  <c r="B72" i="13"/>
  <c r="B115" i="13"/>
  <c r="B154" i="13"/>
  <c r="B22" i="12"/>
  <c r="B54" i="12"/>
  <c r="B88" i="12"/>
  <c r="B120" i="12"/>
  <c r="B49" i="42"/>
  <c r="B288" i="42"/>
  <c r="B118" i="38"/>
  <c r="B345" i="38"/>
  <c r="B131" i="22"/>
  <c r="B234" i="22"/>
  <c r="B86" i="18"/>
  <c r="B156" i="18"/>
  <c r="B34" i="17"/>
  <c r="B98" i="17"/>
  <c r="B157" i="17"/>
  <c r="B35" i="15"/>
  <c r="B91" i="15"/>
  <c r="B149" i="15"/>
  <c r="B16" i="14"/>
  <c r="B60" i="14"/>
  <c r="B103" i="14"/>
  <c r="B142" i="14"/>
  <c r="B30" i="13"/>
  <c r="B73" i="13"/>
  <c r="B116" i="13"/>
  <c r="B159" i="13"/>
  <c r="B23" i="12"/>
  <c r="B55" i="12"/>
  <c r="B89" i="12"/>
  <c r="B121" i="12"/>
  <c r="B4" i="11"/>
  <c r="B38" i="11"/>
  <c r="B70" i="11"/>
  <c r="B102" i="11"/>
  <c r="B136" i="11"/>
  <c r="B20" i="10"/>
  <c r="B50" i="10"/>
  <c r="B80" i="10"/>
  <c r="B104" i="10"/>
  <c r="B8" i="8"/>
  <c r="B38" i="8"/>
  <c r="B62" i="8"/>
  <c r="B92" i="8"/>
  <c r="B9" i="6"/>
  <c r="B37" i="6"/>
  <c r="B59" i="6"/>
  <c r="B5" i="5"/>
  <c r="B33" i="5"/>
  <c r="B61" i="5"/>
  <c r="B82" i="5"/>
  <c r="B22" i="4"/>
  <c r="B48" i="4"/>
  <c r="B4" i="3"/>
  <c r="B30" i="3"/>
  <c r="B56" i="3"/>
  <c r="B110" i="42"/>
  <c r="B357" i="42"/>
  <c r="B131" i="38"/>
  <c r="B352" i="38"/>
  <c r="B34" i="22"/>
  <c r="B136" i="22"/>
  <c r="B11" i="18"/>
  <c r="B90" i="18"/>
  <c r="B179" i="18"/>
  <c r="B37" i="17"/>
  <c r="B102" i="17"/>
  <c r="B174" i="17"/>
  <c r="B40" i="15"/>
  <c r="B98" i="15"/>
  <c r="B163" i="15"/>
  <c r="B30" i="14"/>
  <c r="B73" i="14"/>
  <c r="B112" i="14"/>
  <c r="B155" i="14"/>
  <c r="B43" i="13"/>
  <c r="B86" i="13"/>
  <c r="B129" i="13"/>
  <c r="B168" i="13"/>
  <c r="B33" i="12"/>
  <c r="B65" i="12"/>
  <c r="B97" i="12"/>
  <c r="B131" i="12"/>
  <c r="B14" i="11"/>
  <c r="B46" i="11"/>
  <c r="B80" i="11"/>
  <c r="B112" i="11"/>
  <c r="B144" i="11"/>
  <c r="B22" i="10"/>
  <c r="B52" i="10"/>
  <c r="B82" i="10"/>
  <c r="B114" i="10"/>
  <c r="B10" i="8"/>
  <c r="B40" i="8"/>
  <c r="B70" i="8"/>
  <c r="B94" i="8"/>
  <c r="B11" i="6"/>
  <c r="B39" i="6"/>
  <c r="B67" i="6"/>
  <c r="B7" i="5"/>
  <c r="B35" i="5"/>
  <c r="B63" i="5"/>
  <c r="B24" i="4"/>
  <c r="B50" i="4"/>
  <c r="B12" i="3"/>
  <c r="B32" i="3"/>
  <c r="B58" i="3"/>
  <c r="B114" i="42"/>
  <c r="B365" i="42"/>
  <c r="B174" i="38"/>
  <c r="B356" i="38"/>
  <c r="B51" i="22"/>
  <c r="B159" i="22"/>
  <c r="B16" i="18"/>
  <c r="B108" i="18"/>
  <c r="B182" i="18"/>
  <c r="B44" i="17"/>
  <c r="B116" i="17"/>
  <c r="B176" i="17"/>
  <c r="B41" i="15"/>
  <c r="B100" i="15"/>
  <c r="B167" i="15"/>
  <c r="B31" i="14"/>
  <c r="B74" i="14"/>
  <c r="B113" i="14"/>
  <c r="B156" i="14"/>
  <c r="B44" i="13"/>
  <c r="B87" i="13"/>
  <c r="B130" i="13"/>
  <c r="B169" i="13"/>
  <c r="B34" i="12"/>
  <c r="B66" i="12"/>
  <c r="B98" i="12"/>
  <c r="B132" i="12"/>
  <c r="B15" i="11"/>
  <c r="B47" i="11"/>
  <c r="B81" i="11"/>
  <c r="B113" i="11"/>
  <c r="B145" i="11"/>
  <c r="B115" i="42"/>
  <c r="B376" i="42"/>
  <c r="B177" i="38"/>
  <c r="B53" i="22"/>
  <c r="B164" i="22"/>
  <c r="B18" i="18"/>
  <c r="B112" i="18"/>
  <c r="B184" i="18"/>
  <c r="B48" i="17"/>
  <c r="B120" i="17"/>
  <c r="B177" i="17"/>
  <c r="B42" i="15"/>
  <c r="B109" i="15"/>
  <c r="B169" i="15"/>
  <c r="B33" i="14"/>
  <c r="B76" i="14"/>
  <c r="B119" i="14"/>
  <c r="B206" i="38"/>
  <c r="B54" i="22"/>
  <c r="B87" i="18"/>
  <c r="B69" i="17"/>
  <c r="B65" i="15"/>
  <c r="B34" i="14"/>
  <c r="B154" i="14"/>
  <c r="B90" i="13"/>
  <c r="B6" i="12"/>
  <c r="B90" i="12"/>
  <c r="B16" i="11"/>
  <c r="B82" i="11"/>
  <c r="B148" i="11"/>
  <c r="B51" i="10"/>
  <c r="B96" i="10"/>
  <c r="B21" i="8"/>
  <c r="B73" i="8"/>
  <c r="B43" i="6"/>
  <c r="B15" i="5"/>
  <c r="B62" i="5"/>
  <c r="B9" i="4"/>
  <c r="B53" i="4"/>
  <c r="B39" i="3"/>
  <c r="B106" i="42"/>
  <c r="B258" i="38"/>
  <c r="B55" i="22"/>
  <c r="B114" i="18"/>
  <c r="B101" i="17"/>
  <c r="B69" i="15"/>
  <c r="B35" i="14"/>
  <c r="B92" i="13"/>
  <c r="B7" i="12"/>
  <c r="B101" i="12"/>
  <c r="B18" i="11"/>
  <c r="B84" i="11"/>
  <c r="B53" i="10"/>
  <c r="B103" i="10"/>
  <c r="B22" i="8"/>
  <c r="B74" i="8"/>
  <c r="B8" i="6"/>
  <c r="B45" i="6"/>
  <c r="B16" i="5"/>
  <c r="B64" i="5"/>
  <c r="B10" i="4"/>
  <c r="B54" i="4"/>
  <c r="B40" i="3"/>
  <c r="B121" i="42"/>
  <c r="B348" i="38"/>
  <c r="B84" i="22"/>
  <c r="B115" i="18"/>
  <c r="B123" i="17"/>
  <c r="B92" i="15"/>
  <c r="B37" i="14"/>
  <c r="B9" i="13"/>
  <c r="B93" i="13"/>
  <c r="B24" i="12"/>
  <c r="B103" i="12"/>
  <c r="B19" i="11"/>
  <c r="B85" i="11"/>
  <c r="B4" i="10"/>
  <c r="B54" i="10"/>
  <c r="B105" i="10"/>
  <c r="B23" i="8"/>
  <c r="B75" i="8"/>
  <c r="B10" i="6"/>
  <c r="B52" i="6"/>
  <c r="B17" i="5"/>
  <c r="B65" i="5"/>
  <c r="B21" i="4"/>
  <c r="B61" i="4"/>
  <c r="B41" i="3"/>
  <c r="B177" i="42"/>
  <c r="B86" i="22"/>
  <c r="B118" i="18"/>
  <c r="B124" i="17"/>
  <c r="B116" i="15"/>
  <c r="B48" i="14"/>
  <c r="B10" i="13"/>
  <c r="B104" i="13"/>
  <c r="B35" i="12"/>
  <c r="B104" i="12"/>
  <c r="B22" i="11"/>
  <c r="B86" i="11"/>
  <c r="B5" i="10"/>
  <c r="B55" i="10"/>
  <c r="B115" i="10"/>
  <c r="B24" i="8"/>
  <c r="B76" i="8"/>
  <c r="B12" i="6"/>
  <c r="B57" i="6"/>
  <c r="B19" i="5"/>
  <c r="B66" i="5"/>
  <c r="B23" i="4"/>
  <c r="B62" i="4"/>
  <c r="B42" i="3"/>
  <c r="B202" i="42"/>
  <c r="B132" i="22"/>
  <c r="B120" i="18"/>
  <c r="B125" i="17"/>
  <c r="B119" i="15"/>
  <c r="B68" i="14"/>
  <c r="B11" i="13"/>
  <c r="B124" i="13"/>
  <c r="B37" i="12"/>
  <c r="B105" i="12"/>
  <c r="B23" i="11"/>
  <c r="B87" i="11"/>
  <c r="B6" i="10"/>
  <c r="B64" i="10"/>
  <c r="B116" i="10"/>
  <c r="B37" i="8"/>
  <c r="B77" i="8"/>
  <c r="B13" i="6"/>
  <c r="B60" i="6"/>
  <c r="B20" i="5"/>
  <c r="B67" i="5"/>
  <c r="B25" i="4"/>
  <c r="B204" i="42"/>
  <c r="B165" i="22"/>
  <c r="B177" i="18"/>
  <c r="B126" i="17"/>
  <c r="B120" i="15"/>
  <c r="B77" i="14"/>
  <c r="B18" i="13"/>
  <c r="B132" i="13"/>
  <c r="B38" i="12"/>
  <c r="B106" i="12"/>
  <c r="B37" i="11"/>
  <c r="B101" i="11"/>
  <c r="B19" i="10"/>
  <c r="B65" i="10"/>
  <c r="B117" i="10"/>
  <c r="B39" i="8"/>
  <c r="B78" i="8"/>
  <c r="B14" i="6"/>
  <c r="B68" i="6"/>
  <c r="B31" i="5"/>
  <c r="B68" i="5"/>
  <c r="B26" i="4"/>
  <c r="B11" i="3"/>
  <c r="B44" i="3"/>
  <c r="B303" i="42"/>
  <c r="B173" i="22"/>
  <c r="B188" i="18"/>
  <c r="B172" i="17"/>
  <c r="B121" i="15"/>
  <c r="B79" i="14"/>
  <c r="B42" i="13"/>
  <c r="B134" i="13"/>
  <c r="B39" i="12"/>
  <c r="B122" i="12"/>
  <c r="B39" i="11"/>
  <c r="B103" i="11"/>
  <c r="B21" i="10"/>
  <c r="B66" i="10"/>
  <c r="B118" i="10"/>
  <c r="B41" i="8"/>
  <c r="B91" i="8"/>
  <c r="B22" i="6"/>
  <c r="B69" i="6"/>
  <c r="B34" i="5"/>
  <c r="B76" i="5"/>
  <c r="B33" i="4"/>
  <c r="B13" i="3"/>
  <c r="B55" i="3"/>
  <c r="B177" i="22"/>
  <c r="B194" i="18"/>
  <c r="B179" i="17"/>
  <c r="B151" i="15"/>
  <c r="B80" i="14"/>
  <c r="B46" i="13"/>
  <c r="B135" i="13"/>
  <c r="B40" i="12"/>
  <c r="B133" i="12"/>
  <c r="B50" i="11"/>
  <c r="B114" i="11"/>
  <c r="B23" i="10"/>
  <c r="B73" i="10"/>
  <c r="B119" i="10"/>
  <c r="B42" i="8"/>
  <c r="B93" i="8"/>
  <c r="B23" i="6"/>
  <c r="B70" i="6"/>
  <c r="B36" i="5"/>
  <c r="B81" i="5"/>
  <c r="B34" i="4"/>
  <c r="B14" i="3"/>
  <c r="B57" i="3"/>
  <c r="B171" i="15"/>
  <c r="B111" i="14"/>
  <c r="B48" i="13"/>
  <c r="B148" i="13"/>
  <c r="B67" i="12"/>
  <c r="B136" i="12"/>
  <c r="B53" i="11"/>
  <c r="B117" i="11"/>
  <c r="B33" i="10"/>
  <c r="B83" i="10"/>
  <c r="B46" i="8"/>
  <c r="B104" i="8"/>
  <c r="B29" i="6"/>
  <c r="B73" i="6"/>
  <c r="B38" i="5"/>
  <c r="B36" i="4"/>
  <c r="B16" i="3"/>
  <c r="B60" i="3"/>
  <c r="B35" i="38"/>
  <c r="B36" i="18"/>
  <c r="B36" i="17"/>
  <c r="B4" i="15"/>
  <c r="B172" i="15"/>
  <c r="B121" i="14"/>
  <c r="B54" i="13"/>
  <c r="B167" i="13"/>
  <c r="B69" i="12"/>
  <c r="B137" i="12"/>
  <c r="B54" i="11"/>
  <c r="B120" i="11"/>
  <c r="B34" i="10"/>
  <c r="B86" i="10"/>
  <c r="B7" i="8"/>
  <c r="B53" i="8"/>
  <c r="B105" i="8"/>
  <c r="B380" i="38"/>
  <c r="B199" i="22"/>
  <c r="B208" i="18"/>
  <c r="B180" i="17"/>
  <c r="B170" i="15"/>
  <c r="B91" i="14"/>
  <c r="B47" i="13"/>
  <c r="B136" i="13"/>
  <c r="B56" i="12"/>
  <c r="B135" i="12"/>
  <c r="B52" i="11"/>
  <c r="B116" i="11"/>
  <c r="B32" i="10"/>
  <c r="B81" i="10"/>
  <c r="B120" i="10"/>
  <c r="B45" i="8"/>
  <c r="B103" i="8"/>
  <c r="B24" i="6"/>
  <c r="B71" i="6"/>
  <c r="B37" i="5"/>
  <c r="B83" i="5"/>
  <c r="B35" i="4"/>
  <c r="B15" i="3"/>
  <c r="B59" i="3"/>
  <c r="B24" i="38"/>
  <c r="B119" i="38"/>
  <c r="B39" i="18"/>
  <c r="B55" i="17"/>
  <c r="B38" i="15"/>
  <c r="B186" i="15"/>
  <c r="B122" i="14"/>
  <c r="B61" i="13"/>
  <c r="B70" i="12"/>
  <c r="B138" i="12"/>
  <c r="B55" i="11"/>
  <c r="B121" i="11"/>
  <c r="B35" i="10"/>
  <c r="B87" i="10"/>
  <c r="B9" i="8"/>
  <c r="B54" i="8"/>
  <c r="B106" i="8"/>
  <c r="B40" i="6"/>
  <c r="B202" i="38"/>
  <c r="B43" i="18"/>
  <c r="B66" i="17"/>
  <c r="B49" i="15"/>
  <c r="B123" i="14"/>
  <c r="B85" i="13"/>
  <c r="B4" i="12"/>
  <c r="B73" i="12"/>
  <c r="B69" i="11"/>
  <c r="B135" i="11"/>
  <c r="B36" i="10"/>
  <c r="B88" i="10"/>
  <c r="B11" i="8"/>
  <c r="B61" i="8"/>
  <c r="B107" i="8"/>
  <c r="B41" i="6"/>
  <c r="B6" i="5"/>
  <c r="B48" i="5"/>
  <c r="B7" i="4"/>
  <c r="B51" i="4"/>
  <c r="B29" i="3"/>
  <c r="B204" i="38"/>
  <c r="B47" i="18"/>
  <c r="B68" i="17"/>
  <c r="B58" i="15"/>
  <c r="B29" i="14"/>
  <c r="B135" i="14"/>
  <c r="B89" i="13"/>
  <c r="B5" i="12"/>
  <c r="B74" i="12"/>
  <c r="B5" i="11"/>
  <c r="B71" i="11"/>
  <c r="B137" i="11"/>
  <c r="B49" i="10"/>
  <c r="B89" i="10"/>
  <c r="B12" i="8"/>
  <c r="B69" i="8"/>
  <c r="B108" i="8"/>
  <c r="B42" i="6"/>
  <c r="B8" i="5"/>
  <c r="B53" i="5"/>
  <c r="B8" i="4"/>
  <c r="B52" i="4"/>
  <c r="B31" i="3"/>
  <c r="B38" i="6"/>
  <c r="B45" i="5"/>
  <c r="B74" i="6"/>
  <c r="B47" i="5"/>
  <c r="B5" i="4"/>
  <c r="B6" i="4"/>
  <c r="B47" i="4"/>
  <c r="B49" i="4"/>
  <c r="B17" i="3"/>
  <c r="B18" i="3"/>
  <c r="B43" i="3"/>
  <c r="K15" i="58"/>
  <c r="K16" i="58"/>
  <c r="K17" i="58"/>
  <c r="K4" i="58"/>
  <c r="K18" i="58"/>
  <c r="K5" i="58"/>
  <c r="K19" i="58"/>
  <c r="K6" i="58"/>
  <c r="K20" i="58"/>
  <c r="K7" i="58"/>
  <c r="K8" i="58"/>
  <c r="K9" i="58"/>
  <c r="K10" i="58"/>
  <c r="K11" i="58"/>
  <c r="K12" i="58"/>
  <c r="K13" i="58"/>
  <c r="K14" i="58"/>
  <c r="A2" i="43"/>
  <c r="A2" i="23"/>
  <c r="P7" i="57"/>
  <c r="P5" i="56"/>
  <c r="P6" i="57"/>
  <c r="P7" i="56"/>
  <c r="C83" i="56" s="1" a="1"/>
  <c r="C83" i="56" s="1"/>
  <c r="P7" i="55"/>
  <c r="P6" i="56"/>
  <c r="P6" i="55"/>
  <c r="P5" i="54"/>
  <c r="C249" i="54" s="1" a="1"/>
  <c r="C249" i="54" s="1"/>
  <c r="P5" i="57"/>
  <c r="P7" i="53"/>
  <c r="P5" i="55"/>
  <c r="C95" i="55" s="1" a="1"/>
  <c r="C95" i="55" s="1"/>
  <c r="P6" i="54"/>
  <c r="C399" i="54" s="1" a="1"/>
  <c r="C399" i="54" s="1"/>
  <c r="P7" i="54"/>
  <c r="P5" i="53"/>
  <c r="P6" i="53"/>
  <c r="P7" i="52"/>
  <c r="P5" i="50"/>
  <c r="P6" i="48"/>
  <c r="P7" i="47"/>
  <c r="P7" i="50"/>
  <c r="P5" i="51"/>
  <c r="C11" i="51" s="1" a="1"/>
  <c r="C11" i="51" s="1"/>
  <c r="P6" i="51"/>
  <c r="C95" i="51" s="1" a="1"/>
  <c r="C95" i="51" s="1"/>
  <c r="P5" i="48"/>
  <c r="C274" i="48" s="1" a="1"/>
  <c r="C274" i="48" s="1"/>
  <c r="P6" i="50"/>
  <c r="P5" i="52"/>
  <c r="C40" i="52" s="1" a="1"/>
  <c r="C40" i="52" s="1"/>
  <c r="P6" i="52"/>
  <c r="P6" i="49"/>
  <c r="P7" i="49"/>
  <c r="P5" i="47"/>
  <c r="P7" i="46"/>
  <c r="P7" i="45"/>
  <c r="P7" i="44"/>
  <c r="P7" i="51"/>
  <c r="C511" i="51" s="1" a="1"/>
  <c r="C511" i="51" s="1"/>
  <c r="P5" i="46"/>
  <c r="C103" i="46" s="1" a="1"/>
  <c r="C103" i="46" s="1"/>
  <c r="P5" i="43"/>
  <c r="P6" i="43"/>
  <c r="C120" i="43" s="1" a="1"/>
  <c r="C120" i="43" s="1"/>
  <c r="P6" i="46"/>
  <c r="P7" i="43"/>
  <c r="C315" i="43" s="1" a="1"/>
  <c r="C315" i="43" s="1"/>
  <c r="P5" i="49"/>
  <c r="C408" i="49" s="1" a="1"/>
  <c r="C408" i="49" s="1"/>
  <c r="P6" i="47"/>
  <c r="C393" i="47" s="1" a="1"/>
  <c r="C393" i="47" s="1"/>
  <c r="P5" i="44"/>
  <c r="P6" i="45"/>
  <c r="C233" i="45" s="1" a="1"/>
  <c r="C233" i="45" s="1"/>
  <c r="P5" i="37"/>
  <c r="C346" i="37" s="1" a="1"/>
  <c r="C346" i="37" s="1"/>
  <c r="P6" i="44"/>
  <c r="P5" i="40"/>
  <c r="P7" i="41"/>
  <c r="C92" i="41" s="1" a="1"/>
  <c r="C92" i="41" s="1"/>
  <c r="P7" i="39"/>
  <c r="C123" i="39" s="1" a="1"/>
  <c r="C123" i="39" s="1"/>
  <c r="P5" i="45"/>
  <c r="C104" i="45" s="1" a="1"/>
  <c r="C104" i="45" s="1"/>
  <c r="P5" i="39"/>
  <c r="P6" i="40"/>
  <c r="C286" i="40" s="1" a="1"/>
  <c r="C286" i="40" s="1"/>
  <c r="P6" i="41"/>
  <c r="C151" i="41" s="1" a="1"/>
  <c r="C151" i="41" s="1"/>
  <c r="P7" i="35"/>
  <c r="P7" i="48"/>
  <c r="P7" i="40"/>
  <c r="P6" i="39"/>
  <c r="P5" i="41"/>
  <c r="P6" i="37"/>
  <c r="P7" i="33"/>
  <c r="C305" i="33" s="1" a="1"/>
  <c r="C305" i="33" s="1"/>
  <c r="P7" i="29"/>
  <c r="C244" i="29" s="1" a="1"/>
  <c r="C244" i="29" s="1"/>
  <c r="P5" i="35"/>
  <c r="C222" i="35" s="1" a="1"/>
  <c r="C222" i="35" s="1"/>
  <c r="P6" i="35"/>
  <c r="C265" i="35" s="1" a="1"/>
  <c r="C265" i="35" s="1"/>
  <c r="P6" i="32"/>
  <c r="C232" i="32" s="1" a="1"/>
  <c r="C232" i="32" s="1"/>
  <c r="P7" i="36"/>
  <c r="P5" i="34"/>
  <c r="P7" i="34"/>
  <c r="C220" i="34" s="1" a="1"/>
  <c r="C220" i="34" s="1"/>
  <c r="P7" i="37"/>
  <c r="P6" i="36"/>
  <c r="P5" i="28"/>
  <c r="C50" i="28" s="1" a="1"/>
  <c r="C50" i="28" s="1"/>
  <c r="P5" i="33"/>
  <c r="P5" i="32"/>
  <c r="C73" i="32" s="1" a="1"/>
  <c r="C73" i="32" s="1"/>
  <c r="P6" i="33"/>
  <c r="C13" i="33" s="1" a="1"/>
  <c r="C13" i="33" s="1"/>
  <c r="P7" i="32"/>
  <c r="C273" i="32" s="1" a="1"/>
  <c r="C273" i="32" s="1"/>
  <c r="P6" i="29"/>
  <c r="C221" i="29" s="1" a="1"/>
  <c r="C221" i="29" s="1"/>
  <c r="P5" i="16"/>
  <c r="C105" i="16" s="1" a="1"/>
  <c r="C105" i="16" s="1"/>
  <c r="P5" i="24"/>
  <c r="C68" i="24" s="1" a="1"/>
  <c r="C68" i="24" s="1"/>
  <c r="P6" i="16"/>
  <c r="P5" i="36"/>
  <c r="P5" i="27"/>
  <c r="C83" i="27" s="1" a="1"/>
  <c r="C83" i="27" s="1"/>
  <c r="P7" i="30"/>
  <c r="C65" i="30" s="1" a="1"/>
  <c r="C65" i="30" s="1"/>
  <c r="P7" i="28"/>
  <c r="P6" i="9"/>
  <c r="C91" i="9" s="1" a="1"/>
  <c r="C91" i="9" s="1"/>
  <c r="P6" i="27"/>
  <c r="C284" i="27" s="1" a="1"/>
  <c r="C284" i="27" s="1"/>
  <c r="P5" i="29"/>
  <c r="C121" i="29" s="1" a="1"/>
  <c r="C121" i="29" s="1"/>
  <c r="P7" i="27"/>
  <c r="C301" i="27" s="1" a="1"/>
  <c r="C301" i="27" s="1"/>
  <c r="P6" i="34"/>
  <c r="P5" i="30"/>
  <c r="C86" i="30" s="1" a="1"/>
  <c r="C86" i="30" s="1"/>
  <c r="P6" i="28"/>
  <c r="P6" i="30"/>
  <c r="C142" i="30" s="1" a="1"/>
  <c r="C142" i="30" s="1"/>
  <c r="P5" i="25"/>
  <c r="C116" i="25" s="1" a="1"/>
  <c r="C116" i="25" s="1"/>
  <c r="P6" i="21"/>
  <c r="C189" i="21" s="1" a="1"/>
  <c r="C189" i="21" s="1"/>
  <c r="P6" i="26"/>
  <c r="P7" i="24"/>
  <c r="C195" i="24" s="1" a="1"/>
  <c r="C195" i="24" s="1"/>
  <c r="P7" i="23"/>
  <c r="P5" i="20"/>
  <c r="P6" i="23"/>
  <c r="C83" i="23" s="1" a="1"/>
  <c r="C83" i="23" s="1"/>
  <c r="P7" i="19"/>
  <c r="P7" i="9"/>
  <c r="P5" i="21"/>
  <c r="C18" i="21" s="1" a="1"/>
  <c r="C18" i="21" s="1"/>
  <c r="P6" i="20"/>
  <c r="P7" i="26"/>
  <c r="P5" i="7"/>
  <c r="P6" i="19"/>
  <c r="C131" i="19" s="1" a="1"/>
  <c r="C131" i="19" s="1"/>
  <c r="P5" i="26"/>
  <c r="P6" i="24"/>
  <c r="C96" i="24" s="1" a="1"/>
  <c r="C96" i="24" s="1"/>
  <c r="P7" i="21"/>
  <c r="C40" i="21" s="1" a="1"/>
  <c r="C40" i="21" s="1"/>
  <c r="P7" i="20"/>
  <c r="P7" i="7"/>
  <c r="P6" i="25"/>
  <c r="C22" i="25" s="1" a="1"/>
  <c r="C22" i="25" s="1"/>
  <c r="P7" i="25"/>
  <c r="P7" i="16"/>
  <c r="C120" i="16" s="1" a="1"/>
  <c r="C120" i="16" s="1"/>
  <c r="P5" i="9"/>
  <c r="C59" i="9" s="1" a="1"/>
  <c r="C59" i="9" s="1"/>
  <c r="P6" i="7"/>
  <c r="C82" i="7" s="1" a="1"/>
  <c r="C82" i="7" s="1"/>
  <c r="P5" i="23"/>
  <c r="P5" i="19"/>
  <c r="A2" i="7"/>
  <c r="A2" i="25"/>
  <c r="A2" i="36"/>
  <c r="A2" i="28"/>
  <c r="A2" i="24"/>
  <c r="A2" i="39"/>
  <c r="A2" i="46"/>
  <c r="A2" i="51"/>
  <c r="A2" i="52"/>
  <c r="A2" i="53"/>
  <c r="A2" i="56"/>
  <c r="A2" i="55"/>
  <c r="A2" i="54"/>
  <c r="A2" i="57"/>
  <c r="A2" i="44"/>
  <c r="A2" i="50"/>
  <c r="A2" i="45"/>
  <c r="A2" i="48"/>
  <c r="A2" i="49"/>
  <c r="A2" i="47"/>
  <c r="A2" i="35"/>
  <c r="A2" i="37"/>
  <c r="A2" i="41"/>
  <c r="A2" i="40"/>
  <c r="A2" i="34"/>
  <c r="A2" i="27"/>
  <c r="A2" i="29"/>
  <c r="A2" i="32"/>
  <c r="A2" i="30"/>
  <c r="A2" i="33"/>
  <c r="A2" i="20"/>
  <c r="A2" i="21"/>
  <c r="A2" i="19"/>
  <c r="A2" i="26"/>
  <c r="A2" i="16"/>
  <c r="A2" i="9"/>
  <c r="C275" i="32" l="1" a="1"/>
  <c r="C275" i="32" s="1"/>
  <c r="C88" i="56" a="1"/>
  <c r="C88" i="56" s="1"/>
  <c r="C109" i="41" a="1"/>
  <c r="C109" i="41" s="1"/>
  <c r="C400" i="41" a="1"/>
  <c r="C400" i="41" s="1"/>
  <c r="C334" i="41" a="1"/>
  <c r="C334" i="41" s="1"/>
  <c r="C152" i="35" a="1"/>
  <c r="C152" i="35" s="1"/>
  <c r="C65" i="29" a="1"/>
  <c r="C65" i="29" s="1"/>
  <c r="C110" i="19" a="1"/>
  <c r="C110" i="19" s="1"/>
  <c r="C133" i="41" a="1"/>
  <c r="C133" i="41" s="1"/>
  <c r="C33" i="19" a="1"/>
  <c r="C33" i="19" s="1"/>
  <c r="C153" i="41" a="1"/>
  <c r="C153" i="41" s="1"/>
  <c r="C29" i="29" a="1"/>
  <c r="C29" i="29" s="1"/>
  <c r="C289" i="40" a="1"/>
  <c r="C289" i="40" s="1"/>
  <c r="C183" i="40" a="1"/>
  <c r="C183" i="40" s="1"/>
  <c r="C240" i="29" a="1"/>
  <c r="C240" i="29" s="1"/>
  <c r="C202" i="41" a="1"/>
  <c r="C202" i="41" s="1"/>
  <c r="C460" i="56" a="1"/>
  <c r="C460" i="56" s="1"/>
  <c r="C115" i="56" a="1"/>
  <c r="C115" i="56" s="1"/>
  <c r="C289" i="41" a="1"/>
  <c r="C289" i="41" s="1"/>
  <c r="C461" i="56" a="1"/>
  <c r="C461" i="56" s="1"/>
  <c r="C206" i="30" a="1"/>
  <c r="C206" i="30" s="1"/>
  <c r="C70" i="41" a="1"/>
  <c r="C70" i="41" s="1"/>
  <c r="C301" i="30" a="1"/>
  <c r="C301" i="30" s="1"/>
  <c r="C43" i="41" a="1"/>
  <c r="C43" i="41" s="1"/>
  <c r="C77" i="35" a="1"/>
  <c r="C77" i="35" s="1"/>
  <c r="C176" i="56" a="1"/>
  <c r="C176" i="56" s="1"/>
  <c r="C310" i="41" a="1"/>
  <c r="C310" i="41" s="1"/>
  <c r="C526" i="56" a="1"/>
  <c r="C526" i="56" s="1"/>
  <c r="C155" i="41" a="1"/>
  <c r="C155" i="41" s="1"/>
  <c r="C147" i="56" a="1"/>
  <c r="C147" i="56" s="1"/>
  <c r="C288" i="41" a="1"/>
  <c r="C288" i="41" s="1"/>
  <c r="C492" i="56" a="1"/>
  <c r="C492" i="56" s="1"/>
  <c r="C154" i="41" a="1"/>
  <c r="C154" i="41" s="1"/>
  <c r="C439" i="56" a="1"/>
  <c r="C439" i="56" s="1"/>
  <c r="C144" i="19" a="1"/>
  <c r="C144" i="19" s="1"/>
  <c r="C231" i="19" a="1"/>
  <c r="C231" i="19" s="1"/>
  <c r="C34" i="19" a="1"/>
  <c r="C34" i="19" s="1"/>
  <c r="C377" i="41" a="1"/>
  <c r="C377" i="41" s="1"/>
  <c r="C291" i="27" a="1"/>
  <c r="C291" i="27" s="1"/>
  <c r="C149" i="43" a="1"/>
  <c r="C149" i="43" s="1"/>
  <c r="C174" i="19" a="1"/>
  <c r="C174" i="19" s="1"/>
  <c r="C328" i="30" a="1"/>
  <c r="C328" i="30" s="1"/>
  <c r="C132" i="19" a="1"/>
  <c r="C132" i="19" s="1"/>
  <c r="C61" i="30" a="1"/>
  <c r="C61" i="30" s="1"/>
  <c r="C294" i="35" a="1"/>
  <c r="C294" i="35" s="1"/>
  <c r="C103" i="24" a="1"/>
  <c r="C103" i="24" s="1"/>
  <c r="C44" i="43" a="1"/>
  <c r="C44" i="43" s="1"/>
  <c r="C127" i="43" a="1"/>
  <c r="C127" i="43" s="1"/>
  <c r="C150" i="43" a="1"/>
  <c r="C150" i="43" s="1"/>
  <c r="C105" i="43" a="1"/>
  <c r="C105" i="43" s="1"/>
  <c r="C172" i="43" a="1"/>
  <c r="C172" i="43" s="1"/>
  <c r="C128" i="43" a="1"/>
  <c r="C128" i="43" s="1"/>
  <c r="C274" i="43" a="1"/>
  <c r="C274" i="43" s="1"/>
  <c r="C334" i="43" a="1"/>
  <c r="C334" i="43" s="1"/>
  <c r="C319" i="43" a="1"/>
  <c r="C319" i="43" s="1"/>
  <c r="C124" i="43" a="1"/>
  <c r="C124" i="43" s="1"/>
  <c r="C465" i="56" a="1"/>
  <c r="C465" i="56" s="1"/>
  <c r="C245" i="41" a="1"/>
  <c r="C245" i="41" s="1"/>
  <c r="C286" i="56" a="1"/>
  <c r="C286" i="56" s="1"/>
  <c r="C159" i="30" a="1"/>
  <c r="C159" i="30" s="1"/>
  <c r="C177" i="41" a="1"/>
  <c r="C177" i="41" s="1"/>
  <c r="C97" i="43" a="1"/>
  <c r="C97" i="43" s="1"/>
  <c r="C21" i="43" a="1"/>
  <c r="C21" i="43" s="1"/>
  <c r="C62" i="56" a="1"/>
  <c r="C62" i="56" s="1"/>
  <c r="C199" i="56" a="1"/>
  <c r="C199" i="56" s="1"/>
  <c r="C211" i="49" a="1"/>
  <c r="C211" i="49" s="1"/>
  <c r="C30" i="49" a="1"/>
  <c r="C30" i="49" s="1"/>
  <c r="C188" i="19" a="1"/>
  <c r="C188" i="19" s="1"/>
  <c r="C45" i="43" a="1"/>
  <c r="C45" i="43" s="1"/>
  <c r="C41" i="43" a="1"/>
  <c r="C41" i="43" s="1"/>
  <c r="C66" i="43" a="1"/>
  <c r="C66" i="43" s="1"/>
  <c r="C188" i="43" a="1"/>
  <c r="C188" i="43" s="1"/>
  <c r="C211" i="43" a="1"/>
  <c r="C211" i="43" s="1"/>
  <c r="C232" i="43" a="1"/>
  <c r="C232" i="43" s="1"/>
  <c r="C20" i="43" a="1"/>
  <c r="C20" i="43" s="1"/>
  <c r="C339" i="43" a="1"/>
  <c r="C339" i="43" s="1"/>
  <c r="C43" i="43" a="1"/>
  <c r="C43" i="43" s="1"/>
  <c r="C167" i="54" a="1"/>
  <c r="C167" i="54" s="1"/>
  <c r="C98" i="9" a="1"/>
  <c r="C98" i="9" s="1"/>
  <c r="C129" i="28" a="1"/>
  <c r="C129" i="28" s="1"/>
  <c r="C101" i="48" a="1"/>
  <c r="C101" i="48" s="1"/>
  <c r="C360" i="43" a="1"/>
  <c r="C360" i="43" s="1"/>
  <c r="C88" i="43" a="1"/>
  <c r="C88" i="43" s="1"/>
  <c r="C334" i="54" a="1"/>
  <c r="C334" i="54" s="1"/>
  <c r="C80" i="28" a="1"/>
  <c r="C80" i="28" s="1"/>
  <c r="C275" i="43" a="1"/>
  <c r="C275" i="43" s="1"/>
  <c r="C209" i="43" a="1"/>
  <c r="C209" i="43" s="1"/>
  <c r="C256" i="43" a="1"/>
  <c r="C256" i="43" s="1"/>
  <c r="C381" i="43" a="1"/>
  <c r="C381" i="43" s="1"/>
  <c r="C171" i="43" a="1"/>
  <c r="C171" i="43" s="1"/>
  <c r="C278" i="54" a="1"/>
  <c r="C278" i="54" s="1"/>
  <c r="C56" i="9" a="1"/>
  <c r="C56" i="9" s="1"/>
  <c r="C200" i="41" a="1"/>
  <c r="C200" i="41" s="1"/>
  <c r="C264" i="41" a="1"/>
  <c r="C264" i="41" s="1"/>
  <c r="C40" i="43" a="1"/>
  <c r="C40" i="43" s="1"/>
  <c r="C254" i="43" a="1"/>
  <c r="C254" i="43" s="1"/>
  <c r="C250" i="54" a="1"/>
  <c r="C250" i="54" s="1"/>
  <c r="C14" i="9" a="1"/>
  <c r="C14" i="9" s="1"/>
  <c r="C111" i="27" a="1"/>
  <c r="C111" i="27" s="1"/>
  <c r="C418" i="41" a="1"/>
  <c r="C418" i="41" s="1"/>
  <c r="C332" i="40" a="1"/>
  <c r="C332" i="40" s="1"/>
  <c r="C82" i="43" a="1"/>
  <c r="C82" i="43" s="1"/>
  <c r="C63" i="43" a="1"/>
  <c r="C63" i="43" s="1"/>
  <c r="C314" i="43" a="1"/>
  <c r="C314" i="43" s="1"/>
  <c r="C229" i="54" a="1"/>
  <c r="C229" i="54" s="1"/>
  <c r="C55" i="56" a="1"/>
  <c r="C55" i="56" s="1"/>
  <c r="C55" i="19" a="1"/>
  <c r="C55" i="19" s="1"/>
  <c r="C315" i="30" a="1"/>
  <c r="C315" i="30" s="1"/>
  <c r="C242" i="41" a="1"/>
  <c r="C242" i="41" s="1"/>
  <c r="C378" i="41" a="1"/>
  <c r="C378" i="41" s="1"/>
  <c r="C440" i="41" a="1"/>
  <c r="C440" i="41" s="1"/>
  <c r="C241" i="35" a="1"/>
  <c r="C241" i="35" s="1"/>
  <c r="C271" i="43" a="1"/>
  <c r="C271" i="43" s="1"/>
  <c r="C192" i="43" a="1"/>
  <c r="C192" i="43" s="1"/>
  <c r="C187" i="43" a="1"/>
  <c r="C187" i="43" s="1"/>
  <c r="C261" i="56" a="1"/>
  <c r="C261" i="56" s="1"/>
  <c r="C33" i="52" a="1"/>
  <c r="C33" i="52" s="1"/>
  <c r="C41" i="35" a="1"/>
  <c r="C41" i="35" s="1"/>
  <c r="C435" i="56" a="1"/>
  <c r="C435" i="56" s="1"/>
  <c r="C204" i="56" a="1"/>
  <c r="C204" i="56" s="1"/>
  <c r="C307" i="41" a="1"/>
  <c r="C307" i="41" s="1"/>
  <c r="C265" i="41" a="1"/>
  <c r="C265" i="41" s="1"/>
  <c r="C179" i="41" a="1"/>
  <c r="C179" i="41" s="1"/>
  <c r="C199" i="19" a="1"/>
  <c r="C199" i="19" s="1"/>
  <c r="C158" i="30" a="1"/>
  <c r="C158" i="30" s="1"/>
  <c r="C23" i="41" a="1"/>
  <c r="C23" i="41" s="1"/>
  <c r="C223" i="41" a="1"/>
  <c r="C223" i="41" s="1"/>
  <c r="C190" i="35" a="1"/>
  <c r="C190" i="35" s="1"/>
  <c r="C462" i="56" a="1"/>
  <c r="C462" i="56" s="1"/>
  <c r="C64" i="19" a="1"/>
  <c r="C64" i="19" s="1"/>
  <c r="C126" i="30" a="1"/>
  <c r="C126" i="30" s="1"/>
  <c r="C305" i="29" a="1"/>
  <c r="C305" i="29" s="1"/>
  <c r="C373" i="41" a="1"/>
  <c r="C373" i="41" s="1"/>
  <c r="C89" i="41" a="1"/>
  <c r="C89" i="41" s="1"/>
  <c r="C110" i="41" a="1"/>
  <c r="C110" i="41" s="1"/>
  <c r="C153" i="35" a="1"/>
  <c r="C153" i="35" s="1"/>
  <c r="C293" i="43" a="1"/>
  <c r="C293" i="43" s="1"/>
  <c r="C191" i="43" a="1"/>
  <c r="C191" i="43" s="1"/>
  <c r="C103" i="43" a="1"/>
  <c r="C103" i="43" s="1"/>
  <c r="C277" i="43" a="1"/>
  <c r="C277" i="43" s="1"/>
  <c r="C404" i="56" a="1"/>
  <c r="C404" i="56" s="1"/>
  <c r="C379" i="56" a="1"/>
  <c r="C379" i="56" s="1"/>
  <c r="C207" i="19" a="1"/>
  <c r="C207" i="19" s="1"/>
  <c r="C12" i="19" a="1"/>
  <c r="C12" i="19" s="1"/>
  <c r="C191" i="30" a="1"/>
  <c r="C191" i="30" s="1"/>
  <c r="C33" i="29" a="1"/>
  <c r="C33" i="29" s="1"/>
  <c r="C131" i="41" a="1"/>
  <c r="C131" i="41" s="1"/>
  <c r="C89" i="56" a="1"/>
  <c r="C89" i="56" s="1"/>
  <c r="C44" i="19" a="1"/>
  <c r="C44" i="19" s="1"/>
  <c r="C110" i="30" a="1"/>
  <c r="C110" i="30" s="1"/>
  <c r="C164" i="29" a="1"/>
  <c r="C164" i="29" s="1"/>
  <c r="C268" i="41" a="1"/>
  <c r="C268" i="41" s="1"/>
  <c r="C46" i="41" a="1"/>
  <c r="C46" i="41" s="1"/>
  <c r="C156" i="41" a="1"/>
  <c r="C156" i="41" s="1"/>
  <c r="C243" i="35" a="1"/>
  <c r="C243" i="35" s="1"/>
  <c r="C316" i="43" a="1"/>
  <c r="C316" i="43" s="1"/>
  <c r="C251" i="43" a="1"/>
  <c r="C251" i="43" s="1"/>
  <c r="C126" i="43" a="1"/>
  <c r="C126" i="43" s="1"/>
  <c r="C292" i="43" a="1"/>
  <c r="C292" i="43" s="1"/>
  <c r="C323" i="56" a="1"/>
  <c r="C323" i="56" s="1"/>
  <c r="C145" i="56" a="1"/>
  <c r="C145" i="56" s="1"/>
  <c r="C133" i="9" a="1"/>
  <c r="C133" i="9" s="1"/>
  <c r="C21" i="19" a="1"/>
  <c r="C21" i="19" s="1"/>
  <c r="C46" i="30" a="1"/>
  <c r="C46" i="30" s="1"/>
  <c r="C259" i="29" a="1"/>
  <c r="C259" i="29" s="1"/>
  <c r="C439" i="41" a="1"/>
  <c r="C439" i="41" s="1"/>
  <c r="C466" i="41" a="1"/>
  <c r="C466" i="41" s="1"/>
  <c r="C359" i="49" a="1"/>
  <c r="C359" i="49" s="1"/>
  <c r="C28" i="56" a="1"/>
  <c r="C28" i="56" s="1"/>
  <c r="C262" i="56" a="1"/>
  <c r="C262" i="56" s="1"/>
  <c r="C120" i="56" a="1"/>
  <c r="C120" i="56" s="1"/>
  <c r="C97" i="19" a="1"/>
  <c r="C97" i="19" s="1"/>
  <c r="C239" i="30" a="1"/>
  <c r="C239" i="30" s="1"/>
  <c r="C222" i="41" a="1"/>
  <c r="C222" i="41" s="1"/>
  <c r="C113" i="41" a="1"/>
  <c r="C113" i="41" s="1"/>
  <c r="C465" i="41" a="1"/>
  <c r="C465" i="41" s="1"/>
  <c r="C206" i="35" a="1"/>
  <c r="C206" i="35" s="1"/>
  <c r="C29" i="56" a="1"/>
  <c r="C29" i="56" s="1"/>
  <c r="C64" i="43" a="1"/>
  <c r="C64" i="43" s="1"/>
  <c r="C337" i="43" a="1"/>
  <c r="C337" i="43" s="1"/>
  <c r="C67" i="43" a="1"/>
  <c r="C67" i="43" s="1"/>
  <c r="C294" i="43" a="1"/>
  <c r="C294" i="43" s="1"/>
  <c r="C109" i="43" a="1"/>
  <c r="C109" i="43" s="1"/>
  <c r="C379" i="43" a="1"/>
  <c r="C379" i="43" s="1"/>
  <c r="C426" i="55" a="1"/>
  <c r="C426" i="55" s="1"/>
  <c r="C483" i="55" a="1"/>
  <c r="C483" i="55" s="1"/>
  <c r="C108" i="43" a="1"/>
  <c r="C108" i="43" s="1"/>
  <c r="C335" i="43" a="1"/>
  <c r="C335" i="43" s="1"/>
  <c r="C104" i="43" a="1"/>
  <c r="C104" i="43" s="1"/>
  <c r="C195" i="54" a="1"/>
  <c r="C195" i="54" s="1"/>
  <c r="C466" i="56" a="1"/>
  <c r="C466" i="56" s="1"/>
  <c r="C432" i="56" a="1"/>
  <c r="C432" i="56" s="1"/>
  <c r="C76" i="19" a="1"/>
  <c r="C76" i="19" s="1"/>
  <c r="C254" i="30" a="1"/>
  <c r="C254" i="30" s="1"/>
  <c r="C420" i="41" a="1"/>
  <c r="C420" i="41" s="1"/>
  <c r="C397" i="41" a="1"/>
  <c r="C397" i="41" s="1"/>
  <c r="C442" i="41" a="1"/>
  <c r="C442" i="41" s="1"/>
  <c r="C57" i="40" a="1"/>
  <c r="C57" i="40" s="1"/>
  <c r="C208" i="35" a="1"/>
  <c r="C208" i="35" s="1"/>
  <c r="C233" i="43" a="1"/>
  <c r="C233" i="43" s="1"/>
  <c r="C25" i="43" a="1"/>
  <c r="C25" i="43" s="1"/>
  <c r="C147" i="43" a="1"/>
  <c r="C147" i="43" s="1"/>
  <c r="C358" i="43" a="1"/>
  <c r="C358" i="43" s="1"/>
  <c r="C467" i="56" a="1"/>
  <c r="C467" i="56" s="1"/>
  <c r="C494" i="56" a="1"/>
  <c r="C494" i="56" s="1"/>
  <c r="C223" i="52" a="1"/>
  <c r="C223" i="52" s="1"/>
  <c r="C38" i="32" a="1"/>
  <c r="C38" i="32" s="1"/>
  <c r="C120" i="30" a="1"/>
  <c r="C120" i="30" s="1"/>
  <c r="C466" i="54" a="1"/>
  <c r="C466" i="54" s="1"/>
  <c r="C240" i="32" a="1"/>
  <c r="C240" i="32" s="1"/>
  <c r="C256" i="54" a="1"/>
  <c r="C256" i="54" s="1"/>
  <c r="C209" i="33" a="1"/>
  <c r="C209" i="33" s="1"/>
  <c r="C238" i="32" a="1"/>
  <c r="C238" i="32" s="1"/>
  <c r="C70" i="32" a="1"/>
  <c r="C70" i="32" s="1"/>
  <c r="C123" i="32" a="1"/>
  <c r="C123" i="32" s="1"/>
  <c r="C291" i="32" a="1"/>
  <c r="C291" i="32" s="1"/>
  <c r="C65" i="33" a="1"/>
  <c r="C65" i="33" s="1"/>
  <c r="C204" i="32" a="1"/>
  <c r="C204" i="32" s="1"/>
  <c r="C190" i="32" a="1"/>
  <c r="C190" i="32" s="1"/>
  <c r="C369" i="55" a="1"/>
  <c r="C369" i="55" s="1"/>
  <c r="C242" i="32" a="1"/>
  <c r="C242" i="32" s="1"/>
  <c r="C7" i="9" a="1"/>
  <c r="C7" i="9" s="1"/>
  <c r="C59" i="27" a="1"/>
  <c r="C59" i="27" s="1"/>
  <c r="C334" i="51" a="1"/>
  <c r="C334" i="51" s="1"/>
  <c r="C293" i="29" a="1"/>
  <c r="C293" i="29" s="1"/>
  <c r="C209" i="29" a="1"/>
  <c r="C209" i="29" s="1"/>
  <c r="C440" i="51" a="1"/>
  <c r="C440" i="51" s="1"/>
  <c r="C115" i="29" a="1"/>
  <c r="C115" i="29" s="1"/>
  <c r="C151" i="55" a="1"/>
  <c r="C151" i="55" s="1"/>
  <c r="C305" i="49" a="1"/>
  <c r="C305" i="49" s="1"/>
  <c r="C339" i="29" a="1"/>
  <c r="C339" i="29" s="1"/>
  <c r="C388" i="49" a="1"/>
  <c r="C388" i="49" s="1"/>
  <c r="C234" i="55" a="1"/>
  <c r="C234" i="55" s="1"/>
  <c r="C290" i="29" a="1"/>
  <c r="C290" i="29" s="1"/>
  <c r="C219" i="21" a="1"/>
  <c r="C219" i="21" s="1"/>
  <c r="C148" i="29" a="1"/>
  <c r="C148" i="29" s="1"/>
  <c r="C360" i="52" a="1"/>
  <c r="C360" i="52" s="1"/>
  <c r="C124" i="21" a="1"/>
  <c r="C124" i="21" s="1"/>
  <c r="C35" i="28" a="1"/>
  <c r="C35" i="28" s="1"/>
  <c r="C523" i="51" a="1"/>
  <c r="C523" i="51" s="1"/>
  <c r="C49" i="9" a="1"/>
  <c r="C49" i="9" s="1"/>
  <c r="C37" i="21" a="1"/>
  <c r="C37" i="21" s="1"/>
  <c r="C127" i="29" a="1"/>
  <c r="C127" i="29" s="1"/>
  <c r="C146" i="29" a="1"/>
  <c r="C146" i="29" s="1"/>
  <c r="C469" i="51" a="1"/>
  <c r="C469" i="51" s="1"/>
  <c r="C109" i="21" a="1"/>
  <c r="C109" i="21" s="1"/>
  <c r="C206" i="29" a="1"/>
  <c r="C206" i="29" s="1"/>
  <c r="C336" i="52" a="1"/>
  <c r="C336" i="52" s="1"/>
  <c r="C326" i="37" a="1"/>
  <c r="C326" i="37" s="1"/>
  <c r="C354" i="33" a="1"/>
  <c r="C354" i="33" s="1"/>
  <c r="C156" i="33" a="1"/>
  <c r="C156" i="33" s="1"/>
  <c r="C141" i="33" a="1"/>
  <c r="C141" i="33" s="1"/>
  <c r="C231" i="33" a="1"/>
  <c r="C231" i="33" s="1"/>
  <c r="C119" i="19" a="1"/>
  <c r="C119" i="19" s="1"/>
  <c r="C168" i="24" a="1"/>
  <c r="C168" i="24" s="1"/>
  <c r="C324" i="30" a="1"/>
  <c r="C324" i="30" s="1"/>
  <c r="C49" i="29" a="1"/>
  <c r="C49" i="29" s="1"/>
  <c r="C149" i="35" a="1"/>
  <c r="C149" i="35" s="1"/>
  <c r="C38" i="28" a="1"/>
  <c r="C38" i="28" s="1"/>
  <c r="C324" i="29" a="1"/>
  <c r="C324" i="29" s="1"/>
  <c r="C114" i="41" a="1"/>
  <c r="C114" i="41" s="1"/>
  <c r="C132" i="41" a="1"/>
  <c r="C132" i="41" s="1"/>
  <c r="C352" i="41" a="1"/>
  <c r="C352" i="41" s="1"/>
  <c r="C135" i="41" a="1"/>
  <c r="C135" i="41" s="1"/>
  <c r="C332" i="35" a="1"/>
  <c r="C332" i="35" s="1"/>
  <c r="C228" i="54" a="1"/>
  <c r="C228" i="54" s="1"/>
  <c r="C555" i="56" a="1"/>
  <c r="C555" i="56" s="1"/>
  <c r="C32" i="56" a="1"/>
  <c r="C32" i="56" s="1"/>
  <c r="C87" i="56" a="1"/>
  <c r="C87" i="56" s="1"/>
  <c r="C400" i="51" a="1"/>
  <c r="C400" i="51" s="1"/>
  <c r="C253" i="34" a="1"/>
  <c r="C253" i="34" s="1"/>
  <c r="C67" i="25" a="1"/>
  <c r="C67" i="25" s="1"/>
  <c r="C175" i="19" a="1"/>
  <c r="C175" i="19" s="1"/>
  <c r="C27" i="30" a="1"/>
  <c r="C27" i="30" s="1"/>
  <c r="C219" i="34" a="1"/>
  <c r="C219" i="34" s="1"/>
  <c r="C100" i="30" a="1"/>
  <c r="C100" i="30" s="1"/>
  <c r="C417" i="41" a="1"/>
  <c r="C417" i="41" s="1"/>
  <c r="C244" i="41" a="1"/>
  <c r="C244" i="41" s="1"/>
  <c r="C188" i="30" a="1"/>
  <c r="C188" i="30" s="1"/>
  <c r="C236" i="30" a="1"/>
  <c r="C236" i="30" s="1"/>
  <c r="C144" i="28" a="1"/>
  <c r="C144" i="28" s="1"/>
  <c r="C274" i="32" a="1"/>
  <c r="C274" i="32" s="1"/>
  <c r="C196" i="29" a="1"/>
  <c r="C196" i="29" s="1"/>
  <c r="C48" i="41" a="1"/>
  <c r="C48" i="41" s="1"/>
  <c r="C331" i="41" a="1"/>
  <c r="C331" i="41" s="1"/>
  <c r="C90" i="41" a="1"/>
  <c r="C90" i="41" s="1"/>
  <c r="C311" i="41" a="1"/>
  <c r="C311" i="41" s="1"/>
  <c r="C24" i="41" a="1"/>
  <c r="C24" i="41" s="1"/>
  <c r="C14" i="40" a="1"/>
  <c r="C14" i="40" s="1"/>
  <c r="C80" i="35" a="1"/>
  <c r="C80" i="35" s="1"/>
  <c r="C221" i="54" a="1"/>
  <c r="C221" i="54" s="1"/>
  <c r="C375" i="56" a="1"/>
  <c r="C375" i="56" s="1"/>
  <c r="C495" i="56" a="1"/>
  <c r="C495" i="56" s="1"/>
  <c r="C30" i="56" a="1"/>
  <c r="C30" i="56" s="1"/>
  <c r="C372" i="51" a="1"/>
  <c r="C372" i="51" s="1"/>
  <c r="C526" i="51" a="1"/>
  <c r="C526" i="51" s="1"/>
  <c r="C78" i="25" a="1"/>
  <c r="C78" i="25" s="1"/>
  <c r="C18" i="25" a="1"/>
  <c r="C18" i="25" s="1"/>
  <c r="C98" i="19" a="1"/>
  <c r="C98" i="19" s="1"/>
  <c r="C187" i="19" a="1"/>
  <c r="C187" i="19" s="1"/>
  <c r="C93" i="30" a="1"/>
  <c r="C93" i="30" s="1"/>
  <c r="C268" i="30" a="1"/>
  <c r="C268" i="30" s="1"/>
  <c r="C72" i="32" a="1"/>
  <c r="C72" i="32" s="1"/>
  <c r="C176" i="41" a="1"/>
  <c r="C176" i="41" s="1"/>
  <c r="C244" i="40" a="1"/>
  <c r="C244" i="40" s="1"/>
  <c r="C164" i="25" a="1"/>
  <c r="C164" i="25" s="1"/>
  <c r="C77" i="19" a="1"/>
  <c r="C77" i="19" s="1"/>
  <c r="C166" i="19" a="1"/>
  <c r="C166" i="19" s="1"/>
  <c r="C17" i="25" a="1"/>
  <c r="C17" i="25" s="1"/>
  <c r="C56" i="19" a="1"/>
  <c r="C56" i="19" s="1"/>
  <c r="C152" i="19" a="1"/>
  <c r="C152" i="19" s="1"/>
  <c r="C235" i="30" a="1"/>
  <c r="C235" i="30" s="1"/>
  <c r="C187" i="30" a="1"/>
  <c r="C187" i="30" s="1"/>
  <c r="C292" i="28" a="1"/>
  <c r="C292" i="28" s="1"/>
  <c r="C170" i="32" a="1"/>
  <c r="C170" i="32" s="1"/>
  <c r="C260" i="29" a="1"/>
  <c r="C260" i="29" s="1"/>
  <c r="C309" i="41" a="1"/>
  <c r="C309" i="41" s="1"/>
  <c r="C180" i="41" a="1"/>
  <c r="C180" i="41" s="1"/>
  <c r="C47" i="41" a="1"/>
  <c r="C47" i="41" s="1"/>
  <c r="C136" i="41" a="1"/>
  <c r="C136" i="41" s="1"/>
  <c r="C224" i="41" a="1"/>
  <c r="C224" i="41" s="1"/>
  <c r="C119" i="40" a="1"/>
  <c r="C119" i="40" s="1"/>
  <c r="C297" i="35" a="1"/>
  <c r="C297" i="35" s="1"/>
  <c r="C154" i="48" a="1"/>
  <c r="C154" i="48" s="1"/>
  <c r="C497" i="56" a="1"/>
  <c r="C497" i="56" s="1"/>
  <c r="C350" i="56" a="1"/>
  <c r="C350" i="56" s="1"/>
  <c r="C203" i="56" a="1"/>
  <c r="C203" i="56" s="1"/>
  <c r="C321" i="56" a="1"/>
  <c r="C321" i="56" s="1"/>
  <c r="C125" i="51" a="1"/>
  <c r="C125" i="51" s="1"/>
  <c r="C197" i="51" a="1"/>
  <c r="C197" i="51" s="1"/>
  <c r="C217" i="32" a="1"/>
  <c r="C217" i="32" s="1"/>
  <c r="C293" i="48" a="1"/>
  <c r="C293" i="48" s="1"/>
  <c r="C374" i="51" a="1"/>
  <c r="C374" i="51" s="1"/>
  <c r="C230" i="19" a="1"/>
  <c r="C230" i="19" s="1"/>
  <c r="C272" i="30" a="1"/>
  <c r="C272" i="30" s="1"/>
  <c r="C36" i="28" a="1"/>
  <c r="C36" i="28" s="1"/>
  <c r="C258" i="32" a="1"/>
  <c r="C258" i="32" s="1"/>
  <c r="C179" i="29" a="1"/>
  <c r="C179" i="29" s="1"/>
  <c r="C421" i="41" a="1"/>
  <c r="C421" i="41" s="1"/>
  <c r="C356" i="41" a="1"/>
  <c r="C356" i="41" s="1"/>
  <c r="C67" i="41" a="1"/>
  <c r="C67" i="41" s="1"/>
  <c r="C111" i="41" a="1"/>
  <c r="C111" i="41" s="1"/>
  <c r="C209" i="35" a="1"/>
  <c r="C209" i="35" s="1"/>
  <c r="C99" i="35" a="1"/>
  <c r="C99" i="35" s="1"/>
  <c r="C156" i="48" a="1"/>
  <c r="C156" i="48" s="1"/>
  <c r="C177" i="21" a="1"/>
  <c r="C177" i="21" s="1"/>
  <c r="C89" i="19" a="1"/>
  <c r="C89" i="19" s="1"/>
  <c r="C311" i="30" a="1"/>
  <c r="C311" i="30" s="1"/>
  <c r="C44" i="41" a="1"/>
  <c r="C44" i="41" s="1"/>
  <c r="C492" i="54" a="1"/>
  <c r="C492" i="54" s="1"/>
  <c r="C171" i="56" a="1"/>
  <c r="C171" i="56" s="1"/>
  <c r="C320" i="56" a="1"/>
  <c r="C320" i="56" s="1"/>
  <c r="C31" i="56" a="1"/>
  <c r="C31" i="56" s="1"/>
  <c r="C118" i="56" a="1"/>
  <c r="C118" i="56" s="1"/>
  <c r="C229" i="21" a="1"/>
  <c r="C229" i="21" s="1"/>
  <c r="C209" i="19" a="1"/>
  <c r="C209" i="19" s="1"/>
  <c r="C54" i="19" a="1"/>
  <c r="C54" i="19" s="1"/>
  <c r="C107" i="30" a="1"/>
  <c r="C107" i="30" s="1"/>
  <c r="C207" i="30" a="1"/>
  <c r="C207" i="30" s="1"/>
  <c r="C52" i="28" a="1"/>
  <c r="C52" i="28" s="1"/>
  <c r="C293" i="32" a="1"/>
  <c r="C293" i="32" s="1"/>
  <c r="C83" i="29" a="1"/>
  <c r="C83" i="29" s="1"/>
  <c r="C374" i="41" a="1"/>
  <c r="C374" i="41" s="1"/>
  <c r="C219" i="41" a="1"/>
  <c r="C219" i="41" s="1"/>
  <c r="C68" i="41" a="1"/>
  <c r="C68" i="41" s="1"/>
  <c r="C25" i="41" a="1"/>
  <c r="C25" i="41" s="1"/>
  <c r="C66" i="41" a="1"/>
  <c r="C66" i="41" s="1"/>
  <c r="C335" i="35" a="1"/>
  <c r="C335" i="35" s="1"/>
  <c r="C223" i="35" a="1"/>
  <c r="C223" i="35" s="1"/>
  <c r="C58" i="48" a="1"/>
  <c r="C58" i="48" s="1"/>
  <c r="C391" i="54" a="1"/>
  <c r="C391" i="54" s="1"/>
  <c r="C434" i="56" a="1"/>
  <c r="C434" i="56" s="1"/>
  <c r="C436" i="56" a="1"/>
  <c r="C436" i="56" s="1"/>
  <c r="C520" i="56" a="1"/>
  <c r="C520" i="56" s="1"/>
  <c r="C90" i="56" a="1"/>
  <c r="C90" i="56" s="1"/>
  <c r="C62" i="52" a="1"/>
  <c r="C62" i="52" s="1"/>
  <c r="C204" i="48" a="1"/>
  <c r="C204" i="48" s="1"/>
  <c r="C35" i="30" a="1"/>
  <c r="C35" i="30" s="1"/>
  <c r="C201" i="21" a="1"/>
  <c r="C201" i="21" s="1"/>
  <c r="C133" i="19" a="1"/>
  <c r="C133" i="19" s="1"/>
  <c r="C111" i="19" a="1"/>
  <c r="C111" i="19" s="1"/>
  <c r="C75" i="19" a="1"/>
  <c r="C75" i="19" s="1"/>
  <c r="C160" i="30" a="1"/>
  <c r="C160" i="30" s="1"/>
  <c r="C236" i="29" a="1"/>
  <c r="C236" i="29" s="1"/>
  <c r="C175" i="30" a="1"/>
  <c r="C175" i="30" s="1"/>
  <c r="C308" i="28" a="1"/>
  <c r="C308" i="28" s="1"/>
  <c r="C119" i="30" a="1"/>
  <c r="C119" i="30" s="1"/>
  <c r="C272" i="32" a="1"/>
  <c r="C272" i="32" s="1"/>
  <c r="C256" i="32" a="1"/>
  <c r="C256" i="32" s="1"/>
  <c r="C157" i="32" a="1"/>
  <c r="C157" i="32" s="1"/>
  <c r="C66" i="29" a="1"/>
  <c r="C66" i="29" s="1"/>
  <c r="C161" i="29" a="1"/>
  <c r="C161" i="29" s="1"/>
  <c r="C444" i="41" a="1"/>
  <c r="C444" i="41" s="1"/>
  <c r="C241" i="41" a="1"/>
  <c r="C241" i="41" s="1"/>
  <c r="C267" i="41" a="1"/>
  <c r="C267" i="41" s="1"/>
  <c r="C287" i="41" a="1"/>
  <c r="C287" i="41" s="1"/>
  <c r="C220" i="41" a="1"/>
  <c r="C220" i="41" s="1"/>
  <c r="C134" i="41" a="1"/>
  <c r="C134" i="41" s="1"/>
  <c r="C187" i="35" a="1"/>
  <c r="C187" i="35" s="1"/>
  <c r="C225" i="48" a="1"/>
  <c r="C225" i="48" s="1"/>
  <c r="C142" i="56" a="1"/>
  <c r="C142" i="56" s="1"/>
  <c r="C552" i="56" a="1"/>
  <c r="C552" i="56" s="1"/>
  <c r="C519" i="56" a="1"/>
  <c r="C519" i="56" s="1"/>
  <c r="C54" i="56" a="1"/>
  <c r="C54" i="56" s="1"/>
  <c r="C433" i="56" a="1"/>
  <c r="C433" i="56" s="1"/>
  <c r="C202" i="56" a="1"/>
  <c r="C202" i="56" s="1"/>
  <c r="C344" i="51" a="1"/>
  <c r="C344" i="51" s="1"/>
  <c r="C177" i="46" a="1"/>
  <c r="C177" i="46" s="1"/>
  <c r="C127" i="45" a="1"/>
  <c r="C127" i="45" s="1"/>
  <c r="C41" i="9" a="1"/>
  <c r="C41" i="9" s="1"/>
  <c r="C179" i="33" a="1"/>
  <c r="C179" i="33" s="1"/>
  <c r="C320" i="28" a="1"/>
  <c r="C320" i="28" s="1"/>
  <c r="C101" i="30" a="1"/>
  <c r="C101" i="30" s="1"/>
  <c r="C86" i="32" a="1"/>
  <c r="C86" i="32" s="1"/>
  <c r="C208" i="32" a="1"/>
  <c r="C208" i="32" s="1"/>
  <c r="C188" i="32" a="1"/>
  <c r="C188" i="32" s="1"/>
  <c r="C286" i="35" a="1"/>
  <c r="C286" i="35" s="1"/>
  <c r="C30" i="24" a="1"/>
  <c r="C30" i="24" s="1"/>
  <c r="C200" i="24" a="1"/>
  <c r="C200" i="24" s="1"/>
  <c r="C42" i="19" a="1"/>
  <c r="C42" i="19" s="1"/>
  <c r="C20" i="19" a="1"/>
  <c r="C20" i="19" s="1"/>
  <c r="C59" i="30" a="1"/>
  <c r="C59" i="30" s="1"/>
  <c r="C252" i="30" a="1"/>
  <c r="C252" i="30" s="1"/>
  <c r="C144" i="30" a="1"/>
  <c r="C144" i="30" s="1"/>
  <c r="C174" i="28" a="1"/>
  <c r="C174" i="28" s="1"/>
  <c r="C179" i="30" a="1"/>
  <c r="C179" i="30" s="1"/>
  <c r="C171" i="32" a="1"/>
  <c r="C171" i="32" s="1"/>
  <c r="C89" i="32" a="1"/>
  <c r="C89" i="32" s="1"/>
  <c r="C174" i="32" a="1"/>
  <c r="C174" i="32" s="1"/>
  <c r="C273" i="29" a="1"/>
  <c r="C273" i="29" s="1"/>
  <c r="C463" i="41" a="1"/>
  <c r="C463" i="41" s="1"/>
  <c r="C333" i="41" a="1"/>
  <c r="C333" i="41" s="1"/>
  <c r="C158" i="41" a="1"/>
  <c r="C158" i="41" s="1"/>
  <c r="C396" i="41" a="1"/>
  <c r="C396" i="41" s="1"/>
  <c r="C376" i="41" a="1"/>
  <c r="C376" i="41" s="1"/>
  <c r="C375" i="41" a="1"/>
  <c r="C375" i="41" s="1"/>
  <c r="C65" i="41" a="1"/>
  <c r="C65" i="41" s="1"/>
  <c r="C321" i="35" a="1"/>
  <c r="C321" i="35" s="1"/>
  <c r="C315" i="35" a="1"/>
  <c r="C315" i="35" s="1"/>
  <c r="C205" i="49" a="1"/>
  <c r="C205" i="49" s="1"/>
  <c r="C118" i="54" a="1"/>
  <c r="C118" i="54" s="1"/>
  <c r="C141" i="56" a="1"/>
  <c r="C141" i="56" s="1"/>
  <c r="C518" i="56" a="1"/>
  <c r="C518" i="56" s="1"/>
  <c r="C60" i="56" a="1"/>
  <c r="C60" i="56" s="1"/>
  <c r="C292" i="56" a="1"/>
  <c r="C292" i="56" s="1"/>
  <c r="C306" i="52" a="1"/>
  <c r="C306" i="52" s="1"/>
  <c r="C136" i="32" a="1"/>
  <c r="C136" i="32" s="1"/>
  <c r="C292" i="32" a="1"/>
  <c r="C292" i="32" s="1"/>
  <c r="C69" i="32" a="1"/>
  <c r="C69" i="32" s="1"/>
  <c r="C223" i="25" a="1"/>
  <c r="C223" i="25" s="1"/>
  <c r="C196" i="19" a="1"/>
  <c r="C196" i="19" s="1"/>
  <c r="C229" i="19" a="1"/>
  <c r="C229" i="19" s="1"/>
  <c r="C64" i="30" a="1"/>
  <c r="C64" i="30" s="1"/>
  <c r="C219" i="30" a="1"/>
  <c r="C219" i="30" s="1"/>
  <c r="C231" i="28" a="1"/>
  <c r="C231" i="28" s="1"/>
  <c r="C156" i="32" a="1"/>
  <c r="C156" i="32" s="1"/>
  <c r="C134" i="35" a="1"/>
  <c r="C134" i="35" s="1"/>
  <c r="C17" i="9" a="1"/>
  <c r="C17" i="9" s="1"/>
  <c r="C86" i="19" a="1"/>
  <c r="C86" i="19" s="1"/>
  <c r="C173" i="30" a="1"/>
  <c r="C173" i="30" s="1"/>
  <c r="C31" i="30" a="1"/>
  <c r="C31" i="30" s="1"/>
  <c r="C273" i="30" a="1"/>
  <c r="C273" i="30" s="1"/>
  <c r="C105" i="32" a="1"/>
  <c r="C105" i="32" s="1"/>
  <c r="C20" i="32" a="1"/>
  <c r="C20" i="32" s="1"/>
  <c r="C198" i="25" a="1"/>
  <c r="C198" i="25" s="1"/>
  <c r="C219" i="19" a="1"/>
  <c r="C219" i="19" s="1"/>
  <c r="C154" i="19" a="1"/>
  <c r="C154" i="19" s="1"/>
  <c r="C208" i="19" a="1"/>
  <c r="C208" i="19" s="1"/>
  <c r="C140" i="30" a="1"/>
  <c r="C140" i="30" s="1"/>
  <c r="C192" i="30" a="1"/>
  <c r="C192" i="30" s="1"/>
  <c r="C203" i="30" a="1"/>
  <c r="C203" i="30" s="1"/>
  <c r="C16" i="30" a="1"/>
  <c r="C16" i="30" s="1"/>
  <c r="C95" i="28" a="1"/>
  <c r="C95" i="28" s="1"/>
  <c r="C56" i="32" a="1"/>
  <c r="C56" i="32" s="1"/>
  <c r="C189" i="32" a="1"/>
  <c r="C189" i="32" s="1"/>
  <c r="C120" i="32" a="1"/>
  <c r="C120" i="32" s="1"/>
  <c r="C227" i="29" a="1"/>
  <c r="C227" i="29" s="1"/>
  <c r="C462" i="41" a="1"/>
  <c r="C462" i="41" s="1"/>
  <c r="C443" i="41" a="1"/>
  <c r="C443" i="41" s="1"/>
  <c r="C197" i="41" a="1"/>
  <c r="C197" i="41" s="1"/>
  <c r="C266" i="41" a="1"/>
  <c r="C266" i="41" s="1"/>
  <c r="C246" i="41" a="1"/>
  <c r="C246" i="41" s="1"/>
  <c r="C285" i="41" a="1"/>
  <c r="C285" i="41" s="1"/>
  <c r="C103" i="39" a="1"/>
  <c r="C103" i="39" s="1"/>
  <c r="C172" i="35" a="1"/>
  <c r="C172" i="35" s="1"/>
  <c r="C113" i="35" a="1"/>
  <c r="C113" i="35" s="1"/>
  <c r="C319" i="56" a="1"/>
  <c r="C319" i="56" s="1"/>
  <c r="C264" i="56" a="1"/>
  <c r="C264" i="56" s="1"/>
  <c r="C468" i="56" a="1"/>
  <c r="C468" i="56" s="1"/>
  <c r="C144" i="56" a="1"/>
  <c r="C144" i="56" s="1"/>
  <c r="C61" i="55" a="1"/>
  <c r="C61" i="55" s="1"/>
  <c r="C260" i="28" a="1"/>
  <c r="C260" i="28" s="1"/>
  <c r="C279" i="30" a="1"/>
  <c r="C279" i="30" s="1"/>
  <c r="C155" i="32" a="1"/>
  <c r="C155" i="32" s="1"/>
  <c r="C19" i="32" a="1"/>
  <c r="C19" i="32" s="1"/>
  <c r="C138" i="32" a="1"/>
  <c r="C138" i="32" s="1"/>
  <c r="C289" i="32" a="1"/>
  <c r="C289" i="32" s="1"/>
  <c r="C290" i="32" a="1"/>
  <c r="C290" i="32" s="1"/>
  <c r="C24" i="9" a="1"/>
  <c r="C24" i="9" s="1"/>
  <c r="C66" i="9" a="1"/>
  <c r="C66" i="9" s="1"/>
  <c r="C216" i="29" a="1"/>
  <c r="C216" i="29" s="1"/>
  <c r="C56" i="16" a="1"/>
  <c r="C56" i="16" s="1"/>
  <c r="C75" i="16" a="1"/>
  <c r="C75" i="16" s="1"/>
  <c r="C97" i="28" a="1"/>
  <c r="C97" i="28" s="1"/>
  <c r="C5" i="28" a="1"/>
  <c r="C5" i="28" s="1"/>
  <c r="C96" i="54" a="1"/>
  <c r="C96" i="54" s="1"/>
  <c r="C6" i="28" a="1"/>
  <c r="C6" i="28" s="1"/>
  <c r="C81" i="30" a="1"/>
  <c r="C81" i="30" s="1"/>
  <c r="C57" i="7" a="1"/>
  <c r="C57" i="7" s="1"/>
  <c r="C89" i="21" a="1"/>
  <c r="C89" i="21" s="1"/>
  <c r="C262" i="27" a="1"/>
  <c r="C262" i="27" s="1"/>
  <c r="C247" i="40" a="1"/>
  <c r="C247" i="40" s="1"/>
  <c r="C289" i="37" a="1"/>
  <c r="C289" i="37" s="1"/>
  <c r="C394" i="48" a="1"/>
  <c r="C394" i="48" s="1"/>
  <c r="C60" i="54" a="1"/>
  <c r="C60" i="54" s="1"/>
  <c r="C62" i="7" a="1"/>
  <c r="C62" i="7" s="1"/>
  <c r="C77" i="25" a="1"/>
  <c r="C77" i="25" s="1"/>
  <c r="C140" i="21" a="1"/>
  <c r="C140" i="21" s="1"/>
  <c r="C246" i="33" a="1"/>
  <c r="C246" i="33" s="1"/>
  <c r="C112" i="30" a="1"/>
  <c r="C112" i="30" s="1"/>
  <c r="C313" i="30" a="1"/>
  <c r="C313" i="30" s="1"/>
  <c r="C288" i="34" a="1"/>
  <c r="C288" i="34" s="1"/>
  <c r="C142" i="28" a="1"/>
  <c r="C142" i="28" s="1"/>
  <c r="C158" i="32" a="1"/>
  <c r="C158" i="32" s="1"/>
  <c r="C308" i="41" a="1"/>
  <c r="C308" i="41" s="1"/>
  <c r="C312" i="41" a="1"/>
  <c r="C312" i="41" s="1"/>
  <c r="C69" i="41" a="1"/>
  <c r="C69" i="41" s="1"/>
  <c r="C26" i="41" a="1"/>
  <c r="C26" i="41" s="1"/>
  <c r="C286" i="41" a="1"/>
  <c r="C286" i="41" s="1"/>
  <c r="C351" i="41" a="1"/>
  <c r="C351" i="41" s="1"/>
  <c r="C178" i="41" a="1"/>
  <c r="C178" i="41" s="1"/>
  <c r="C181" i="40" a="1"/>
  <c r="C181" i="40" s="1"/>
  <c r="C205" i="35" a="1"/>
  <c r="C205" i="35" s="1"/>
  <c r="C7" i="35" a="1"/>
  <c r="C7" i="35" s="1"/>
  <c r="C32" i="49" a="1"/>
  <c r="C32" i="49" s="1"/>
  <c r="C174" i="48" a="1"/>
  <c r="C174" i="48" s="1"/>
  <c r="C37" i="54" a="1"/>
  <c r="C37" i="54" s="1"/>
  <c r="C463" i="56" a="1"/>
  <c r="C463" i="56" s="1"/>
  <c r="C26" i="56" a="1"/>
  <c r="C26" i="56" s="1"/>
  <c r="C56" i="56" a="1"/>
  <c r="C56" i="56" s="1"/>
  <c r="C116" i="56" a="1"/>
  <c r="C116" i="56" s="1"/>
  <c r="C259" i="56" a="1"/>
  <c r="C259" i="56" s="1"/>
  <c r="C125" i="55" a="1"/>
  <c r="C125" i="55" s="1"/>
  <c r="C72" i="51" a="1"/>
  <c r="C72" i="51" s="1"/>
  <c r="C388" i="51" a="1"/>
  <c r="C388" i="51" s="1"/>
  <c r="C18" i="9" a="1"/>
  <c r="C18" i="9" s="1"/>
  <c r="C162" i="21" a="1"/>
  <c r="C162" i="21" s="1"/>
  <c r="C214" i="32" a="1"/>
  <c r="C214" i="32" s="1"/>
  <c r="C84" i="9" a="1"/>
  <c r="C84" i="9" s="1"/>
  <c r="C173" i="25" a="1"/>
  <c r="C173" i="25" s="1"/>
  <c r="C153" i="21" a="1"/>
  <c r="C153" i="21" s="1"/>
  <c r="C10" i="24" a="1"/>
  <c r="C10" i="24" s="1"/>
  <c r="C8" i="28" a="1"/>
  <c r="C8" i="28" s="1"/>
  <c r="C82" i="27" a="1"/>
  <c r="C82" i="27" s="1"/>
  <c r="C321" i="39" a="1"/>
  <c r="C321" i="39" s="1"/>
  <c r="C139" i="35" a="1"/>
  <c r="C139" i="35" s="1"/>
  <c r="C121" i="54" a="1"/>
  <c r="C121" i="54" s="1"/>
  <c r="C66" i="54" a="1"/>
  <c r="C66" i="54" s="1"/>
  <c r="C291" i="28" a="1"/>
  <c r="C291" i="28" s="1"/>
  <c r="C77" i="9" a="1"/>
  <c r="C77" i="9" s="1"/>
  <c r="C246" i="25" a="1"/>
  <c r="C246" i="25" s="1"/>
  <c r="C212" i="21" a="1"/>
  <c r="C212" i="21" s="1"/>
  <c r="C210" i="19" a="1"/>
  <c r="C210" i="19" s="1"/>
  <c r="C153" i="19" a="1"/>
  <c r="C153" i="19" s="1"/>
  <c r="C45" i="30" a="1"/>
  <c r="C45" i="30" s="1"/>
  <c r="C12" i="30" a="1"/>
  <c r="C12" i="30" s="1"/>
  <c r="C284" i="30" a="1"/>
  <c r="C284" i="30" s="1"/>
  <c r="C279" i="28" a="1"/>
  <c r="C279" i="28" s="1"/>
  <c r="C276" i="28" a="1"/>
  <c r="C276" i="28" s="1"/>
  <c r="C292" i="29" a="1"/>
  <c r="C292" i="29" s="1"/>
  <c r="C100" i="29" a="1"/>
  <c r="C100" i="29" s="1"/>
  <c r="C354" i="41" a="1"/>
  <c r="C354" i="41" s="1"/>
  <c r="C201" i="41" a="1"/>
  <c r="C201" i="41" s="1"/>
  <c r="C199" i="41" a="1"/>
  <c r="C199" i="41" s="1"/>
  <c r="C112" i="41" a="1"/>
  <c r="C112" i="41" s="1"/>
  <c r="C221" i="41" a="1"/>
  <c r="C221" i="41" s="1"/>
  <c r="C441" i="41" a="1"/>
  <c r="C441" i="41" s="1"/>
  <c r="C159" i="39" a="1"/>
  <c r="C159" i="39" s="1"/>
  <c r="C195" i="35" a="1"/>
  <c r="C195" i="35" s="1"/>
  <c r="C276" i="35" a="1"/>
  <c r="C276" i="35" s="1"/>
  <c r="C167" i="35" a="1"/>
  <c r="C167" i="35" s="1"/>
  <c r="C371" i="48" a="1"/>
  <c r="C371" i="48" s="1"/>
  <c r="C439" i="45" a="1"/>
  <c r="C439" i="45" s="1"/>
  <c r="C297" i="45" a="1"/>
  <c r="C297" i="45" s="1"/>
  <c r="C5" i="54" a="1"/>
  <c r="C5" i="54" s="1"/>
  <c r="C6" i="54" a="1"/>
  <c r="C6" i="54" s="1"/>
  <c r="C490" i="56" a="1"/>
  <c r="C490" i="56" s="1"/>
  <c r="C236" i="56" a="1"/>
  <c r="C236" i="56" s="1"/>
  <c r="C232" i="56" a="1"/>
  <c r="C232" i="56" s="1"/>
  <c r="C173" i="56" a="1"/>
  <c r="C173" i="56" s="1"/>
  <c r="C293" i="56" a="1"/>
  <c r="C293" i="56" s="1"/>
  <c r="C39" i="55" a="1"/>
  <c r="C39" i="55" s="1"/>
  <c r="C12" i="52" a="1"/>
  <c r="C12" i="52" s="1"/>
  <c r="C92" i="21" a="1"/>
  <c r="C92" i="21" s="1"/>
  <c r="C23" i="9" a="1"/>
  <c r="C23" i="9" s="1"/>
  <c r="C43" i="7" a="1"/>
  <c r="C43" i="7" s="1"/>
  <c r="C93" i="7" a="1"/>
  <c r="C93" i="7" s="1"/>
  <c r="C66" i="21" a="1"/>
  <c r="C66" i="21" s="1"/>
  <c r="C72" i="9" a="1"/>
  <c r="C72" i="9" s="1"/>
  <c r="C90" i="9" a="1"/>
  <c r="C90" i="9" s="1"/>
  <c r="C375" i="40" a="1"/>
  <c r="C375" i="40" s="1"/>
  <c r="C290" i="37" a="1"/>
  <c r="C290" i="37" s="1"/>
  <c r="C415" i="48" a="1"/>
  <c r="C415" i="48" s="1"/>
  <c r="C165" i="43" a="1"/>
  <c r="C165" i="43" s="1"/>
  <c r="C173" i="54" a="1"/>
  <c r="C173" i="54" s="1"/>
  <c r="C42" i="51" a="1"/>
  <c r="C42" i="51" s="1"/>
  <c r="C7" i="7" a="1"/>
  <c r="C7" i="7" s="1"/>
  <c r="C5" i="21" a="1"/>
  <c r="C5" i="21" s="1"/>
  <c r="C164" i="21" a="1"/>
  <c r="C164" i="21" s="1"/>
  <c r="C32" i="7" a="1"/>
  <c r="C32" i="7" s="1"/>
  <c r="C163" i="21" a="1"/>
  <c r="C163" i="21" s="1"/>
  <c r="C66" i="33" a="1"/>
  <c r="C66" i="33" s="1"/>
  <c r="C163" i="25" a="1"/>
  <c r="C163" i="25" s="1"/>
  <c r="C264" i="28" a="1"/>
  <c r="C264" i="28" s="1"/>
  <c r="C49" i="30" a="1"/>
  <c r="C49" i="30" s="1"/>
  <c r="C236" i="41" a="1"/>
  <c r="C236" i="41" s="1"/>
  <c r="C102" i="51" a="1"/>
  <c r="C102" i="51" s="1"/>
  <c r="C141" i="24" a="1"/>
  <c r="C141" i="24" s="1"/>
  <c r="C57" i="24" a="1"/>
  <c r="C57" i="24" s="1"/>
  <c r="C7" i="32" a="1"/>
  <c r="C7" i="32" s="1"/>
  <c r="C278" i="45" a="1"/>
  <c r="C278" i="45" s="1"/>
  <c r="C104" i="46" a="1"/>
  <c r="C104" i="46" s="1"/>
  <c r="C324" i="45" a="1"/>
  <c r="C324" i="45" s="1"/>
  <c r="C53" i="9" a="1"/>
  <c r="C53" i="9" s="1"/>
  <c r="C83" i="7" a="1"/>
  <c r="C83" i="7" s="1"/>
  <c r="C6" i="9" a="1"/>
  <c r="C6" i="9" s="1"/>
  <c r="C43" i="25" a="1"/>
  <c r="C43" i="25" s="1"/>
  <c r="C126" i="21" a="1"/>
  <c r="C126" i="21" s="1"/>
  <c r="C223" i="21" a="1"/>
  <c r="C223" i="21" s="1"/>
  <c r="C179" i="21" a="1"/>
  <c r="C179" i="21" s="1"/>
  <c r="C59" i="21" a="1"/>
  <c r="C59" i="21" s="1"/>
  <c r="C56" i="21" a="1"/>
  <c r="C56" i="21" s="1"/>
  <c r="C225" i="21" a="1"/>
  <c r="C225" i="21" s="1"/>
  <c r="C107" i="24" a="1"/>
  <c r="C107" i="24" s="1"/>
  <c r="C129" i="24" a="1"/>
  <c r="C129" i="24" s="1"/>
  <c r="C202" i="28" a="1"/>
  <c r="C202" i="28" s="1"/>
  <c r="C113" i="28" a="1"/>
  <c r="C113" i="28" s="1"/>
  <c r="C125" i="28" a="1"/>
  <c r="C125" i="28" s="1"/>
  <c r="C20" i="28" a="1"/>
  <c r="C20" i="28" s="1"/>
  <c r="C225" i="30" a="1"/>
  <c r="C225" i="30" s="1"/>
  <c r="C280" i="32" a="1"/>
  <c r="C280" i="32" s="1"/>
  <c r="C88" i="32" a="1"/>
  <c r="C88" i="32" s="1"/>
  <c r="C103" i="32" a="1"/>
  <c r="C103" i="32" s="1"/>
  <c r="C17" i="32" a="1"/>
  <c r="C17" i="32" s="1"/>
  <c r="C18" i="32" a="1"/>
  <c r="C18" i="32" s="1"/>
  <c r="C119" i="32" a="1"/>
  <c r="C119" i="32" s="1"/>
  <c r="C205" i="32" a="1"/>
  <c r="C205" i="32" s="1"/>
  <c r="C223" i="40" a="1"/>
  <c r="C223" i="40" s="1"/>
  <c r="C300" i="35" a="1"/>
  <c r="C300" i="35" s="1"/>
  <c r="C132" i="35" a="1"/>
  <c r="C132" i="35" s="1"/>
  <c r="C11" i="48" a="1"/>
  <c r="C11" i="48" s="1"/>
  <c r="C10" i="48" a="1"/>
  <c r="C10" i="48" s="1"/>
  <c r="C389" i="46" a="1"/>
  <c r="C389" i="46" s="1"/>
  <c r="C81" i="46" a="1"/>
  <c r="C81" i="46" s="1"/>
  <c r="C317" i="45" a="1"/>
  <c r="C317" i="45" s="1"/>
  <c r="C303" i="54" a="1"/>
  <c r="C303" i="54" s="1"/>
  <c r="C494" i="54" a="1"/>
  <c r="C494" i="54" s="1"/>
  <c r="C91" i="56" a="1"/>
  <c r="C91" i="56" s="1"/>
  <c r="C403" i="56" a="1"/>
  <c r="C403" i="56" s="1"/>
  <c r="C378" i="56" a="1"/>
  <c r="C378" i="56" s="1"/>
  <c r="C260" i="56" a="1"/>
  <c r="C260" i="56" s="1"/>
  <c r="C349" i="56" a="1"/>
  <c r="C349" i="56" s="1"/>
  <c r="C146" i="56" a="1"/>
  <c r="C146" i="56" s="1"/>
  <c r="C67" i="55" a="1"/>
  <c r="C67" i="55" s="1"/>
  <c r="C282" i="52" a="1"/>
  <c r="C282" i="52" s="1"/>
  <c r="C93" i="24" a="1"/>
  <c r="C93" i="24" s="1"/>
  <c r="C365" i="46" a="1"/>
  <c r="C365" i="46" s="1"/>
  <c r="C179" i="32" a="1"/>
  <c r="C179" i="32" s="1"/>
  <c r="C348" i="46" a="1"/>
  <c r="C348" i="46" s="1"/>
  <c r="C101" i="9" a="1"/>
  <c r="C101" i="9" s="1"/>
  <c r="C42" i="9" a="1"/>
  <c r="C42" i="9" s="1"/>
  <c r="C20" i="21" a="1"/>
  <c r="C20" i="21" s="1"/>
  <c r="C166" i="24" a="1"/>
  <c r="C166" i="24" s="1"/>
  <c r="C213" i="24" a="1"/>
  <c r="C213" i="24" s="1"/>
  <c r="C144" i="24" a="1"/>
  <c r="C144" i="24" s="1"/>
  <c r="C329" i="30" a="1"/>
  <c r="C329" i="30" s="1"/>
  <c r="C33" i="30" a="1"/>
  <c r="C33" i="30" s="1"/>
  <c r="C143" i="32" a="1"/>
  <c r="C143" i="32" s="1"/>
  <c r="C182" i="32" a="1"/>
  <c r="C182" i="32" s="1"/>
  <c r="C207" i="32" a="1"/>
  <c r="C207" i="32" s="1"/>
  <c r="C68" i="32" a="1"/>
  <c r="C68" i="32" s="1"/>
  <c r="C154" i="32" a="1"/>
  <c r="C154" i="32" s="1"/>
  <c r="C85" i="32" a="1"/>
  <c r="C85" i="32" s="1"/>
  <c r="C257" i="32" a="1"/>
  <c r="C257" i="32" s="1"/>
  <c r="C153" i="32" a="1"/>
  <c r="C153" i="32" s="1"/>
  <c r="C107" i="48" a="1"/>
  <c r="C107" i="48" s="1"/>
  <c r="C8" i="46" a="1"/>
  <c r="C8" i="46" s="1"/>
  <c r="C13" i="7" a="1"/>
  <c r="C13" i="7" s="1"/>
  <c r="C126" i="25" a="1"/>
  <c r="C126" i="25" s="1"/>
  <c r="C42" i="21" a="1"/>
  <c r="C42" i="21" s="1"/>
  <c r="C95" i="21" a="1"/>
  <c r="C95" i="21" s="1"/>
  <c r="C234" i="21" a="1"/>
  <c r="C234" i="21" s="1"/>
  <c r="C35" i="24" a="1"/>
  <c r="C35" i="24" s="1"/>
  <c r="C202" i="24" a="1"/>
  <c r="C202" i="24" s="1"/>
  <c r="C130" i="24" a="1"/>
  <c r="C130" i="24" s="1"/>
  <c r="C323" i="33" a="1"/>
  <c r="C323" i="33" s="1"/>
  <c r="C232" i="28" a="1"/>
  <c r="C232" i="28" s="1"/>
  <c r="C215" i="28" a="1"/>
  <c r="C215" i="28" s="1"/>
  <c r="C261" i="28" a="1"/>
  <c r="C261" i="28" s="1"/>
  <c r="C128" i="45" a="1"/>
  <c r="C128" i="45" s="1"/>
  <c r="C239" i="21" a="1"/>
  <c r="C239" i="21" s="1"/>
  <c r="C156" i="21" a="1"/>
  <c r="C156" i="21" s="1"/>
  <c r="C9" i="46" a="1"/>
  <c r="C9" i="46" s="1"/>
  <c r="C80" i="46" a="1"/>
  <c r="C80" i="46" s="1"/>
  <c r="C103" i="45" a="1"/>
  <c r="C103" i="45" s="1"/>
  <c r="C226" i="45" a="1"/>
  <c r="C226" i="45" s="1"/>
  <c r="C27" i="7" a="1"/>
  <c r="C27" i="7" s="1"/>
  <c r="C80" i="21" a="1"/>
  <c r="C80" i="21" s="1"/>
  <c r="C96" i="21" a="1"/>
  <c r="C96" i="21" s="1"/>
  <c r="C155" i="21" a="1"/>
  <c r="C155" i="21" s="1"/>
  <c r="C221" i="21" a="1"/>
  <c r="C221" i="21" s="1"/>
  <c r="C37" i="33" a="1"/>
  <c r="C37" i="33" s="1"/>
  <c r="C56" i="48" a="1"/>
  <c r="C56" i="48" s="1"/>
  <c r="C324" i="46" a="1"/>
  <c r="C324" i="46" s="1"/>
  <c r="C125" i="45" a="1"/>
  <c r="C125" i="45" s="1"/>
  <c r="C173" i="45" a="1"/>
  <c r="C173" i="45" s="1"/>
  <c r="C72" i="7" a="1"/>
  <c r="C72" i="7" s="1"/>
  <c r="C35" i="9" a="1"/>
  <c r="C35" i="9" s="1"/>
  <c r="C221" i="25" a="1"/>
  <c r="C221" i="25" s="1"/>
  <c r="C187" i="21" a="1"/>
  <c r="C187" i="21" s="1"/>
  <c r="C81" i="21" a="1"/>
  <c r="C81" i="21" s="1"/>
  <c r="C198" i="24" a="1"/>
  <c r="C198" i="24" s="1"/>
  <c r="C199" i="30" a="1"/>
  <c r="C199" i="30" s="1"/>
  <c r="C242" i="30" a="1"/>
  <c r="C242" i="30" s="1"/>
  <c r="C57" i="32" a="1"/>
  <c r="C57" i="32" s="1"/>
  <c r="C252" i="32" a="1"/>
  <c r="C252" i="32" s="1"/>
  <c r="C122" i="32" a="1"/>
  <c r="C122" i="32" s="1"/>
  <c r="C140" i="32" a="1"/>
  <c r="C140" i="32" s="1"/>
  <c r="C106" i="32" a="1"/>
  <c r="C106" i="32" s="1"/>
  <c r="C37" i="32" a="1"/>
  <c r="C37" i="32" s="1"/>
  <c r="C241" i="32" a="1"/>
  <c r="C241" i="32" s="1"/>
  <c r="C139" i="32" a="1"/>
  <c r="C139" i="32" s="1"/>
  <c r="C422" i="39" a="1"/>
  <c r="C422" i="39" s="1"/>
  <c r="C83" i="35" a="1"/>
  <c r="C83" i="35" s="1"/>
  <c r="C36" i="48" a="1"/>
  <c r="C36" i="48" s="1"/>
  <c r="C54" i="48" a="1"/>
  <c r="C54" i="48" s="1"/>
  <c r="C299" i="46" a="1"/>
  <c r="C299" i="46" s="1"/>
  <c r="C57" i="46" a="1"/>
  <c r="C57" i="46" s="1"/>
  <c r="C223" i="45" a="1"/>
  <c r="C223" i="45" s="1"/>
  <c r="C42" i="7" a="1"/>
  <c r="C42" i="7" s="1"/>
  <c r="C78" i="9" a="1"/>
  <c r="C78" i="9" s="1"/>
  <c r="C65" i="9" a="1"/>
  <c r="C65" i="9" s="1"/>
  <c r="C258" i="25" a="1"/>
  <c r="C258" i="25" s="1"/>
  <c r="C197" i="25" a="1"/>
  <c r="C197" i="25" s="1"/>
  <c r="C149" i="21" a="1"/>
  <c r="C149" i="21" s="1"/>
  <c r="C19" i="21" a="1"/>
  <c r="C19" i="21" s="1"/>
  <c r="C58" i="21" a="1"/>
  <c r="C58" i="21" s="1"/>
  <c r="C72" i="21" a="1"/>
  <c r="C72" i="21" s="1"/>
  <c r="C257" i="21" a="1"/>
  <c r="C257" i="21" s="1"/>
  <c r="C126" i="24" a="1"/>
  <c r="C126" i="24" s="1"/>
  <c r="C216" i="24" a="1"/>
  <c r="C216" i="24" s="1"/>
  <c r="C190" i="24" a="1"/>
  <c r="C190" i="24" s="1"/>
  <c r="C95" i="24" a="1"/>
  <c r="C95" i="24" s="1"/>
  <c r="C291" i="33" a="1"/>
  <c r="C291" i="33" s="1"/>
  <c r="C109" i="34" a="1"/>
  <c r="C109" i="34" s="1"/>
  <c r="C173" i="28" a="1"/>
  <c r="C173" i="28" s="1"/>
  <c r="C158" i="28" a="1"/>
  <c r="C158" i="28" s="1"/>
  <c r="C246" i="28" a="1"/>
  <c r="C246" i="28" s="1"/>
  <c r="C77" i="32" a="1"/>
  <c r="C77" i="32" s="1"/>
  <c r="C150" i="30" a="1"/>
  <c r="C150" i="30" s="1"/>
  <c r="C178" i="32" a="1"/>
  <c r="C178" i="32" s="1"/>
  <c r="C5" i="32" a="1"/>
  <c r="C5" i="32" s="1"/>
  <c r="C116" i="32" a="1"/>
  <c r="C116" i="32" s="1"/>
  <c r="C87" i="32" a="1"/>
  <c r="C87" i="32" s="1"/>
  <c r="C121" i="32" a="1"/>
  <c r="C121" i="32" s="1"/>
  <c r="C35" i="32" a="1"/>
  <c r="C35" i="32" s="1"/>
  <c r="C259" i="32" a="1"/>
  <c r="C259" i="32" s="1"/>
  <c r="C225" i="32" a="1"/>
  <c r="C225" i="32" s="1"/>
  <c r="C104" i="32" a="1"/>
  <c r="C104" i="32" s="1"/>
  <c r="C221" i="39" a="1"/>
  <c r="C221" i="39" s="1"/>
  <c r="C104" i="35" a="1"/>
  <c r="C104" i="35" s="1"/>
  <c r="C79" i="48" a="1"/>
  <c r="C79" i="48" s="1"/>
  <c r="C197" i="48" a="1"/>
  <c r="C197" i="48" s="1"/>
  <c r="C275" i="46" a="1"/>
  <c r="C275" i="46" s="1"/>
  <c r="C442" i="45" a="1"/>
  <c r="C442" i="45" s="1"/>
  <c r="C35" i="45" a="1"/>
  <c r="C35" i="45" s="1"/>
  <c r="C342" i="45" a="1"/>
  <c r="C342" i="45" s="1"/>
  <c r="C90" i="54" a="1"/>
  <c r="C90" i="54" s="1"/>
  <c r="C200" i="54" a="1"/>
  <c r="C200" i="54" s="1"/>
  <c r="C233" i="56" a="1"/>
  <c r="C233" i="56" s="1"/>
  <c r="C554" i="56" a="1"/>
  <c r="C554" i="56" s="1"/>
  <c r="C318" i="56" a="1"/>
  <c r="C318" i="56" s="1"/>
  <c r="C553" i="56" a="1"/>
  <c r="C553" i="56" s="1"/>
  <c r="C177" i="56" a="1"/>
  <c r="C177" i="56" s="1"/>
  <c r="C27" i="56" a="1"/>
  <c r="C27" i="56" s="1"/>
  <c r="C365" i="51" a="1"/>
  <c r="C365" i="51" s="1"/>
  <c r="C361" i="52" a="1"/>
  <c r="C361" i="52" s="1"/>
  <c r="C10" i="21" a="1"/>
  <c r="C10" i="21" s="1"/>
  <c r="C105" i="24" a="1"/>
  <c r="C105" i="24" s="1"/>
  <c r="C10" i="45" a="1"/>
  <c r="C10" i="45" s="1"/>
  <c r="C125" i="21" a="1"/>
  <c r="C125" i="21" s="1"/>
  <c r="C141" i="21" a="1"/>
  <c r="C141" i="21" s="1"/>
  <c r="C128" i="21" a="1"/>
  <c r="C128" i="21" s="1"/>
  <c r="C53" i="21" a="1"/>
  <c r="C53" i="21" s="1"/>
  <c r="C214" i="24" a="1"/>
  <c r="C214" i="24" s="1"/>
  <c r="C44" i="32" a="1"/>
  <c r="C44" i="32" s="1"/>
  <c r="C282" i="32" a="1"/>
  <c r="C282" i="32" s="1"/>
  <c r="C287" i="32" a="1"/>
  <c r="C287" i="32" s="1"/>
  <c r="C250" i="46" a="1"/>
  <c r="C250" i="46" s="1"/>
  <c r="C64" i="45" a="1"/>
  <c r="C64" i="45" s="1"/>
  <c r="C119" i="21" a="1"/>
  <c r="C119" i="21" s="1"/>
  <c r="C238" i="21" a="1"/>
  <c r="C238" i="21" s="1"/>
  <c r="C48" i="7" a="1"/>
  <c r="C48" i="7" s="1"/>
  <c r="C43" i="21" a="1"/>
  <c r="C43" i="21" s="1"/>
  <c r="C178" i="21" a="1"/>
  <c r="C178" i="21" s="1"/>
  <c r="C180" i="24" a="1"/>
  <c r="C180" i="24" s="1"/>
  <c r="C12" i="9" a="1"/>
  <c r="C12" i="9" s="1"/>
  <c r="C8" i="7" a="1"/>
  <c r="C8" i="7" s="1"/>
  <c r="C120" i="9" a="1"/>
  <c r="C120" i="9" s="1"/>
  <c r="C73" i="7" a="1"/>
  <c r="C73" i="7" s="1"/>
  <c r="C29" i="25" a="1"/>
  <c r="C29" i="25" s="1"/>
  <c r="C140" i="25" a="1"/>
  <c r="C140" i="25" s="1"/>
  <c r="C246" i="21" a="1"/>
  <c r="C246" i="21" s="1"/>
  <c r="C200" i="21" a="1"/>
  <c r="C200" i="21" s="1"/>
  <c r="C36" i="21" a="1"/>
  <c r="C36" i="21" s="1"/>
  <c r="C11" i="21" a="1"/>
  <c r="C11" i="21" s="1"/>
  <c r="C130" i="21" a="1"/>
  <c r="C130" i="21" s="1"/>
  <c r="C92" i="24" a="1"/>
  <c r="C92" i="24" s="1"/>
  <c r="C108" i="24" a="1"/>
  <c r="C108" i="24" s="1"/>
  <c r="C189" i="24" a="1"/>
  <c r="C189" i="24" s="1"/>
  <c r="C164" i="33" a="1"/>
  <c r="C164" i="33" s="1"/>
  <c r="C96" i="28" a="1"/>
  <c r="C96" i="28" s="1"/>
  <c r="C216" i="28" a="1"/>
  <c r="C216" i="28" s="1"/>
  <c r="C257" i="30" a="1"/>
  <c r="C257" i="30" s="1"/>
  <c r="C209" i="32" a="1"/>
  <c r="C209" i="32" s="1"/>
  <c r="C53" i="32" a="1"/>
  <c r="C53" i="32" s="1"/>
  <c r="C102" i="32" a="1"/>
  <c r="C102" i="32" s="1"/>
  <c r="C221" i="32" a="1"/>
  <c r="C221" i="32" s="1"/>
  <c r="C55" i="32" a="1"/>
  <c r="C55" i="32" s="1"/>
  <c r="C276" i="48" a="1"/>
  <c r="C276" i="48" s="1"/>
  <c r="C226" i="46" a="1"/>
  <c r="C226" i="46" s="1"/>
  <c r="C129" i="45" a="1"/>
  <c r="C129" i="45" s="1"/>
  <c r="C392" i="45" a="1"/>
  <c r="C392" i="45" s="1"/>
  <c r="C367" i="45" a="1"/>
  <c r="C367" i="45" s="1"/>
  <c r="C33" i="7" a="1"/>
  <c r="C33" i="7" s="1"/>
  <c r="C63" i="7" a="1"/>
  <c r="C63" i="7" s="1"/>
  <c r="C104" i="21" a="1"/>
  <c r="C104" i="21" s="1"/>
  <c r="C245" i="21" a="1"/>
  <c r="C245" i="21" s="1"/>
  <c r="C12" i="21" a="1"/>
  <c r="C12" i="21" s="1"/>
  <c r="C57" i="21" a="1"/>
  <c r="C57" i="21" s="1"/>
  <c r="C94" i="21" a="1"/>
  <c r="C94" i="21" s="1"/>
  <c r="C142" i="24" a="1"/>
  <c r="C142" i="24" s="1"/>
  <c r="C24" i="24" a="1"/>
  <c r="C24" i="24" s="1"/>
  <c r="C197" i="32" a="1"/>
  <c r="C197" i="32" s="1"/>
  <c r="C198" i="45" a="1"/>
  <c r="C198" i="45" s="1"/>
  <c r="C57" i="45" a="1"/>
  <c r="C57" i="45" s="1"/>
  <c r="C300" i="45" a="1"/>
  <c r="C300" i="45" s="1"/>
  <c r="C217" i="34" a="1"/>
  <c r="C217" i="34" s="1"/>
  <c r="C126" i="28" a="1"/>
  <c r="C126" i="28" s="1"/>
  <c r="C230" i="32" a="1"/>
  <c r="C230" i="32" s="1"/>
  <c r="C215" i="32" a="1"/>
  <c r="C215" i="32" s="1"/>
  <c r="C222" i="32" a="1"/>
  <c r="C222" i="32" s="1"/>
  <c r="C36" i="32" a="1"/>
  <c r="C36" i="32" s="1"/>
  <c r="C281" i="41" a="1"/>
  <c r="C281" i="41" s="1"/>
  <c r="C160" i="35" a="1"/>
  <c r="C160" i="35" s="1"/>
  <c r="C295" i="48" a="1"/>
  <c r="C295" i="48" s="1"/>
  <c r="C260" i="45" a="1"/>
  <c r="C260" i="45" s="1"/>
  <c r="C293" i="45" a="1"/>
  <c r="C293" i="45" s="1"/>
  <c r="C89" i="9" a="1"/>
  <c r="C89" i="9" s="1"/>
  <c r="C58" i="7" a="1"/>
  <c r="C58" i="7" s="1"/>
  <c r="C60" i="9" a="1"/>
  <c r="C60" i="9" s="1"/>
  <c r="C131" i="9" a="1"/>
  <c r="C131" i="9" s="1"/>
  <c r="C247" i="25" a="1"/>
  <c r="C247" i="25" s="1"/>
  <c r="C66" i="25" a="1"/>
  <c r="C66" i="25" s="1"/>
  <c r="C186" i="21" a="1"/>
  <c r="C186" i="21" s="1"/>
  <c r="C185" i="21" a="1"/>
  <c r="C185" i="21" s="1"/>
  <c r="C216" i="21" a="1"/>
  <c r="C216" i="21" s="1"/>
  <c r="C215" i="21" a="1"/>
  <c r="C215" i="21" s="1"/>
  <c r="C143" i="21" a="1"/>
  <c r="C143" i="21" s="1"/>
  <c r="C94" i="24" a="1"/>
  <c r="C94" i="24" s="1"/>
  <c r="C45" i="24" a="1"/>
  <c r="C45" i="24" s="1"/>
  <c r="C166" i="34" a="1"/>
  <c r="C166" i="34" s="1"/>
  <c r="C66" i="28" a="1"/>
  <c r="C66" i="28" s="1"/>
  <c r="C69" i="28" a="1"/>
  <c r="C69" i="28" s="1"/>
  <c r="C201" i="28" a="1"/>
  <c r="C201" i="28" s="1"/>
  <c r="C19" i="30" a="1"/>
  <c r="C19" i="30" s="1"/>
  <c r="C115" i="30" a="1"/>
  <c r="C115" i="30" s="1"/>
  <c r="C194" i="32" a="1"/>
  <c r="C194" i="32" s="1"/>
  <c r="C91" i="32" a="1"/>
  <c r="C91" i="32" s="1"/>
  <c r="C31" i="32" a="1"/>
  <c r="C31" i="32" s="1"/>
  <c r="C51" i="32" a="1"/>
  <c r="C51" i="32" s="1"/>
  <c r="C206" i="32" a="1"/>
  <c r="C206" i="32" s="1"/>
  <c r="C54" i="32" a="1"/>
  <c r="C54" i="32" s="1"/>
  <c r="C224" i="32" a="1"/>
  <c r="C224" i="32" s="1"/>
  <c r="C187" i="32" a="1"/>
  <c r="C187" i="32" s="1"/>
  <c r="C34" i="32" a="1"/>
  <c r="C34" i="32" s="1"/>
  <c r="C277" i="41" a="1"/>
  <c r="C277" i="41" s="1"/>
  <c r="C174" i="35" a="1"/>
  <c r="C174" i="35" s="1"/>
  <c r="C250" i="48" a="1"/>
  <c r="C250" i="48" s="1"/>
  <c r="C246" i="48" a="1"/>
  <c r="C246" i="48" s="1"/>
  <c r="C201" i="46" a="1"/>
  <c r="C201" i="46" s="1"/>
  <c r="C325" i="45" a="1"/>
  <c r="C325" i="45" s="1"/>
  <c r="C488" i="45" a="1"/>
  <c r="C488" i="45" s="1"/>
  <c r="C413" i="45" a="1"/>
  <c r="C413" i="45" s="1"/>
  <c r="C318" i="45" a="1"/>
  <c r="C318" i="45" s="1"/>
  <c r="C248" i="45" a="1"/>
  <c r="C248" i="45" s="1"/>
  <c r="C92" i="7" a="1"/>
  <c r="C92" i="7" s="1"/>
  <c r="C103" i="21" a="1"/>
  <c r="C103" i="21" s="1"/>
  <c r="C102" i="21" a="1"/>
  <c r="C102" i="21" s="1"/>
  <c r="C118" i="21" a="1"/>
  <c r="C118" i="21" s="1"/>
  <c r="C132" i="21" a="1"/>
  <c r="C132" i="21" s="1"/>
  <c r="C166" i="21" a="1"/>
  <c r="C166" i="21" s="1"/>
  <c r="C83" i="24" a="1"/>
  <c r="C83" i="24" s="1"/>
  <c r="C48" i="24" a="1"/>
  <c r="C48" i="24" s="1"/>
  <c r="C58" i="32" a="1"/>
  <c r="C58" i="32" s="1"/>
  <c r="C195" i="32" a="1"/>
  <c r="C195" i="32" s="1"/>
  <c r="C71" i="9" a="1"/>
  <c r="C71" i="9" s="1"/>
  <c r="C23" i="7" a="1"/>
  <c r="C23" i="7" s="1"/>
  <c r="C102" i="9" a="1"/>
  <c r="C102" i="9" s="1"/>
  <c r="C83" i="9" a="1"/>
  <c r="C83" i="9" s="1"/>
  <c r="C174" i="25" a="1"/>
  <c r="C174" i="25" s="1"/>
  <c r="C224" i="21" a="1"/>
  <c r="C224" i="21" s="1"/>
  <c r="C65" i="21" a="1"/>
  <c r="C65" i="21" s="1"/>
  <c r="C79" i="21" a="1"/>
  <c r="C79" i="21" s="1"/>
  <c r="C35" i="21" a="1"/>
  <c r="C35" i="21" s="1"/>
  <c r="C117" i="21" a="1"/>
  <c r="C117" i="21" s="1"/>
  <c r="C176" i="21" a="1"/>
  <c r="C176" i="21" s="1"/>
  <c r="C69" i="24" a="1"/>
  <c r="C69" i="24" s="1"/>
  <c r="C201" i="24" a="1"/>
  <c r="C201" i="24" s="1"/>
  <c r="C234" i="34" a="1"/>
  <c r="C234" i="34" s="1"/>
  <c r="C275" i="28" a="1"/>
  <c r="C275" i="28" s="1"/>
  <c r="C263" i="28" a="1"/>
  <c r="C263" i="28" s="1"/>
  <c r="C65" i="28" a="1"/>
  <c r="C65" i="28" s="1"/>
  <c r="C178" i="30" a="1"/>
  <c r="C178" i="30" s="1"/>
  <c r="C264" i="32" a="1"/>
  <c r="C264" i="32" s="1"/>
  <c r="C160" i="32" a="1"/>
  <c r="C160" i="32" s="1"/>
  <c r="C71" i="32" a="1"/>
  <c r="C71" i="32" s="1"/>
  <c r="C172" i="32" a="1"/>
  <c r="C172" i="32" s="1"/>
  <c r="C255" i="32" a="1"/>
  <c r="C255" i="32" s="1"/>
  <c r="C173" i="32" a="1"/>
  <c r="C173" i="32" s="1"/>
  <c r="C52" i="32" a="1"/>
  <c r="C52" i="32" s="1"/>
  <c r="C21" i="32" a="1"/>
  <c r="C21" i="32" s="1"/>
  <c r="C230" i="35" a="1"/>
  <c r="C230" i="35" s="1"/>
  <c r="C6" i="48" a="1"/>
  <c r="C6" i="48" s="1"/>
  <c r="C128" i="46" a="1"/>
  <c r="C128" i="46" s="1"/>
  <c r="C394" i="45" a="1"/>
  <c r="C394" i="45" s="1"/>
  <c r="C29" i="45" a="1"/>
  <c r="C29" i="45" s="1"/>
  <c r="C202" i="55" a="1"/>
  <c r="C202" i="55" s="1"/>
  <c r="C115" i="52" a="1"/>
  <c r="C115" i="52" s="1"/>
  <c r="C152" i="46" a="1"/>
  <c r="C152" i="46" s="1"/>
  <c r="C275" i="45" a="1"/>
  <c r="C275" i="45" s="1"/>
  <c r="C59" i="45" a="1"/>
  <c r="C59" i="45" s="1"/>
  <c r="C18" i="7" a="1"/>
  <c r="C18" i="7" s="1"/>
  <c r="C209" i="21" a="1"/>
  <c r="C209" i="21" s="1"/>
  <c r="C247" i="21" a="1"/>
  <c r="C247" i="21" s="1"/>
  <c r="C202" i="21" a="1"/>
  <c r="C202" i="21" s="1"/>
  <c r="C34" i="21" a="1"/>
  <c r="C34" i="21" s="1"/>
  <c r="C120" i="24" a="1"/>
  <c r="C120" i="24" s="1"/>
  <c r="C191" i="24" a="1"/>
  <c r="C191" i="24" s="1"/>
  <c r="C186" i="28" a="1"/>
  <c r="C186" i="28" s="1"/>
  <c r="C247" i="28" a="1"/>
  <c r="C247" i="28" s="1"/>
  <c r="C291" i="30" a="1"/>
  <c r="C291" i="30" s="1"/>
  <c r="C127" i="32" a="1"/>
  <c r="C127" i="32" s="1"/>
  <c r="C118" i="29" a="1"/>
  <c r="C118" i="29" s="1"/>
  <c r="C191" i="32" a="1"/>
  <c r="C191" i="32" s="1"/>
  <c r="C223" i="32" a="1"/>
  <c r="C223" i="32" s="1"/>
  <c r="C239" i="32" a="1"/>
  <c r="C239" i="32" s="1"/>
  <c r="C137" i="32" a="1"/>
  <c r="C137" i="32" s="1"/>
  <c r="C276" i="32" a="1"/>
  <c r="C276" i="32" s="1"/>
  <c r="C390" i="48" a="1"/>
  <c r="C390" i="48" s="1"/>
  <c r="C345" i="45" a="1"/>
  <c r="C345" i="45" s="1"/>
  <c r="C6" i="45" a="1"/>
  <c r="C6" i="45" s="1"/>
  <c r="C16" i="27" a="1"/>
  <c r="C16" i="27" s="1"/>
  <c r="C210" i="27" a="1"/>
  <c r="C210" i="27" s="1"/>
  <c r="C47" i="27" a="1"/>
  <c r="C47" i="27" s="1"/>
  <c r="C153" i="27" a="1"/>
  <c r="C153" i="27" s="1"/>
  <c r="C33" i="27" a="1"/>
  <c r="C33" i="27" s="1"/>
  <c r="C94" i="27" a="1"/>
  <c r="C94" i="27" s="1"/>
  <c r="C48" i="27" a="1"/>
  <c r="C48" i="27" s="1"/>
  <c r="C270" i="27" a="1"/>
  <c r="C270" i="27" s="1"/>
  <c r="C136" i="27" a="1"/>
  <c r="C136" i="27" s="1"/>
  <c r="C286" i="27" a="1"/>
  <c r="C286" i="27" s="1"/>
  <c r="C137" i="27" a="1"/>
  <c r="C137" i="27" s="1"/>
  <c r="C46" i="27" a="1"/>
  <c r="C46" i="27" s="1"/>
  <c r="C34" i="27" a="1"/>
  <c r="C34" i="27" s="1"/>
  <c r="C108" i="27" a="1"/>
  <c r="C108" i="27" s="1"/>
  <c r="C62" i="27" a="1"/>
  <c r="C62" i="27" s="1"/>
  <c r="C152" i="27" a="1"/>
  <c r="C152" i="27" s="1"/>
  <c r="C75" i="27" a="1"/>
  <c r="C75" i="27" s="1"/>
  <c r="C168" i="27" a="1"/>
  <c r="C168" i="27" s="1"/>
  <c r="C91" i="27" a="1"/>
  <c r="C91" i="27" s="1"/>
  <c r="C213" i="27" a="1"/>
  <c r="C213" i="27" s="1"/>
  <c r="C105" i="27" a="1"/>
  <c r="C105" i="27" s="1"/>
  <c r="C63" i="27" a="1"/>
  <c r="C63" i="27" s="1"/>
  <c r="C212" i="27" a="1"/>
  <c r="C212" i="27" s="1"/>
  <c r="C120" i="27" a="1"/>
  <c r="C120" i="27" s="1"/>
  <c r="C151" i="27" a="1"/>
  <c r="C151" i="27" s="1"/>
  <c r="C271" i="27" a="1"/>
  <c r="C271" i="27" s="1"/>
  <c r="C180" i="27" a="1"/>
  <c r="C180" i="27" s="1"/>
  <c r="C109" i="27" a="1"/>
  <c r="C109" i="27" s="1"/>
  <c r="C79" i="27" a="1"/>
  <c r="C79" i="27" s="1"/>
  <c r="C182" i="27" a="1"/>
  <c r="C182" i="27" s="1"/>
  <c r="C300" i="27" a="1"/>
  <c r="C300" i="27" s="1"/>
  <c r="C150" i="27" a="1"/>
  <c r="C150" i="27" s="1"/>
  <c r="C258" i="27" a="1"/>
  <c r="C258" i="27" s="1"/>
  <c r="C195" i="27" a="1"/>
  <c r="C195" i="27" s="1"/>
  <c r="C107" i="27" a="1"/>
  <c r="C107" i="27" s="1"/>
  <c r="C77" i="27" a="1"/>
  <c r="C77" i="27" s="1"/>
  <c r="C139" i="27" a="1"/>
  <c r="C139" i="27" s="1"/>
  <c r="C243" i="27" a="1"/>
  <c r="C243" i="27" s="1"/>
  <c r="C225" i="27" a="1"/>
  <c r="C225" i="27" s="1"/>
  <c r="C123" i="27" a="1"/>
  <c r="C123" i="27" s="1"/>
  <c r="C45" i="27" a="1"/>
  <c r="C45" i="27" s="1"/>
  <c r="C76" i="27" a="1"/>
  <c r="C76" i="27" s="1"/>
  <c r="C211" i="27" a="1"/>
  <c r="C211" i="27" s="1"/>
  <c r="C169" i="27" a="1"/>
  <c r="C169" i="27" s="1"/>
  <c r="C240" i="27" a="1"/>
  <c r="C240" i="27" s="1"/>
  <c r="C229" i="27" a="1"/>
  <c r="C229" i="27" s="1"/>
  <c r="C32" i="27" a="1"/>
  <c r="C32" i="27" s="1"/>
  <c r="C255" i="27" a="1"/>
  <c r="C255" i="27" s="1"/>
  <c r="C64" i="27" a="1"/>
  <c r="C64" i="27" s="1"/>
  <c r="C30" i="27" a="1"/>
  <c r="C30" i="27" s="1"/>
  <c r="C93" i="27" a="1"/>
  <c r="C93" i="27" s="1"/>
  <c r="C289" i="27" a="1"/>
  <c r="C289" i="27" s="1"/>
  <c r="C165" i="27" a="1"/>
  <c r="C165" i="27" s="1"/>
  <c r="C122" i="27" a="1"/>
  <c r="C122" i="27" s="1"/>
  <c r="C288" i="27" a="1"/>
  <c r="C288" i="27" s="1"/>
  <c r="C17" i="27" a="1"/>
  <c r="C17" i="27" s="1"/>
  <c r="C272" i="27" a="1"/>
  <c r="C272" i="27" s="1"/>
  <c r="C227" i="27" a="1"/>
  <c r="C227" i="27" s="1"/>
  <c r="C312" i="29" a="1"/>
  <c r="C312" i="29" s="1"/>
  <c r="C84" i="41" a="1"/>
  <c r="C84" i="41" s="1"/>
  <c r="C149" i="54" a="1"/>
  <c r="C149" i="54" s="1"/>
  <c r="C83" i="16" a="1"/>
  <c r="C83" i="16" s="1"/>
  <c r="C29" i="16" a="1"/>
  <c r="C29" i="16" s="1"/>
  <c r="C20" i="16" a="1"/>
  <c r="C20" i="16" s="1"/>
  <c r="C101" i="16" a="1"/>
  <c r="C101" i="16" s="1"/>
  <c r="C93" i="16" a="1"/>
  <c r="C93" i="16" s="1"/>
  <c r="C31" i="16" a="1"/>
  <c r="C31" i="16" s="1"/>
  <c r="C92" i="16" a="1"/>
  <c r="C92" i="16" s="1"/>
  <c r="C67" i="16" a="1"/>
  <c r="C67" i="16" s="1"/>
  <c r="C148" i="16" a="1"/>
  <c r="C148" i="16" s="1"/>
  <c r="C110" i="16" a="1"/>
  <c r="C110" i="16" s="1"/>
  <c r="C156" i="16" a="1"/>
  <c r="C156" i="16" s="1"/>
  <c r="C121" i="16" a="1"/>
  <c r="C121" i="16" s="1"/>
  <c r="C119" i="16" a="1"/>
  <c r="C119" i="16" s="1"/>
  <c r="C13" i="16" a="1"/>
  <c r="C13" i="16" s="1"/>
  <c r="C146" i="16" a="1"/>
  <c r="C146" i="16" s="1"/>
  <c r="C130" i="16" a="1"/>
  <c r="C130" i="16" s="1"/>
  <c r="C66" i="16" a="1"/>
  <c r="C66" i="16" s="1"/>
  <c r="C47" i="16" a="1"/>
  <c r="C47" i="16" s="1"/>
  <c r="C21" i="16" a="1"/>
  <c r="C21" i="16" s="1"/>
  <c r="C111" i="16" a="1"/>
  <c r="C111" i="16" s="1"/>
  <c r="C65" i="16" a="1"/>
  <c r="C65" i="16" s="1"/>
  <c r="C164" i="16" a="1"/>
  <c r="C164" i="16" s="1"/>
  <c r="C94" i="16" a="1"/>
  <c r="C94" i="16" s="1"/>
  <c r="C128" i="16" a="1"/>
  <c r="C128" i="16" s="1"/>
  <c r="C138" i="16" a="1"/>
  <c r="C138" i="16" s="1"/>
  <c r="C309" i="30" a="1"/>
  <c r="C309" i="30" s="1"/>
  <c r="C278" i="30" a="1"/>
  <c r="C278" i="30" s="1"/>
  <c r="C167" i="30" a="1"/>
  <c r="C167" i="30" s="1"/>
  <c r="C8" i="30" a="1"/>
  <c r="C8" i="30" s="1"/>
  <c r="C121" i="30" a="1"/>
  <c r="C121" i="30" s="1"/>
  <c r="C53" i="30" a="1"/>
  <c r="C53" i="30" s="1"/>
  <c r="C308" i="30" a="1"/>
  <c r="C308" i="30" s="1"/>
  <c r="C265" i="30" a="1"/>
  <c r="C265" i="30" s="1"/>
  <c r="C122" i="30" a="1"/>
  <c r="C122" i="30" s="1"/>
  <c r="C320" i="30" a="1"/>
  <c r="C320" i="30" s="1"/>
  <c r="C281" i="30" a="1"/>
  <c r="C281" i="30" s="1"/>
  <c r="C26" i="30" a="1"/>
  <c r="C26" i="30" s="1"/>
  <c r="C104" i="30" a="1"/>
  <c r="C104" i="30" s="1"/>
  <c r="C295" i="30" a="1"/>
  <c r="C295" i="30" s="1"/>
  <c r="C55" i="30" a="1"/>
  <c r="C55" i="30" s="1"/>
  <c r="C135" i="30" a="1"/>
  <c r="C135" i="30" s="1"/>
  <c r="C88" i="30" a="1"/>
  <c r="C88" i="30" s="1"/>
  <c r="C170" i="30" a="1"/>
  <c r="C170" i="30" s="1"/>
  <c r="C87" i="30" a="1"/>
  <c r="C87" i="30" s="1"/>
  <c r="C56" i="30" a="1"/>
  <c r="C56" i="30" s="1"/>
  <c r="C317" i="30" a="1"/>
  <c r="C317" i="30" s="1"/>
  <c r="C310" i="30" a="1"/>
  <c r="C310" i="30" s="1"/>
  <c r="C102" i="30" a="1"/>
  <c r="C102" i="30" s="1"/>
  <c r="C154" i="30" a="1"/>
  <c r="C154" i="30" s="1"/>
  <c r="C153" i="30" a="1"/>
  <c r="C153" i="30" s="1"/>
  <c r="C200" i="30" a="1"/>
  <c r="C200" i="30" s="1"/>
  <c r="C38" i="30" a="1"/>
  <c r="C38" i="30" s="1"/>
  <c r="C261" i="30" a="1"/>
  <c r="C261" i="30" s="1"/>
  <c r="C118" i="30" a="1"/>
  <c r="C118" i="30" s="1"/>
  <c r="C149" i="30" a="1"/>
  <c r="C149" i="30" s="1"/>
  <c r="C230" i="30" a="1"/>
  <c r="C230" i="30" s="1"/>
  <c r="C319" i="30" a="1"/>
  <c r="C319" i="30" s="1"/>
  <c r="C5" i="30" a="1"/>
  <c r="C5" i="30" s="1"/>
  <c r="C57" i="30" a="1"/>
  <c r="C57" i="30" s="1"/>
  <c r="C306" i="30" a="1"/>
  <c r="C306" i="30" s="1"/>
  <c r="C39" i="30" a="1"/>
  <c r="C39" i="30" s="1"/>
  <c r="C71" i="30" a="1"/>
  <c r="C71" i="30" s="1"/>
  <c r="C246" i="30" a="1"/>
  <c r="C246" i="30" s="1"/>
  <c r="C69" i="30" a="1"/>
  <c r="C69" i="30" s="1"/>
  <c r="C7" i="30" a="1"/>
  <c r="C7" i="30" s="1"/>
  <c r="C25" i="30" a="1"/>
  <c r="C25" i="30" s="1"/>
  <c r="C152" i="30" a="1"/>
  <c r="C152" i="30" s="1"/>
  <c r="C216" i="30" a="1"/>
  <c r="C216" i="30" s="1"/>
  <c r="C330" i="30" a="1"/>
  <c r="C330" i="30" s="1"/>
  <c r="C54" i="30" a="1"/>
  <c r="C54" i="30" s="1"/>
  <c r="C73" i="30" a="1"/>
  <c r="C73" i="30" s="1"/>
  <c r="C6" i="30" a="1"/>
  <c r="C6" i="30" s="1"/>
  <c r="C70" i="30" a="1"/>
  <c r="C70" i="30" s="1"/>
  <c r="C72" i="30" a="1"/>
  <c r="C72" i="30" s="1"/>
  <c r="C136" i="30" a="1"/>
  <c r="C136" i="30" s="1"/>
  <c r="C322" i="30" a="1"/>
  <c r="C322" i="30" s="1"/>
  <c r="C229" i="30" a="1"/>
  <c r="C229" i="30" s="1"/>
  <c r="C24" i="30" a="1"/>
  <c r="C24" i="30" s="1"/>
  <c r="C182" i="30" a="1"/>
  <c r="C182" i="30" s="1"/>
  <c r="C234" i="30" a="1"/>
  <c r="C234" i="30" s="1"/>
  <c r="C214" i="30" a="1"/>
  <c r="C214" i="30" s="1"/>
  <c r="C213" i="30" a="1"/>
  <c r="C213" i="30" s="1"/>
  <c r="C282" i="30" a="1"/>
  <c r="C282" i="30" s="1"/>
  <c r="C233" i="30" a="1"/>
  <c r="C233" i="30" s="1"/>
  <c r="C307" i="30" a="1"/>
  <c r="C307" i="30" s="1"/>
  <c r="C197" i="30" a="1"/>
  <c r="C197" i="30" s="1"/>
  <c r="C293" i="30" a="1"/>
  <c r="C293" i="30" s="1"/>
  <c r="C166" i="30" a="1"/>
  <c r="C166" i="30" s="1"/>
  <c r="C250" i="30" a="1"/>
  <c r="C250" i="30" s="1"/>
  <c r="C74" i="30" a="1"/>
  <c r="C74" i="30" s="1"/>
  <c r="C37" i="30" a="1"/>
  <c r="C37" i="30" s="1"/>
  <c r="C297" i="30" a="1"/>
  <c r="C297" i="30" s="1"/>
  <c r="C266" i="30" a="1"/>
  <c r="C266" i="30" s="1"/>
  <c r="C137" i="30" a="1"/>
  <c r="C137" i="30" s="1"/>
  <c r="C280" i="30" a="1"/>
  <c r="C280" i="30" s="1"/>
  <c r="C103" i="30" a="1"/>
  <c r="C103" i="30" s="1"/>
  <c r="C23" i="30" a="1"/>
  <c r="C23" i="30" s="1"/>
  <c r="C85" i="30" a="1"/>
  <c r="C85" i="30" s="1"/>
  <c r="C10" i="30" a="1"/>
  <c r="C10" i="30" s="1"/>
  <c r="C134" i="30" a="1"/>
  <c r="C134" i="30" s="1"/>
  <c r="C169" i="30" a="1"/>
  <c r="C169" i="30" s="1"/>
  <c r="C89" i="30" a="1"/>
  <c r="C89" i="30" s="1"/>
  <c r="C264" i="30" a="1"/>
  <c r="C264" i="30" s="1"/>
  <c r="C277" i="30" a="1"/>
  <c r="C277" i="30" s="1"/>
  <c r="C321" i="30" a="1"/>
  <c r="C321" i="30" s="1"/>
  <c r="C133" i="30" a="1"/>
  <c r="C133" i="30" s="1"/>
  <c r="C117" i="30" a="1"/>
  <c r="C117" i="30" s="1"/>
  <c r="C221" i="24" a="1"/>
  <c r="C221" i="24" s="1"/>
  <c r="C125" i="24" a="1"/>
  <c r="C125" i="24" s="1"/>
  <c r="C53" i="24" a="1"/>
  <c r="C53" i="24" s="1"/>
  <c r="C19" i="24" a="1"/>
  <c r="C19" i="24" s="1"/>
  <c r="C173" i="24" a="1"/>
  <c r="C173" i="24" s="1"/>
  <c r="C89" i="24" a="1"/>
  <c r="C89" i="24" s="1"/>
  <c r="C55" i="24" a="1"/>
  <c r="C55" i="24" s="1"/>
  <c r="C163" i="24" a="1"/>
  <c r="C163" i="24" s="1"/>
  <c r="C66" i="24" a="1"/>
  <c r="C66" i="24" s="1"/>
  <c r="C140" i="24" a="1"/>
  <c r="C140" i="24" s="1"/>
  <c r="C80" i="24" a="1"/>
  <c r="C80" i="24" s="1"/>
  <c r="C79" i="24" a="1"/>
  <c r="C79" i="24" s="1"/>
  <c r="C176" i="24" a="1"/>
  <c r="C176" i="24" s="1"/>
  <c r="C8" i="24" a="1"/>
  <c r="C8" i="24" s="1"/>
  <c r="C210" i="24" a="1"/>
  <c r="C210" i="24" s="1"/>
  <c r="C42" i="24" a="1"/>
  <c r="C42" i="24" s="1"/>
  <c r="C6" i="24" a="1"/>
  <c r="C6" i="24" s="1"/>
  <c r="C113" i="24" a="1"/>
  <c r="C113" i="24" s="1"/>
  <c r="C7" i="24" a="1"/>
  <c r="C7" i="24" s="1"/>
  <c r="C56" i="24" a="1"/>
  <c r="C56" i="24" s="1"/>
  <c r="C90" i="24" a="1"/>
  <c r="C90" i="24" s="1"/>
  <c r="C44" i="24" a="1"/>
  <c r="C44" i="24" s="1"/>
  <c r="C138" i="24" a="1"/>
  <c r="C138" i="24" s="1"/>
  <c r="C17" i="24" a="1"/>
  <c r="C17" i="24" s="1"/>
  <c r="C128" i="24" a="1"/>
  <c r="C128" i="24" s="1"/>
  <c r="C31" i="24" a="1"/>
  <c r="C31" i="24" s="1"/>
  <c r="C29" i="24" a="1"/>
  <c r="C29" i="24" s="1"/>
  <c r="C162" i="24" a="1"/>
  <c r="C162" i="24" s="1"/>
  <c r="C91" i="24" a="1"/>
  <c r="C91" i="24" s="1"/>
  <c r="C41" i="24" a="1"/>
  <c r="C41" i="24" s="1"/>
  <c r="C149" i="24" a="1"/>
  <c r="C149" i="24" s="1"/>
  <c r="C67" i="24" a="1"/>
  <c r="C67" i="24" s="1"/>
  <c r="C187" i="24" a="1"/>
  <c r="C187" i="24" s="1"/>
  <c r="C101" i="24" a="1"/>
  <c r="C101" i="24" s="1"/>
  <c r="C54" i="24" a="1"/>
  <c r="C54" i="24" s="1"/>
  <c r="C102" i="24" a="1"/>
  <c r="C102" i="24" s="1"/>
  <c r="C211" i="24" a="1"/>
  <c r="C211" i="24" s="1"/>
  <c r="C199" i="24" a="1"/>
  <c r="C199" i="24" s="1"/>
  <c r="C222" i="24" a="1"/>
  <c r="C222" i="24" s="1"/>
  <c r="C186" i="24" a="1"/>
  <c r="C186" i="24" s="1"/>
  <c r="C77" i="24" a="1"/>
  <c r="C77" i="24" s="1"/>
  <c r="C114" i="24" a="1"/>
  <c r="C114" i="24" s="1"/>
  <c r="C174" i="24" a="1"/>
  <c r="C174" i="24" s="1"/>
  <c r="C17" i="34" a="1"/>
  <c r="C17" i="34" s="1"/>
  <c r="C56" i="34" a="1"/>
  <c r="C56" i="34" s="1"/>
  <c r="C202" i="34" a="1"/>
  <c r="C202" i="34" s="1"/>
  <c r="C179" i="34" a="1"/>
  <c r="C179" i="34" s="1"/>
  <c r="C309" i="34" a="1"/>
  <c r="C309" i="34" s="1"/>
  <c r="C71" i="34" a="1"/>
  <c r="C71" i="34" s="1"/>
  <c r="C108" i="34" a="1"/>
  <c r="C108" i="34" s="1"/>
  <c r="C144" i="34" a="1"/>
  <c r="C144" i="34" s="1"/>
  <c r="C237" i="34" a="1"/>
  <c r="C237" i="34" s="1"/>
  <c r="C107" i="34" a="1"/>
  <c r="C107" i="34" s="1"/>
  <c r="C21" i="34" a="1"/>
  <c r="C21" i="34" s="1"/>
  <c r="C146" i="34" a="1"/>
  <c r="C146" i="34" s="1"/>
  <c r="C143" i="34" a="1"/>
  <c r="C143" i="34" s="1"/>
  <c r="C215" i="34" a="1"/>
  <c r="C215" i="34" s="1"/>
  <c r="C273" i="34" a="1"/>
  <c r="C273" i="34" s="1"/>
  <c r="C252" i="34" a="1"/>
  <c r="C252" i="34" s="1"/>
  <c r="C292" i="34" a="1"/>
  <c r="C292" i="34" s="1"/>
  <c r="C164" i="34" a="1"/>
  <c r="C164" i="34" s="1"/>
  <c r="C271" i="34" a="1"/>
  <c r="C271" i="34" s="1"/>
  <c r="C291" i="34" a="1"/>
  <c r="C291" i="34" s="1"/>
  <c r="C20" i="34" a="1"/>
  <c r="C20" i="34" s="1"/>
  <c r="C236" i="34" a="1"/>
  <c r="C236" i="34" s="1"/>
  <c r="C199" i="34" a="1"/>
  <c r="C199" i="34" s="1"/>
  <c r="C184" i="34" a="1"/>
  <c r="C184" i="34" s="1"/>
  <c r="C307" i="34" a="1"/>
  <c r="C307" i="34" s="1"/>
  <c r="C90" i="34" a="1"/>
  <c r="C90" i="34" s="1"/>
  <c r="C270" i="34" a="1"/>
  <c r="C270" i="34" s="1"/>
  <c r="C72" i="34" a="1"/>
  <c r="C72" i="34" s="1"/>
  <c r="C55" i="34" a="1"/>
  <c r="C55" i="34" s="1"/>
  <c r="C74" i="34" a="1"/>
  <c r="C74" i="34" s="1"/>
  <c r="C128" i="34" a="1"/>
  <c r="C128" i="34" s="1"/>
  <c r="C92" i="34" a="1"/>
  <c r="C92" i="34" s="1"/>
  <c r="C161" i="34" a="1"/>
  <c r="C161" i="34" s="1"/>
  <c r="C111" i="34" a="1"/>
  <c r="C111" i="34" s="1"/>
  <c r="C112" i="34" a="1"/>
  <c r="C112" i="34" s="1"/>
  <c r="C75" i="34" a="1"/>
  <c r="C75" i="34" s="1"/>
  <c r="C130" i="34" a="1"/>
  <c r="C130" i="34" s="1"/>
  <c r="C216" i="34" a="1"/>
  <c r="C216" i="34" s="1"/>
  <c r="C183" i="34" a="1"/>
  <c r="C183" i="34" s="1"/>
  <c r="C305" i="34" a="1"/>
  <c r="C305" i="34" s="1"/>
  <c r="C125" i="34" a="1"/>
  <c r="C125" i="34" s="1"/>
  <c r="C200" i="34" a="1"/>
  <c r="C200" i="34" s="1"/>
  <c r="C218" i="34" a="1"/>
  <c r="C218" i="34" s="1"/>
  <c r="C35" i="34" a="1"/>
  <c r="C35" i="34" s="1"/>
  <c r="C38" i="34" a="1"/>
  <c r="C38" i="34" s="1"/>
  <c r="C306" i="34" a="1"/>
  <c r="C306" i="34" s="1"/>
  <c r="C91" i="34" a="1"/>
  <c r="C91" i="34" s="1"/>
  <c r="C256" i="34" a="1"/>
  <c r="C256" i="34" s="1"/>
  <c r="C73" i="34" a="1"/>
  <c r="C73" i="34" s="1"/>
  <c r="C287" i="34" a="1"/>
  <c r="C287" i="34" s="1"/>
  <c r="C40" i="34" a="1"/>
  <c r="C40" i="34" s="1"/>
  <c r="C272" i="34" a="1"/>
  <c r="C272" i="34" s="1"/>
  <c r="C94" i="34" a="1"/>
  <c r="C94" i="34" s="1"/>
  <c r="C18" i="34" a="1"/>
  <c r="C18" i="34" s="1"/>
  <c r="C145" i="34" a="1"/>
  <c r="C145" i="34" s="1"/>
  <c r="C39" i="34" a="1"/>
  <c r="C39" i="34" s="1"/>
  <c r="C129" i="34" a="1"/>
  <c r="C129" i="34" s="1"/>
  <c r="C148" i="34" a="1"/>
  <c r="C148" i="34" s="1"/>
  <c r="C162" i="34" a="1"/>
  <c r="C162" i="34" s="1"/>
  <c r="C127" i="34" a="1"/>
  <c r="C127" i="34" s="1"/>
  <c r="C269" i="34" a="1"/>
  <c r="C269" i="34" s="1"/>
  <c r="C254" i="34" a="1"/>
  <c r="C254" i="34" s="1"/>
  <c r="C289" i="34" a="1"/>
  <c r="C289" i="34" s="1"/>
  <c r="C173" i="16" a="1"/>
  <c r="C173" i="16" s="1"/>
  <c r="C150" i="24" a="1"/>
  <c r="C150" i="24" s="1"/>
  <c r="C19" i="34" a="1"/>
  <c r="C19" i="34" s="1"/>
  <c r="C244" i="27" a="1"/>
  <c r="C244" i="27" s="1"/>
  <c r="C183" i="30" a="1"/>
  <c r="C183" i="30" s="1"/>
  <c r="C256" i="27" a="1"/>
  <c r="C256" i="27" s="1"/>
  <c r="C250" i="29" a="1"/>
  <c r="C250" i="29" s="1"/>
  <c r="C41" i="41" a="1"/>
  <c r="C41" i="41" s="1"/>
  <c r="C156" i="54" a="1"/>
  <c r="C156" i="54" s="1"/>
  <c r="C212" i="24" a="1"/>
  <c r="C212" i="24" s="1"/>
  <c r="C290" i="34" a="1"/>
  <c r="C290" i="34" s="1"/>
  <c r="C200" i="29" a="1"/>
  <c r="C200" i="29" s="1"/>
  <c r="C22" i="30" a="1"/>
  <c r="C22" i="30" s="1"/>
  <c r="C199" i="27" a="1"/>
  <c r="C199" i="27" s="1"/>
  <c r="C25" i="29" a="1"/>
  <c r="C25" i="29" s="1"/>
  <c r="C19" i="41" a="1"/>
  <c r="C19" i="41" s="1"/>
  <c r="C88" i="24" a="1"/>
  <c r="C88" i="24" s="1"/>
  <c r="C219" i="24" a="1"/>
  <c r="C219" i="24" s="1"/>
  <c r="C123" i="24" a="1"/>
  <c r="C123" i="24" s="1"/>
  <c r="C109" i="24" a="1"/>
  <c r="C109" i="24" s="1"/>
  <c r="C64" i="24" a="1"/>
  <c r="C64" i="24" s="1"/>
  <c r="C158" i="24" a="1"/>
  <c r="C158" i="24" s="1"/>
  <c r="C172" i="24" a="1"/>
  <c r="C172" i="24" s="1"/>
  <c r="C193" i="24" a="1"/>
  <c r="C193" i="24" s="1"/>
  <c r="C207" i="24" a="1"/>
  <c r="C207" i="24" s="1"/>
  <c r="C28" i="24" a="1"/>
  <c r="C28" i="24" s="1"/>
  <c r="C38" i="24" a="1"/>
  <c r="C38" i="24" s="1"/>
  <c r="C52" i="24" a="1"/>
  <c r="C52" i="24" s="1"/>
  <c r="C170" i="24" a="1"/>
  <c r="C170" i="24" s="1"/>
  <c r="C391" i="47" a="1"/>
  <c r="C391" i="47" s="1"/>
  <c r="C222" i="47" a="1"/>
  <c r="C222" i="47" s="1"/>
  <c r="C140" i="47" a="1"/>
  <c r="C140" i="47" s="1"/>
  <c r="C392" i="47" a="1"/>
  <c r="C392" i="47" s="1"/>
  <c r="C218" i="47" a="1"/>
  <c r="C218" i="47" s="1"/>
  <c r="C115" i="47" a="1"/>
  <c r="C115" i="47" s="1"/>
  <c r="C271" i="47" a="1"/>
  <c r="C271" i="47" s="1"/>
  <c r="C196" i="47" a="1"/>
  <c r="C196" i="47" s="1"/>
  <c r="C22" i="47" a="1"/>
  <c r="C22" i="47" s="1"/>
  <c r="C295" i="47" a="1"/>
  <c r="C295" i="47" s="1"/>
  <c r="C65" i="47" a="1"/>
  <c r="C65" i="47" s="1"/>
  <c r="C195" i="47" a="1"/>
  <c r="C195" i="47" s="1"/>
  <c r="C245" i="47" a="1"/>
  <c r="C245" i="47" s="1"/>
  <c r="C64" i="47" a="1"/>
  <c r="C64" i="47" s="1"/>
  <c r="C344" i="47" a="1"/>
  <c r="C344" i="47" s="1"/>
  <c r="C40" i="47" a="1"/>
  <c r="C40" i="47" s="1"/>
  <c r="C170" i="47" a="1"/>
  <c r="C170" i="47" s="1"/>
  <c r="C266" i="47" a="1"/>
  <c r="C266" i="47" s="1"/>
  <c r="C71" i="47" a="1"/>
  <c r="C71" i="47" s="1"/>
  <c r="C365" i="47" a="1"/>
  <c r="C365" i="47" s="1"/>
  <c r="C439" i="47" a="1"/>
  <c r="C439" i="47" s="1"/>
  <c r="C14" i="47" a="1"/>
  <c r="C14" i="47" s="1"/>
  <c r="C294" i="47" a="1"/>
  <c r="C294" i="47" s="1"/>
  <c r="C92" i="47" a="1"/>
  <c r="C92" i="47" s="1"/>
  <c r="C372" i="47" a="1"/>
  <c r="C372" i="47" s="1"/>
  <c r="C165" i="47" a="1"/>
  <c r="C165" i="47" s="1"/>
  <c r="C91" i="47" a="1"/>
  <c r="C91" i="47" s="1"/>
  <c r="C43" i="47" a="1"/>
  <c r="C43" i="47" s="1"/>
  <c r="C90" i="47" a="1"/>
  <c r="C90" i="47" s="1"/>
  <c r="C119" i="47" a="1"/>
  <c r="C119" i="47" s="1"/>
  <c r="C120" i="47" a="1"/>
  <c r="C120" i="47" s="1"/>
  <c r="C389" i="47" a="1"/>
  <c r="C389" i="47" s="1"/>
  <c r="C147" i="47" a="1"/>
  <c r="C147" i="47" s="1"/>
  <c r="C141" i="47" a="1"/>
  <c r="C141" i="47" s="1"/>
  <c r="C347" i="47" a="1"/>
  <c r="C347" i="47" s="1"/>
  <c r="C168" i="47" a="1"/>
  <c r="C168" i="47" s="1"/>
  <c r="C169" i="47" a="1"/>
  <c r="C169" i="47" s="1"/>
  <c r="C297" i="47" a="1"/>
  <c r="C297" i="47" s="1"/>
  <c r="C189" i="47" a="1"/>
  <c r="C189" i="47" s="1"/>
  <c r="C190" i="47" a="1"/>
  <c r="C190" i="47" s="1"/>
  <c r="C272" i="47" a="1"/>
  <c r="C272" i="47" s="1"/>
  <c r="C197" i="47" a="1"/>
  <c r="C197" i="47" s="1"/>
  <c r="C217" i="47" a="1"/>
  <c r="C217" i="47" s="1"/>
  <c r="C247" i="47" a="1"/>
  <c r="C247" i="47" s="1"/>
  <c r="C315" i="47" a="1"/>
  <c r="C315" i="47" s="1"/>
  <c r="C239" i="47" a="1"/>
  <c r="C239" i="47" s="1"/>
  <c r="C146" i="47" a="1"/>
  <c r="C146" i="47" s="1"/>
  <c r="C322" i="47" a="1"/>
  <c r="C322" i="47" s="1"/>
  <c r="C246" i="47" a="1"/>
  <c r="C246" i="47" s="1"/>
  <c r="C121" i="47" a="1"/>
  <c r="C121" i="47" s="1"/>
  <c r="C343" i="47" a="1"/>
  <c r="C343" i="47" s="1"/>
  <c r="C267" i="47" a="1"/>
  <c r="C267" i="47" s="1"/>
  <c r="C346" i="47" a="1"/>
  <c r="C346" i="47" s="1"/>
  <c r="C364" i="47" a="1"/>
  <c r="C364" i="47" s="1"/>
  <c r="C316" i="47" a="1"/>
  <c r="C316" i="47" s="1"/>
  <c r="C366" i="47" a="1"/>
  <c r="C366" i="47" s="1"/>
  <c r="C42" i="47" a="1"/>
  <c r="C42" i="47" s="1"/>
  <c r="C441" i="47" a="1"/>
  <c r="C441" i="47" s="1"/>
  <c r="C421" i="47" a="1"/>
  <c r="C421" i="47" s="1"/>
  <c r="C442" i="47" a="1"/>
  <c r="C442" i="47" s="1"/>
  <c r="C41" i="54" a="1"/>
  <c r="C41" i="54" s="1"/>
  <c r="C30" i="16" a="1"/>
  <c r="C30" i="16" s="1"/>
  <c r="C88" i="29" a="1"/>
  <c r="C88" i="29" s="1"/>
  <c r="C90" i="29" a="1"/>
  <c r="C90" i="29" s="1"/>
  <c r="C259" i="27" a="1"/>
  <c r="C259" i="27" s="1"/>
  <c r="C138" i="29" a="1"/>
  <c r="C138" i="29" s="1"/>
  <c r="C61" i="41" a="1"/>
  <c r="C61" i="41" s="1"/>
  <c r="C40" i="41" a="1"/>
  <c r="C40" i="41" s="1"/>
  <c r="C414" i="47" a="1"/>
  <c r="C414" i="47" s="1"/>
  <c r="C146" i="24" a="1"/>
  <c r="C146" i="24" s="1"/>
  <c r="C115" i="24" a="1"/>
  <c r="C115" i="24" s="1"/>
  <c r="C255" i="34" a="1"/>
  <c r="C255" i="34" s="1"/>
  <c r="C218" i="30" a="1"/>
  <c r="C218" i="30" s="1"/>
  <c r="C181" i="27" a="1"/>
  <c r="C181" i="27" s="1"/>
  <c r="C174" i="41" a="1"/>
  <c r="C174" i="41" s="1"/>
  <c r="C15" i="47" a="1"/>
  <c r="C15" i="47" s="1"/>
  <c r="C16" i="54" a="1"/>
  <c r="C16" i="54" s="1"/>
  <c r="C136" i="36" a="1"/>
  <c r="C136" i="36" s="1"/>
  <c r="C61" i="36" a="1"/>
  <c r="C61" i="36" s="1"/>
  <c r="C38" i="36" a="1"/>
  <c r="C38" i="36" s="1"/>
  <c r="C287" i="36" a="1"/>
  <c r="C287" i="36" s="1"/>
  <c r="C249" i="36" a="1"/>
  <c r="C249" i="36" s="1"/>
  <c r="C174" i="36" a="1"/>
  <c r="C174" i="36" s="1"/>
  <c r="C76" i="36" a="1"/>
  <c r="C76" i="36" s="1"/>
  <c r="C121" i="24" a="1"/>
  <c r="C121" i="24" s="1"/>
  <c r="C165" i="30" a="1"/>
  <c r="C165" i="30" s="1"/>
  <c r="C303" i="27" a="1"/>
  <c r="C303" i="27" s="1"/>
  <c r="C198" i="27" a="1"/>
  <c r="C198" i="27" s="1"/>
  <c r="C14" i="41" a="1"/>
  <c r="C14" i="41" s="1"/>
  <c r="C420" i="47" a="1"/>
  <c r="C420" i="47" s="1"/>
  <c r="C340" i="49" a="1"/>
  <c r="C340" i="49" s="1"/>
  <c r="C191" i="49" a="1"/>
  <c r="C191" i="49" s="1"/>
  <c r="C193" i="49" a="1"/>
  <c r="C193" i="49" s="1"/>
  <c r="C390" i="49" a="1"/>
  <c r="C390" i="49" s="1"/>
  <c r="C22" i="49" a="1"/>
  <c r="C22" i="49" s="1"/>
  <c r="C67" i="49" a="1"/>
  <c r="C67" i="49" s="1"/>
  <c r="C315" i="49" a="1"/>
  <c r="C315" i="49" s="1"/>
  <c r="C197" i="49" a="1"/>
  <c r="C197" i="49" s="1"/>
  <c r="C369" i="49" a="1"/>
  <c r="C369" i="49" s="1"/>
  <c r="C71" i="49" a="1"/>
  <c r="C71" i="49" s="1"/>
  <c r="C141" i="49" a="1"/>
  <c r="C141" i="49" s="1"/>
  <c r="C372" i="49" a="1"/>
  <c r="C372" i="49" s="1"/>
  <c r="C294" i="49" a="1"/>
  <c r="C294" i="49" s="1"/>
  <c r="C317" i="49" a="1"/>
  <c r="C317" i="49" s="1"/>
  <c r="C116" i="49" a="1"/>
  <c r="C116" i="49" s="1"/>
  <c r="C164" i="49" a="1"/>
  <c r="C164" i="49" s="1"/>
  <c r="C421" i="49" a="1"/>
  <c r="C421" i="49" s="1"/>
  <c r="C343" i="49" a="1"/>
  <c r="C343" i="49" s="1"/>
  <c r="C139" i="49" a="1"/>
  <c r="C139" i="49" s="1"/>
  <c r="C194" i="49" a="1"/>
  <c r="C194" i="49" s="1"/>
  <c r="C142" i="49" a="1"/>
  <c r="C142" i="49" s="1"/>
  <c r="C392" i="49" a="1"/>
  <c r="C392" i="49" s="1"/>
  <c r="C371" i="49" a="1"/>
  <c r="C371" i="49" s="1"/>
  <c r="C20" i="49" a="1"/>
  <c r="C20" i="49" s="1"/>
  <c r="C246" i="49" a="1"/>
  <c r="C246" i="49" s="1"/>
  <c r="C220" i="49" a="1"/>
  <c r="C220" i="49" s="1"/>
  <c r="C64" i="49" a="1"/>
  <c r="C64" i="49" s="1"/>
  <c r="C272" i="49" a="1"/>
  <c r="C272" i="49" s="1"/>
  <c r="C118" i="49" a="1"/>
  <c r="C118" i="49" s="1"/>
  <c r="C97" i="49" a="1"/>
  <c r="C97" i="49" s="1"/>
  <c r="C290" i="49" a="1"/>
  <c r="C290" i="49" s="1"/>
  <c r="C93" i="49" a="1"/>
  <c r="C93" i="49" s="1"/>
  <c r="C121" i="49" a="1"/>
  <c r="C121" i="49" s="1"/>
  <c r="C364" i="49" a="1"/>
  <c r="C364" i="49" s="1"/>
  <c r="C17" i="49" a="1"/>
  <c r="C17" i="49" s="1"/>
  <c r="C145" i="49" a="1"/>
  <c r="C145" i="49" s="1"/>
  <c r="C169" i="49" a="1"/>
  <c r="C169" i="49" s="1"/>
  <c r="C296" i="49" a="1"/>
  <c r="C296" i="49" s="1"/>
  <c r="C221" i="49" a="1"/>
  <c r="C221" i="49" s="1"/>
  <c r="C195" i="49" a="1"/>
  <c r="C195" i="49" s="1"/>
  <c r="C218" i="49" a="1"/>
  <c r="C218" i="49" s="1"/>
  <c r="C289" i="49" a="1"/>
  <c r="C289" i="49" s="1"/>
  <c r="C239" i="49" a="1"/>
  <c r="C239" i="49" s="1"/>
  <c r="C196" i="49" a="1"/>
  <c r="C196" i="49" s="1"/>
  <c r="C15" i="49" a="1"/>
  <c r="C15" i="49" s="1"/>
  <c r="C265" i="49" a="1"/>
  <c r="C265" i="49" s="1"/>
  <c r="C217" i="49" a="1"/>
  <c r="C217" i="49" s="1"/>
  <c r="C66" i="49" a="1"/>
  <c r="C66" i="49" s="1"/>
  <c r="C92" i="49" a="1"/>
  <c r="C92" i="49" s="1"/>
  <c r="C341" i="49" a="1"/>
  <c r="C341" i="49" s="1"/>
  <c r="C68" i="49" a="1"/>
  <c r="C68" i="49" s="1"/>
  <c r="C14" i="49" a="1"/>
  <c r="C14" i="49" s="1"/>
  <c r="C43" i="49" a="1"/>
  <c r="C43" i="49" s="1"/>
  <c r="C241" i="49" a="1"/>
  <c r="C241" i="49" s="1"/>
  <c r="C73" i="54" a="1"/>
  <c r="C73" i="54" s="1"/>
  <c r="C396" i="54" a="1"/>
  <c r="C396" i="54" s="1"/>
  <c r="C157" i="54" a="1"/>
  <c r="C157" i="54" s="1"/>
  <c r="C453" i="54" a="1"/>
  <c r="C453" i="54" s="1"/>
  <c r="C373" i="54" a="1"/>
  <c r="C373" i="54" s="1"/>
  <c r="C46" i="54" a="1"/>
  <c r="C46" i="54" s="1"/>
  <c r="C426" i="54" a="1"/>
  <c r="C426" i="54" s="1"/>
  <c r="C179" i="54" a="1"/>
  <c r="C179" i="54" s="1"/>
  <c r="C480" i="54" a="1"/>
  <c r="C480" i="54" s="1"/>
  <c r="C257" i="54" a="1"/>
  <c r="C257" i="54" s="1"/>
  <c r="C22" i="54" a="1"/>
  <c r="C22" i="54" s="1"/>
  <c r="C45" i="54" a="1"/>
  <c r="C45" i="54" s="1"/>
  <c r="C339" i="54" a="1"/>
  <c r="C339" i="54" s="1"/>
  <c r="C235" i="54" a="1"/>
  <c r="C235" i="54" s="1"/>
  <c r="C508" i="54" a="1"/>
  <c r="C508" i="54" s="1"/>
  <c r="C285" i="54" a="1"/>
  <c r="C285" i="54" s="1"/>
  <c r="C150" i="54" a="1"/>
  <c r="C150" i="54" s="1"/>
  <c r="C102" i="54" a="1"/>
  <c r="C102" i="54" s="1"/>
  <c r="C450" i="54" a="1"/>
  <c r="C450" i="54" s="1"/>
  <c r="C263" i="54" a="1"/>
  <c r="C263" i="54" s="1"/>
  <c r="C21" i="54" a="1"/>
  <c r="C21" i="54" s="1"/>
  <c r="C292" i="54" a="1"/>
  <c r="C292" i="54" s="1"/>
  <c r="C15" i="54" a="1"/>
  <c r="C15" i="54" s="1"/>
  <c r="C130" i="54" a="1"/>
  <c r="C130" i="54" s="1"/>
  <c r="C476" i="54" a="1"/>
  <c r="C476" i="54" s="1"/>
  <c r="C265" i="54" a="1"/>
  <c r="C265" i="54" s="1"/>
  <c r="C284" i="54" a="1"/>
  <c r="C284" i="54" s="1"/>
  <c r="C74" i="54" a="1"/>
  <c r="C74" i="54" s="1"/>
  <c r="C313" i="54" a="1"/>
  <c r="C313" i="54" s="1"/>
  <c r="C101" i="54" a="1"/>
  <c r="C101" i="54" s="1"/>
  <c r="C204" i="54" a="1"/>
  <c r="C204" i="54" s="1"/>
  <c r="C103" i="54" a="1"/>
  <c r="C103" i="54" s="1"/>
  <c r="C207" i="54" a="1"/>
  <c r="C207" i="54" s="1"/>
  <c r="C127" i="54" a="1"/>
  <c r="C127" i="54" s="1"/>
  <c r="C129" i="54" a="1"/>
  <c r="C129" i="54" s="1"/>
  <c r="C177" i="54" a="1"/>
  <c r="C177" i="54" s="1"/>
  <c r="C291" i="54" a="1"/>
  <c r="C291" i="54" s="1"/>
  <c r="C180" i="54" a="1"/>
  <c r="C180" i="54" s="1"/>
  <c r="C176" i="54" a="1"/>
  <c r="C176" i="54" s="1"/>
  <c r="C232" i="54" a="1"/>
  <c r="C232" i="54" s="1"/>
  <c r="C312" i="54" a="1"/>
  <c r="C312" i="54" s="1"/>
  <c r="C208" i="54" a="1"/>
  <c r="C208" i="54" s="1"/>
  <c r="C231" i="54" a="1"/>
  <c r="C231" i="54" s="1"/>
  <c r="C287" i="54" a="1"/>
  <c r="C287" i="54" s="1"/>
  <c r="C319" i="54" a="1"/>
  <c r="C319" i="54" s="1"/>
  <c r="C236" i="54" a="1"/>
  <c r="C236" i="54" s="1"/>
  <c r="C286" i="54" a="1"/>
  <c r="C286" i="54" s="1"/>
  <c r="C365" i="54" a="1"/>
  <c r="C365" i="54" s="1"/>
  <c r="C340" i="54" a="1"/>
  <c r="C340" i="54" s="1"/>
  <c r="C264" i="54" a="1"/>
  <c r="C264" i="54" s="1"/>
  <c r="C338" i="54" a="1"/>
  <c r="C338" i="54" s="1"/>
  <c r="C151" i="54" a="1"/>
  <c r="C151" i="54" s="1"/>
  <c r="C368" i="54" a="1"/>
  <c r="C368" i="54" s="1"/>
  <c r="C341" i="54" a="1"/>
  <c r="C341" i="54" s="1"/>
  <c r="C423" i="54" a="1"/>
  <c r="C423" i="54" s="1"/>
  <c r="C205" i="54" a="1"/>
  <c r="C205" i="54" s="1"/>
  <c r="C424" i="54" a="1"/>
  <c r="C424" i="54" s="1"/>
  <c r="C369" i="54" a="1"/>
  <c r="C369" i="54" s="1"/>
  <c r="C449" i="54" a="1"/>
  <c r="C449" i="54" s="1"/>
  <c r="C260" i="54" a="1"/>
  <c r="C260" i="54" s="1"/>
  <c r="C452" i="54" a="1"/>
  <c r="C452" i="54" s="1"/>
  <c r="C397" i="54" a="1"/>
  <c r="C397" i="54" s="1"/>
  <c r="C475" i="54" a="1"/>
  <c r="C475" i="54" s="1"/>
  <c r="C315" i="54" a="1"/>
  <c r="C315" i="54" s="1"/>
  <c r="C209" i="54" a="1"/>
  <c r="C209" i="54" s="1"/>
  <c r="C501" i="54" a="1"/>
  <c r="C501" i="54" s="1"/>
  <c r="C259" i="54" a="1"/>
  <c r="C259" i="54" s="1"/>
  <c r="C473" i="54" a="1"/>
  <c r="C473" i="54" s="1"/>
  <c r="C425" i="54" a="1"/>
  <c r="C425" i="54" s="1"/>
  <c r="C72" i="54" a="1"/>
  <c r="C72" i="54" s="1"/>
  <c r="C400" i="54" a="1"/>
  <c r="C400" i="54" s="1"/>
  <c r="C446" i="54" a="1"/>
  <c r="C446" i="54" s="1"/>
  <c r="C126" i="54" a="1"/>
  <c r="C126" i="54" s="1"/>
  <c r="C44" i="54" a="1"/>
  <c r="C44" i="54" s="1"/>
  <c r="C502" i="54" a="1"/>
  <c r="C502" i="54" s="1"/>
  <c r="C500" i="54" a="1"/>
  <c r="C500" i="54" s="1"/>
  <c r="C97" i="24" a="1"/>
  <c r="C97" i="24" s="1"/>
  <c r="C273" i="27" a="1"/>
  <c r="C273" i="27" s="1"/>
  <c r="C117" i="29" a="1"/>
  <c r="C117" i="29" s="1"/>
  <c r="C86" i="29" a="1"/>
  <c r="C86" i="29" s="1"/>
  <c r="C455" i="41" a="1"/>
  <c r="C455" i="41" s="1"/>
  <c r="C115" i="49" a="1"/>
  <c r="C115" i="49" s="1"/>
  <c r="C371" i="47" a="1"/>
  <c r="C371" i="47" s="1"/>
  <c r="C314" i="54" a="1"/>
  <c r="C314" i="54" s="1"/>
  <c r="C74" i="24" a="1"/>
  <c r="C74" i="24" s="1"/>
  <c r="C20" i="24" a="1"/>
  <c r="C20" i="24" s="1"/>
  <c r="C310" i="34" a="1"/>
  <c r="C310" i="34" s="1"/>
  <c r="C298" i="30" a="1"/>
  <c r="C298" i="30" s="1"/>
  <c r="C296" i="30" a="1"/>
  <c r="C296" i="30" s="1"/>
  <c r="C241" i="27" a="1"/>
  <c r="C241" i="27" s="1"/>
  <c r="C278" i="29" a="1"/>
  <c r="C278" i="29" s="1"/>
  <c r="C26" i="29" a="1"/>
  <c r="C26" i="29" s="1"/>
  <c r="C306" i="41" a="1"/>
  <c r="C306" i="41" s="1"/>
  <c r="C96" i="49" a="1"/>
  <c r="C96" i="49" s="1"/>
  <c r="C70" i="47" a="1"/>
  <c r="C70" i="47" s="1"/>
  <c r="C75" i="54" a="1"/>
  <c r="C75" i="54" s="1"/>
  <c r="C232" i="29" a="1"/>
  <c r="C232" i="29" s="1"/>
  <c r="C8" i="29" a="1"/>
  <c r="C8" i="29" s="1"/>
  <c r="C280" i="29" a="1"/>
  <c r="C280" i="29" s="1"/>
  <c r="C202" i="29" a="1"/>
  <c r="C202" i="29" s="1"/>
  <c r="C264" i="29" a="1"/>
  <c r="C264" i="29" s="1"/>
  <c r="C149" i="29" a="1"/>
  <c r="C149" i="29" s="1"/>
  <c r="C262" i="29" a="1"/>
  <c r="C262" i="29" s="1"/>
  <c r="C310" i="29" a="1"/>
  <c r="C310" i="29" s="1"/>
  <c r="C40" i="29" a="1"/>
  <c r="C40" i="29" s="1"/>
  <c r="C22" i="29" a="1"/>
  <c r="C22" i="29" s="1"/>
  <c r="C166" i="29" a="1"/>
  <c r="C166" i="29" s="1"/>
  <c r="C69" i="29" a="1"/>
  <c r="C69" i="29" s="1"/>
  <c r="C169" i="29" a="1"/>
  <c r="C169" i="29" s="1"/>
  <c r="C41" i="29" a="1"/>
  <c r="C41" i="29" s="1"/>
  <c r="C38" i="29" a="1"/>
  <c r="C38" i="29" s="1"/>
  <c r="C199" i="29" a="1"/>
  <c r="C199" i="29" s="1"/>
  <c r="C183" i="29" a="1"/>
  <c r="C183" i="29" s="1"/>
  <c r="C342" i="29" a="1"/>
  <c r="C342" i="29" s="1"/>
  <c r="C57" i="29" a="1"/>
  <c r="C57" i="29" s="1"/>
  <c r="C201" i="29" a="1"/>
  <c r="C201" i="29" s="1"/>
  <c r="C165" i="29" a="1"/>
  <c r="C165" i="29" s="1"/>
  <c r="C53" i="29" a="1"/>
  <c r="C53" i="29" s="1"/>
  <c r="C266" i="29" a="1"/>
  <c r="C266" i="29" s="1"/>
  <c r="C137" i="29" a="1"/>
  <c r="C137" i="29" s="1"/>
  <c r="C135" i="29" a="1"/>
  <c r="C135" i="29" s="1"/>
  <c r="C74" i="29" a="1"/>
  <c r="C74" i="29" s="1"/>
  <c r="C101" i="29" a="1"/>
  <c r="C101" i="29" s="1"/>
  <c r="C263" i="29" a="1"/>
  <c r="C263" i="29" s="1"/>
  <c r="C249" i="29" a="1"/>
  <c r="C249" i="29" s="1"/>
  <c r="C230" i="29" a="1"/>
  <c r="C230" i="29" s="1"/>
  <c r="C327" i="29" a="1"/>
  <c r="C327" i="29" s="1"/>
  <c r="C73" i="29" a="1"/>
  <c r="C73" i="29" s="1"/>
  <c r="C309" i="29" a="1"/>
  <c r="C309" i="29" s="1"/>
  <c r="C85" i="29" a="1"/>
  <c r="C85" i="29" s="1"/>
  <c r="C89" i="29" a="1"/>
  <c r="C89" i="29" s="1"/>
  <c r="C136" i="29" a="1"/>
  <c r="C136" i="29" s="1"/>
  <c r="C298" i="29" a="1"/>
  <c r="C298" i="29" s="1"/>
  <c r="C281" i="29" a="1"/>
  <c r="C281" i="29" s="1"/>
  <c r="C217" i="29" a="1"/>
  <c r="C217" i="29" s="1"/>
  <c r="C265" i="29" a="1"/>
  <c r="C265" i="29" s="1"/>
  <c r="C24" i="29" a="1"/>
  <c r="C24" i="29" s="1"/>
  <c r="C153" i="29" a="1"/>
  <c r="C153" i="29" s="1"/>
  <c r="C184" i="29" a="1"/>
  <c r="C184" i="29" s="1"/>
  <c r="C167" i="29" a="1"/>
  <c r="C167" i="29" s="1"/>
  <c r="C330" i="29" a="1"/>
  <c r="C330" i="29" s="1"/>
  <c r="C168" i="29" a="1"/>
  <c r="C168" i="29" s="1"/>
  <c r="C103" i="29" a="1"/>
  <c r="C103" i="29" s="1"/>
  <c r="C56" i="29" a="1"/>
  <c r="C56" i="29" s="1"/>
  <c r="C294" i="29" a="1"/>
  <c r="C294" i="29" s="1"/>
  <c r="C133" i="29" a="1"/>
  <c r="C133" i="29" s="1"/>
  <c r="C261" i="29" a="1"/>
  <c r="C261" i="29" s="1"/>
  <c r="C181" i="29" a="1"/>
  <c r="C181" i="29" s="1"/>
  <c r="C152" i="29" a="1"/>
  <c r="C152" i="29" s="1"/>
  <c r="C234" i="29" a="1"/>
  <c r="C234" i="29" s="1"/>
  <c r="C197" i="29" a="1"/>
  <c r="C197" i="29" s="1"/>
  <c r="C6" i="29" a="1"/>
  <c r="C6" i="29" s="1"/>
  <c r="C247" i="29" a="1"/>
  <c r="C247" i="29" s="1"/>
  <c r="C279" i="29" a="1"/>
  <c r="C279" i="29" s="1"/>
  <c r="C311" i="29" a="1"/>
  <c r="C311" i="29" s="1"/>
  <c r="C106" i="29" a="1"/>
  <c r="C106" i="29" s="1"/>
  <c r="C297" i="29" a="1"/>
  <c r="C297" i="29" s="1"/>
  <c r="C329" i="29" a="1"/>
  <c r="C329" i="29" s="1"/>
  <c r="C185" i="29" a="1"/>
  <c r="C185" i="29" s="1"/>
  <c r="C218" i="29" a="1"/>
  <c r="C218" i="29" s="1"/>
  <c r="C39" i="29" a="1"/>
  <c r="C39" i="29" s="1"/>
  <c r="C154" i="29" a="1"/>
  <c r="C154" i="29" s="1"/>
  <c r="C7" i="29" a="1"/>
  <c r="C7" i="29" s="1"/>
  <c r="C326" i="29" a="1"/>
  <c r="C326" i="29" s="1"/>
  <c r="C296" i="29" a="1"/>
  <c r="C296" i="29" s="1"/>
  <c r="C215" i="29" a="1"/>
  <c r="C215" i="29" s="1"/>
  <c r="C37" i="29" a="1"/>
  <c r="C37" i="29" s="1"/>
  <c r="C214" i="29" a="1"/>
  <c r="C214" i="29" s="1"/>
  <c r="C325" i="29" a="1"/>
  <c r="C325" i="29" s="1"/>
  <c r="C245" i="29" a="1"/>
  <c r="C245" i="29" s="1"/>
  <c r="C10" i="29" a="1"/>
  <c r="C10" i="29" s="1"/>
  <c r="C233" i="29" a="1"/>
  <c r="C233" i="29" s="1"/>
  <c r="C58" i="29" a="1"/>
  <c r="C58" i="29" s="1"/>
  <c r="C150" i="29" a="1"/>
  <c r="C150" i="29" s="1"/>
  <c r="C248" i="29" a="1"/>
  <c r="C248" i="29" s="1"/>
  <c r="C246" i="29" a="1"/>
  <c r="C246" i="29" s="1"/>
  <c r="C21" i="29" a="1"/>
  <c r="C21" i="29" s="1"/>
  <c r="C105" i="29" a="1"/>
  <c r="C105" i="29" s="1"/>
  <c r="C72" i="29" a="1"/>
  <c r="C72" i="29" s="1"/>
  <c r="C285" i="27" a="1"/>
  <c r="C285" i="27" s="1"/>
  <c r="C140" i="49" a="1"/>
  <c r="C140" i="49" s="1"/>
  <c r="C481" i="54" a="1"/>
  <c r="C481" i="54" s="1"/>
  <c r="C37" i="24" a="1"/>
  <c r="C37" i="24" s="1"/>
  <c r="C198" i="29" a="1"/>
  <c r="C198" i="29" s="1"/>
  <c r="C43" i="54" a="1"/>
  <c r="C43" i="54" s="1"/>
  <c r="C213" i="29" a="1"/>
  <c r="C213" i="29" s="1"/>
  <c r="C313" i="29" a="1"/>
  <c r="C313" i="29" s="1"/>
  <c r="C234" i="41" a="1"/>
  <c r="C234" i="41" s="1"/>
  <c r="C21" i="47" a="1"/>
  <c r="C21" i="47" s="1"/>
  <c r="C40" i="16" a="1"/>
  <c r="C40" i="16" s="1"/>
  <c r="C14" i="24" a="1"/>
  <c r="C14" i="24" s="1"/>
  <c r="C474" i="54" a="1"/>
  <c r="C474" i="54" s="1"/>
  <c r="C57" i="16" a="1"/>
  <c r="C57" i="16" s="1"/>
  <c r="C185" i="24" a="1"/>
  <c r="C185" i="24" s="1"/>
  <c r="C137" i="24" a="1"/>
  <c r="C137" i="24" s="1"/>
  <c r="C233" i="34" a="1"/>
  <c r="C233" i="34" s="1"/>
  <c r="C186" i="29" a="1"/>
  <c r="C186" i="29" s="1"/>
  <c r="C245" i="30" a="1"/>
  <c r="C245" i="30" s="1"/>
  <c r="C122" i="29" a="1"/>
  <c r="C122" i="29" s="1"/>
  <c r="C247" i="49" a="1"/>
  <c r="C247" i="49" s="1"/>
  <c r="C241" i="47" a="1"/>
  <c r="C241" i="47" s="1"/>
  <c r="C97" i="54" a="1"/>
  <c r="C97" i="54" s="1"/>
  <c r="C36" i="41" a="1"/>
  <c r="C36" i="41" s="1"/>
  <c r="C367" i="41" a="1"/>
  <c r="C367" i="41" s="1"/>
  <c r="C58" i="41" a="1"/>
  <c r="C58" i="41" s="1"/>
  <c r="C458" i="41" a="1"/>
  <c r="C458" i="41" s="1"/>
  <c r="C284" i="41" a="1"/>
  <c r="C284" i="41" s="1"/>
  <c r="C325" i="41" a="1"/>
  <c r="C325" i="41" s="1"/>
  <c r="C104" i="41" a="1"/>
  <c r="C104" i="41" s="1"/>
  <c r="C299" i="41" a="1"/>
  <c r="C299" i="41" s="1"/>
  <c r="C194" i="41" a="1"/>
  <c r="C194" i="41" s="1"/>
  <c r="C457" i="41" a="1"/>
  <c r="C457" i="41" s="1"/>
  <c r="C237" i="41" a="1"/>
  <c r="C237" i="41" s="1"/>
  <c r="C101" i="41" a="1"/>
  <c r="C101" i="41" s="1"/>
  <c r="C173" i="41" a="1"/>
  <c r="C173" i="41" s="1"/>
  <c r="C79" i="41" a="1"/>
  <c r="C79" i="41" s="1"/>
  <c r="C280" i="41" a="1"/>
  <c r="C280" i="41" s="1"/>
  <c r="C412" i="41" a="1"/>
  <c r="C412" i="41" s="1"/>
  <c r="C83" i="41" a="1"/>
  <c r="C83" i="41" s="1"/>
  <c r="C57" i="41" a="1"/>
  <c r="C57" i="41" s="1"/>
  <c r="C278" i="41" a="1"/>
  <c r="C278" i="41" s="1"/>
  <c r="C196" i="41" a="1"/>
  <c r="C196" i="41" s="1"/>
  <c r="C365" i="41" a="1"/>
  <c r="C365" i="41" s="1"/>
  <c r="C216" i="41" a="1"/>
  <c r="C216" i="41" s="1"/>
  <c r="C370" i="41" a="1"/>
  <c r="C370" i="41" s="1"/>
  <c r="C38" i="41" a="1"/>
  <c r="C38" i="41" s="1"/>
  <c r="C108" i="41" a="1"/>
  <c r="C108" i="41" s="1"/>
  <c r="C127" i="41" a="1"/>
  <c r="C127" i="41" s="1"/>
  <c r="C303" i="41" a="1"/>
  <c r="C303" i="41" s="1"/>
  <c r="C238" i="41" a="1"/>
  <c r="C238" i="41" s="1"/>
  <c r="C415" i="41" a="1"/>
  <c r="C415" i="41" s="1"/>
  <c r="C347" i="41" a="1"/>
  <c r="C347" i="41" s="1"/>
  <c r="C389" i="41" a="1"/>
  <c r="C389" i="41" s="1"/>
  <c r="C42" i="41" a="1"/>
  <c r="C42" i="41" s="1"/>
  <c r="C211" i="41" a="1"/>
  <c r="C211" i="41" s="1"/>
  <c r="C152" i="41" a="1"/>
  <c r="C152" i="41" s="1"/>
  <c r="C327" i="41" a="1"/>
  <c r="C327" i="41" s="1"/>
  <c r="C434" i="41" a="1"/>
  <c r="C434" i="41" s="1"/>
  <c r="C436" i="41" a="1"/>
  <c r="C436" i="41" s="1"/>
  <c r="C366" i="41" a="1"/>
  <c r="C366" i="41" s="1"/>
  <c r="C410" i="41" a="1"/>
  <c r="C410" i="41" s="1"/>
  <c r="C302" i="41" a="1"/>
  <c r="C302" i="41" s="1"/>
  <c r="C262" i="41" a="1"/>
  <c r="C262" i="41" s="1"/>
  <c r="C255" i="41" a="1"/>
  <c r="C255" i="41" s="1"/>
  <c r="C387" i="41" a="1"/>
  <c r="C387" i="41" s="1"/>
  <c r="C350" i="41" a="1"/>
  <c r="C350" i="41" s="1"/>
  <c r="C391" i="41" a="1"/>
  <c r="C391" i="41" s="1"/>
  <c r="C326" i="41" a="1"/>
  <c r="C326" i="41" s="1"/>
  <c r="C344" i="41" a="1"/>
  <c r="C344" i="41" s="1"/>
  <c r="C305" i="41" a="1"/>
  <c r="C305" i="41" s="1"/>
  <c r="C437" i="41" a="1"/>
  <c r="C437" i="41" s="1"/>
  <c r="C371" i="41" a="1"/>
  <c r="C371" i="41" s="1"/>
  <c r="C368" i="41" a="1"/>
  <c r="C368" i="41" s="1"/>
  <c r="C324" i="41" a="1"/>
  <c r="C324" i="41" s="1"/>
  <c r="C456" i="41" a="1"/>
  <c r="C456" i="41" s="1"/>
  <c r="C80" i="41" a="1"/>
  <c r="C80" i="41" s="1"/>
  <c r="C125" i="41" a="1"/>
  <c r="C125" i="41" s="1"/>
  <c r="C416" i="41" a="1"/>
  <c r="C416" i="41" s="1"/>
  <c r="C393" i="41" a="1"/>
  <c r="C393" i="41" s="1"/>
  <c r="C35" i="41" a="1"/>
  <c r="C35" i="41" s="1"/>
  <c r="C39" i="41" a="1"/>
  <c r="C39" i="41" s="1"/>
  <c r="C64" i="41" a="1"/>
  <c r="C64" i="41" s="1"/>
  <c r="C148" i="41" a="1"/>
  <c r="C148" i="41" s="1"/>
  <c r="C432" i="41" a="1"/>
  <c r="C432" i="41" s="1"/>
  <c r="C409" i="41" a="1"/>
  <c r="C409" i="41" s="1"/>
  <c r="C346" i="41" a="1"/>
  <c r="C346" i="41" s="1"/>
  <c r="C82" i="41" a="1"/>
  <c r="C82" i="41" s="1"/>
  <c r="C193" i="41" a="1"/>
  <c r="C193" i="41" s="1"/>
  <c r="C16" i="41" a="1"/>
  <c r="C16" i="41" s="1"/>
  <c r="C454" i="41" a="1"/>
  <c r="C454" i="41" s="1"/>
  <c r="C124" i="41" a="1"/>
  <c r="C124" i="41" s="1"/>
  <c r="C149" i="41" a="1"/>
  <c r="C149" i="41" s="1"/>
  <c r="C128" i="41" a="1"/>
  <c r="C128" i="41" s="1"/>
  <c r="C460" i="41" a="1"/>
  <c r="C460" i="41" s="1"/>
  <c r="C433" i="41" a="1"/>
  <c r="C433" i="41" s="1"/>
  <c r="C13" i="41" a="1"/>
  <c r="C13" i="41" s="1"/>
  <c r="C168" i="41" a="1"/>
  <c r="C168" i="41" s="1"/>
  <c r="C17" i="41" a="1"/>
  <c r="C17" i="41" s="1"/>
  <c r="C215" i="41" a="1"/>
  <c r="C215" i="41" s="1"/>
  <c r="C146" i="41" a="1"/>
  <c r="C146" i="41" s="1"/>
  <c r="C81" i="41" a="1"/>
  <c r="C81" i="41" s="1"/>
  <c r="C195" i="41" a="1"/>
  <c r="C195" i="41" s="1"/>
  <c r="C59" i="41" a="1"/>
  <c r="C59" i="41" s="1"/>
  <c r="C235" i="41" a="1"/>
  <c r="C235" i="41" s="1"/>
  <c r="C259" i="41" a="1"/>
  <c r="C259" i="41" s="1"/>
  <c r="C126" i="41" a="1"/>
  <c r="C126" i="41" s="1"/>
  <c r="C343" i="41" a="1"/>
  <c r="C343" i="41" s="1"/>
  <c r="C85" i="41" a="1"/>
  <c r="C85" i="41" s="1"/>
  <c r="C256" i="41" a="1"/>
  <c r="C256" i="41" s="1"/>
  <c r="C349" i="41" a="1"/>
  <c r="C349" i="41" s="1"/>
  <c r="C392" i="41" a="1"/>
  <c r="C392" i="41" s="1"/>
  <c r="C261" i="41" a="1"/>
  <c r="C261" i="41" s="1"/>
  <c r="C169" i="41" a="1"/>
  <c r="C169" i="41" s="1"/>
  <c r="C214" i="41" a="1"/>
  <c r="C214" i="41" s="1"/>
  <c r="C37" i="41" a="1"/>
  <c r="C37" i="41" s="1"/>
  <c r="C260" i="41" a="1"/>
  <c r="C260" i="41" s="1"/>
  <c r="C184" i="27" a="1"/>
  <c r="C184" i="27" s="1"/>
  <c r="C151" i="24" a="1"/>
  <c r="C151" i="24" s="1"/>
  <c r="C53" i="34" a="1"/>
  <c r="C53" i="34" s="1"/>
  <c r="C294" i="30" a="1"/>
  <c r="C294" i="30" s="1"/>
  <c r="C314" i="29" a="1"/>
  <c r="C314" i="29" s="1"/>
  <c r="C263" i="30" a="1"/>
  <c r="C263" i="30" s="1"/>
  <c r="C304" i="27" a="1"/>
  <c r="C304" i="27" s="1"/>
  <c r="C102" i="29" a="1"/>
  <c r="C102" i="29" s="1"/>
  <c r="C192" i="41" a="1"/>
  <c r="C192" i="41" s="1"/>
  <c r="C292" i="49" a="1"/>
  <c r="C292" i="49" s="1"/>
  <c r="C221" i="47" a="1"/>
  <c r="C221" i="47" s="1"/>
  <c r="C137" i="16" a="1"/>
  <c r="C137" i="16" s="1"/>
  <c r="C32" i="24" a="1"/>
  <c r="C32" i="24" s="1"/>
  <c r="C116" i="24" a="1"/>
  <c r="C116" i="24" s="1"/>
  <c r="C147" i="34" a="1"/>
  <c r="C147" i="34" s="1"/>
  <c r="C41" i="30" a="1"/>
  <c r="C41" i="30" s="1"/>
  <c r="C49" i="27" a="1"/>
  <c r="C49" i="27" s="1"/>
  <c r="C87" i="29" a="1"/>
  <c r="C87" i="29" s="1"/>
  <c r="C212" i="41" a="1"/>
  <c r="C212" i="41" s="1"/>
  <c r="C46" i="49" a="1"/>
  <c r="C46" i="49" s="1"/>
  <c r="C14" i="54" a="1"/>
  <c r="C14" i="54" s="1"/>
  <c r="C374" i="45" a="1"/>
  <c r="C374" i="45" s="1"/>
  <c r="C67" i="45" a="1"/>
  <c r="C67" i="45" s="1"/>
  <c r="C304" i="45" a="1"/>
  <c r="C304" i="45" s="1"/>
  <c r="C426" i="45" a="1"/>
  <c r="C426" i="45" s="1"/>
  <c r="C207" i="45" a="1"/>
  <c r="C207" i="45" s="1"/>
  <c r="C377" i="45" a="1"/>
  <c r="C377" i="45" s="1"/>
  <c r="C162" i="45" a="1"/>
  <c r="C162" i="45" s="1"/>
  <c r="C356" i="45" a="1"/>
  <c r="C356" i="45" s="1"/>
  <c r="C139" i="45" a="1"/>
  <c r="C139" i="45" s="1"/>
  <c r="C349" i="45" a="1"/>
  <c r="C349" i="45" s="1"/>
  <c r="C119" i="24" a="1"/>
  <c r="C119" i="24" s="1"/>
  <c r="C118" i="24" a="1"/>
  <c r="C118" i="24" s="1"/>
  <c r="C58" i="24" a="1"/>
  <c r="C58" i="24" s="1"/>
  <c r="C165" i="24" a="1"/>
  <c r="C165" i="24" s="1"/>
  <c r="C222" i="39" a="1"/>
  <c r="C222" i="39" s="1"/>
  <c r="C270" i="40" a="1"/>
  <c r="C270" i="40" s="1"/>
  <c r="C135" i="45" a="1"/>
  <c r="C135" i="45" s="1"/>
  <c r="C109" i="45" a="1"/>
  <c r="C109" i="45" s="1"/>
  <c r="C489" i="55" a="1"/>
  <c r="C489" i="55" s="1"/>
  <c r="C174" i="52" a="1"/>
  <c r="C174" i="52" s="1"/>
  <c r="C255" i="51" a="1"/>
  <c r="C255" i="51" s="1"/>
  <c r="C307" i="45" a="1"/>
  <c r="C307" i="45" s="1"/>
  <c r="C332" i="45" a="1"/>
  <c r="C332" i="45" s="1"/>
  <c r="C74" i="27" a="1"/>
  <c r="C74" i="27" s="1"/>
  <c r="C298" i="27" a="1"/>
  <c r="C298" i="27" s="1"/>
  <c r="C334" i="29" a="1"/>
  <c r="C334" i="29" s="1"/>
  <c r="C187" i="29" a="1"/>
  <c r="C187" i="29" s="1"/>
  <c r="C255" i="29" a="1"/>
  <c r="C255" i="29" s="1"/>
  <c r="C63" i="29" a="1"/>
  <c r="C63" i="29" s="1"/>
  <c r="C270" i="29" a="1"/>
  <c r="C270" i="29" s="1"/>
  <c r="C123" i="29" a="1"/>
  <c r="C123" i="29" s="1"/>
  <c r="C285" i="29" a="1"/>
  <c r="C285" i="29" s="1"/>
  <c r="C164" i="32" a="1"/>
  <c r="C164" i="32" s="1"/>
  <c r="C147" i="32" a="1"/>
  <c r="C147" i="32" s="1"/>
  <c r="C132" i="32" a="1"/>
  <c r="C132" i="32" s="1"/>
  <c r="C270" i="32" a="1"/>
  <c r="C270" i="32" s="1"/>
  <c r="C220" i="32" a="1"/>
  <c r="C220" i="32" s="1"/>
  <c r="C81" i="32" a="1"/>
  <c r="C81" i="32" s="1"/>
  <c r="C33" i="32" a="1"/>
  <c r="C33" i="32" s="1"/>
  <c r="C166" i="32" a="1"/>
  <c r="C166" i="32" s="1"/>
  <c r="C113" i="32" a="1"/>
  <c r="C113" i="32" s="1"/>
  <c r="C268" i="32" a="1"/>
  <c r="C268" i="32" s="1"/>
  <c r="C202" i="40" a="1"/>
  <c r="C202" i="40" s="1"/>
  <c r="C311" i="40" a="1"/>
  <c r="C311" i="40" s="1"/>
  <c r="C143" i="40" a="1"/>
  <c r="C143" i="40" s="1"/>
  <c r="C371" i="40" a="1"/>
  <c r="C371" i="40" s="1"/>
  <c r="C17" i="40" a="1"/>
  <c r="C17" i="40" s="1"/>
  <c r="C329" i="40" a="1"/>
  <c r="C329" i="40" s="1"/>
  <c r="C122" i="40" a="1"/>
  <c r="C122" i="40" s="1"/>
  <c r="C96" i="40" a="1"/>
  <c r="C96" i="40" s="1"/>
  <c r="C79" i="40" a="1"/>
  <c r="C79" i="40" s="1"/>
  <c r="C118" i="40" a="1"/>
  <c r="C118" i="40" s="1"/>
  <c r="C357" i="49" a="1"/>
  <c r="C357" i="49" s="1"/>
  <c r="C130" i="49" a="1"/>
  <c r="C130" i="49" s="1"/>
  <c r="C81" i="49" a="1"/>
  <c r="C81" i="49" s="1"/>
  <c r="C85" i="49" a="1"/>
  <c r="C85" i="49" s="1"/>
  <c r="C230" i="49" a="1"/>
  <c r="C230" i="49" s="1"/>
  <c r="C333" i="49" a="1"/>
  <c r="C333" i="49" s="1"/>
  <c r="C306" i="49" a="1"/>
  <c r="C306" i="49" s="1"/>
  <c r="C310" i="49" a="1"/>
  <c r="C310" i="49" s="1"/>
  <c r="C8" i="52" a="1"/>
  <c r="C8" i="52" s="1"/>
  <c r="C89" i="52" a="1"/>
  <c r="C89" i="52" s="1"/>
  <c r="C471" i="52" a="1"/>
  <c r="C471" i="52" s="1"/>
  <c r="C11" i="52" a="1"/>
  <c r="C11" i="52" s="1"/>
  <c r="C390" i="52" a="1"/>
  <c r="C390" i="52" s="1"/>
  <c r="C248" i="52" a="1"/>
  <c r="C248" i="52" s="1"/>
  <c r="C60" i="52" a="1"/>
  <c r="C60" i="52" s="1"/>
  <c r="C195" i="52" a="1"/>
  <c r="C195" i="52" s="1"/>
  <c r="C414" i="52" a="1"/>
  <c r="C414" i="52" s="1"/>
  <c r="C478" i="52" a="1"/>
  <c r="C478" i="52" s="1"/>
  <c r="C256" i="52" a="1"/>
  <c r="C256" i="52" s="1"/>
  <c r="C227" i="52" a="1"/>
  <c r="C227" i="52" s="1"/>
  <c r="C444" i="52" a="1"/>
  <c r="C444" i="52" s="1"/>
  <c r="C277" i="52" a="1"/>
  <c r="C277" i="52" s="1"/>
  <c r="C275" i="52" a="1"/>
  <c r="C275" i="52" s="1"/>
  <c r="C254" i="52" a="1"/>
  <c r="C254" i="52" s="1"/>
  <c r="C431" i="55" a="1"/>
  <c r="C431" i="55" s="1"/>
  <c r="C154" i="55" a="1"/>
  <c r="C154" i="55" s="1"/>
  <c r="C457" i="55" a="1"/>
  <c r="C457" i="55" s="1"/>
  <c r="C209" i="55" a="1"/>
  <c r="C209" i="55" s="1"/>
  <c r="C425" i="55" a="1"/>
  <c r="C425" i="55" s="1"/>
  <c r="C122" i="55" a="1"/>
  <c r="C122" i="55" s="1"/>
  <c r="C257" i="55" a="1"/>
  <c r="C257" i="55" s="1"/>
  <c r="C313" i="55" a="1"/>
  <c r="C313" i="55" s="1"/>
  <c r="C294" i="55" a="1"/>
  <c r="C294" i="55" s="1"/>
  <c r="C150" i="55" a="1"/>
  <c r="C150" i="55" s="1"/>
  <c r="C404" i="55" a="1"/>
  <c r="C404" i="55" s="1"/>
  <c r="C341" i="55" a="1"/>
  <c r="C341" i="55" s="1"/>
  <c r="C70" i="55" a="1"/>
  <c r="C70" i="55" s="1"/>
  <c r="C178" i="55" a="1"/>
  <c r="C178" i="55" s="1"/>
  <c r="C371" i="55" a="1"/>
  <c r="C371" i="55" s="1"/>
  <c r="C370" i="55" a="1"/>
  <c r="C370" i="55" s="1"/>
  <c r="C117" i="24" a="1"/>
  <c r="C117" i="24" s="1"/>
  <c r="C71" i="24" a="1"/>
  <c r="C71" i="24" s="1"/>
  <c r="C60" i="24" a="1"/>
  <c r="C60" i="24" s="1"/>
  <c r="C143" i="24" a="1"/>
  <c r="C143" i="24" s="1"/>
  <c r="C81" i="24" a="1"/>
  <c r="C81" i="24" s="1"/>
  <c r="C292" i="33" a="1"/>
  <c r="C292" i="33" s="1"/>
  <c r="C44" i="27" a="1"/>
  <c r="C44" i="27" s="1"/>
  <c r="C292" i="27" a="1"/>
  <c r="C292" i="27" s="1"/>
  <c r="C133" i="32" a="1"/>
  <c r="C133" i="32" s="1"/>
  <c r="C380" i="39" a="1"/>
  <c r="C380" i="39" s="1"/>
  <c r="C435" i="40" a="1"/>
  <c r="C435" i="40" s="1"/>
  <c r="C411" i="40" a="1"/>
  <c r="C411" i="40" s="1"/>
  <c r="C335" i="49" a="1"/>
  <c r="C335" i="49" s="1"/>
  <c r="C328" i="45" a="1"/>
  <c r="C328" i="45" s="1"/>
  <c r="C353" i="45" a="1"/>
  <c r="C353" i="45" s="1"/>
  <c r="C344" i="55" a="1"/>
  <c r="C344" i="55" s="1"/>
  <c r="C145" i="55" a="1"/>
  <c r="C145" i="55" s="1"/>
  <c r="C87" i="52" a="1"/>
  <c r="C87" i="52" s="1"/>
  <c r="C305" i="52" a="1"/>
  <c r="C305" i="52" s="1"/>
  <c r="C416" i="52" a="1"/>
  <c r="C416" i="52" s="1"/>
  <c r="C215" i="24" a="1"/>
  <c r="C215" i="24" s="1"/>
  <c r="C167" i="24" a="1"/>
  <c r="C167" i="24" s="1"/>
  <c r="C46" i="24" a="1"/>
  <c r="C46" i="24" s="1"/>
  <c r="C106" i="24" a="1"/>
  <c r="C106" i="24" s="1"/>
  <c r="C199" i="33" a="1"/>
  <c r="C199" i="33" s="1"/>
  <c r="C29" i="27" a="1"/>
  <c r="C29" i="27" s="1"/>
  <c r="C245" i="27" a="1"/>
  <c r="C245" i="27" s="1"/>
  <c r="C96" i="32" a="1"/>
  <c r="C96" i="32" s="1"/>
  <c r="C164" i="39" a="1"/>
  <c r="C164" i="39" s="1"/>
  <c r="C290" i="40" a="1"/>
  <c r="C290" i="40" s="1"/>
  <c r="C390" i="40" a="1"/>
  <c r="C390" i="40" s="1"/>
  <c r="C186" i="49" a="1"/>
  <c r="C186" i="49" s="1"/>
  <c r="C398" i="45" a="1"/>
  <c r="C398" i="45" s="1"/>
  <c r="C402" i="45" a="1"/>
  <c r="C402" i="45" s="1"/>
  <c r="C120" i="55" a="1"/>
  <c r="C120" i="55" s="1"/>
  <c r="C304" i="52" a="1"/>
  <c r="C304" i="52" s="1"/>
  <c r="C32" i="52" a="1"/>
  <c r="C32" i="52" s="1"/>
  <c r="C479" i="52" a="1"/>
  <c r="C479" i="52" s="1"/>
  <c r="C156" i="24" a="1"/>
  <c r="C156" i="24" s="1"/>
  <c r="C155" i="24" a="1"/>
  <c r="C155" i="24" s="1"/>
  <c r="C34" i="24" a="1"/>
  <c r="C34" i="24" s="1"/>
  <c r="C82" i="32" a="1"/>
  <c r="C82" i="32" s="1"/>
  <c r="C266" i="40" a="1"/>
  <c r="C266" i="40" s="1"/>
  <c r="C369" i="40" a="1"/>
  <c r="C369" i="40" s="1"/>
  <c r="C255" i="49" a="1"/>
  <c r="C255" i="49" s="1"/>
  <c r="C423" i="45" a="1"/>
  <c r="C423" i="45" s="1"/>
  <c r="C231" i="55" a="1"/>
  <c r="C231" i="55" s="1"/>
  <c r="C537" i="55" a="1"/>
  <c r="C537" i="55" s="1"/>
  <c r="C113" i="52" a="1"/>
  <c r="C113" i="52" s="1"/>
  <c r="C308" i="51" a="1"/>
  <c r="C308" i="51" s="1"/>
  <c r="C179" i="24" a="1"/>
  <c r="C179" i="24" s="1"/>
  <c r="C153" i="24" a="1"/>
  <c r="C153" i="24" s="1"/>
  <c r="C21" i="24" a="1"/>
  <c r="C21" i="24" s="1"/>
  <c r="C154" i="24" a="1"/>
  <c r="C154" i="24" s="1"/>
  <c r="C36" i="24" a="1"/>
  <c r="C36" i="24" s="1"/>
  <c r="C178" i="24" a="1"/>
  <c r="C178" i="24" s="1"/>
  <c r="C59" i="24" a="1"/>
  <c r="C59" i="24" s="1"/>
  <c r="C203" i="24" a="1"/>
  <c r="C203" i="24" s="1"/>
  <c r="C38" i="27" a="1"/>
  <c r="C38" i="27" s="1"/>
  <c r="C22" i="27" a="1"/>
  <c r="C22" i="27" s="1"/>
  <c r="C233" i="27" a="1"/>
  <c r="C233" i="27" s="1"/>
  <c r="C50" i="27" a="1"/>
  <c r="C50" i="27" s="1"/>
  <c r="C66" i="27" a="1"/>
  <c r="C66" i="27" s="1"/>
  <c r="C361" i="33" a="1"/>
  <c r="C361" i="33" s="1"/>
  <c r="C20" i="33" a="1"/>
  <c r="C20" i="33" s="1"/>
  <c r="C363" i="33" a="1"/>
  <c r="C363" i="33" s="1"/>
  <c r="C148" i="33" a="1"/>
  <c r="C148" i="33" s="1"/>
  <c r="C54" i="33" a="1"/>
  <c r="C54" i="33" s="1"/>
  <c r="C269" i="33" a="1"/>
  <c r="C269" i="33" s="1"/>
  <c r="C71" i="33" a="1"/>
  <c r="C71" i="33" s="1"/>
  <c r="C126" i="33" a="1"/>
  <c r="C126" i="33" s="1"/>
  <c r="C166" i="33" a="1"/>
  <c r="C166" i="33" s="1"/>
  <c r="C284" i="39" a="1"/>
  <c r="C284" i="39" s="1"/>
  <c r="C143" i="39" a="1"/>
  <c r="C143" i="39" s="1"/>
  <c r="C341" i="39" a="1"/>
  <c r="C341" i="39" s="1"/>
  <c r="C242" i="39" a="1"/>
  <c r="C242" i="39" s="1"/>
  <c r="C62" i="39" a="1"/>
  <c r="C62" i="39" s="1"/>
  <c r="C263" i="39" a="1"/>
  <c r="C263" i="39" s="1"/>
  <c r="C319" i="39" a="1"/>
  <c r="C319" i="39" s="1"/>
  <c r="C281" i="51" a="1"/>
  <c r="C281" i="51" s="1"/>
  <c r="C225" i="51" a="1"/>
  <c r="C225" i="51" s="1"/>
  <c r="C228" i="51" a="1"/>
  <c r="C228" i="51" s="1"/>
  <c r="C519" i="51" a="1"/>
  <c r="C519" i="51" s="1"/>
  <c r="C307" i="51" a="1"/>
  <c r="C307" i="51" s="1"/>
  <c r="C91" i="51" a="1"/>
  <c r="C91" i="51" s="1"/>
  <c r="C10" i="51" a="1"/>
  <c r="C10" i="51" s="1"/>
  <c r="C276" i="51" a="1"/>
  <c r="C276" i="51" s="1"/>
  <c r="C306" i="51" a="1"/>
  <c r="C306" i="51" s="1"/>
  <c r="C249" i="51" a="1"/>
  <c r="C249" i="51" s="1"/>
  <c r="C132" i="24" a="1"/>
  <c r="C132" i="24" s="1"/>
  <c r="C131" i="24" a="1"/>
  <c r="C131" i="24" s="1"/>
  <c r="C12" i="24" a="1"/>
  <c r="C12" i="24" s="1"/>
  <c r="C47" i="24" a="1"/>
  <c r="C47" i="24" s="1"/>
  <c r="C254" i="33" a="1"/>
  <c r="C254" i="33" s="1"/>
  <c r="C172" i="29" a="1"/>
  <c r="C172" i="29" s="1"/>
  <c r="C305" i="27" a="1"/>
  <c r="C305" i="27" s="1"/>
  <c r="C285" i="32" a="1"/>
  <c r="C285" i="32" s="1"/>
  <c r="C287" i="40" a="1"/>
  <c r="C287" i="40" s="1"/>
  <c r="C158" i="49" a="1"/>
  <c r="C158" i="49" s="1"/>
  <c r="C91" i="55" a="1"/>
  <c r="C91" i="55" s="1"/>
  <c r="C428" i="55" a="1"/>
  <c r="C428" i="55" s="1"/>
  <c r="C38" i="52" a="1"/>
  <c r="C38" i="52" s="1"/>
  <c r="C201" i="51" a="1"/>
  <c r="C201" i="51" s="1"/>
  <c r="C149" i="55" a="1"/>
  <c r="C149" i="55" s="1"/>
  <c r="C233" i="55" a="1"/>
  <c r="C233" i="55" s="1"/>
  <c r="C7" i="52" a="1"/>
  <c r="C7" i="52" s="1"/>
  <c r="C308" i="40" a="1"/>
  <c r="C308" i="40" s="1"/>
  <c r="C236" i="49" a="1"/>
  <c r="C236" i="49" s="1"/>
  <c r="C288" i="55" a="1"/>
  <c r="C288" i="55" s="1"/>
  <c r="C14" i="55" a="1"/>
  <c r="C14" i="55" s="1"/>
  <c r="C171" i="52" a="1"/>
  <c r="C171" i="52" s="1"/>
  <c r="C522" i="51" a="1"/>
  <c r="C522" i="51" s="1"/>
  <c r="C498" i="51" a="1"/>
  <c r="C498" i="51" s="1"/>
  <c r="C70" i="24" a="1"/>
  <c r="C70" i="24" s="1"/>
  <c r="C82" i="24" a="1"/>
  <c r="C82" i="24" s="1"/>
  <c r="C33" i="24" a="1"/>
  <c r="C33" i="24" s="1"/>
  <c r="C72" i="24" a="1"/>
  <c r="C72" i="24" s="1"/>
  <c r="C35" i="33" a="1"/>
  <c r="C35" i="33" s="1"/>
  <c r="C319" i="29" a="1"/>
  <c r="C319" i="29" s="1"/>
  <c r="C201" i="32" a="1"/>
  <c r="C201" i="32" s="1"/>
  <c r="C167" i="32" a="1"/>
  <c r="C167" i="32" s="1"/>
  <c r="C246" i="40" a="1"/>
  <c r="C246" i="40" s="1"/>
  <c r="C206" i="49" a="1"/>
  <c r="C206" i="49" s="1"/>
  <c r="C121" i="55" a="1"/>
  <c r="C121" i="55" s="1"/>
  <c r="C487" i="55" a="1"/>
  <c r="C487" i="55" s="1"/>
  <c r="C362" i="52" a="1"/>
  <c r="C362" i="52" s="1"/>
  <c r="C119" i="51" a="1"/>
  <c r="C119" i="51" s="1"/>
  <c r="C302" i="51" a="1"/>
  <c r="C302" i="51" s="1"/>
  <c r="C29" i="32" a="1"/>
  <c r="C29" i="32" s="1"/>
  <c r="C130" i="32" a="1"/>
  <c r="C130" i="32" s="1"/>
  <c r="C84" i="24" a="1"/>
  <c r="C84" i="24" s="1"/>
  <c r="C192" i="24" a="1"/>
  <c r="C192" i="24" s="1"/>
  <c r="C23" i="24" a="1"/>
  <c r="C23" i="24" s="1"/>
  <c r="C11" i="24" a="1"/>
  <c r="C11" i="24" s="1"/>
  <c r="C304" i="29" a="1"/>
  <c r="C304" i="29" s="1"/>
  <c r="C11" i="32" a="1"/>
  <c r="C11" i="32" s="1"/>
  <c r="C118" i="32" a="1"/>
  <c r="C118" i="32" s="1"/>
  <c r="C360" i="39" a="1"/>
  <c r="C360" i="39" s="1"/>
  <c r="C207" i="40" a="1"/>
  <c r="C207" i="40" s="1"/>
  <c r="C161" i="49" a="1"/>
  <c r="C161" i="49" s="1"/>
  <c r="C41" i="45" a="1"/>
  <c r="C41" i="45" s="1"/>
  <c r="C37" i="55" a="1"/>
  <c r="C37" i="55" s="1"/>
  <c r="C459" i="55" a="1"/>
  <c r="C459" i="55" s="1"/>
  <c r="C66" i="52" a="1"/>
  <c r="C66" i="52" s="1"/>
  <c r="C334" i="52" a="1"/>
  <c r="C334" i="52" s="1"/>
  <c r="C253" i="51" a="1"/>
  <c r="C253" i="51" s="1"/>
  <c r="C405" i="56" a="1"/>
  <c r="C405" i="56" s="1"/>
  <c r="C170" i="56" a="1"/>
  <c r="C170" i="56" s="1"/>
  <c r="C376" i="56" a="1"/>
  <c r="C376" i="56" s="1"/>
  <c r="C235" i="56" a="1"/>
  <c r="C235" i="56" s="1"/>
  <c r="C496" i="56" a="1"/>
  <c r="C496" i="56" s="1"/>
  <c r="C345" i="56" a="1"/>
  <c r="C345" i="56" s="1"/>
  <c r="C406" i="56" a="1"/>
  <c r="C406" i="56" s="1"/>
  <c r="C431" i="56" a="1"/>
  <c r="C431" i="56" s="1"/>
  <c r="C265" i="56" a="1"/>
  <c r="C265" i="56" s="1"/>
  <c r="C374" i="56" a="1"/>
  <c r="C374" i="56" s="1"/>
  <c r="C58" i="56" a="1"/>
  <c r="C58" i="56" s="1"/>
  <c r="C294" i="56" a="1"/>
  <c r="C294" i="56" s="1"/>
  <c r="C525" i="56" a="1"/>
  <c r="C525" i="56" s="1"/>
  <c r="C373" i="56" a="1"/>
  <c r="C373" i="56" s="1"/>
  <c r="C317" i="56" a="1"/>
  <c r="C317" i="56" s="1"/>
  <c r="C380" i="56" a="1"/>
  <c r="C380" i="56" s="1"/>
  <c r="C316" i="56" a="1"/>
  <c r="C316" i="56" s="1"/>
  <c r="C258" i="56" a="1"/>
  <c r="C258" i="56" s="1"/>
  <c r="C205" i="56" a="1"/>
  <c r="C205" i="56" s="1"/>
  <c r="C550" i="56" a="1"/>
  <c r="C550" i="56" s="1"/>
  <c r="C25" i="56" a="1"/>
  <c r="C25" i="56" s="1"/>
  <c r="C491" i="56" a="1"/>
  <c r="C491" i="56" s="1"/>
  <c r="C346" i="56" a="1"/>
  <c r="C346" i="56" s="1"/>
  <c r="C288" i="56" a="1"/>
  <c r="C288" i="56" s="1"/>
  <c r="C201" i="56" a="1"/>
  <c r="C201" i="56" s="1"/>
  <c r="C291" i="56" a="1"/>
  <c r="C291" i="56" s="1"/>
  <c r="C230" i="56" a="1"/>
  <c r="C230" i="56" s="1"/>
  <c r="C61" i="56" a="1"/>
  <c r="C61" i="56" s="1"/>
  <c r="C200" i="56" a="1"/>
  <c r="C200" i="56" s="1"/>
  <c r="C493" i="56" a="1"/>
  <c r="C493" i="56" s="1"/>
  <c r="C322" i="56" a="1"/>
  <c r="C322" i="56" s="1"/>
  <c r="C289" i="56" a="1"/>
  <c r="C289" i="56" s="1"/>
  <c r="C231" i="56" a="1"/>
  <c r="C231" i="56" s="1"/>
  <c r="C522" i="56" a="1"/>
  <c r="C522" i="56" s="1"/>
  <c r="C234" i="56" a="1"/>
  <c r="C234" i="56" s="1"/>
  <c r="C174" i="56" a="1"/>
  <c r="C174" i="56" s="1"/>
  <c r="C551" i="56" a="1"/>
  <c r="C551" i="56" s="1"/>
  <c r="C351" i="56" a="1"/>
  <c r="C351" i="56" s="1"/>
  <c r="C207" i="56" a="1"/>
  <c r="C207" i="56" s="1"/>
  <c r="C402" i="56" a="1"/>
  <c r="C402" i="56" s="1"/>
  <c r="C175" i="56" a="1"/>
  <c r="C175" i="56" s="1"/>
  <c r="C59" i="56" a="1"/>
  <c r="C59" i="56" s="1"/>
  <c r="C409" i="56" a="1"/>
  <c r="C409" i="56" s="1"/>
  <c r="C112" i="56" a="1"/>
  <c r="C112" i="56" s="1"/>
  <c r="C121" i="36" a="1"/>
  <c r="C121" i="36" s="1"/>
  <c r="C309" i="36" a="1"/>
  <c r="C309" i="36" s="1"/>
  <c r="C83" i="36" a="1"/>
  <c r="C83" i="36" s="1"/>
  <c r="C106" i="36" a="1"/>
  <c r="C106" i="36" s="1"/>
  <c r="C294" i="36" a="1"/>
  <c r="C294" i="36" s="1"/>
  <c r="C68" i="36" a="1"/>
  <c r="C68" i="36" s="1"/>
  <c r="C45" i="36" a="1"/>
  <c r="C45" i="36" s="1"/>
  <c r="C272" i="36" a="1"/>
  <c r="C272" i="36" s="1"/>
  <c r="C257" i="36" a="1"/>
  <c r="C257" i="36" s="1"/>
  <c r="C256" i="36" a="1"/>
  <c r="C256" i="36" s="1"/>
  <c r="C219" i="36" a="1"/>
  <c r="C219" i="36" s="1"/>
  <c r="C8" i="36" a="1"/>
  <c r="C8" i="36" s="1"/>
  <c r="C196" i="36" a="1"/>
  <c r="C196" i="36" s="1"/>
  <c r="C347" i="36" a="1"/>
  <c r="C347" i="36" s="1"/>
  <c r="C332" i="36" a="1"/>
  <c r="C332" i="36" s="1"/>
  <c r="C234" i="36" a="1"/>
  <c r="C234" i="36" s="1"/>
  <c r="C181" i="36" a="1"/>
  <c r="C181" i="36" s="1"/>
  <c r="C158" i="36" a="1"/>
  <c r="C158" i="36" s="1"/>
  <c r="C143" i="36" a="1"/>
  <c r="C143" i="36" s="1"/>
  <c r="C159" i="36" a="1"/>
  <c r="C159" i="36" s="1"/>
  <c r="C137" i="48" a="1"/>
  <c r="C137" i="48" s="1"/>
  <c r="C92" i="48" a="1"/>
  <c r="C92" i="48" s="1"/>
  <c r="C39" i="48" a="1"/>
  <c r="C39" i="48" s="1"/>
  <c r="C409" i="51" a="1"/>
  <c r="C409" i="51" s="1"/>
  <c r="C196" i="37" a="1"/>
  <c r="C196" i="37" s="1"/>
  <c r="C92" i="37" a="1"/>
  <c r="C92" i="37" s="1"/>
  <c r="C372" i="37" a="1"/>
  <c r="C372" i="37" s="1"/>
  <c r="C12" i="37" a="1"/>
  <c r="C12" i="37" s="1"/>
  <c r="C298" i="37" a="1"/>
  <c r="C298" i="37" s="1"/>
  <c r="C217" i="37" a="1"/>
  <c r="C217" i="37" s="1"/>
  <c r="C113" i="37" a="1"/>
  <c r="C113" i="37" s="1"/>
  <c r="C38" i="37" a="1"/>
  <c r="C38" i="37" s="1"/>
  <c r="C95" i="37" a="1"/>
  <c r="C95" i="37" s="1"/>
  <c r="C317" i="37" a="1"/>
  <c r="C317" i="37" s="1"/>
  <c r="C238" i="37" a="1"/>
  <c r="C238" i="37" s="1"/>
  <c r="C134" i="37" a="1"/>
  <c r="C134" i="37" s="1"/>
  <c r="C55" i="37" a="1"/>
  <c r="C55" i="37" s="1"/>
  <c r="C115" i="37" a="1"/>
  <c r="C115" i="37" s="1"/>
  <c r="C334" i="37" a="1"/>
  <c r="C334" i="37" s="1"/>
  <c r="C255" i="37" a="1"/>
  <c r="C255" i="37" s="1"/>
  <c r="C252" i="37" a="1"/>
  <c r="C252" i="37" s="1"/>
  <c r="C155" i="37" a="1"/>
  <c r="C155" i="37" s="1"/>
  <c r="C74" i="37" a="1"/>
  <c r="C74" i="37" s="1"/>
  <c r="C198" i="37" a="1"/>
  <c r="C198" i="37" s="1"/>
  <c r="C215" i="37" a="1"/>
  <c r="C215" i="37" s="1"/>
  <c r="C212" i="37" a="1"/>
  <c r="C212" i="37" s="1"/>
  <c r="C273" i="37" a="1"/>
  <c r="C273" i="37" s="1"/>
  <c r="C176" i="37" a="1"/>
  <c r="C176" i="37" s="1"/>
  <c r="C93" i="37" a="1"/>
  <c r="C93" i="37" s="1"/>
  <c r="C335" i="37" a="1"/>
  <c r="C335" i="37" s="1"/>
  <c r="C318" i="37" a="1"/>
  <c r="C318" i="37" s="1"/>
  <c r="C14" i="37" a="1"/>
  <c r="C14" i="37" s="1"/>
  <c r="C294" i="37" a="1"/>
  <c r="C294" i="37" s="1"/>
  <c r="C197" i="37" a="1"/>
  <c r="C197" i="37" s="1"/>
  <c r="C158" i="37" a="1"/>
  <c r="C158" i="37" s="1"/>
  <c r="C352" i="37" a="1"/>
  <c r="C352" i="37" s="1"/>
  <c r="C353" i="37" a="1"/>
  <c r="C353" i="37" s="1"/>
  <c r="C235" i="37" a="1"/>
  <c r="C235" i="37" s="1"/>
  <c r="C56" i="37" a="1"/>
  <c r="C56" i="37" s="1"/>
  <c r="C336" i="37" a="1"/>
  <c r="C336" i="37" s="1"/>
  <c r="C232" i="37" a="1"/>
  <c r="C232" i="37" s="1"/>
  <c r="C194" i="37" a="1"/>
  <c r="C194" i="37" s="1"/>
  <c r="C75" i="37" a="1"/>
  <c r="C75" i="37" s="1"/>
  <c r="C132" i="37" a="1"/>
  <c r="C132" i="37" s="1"/>
  <c r="C154" i="37" a="1"/>
  <c r="C154" i="37" s="1"/>
  <c r="C57" i="37" a="1"/>
  <c r="C57" i="37" s="1"/>
  <c r="C337" i="37" a="1"/>
  <c r="C337" i="37" s="1"/>
  <c r="C333" i="37" a="1"/>
  <c r="C333" i="37" s="1"/>
  <c r="C214" i="37" a="1"/>
  <c r="C214" i="37" s="1"/>
  <c r="C175" i="37" a="1"/>
  <c r="C175" i="37" s="1"/>
  <c r="C78" i="37" a="1"/>
  <c r="C78" i="37" s="1"/>
  <c r="C358" i="37" a="1"/>
  <c r="C358" i="37" s="1"/>
  <c r="C377" i="37" a="1"/>
  <c r="C377" i="37" s="1"/>
  <c r="C233" i="37" a="1"/>
  <c r="C233" i="37" s="1"/>
  <c r="C378" i="37" a="1"/>
  <c r="C378" i="37" s="1"/>
  <c r="C94" i="37" a="1"/>
  <c r="C94" i="37" s="1"/>
  <c r="C192" i="37" a="1"/>
  <c r="C192" i="37" s="1"/>
  <c r="C15" i="37" a="1"/>
  <c r="C15" i="37" s="1"/>
  <c r="C114" i="37" a="1"/>
  <c r="C114" i="37" s="1"/>
  <c r="C36" i="37" a="1"/>
  <c r="C36" i="37" s="1"/>
  <c r="C178" i="37" a="1"/>
  <c r="C178" i="37" s="1"/>
  <c r="C153" i="37" a="1"/>
  <c r="C153" i="37" s="1"/>
  <c r="C218" i="37" a="1"/>
  <c r="C218" i="37" s="1"/>
  <c r="C195" i="37" a="1"/>
  <c r="C195" i="37" s="1"/>
  <c r="C54" i="37" a="1"/>
  <c r="C54" i="37" s="1"/>
  <c r="C253" i="37" a="1"/>
  <c r="C253" i="37" s="1"/>
  <c r="C76" i="37" a="1"/>
  <c r="C76" i="37" s="1"/>
  <c r="C35" i="37" a="1"/>
  <c r="C35" i="37" s="1"/>
  <c r="C316" i="37" a="1"/>
  <c r="C316" i="37" s="1"/>
  <c r="C355" i="37" a="1"/>
  <c r="C355" i="37" s="1"/>
  <c r="C315" i="37" a="1"/>
  <c r="C315" i="37" s="1"/>
  <c r="C314" i="37" a="1"/>
  <c r="C314" i="37" s="1"/>
  <c r="C357" i="37" a="1"/>
  <c r="C357" i="37" s="1"/>
  <c r="C58" i="37" a="1"/>
  <c r="C58" i="37" s="1"/>
  <c r="C98" i="37" a="1"/>
  <c r="C98" i="37" s="1"/>
  <c r="C112" i="37" a="1"/>
  <c r="C112" i="37" s="1"/>
  <c r="C133" i="37" a="1"/>
  <c r="C133" i="37" s="1"/>
  <c r="C274" i="37" a="1"/>
  <c r="C274" i="37" s="1"/>
  <c r="C295" i="37" a="1"/>
  <c r="C295" i="37" s="1"/>
  <c r="C177" i="37" a="1"/>
  <c r="C177" i="37" s="1"/>
  <c r="C278" i="37" a="1"/>
  <c r="C278" i="37" s="1"/>
  <c r="C77" i="37" a="1"/>
  <c r="C77" i="37" s="1"/>
  <c r="C213" i="37" a="1"/>
  <c r="C213" i="37" s="1"/>
  <c r="C297" i="37" a="1"/>
  <c r="C297" i="37" s="1"/>
  <c r="C234" i="37" a="1"/>
  <c r="C234" i="37" s="1"/>
  <c r="C254" i="37" a="1"/>
  <c r="C254" i="37" s="1"/>
  <c r="C45" i="16" a="1"/>
  <c r="C45" i="16" s="1"/>
  <c r="C90" i="16" a="1"/>
  <c r="C90" i="16" s="1"/>
  <c r="C143" i="16" a="1"/>
  <c r="C143" i="16" s="1"/>
  <c r="C35" i="16" a="1"/>
  <c r="C35" i="16" s="1"/>
  <c r="C81" i="16" a="1"/>
  <c r="C81" i="16" s="1"/>
  <c r="C126" i="16" a="1"/>
  <c r="C126" i="16" s="1"/>
  <c r="C73" i="16" a="1"/>
  <c r="C73" i="16" s="1"/>
  <c r="C118" i="16" a="1"/>
  <c r="C118" i="16" s="1"/>
  <c r="C171" i="16" a="1"/>
  <c r="C171" i="16" s="1"/>
  <c r="C28" i="16" a="1"/>
  <c r="C28" i="16" s="1"/>
  <c r="C165" i="45" a="1"/>
  <c r="C165" i="45" s="1"/>
  <c r="C75" i="45" a="1"/>
  <c r="C75" i="45" s="1"/>
  <c r="C387" i="45" a="1"/>
  <c r="C387" i="45" s="1"/>
  <c r="C311" i="45" a="1"/>
  <c r="C311" i="45" s="1"/>
  <c r="C459" i="45" a="1"/>
  <c r="C459" i="45" s="1"/>
  <c r="C195" i="45" a="1"/>
  <c r="C195" i="45" s="1"/>
  <c r="C98" i="45" a="1"/>
  <c r="C98" i="45" s="1"/>
  <c r="C408" i="45" a="1"/>
  <c r="C408" i="45" s="1"/>
  <c r="C339" i="45" a="1"/>
  <c r="C339" i="45" s="1"/>
  <c r="C357" i="45" a="1"/>
  <c r="C357" i="45" s="1"/>
  <c r="C218" i="45" a="1"/>
  <c r="C218" i="45" s="1"/>
  <c r="C143" i="45" a="1"/>
  <c r="C143" i="45" s="1"/>
  <c r="C429" i="45" a="1"/>
  <c r="C429" i="45" s="1"/>
  <c r="C360" i="45" a="1"/>
  <c r="C360" i="45" s="1"/>
  <c r="C336" i="45" a="1"/>
  <c r="C336" i="45" s="1"/>
  <c r="C263" i="45" a="1"/>
  <c r="C263" i="45" s="1"/>
  <c r="C196" i="45" a="1"/>
  <c r="C196" i="45" s="1"/>
  <c r="C436" i="45" a="1"/>
  <c r="C436" i="45" s="1"/>
  <c r="C381" i="45" a="1"/>
  <c r="C381" i="45" s="1"/>
  <c r="C315" i="45" a="1"/>
  <c r="C315" i="45" s="1"/>
  <c r="C314" i="45" a="1"/>
  <c r="C314" i="45" s="1"/>
  <c r="C241" i="45" a="1"/>
  <c r="C241" i="45" s="1"/>
  <c r="C457" i="45" a="1"/>
  <c r="C457" i="45" s="1"/>
  <c r="C388" i="45" a="1"/>
  <c r="C388" i="45" s="1"/>
  <c r="C238" i="45" a="1"/>
  <c r="C238" i="45" s="1"/>
  <c r="C74" i="45" a="1"/>
  <c r="C74" i="45" s="1"/>
  <c r="C335" i="45" a="1"/>
  <c r="C335" i="45" s="1"/>
  <c r="C286" i="45" a="1"/>
  <c r="C286" i="45" s="1"/>
  <c r="C478" i="45" a="1"/>
  <c r="C478" i="45" s="1"/>
  <c r="C409" i="45" a="1"/>
  <c r="C409" i="45" s="1"/>
  <c r="C172" i="45" a="1"/>
  <c r="C172" i="45" s="1"/>
  <c r="C384" i="45" a="1"/>
  <c r="C384" i="45" s="1"/>
  <c r="C93" i="45" a="1"/>
  <c r="C93" i="45" s="1"/>
  <c r="C49" i="45" a="1"/>
  <c r="C49" i="45" s="1"/>
  <c r="C458" i="45" a="1"/>
  <c r="C458" i="45" s="1"/>
  <c r="C97" i="45" a="1"/>
  <c r="C97" i="45" s="1"/>
  <c r="C482" i="45" a="1"/>
  <c r="C482" i="45" s="1"/>
  <c r="C338" i="45" a="1"/>
  <c r="C338" i="45" s="1"/>
  <c r="C237" i="45" a="1"/>
  <c r="C237" i="45" s="1"/>
  <c r="C120" i="45" a="1"/>
  <c r="C120" i="45" s="1"/>
  <c r="C45" i="45" a="1"/>
  <c r="C45" i="45" s="1"/>
  <c r="C359" i="45" a="1"/>
  <c r="C359" i="45" s="1"/>
  <c r="C290" i="45" a="1"/>
  <c r="C290" i="45" s="1"/>
  <c r="C95" i="45" a="1"/>
  <c r="C95" i="45" s="1"/>
  <c r="C123" i="45" a="1"/>
  <c r="C123" i="45" s="1"/>
  <c r="C191" i="45" a="1"/>
  <c r="C191" i="45" s="1"/>
  <c r="C289" i="45" a="1"/>
  <c r="C289" i="45" s="1"/>
  <c r="C142" i="45" a="1"/>
  <c r="C142" i="45" s="1"/>
  <c r="C310" i="45" a="1"/>
  <c r="C310" i="45" s="1"/>
  <c r="C240" i="45" a="1"/>
  <c r="C240" i="45" s="1"/>
  <c r="C26" i="45" a="1"/>
  <c r="C26" i="45" s="1"/>
  <c r="C52" i="45" a="1"/>
  <c r="C52" i="45" s="1"/>
  <c r="C147" i="45" a="1"/>
  <c r="C147" i="45" s="1"/>
  <c r="C454" i="45" a="1"/>
  <c r="C454" i="45" s="1"/>
  <c r="C117" i="45" a="1"/>
  <c r="C117" i="45" s="1"/>
  <c r="C25" i="45" a="1"/>
  <c r="C25" i="45" s="1"/>
  <c r="C433" i="45" a="1"/>
  <c r="C433" i="45" s="1"/>
  <c r="C94" i="45" a="1"/>
  <c r="C94" i="45" s="1"/>
  <c r="C124" i="45" a="1"/>
  <c r="C124" i="45" s="1"/>
  <c r="C192" i="45" a="1"/>
  <c r="C192" i="45" s="1"/>
  <c r="C430" i="45" a="1"/>
  <c r="C430" i="45" s="1"/>
  <c r="C479" i="45" a="1"/>
  <c r="C479" i="45" s="1"/>
  <c r="C405" i="45" a="1"/>
  <c r="C405" i="45" s="1"/>
  <c r="C412" i="45" a="1"/>
  <c r="C412" i="45" s="1"/>
  <c r="C215" i="45" a="1"/>
  <c r="C215" i="45" s="1"/>
  <c r="C285" i="45" a="1"/>
  <c r="C285" i="45" s="1"/>
  <c r="C22" i="45" a="1"/>
  <c r="C22" i="45" s="1"/>
  <c r="C363" i="45" a="1"/>
  <c r="C363" i="45" s="1"/>
  <c r="C138" i="19" a="1"/>
  <c r="C138" i="19" s="1"/>
  <c r="C139" i="19" a="1"/>
  <c r="C139" i="19" s="1"/>
  <c r="C161" i="19" a="1"/>
  <c r="C161" i="19" s="1"/>
  <c r="C159" i="19" a="1"/>
  <c r="C159" i="19" s="1"/>
  <c r="C160" i="19" a="1"/>
  <c r="C160" i="19" s="1"/>
  <c r="C52" i="19" a="1"/>
  <c r="C52" i="19" s="1"/>
  <c r="C173" i="19" a="1"/>
  <c r="C173" i="19" s="1"/>
  <c r="C181" i="19" a="1"/>
  <c r="C181" i="19" s="1"/>
  <c r="C149" i="19" a="1"/>
  <c r="C149" i="19" s="1"/>
  <c r="C227" i="19" a="1"/>
  <c r="C227" i="19" s="1"/>
  <c r="C194" i="19" a="1"/>
  <c r="C194" i="19" s="1"/>
  <c r="C195" i="19" a="1"/>
  <c r="C195" i="19" s="1"/>
  <c r="C8" i="19" a="1"/>
  <c r="C8" i="19" s="1"/>
  <c r="C215" i="19" a="1"/>
  <c r="C215" i="19" s="1"/>
  <c r="C216" i="19" a="1"/>
  <c r="C216" i="19" s="1"/>
  <c r="C74" i="19" a="1"/>
  <c r="C74" i="19" s="1"/>
  <c r="C203" i="19" a="1"/>
  <c r="C203" i="19" s="1"/>
  <c r="C6" i="19" a="1"/>
  <c r="C6" i="19" s="1"/>
  <c r="C72" i="19" a="1"/>
  <c r="C72" i="19" s="1"/>
  <c r="C96" i="19" a="1"/>
  <c r="C96" i="19" s="1"/>
  <c r="C104" i="19" a="1"/>
  <c r="C104" i="19" s="1"/>
  <c r="C105" i="19" a="1"/>
  <c r="C105" i="19" s="1"/>
  <c r="C39" i="19" a="1"/>
  <c r="C39" i="19" s="1"/>
  <c r="C117" i="19" a="1"/>
  <c r="C117" i="19" s="1"/>
  <c r="C118" i="19" a="1"/>
  <c r="C118" i="19" s="1"/>
  <c r="C140" i="19" a="1"/>
  <c r="C140" i="19" s="1"/>
  <c r="C27" i="19" a="1"/>
  <c r="C27" i="19" s="1"/>
  <c r="C41" i="19" a="1"/>
  <c r="C41" i="19" s="1"/>
  <c r="C62" i="19" a="1"/>
  <c r="C62" i="19" s="1"/>
  <c r="C83" i="19" a="1"/>
  <c r="C83" i="19" s="1"/>
  <c r="C182" i="19" a="1"/>
  <c r="C182" i="19" s="1"/>
  <c r="C217" i="19" a="1"/>
  <c r="C217" i="19" s="1"/>
  <c r="C49" i="19" a="1"/>
  <c r="C49" i="19" s="1"/>
  <c r="C115" i="19" a="1"/>
  <c r="C115" i="19" s="1"/>
  <c r="C5" i="19" a="1"/>
  <c r="C5" i="19" s="1"/>
  <c r="C93" i="19" a="1"/>
  <c r="C93" i="19" s="1"/>
  <c r="C126" i="19" a="1"/>
  <c r="C126" i="19" s="1"/>
  <c r="C61" i="19" a="1"/>
  <c r="C61" i="19" s="1"/>
  <c r="C82" i="19" a="1"/>
  <c r="C82" i="19" s="1"/>
  <c r="C28" i="19" a="1"/>
  <c r="C28" i="19" s="1"/>
  <c r="C63" i="19" a="1"/>
  <c r="C63" i="19" s="1"/>
  <c r="C84" i="19" a="1"/>
  <c r="C84" i="19" s="1"/>
  <c r="C94" i="19" a="1"/>
  <c r="C94" i="19" s="1"/>
  <c r="C19" i="19" a="1"/>
  <c r="C19" i="19" s="1"/>
  <c r="C40" i="19" a="1"/>
  <c r="C40" i="19" s="1"/>
  <c r="C175" i="47" a="1"/>
  <c r="C175" i="47" s="1"/>
  <c r="C78" i="47" a="1"/>
  <c r="C78" i="47" s="1"/>
  <c r="C428" i="47" a="1"/>
  <c r="C428" i="47" s="1"/>
  <c r="C203" i="47" a="1"/>
  <c r="C203" i="47" s="1"/>
  <c r="C99" i="47" a="1"/>
  <c r="C99" i="47" s="1"/>
  <c r="C449" i="47" a="1"/>
  <c r="C449" i="47" s="1"/>
  <c r="C224" i="47" a="1"/>
  <c r="C224" i="47" s="1"/>
  <c r="C127" i="47" a="1"/>
  <c r="C127" i="47" s="1"/>
  <c r="C252" i="47" a="1"/>
  <c r="C252" i="47" s="1"/>
  <c r="C148" i="47" a="1"/>
  <c r="C148" i="47" s="1"/>
  <c r="C273" i="47" a="1"/>
  <c r="C273" i="47" s="1"/>
  <c r="C176" i="47" a="1"/>
  <c r="C176" i="47" s="1"/>
  <c r="C301" i="47" a="1"/>
  <c r="C301" i="47" s="1"/>
  <c r="C204" i="47" a="1"/>
  <c r="C204" i="47" s="1"/>
  <c r="C350" i="47" a="1"/>
  <c r="C350" i="47" s="1"/>
  <c r="C253" i="47" a="1"/>
  <c r="C253" i="47" s="1"/>
  <c r="C126" i="47" a="1"/>
  <c r="C126" i="47" s="1"/>
  <c r="C29" i="47" a="1"/>
  <c r="C29" i="47" s="1"/>
  <c r="C379" i="47" a="1"/>
  <c r="C379" i="47" s="1"/>
  <c r="C154" i="47" a="1"/>
  <c r="C154" i="47" s="1"/>
  <c r="C50" i="47" a="1"/>
  <c r="C50" i="47" s="1"/>
  <c r="C400" i="47" a="1"/>
  <c r="C400" i="47" s="1"/>
  <c r="C378" i="47" a="1"/>
  <c r="C378" i="47" s="1"/>
  <c r="C399" i="47" a="1"/>
  <c r="C399" i="47" s="1"/>
  <c r="C427" i="47" a="1"/>
  <c r="C427" i="47" s="1"/>
  <c r="C448" i="47" a="1"/>
  <c r="C448" i="47" s="1"/>
  <c r="C225" i="47" a="1"/>
  <c r="C225" i="47" s="1"/>
  <c r="C323" i="47" a="1"/>
  <c r="C323" i="47" s="1"/>
  <c r="C98" i="47" a="1"/>
  <c r="C98" i="47" s="1"/>
  <c r="C329" i="47" a="1"/>
  <c r="C329" i="47" s="1"/>
  <c r="C28" i="47" a="1"/>
  <c r="C28" i="47" s="1"/>
  <c r="C49" i="47" a="1"/>
  <c r="C49" i="47" s="1"/>
  <c r="C77" i="47" a="1"/>
  <c r="C77" i="47" s="1"/>
  <c r="C274" i="47" a="1"/>
  <c r="C274" i="47" s="1"/>
  <c r="C302" i="47" a="1"/>
  <c r="C302" i="47" s="1"/>
  <c r="C351" i="47" a="1"/>
  <c r="C351" i="47" s="1"/>
  <c r="C29" i="23" a="1"/>
  <c r="C29" i="23" s="1"/>
  <c r="C116" i="23" a="1"/>
  <c r="C116" i="23" s="1"/>
  <c r="C102" i="23" a="1"/>
  <c r="C102" i="23" s="1"/>
  <c r="C152" i="23" a="1"/>
  <c r="C152" i="23" s="1"/>
  <c r="C31" i="23" a="1"/>
  <c r="C31" i="23" s="1"/>
  <c r="C79" i="23" a="1"/>
  <c r="C79" i="23" s="1"/>
  <c r="C30" i="23" a="1"/>
  <c r="C30" i="23" s="1"/>
  <c r="C56" i="23" a="1"/>
  <c r="C56" i="23" s="1"/>
  <c r="C127" i="23" a="1"/>
  <c r="C127" i="23" s="1"/>
  <c r="C210" i="23" a="1"/>
  <c r="C210" i="23" s="1"/>
  <c r="C233" i="23" a="1"/>
  <c r="C233" i="23" s="1"/>
  <c r="C8" i="23" a="1"/>
  <c r="C8" i="23" s="1"/>
  <c r="C80" i="23" a="1"/>
  <c r="C80" i="23" s="1"/>
  <c r="C138" i="23" a="1"/>
  <c r="C138" i="23" s="1"/>
  <c r="C223" i="23" a="1"/>
  <c r="C223" i="23" s="1"/>
  <c r="C251" i="23" a="1"/>
  <c r="C251" i="23" s="1"/>
  <c r="C17" i="23" a="1"/>
  <c r="C17" i="23" s="1"/>
  <c r="C113" i="23" a="1"/>
  <c r="C113" i="23" s="1"/>
  <c r="C149" i="23" a="1"/>
  <c r="C149" i="23" s="1"/>
  <c r="C18" i="23" a="1"/>
  <c r="C18" i="23" s="1"/>
  <c r="C200" i="23" a="1"/>
  <c r="C200" i="23" s="1"/>
  <c r="C55" i="23" a="1"/>
  <c r="C55" i="23" s="1"/>
  <c r="C137" i="23" a="1"/>
  <c r="C137" i="23" s="1"/>
  <c r="C161" i="23" a="1"/>
  <c r="C161" i="23" s="1"/>
  <c r="C89" i="23" a="1"/>
  <c r="C89" i="23" s="1"/>
  <c r="C32" i="23" a="1"/>
  <c r="C32" i="23" s="1"/>
  <c r="C125" i="23" a="1"/>
  <c r="C125" i="23" s="1"/>
  <c r="C211" i="23" a="1"/>
  <c r="C211" i="23" s="1"/>
  <c r="C248" i="23" a="1"/>
  <c r="C248" i="23" s="1"/>
  <c r="C42" i="23" a="1"/>
  <c r="C42" i="23" s="1"/>
  <c r="C41" i="23" a="1"/>
  <c r="C41" i="23" s="1"/>
  <c r="C103" i="23" a="1"/>
  <c r="C103" i="23" s="1"/>
  <c r="C173" i="23" a="1"/>
  <c r="C173" i="23" s="1"/>
  <c r="C65" i="23" a="1"/>
  <c r="C65" i="23" s="1"/>
  <c r="C197" i="23" a="1"/>
  <c r="C197" i="23" s="1"/>
  <c r="C20" i="23" a="1"/>
  <c r="C20" i="23" s="1"/>
  <c r="C246" i="23" a="1"/>
  <c r="C246" i="23" s="1"/>
  <c r="C53" i="23" a="1"/>
  <c r="C53" i="23" s="1"/>
  <c r="C115" i="23" a="1"/>
  <c r="C115" i="23" s="1"/>
  <c r="C139" i="23" a="1"/>
  <c r="C139" i="23" s="1"/>
  <c r="C150" i="23" a="1"/>
  <c r="C150" i="23" s="1"/>
  <c r="C212" i="23" a="1"/>
  <c r="C212" i="23" s="1"/>
  <c r="C174" i="23" a="1"/>
  <c r="C174" i="23" s="1"/>
  <c r="C163" i="23" a="1"/>
  <c r="C163" i="23" s="1"/>
  <c r="C188" i="23" a="1"/>
  <c r="C188" i="23" s="1"/>
  <c r="C176" i="23" a="1"/>
  <c r="C176" i="23" s="1"/>
  <c r="C209" i="23" a="1"/>
  <c r="C209" i="23" s="1"/>
  <c r="C224" i="23" a="1"/>
  <c r="C224" i="23" s="1"/>
  <c r="C162" i="23" a="1"/>
  <c r="C162" i="23" s="1"/>
  <c r="C77" i="23" a="1"/>
  <c r="C77" i="23" s="1"/>
  <c r="C186" i="23" a="1"/>
  <c r="C186" i="23" s="1"/>
  <c r="C126" i="23" a="1"/>
  <c r="C126" i="23" s="1"/>
  <c r="C78" i="23" a="1"/>
  <c r="C78" i="23" s="1"/>
  <c r="C235" i="23" a="1"/>
  <c r="C235" i="23" s="1"/>
  <c r="C6" i="23" a="1"/>
  <c r="C6" i="23" s="1"/>
  <c r="C90" i="23" a="1"/>
  <c r="C90" i="23" s="1"/>
  <c r="C128" i="23" a="1"/>
  <c r="C128" i="23" s="1"/>
  <c r="C104" i="23" a="1"/>
  <c r="C104" i="23" s="1"/>
  <c r="C140" i="23" a="1"/>
  <c r="C140" i="23" s="1"/>
  <c r="C54" i="23" a="1"/>
  <c r="C54" i="23" s="1"/>
  <c r="C151" i="23" a="1"/>
  <c r="C151" i="23" s="1"/>
  <c r="C164" i="23" a="1"/>
  <c r="C164" i="23" s="1"/>
  <c r="C245" i="23" a="1"/>
  <c r="C245" i="23" s="1"/>
  <c r="C247" i="23" a="1"/>
  <c r="C247" i="23" s="1"/>
  <c r="C234" i="23" a="1"/>
  <c r="C234" i="23" s="1"/>
  <c r="C236" i="23" a="1"/>
  <c r="C236" i="23" s="1"/>
  <c r="C317" i="36" a="1"/>
  <c r="C317" i="36" s="1"/>
  <c r="C302" i="36" a="1"/>
  <c r="C302" i="36" s="1"/>
  <c r="C91" i="36" a="1"/>
  <c r="C91" i="36" s="1"/>
  <c r="C279" i="36" a="1"/>
  <c r="C279" i="36" s="1"/>
  <c r="C264" i="36" a="1"/>
  <c r="C264" i="36" s="1"/>
  <c r="C53" i="36" a="1"/>
  <c r="C53" i="36" s="1"/>
  <c r="C241" i="36" a="1"/>
  <c r="C241" i="36" s="1"/>
  <c r="C151" i="36" a="1"/>
  <c r="C151" i="36" s="1"/>
  <c r="C354" i="36" a="1"/>
  <c r="C354" i="36" s="1"/>
  <c r="C128" i="36" a="1"/>
  <c r="C128" i="36" s="1"/>
  <c r="C339" i="36" a="1"/>
  <c r="C339" i="36" s="1"/>
  <c r="C113" i="36" a="1"/>
  <c r="C113" i="36" s="1"/>
  <c r="C226" i="36" a="1"/>
  <c r="C226" i="36" s="1"/>
  <c r="C204" i="36" a="1"/>
  <c r="C204" i="36" s="1"/>
  <c r="C166" i="36" a="1"/>
  <c r="C166" i="36" s="1"/>
  <c r="C189" i="36" a="1"/>
  <c r="C189" i="36" s="1"/>
  <c r="C355" i="36" a="1"/>
  <c r="C355" i="36" s="1"/>
  <c r="C215" i="51" a="1"/>
  <c r="C215" i="51" s="1"/>
  <c r="C459" i="51" a="1"/>
  <c r="C459" i="51" s="1"/>
  <c r="C320" i="51" a="1"/>
  <c r="C320" i="51" s="1"/>
  <c r="C266" i="51" a="1"/>
  <c r="C266" i="51" s="1"/>
  <c r="C516" i="51" a="1"/>
  <c r="C516" i="51" s="1"/>
  <c r="C295" i="51" a="1"/>
  <c r="C295" i="51" s="1"/>
  <c r="C52" i="51" a="1"/>
  <c r="C52" i="51" s="1"/>
  <c r="C247" i="51" a="1"/>
  <c r="C247" i="51" s="1"/>
  <c r="C166" i="51" a="1"/>
  <c r="C166" i="51" s="1"/>
  <c r="C430" i="51" a="1"/>
  <c r="C430" i="51" s="1"/>
  <c r="C111" i="51" a="1"/>
  <c r="C111" i="51" s="1"/>
  <c r="C514" i="51" a="1"/>
  <c r="C514" i="51" s="1"/>
  <c r="C161" i="51" a="1"/>
  <c r="C161" i="51" s="1"/>
  <c r="C436" i="51" a="1"/>
  <c r="C436" i="51" s="1"/>
  <c r="C268" i="51" a="1"/>
  <c r="C268" i="51" s="1"/>
  <c r="C486" i="51" a="1"/>
  <c r="C486" i="51" s="1"/>
  <c r="C323" i="51" a="1"/>
  <c r="C323" i="51" s="1"/>
  <c r="C139" i="51" a="1"/>
  <c r="C139" i="51" s="1"/>
  <c r="C138" i="51" a="1"/>
  <c r="C138" i="51" s="1"/>
  <c r="C78" i="51" a="1"/>
  <c r="C78" i="51" s="1"/>
  <c r="C377" i="51" a="1"/>
  <c r="C377" i="51" s="1"/>
  <c r="C461" i="51" a="1"/>
  <c r="C461" i="51" s="1"/>
  <c r="C133" i="51" a="1"/>
  <c r="C133" i="51" s="1"/>
  <c r="C401" i="51" a="1"/>
  <c r="C401" i="51" s="1"/>
  <c r="C241" i="51" a="1"/>
  <c r="C241" i="51" s="1"/>
  <c r="C214" i="51" a="1"/>
  <c r="C214" i="51" s="1"/>
  <c r="C432" i="51" a="1"/>
  <c r="C432" i="51" s="1"/>
  <c r="C132" i="51" a="1"/>
  <c r="C132" i="51" s="1"/>
  <c r="C351" i="51" a="1"/>
  <c r="C351" i="51" s="1"/>
  <c r="C165" i="51" a="1"/>
  <c r="C165" i="51" s="1"/>
  <c r="C515" i="51" a="1"/>
  <c r="C515" i="51" s="1"/>
  <c r="C325" i="51" a="1"/>
  <c r="C325" i="51" s="1"/>
  <c r="C455" i="51" a="1"/>
  <c r="C455" i="51" s="1"/>
  <c r="C403" i="51" a="1"/>
  <c r="C403" i="51" s="1"/>
  <c r="C54" i="51" a="1"/>
  <c r="C54" i="51" s="1"/>
  <c r="C321" i="51" a="1"/>
  <c r="C321" i="51" s="1"/>
  <c r="C188" i="51" a="1"/>
  <c r="C188" i="51" s="1"/>
  <c r="C131" i="51" a="1"/>
  <c r="C131" i="51" s="1"/>
  <c r="C405" i="51" a="1"/>
  <c r="C405" i="51" s="1"/>
  <c r="C27" i="51" a="1"/>
  <c r="C27" i="51" s="1"/>
  <c r="C379" i="51" a="1"/>
  <c r="C379" i="51" s="1"/>
  <c r="C487" i="51" a="1"/>
  <c r="C487" i="51" s="1"/>
  <c r="C485" i="51" a="1"/>
  <c r="C485" i="51" s="1"/>
  <c r="C298" i="51" a="1"/>
  <c r="C298" i="51" s="1"/>
  <c r="C350" i="51" a="1"/>
  <c r="C350" i="51" s="1"/>
  <c r="C269" i="51" a="1"/>
  <c r="C269" i="51" s="1"/>
  <c r="C160" i="51" a="1"/>
  <c r="C160" i="51" s="1"/>
  <c r="C82" i="51" a="1"/>
  <c r="C82" i="51" s="1"/>
  <c r="C57" i="51" a="1"/>
  <c r="C57" i="51" s="1"/>
  <c r="C407" i="51" a="1"/>
  <c r="C407" i="51" s="1"/>
  <c r="C433" i="51" a="1"/>
  <c r="C433" i="51" s="1"/>
  <c r="C462" i="51" a="1"/>
  <c r="C462" i="51" s="1"/>
  <c r="C245" i="51" a="1"/>
  <c r="C245" i="51" s="1"/>
  <c r="C212" i="51" a="1"/>
  <c r="C212" i="51" s="1"/>
  <c r="C324" i="51" a="1"/>
  <c r="C324" i="51" s="1"/>
  <c r="C242" i="51" a="1"/>
  <c r="C242" i="51" s="1"/>
  <c r="C112" i="51" a="1"/>
  <c r="C112" i="51" s="1"/>
  <c r="C53" i="51" a="1"/>
  <c r="C53" i="51" s="1"/>
  <c r="C353" i="51" a="1"/>
  <c r="C353" i="51" s="1"/>
  <c r="C80" i="51" a="1"/>
  <c r="C80" i="51" s="1"/>
  <c r="C428" i="51" a="1"/>
  <c r="C428" i="51" s="1"/>
  <c r="C354" i="51" a="1"/>
  <c r="C354" i="51" s="1"/>
  <c r="C431" i="51" a="1"/>
  <c r="C431" i="51" s="1"/>
  <c r="C185" i="51" a="1"/>
  <c r="C185" i="51" s="1"/>
  <c r="C84" i="51" a="1"/>
  <c r="C84" i="51" s="1"/>
  <c r="C24" i="51" a="1"/>
  <c r="C24" i="51" s="1"/>
  <c r="C539" i="51" a="1"/>
  <c r="C539" i="51" s="1"/>
  <c r="C273" i="51" a="1"/>
  <c r="C273" i="51" s="1"/>
  <c r="C162" i="51" a="1"/>
  <c r="C162" i="51" s="1"/>
  <c r="C456" i="51" a="1"/>
  <c r="C456" i="51" s="1"/>
  <c r="C187" i="51" a="1"/>
  <c r="C187" i="51" s="1"/>
  <c r="C352" i="51" a="1"/>
  <c r="C352" i="51" s="1"/>
  <c r="C137" i="51" a="1"/>
  <c r="C137" i="51" s="1"/>
  <c r="C79" i="51" a="1"/>
  <c r="C79" i="51" s="1"/>
  <c r="C219" i="51" a="1"/>
  <c r="C219" i="51" s="1"/>
  <c r="C347" i="51" a="1"/>
  <c r="C347" i="51" s="1"/>
  <c r="C542" i="51" a="1"/>
  <c r="C542" i="51" s="1"/>
  <c r="C382" i="51" a="1"/>
  <c r="C382" i="51" s="1"/>
  <c r="C293" i="51" a="1"/>
  <c r="C293" i="51" s="1"/>
  <c r="C213" i="51" a="1"/>
  <c r="C213" i="51" s="1"/>
  <c r="C267" i="51" a="1"/>
  <c r="C267" i="51" s="1"/>
  <c r="C30" i="51" a="1"/>
  <c r="C30" i="51" s="1"/>
  <c r="C378" i="51" a="1"/>
  <c r="C378" i="51" s="1"/>
  <c r="C220" i="51" a="1"/>
  <c r="C220" i="51" s="1"/>
  <c r="C457" i="51" a="1"/>
  <c r="C457" i="51" s="1"/>
  <c r="C294" i="51" a="1"/>
  <c r="C294" i="51" s="1"/>
  <c r="C489" i="51" a="1"/>
  <c r="C489" i="51" s="1"/>
  <c r="C355" i="51" a="1"/>
  <c r="C355" i="51" s="1"/>
  <c r="C81" i="51" a="1"/>
  <c r="C81" i="51" s="1"/>
  <c r="C274" i="51" a="1"/>
  <c r="C274" i="51" s="1"/>
  <c r="C25" i="51" a="1"/>
  <c r="C25" i="51" s="1"/>
  <c r="C299" i="51" a="1"/>
  <c r="C299" i="51" s="1"/>
  <c r="C193" i="51" a="1"/>
  <c r="C193" i="51" s="1"/>
  <c r="C301" i="51" a="1"/>
  <c r="C301" i="51" s="1"/>
  <c r="C544" i="51" a="1"/>
  <c r="C544" i="51" s="1"/>
  <c r="C381" i="51" a="1"/>
  <c r="C381" i="51" s="1"/>
  <c r="C540" i="51" a="1"/>
  <c r="C540" i="51" s="1"/>
  <c r="C328" i="51" a="1"/>
  <c r="C328" i="51" s="1"/>
  <c r="C240" i="51" a="1"/>
  <c r="C240" i="51" s="1"/>
  <c r="C159" i="51" a="1"/>
  <c r="C159" i="51" s="1"/>
  <c r="C271" i="51" a="1"/>
  <c r="C271" i="51" s="1"/>
  <c r="C23" i="51" a="1"/>
  <c r="C23" i="51" s="1"/>
  <c r="C107" i="51" a="1"/>
  <c r="C107" i="51" s="1"/>
  <c r="C192" i="51" a="1"/>
  <c r="C192" i="51" s="1"/>
  <c r="C538" i="51" a="1"/>
  <c r="C538" i="51" s="1"/>
  <c r="C77" i="51" a="1"/>
  <c r="C77" i="51" s="1"/>
  <c r="C106" i="51" a="1"/>
  <c r="C106" i="51" s="1"/>
  <c r="C541" i="51" a="1"/>
  <c r="C541" i="51" s="1"/>
  <c r="C380" i="51" a="1"/>
  <c r="C380" i="51" s="1"/>
  <c r="C218" i="51" a="1"/>
  <c r="C218" i="51" s="1"/>
  <c r="C510" i="51" a="1"/>
  <c r="C510" i="51" s="1"/>
  <c r="C158" i="51" a="1"/>
  <c r="C158" i="51" s="1"/>
  <c r="C484" i="51" a="1"/>
  <c r="C484" i="51" s="1"/>
  <c r="C537" i="51" a="1"/>
  <c r="C537" i="51" s="1"/>
  <c r="C408" i="51" a="1"/>
  <c r="C408" i="51" s="1"/>
  <c r="C109" i="51" a="1"/>
  <c r="C109" i="51" s="1"/>
  <c r="C512" i="51" a="1"/>
  <c r="C512" i="51" s="1"/>
  <c r="C509" i="51" a="1"/>
  <c r="C509" i="51" s="1"/>
  <c r="C246" i="51" a="1"/>
  <c r="C246" i="51" s="1"/>
  <c r="C406" i="51" a="1"/>
  <c r="C406" i="51" s="1"/>
  <c r="C435" i="51" a="1"/>
  <c r="C435" i="51" s="1"/>
  <c r="C326" i="51" a="1"/>
  <c r="C326" i="51" s="1"/>
  <c r="C327" i="51" a="1"/>
  <c r="C327" i="51" s="1"/>
  <c r="C463" i="51" a="1"/>
  <c r="C463" i="51" s="1"/>
  <c r="C300" i="51" a="1"/>
  <c r="C300" i="51" s="1"/>
  <c r="C404" i="51" a="1"/>
  <c r="C404" i="51" s="1"/>
  <c r="C186" i="51" a="1"/>
  <c r="C186" i="51" s="1"/>
  <c r="C488" i="51" a="1"/>
  <c r="C488" i="51" s="1"/>
  <c r="C272" i="51" a="1"/>
  <c r="C272" i="51" s="1"/>
  <c r="C29" i="51" a="1"/>
  <c r="C29" i="51" s="1"/>
  <c r="C190" i="51" a="1"/>
  <c r="C190" i="51" s="1"/>
  <c r="C50" i="51" a="1"/>
  <c r="C50" i="51" s="1"/>
  <c r="C239" i="51" a="1"/>
  <c r="C239" i="51" s="1"/>
  <c r="C31" i="51" a="1"/>
  <c r="C31" i="51" s="1"/>
  <c r="C108" i="51" a="1"/>
  <c r="C108" i="51" s="1"/>
  <c r="C110" i="51" a="1"/>
  <c r="C110" i="51" s="1"/>
  <c r="C458" i="51" a="1"/>
  <c r="C458" i="51" s="1"/>
  <c r="C517" i="51" a="1"/>
  <c r="C517" i="51" s="1"/>
  <c r="C83" i="51" a="1"/>
  <c r="C83" i="51" s="1"/>
  <c r="C189" i="51" a="1"/>
  <c r="C189" i="51" s="1"/>
  <c r="C434" i="51" a="1"/>
  <c r="C434" i="51" s="1"/>
  <c r="C160" i="56" a="1"/>
  <c r="C160" i="56" s="1"/>
  <c r="C161" i="56" a="1"/>
  <c r="C161" i="56" s="1"/>
  <c r="C194" i="56" a="1"/>
  <c r="C194" i="56" s="1"/>
  <c r="C135" i="56" a="1"/>
  <c r="C135" i="56" s="1"/>
  <c r="C51" i="56" a="1"/>
  <c r="C51" i="56" s="1"/>
  <c r="C140" i="56" a="1"/>
  <c r="C140" i="56" s="1"/>
  <c r="C481" i="56" a="1"/>
  <c r="C481" i="56" s="1"/>
  <c r="C167" i="56" a="1"/>
  <c r="C167" i="56" s="1"/>
  <c r="C169" i="56" a="1"/>
  <c r="C169" i="56" s="1"/>
  <c r="C341" i="56" a="1"/>
  <c r="C341" i="56" s="1"/>
  <c r="C164" i="56" a="1"/>
  <c r="C164" i="56" s="1"/>
  <c r="C80" i="56" a="1"/>
  <c r="C80" i="56" s="1"/>
  <c r="C163" i="56" a="1"/>
  <c r="C163" i="56" s="1"/>
  <c r="C515" i="56" a="1"/>
  <c r="C515" i="56" s="1"/>
  <c r="C195" i="56" a="1"/>
  <c r="C195" i="56" s="1"/>
  <c r="C193" i="56" a="1"/>
  <c r="C193" i="56" s="1"/>
  <c r="C364" i="56" a="1"/>
  <c r="C364" i="56" s="1"/>
  <c r="C192" i="56" a="1"/>
  <c r="C192" i="56" s="1"/>
  <c r="C108" i="56" a="1"/>
  <c r="C108" i="56" s="1"/>
  <c r="C285" i="56" a="1"/>
  <c r="C285" i="56" s="1"/>
  <c r="C546" i="56" a="1"/>
  <c r="C546" i="56" s="1"/>
  <c r="C223" i="56" a="1"/>
  <c r="C223" i="56" s="1"/>
  <c r="C218" i="56" a="1"/>
  <c r="C218" i="56" s="1"/>
  <c r="C394" i="56" a="1"/>
  <c r="C394" i="56" s="1"/>
  <c r="C221" i="56" a="1"/>
  <c r="C221" i="56" s="1"/>
  <c r="C137" i="56" a="1"/>
  <c r="C137" i="56" s="1"/>
  <c r="C310" i="56" a="1"/>
  <c r="C310" i="56" s="1"/>
  <c r="C251" i="56" a="1"/>
  <c r="C251" i="56" s="1"/>
  <c r="C226" i="56" a="1"/>
  <c r="C226" i="56" s="1"/>
  <c r="C424" i="56" a="1"/>
  <c r="C424" i="56" s="1"/>
  <c r="C249" i="56" a="1"/>
  <c r="C249" i="56" s="1"/>
  <c r="C165" i="56" a="1"/>
  <c r="C165" i="56" s="1"/>
  <c r="C457" i="56" a="1"/>
  <c r="C457" i="56" s="1"/>
  <c r="C279" i="56" a="1"/>
  <c r="C279" i="56" s="1"/>
  <c r="C283" i="56" a="1"/>
  <c r="C283" i="56" s="1"/>
  <c r="C545" i="56" a="1"/>
  <c r="C545" i="56" s="1"/>
  <c r="C336" i="56" a="1"/>
  <c r="C336" i="56" s="1"/>
  <c r="C252" i="56" a="1"/>
  <c r="C252" i="56" s="1"/>
  <c r="C480" i="56" a="1"/>
  <c r="C480" i="56" s="1"/>
  <c r="C20" i="56" a="1"/>
  <c r="C20" i="56" s="1"/>
  <c r="C314" i="56" a="1"/>
  <c r="C314" i="56" s="1"/>
  <c r="C340" i="56" a="1"/>
  <c r="C340" i="56" s="1"/>
  <c r="C306" i="56" a="1"/>
  <c r="C306" i="56" s="1"/>
  <c r="C398" i="56" a="1"/>
  <c r="C398" i="56" s="1"/>
  <c r="C309" i="56" a="1"/>
  <c r="C309" i="56" s="1"/>
  <c r="C18" i="56" a="1"/>
  <c r="C18" i="56" s="1"/>
  <c r="C132" i="56" a="1"/>
  <c r="C132" i="56" s="1"/>
  <c r="C79" i="56" a="1"/>
  <c r="C79" i="56" s="1"/>
  <c r="C514" i="56" a="1"/>
  <c r="C514" i="56" s="1"/>
  <c r="C78" i="56" a="1"/>
  <c r="C78" i="56" s="1"/>
  <c r="C537" i="56" a="1"/>
  <c r="C537" i="56" s="1"/>
  <c r="C513" i="56" a="1"/>
  <c r="C513" i="56" s="1"/>
  <c r="C334" i="56" a="1"/>
  <c r="C334" i="56" s="1"/>
  <c r="C139" i="56" a="1"/>
  <c r="C139" i="56" s="1"/>
  <c r="C136" i="56" a="1"/>
  <c r="C136" i="56" s="1"/>
  <c r="C47" i="56" a="1"/>
  <c r="C47" i="56" s="1"/>
  <c r="C107" i="56" a="1"/>
  <c r="C107" i="56" s="1"/>
  <c r="C23" i="56" a="1"/>
  <c r="C23" i="56" s="1"/>
  <c r="C102" i="56" a="1"/>
  <c r="C102" i="56" s="1"/>
  <c r="C368" i="56" a="1"/>
  <c r="C368" i="56" s="1"/>
  <c r="C307" i="56" a="1"/>
  <c r="C307" i="56" s="1"/>
  <c r="C50" i="56" a="1"/>
  <c r="C50" i="56" s="1"/>
  <c r="C225" i="56" a="1"/>
  <c r="C225" i="56" s="1"/>
  <c r="C335" i="56" a="1"/>
  <c r="C335" i="56" s="1"/>
  <c r="C372" i="56" a="1"/>
  <c r="C372" i="56" s="1"/>
  <c r="C248" i="56" a="1"/>
  <c r="C248" i="56" s="1"/>
  <c r="C342" i="56" a="1"/>
  <c r="C342" i="56" s="1"/>
  <c r="C425" i="56" a="1"/>
  <c r="C425" i="56" s="1"/>
  <c r="C22" i="56" a="1"/>
  <c r="C22" i="56" s="1"/>
  <c r="C459" i="56" a="1"/>
  <c r="C459" i="56" s="1"/>
  <c r="C46" i="56" a="1"/>
  <c r="C46" i="56" s="1"/>
  <c r="C486" i="56" a="1"/>
  <c r="C486" i="56" s="1"/>
  <c r="C401" i="56" a="1"/>
  <c r="C401" i="56" s="1"/>
  <c r="C337" i="56" a="1"/>
  <c r="C337" i="56" s="1"/>
  <c r="C104" i="56" a="1"/>
  <c r="C104" i="56" s="1"/>
  <c r="C450" i="56" a="1"/>
  <c r="C450" i="56" s="1"/>
  <c r="C103" i="56" a="1"/>
  <c r="C103" i="56" s="1"/>
  <c r="C111" i="56" a="1"/>
  <c r="C111" i="56" s="1"/>
  <c r="C21" i="56" a="1"/>
  <c r="C21" i="56" s="1"/>
  <c r="C189" i="56" a="1"/>
  <c r="C189" i="56" s="1"/>
  <c r="C484" i="56" a="1"/>
  <c r="C484" i="56" s="1"/>
  <c r="C278" i="56" a="1"/>
  <c r="C278" i="56" s="1"/>
  <c r="C423" i="56" a="1"/>
  <c r="C423" i="56" s="1"/>
  <c r="C512" i="56" a="1"/>
  <c r="C512" i="56" s="1"/>
  <c r="C280" i="56" a="1"/>
  <c r="C280" i="56" s="1"/>
  <c r="C399" i="56" a="1"/>
  <c r="C399" i="56" s="1"/>
  <c r="C487" i="56" a="1"/>
  <c r="C487" i="56" s="1"/>
  <c r="C371" i="56" a="1"/>
  <c r="C371" i="56" s="1"/>
  <c r="C454" i="56" a="1"/>
  <c r="C454" i="56" s="1"/>
  <c r="C544" i="56" a="1"/>
  <c r="C544" i="56" s="1"/>
  <c r="C308" i="56" a="1"/>
  <c r="C308" i="56" s="1"/>
  <c r="C426" i="56" a="1"/>
  <c r="C426" i="56" s="1"/>
  <c r="C48" i="56" a="1"/>
  <c r="C48" i="56" s="1"/>
  <c r="C76" i="56" a="1"/>
  <c r="C76" i="56" s="1"/>
  <c r="C9" i="25" a="1"/>
  <c r="C9" i="25" s="1"/>
  <c r="C108" i="25" a="1"/>
  <c r="C108" i="25" s="1"/>
  <c r="C117" i="25" a="1"/>
  <c r="C117" i="25" s="1"/>
  <c r="C119" i="25" a="1"/>
  <c r="C119" i="25" s="1"/>
  <c r="C34" i="25" a="1"/>
  <c r="C34" i="25" s="1"/>
  <c r="C141" i="25" a="1"/>
  <c r="C141" i="25" s="1"/>
  <c r="C154" i="25" a="1"/>
  <c r="C154" i="25" s="1"/>
  <c r="C58" i="25" a="1"/>
  <c r="C58" i="25" s="1"/>
  <c r="C165" i="25" a="1"/>
  <c r="C165" i="25" s="1"/>
  <c r="C192" i="25" a="1"/>
  <c r="C192" i="25" s="1"/>
  <c r="C83" i="25" a="1"/>
  <c r="C83" i="25" s="1"/>
  <c r="C190" i="25" a="1"/>
  <c r="C190" i="25" s="1"/>
  <c r="C240" i="25" a="1"/>
  <c r="C240" i="25" s="1"/>
  <c r="C107" i="25" a="1"/>
  <c r="C107" i="25" s="1"/>
  <c r="C214" i="25" a="1"/>
  <c r="C214" i="25" s="1"/>
  <c r="C250" i="25" a="1"/>
  <c r="C250" i="25" s="1"/>
  <c r="C189" i="25" a="1"/>
  <c r="C189" i="25" s="1"/>
  <c r="C57" i="25" a="1"/>
  <c r="C57" i="25" s="1"/>
  <c r="C70" i="25" a="1"/>
  <c r="C70" i="25" s="1"/>
  <c r="C59" i="25" a="1"/>
  <c r="C59" i="25" s="1"/>
  <c r="C249" i="25" a="1"/>
  <c r="C249" i="25" s="1"/>
  <c r="C259" i="25" a="1"/>
  <c r="C259" i="25" s="1"/>
  <c r="C84" i="25" a="1"/>
  <c r="C84" i="25" s="1"/>
  <c r="C11" i="25" a="1"/>
  <c r="C11" i="25" s="1"/>
  <c r="C129" i="25" a="1"/>
  <c r="C129" i="25" s="1"/>
  <c r="C21" i="25" a="1"/>
  <c r="C21" i="25" s="1"/>
  <c r="C69" i="25" a="1"/>
  <c r="C69" i="25" s="1"/>
  <c r="C105" i="25" a="1"/>
  <c r="C105" i="25" s="1"/>
  <c r="C144" i="25" a="1"/>
  <c r="C144" i="25" s="1"/>
  <c r="C202" i="25" a="1"/>
  <c r="C202" i="25" s="1"/>
  <c r="C12" i="25" a="1"/>
  <c r="C12" i="25" s="1"/>
  <c r="C132" i="25" a="1"/>
  <c r="C132" i="25" s="1"/>
  <c r="C106" i="25" a="1"/>
  <c r="C106" i="25" s="1"/>
  <c r="C35" i="25" a="1"/>
  <c r="C35" i="25" s="1"/>
  <c r="C239" i="25" a="1"/>
  <c r="C239" i="25" s="1"/>
  <c r="C251" i="25" a="1"/>
  <c r="C251" i="25" s="1"/>
  <c r="C156" i="25" a="1"/>
  <c r="C156" i="25" s="1"/>
  <c r="C118" i="25" a="1"/>
  <c r="C118" i="25" s="1"/>
  <c r="C203" i="25" a="1"/>
  <c r="C203" i="25" s="1"/>
  <c r="C213" i="25" a="1"/>
  <c r="C213" i="25" s="1"/>
  <c r="C10" i="25" a="1"/>
  <c r="C10" i="25" s="1"/>
  <c r="C238" i="25" a="1"/>
  <c r="C238" i="25" s="1"/>
  <c r="C49" i="7" a="1"/>
  <c r="C49" i="7" s="1"/>
  <c r="C84" i="7" a="1"/>
  <c r="C84" i="7" s="1"/>
  <c r="C59" i="7" a="1"/>
  <c r="C59" i="7" s="1"/>
  <c r="C14" i="7" a="1"/>
  <c r="C14" i="7" s="1"/>
  <c r="C74" i="7" a="1"/>
  <c r="C74" i="7" s="1"/>
  <c r="C69" i="7" a="1"/>
  <c r="C69" i="7" s="1"/>
  <c r="C39" i="7" a="1"/>
  <c r="C39" i="7" s="1"/>
  <c r="C34" i="7" a="1"/>
  <c r="C34" i="7" s="1"/>
  <c r="C11" i="23" a="1"/>
  <c r="C11" i="23" s="1"/>
  <c r="C60" i="23" a="1"/>
  <c r="C60" i="23" s="1"/>
  <c r="C216" i="23" a="1"/>
  <c r="C216" i="23" s="1"/>
  <c r="C47" i="23" a="1"/>
  <c r="C47" i="23" s="1"/>
  <c r="C71" i="23" a="1"/>
  <c r="C71" i="23" s="1"/>
  <c r="C228" i="23" a="1"/>
  <c r="C228" i="23" s="1"/>
  <c r="C72" i="23" a="1"/>
  <c r="C72" i="23" s="1"/>
  <c r="C82" i="23" a="1"/>
  <c r="C82" i="23" s="1"/>
  <c r="C238" i="23" a="1"/>
  <c r="C238" i="23" s="1"/>
  <c r="C213" i="23" a="1"/>
  <c r="C213" i="23" s="1"/>
  <c r="C9" i="23" a="1"/>
  <c r="C9" i="23" s="1"/>
  <c r="C96" i="23" a="1"/>
  <c r="C96" i="23" s="1"/>
  <c r="C93" i="23" a="1"/>
  <c r="C93" i="23" s="1"/>
  <c r="C144" i="23" a="1"/>
  <c r="C144" i="23" s="1"/>
  <c r="C23" i="23" a="1"/>
  <c r="C23" i="23" s="1"/>
  <c r="C105" i="23" a="1"/>
  <c r="C105" i="23" s="1"/>
  <c r="C106" i="23" a="1"/>
  <c r="C106" i="23" s="1"/>
  <c r="C58" i="23" a="1"/>
  <c r="C58" i="23" s="1"/>
  <c r="C69" i="23" a="1"/>
  <c r="C69" i="23" s="1"/>
  <c r="C178" i="23" a="1"/>
  <c r="C178" i="23" s="1"/>
  <c r="C94" i="23" a="1"/>
  <c r="C94" i="23" s="1"/>
  <c r="C167" i="23" a="1"/>
  <c r="C167" i="23" s="1"/>
  <c r="C12" i="23" a="1"/>
  <c r="C12" i="23" s="1"/>
  <c r="C107" i="23" a="1"/>
  <c r="C107" i="23" s="1"/>
  <c r="C202" i="23" a="1"/>
  <c r="C202" i="23" s="1"/>
  <c r="C24" i="23" a="1"/>
  <c r="C24" i="23" s="1"/>
  <c r="C117" i="23" a="1"/>
  <c r="C117" i="23" s="1"/>
  <c r="C249" i="23" a="1"/>
  <c r="C249" i="23" s="1"/>
  <c r="C36" i="23" a="1"/>
  <c r="C36" i="23" s="1"/>
  <c r="C215" i="23" a="1"/>
  <c r="C215" i="23" s="1"/>
  <c r="C225" i="23" a="1"/>
  <c r="C225" i="23" s="1"/>
  <c r="C33" i="23" a="1"/>
  <c r="C33" i="23" s="1"/>
  <c r="C227" i="23" a="1"/>
  <c r="C227" i="23" s="1"/>
  <c r="C48" i="23" a="1"/>
  <c r="C48" i="23" s="1"/>
  <c r="C237" i="23" a="1"/>
  <c r="C237" i="23" s="1"/>
  <c r="C118" i="23" a="1"/>
  <c r="C118" i="23" s="1"/>
  <c r="C95" i="23" a="1"/>
  <c r="C95" i="23" s="1"/>
  <c r="C203" i="23" a="1"/>
  <c r="C203" i="23" s="1"/>
  <c r="C226" i="23" a="1"/>
  <c r="C226" i="23" s="1"/>
  <c r="C84" i="23" a="1"/>
  <c r="C84" i="23" s="1"/>
  <c r="C129" i="23" a="1"/>
  <c r="C129" i="23" s="1"/>
  <c r="C154" i="23" a="1"/>
  <c r="C154" i="23" s="1"/>
  <c r="C132" i="23" a="1"/>
  <c r="C132" i="23" s="1"/>
  <c r="C153" i="23" a="1"/>
  <c r="C153" i="23" s="1"/>
  <c r="C216" i="56" a="1"/>
  <c r="C216" i="56" s="1"/>
  <c r="C242" i="56" a="1"/>
  <c r="C242" i="56" s="1"/>
  <c r="C507" i="56" a="1"/>
  <c r="C507" i="56" s="1"/>
  <c r="C183" i="56" a="1"/>
  <c r="C183" i="56" s="1"/>
  <c r="C184" i="56" a="1"/>
  <c r="C184" i="56" s="1"/>
  <c r="C333" i="56" a="1"/>
  <c r="C333" i="56" s="1"/>
  <c r="C237" i="56" a="1"/>
  <c r="C237" i="56" s="1"/>
  <c r="C267" i="56" a="1"/>
  <c r="C267" i="56" s="1"/>
  <c r="C530" i="56" a="1"/>
  <c r="C530" i="56" s="1"/>
  <c r="C212" i="56" a="1"/>
  <c r="C212" i="56" s="1"/>
  <c r="C213" i="56" a="1"/>
  <c r="C213" i="56" s="1"/>
  <c r="C391" i="56" a="1"/>
  <c r="C391" i="56" s="1"/>
  <c r="C244" i="56" a="1"/>
  <c r="C244" i="56" s="1"/>
  <c r="C275" i="56" a="1"/>
  <c r="C275" i="56" s="1"/>
  <c r="C40" i="56" a="1"/>
  <c r="C40" i="56" s="1"/>
  <c r="C240" i="56" a="1"/>
  <c r="C240" i="56" s="1"/>
  <c r="C241" i="56" a="1"/>
  <c r="C241" i="56" s="1"/>
  <c r="C446" i="56" a="1"/>
  <c r="C446" i="56" s="1"/>
  <c r="C6" i="56" a="1"/>
  <c r="C6" i="56" s="1"/>
  <c r="C272" i="56" a="1"/>
  <c r="C272" i="56" s="1"/>
  <c r="C324" i="56" a="1"/>
  <c r="C324" i="56" s="1"/>
  <c r="C68" i="56" a="1"/>
  <c r="C68" i="56" s="1"/>
  <c r="C269" i="56" a="1"/>
  <c r="C269" i="56" s="1"/>
  <c r="C270" i="56" a="1"/>
  <c r="C270" i="56" s="1"/>
  <c r="C502" i="56" a="1"/>
  <c r="C502" i="56" s="1"/>
  <c r="C13" i="56" a="1"/>
  <c r="C13" i="56" s="1"/>
  <c r="C300" i="56" a="1"/>
  <c r="C300" i="56" s="1"/>
  <c r="C332" i="56" a="1"/>
  <c r="C332" i="56" s="1"/>
  <c r="C353" i="56" a="1"/>
  <c r="C353" i="56" s="1"/>
  <c r="C297" i="56" a="1"/>
  <c r="C297" i="56" s="1"/>
  <c r="C298" i="56" a="1"/>
  <c r="C298" i="56" s="1"/>
  <c r="C534" i="56" a="1"/>
  <c r="C534" i="56" s="1"/>
  <c r="C34" i="56" a="1"/>
  <c r="C34" i="56" s="1"/>
  <c r="C328" i="56" a="1"/>
  <c r="C328" i="56" s="1"/>
  <c r="C356" i="56" a="1"/>
  <c r="C356" i="56" s="1"/>
  <c r="C362" i="56" a="1"/>
  <c r="C362" i="56" s="1"/>
  <c r="C326" i="56" a="1"/>
  <c r="C326" i="56" s="1"/>
  <c r="C355" i="56" a="1"/>
  <c r="C355" i="56" s="1"/>
  <c r="C92" i="56" a="1"/>
  <c r="C92" i="56" s="1"/>
  <c r="C69" i="56" a="1"/>
  <c r="C69" i="56" s="1"/>
  <c r="C38" i="56" a="1"/>
  <c r="C38" i="56" s="1"/>
  <c r="C416" i="56" a="1"/>
  <c r="C416" i="56" s="1"/>
  <c r="C503" i="56" a="1"/>
  <c r="C503" i="56" s="1"/>
  <c r="C415" i="56" a="1"/>
  <c r="C415" i="56" s="1"/>
  <c r="C443" i="56" a="1"/>
  <c r="C443" i="56" s="1"/>
  <c r="C151" i="56" a="1"/>
  <c r="C151" i="56" s="1"/>
  <c r="C188" i="56" a="1"/>
  <c r="C188" i="56" s="1"/>
  <c r="C185" i="56" a="1"/>
  <c r="C185" i="56" s="1"/>
  <c r="C447" i="56" a="1"/>
  <c r="C447" i="56" s="1"/>
  <c r="C126" i="56" a="1"/>
  <c r="C126" i="56" s="1"/>
  <c r="C127" i="56" a="1"/>
  <c r="C127" i="56" s="1"/>
  <c r="C273" i="56" a="1"/>
  <c r="C273" i="56" s="1"/>
  <c r="C209" i="56" a="1"/>
  <c r="C209" i="56" s="1"/>
  <c r="C210" i="56" a="1"/>
  <c r="C210" i="56" s="1"/>
  <c r="C477" i="56" a="1"/>
  <c r="C477" i="56" s="1"/>
  <c r="C155" i="56" a="1"/>
  <c r="C155" i="56" s="1"/>
  <c r="C156" i="56" a="1"/>
  <c r="C156" i="56" s="1"/>
  <c r="C296" i="56" a="1"/>
  <c r="C296" i="56" s="1"/>
  <c r="C499" i="56" a="1"/>
  <c r="C499" i="56" s="1"/>
  <c r="C470" i="56" a="1"/>
  <c r="C470" i="56" s="1"/>
  <c r="C96" i="56" a="1"/>
  <c r="C96" i="56" s="1"/>
  <c r="C7" i="56" a="1"/>
  <c r="C7" i="56" s="1"/>
  <c r="C41" i="56" a="1"/>
  <c r="C41" i="56" s="1"/>
  <c r="C243" i="56" a="1"/>
  <c r="C243" i="56" s="1"/>
  <c r="C43" i="56" a="1"/>
  <c r="C43" i="56" s="1"/>
  <c r="C97" i="56" a="1"/>
  <c r="C97" i="56" s="1"/>
  <c r="C476" i="56" a="1"/>
  <c r="C476" i="56" s="1"/>
  <c r="C66" i="56" a="1"/>
  <c r="C66" i="56" s="1"/>
  <c r="C125" i="56" a="1"/>
  <c r="C125" i="56" s="1"/>
  <c r="C528" i="56" a="1"/>
  <c r="C528" i="56" s="1"/>
  <c r="C129" i="56" a="1"/>
  <c r="C129" i="56" s="1"/>
  <c r="C14" i="56" a="1"/>
  <c r="C14" i="56" s="1"/>
  <c r="C98" i="56" a="1"/>
  <c r="C98" i="56" s="1"/>
  <c r="C556" i="56" a="1"/>
  <c r="C556" i="56" s="1"/>
  <c r="C386" i="56" a="1"/>
  <c r="C386" i="56" s="1"/>
  <c r="C99" i="56" a="1"/>
  <c r="C99" i="56" s="1"/>
  <c r="C469" i="56" a="1"/>
  <c r="C469" i="56" s="1"/>
  <c r="C417" i="56" a="1"/>
  <c r="C417" i="56" s="1"/>
  <c r="C128" i="56" a="1"/>
  <c r="C128" i="56" s="1"/>
  <c r="C536" i="56" a="1"/>
  <c r="C536" i="56" s="1"/>
  <c r="C11" i="56" a="1"/>
  <c r="C11" i="56" s="1"/>
  <c r="C389" i="56" a="1"/>
  <c r="C389" i="56" s="1"/>
  <c r="C442" i="56" a="1"/>
  <c r="C442" i="56" s="1"/>
  <c r="C42" i="56" a="1"/>
  <c r="C42" i="56" s="1"/>
  <c r="C358" i="56" a="1"/>
  <c r="C358" i="56" s="1"/>
  <c r="C71" i="56" a="1"/>
  <c r="C71" i="56" s="1"/>
  <c r="C95" i="56" a="1"/>
  <c r="C95" i="56" s="1"/>
  <c r="C153" i="56" a="1"/>
  <c r="C153" i="56" s="1"/>
  <c r="C181" i="56" a="1"/>
  <c r="C181" i="56" s="1"/>
  <c r="C63" i="56" a="1"/>
  <c r="C63" i="56" s="1"/>
  <c r="C70" i="56" a="1"/>
  <c r="C70" i="56" s="1"/>
  <c r="C413" i="56" a="1"/>
  <c r="C413" i="56" s="1"/>
  <c r="C268" i="44" a="1"/>
  <c r="C268" i="44" s="1"/>
  <c r="C244" i="44" a="1"/>
  <c r="C244" i="44" s="1"/>
  <c r="C289" i="44" a="1"/>
  <c r="C289" i="44" s="1"/>
  <c r="C265" i="44" a="1"/>
  <c r="C265" i="44" s="1"/>
  <c r="C89" i="44" a="1"/>
  <c r="C89" i="44" s="1"/>
  <c r="C310" i="44" a="1"/>
  <c r="C310" i="44" s="1"/>
  <c r="C286" i="44" a="1"/>
  <c r="C286" i="44" s="1"/>
  <c r="C46" i="44" a="1"/>
  <c r="C46" i="44" s="1"/>
  <c r="C331" i="44" a="1"/>
  <c r="C331" i="44" s="1"/>
  <c r="C307" i="44" a="1"/>
  <c r="C307" i="44" s="1"/>
  <c r="C352" i="44" a="1"/>
  <c r="C352" i="44" s="1"/>
  <c r="C356" i="44" a="1"/>
  <c r="C356" i="44" s="1"/>
  <c r="C23" i="44" a="1"/>
  <c r="C23" i="44" s="1"/>
  <c r="C373" i="44" a="1"/>
  <c r="C373" i="44" s="1"/>
  <c r="C377" i="44" a="1"/>
  <c r="C377" i="44" s="1"/>
  <c r="C65" i="44" a="1"/>
  <c r="C65" i="44" s="1"/>
  <c r="C69" i="44" a="1"/>
  <c r="C69" i="44" s="1"/>
  <c r="C355" i="44" a="1"/>
  <c r="C355" i="44" s="1"/>
  <c r="C198" i="44" a="1"/>
  <c r="C198" i="44" s="1"/>
  <c r="C202" i="44" a="1"/>
  <c r="C202" i="44" s="1"/>
  <c r="C219" i="44" a="1"/>
  <c r="C219" i="44" s="1"/>
  <c r="C223" i="44" a="1"/>
  <c r="C223" i="44" s="1"/>
  <c r="C48" i="44" a="1"/>
  <c r="C48" i="44" s="1"/>
  <c r="C90" i="44" a="1"/>
  <c r="C90" i="44" s="1"/>
  <c r="C111" i="44" a="1"/>
  <c r="C111" i="44" s="1"/>
  <c r="C132" i="44" a="1"/>
  <c r="C132" i="44" s="1"/>
  <c r="C153" i="44" a="1"/>
  <c r="C153" i="44" s="1"/>
  <c r="C156" i="44" a="1"/>
  <c r="C156" i="44" s="1"/>
  <c r="C177" i="44" a="1"/>
  <c r="C177" i="44" s="1"/>
  <c r="C266" i="44" a="1"/>
  <c r="C266" i="44" s="1"/>
  <c r="C135" i="44" a="1"/>
  <c r="C135" i="44" s="1"/>
  <c r="C398" i="44" a="1"/>
  <c r="C398" i="44" s="1"/>
  <c r="C44" i="44" a="1"/>
  <c r="C44" i="44" s="1"/>
  <c r="C114" i="44" a="1"/>
  <c r="C114" i="44" s="1"/>
  <c r="C7" i="16" a="1"/>
  <c r="C7" i="16" s="1"/>
  <c r="C323" i="37" a="1"/>
  <c r="C323" i="37" s="1"/>
  <c r="C302" i="37" a="1"/>
  <c r="C302" i="37" s="1"/>
  <c r="C260" i="37" a="1"/>
  <c r="C260" i="37" s="1"/>
  <c r="C239" i="37" a="1"/>
  <c r="C239" i="37" s="1"/>
  <c r="C183" i="37" a="1"/>
  <c r="C183" i="37" s="1"/>
  <c r="C64" i="37" a="1"/>
  <c r="C64" i="37" s="1"/>
  <c r="C43" i="37" a="1"/>
  <c r="C43" i="37" s="1"/>
  <c r="C281" i="37" a="1"/>
  <c r="C281" i="37" s="1"/>
  <c r="C204" i="37" a="1"/>
  <c r="C204" i="37" s="1"/>
  <c r="C162" i="37" a="1"/>
  <c r="C162" i="37" s="1"/>
  <c r="C141" i="37" a="1"/>
  <c r="C141" i="37" s="1"/>
  <c r="C120" i="37" a="1"/>
  <c r="C120" i="37" s="1"/>
  <c r="C99" i="37" a="1"/>
  <c r="C99" i="37" s="1"/>
  <c r="C169" i="23" a="1"/>
  <c r="C169" i="23" s="1"/>
  <c r="C145" i="23" a="1"/>
  <c r="C145" i="23" s="1"/>
  <c r="C193" i="23" a="1"/>
  <c r="C193" i="23" s="1"/>
  <c r="C196" i="23" a="1"/>
  <c r="C196" i="23" s="1"/>
  <c r="C147" i="23" a="1"/>
  <c r="C147" i="23" s="1"/>
  <c r="C16" i="23" a="1"/>
  <c r="C16" i="23" s="1"/>
  <c r="C170" i="23" a="1"/>
  <c r="C170" i="23" s="1"/>
  <c r="C205" i="23" a="1"/>
  <c r="C205" i="23" s="1"/>
  <c r="C206" i="23" a="1"/>
  <c r="C206" i="23" s="1"/>
  <c r="C25" i="23" a="1"/>
  <c r="C25" i="23" s="1"/>
  <c r="C194" i="23" a="1"/>
  <c r="C194" i="23" s="1"/>
  <c r="C14" i="23" a="1"/>
  <c r="C14" i="23" s="1"/>
  <c r="C122" i="23" a="1"/>
  <c r="C122" i="23" s="1"/>
  <c r="C243" i="23" a="1"/>
  <c r="C243" i="23" s="1"/>
  <c r="C62" i="23" a="1"/>
  <c r="C62" i="23" s="1"/>
  <c r="C241" i="23" a="1"/>
  <c r="C241" i="23" s="1"/>
  <c r="C40" i="23" a="1"/>
  <c r="C40" i="23" s="1"/>
  <c r="C123" i="23" a="1"/>
  <c r="C123" i="23" s="1"/>
  <c r="C76" i="23" a="1"/>
  <c r="C76" i="23" s="1"/>
  <c r="C39" i="23" a="1"/>
  <c r="C39" i="23" s="1"/>
  <c r="C26" i="23" a="1"/>
  <c r="C26" i="23" s="1"/>
  <c r="C157" i="23" a="1"/>
  <c r="C157" i="23" s="1"/>
  <c r="C100" i="23" a="1"/>
  <c r="C100" i="23" s="1"/>
  <c r="C146" i="23" a="1"/>
  <c r="C146" i="23" s="1"/>
  <c r="C37" i="23" a="1"/>
  <c r="C37" i="23" s="1"/>
  <c r="C15" i="23" a="1"/>
  <c r="C15" i="23" s="1"/>
  <c r="C244" i="23" a="1"/>
  <c r="C244" i="23" s="1"/>
  <c r="C88" i="23" a="1"/>
  <c r="C88" i="23" s="1"/>
  <c r="C172" i="23" a="1"/>
  <c r="C172" i="23" s="1"/>
  <c r="C73" i="23" a="1"/>
  <c r="C73" i="23" s="1"/>
  <c r="C75" i="23" a="1"/>
  <c r="C75" i="23" s="1"/>
  <c r="C121" i="23" a="1"/>
  <c r="C121" i="23" s="1"/>
  <c r="C183" i="23" a="1"/>
  <c r="C183" i="23" s="1"/>
  <c r="C184" i="23" a="1"/>
  <c r="C184" i="23" s="1"/>
  <c r="C52" i="23" a="1"/>
  <c r="C52" i="23" s="1"/>
  <c r="C133" i="23" a="1"/>
  <c r="C133" i="23" s="1"/>
  <c r="C38" i="23" a="1"/>
  <c r="C38" i="23" s="1"/>
  <c r="C109" i="23" a="1"/>
  <c r="C109" i="23" s="1"/>
  <c r="C85" i="23" a="1"/>
  <c r="C85" i="23" s="1"/>
  <c r="C99" i="23" a="1"/>
  <c r="C99" i="23" s="1"/>
  <c r="C97" i="23" a="1"/>
  <c r="C97" i="23" s="1"/>
  <c r="C13" i="23" a="1"/>
  <c r="C13" i="23" s="1"/>
  <c r="C111" i="23" a="1"/>
  <c r="C111" i="23" s="1"/>
  <c r="C27" i="23" a="1"/>
  <c r="C27" i="23" s="1"/>
  <c r="C160" i="23" a="1"/>
  <c r="C160" i="23" s="1"/>
  <c r="C51" i="23" a="1"/>
  <c r="C51" i="23" s="1"/>
  <c r="C181" i="23" a="1"/>
  <c r="C181" i="23" s="1"/>
  <c r="C61" i="23" a="1"/>
  <c r="C61" i="23" s="1"/>
  <c r="C64" i="23" a="1"/>
  <c r="C64" i="23" s="1"/>
  <c r="C230" i="23" a="1"/>
  <c r="C230" i="23" s="1"/>
  <c r="C50" i="23" a="1"/>
  <c r="C50" i="23" s="1"/>
  <c r="C159" i="23" a="1"/>
  <c r="C159" i="23" s="1"/>
  <c r="C232" i="23" a="1"/>
  <c r="C232" i="23" s="1"/>
  <c r="C217" i="23" a="1"/>
  <c r="C217" i="23" s="1"/>
  <c r="C110" i="23" a="1"/>
  <c r="C110" i="23" s="1"/>
  <c r="C218" i="23" a="1"/>
  <c r="C218" i="23" s="1"/>
  <c r="C87" i="23" a="1"/>
  <c r="C87" i="23" s="1"/>
  <c r="C171" i="23" a="1"/>
  <c r="C171" i="23" s="1"/>
  <c r="C242" i="23" a="1"/>
  <c r="C242" i="23" s="1"/>
  <c r="C134" i="23" a="1"/>
  <c r="C134" i="23" s="1"/>
  <c r="C195" i="23" a="1"/>
  <c r="C195" i="23" s="1"/>
  <c r="C219" i="23" a="1"/>
  <c r="C219" i="23" s="1"/>
  <c r="C133" i="28" a="1"/>
  <c r="C133" i="28" s="1"/>
  <c r="C28" i="28" a="1"/>
  <c r="C28" i="28" s="1"/>
  <c r="C283" i="28" a="1"/>
  <c r="C283" i="28" s="1"/>
  <c r="C298" i="28" a="1"/>
  <c r="C298" i="28" s="1"/>
  <c r="C71" i="28" a="1"/>
  <c r="C71" i="28" s="1"/>
  <c r="C148" i="28" a="1"/>
  <c r="C148" i="28" s="1"/>
  <c r="C85" i="28" a="1"/>
  <c r="C85" i="28" s="1"/>
  <c r="C58" i="28" a="1"/>
  <c r="C58" i="28" s="1"/>
  <c r="C161" i="28" a="1"/>
  <c r="C161" i="28" s="1"/>
  <c r="C26" i="28" a="1"/>
  <c r="C26" i="28" s="1"/>
  <c r="C163" i="28" a="1"/>
  <c r="C163" i="28" s="1"/>
  <c r="C101" i="28" a="1"/>
  <c r="C101" i="28" s="1"/>
  <c r="C86" i="28" a="1"/>
  <c r="C86" i="28" s="1"/>
  <c r="C74" i="28" a="1"/>
  <c r="C74" i="28" s="1"/>
  <c r="C178" i="28" a="1"/>
  <c r="C178" i="28" s="1"/>
  <c r="C134" i="28" a="1"/>
  <c r="C134" i="28" s="1"/>
  <c r="C164" i="28" a="1"/>
  <c r="C164" i="28" s="1"/>
  <c r="C42" i="28" a="1"/>
  <c r="C42" i="28" s="1"/>
  <c r="C193" i="28" a="1"/>
  <c r="C193" i="28" s="1"/>
  <c r="C223" i="28" a="1"/>
  <c r="C223" i="28" s="1"/>
  <c r="C192" i="28" a="1"/>
  <c r="C192" i="28" s="1"/>
  <c r="C268" i="28" a="1"/>
  <c r="C268" i="28" s="1"/>
  <c r="C10" i="28" a="1"/>
  <c r="C10" i="28" s="1"/>
  <c r="C312" i="28" a="1"/>
  <c r="C312" i="28" s="1"/>
  <c r="C145" i="28" a="1"/>
  <c r="C145" i="28" s="1"/>
  <c r="C179" i="28" a="1"/>
  <c r="C179" i="28" s="1"/>
  <c r="C103" i="28" a="1"/>
  <c r="C103" i="28" s="1"/>
  <c r="C206" i="28" a="1"/>
  <c r="C206" i="28" s="1"/>
  <c r="C251" i="28" a="1"/>
  <c r="C251" i="28" s="1"/>
  <c r="C149" i="28" a="1"/>
  <c r="C149" i="28" s="1"/>
  <c r="C237" i="28" a="1"/>
  <c r="C237" i="28" s="1"/>
  <c r="C118" i="28" a="1"/>
  <c r="C118" i="28" s="1"/>
  <c r="C239" i="28" a="1"/>
  <c r="C239" i="28" s="1"/>
  <c r="C267" i="28" a="1"/>
  <c r="C267" i="28" s="1"/>
  <c r="C236" i="28" a="1"/>
  <c r="C236" i="28" s="1"/>
  <c r="C147" i="28" a="1"/>
  <c r="C147" i="28" s="1"/>
  <c r="C190" i="28" a="1"/>
  <c r="C190" i="28" s="1"/>
  <c r="C280" i="28" a="1"/>
  <c r="C280" i="28" s="1"/>
  <c r="C296" i="28" a="1"/>
  <c r="C296" i="28" s="1"/>
  <c r="C40" i="28" a="1"/>
  <c r="C40" i="28" s="1"/>
  <c r="C56" i="28" a="1"/>
  <c r="C56" i="28" s="1"/>
  <c r="C72" i="28" a="1"/>
  <c r="C72" i="28" s="1"/>
  <c r="C29" i="28" a="1"/>
  <c r="C29" i="28" s="1"/>
  <c r="C44" i="28" a="1"/>
  <c r="C44" i="28" s="1"/>
  <c r="C119" i="28" a="1"/>
  <c r="C119" i="28" s="1"/>
  <c r="C104" i="28" a="1"/>
  <c r="C104" i="28" s="1"/>
  <c r="C117" i="28" a="1"/>
  <c r="C117" i="28" s="1"/>
  <c r="C70" i="28" a="1"/>
  <c r="C70" i="28" s="1"/>
  <c r="C27" i="28" a="1"/>
  <c r="C27" i="28" s="1"/>
  <c r="C89" i="28" a="1"/>
  <c r="C89" i="28" s="1"/>
  <c r="C115" i="28" a="1"/>
  <c r="C115" i="28" s="1"/>
  <c r="C235" i="28" a="1"/>
  <c r="C235" i="28" s="1"/>
  <c r="C221" i="28" a="1"/>
  <c r="C221" i="28" s="1"/>
  <c r="C222" i="28" a="1"/>
  <c r="C222" i="28" s="1"/>
  <c r="C252" i="28" a="1"/>
  <c r="C252" i="28" s="1"/>
  <c r="C146" i="28" a="1"/>
  <c r="C146" i="28" s="1"/>
  <c r="C11" i="28" a="1"/>
  <c r="C11" i="28" s="1"/>
  <c r="C299" i="28" a="1"/>
  <c r="C299" i="28" s="1"/>
  <c r="C314" i="28" a="1"/>
  <c r="C314" i="28" s="1"/>
  <c r="C313" i="28" a="1"/>
  <c r="C313" i="28" s="1"/>
  <c r="C348" i="37" a="1"/>
  <c r="C348" i="37" s="1"/>
  <c r="C28" i="37" a="1"/>
  <c r="C28" i="37" s="1"/>
  <c r="C308" i="37" a="1"/>
  <c r="C308" i="37" s="1"/>
  <c r="C190" i="37" a="1"/>
  <c r="C190" i="37" s="1"/>
  <c r="C111" i="37" a="1"/>
  <c r="C111" i="37" s="1"/>
  <c r="C11" i="37" a="1"/>
  <c r="C11" i="37" s="1"/>
  <c r="C86" i="37" a="1"/>
  <c r="C86" i="37" s="1"/>
  <c r="C310" i="37" a="1"/>
  <c r="C310" i="37" s="1"/>
  <c r="C49" i="37" a="1"/>
  <c r="C49" i="37" s="1"/>
  <c r="C329" i="37" a="1"/>
  <c r="C329" i="37" s="1"/>
  <c r="C211" i="37" a="1"/>
  <c r="C211" i="37" s="1"/>
  <c r="C130" i="37" a="1"/>
  <c r="C130" i="37" s="1"/>
  <c r="C30" i="37" a="1"/>
  <c r="C30" i="37" s="1"/>
  <c r="C370" i="37" a="1"/>
  <c r="C370" i="37" s="1"/>
  <c r="C265" i="37" a="1"/>
  <c r="C265" i="37" s="1"/>
  <c r="C368" i="37" a="1"/>
  <c r="C368" i="37" s="1"/>
  <c r="C70" i="37" a="1"/>
  <c r="C70" i="37" s="1"/>
  <c r="C350" i="37" a="1"/>
  <c r="C350" i="37" s="1"/>
  <c r="C225" i="37" a="1"/>
  <c r="C225" i="37" s="1"/>
  <c r="C149" i="37" a="1"/>
  <c r="C149" i="37" s="1"/>
  <c r="C47" i="37" a="1"/>
  <c r="C47" i="37" s="1"/>
  <c r="C31" i="37" a="1"/>
  <c r="C31" i="37" s="1"/>
  <c r="C145" i="37" a="1"/>
  <c r="C145" i="37" s="1"/>
  <c r="C91" i="37" a="1"/>
  <c r="C91" i="37" s="1"/>
  <c r="C371" i="37" a="1"/>
  <c r="C371" i="37" s="1"/>
  <c r="C246" i="37" a="1"/>
  <c r="C246" i="37" s="1"/>
  <c r="C166" i="37" a="1"/>
  <c r="C166" i="37" s="1"/>
  <c r="C66" i="37" a="1"/>
  <c r="C66" i="37" s="1"/>
  <c r="C151" i="37" a="1"/>
  <c r="C151" i="37" s="1"/>
  <c r="C107" i="37" a="1"/>
  <c r="C107" i="37" s="1"/>
  <c r="C105" i="37" a="1"/>
  <c r="C105" i="37" s="1"/>
  <c r="C385" i="37" a="1"/>
  <c r="C385" i="37" s="1"/>
  <c r="C267" i="37" a="1"/>
  <c r="C267" i="37" s="1"/>
  <c r="C185" i="37" a="1"/>
  <c r="C185" i="37" s="1"/>
  <c r="C131" i="37" a="1"/>
  <c r="C131" i="37" s="1"/>
  <c r="C170" i="37" a="1"/>
  <c r="C170" i="37" s="1"/>
  <c r="C165" i="37" a="1"/>
  <c r="C165" i="37" s="1"/>
  <c r="C345" i="37" a="1"/>
  <c r="C345" i="37" s="1"/>
  <c r="C126" i="37" a="1"/>
  <c r="C126" i="37" s="1"/>
  <c r="C8" i="37" a="1"/>
  <c r="C8" i="37" s="1"/>
  <c r="C288" i="37" a="1"/>
  <c r="C288" i="37" s="1"/>
  <c r="C230" i="37" a="1"/>
  <c r="C230" i="37" s="1"/>
  <c r="C150" i="37" a="1"/>
  <c r="C150" i="37" s="1"/>
  <c r="C187" i="37" a="1"/>
  <c r="C187" i="37" s="1"/>
  <c r="C125" i="37" a="1"/>
  <c r="C125" i="37" s="1"/>
  <c r="C168" i="37" a="1"/>
  <c r="C168" i="37" s="1"/>
  <c r="C50" i="37" a="1"/>
  <c r="C50" i="37" s="1"/>
  <c r="C330" i="37" a="1"/>
  <c r="C330" i="37" s="1"/>
  <c r="C269" i="37" a="1"/>
  <c r="C269" i="37" s="1"/>
  <c r="C186" i="37" a="1"/>
  <c r="C186" i="37" s="1"/>
  <c r="C271" i="37" a="1"/>
  <c r="C271" i="37" s="1"/>
  <c r="C69" i="37" a="1"/>
  <c r="C69" i="37" s="1"/>
  <c r="C9" i="37" a="1"/>
  <c r="C9" i="37" s="1"/>
  <c r="C266" i="37" a="1"/>
  <c r="C266" i="37" s="1"/>
  <c r="C148" i="37" a="1"/>
  <c r="C148" i="37" s="1"/>
  <c r="C46" i="37" a="1"/>
  <c r="C46" i="37" s="1"/>
  <c r="C307" i="37" a="1"/>
  <c r="C307" i="37" s="1"/>
  <c r="C306" i="37" a="1"/>
  <c r="C306" i="37" s="1"/>
  <c r="C25" i="37" a="1"/>
  <c r="C25" i="37" s="1"/>
  <c r="C7" i="37" a="1"/>
  <c r="C7" i="37" s="1"/>
  <c r="C287" i="37" a="1"/>
  <c r="C287" i="37" s="1"/>
  <c r="C169" i="37" a="1"/>
  <c r="C169" i="37" s="1"/>
  <c r="C65" i="37" a="1"/>
  <c r="C65" i="37" s="1"/>
  <c r="C369" i="37" a="1"/>
  <c r="C369" i="37" s="1"/>
  <c r="C325" i="37" a="1"/>
  <c r="C325" i="37" s="1"/>
  <c r="C207" i="37" a="1"/>
  <c r="C207" i="37" s="1"/>
  <c r="C245" i="37" a="1"/>
  <c r="C245" i="37" s="1"/>
  <c r="C48" i="37" a="1"/>
  <c r="C48" i="37" s="1"/>
  <c r="C29" i="37" a="1"/>
  <c r="C29" i="37" s="1"/>
  <c r="C67" i="37" a="1"/>
  <c r="C67" i="37" s="1"/>
  <c r="C108" i="37" a="1"/>
  <c r="C108" i="37" s="1"/>
  <c r="C71" i="37" a="1"/>
  <c r="C71" i="37" s="1"/>
  <c r="C167" i="37" a="1"/>
  <c r="C167" i="37" s="1"/>
  <c r="C51" i="37" a="1"/>
  <c r="C51" i="37" s="1"/>
  <c r="C85" i="37" a="1"/>
  <c r="C85" i="37" s="1"/>
  <c r="C205" i="37" a="1"/>
  <c r="C205" i="37" s="1"/>
  <c r="C106" i="37" a="1"/>
  <c r="C106" i="37" s="1"/>
  <c r="C251" i="37" a="1"/>
  <c r="C251" i="37" s="1"/>
  <c r="C110" i="37" a="1"/>
  <c r="C110" i="37" s="1"/>
  <c r="C351" i="37" a="1"/>
  <c r="C351" i="37" s="1"/>
  <c r="C206" i="37" a="1"/>
  <c r="C206" i="37" s="1"/>
  <c r="C210" i="37" a="1"/>
  <c r="C210" i="37" s="1"/>
  <c r="C286" i="37" a="1"/>
  <c r="C286" i="37" s="1"/>
  <c r="C248" i="37" a="1"/>
  <c r="C248" i="37" s="1"/>
  <c r="C231" i="37" a="1"/>
  <c r="C231" i="37" s="1"/>
  <c r="C305" i="37" a="1"/>
  <c r="C305" i="37" s="1"/>
  <c r="C189" i="37" a="1"/>
  <c r="C189" i="37" s="1"/>
  <c r="C127" i="37" a="1"/>
  <c r="C127" i="37" s="1"/>
  <c r="C309" i="37" a="1"/>
  <c r="C309" i="37" s="1"/>
  <c r="C365" i="37" a="1"/>
  <c r="C365" i="37" s="1"/>
  <c r="C10" i="37" a="1"/>
  <c r="C10" i="37" s="1"/>
  <c r="C27" i="37" a="1"/>
  <c r="C27" i="37" s="1"/>
  <c r="C270" i="37" a="1"/>
  <c r="C270" i="37" s="1"/>
  <c r="C147" i="37" a="1"/>
  <c r="C147" i="37" s="1"/>
  <c r="C250" i="37" a="1"/>
  <c r="C250" i="37" s="1"/>
  <c r="C196" i="21" a="1"/>
  <c r="C196" i="21" s="1"/>
  <c r="C207" i="21" a="1"/>
  <c r="C207" i="21" s="1"/>
  <c r="C193" i="21" a="1"/>
  <c r="C193" i="21" s="1"/>
  <c r="C134" i="21" a="1"/>
  <c r="C134" i="21" s="1"/>
  <c r="C86" i="21" a="1"/>
  <c r="C86" i="21" s="1"/>
  <c r="C206" i="21" a="1"/>
  <c r="C206" i="21" s="1"/>
  <c r="C182" i="21" a="1"/>
  <c r="C182" i="21" s="1"/>
  <c r="C195" i="21" a="1"/>
  <c r="C195" i="21" s="1"/>
  <c r="C208" i="21" a="1"/>
  <c r="C208" i="21" s="1"/>
  <c r="C172" i="21" a="1"/>
  <c r="C172" i="21" s="1"/>
  <c r="C99" i="21" a="1"/>
  <c r="C99" i="21" s="1"/>
  <c r="C122" i="21" a="1"/>
  <c r="C122" i="21" s="1"/>
  <c r="C136" i="21" a="1"/>
  <c r="C136" i="21" s="1"/>
  <c r="C25" i="21" a="1"/>
  <c r="C25" i="21" s="1"/>
  <c r="C253" i="21" a="1"/>
  <c r="C253" i="21" s="1"/>
  <c r="C232" i="21" a="1"/>
  <c r="C232" i="21" s="1"/>
  <c r="C112" i="21" a="1"/>
  <c r="C112" i="21" s="1"/>
  <c r="C52" i="21" a="1"/>
  <c r="C52" i="21" s="1"/>
  <c r="C100" i="21" a="1"/>
  <c r="C100" i="21" s="1"/>
  <c r="C157" i="21" a="1"/>
  <c r="C157" i="21" s="1"/>
  <c r="C255" i="21" a="1"/>
  <c r="C255" i="21" s="1"/>
  <c r="C135" i="21" a="1"/>
  <c r="C135" i="21" s="1"/>
  <c r="C38" i="21" a="1"/>
  <c r="C38" i="21" s="1"/>
  <c r="C85" i="21" a="1"/>
  <c r="C85" i="21" s="1"/>
  <c r="C217" i="21" a="1"/>
  <c r="C217" i="21" s="1"/>
  <c r="C28" i="21" a="1"/>
  <c r="C28" i="21" s="1"/>
  <c r="C241" i="21" a="1"/>
  <c r="C241" i="21" s="1"/>
  <c r="C121" i="21" a="1"/>
  <c r="C121" i="21" s="1"/>
  <c r="C220" i="21" a="1"/>
  <c r="C220" i="21" s="1"/>
  <c r="C64" i="21" a="1"/>
  <c r="C64" i="21" s="1"/>
  <c r="C88" i="21" a="1"/>
  <c r="C88" i="21" s="1"/>
  <c r="C254" i="21" a="1"/>
  <c r="C254" i="21" s="1"/>
  <c r="C256" i="21" a="1"/>
  <c r="C256" i="21" s="1"/>
  <c r="C158" i="21" a="1"/>
  <c r="C158" i="21" s="1"/>
  <c r="C110" i="21" a="1"/>
  <c r="C110" i="21" s="1"/>
  <c r="C51" i="21" a="1"/>
  <c r="C51" i="21" s="1"/>
  <c r="C63" i="21" a="1"/>
  <c r="C63" i="21" s="1"/>
  <c r="C123" i="21" a="1"/>
  <c r="C123" i="21" s="1"/>
  <c r="C145" i="21" a="1"/>
  <c r="C145" i="21" s="1"/>
  <c r="C169" i="21" a="1"/>
  <c r="C169" i="21" s="1"/>
  <c r="C170" i="21" a="1"/>
  <c r="C170" i="21" s="1"/>
  <c r="C74" i="21" a="1"/>
  <c r="C74" i="21" s="1"/>
  <c r="C76" i="21" a="1"/>
  <c r="C76" i="21" s="1"/>
  <c r="C62" i="21" a="1"/>
  <c r="C62" i="21" s="1"/>
  <c r="C16" i="21" a="1"/>
  <c r="C16" i="21" s="1"/>
  <c r="C133" i="21" a="1"/>
  <c r="C133" i="21" s="1"/>
  <c r="C97" i="21" a="1"/>
  <c r="C97" i="21" s="1"/>
  <c r="C148" i="21" a="1"/>
  <c r="C148" i="21" s="1"/>
  <c r="C39" i="21" a="1"/>
  <c r="C39" i="21" s="1"/>
  <c r="C205" i="21" a="1"/>
  <c r="C205" i="21" s="1"/>
  <c r="C171" i="21" a="1"/>
  <c r="C171" i="21" s="1"/>
  <c r="C146" i="21" a="1"/>
  <c r="C146" i="21" s="1"/>
  <c r="C231" i="21" a="1"/>
  <c r="C231" i="21" s="1"/>
  <c r="C75" i="21" a="1"/>
  <c r="C75" i="21" s="1"/>
  <c r="C111" i="21" a="1"/>
  <c r="C111" i="21" s="1"/>
  <c r="C61" i="21" a="1"/>
  <c r="C61" i="21" s="1"/>
  <c r="C194" i="21" a="1"/>
  <c r="C194" i="21" s="1"/>
  <c r="C49" i="21" a="1"/>
  <c r="C49" i="21" s="1"/>
  <c r="C13" i="21" a="1"/>
  <c r="C13" i="21" s="1"/>
  <c r="C50" i="21" a="1"/>
  <c r="C50" i="21" s="1"/>
  <c r="C242" i="21" a="1"/>
  <c r="C242" i="21" s="1"/>
  <c r="C14" i="21" a="1"/>
  <c r="C14" i="21" s="1"/>
  <c r="C73" i="21" a="1"/>
  <c r="C73" i="21" s="1"/>
  <c r="C183" i="21" a="1"/>
  <c r="C183" i="21" s="1"/>
  <c r="C181" i="21" a="1"/>
  <c r="C181" i="21" s="1"/>
  <c r="C218" i="21" a="1"/>
  <c r="C218" i="21" s="1"/>
  <c r="C159" i="21" a="1"/>
  <c r="C159" i="21" s="1"/>
  <c r="C87" i="21" a="1"/>
  <c r="C87" i="21" s="1"/>
  <c r="C147" i="21" a="1"/>
  <c r="C147" i="21" s="1"/>
  <c r="C230" i="21" a="1"/>
  <c r="C230" i="21" s="1"/>
  <c r="C244" i="21" a="1"/>
  <c r="C244" i="21" s="1"/>
  <c r="C160" i="21" a="1"/>
  <c r="C160" i="21" s="1"/>
  <c r="C227" i="34" a="1"/>
  <c r="C227" i="34" s="1"/>
  <c r="C248" i="34" a="1"/>
  <c r="C248" i="34" s="1"/>
  <c r="C283" i="34" a="1"/>
  <c r="C283" i="34" s="1"/>
  <c r="C304" i="34" a="1"/>
  <c r="C304" i="34" s="1"/>
  <c r="C31" i="34" a="1"/>
  <c r="C31" i="34" s="1"/>
  <c r="C318" i="34" a="1"/>
  <c r="C318" i="34" s="1"/>
  <c r="C87" i="34" a="1"/>
  <c r="C87" i="34" s="1"/>
  <c r="C231" i="34" a="1"/>
  <c r="C231" i="34" s="1"/>
  <c r="C192" i="34" a="1"/>
  <c r="C192" i="34" s="1"/>
  <c r="C48" i="34" a="1"/>
  <c r="C48" i="34" s="1"/>
  <c r="C213" i="34" a="1"/>
  <c r="C213" i="34" s="1"/>
  <c r="C157" i="34" a="1"/>
  <c r="C157" i="34" s="1"/>
  <c r="C178" i="34" a="1"/>
  <c r="C178" i="34" s="1"/>
  <c r="C263" i="34" a="1"/>
  <c r="C263" i="34" s="1"/>
  <c r="C247" i="34" a="1"/>
  <c r="C247" i="34" s="1"/>
  <c r="C191" i="34" a="1"/>
  <c r="C191" i="34" s="1"/>
  <c r="C175" i="34" a="1"/>
  <c r="C175" i="34" s="1"/>
  <c r="C88" i="34" a="1"/>
  <c r="C88" i="34" s="1"/>
  <c r="C101" i="34" a="1"/>
  <c r="C101" i="34" s="1"/>
  <c r="C122" i="34" a="1"/>
  <c r="C122" i="34" s="1"/>
  <c r="C104" i="34" a="1"/>
  <c r="C104" i="34" s="1"/>
  <c r="C158" i="16" a="1"/>
  <c r="C158" i="16" s="1"/>
  <c r="C60" i="16" a="1"/>
  <c r="C60" i="16" s="1"/>
  <c r="C50" i="16" a="1"/>
  <c r="C50" i="16" s="1"/>
  <c r="C133" i="16" a="1"/>
  <c r="C133" i="16" s="1"/>
  <c r="C88" i="16" a="1"/>
  <c r="C88" i="16" s="1"/>
  <c r="C337" i="48" a="1"/>
  <c r="C337" i="48" s="1"/>
  <c r="C219" i="48" a="1"/>
  <c r="C219" i="48" s="1"/>
  <c r="C27" i="48" a="1"/>
  <c r="C27" i="48" s="1"/>
  <c r="C147" i="48" a="1"/>
  <c r="C147" i="48" s="1"/>
  <c r="C21" i="48" a="1"/>
  <c r="C21" i="48" s="1"/>
  <c r="C358" i="48" a="1"/>
  <c r="C358" i="48" s="1"/>
  <c r="C240" i="48" a="1"/>
  <c r="C240" i="48" s="1"/>
  <c r="C47" i="48" a="1"/>
  <c r="C47" i="48" s="1"/>
  <c r="C213" i="48" a="1"/>
  <c r="C213" i="48" s="1"/>
  <c r="C70" i="48" a="1"/>
  <c r="C70" i="48" s="1"/>
  <c r="C386" i="48" a="1"/>
  <c r="C386" i="48" s="1"/>
  <c r="C261" i="48" a="1"/>
  <c r="C261" i="48" s="1"/>
  <c r="C95" i="48" a="1"/>
  <c r="C95" i="48" s="1"/>
  <c r="C311" i="48" a="1"/>
  <c r="C311" i="48" s="1"/>
  <c r="C119" i="48" a="1"/>
  <c r="C119" i="48" s="1"/>
  <c r="C23" i="48" a="1"/>
  <c r="C23" i="48" s="1"/>
  <c r="C407" i="48" a="1"/>
  <c r="C407" i="48" s="1"/>
  <c r="C268" i="48" a="1"/>
  <c r="C268" i="48" s="1"/>
  <c r="C145" i="48" a="1"/>
  <c r="C145" i="48" s="1"/>
  <c r="C410" i="48" a="1"/>
  <c r="C410" i="48" s="1"/>
  <c r="C170" i="48" a="1"/>
  <c r="C170" i="48" s="1"/>
  <c r="C98" i="48" a="1"/>
  <c r="C98" i="48" s="1"/>
  <c r="C46" i="48" a="1"/>
  <c r="C46" i="48" s="1"/>
  <c r="C289" i="48" a="1"/>
  <c r="C289" i="48" s="1"/>
  <c r="C193" i="48" a="1"/>
  <c r="C193" i="48" s="1"/>
  <c r="C50" i="48" a="1"/>
  <c r="C50" i="48" s="1"/>
  <c r="C243" i="48" a="1"/>
  <c r="C243" i="48" s="1"/>
  <c r="C121" i="48" a="1"/>
  <c r="C121" i="48" s="1"/>
  <c r="C76" i="48" a="1"/>
  <c r="C76" i="48" s="1"/>
  <c r="C310" i="48" a="1"/>
  <c r="C310" i="48" s="1"/>
  <c r="C264" i="48" a="1"/>
  <c r="C264" i="48" s="1"/>
  <c r="C97" i="48" a="1"/>
  <c r="C97" i="48" s="1"/>
  <c r="C286" i="48" a="1"/>
  <c r="C286" i="48" s="1"/>
  <c r="C196" i="48" a="1"/>
  <c r="C196" i="48" s="1"/>
  <c r="C144" i="48" a="1"/>
  <c r="C144" i="48" s="1"/>
  <c r="C359" i="48" a="1"/>
  <c r="C359" i="48" s="1"/>
  <c r="C75" i="48" a="1"/>
  <c r="C75" i="48" s="1"/>
  <c r="C195" i="48" a="1"/>
  <c r="C195" i="48" s="1"/>
  <c r="C26" i="48" a="1"/>
  <c r="C26" i="48" s="1"/>
  <c r="C309" i="48" a="1"/>
  <c r="C309" i="48" s="1"/>
  <c r="C167" i="48" a="1"/>
  <c r="C167" i="48" s="1"/>
  <c r="C146" i="48" a="1"/>
  <c r="C146" i="48" s="1"/>
  <c r="C49" i="48" a="1"/>
  <c r="C49" i="48" s="1"/>
  <c r="C339" i="48" a="1"/>
  <c r="C339" i="48" s="1"/>
  <c r="C290" i="48" a="1"/>
  <c r="C290" i="48" s="1"/>
  <c r="C316" i="48" a="1"/>
  <c r="C316" i="48" s="1"/>
  <c r="C190" i="48" a="1"/>
  <c r="C190" i="48" s="1"/>
  <c r="C169" i="48" a="1"/>
  <c r="C169" i="48" s="1"/>
  <c r="C117" i="48" a="1"/>
  <c r="C117" i="48" s="1"/>
  <c r="C383" i="48" a="1"/>
  <c r="C383" i="48" s="1"/>
  <c r="C362" i="48" a="1"/>
  <c r="C362" i="48" s="1"/>
  <c r="C218" i="48" a="1"/>
  <c r="C218" i="48" s="1"/>
  <c r="C363" i="48" a="1"/>
  <c r="C363" i="48" s="1"/>
  <c r="C263" i="48" a="1"/>
  <c r="C263" i="48" s="1"/>
  <c r="C239" i="48" a="1"/>
  <c r="C239" i="48" s="1"/>
  <c r="C238" i="48" a="1"/>
  <c r="C238" i="48" s="1"/>
  <c r="C267" i="48" a="1"/>
  <c r="C267" i="48" s="1"/>
  <c r="C292" i="48" a="1"/>
  <c r="C292" i="48" s="1"/>
  <c r="C288" i="48" a="1"/>
  <c r="C288" i="48" s="1"/>
  <c r="C336" i="48" a="1"/>
  <c r="C336" i="48" s="1"/>
  <c r="C99" i="48" a="1"/>
  <c r="C99" i="48" s="1"/>
  <c r="C381" i="48" a="1"/>
  <c r="C381" i="48" s="1"/>
  <c r="C69" i="48" a="1"/>
  <c r="C69" i="48" s="1"/>
  <c r="C241" i="48" a="1"/>
  <c r="C241" i="48" s="1"/>
  <c r="C48" i="48" a="1"/>
  <c r="C48" i="48" s="1"/>
  <c r="C124" i="48" a="1"/>
  <c r="C124" i="48" s="1"/>
  <c r="C166" i="48" a="1"/>
  <c r="C166" i="48" s="1"/>
  <c r="C71" i="48" a="1"/>
  <c r="C71" i="48" s="1"/>
  <c r="C192" i="48" a="1"/>
  <c r="C192" i="48" s="1"/>
  <c r="C148" i="48" a="1"/>
  <c r="C148" i="48" s="1"/>
  <c r="C214" i="48" a="1"/>
  <c r="C214" i="48" s="1"/>
  <c r="C266" i="48" a="1"/>
  <c r="C266" i="48" s="1"/>
  <c r="C312" i="48" a="1"/>
  <c r="C312" i="48" s="1"/>
  <c r="C412" i="48" a="1"/>
  <c r="C412" i="48" s="1"/>
  <c r="C94" i="48" a="1"/>
  <c r="C94" i="48" s="1"/>
  <c r="C387" i="48" a="1"/>
  <c r="C387" i="48" s="1"/>
  <c r="C408" i="48" a="1"/>
  <c r="C408" i="48" s="1"/>
  <c r="C189" i="48" a="1"/>
  <c r="C189" i="48" s="1"/>
  <c r="C24" i="48" a="1"/>
  <c r="C24" i="48" s="1"/>
  <c r="C122" i="48" a="1"/>
  <c r="C122" i="48" s="1"/>
  <c r="C338" i="48" a="1"/>
  <c r="C338" i="48" s="1"/>
  <c r="C316" i="44" a="1"/>
  <c r="C316" i="44" s="1"/>
  <c r="C184" i="44" a="1"/>
  <c r="C184" i="44" s="1"/>
  <c r="C34" i="44" a="1"/>
  <c r="C34" i="44" s="1"/>
  <c r="C314" i="44" a="1"/>
  <c r="C314" i="44" s="1"/>
  <c r="C144" i="44" a="1"/>
  <c r="C144" i="44" s="1"/>
  <c r="C183" i="44" a="1"/>
  <c r="C183" i="44" s="1"/>
  <c r="C205" i="44" a="1"/>
  <c r="C205" i="44" s="1"/>
  <c r="C55" i="44" a="1"/>
  <c r="C55" i="44" s="1"/>
  <c r="C335" i="44" a="1"/>
  <c r="C335" i="44" s="1"/>
  <c r="C95" i="44" a="1"/>
  <c r="C95" i="44" s="1"/>
  <c r="C226" i="44" a="1"/>
  <c r="C226" i="44" s="1"/>
  <c r="C76" i="44" a="1"/>
  <c r="C76" i="44" s="1"/>
  <c r="C342" i="44" a="1"/>
  <c r="C342" i="44" s="1"/>
  <c r="C78" i="44" a="1"/>
  <c r="C78" i="44" s="1"/>
  <c r="C247" i="44" a="1"/>
  <c r="C247" i="44" s="1"/>
  <c r="C97" i="44" a="1"/>
  <c r="C97" i="44" s="1"/>
  <c r="C363" i="44" a="1"/>
  <c r="C363" i="44" s="1"/>
  <c r="C28" i="44" a="1"/>
  <c r="C28" i="44" s="1"/>
  <c r="C52" i="44" a="1"/>
  <c r="C52" i="44" s="1"/>
  <c r="C254" i="44" a="1"/>
  <c r="C254" i="44" s="1"/>
  <c r="C118" i="44" a="1"/>
  <c r="C118" i="44" s="1"/>
  <c r="C384" i="44" a="1"/>
  <c r="C384" i="44" s="1"/>
  <c r="C9" i="44" a="1"/>
  <c r="C9" i="44" s="1"/>
  <c r="C275" i="44" a="1"/>
  <c r="C275" i="44" s="1"/>
  <c r="C139" i="44" a="1"/>
  <c r="C139" i="44" s="1"/>
  <c r="C405" i="44" a="1"/>
  <c r="C405" i="44" s="1"/>
  <c r="C51" i="44" a="1"/>
  <c r="C51" i="44" s="1"/>
  <c r="C317" i="44" a="1"/>
  <c r="C317" i="44" s="1"/>
  <c r="C181" i="44" a="1"/>
  <c r="C181" i="44" s="1"/>
  <c r="C339" i="44" a="1"/>
  <c r="C339" i="44" s="1"/>
  <c r="C404" i="44" a="1"/>
  <c r="C404" i="44" s="1"/>
  <c r="C142" i="44" a="1"/>
  <c r="C142" i="44" s="1"/>
  <c r="C6" i="44" a="1"/>
  <c r="C6" i="44" s="1"/>
  <c r="C272" i="44" a="1"/>
  <c r="C272" i="44" s="1"/>
  <c r="C56" i="44" a="1"/>
  <c r="C56" i="44" s="1"/>
  <c r="C206" i="44" a="1"/>
  <c r="C206" i="44" s="1"/>
  <c r="C361" i="44" a="1"/>
  <c r="C361" i="44" s="1"/>
  <c r="C163" i="44" a="1"/>
  <c r="C163" i="44" s="1"/>
  <c r="C27" i="44" a="1"/>
  <c r="C27" i="44" s="1"/>
  <c r="C293" i="44" a="1"/>
  <c r="C293" i="44" s="1"/>
  <c r="C12" i="44" a="1"/>
  <c r="C12" i="44" s="1"/>
  <c r="C161" i="44" a="1"/>
  <c r="C161" i="44" s="1"/>
  <c r="C160" i="44" a="1"/>
  <c r="C160" i="44" s="1"/>
  <c r="C249" i="44" a="1"/>
  <c r="C249" i="44" s="1"/>
  <c r="C188" i="44" a="1"/>
  <c r="C188" i="44" s="1"/>
  <c r="C232" i="44" a="1"/>
  <c r="C232" i="44" s="1"/>
  <c r="C209" i="44" a="1"/>
  <c r="C209" i="44" s="1"/>
  <c r="C230" i="44" a="1"/>
  <c r="C230" i="44" s="1"/>
  <c r="C30" i="44" a="1"/>
  <c r="C30" i="44" s="1"/>
  <c r="C251" i="44" a="1"/>
  <c r="C251" i="44" s="1"/>
  <c r="C100" i="44" a="1"/>
  <c r="C100" i="44" s="1"/>
  <c r="C117" i="44" a="1"/>
  <c r="C117" i="44" s="1"/>
  <c r="C380" i="44" a="1"/>
  <c r="C380" i="44" s="1"/>
  <c r="C337" i="44" a="1"/>
  <c r="C337" i="44" s="1"/>
  <c r="C401" i="44" a="1"/>
  <c r="C401" i="44" s="1"/>
  <c r="C121" i="44" a="1"/>
  <c r="C121" i="44" s="1"/>
  <c r="C296" i="44" a="1"/>
  <c r="C296" i="44" s="1"/>
  <c r="C338" i="44" a="1"/>
  <c r="C338" i="44" s="1"/>
  <c r="C359" i="44" a="1"/>
  <c r="C359" i="44" s="1"/>
  <c r="C383" i="44" a="1"/>
  <c r="C383" i="44" s="1"/>
  <c r="C294" i="44" a="1"/>
  <c r="C294" i="44" s="1"/>
  <c r="C74" i="44" a="1"/>
  <c r="C74" i="44" s="1"/>
  <c r="C72" i="44" a="1"/>
  <c r="C72" i="44" s="1"/>
  <c r="C93" i="44" a="1"/>
  <c r="C93" i="44" s="1"/>
  <c r="C99" i="44" a="1"/>
  <c r="C99" i="44" s="1"/>
  <c r="C252" i="49" a="1"/>
  <c r="C252" i="49" s="1"/>
  <c r="C153" i="49" a="1"/>
  <c r="C153" i="49" s="1"/>
  <c r="C323" i="49" a="1"/>
  <c r="C323" i="49" s="1"/>
  <c r="C302" i="49" a="1"/>
  <c r="C302" i="49" s="1"/>
  <c r="C229" i="49" a="1"/>
  <c r="C229" i="49" s="1"/>
  <c r="C176" i="49" a="1"/>
  <c r="C176" i="49" s="1"/>
  <c r="C429" i="49" a="1"/>
  <c r="C429" i="49" s="1"/>
  <c r="C351" i="49" a="1"/>
  <c r="C351" i="49" s="1"/>
  <c r="C251" i="49" a="1"/>
  <c r="C251" i="49" s="1"/>
  <c r="C75" i="49" a="1"/>
  <c r="C75" i="49" s="1"/>
  <c r="C400" i="49" a="1"/>
  <c r="C400" i="49" s="1"/>
  <c r="C274" i="49" a="1"/>
  <c r="C274" i="49" s="1"/>
  <c r="C104" i="49" a="1"/>
  <c r="C104" i="49" s="1"/>
  <c r="C173" i="49" a="1"/>
  <c r="C173" i="49" s="1"/>
  <c r="C50" i="49" a="1"/>
  <c r="C50" i="49" s="1"/>
  <c r="C151" i="49" a="1"/>
  <c r="C151" i="49" s="1"/>
  <c r="C127" i="49" a="1"/>
  <c r="C127" i="49" s="1"/>
  <c r="C76" i="49" a="1"/>
  <c r="C76" i="49" s="1"/>
  <c r="C204" i="49" a="1"/>
  <c r="C204" i="49" s="1"/>
  <c r="C379" i="49" a="1"/>
  <c r="C379" i="49" s="1"/>
  <c r="C125" i="49" a="1"/>
  <c r="C125" i="49" s="1"/>
  <c r="C325" i="49" a="1"/>
  <c r="C325" i="49" s="1"/>
  <c r="C175" i="49" a="1"/>
  <c r="C175" i="49" s="1"/>
  <c r="C101" i="49" a="1"/>
  <c r="C101" i="49" s="1"/>
  <c r="C202" i="49" a="1"/>
  <c r="C202" i="49" s="1"/>
  <c r="C223" i="49" a="1"/>
  <c r="C223" i="49" s="1"/>
  <c r="C154" i="49" a="1"/>
  <c r="C154" i="49" s="1"/>
  <c r="C129" i="49" a="1"/>
  <c r="C129" i="49" s="1"/>
  <c r="C228" i="49" a="1"/>
  <c r="C228" i="49" s="1"/>
  <c r="C276" i="49" a="1"/>
  <c r="C276" i="49" s="1"/>
  <c r="C102" i="49" a="1"/>
  <c r="C102" i="49" s="1"/>
  <c r="C248" i="49" a="1"/>
  <c r="C248" i="49" s="1"/>
  <c r="C298" i="49" a="1"/>
  <c r="C298" i="49" s="1"/>
  <c r="C374" i="49" a="1"/>
  <c r="C374" i="49" s="1"/>
  <c r="C423" i="49" a="1"/>
  <c r="C423" i="49" s="1"/>
  <c r="C198" i="49" a="1"/>
  <c r="C198" i="49" s="1"/>
  <c r="C79" i="49" a="1"/>
  <c r="C79" i="49" s="1"/>
  <c r="C27" i="49" a="1"/>
  <c r="C27" i="49" s="1"/>
  <c r="C328" i="49" a="1"/>
  <c r="C328" i="49" s="1"/>
  <c r="C179" i="49" a="1"/>
  <c r="C179" i="49" s="1"/>
  <c r="C277" i="49" a="1"/>
  <c r="C277" i="49" s="1"/>
  <c r="C100" i="49" a="1"/>
  <c r="C100" i="49" s="1"/>
  <c r="C149" i="49" a="1"/>
  <c r="C149" i="49" s="1"/>
  <c r="C48" i="49" a="1"/>
  <c r="C48" i="49" s="1"/>
  <c r="C337" i="53" a="1"/>
  <c r="C337" i="53" s="1"/>
  <c r="C489" i="53" a="1"/>
  <c r="C489" i="53" s="1"/>
  <c r="C482" i="53" a="1"/>
  <c r="C482" i="53" s="1"/>
  <c r="C119" i="53" a="1"/>
  <c r="C119" i="53" s="1"/>
  <c r="C385" i="53" a="1"/>
  <c r="C385" i="53" s="1"/>
  <c r="C304" i="53" a="1"/>
  <c r="C304" i="53" s="1"/>
  <c r="C387" i="53" a="1"/>
  <c r="C387" i="53" s="1"/>
  <c r="C500" i="53" a="1"/>
  <c r="C500" i="53" s="1"/>
  <c r="C390" i="53" a="1"/>
  <c r="C390" i="53" s="1"/>
  <c r="C7" i="53" a="1"/>
  <c r="C7" i="53" s="1"/>
  <c r="C34" i="53" a="1"/>
  <c r="C34" i="53" s="1"/>
  <c r="C170" i="53" a="1"/>
  <c r="C170" i="53" s="1"/>
  <c r="C410" i="53" a="1"/>
  <c r="C410" i="53" s="1"/>
  <c r="C413" i="53" a="1"/>
  <c r="C413" i="53" s="1"/>
  <c r="C416" i="53" a="1"/>
  <c r="C416" i="53" s="1"/>
  <c r="C412" i="53" a="1"/>
  <c r="C412" i="53" s="1"/>
  <c r="C465" i="53" a="1"/>
  <c r="C465" i="53" s="1"/>
  <c r="C37" i="53" a="1"/>
  <c r="C37" i="53" s="1"/>
  <c r="C60" i="53" a="1"/>
  <c r="C60" i="53" s="1"/>
  <c r="C197" i="53" a="1"/>
  <c r="C197" i="53" s="1"/>
  <c r="C470" i="53" a="1"/>
  <c r="C470" i="53" s="1"/>
  <c r="C116" i="53" a="1"/>
  <c r="C116" i="53" s="1"/>
  <c r="C502" i="53" a="1"/>
  <c r="C502" i="53" s="1"/>
  <c r="C357" i="53" a="1"/>
  <c r="C357" i="53" s="1"/>
  <c r="C488" i="53" a="1"/>
  <c r="C488" i="53" s="1"/>
  <c r="C67" i="53" a="1"/>
  <c r="C67" i="53" s="1"/>
  <c r="C94" i="53" a="1"/>
  <c r="C94" i="53" s="1"/>
  <c r="C222" i="53" a="1"/>
  <c r="C222" i="53" s="1"/>
  <c r="C12" i="53" a="1"/>
  <c r="C12" i="53" s="1"/>
  <c r="C148" i="53" a="1"/>
  <c r="C148" i="53" s="1"/>
  <c r="C64" i="53" a="1"/>
  <c r="C64" i="53" s="1"/>
  <c r="C275" i="53" a="1"/>
  <c r="C275" i="53" s="1"/>
  <c r="C59" i="53" a="1"/>
  <c r="C59" i="53" s="1"/>
  <c r="C90" i="53" a="1"/>
  <c r="C90" i="53" s="1"/>
  <c r="C118" i="53" a="1"/>
  <c r="C118" i="53" s="1"/>
  <c r="C283" i="53" a="1"/>
  <c r="C283" i="53" s="1"/>
  <c r="C87" i="53" a="1"/>
  <c r="C87" i="53" s="1"/>
  <c r="C167" i="53" a="1"/>
  <c r="C167" i="53" s="1"/>
  <c r="C93" i="53" a="1"/>
  <c r="C93" i="53" s="1"/>
  <c r="C91" i="53" a="1"/>
  <c r="C91" i="53" s="1"/>
  <c r="C142" i="53" a="1"/>
  <c r="C142" i="53" s="1"/>
  <c r="C120" i="53" a="1"/>
  <c r="C120" i="53" s="1"/>
  <c r="C145" i="53" a="1"/>
  <c r="C145" i="53" s="1"/>
  <c r="C309" i="53" a="1"/>
  <c r="C309" i="53" s="1"/>
  <c r="C147" i="53" a="1"/>
  <c r="C147" i="53" s="1"/>
  <c r="C199" i="53" a="1"/>
  <c r="C199" i="53" s="1"/>
  <c r="C329" i="53" a="1"/>
  <c r="C329" i="53" s="1"/>
  <c r="C39" i="53" a="1"/>
  <c r="C39" i="53" s="1"/>
  <c r="C88" i="53" a="1"/>
  <c r="C88" i="53" s="1"/>
  <c r="C195" i="53" a="1"/>
  <c r="C195" i="53" s="1"/>
  <c r="C248" i="53" a="1"/>
  <c r="C248" i="53" s="1"/>
  <c r="C334" i="53" a="1"/>
  <c r="C334" i="53" s="1"/>
  <c r="C486" i="53" a="1"/>
  <c r="C486" i="53" s="1"/>
  <c r="C362" i="53" a="1"/>
  <c r="C362" i="53" s="1"/>
  <c r="C279" i="53" a="1"/>
  <c r="C279" i="53" s="1"/>
  <c r="C418" i="53" a="1"/>
  <c r="C418" i="53" s="1"/>
  <c r="C254" i="53" a="1"/>
  <c r="C254" i="53" s="1"/>
  <c r="C391" i="53" a="1"/>
  <c r="C391" i="53" s="1"/>
  <c r="C444" i="53" a="1"/>
  <c r="C444" i="53" s="1"/>
  <c r="C10" i="53" a="1"/>
  <c r="C10" i="53" s="1"/>
  <c r="C335" i="53" a="1"/>
  <c r="C335" i="53" s="1"/>
  <c r="C196" i="53" a="1"/>
  <c r="C196" i="53" s="1"/>
  <c r="C200" i="53" a="1"/>
  <c r="C200" i="53" s="1"/>
  <c r="C307" i="53" a="1"/>
  <c r="C307" i="53" s="1"/>
  <c r="C466" i="53" a="1"/>
  <c r="C466" i="53" s="1"/>
  <c r="C467" i="53" a="1"/>
  <c r="C467" i="53" s="1"/>
  <c r="C61" i="53" a="1"/>
  <c r="C61" i="53" s="1"/>
  <c r="C359" i="53" a="1"/>
  <c r="C359" i="53" s="1"/>
  <c r="C276" i="53" a="1"/>
  <c r="C276" i="53" s="1"/>
  <c r="C280" i="53" a="1"/>
  <c r="C280" i="53" s="1"/>
  <c r="C384" i="53" a="1"/>
  <c r="C384" i="53" s="1"/>
  <c r="C471" i="53" a="1"/>
  <c r="C471" i="53" s="1"/>
  <c r="C13" i="53" a="1"/>
  <c r="C13" i="53" s="1"/>
  <c r="C414" i="53" a="1"/>
  <c r="C414" i="53" s="1"/>
  <c r="C9" i="53" a="1"/>
  <c r="C9" i="53" s="1"/>
  <c r="C141" i="53" a="1"/>
  <c r="C141" i="53" s="1"/>
  <c r="C221" i="53" a="1"/>
  <c r="C221" i="53" s="1"/>
  <c r="C115" i="53" a="1"/>
  <c r="C115" i="53" s="1"/>
  <c r="C171" i="53" a="1"/>
  <c r="C171" i="53" s="1"/>
  <c r="C358" i="53" a="1"/>
  <c r="C358" i="53" s="1"/>
  <c r="C229" i="53" a="1"/>
  <c r="C229" i="53" s="1"/>
  <c r="C194" i="53" a="1"/>
  <c r="C194" i="53" s="1"/>
  <c r="C383" i="53" a="1"/>
  <c r="C383" i="53" s="1"/>
  <c r="C305" i="53" a="1"/>
  <c r="C305" i="53" s="1"/>
  <c r="C225" i="53" a="1"/>
  <c r="C225" i="53" s="1"/>
  <c r="C443" i="53" a="1"/>
  <c r="C443" i="53" s="1"/>
  <c r="C168" i="53" a="1"/>
  <c r="C168" i="53" s="1"/>
  <c r="C331" i="53" a="1"/>
  <c r="C331" i="53" s="1"/>
  <c r="C336" i="53" a="1"/>
  <c r="C336" i="53" s="1"/>
  <c r="C361" i="53" a="1"/>
  <c r="C361" i="53" s="1"/>
  <c r="C386" i="53" a="1"/>
  <c r="C386" i="53" s="1"/>
  <c r="C172" i="53" a="1"/>
  <c r="C172" i="53" s="1"/>
  <c r="C255" i="53" a="1"/>
  <c r="C255" i="53" s="1"/>
  <c r="C278" i="53" a="1"/>
  <c r="C278" i="53" s="1"/>
  <c r="C308" i="53" a="1"/>
  <c r="C308" i="53" s="1"/>
  <c r="C173" i="53" a="1"/>
  <c r="C173" i="53" s="1"/>
  <c r="C442" i="53" a="1"/>
  <c r="C442" i="53" s="1"/>
  <c r="C35" i="53" a="1"/>
  <c r="C35" i="53" s="1"/>
  <c r="C62" i="53" a="1"/>
  <c r="C62" i="53" s="1"/>
  <c r="C224" i="53" a="1"/>
  <c r="C224" i="53" s="1"/>
  <c r="C360" i="53" a="1"/>
  <c r="C360" i="53" s="1"/>
  <c r="C469" i="53" a="1"/>
  <c r="C469" i="53" s="1"/>
  <c r="C86" i="53" a="1"/>
  <c r="C86" i="53" s="1"/>
  <c r="C146" i="53" a="1"/>
  <c r="C146" i="53" s="1"/>
  <c r="C249" i="53" a="1"/>
  <c r="C249" i="53" s="1"/>
  <c r="C415" i="53" a="1"/>
  <c r="C415" i="53" s="1"/>
  <c r="C47" i="46" a="1"/>
  <c r="C47" i="46" s="1"/>
  <c r="C95" i="46" a="1"/>
  <c r="C95" i="46" s="1"/>
  <c r="C73" i="46" a="1"/>
  <c r="C73" i="46" s="1"/>
  <c r="C96" i="46" a="1"/>
  <c r="C96" i="46" s="1"/>
  <c r="C27" i="46" a="1"/>
  <c r="C27" i="46" s="1"/>
  <c r="C72" i="46" a="1"/>
  <c r="C72" i="46" s="1"/>
  <c r="C27" i="21" a="1"/>
  <c r="C27" i="21" s="1"/>
  <c r="C16" i="39" a="1"/>
  <c r="C16" i="39" s="1"/>
  <c r="C375" i="39" a="1"/>
  <c r="C375" i="39" s="1"/>
  <c r="C255" i="39" a="1"/>
  <c r="C255" i="39" s="1"/>
  <c r="C353" i="39" a="1"/>
  <c r="C353" i="39" s="1"/>
  <c r="C18" i="39" a="1"/>
  <c r="C18" i="39" s="1"/>
  <c r="C98" i="39" a="1"/>
  <c r="C98" i="39" s="1"/>
  <c r="C292" i="39" a="1"/>
  <c r="C292" i="39" s="1"/>
  <c r="C14" i="39" a="1"/>
  <c r="C14" i="39" s="1"/>
  <c r="C177" i="39" a="1"/>
  <c r="C177" i="39" s="1"/>
  <c r="C355" i="39" a="1"/>
  <c r="C355" i="39" s="1"/>
  <c r="C56" i="39" a="1"/>
  <c r="C56" i="39" s="1"/>
  <c r="C138" i="39" a="1"/>
  <c r="C138" i="39" s="1"/>
  <c r="C314" i="39" a="1"/>
  <c r="C314" i="39" s="1"/>
  <c r="C55" i="39" a="1"/>
  <c r="C55" i="39" s="1"/>
  <c r="C218" i="39" a="1"/>
  <c r="C218" i="39" s="1"/>
  <c r="C154" i="39" a="1"/>
  <c r="C154" i="39" s="1"/>
  <c r="C254" i="39" a="1"/>
  <c r="C254" i="39" s="1"/>
  <c r="C358" i="39" a="1"/>
  <c r="C358" i="39" s="1"/>
  <c r="C273" i="39" a="1"/>
  <c r="C273" i="39" s="1"/>
  <c r="C396" i="39" a="1"/>
  <c r="C396" i="39" s="1"/>
  <c r="C192" i="39" a="1"/>
  <c r="C192" i="39" s="1"/>
  <c r="C276" i="39" a="1"/>
  <c r="C276" i="39" s="1"/>
  <c r="C394" i="39" a="1"/>
  <c r="C394" i="39" s="1"/>
  <c r="C295" i="39" a="1"/>
  <c r="C295" i="39" s="1"/>
  <c r="C15" i="39" a="1"/>
  <c r="C15" i="39" s="1"/>
  <c r="C333" i="39" a="1"/>
  <c r="C333" i="39" s="1"/>
  <c r="C115" i="39" a="1"/>
  <c r="C115" i="39" s="1"/>
  <c r="C236" i="39" a="1"/>
  <c r="C236" i="39" s="1"/>
  <c r="C96" i="39" a="1"/>
  <c r="C96" i="39" s="1"/>
  <c r="C278" i="39" a="1"/>
  <c r="C278" i="39" s="1"/>
  <c r="C354" i="39" a="1"/>
  <c r="C354" i="39" s="1"/>
  <c r="C233" i="39" a="1"/>
  <c r="C233" i="39" s="1"/>
  <c r="C258" i="39" a="1"/>
  <c r="C258" i="39" s="1"/>
  <c r="C136" i="39" a="1"/>
  <c r="C136" i="39" s="1"/>
  <c r="C232" i="39" a="1"/>
  <c r="C232" i="39" s="1"/>
  <c r="C95" i="39" a="1"/>
  <c r="C95" i="39" s="1"/>
  <c r="C172" i="39" a="1"/>
  <c r="C172" i="39" s="1"/>
  <c r="C398" i="39" a="1"/>
  <c r="C398" i="39" s="1"/>
  <c r="C313" i="39" a="1"/>
  <c r="C313" i="39" s="1"/>
  <c r="C317" i="39" a="1"/>
  <c r="C317" i="39" s="1"/>
  <c r="C296" i="39" a="1"/>
  <c r="C296" i="39" s="1"/>
  <c r="C332" i="39" a="1"/>
  <c r="C332" i="39" s="1"/>
  <c r="C335" i="39" a="1"/>
  <c r="C335" i="39" s="1"/>
  <c r="C376" i="39" a="1"/>
  <c r="C376" i="39" s="1"/>
  <c r="C315" i="39" a="1"/>
  <c r="C315" i="39" s="1"/>
  <c r="C212" i="39" a="1"/>
  <c r="C212" i="39" s="1"/>
  <c r="C357" i="39" a="1"/>
  <c r="C357" i="39" s="1"/>
  <c r="C397" i="39" a="1"/>
  <c r="C397" i="39" s="1"/>
  <c r="C152" i="39" a="1"/>
  <c r="C152" i="39" s="1"/>
  <c r="C393" i="39" a="1"/>
  <c r="C393" i="39" s="1"/>
  <c r="C418" i="39" a="1"/>
  <c r="C418" i="39" s="1"/>
  <c r="C94" i="39" a="1"/>
  <c r="C94" i="39" s="1"/>
  <c r="C336" i="39" a="1"/>
  <c r="C336" i="39" s="1"/>
  <c r="C157" i="39" a="1"/>
  <c r="C157" i="39" s="1"/>
  <c r="C298" i="39" a="1"/>
  <c r="C298" i="39" s="1"/>
  <c r="C174" i="39" a="1"/>
  <c r="C174" i="39" s="1"/>
  <c r="C178" i="39" a="1"/>
  <c r="C178" i="39" s="1"/>
  <c r="C312" i="39" a="1"/>
  <c r="C312" i="39" s="1"/>
  <c r="C198" i="39" a="1"/>
  <c r="C198" i="39" s="1"/>
  <c r="C237" i="39" a="1"/>
  <c r="C237" i="39" s="1"/>
  <c r="C256" i="39" a="1"/>
  <c r="C256" i="39" s="1"/>
  <c r="C277" i="39" a="1"/>
  <c r="C277" i="39" s="1"/>
  <c r="C414" i="39" a="1"/>
  <c r="C414" i="39" s="1"/>
  <c r="C52" i="39" a="1"/>
  <c r="C52" i="39" s="1"/>
  <c r="C415" i="39" a="1"/>
  <c r="C415" i="39" s="1"/>
  <c r="C78" i="39" a="1"/>
  <c r="C78" i="39" s="1"/>
  <c r="C134" i="39" a="1"/>
  <c r="C134" i="39" s="1"/>
  <c r="C214" i="39" a="1"/>
  <c r="C214" i="39" s="1"/>
  <c r="C77" i="39" a="1"/>
  <c r="C77" i="39" s="1"/>
  <c r="C235" i="39" a="1"/>
  <c r="C235" i="39" s="1"/>
  <c r="C116" i="39" a="1"/>
  <c r="C116" i="39" s="1"/>
  <c r="C57" i="39" a="1"/>
  <c r="C57" i="39" s="1"/>
  <c r="C272" i="39" a="1"/>
  <c r="C272" i="39" s="1"/>
  <c r="C36" i="39" a="1"/>
  <c r="C36" i="39" s="1"/>
  <c r="C118" i="39" a="1"/>
  <c r="C118" i="39" s="1"/>
  <c r="C35" i="39" a="1"/>
  <c r="C35" i="39" s="1"/>
  <c r="C66" i="34" a="1"/>
  <c r="C66" i="34" s="1"/>
  <c r="C52" i="34" a="1"/>
  <c r="C52" i="34" s="1"/>
  <c r="C348" i="49" a="1"/>
  <c r="C348" i="49" s="1"/>
  <c r="C139" i="25" a="1"/>
  <c r="C139" i="25" s="1"/>
  <c r="C152" i="25" a="1"/>
  <c r="C152" i="25" s="1"/>
  <c r="C65" i="25" a="1"/>
  <c r="C65" i="25" s="1"/>
  <c r="C127" i="25" a="1"/>
  <c r="C127" i="25" s="1"/>
  <c r="C199" i="25" a="1"/>
  <c r="C199" i="25" s="1"/>
  <c r="C32" i="25" a="1"/>
  <c r="C32" i="25" s="1"/>
  <c r="C114" i="25" a="1"/>
  <c r="C114" i="25" s="1"/>
  <c r="C31" i="25" a="1"/>
  <c r="C31" i="25" s="1"/>
  <c r="C101" i="25" a="1"/>
  <c r="C101" i="25" s="1"/>
  <c r="C138" i="25" a="1"/>
  <c r="C138" i="25" s="1"/>
  <c r="C212" i="25" a="1"/>
  <c r="C212" i="25" s="1"/>
  <c r="C68" i="25" a="1"/>
  <c r="C68" i="25" s="1"/>
  <c r="C20" i="25" a="1"/>
  <c r="C20" i="25" s="1"/>
  <c r="C90" i="25" a="1"/>
  <c r="C90" i="25" s="1"/>
  <c r="C104" i="25" a="1"/>
  <c r="C104" i="25" s="1"/>
  <c r="C128" i="25" a="1"/>
  <c r="C128" i="25" s="1"/>
  <c r="C200" i="25" a="1"/>
  <c r="C200" i="25" s="1"/>
  <c r="C235" i="25" a="1"/>
  <c r="C235" i="25" s="1"/>
  <c r="C5" i="25" a="1"/>
  <c r="C5" i="25" s="1"/>
  <c r="C41" i="25" a="1"/>
  <c r="C41" i="25" s="1"/>
  <c r="C55" i="25" a="1"/>
  <c r="C55" i="25" s="1"/>
  <c r="C7" i="25" a="1"/>
  <c r="C7" i="25" s="1"/>
  <c r="C209" i="25" a="1"/>
  <c r="C209" i="25" s="1"/>
  <c r="C236" i="25" a="1"/>
  <c r="C236" i="25" s="1"/>
  <c r="C8" i="25" a="1"/>
  <c r="C8" i="25" s="1"/>
  <c r="C161" i="25" a="1"/>
  <c r="C161" i="25" s="1"/>
  <c r="C187" i="25" a="1"/>
  <c r="C187" i="25" s="1"/>
  <c r="C224" i="25" a="1"/>
  <c r="C224" i="25" s="1"/>
  <c r="C245" i="25" a="1"/>
  <c r="C245" i="25" s="1"/>
  <c r="C248" i="25" a="1"/>
  <c r="C248" i="25" s="1"/>
  <c r="C150" i="25" a="1"/>
  <c r="C150" i="25" s="1"/>
  <c r="C176" i="25" a="1"/>
  <c r="C176" i="25" s="1"/>
  <c r="C19" i="25" a="1"/>
  <c r="C19" i="25" s="1"/>
  <c r="C53" i="25" a="1"/>
  <c r="C53" i="25" s="1"/>
  <c r="C257" i="25" a="1"/>
  <c r="C257" i="25" s="1"/>
  <c r="C54" i="25" a="1"/>
  <c r="C54" i="25" s="1"/>
  <c r="C56" i="25" a="1"/>
  <c r="C56" i="25" s="1"/>
  <c r="C137" i="25" a="1"/>
  <c r="C137" i="25" s="1"/>
  <c r="C102" i="25" a="1"/>
  <c r="C102" i="25" s="1"/>
  <c r="C186" i="25" a="1"/>
  <c r="C186" i="25" s="1"/>
  <c r="C234" i="25" a="1"/>
  <c r="C234" i="25" s="1"/>
  <c r="C44" i="25" a="1"/>
  <c r="C44" i="25" s="1"/>
  <c r="C79" i="25" a="1"/>
  <c r="C79" i="25" s="1"/>
  <c r="C6" i="25" a="1"/>
  <c r="C6" i="25" s="1"/>
  <c r="C80" i="25" a="1"/>
  <c r="C80" i="25" s="1"/>
  <c r="C113" i="25" a="1"/>
  <c r="C113" i="25" s="1"/>
  <c r="C151" i="25" a="1"/>
  <c r="C151" i="25" s="1"/>
  <c r="C162" i="25" a="1"/>
  <c r="C162" i="25" s="1"/>
  <c r="C185" i="25" a="1"/>
  <c r="C185" i="25" s="1"/>
  <c r="C188" i="25" a="1"/>
  <c r="C188" i="25" s="1"/>
  <c r="C89" i="25" a="1"/>
  <c r="C89" i="25" s="1"/>
  <c r="C103" i="25" a="1"/>
  <c r="C103" i="25" s="1"/>
  <c r="C233" i="25" a="1"/>
  <c r="C233" i="25" s="1"/>
  <c r="C115" i="27" a="1"/>
  <c r="C115" i="27" s="1"/>
  <c r="C131" i="27" a="1"/>
  <c r="C131" i="27" s="1"/>
  <c r="C146" i="27" a="1"/>
  <c r="C146" i="27" s="1"/>
  <c r="C235" i="27" a="1"/>
  <c r="C235" i="27" s="1"/>
  <c r="C250" i="27" a="1"/>
  <c r="C250" i="27" s="1"/>
  <c r="C41" i="27" a="1"/>
  <c r="C41" i="27" s="1"/>
  <c r="C118" i="27" a="1"/>
  <c r="C118" i="27" s="1"/>
  <c r="C134" i="27" a="1"/>
  <c r="C134" i="27" s="1"/>
  <c r="C311" i="27" a="1"/>
  <c r="C311" i="27" s="1"/>
  <c r="C42" i="27" a="1"/>
  <c r="C42" i="27" s="1"/>
  <c r="C85" i="27" a="1"/>
  <c r="C85" i="27" s="1"/>
  <c r="C101" i="27" a="1"/>
  <c r="C101" i="27" s="1"/>
  <c r="C119" i="27" a="1"/>
  <c r="C119" i="27" s="1"/>
  <c r="C102" i="27" a="1"/>
  <c r="C102" i="27" s="1"/>
  <c r="C265" i="27" a="1"/>
  <c r="C265" i="27" s="1"/>
  <c r="C295" i="27" a="1"/>
  <c r="C295" i="27" s="1"/>
  <c r="C25" i="27" a="1"/>
  <c r="C25" i="27" s="1"/>
  <c r="C43" i="27" a="1"/>
  <c r="C43" i="27" s="1"/>
  <c r="C86" i="27" a="1"/>
  <c r="C86" i="27" s="1"/>
  <c r="C103" i="27" a="1"/>
  <c r="C103" i="27" s="1"/>
  <c r="C236" i="27" a="1"/>
  <c r="C236" i="27" s="1"/>
  <c r="C251" i="27" a="1"/>
  <c r="C251" i="27" s="1"/>
  <c r="C266" i="27" a="1"/>
  <c r="C266" i="27" s="1"/>
  <c r="C296" i="27" a="1"/>
  <c r="C296" i="27" s="1"/>
  <c r="C26" i="27" a="1"/>
  <c r="C26" i="27" s="1"/>
  <c r="C87" i="27" a="1"/>
  <c r="C87" i="27" s="1"/>
  <c r="C280" i="27" a="1"/>
  <c r="C280" i="27" s="1"/>
  <c r="C10" i="27" a="1"/>
  <c r="C10" i="27" s="1"/>
  <c r="C104" i="27" a="1"/>
  <c r="C104" i="27" s="1"/>
  <c r="C220" i="27" a="1"/>
  <c r="C220" i="27" s="1"/>
  <c r="C237" i="27" a="1"/>
  <c r="C237" i="27" s="1"/>
  <c r="C252" i="27" a="1"/>
  <c r="C252" i="27" s="1"/>
  <c r="C267" i="27" a="1"/>
  <c r="C267" i="27" s="1"/>
  <c r="C281" i="27" a="1"/>
  <c r="C281" i="27" s="1"/>
  <c r="C297" i="27" a="1"/>
  <c r="C297" i="27" s="1"/>
  <c r="C11" i="27" a="1"/>
  <c r="C11" i="27" s="1"/>
  <c r="C71" i="27" a="1"/>
  <c r="C71" i="27" s="1"/>
  <c r="C89" i="27" a="1"/>
  <c r="C89" i="27" s="1"/>
  <c r="C145" i="27" a="1"/>
  <c r="C145" i="27" s="1"/>
  <c r="C160" i="27" a="1"/>
  <c r="C160" i="27" s="1"/>
  <c r="C176" i="27" a="1"/>
  <c r="C176" i="27" s="1"/>
  <c r="C190" i="27" a="1"/>
  <c r="C190" i="27" s="1"/>
  <c r="C206" i="27" a="1"/>
  <c r="C206" i="27" s="1"/>
  <c r="C222" i="27" a="1"/>
  <c r="C222" i="27" s="1"/>
  <c r="C238" i="27" a="1"/>
  <c r="C238" i="27" s="1"/>
  <c r="C253" i="27" a="1"/>
  <c r="C253" i="27" s="1"/>
  <c r="C268" i="27" a="1"/>
  <c r="C268" i="27" s="1"/>
  <c r="C282" i="27" a="1"/>
  <c r="C282" i="27" s="1"/>
  <c r="C72" i="27" a="1"/>
  <c r="C72" i="27" s="1"/>
  <c r="C130" i="27" a="1"/>
  <c r="C130" i="27" s="1"/>
  <c r="C162" i="27" a="1"/>
  <c r="C162" i="27" s="1"/>
  <c r="C177" i="27" a="1"/>
  <c r="C177" i="27" s="1"/>
  <c r="C207" i="27" a="1"/>
  <c r="C207" i="27" s="1"/>
  <c r="C223" i="27" a="1"/>
  <c r="C223" i="27" s="1"/>
  <c r="C239" i="27" a="1"/>
  <c r="C239" i="27" s="1"/>
  <c r="C254" i="27" a="1"/>
  <c r="C254" i="27" s="1"/>
  <c r="C269" i="27" a="1"/>
  <c r="C269" i="27" s="1"/>
  <c r="C283" i="27" a="1"/>
  <c r="C283" i="27" s="1"/>
  <c r="C58" i="27" a="1"/>
  <c r="C58" i="27" s="1"/>
  <c r="C148" i="27" a="1"/>
  <c r="C148" i="27" s="1"/>
  <c r="C70" i="27" a="1"/>
  <c r="C70" i="27" s="1"/>
  <c r="C299" i="27" a="1"/>
  <c r="C299" i="27" s="1"/>
  <c r="C149" i="27" a="1"/>
  <c r="C149" i="27" s="1"/>
  <c r="C191" i="27" a="1"/>
  <c r="C191" i="27" s="1"/>
  <c r="C224" i="27" a="1"/>
  <c r="C224" i="27" s="1"/>
  <c r="C27" i="27" a="1"/>
  <c r="C27" i="27" s="1"/>
  <c r="C73" i="27" a="1"/>
  <c r="C73" i="27" s="1"/>
  <c r="C116" i="27" a="1"/>
  <c r="C116" i="27" s="1"/>
  <c r="C192" i="27" a="1"/>
  <c r="C192" i="27" s="1"/>
  <c r="C28" i="27" a="1"/>
  <c r="C28" i="27" s="1"/>
  <c r="C117" i="27" a="1"/>
  <c r="C117" i="27" s="1"/>
  <c r="C161" i="27" a="1"/>
  <c r="C161" i="27" s="1"/>
  <c r="C193" i="27" a="1"/>
  <c r="C193" i="27" s="1"/>
  <c r="C163" i="27" a="1"/>
  <c r="C163" i="27" s="1"/>
  <c r="C194" i="27" a="1"/>
  <c r="C194" i="27" s="1"/>
  <c r="C88" i="27" a="1"/>
  <c r="C88" i="27" s="1"/>
  <c r="C132" i="27" a="1"/>
  <c r="C132" i="27" s="1"/>
  <c r="C164" i="27" a="1"/>
  <c r="C164" i="27" s="1"/>
  <c r="C205" i="27" a="1"/>
  <c r="C205" i="27" s="1"/>
  <c r="C40" i="27" a="1"/>
  <c r="C40" i="27" s="1"/>
  <c r="C133" i="27" a="1"/>
  <c r="C133" i="27" s="1"/>
  <c r="C175" i="27" a="1"/>
  <c r="C175" i="27" s="1"/>
  <c r="C208" i="27" a="1"/>
  <c r="C208" i="27" s="1"/>
  <c r="C55" i="27" a="1"/>
  <c r="C55" i="27" s="1"/>
  <c r="C209" i="27" a="1"/>
  <c r="C209" i="27" s="1"/>
  <c r="C56" i="27" a="1"/>
  <c r="C56" i="27" s="1"/>
  <c r="C178" i="27" a="1"/>
  <c r="C178" i="27" s="1"/>
  <c r="C12" i="27" a="1"/>
  <c r="C12" i="27" s="1"/>
  <c r="C100" i="27" a="1"/>
  <c r="C100" i="27" s="1"/>
  <c r="C13" i="27" a="1"/>
  <c r="C13" i="27" s="1"/>
  <c r="C57" i="27" a="1"/>
  <c r="C57" i="27" s="1"/>
  <c r="C147" i="27" a="1"/>
  <c r="C147" i="27" s="1"/>
  <c r="C179" i="27" a="1"/>
  <c r="C179" i="27" s="1"/>
  <c r="C221" i="27" a="1"/>
  <c r="C221" i="27" s="1"/>
  <c r="C12" i="29" a="1"/>
  <c r="C12" i="29" s="1"/>
  <c r="C126" i="29" a="1"/>
  <c r="C126" i="29" s="1"/>
  <c r="C237" i="29" a="1"/>
  <c r="C237" i="29" s="1"/>
  <c r="C268" i="29" a="1"/>
  <c r="C268" i="29" s="1"/>
  <c r="C287" i="29" a="1"/>
  <c r="C287" i="29" s="1"/>
  <c r="C317" i="29" a="1"/>
  <c r="C317" i="29" s="1"/>
  <c r="C343" i="29" a="1"/>
  <c r="C343" i="29" s="1"/>
  <c r="C11" i="29" a="1"/>
  <c r="C11" i="29" s="1"/>
  <c r="C32" i="29" a="1"/>
  <c r="C32" i="29" s="1"/>
  <c r="C96" i="29" a="1"/>
  <c r="C96" i="29" s="1"/>
  <c r="C159" i="29" a="1"/>
  <c r="C159" i="29" s="1"/>
  <c r="C190" i="29" a="1"/>
  <c r="C190" i="29" s="1"/>
  <c r="C222" i="29" a="1"/>
  <c r="C222" i="29" s="1"/>
  <c r="C252" i="29" a="1"/>
  <c r="C252" i="29" s="1"/>
  <c r="C303" i="29" a="1"/>
  <c r="C303" i="29" s="1"/>
  <c r="C15" i="29" a="1"/>
  <c r="C15" i="29" s="1"/>
  <c r="C46" i="29" a="1"/>
  <c r="C46" i="29" s="1"/>
  <c r="C77" i="29" a="1"/>
  <c r="C77" i="29" s="1"/>
  <c r="C141" i="29" a="1"/>
  <c r="C141" i="29" s="1"/>
  <c r="C203" i="29" a="1"/>
  <c r="C203" i="29" s="1"/>
  <c r="C286" i="29" a="1"/>
  <c r="C286" i="29" s="1"/>
  <c r="C80" i="29" a="1"/>
  <c r="C80" i="29" s="1"/>
  <c r="C144" i="29" a="1"/>
  <c r="C144" i="29" s="1"/>
  <c r="C175" i="29" a="1"/>
  <c r="C175" i="29" s="1"/>
  <c r="C205" i="29" a="1"/>
  <c r="C205" i="29" s="1"/>
  <c r="C235" i="29" a="1"/>
  <c r="C235" i="29" s="1"/>
  <c r="C288" i="29" a="1"/>
  <c r="C288" i="29" s="1"/>
  <c r="C139" i="29" a="1"/>
  <c r="C139" i="29" s="1"/>
  <c r="C173" i="29" a="1"/>
  <c r="C173" i="29" s="1"/>
  <c r="C208" i="29" a="1"/>
  <c r="C208" i="29" s="1"/>
  <c r="C318" i="29" a="1"/>
  <c r="C318" i="29" s="1"/>
  <c r="C16" i="29" a="1"/>
  <c r="C16" i="29" s="1"/>
  <c r="C94" i="29" a="1"/>
  <c r="C94" i="29" s="1"/>
  <c r="C140" i="29" a="1"/>
  <c r="C140" i="29" s="1"/>
  <c r="C174" i="29" a="1"/>
  <c r="C174" i="29" s="1"/>
  <c r="C219" i="29" a="1"/>
  <c r="C219" i="29" s="1"/>
  <c r="C251" i="29" a="1"/>
  <c r="C251" i="29" s="1"/>
  <c r="C284" i="29" a="1"/>
  <c r="C284" i="29" s="1"/>
  <c r="C320" i="29" a="1"/>
  <c r="C320" i="29" s="1"/>
  <c r="C27" i="29" a="1"/>
  <c r="C27" i="29" s="1"/>
  <c r="C60" i="29" a="1"/>
  <c r="C60" i="29" s="1"/>
  <c r="C95" i="29" a="1"/>
  <c r="C95" i="29" s="1"/>
  <c r="C28" i="29" a="1"/>
  <c r="C28" i="29" s="1"/>
  <c r="C61" i="29" a="1"/>
  <c r="C61" i="29" s="1"/>
  <c r="C143" i="29" a="1"/>
  <c r="C143" i="29" s="1"/>
  <c r="C220" i="29" a="1"/>
  <c r="C220" i="29" s="1"/>
  <c r="C253" i="29" a="1"/>
  <c r="C253" i="29" s="1"/>
  <c r="C331" i="29" a="1"/>
  <c r="C331" i="29" s="1"/>
  <c r="C62" i="29" a="1"/>
  <c r="C62" i="29" s="1"/>
  <c r="C107" i="29" a="1"/>
  <c r="C107" i="29" s="1"/>
  <c r="C254" i="29" a="1"/>
  <c r="C254" i="29" s="1"/>
  <c r="C30" i="29" a="1"/>
  <c r="C30" i="29" s="1"/>
  <c r="C64" i="29" a="1"/>
  <c r="C64" i="29" s="1"/>
  <c r="C109" i="29" a="1"/>
  <c r="C109" i="29" s="1"/>
  <c r="C188" i="29" a="1"/>
  <c r="C188" i="29" s="1"/>
  <c r="C223" i="29" a="1"/>
  <c r="C223" i="29" s="1"/>
  <c r="C256" i="29" a="1"/>
  <c r="C256" i="29" s="1"/>
  <c r="C332" i="29" a="1"/>
  <c r="C332" i="29" s="1"/>
  <c r="C31" i="29" a="1"/>
  <c r="C31" i="29" s="1"/>
  <c r="C75" i="29" a="1"/>
  <c r="C75" i="29" s="1"/>
  <c r="C111" i="29" a="1"/>
  <c r="C111" i="29" s="1"/>
  <c r="C155" i="29" a="1"/>
  <c r="C155" i="29" s="1"/>
  <c r="C269" i="29" a="1"/>
  <c r="C269" i="29" s="1"/>
  <c r="C300" i="29" a="1"/>
  <c r="C300" i="29" s="1"/>
  <c r="C335" i="29" a="1"/>
  <c r="C335" i="29" s="1"/>
  <c r="C43" i="29" a="1"/>
  <c r="C43" i="29" s="1"/>
  <c r="C192" i="29" a="1"/>
  <c r="C192" i="29" s="1"/>
  <c r="C272" i="29" a="1"/>
  <c r="C272" i="29" s="1"/>
  <c r="C302" i="29" a="1"/>
  <c r="C302" i="29" s="1"/>
  <c r="C171" i="29" a="1"/>
  <c r="C171" i="29" s="1"/>
  <c r="C271" i="29" a="1"/>
  <c r="C271" i="29" s="1"/>
  <c r="C91" i="29" a="1"/>
  <c r="C91" i="29" s="1"/>
  <c r="C189" i="29" a="1"/>
  <c r="C189" i="29" s="1"/>
  <c r="C92" i="29" a="1"/>
  <c r="C92" i="29" s="1"/>
  <c r="C110" i="29" a="1"/>
  <c r="C110" i="29" s="1"/>
  <c r="C13" i="29" a="1"/>
  <c r="C13" i="29" s="1"/>
  <c r="C283" i="29" a="1"/>
  <c r="C283" i="29" s="1"/>
  <c r="C124" i="29" a="1"/>
  <c r="C124" i="29" s="1"/>
  <c r="C204" i="29" a="1"/>
  <c r="C204" i="29" s="1"/>
  <c r="C299" i="29" a="1"/>
  <c r="C299" i="29" s="1"/>
  <c r="C125" i="29" a="1"/>
  <c r="C125" i="29" s="1"/>
  <c r="C207" i="29" a="1"/>
  <c r="C207" i="29" s="1"/>
  <c r="C301" i="29" a="1"/>
  <c r="C301" i="29" s="1"/>
  <c r="C128" i="29" a="1"/>
  <c r="C128" i="29" s="1"/>
  <c r="C224" i="29" a="1"/>
  <c r="C224" i="29" s="1"/>
  <c r="C45" i="29" a="1"/>
  <c r="C45" i="29" s="1"/>
  <c r="C315" i="29" a="1"/>
  <c r="C315" i="29" s="1"/>
  <c r="C316" i="29" a="1"/>
  <c r="C316" i="29" s="1"/>
  <c r="C47" i="29" a="1"/>
  <c r="C47" i="29" s="1"/>
  <c r="C156" i="29" a="1"/>
  <c r="C156" i="29" s="1"/>
  <c r="C238" i="29" a="1"/>
  <c r="C238" i="29" s="1"/>
  <c r="C158" i="29" a="1"/>
  <c r="C158" i="29" s="1"/>
  <c r="C333" i="29" a="1"/>
  <c r="C333" i="29" s="1"/>
  <c r="C76" i="29" a="1"/>
  <c r="C76" i="29" s="1"/>
  <c r="C160" i="29" a="1"/>
  <c r="C160" i="29" s="1"/>
  <c r="C239" i="29" a="1"/>
  <c r="C239" i="29" s="1"/>
  <c r="C336" i="29" a="1"/>
  <c r="C336" i="29" s="1"/>
  <c r="C267" i="29" a="1"/>
  <c r="C267" i="29" s="1"/>
  <c r="C79" i="29" a="1"/>
  <c r="C79" i="29" s="1"/>
  <c r="C183" i="32" a="1"/>
  <c r="C183" i="32" s="1"/>
  <c r="C234" i="32" a="1"/>
  <c r="C234" i="32" s="1"/>
  <c r="C63" i="32" a="1"/>
  <c r="C63" i="32" s="1"/>
  <c r="C32" i="32" a="1"/>
  <c r="C32" i="32" s="1"/>
  <c r="C216" i="32" a="1"/>
  <c r="C216" i="32" s="1"/>
  <c r="C144" i="40" a="1"/>
  <c r="C144" i="40" s="1"/>
  <c r="C333" i="40" a="1"/>
  <c r="C333" i="40" s="1"/>
  <c r="C117" i="40" a="1"/>
  <c r="C117" i="40" s="1"/>
  <c r="C394" i="40" a="1"/>
  <c r="C394" i="40" s="1"/>
  <c r="C35" i="40" a="1"/>
  <c r="C35" i="40" s="1"/>
  <c r="C39" i="40" a="1"/>
  <c r="C39" i="40" s="1"/>
  <c r="C123" i="40" a="1"/>
  <c r="C123" i="40" s="1"/>
  <c r="C204" i="40" a="1"/>
  <c r="C204" i="40" s="1"/>
  <c r="C225" i="40" a="1"/>
  <c r="C225" i="40" s="1"/>
  <c r="C312" i="40" a="1"/>
  <c r="C312" i="40" s="1"/>
  <c r="C138" i="40" a="1"/>
  <c r="C138" i="40" s="1"/>
  <c r="C267" i="40" a="1"/>
  <c r="C267" i="40" s="1"/>
  <c r="C161" i="40" a="1"/>
  <c r="C161" i="40" s="1"/>
  <c r="C205" i="40" a="1"/>
  <c r="C205" i="40" s="1"/>
  <c r="C141" i="40" a="1"/>
  <c r="C141" i="40" s="1"/>
  <c r="C163" i="40" a="1"/>
  <c r="C163" i="40" s="1"/>
  <c r="C16" i="40" a="1"/>
  <c r="C16" i="40" s="1"/>
  <c r="C227" i="40" a="1"/>
  <c r="C227" i="40" s="1"/>
  <c r="C374" i="40" a="1"/>
  <c r="C374" i="40" s="1"/>
  <c r="C413" i="40" a="1"/>
  <c r="C413" i="40" s="1"/>
  <c r="C159" i="40" a="1"/>
  <c r="C159" i="40" s="1"/>
  <c r="C55" i="40" a="1"/>
  <c r="C55" i="40" s="1"/>
  <c r="C436" i="40" a="1"/>
  <c r="C436" i="40" s="1"/>
  <c r="C372" i="40" a="1"/>
  <c r="C372" i="40" s="1"/>
  <c r="C185" i="40" a="1"/>
  <c r="C185" i="40" s="1"/>
  <c r="C352" i="40" a="1"/>
  <c r="C352" i="40" s="1"/>
  <c r="C437" i="40" a="1"/>
  <c r="C437" i="40" s="1"/>
  <c r="C11" i="49" a="1"/>
  <c r="C11" i="49" s="1"/>
  <c r="C62" i="49" a="1"/>
  <c r="C62" i="49" s="1"/>
  <c r="C185" i="49" a="1"/>
  <c r="C185" i="49" s="1"/>
  <c r="C313" i="49" a="1"/>
  <c r="C313" i="49" s="1"/>
  <c r="C332" i="49" a="1"/>
  <c r="C332" i="49" s="1"/>
  <c r="C387" i="49" a="1"/>
  <c r="C387" i="49" s="1"/>
  <c r="C213" i="49" a="1"/>
  <c r="C213" i="49" s="1"/>
  <c r="C233" i="49" a="1"/>
  <c r="C233" i="49" s="1"/>
  <c r="C334" i="49" a="1"/>
  <c r="C334" i="49" s="1"/>
  <c r="C234" i="49" a="1"/>
  <c r="C234" i="49" s="1"/>
  <c r="C256" i="49" a="1"/>
  <c r="C256" i="49" s="1"/>
  <c r="C337" i="49" a="1"/>
  <c r="C337" i="49" s="1"/>
  <c r="C358" i="49" a="1"/>
  <c r="C358" i="49" s="1"/>
  <c r="C406" i="49" a="1"/>
  <c r="C406" i="49" s="1"/>
  <c r="C8" i="49" a="1"/>
  <c r="C8" i="49" s="1"/>
  <c r="C31" i="49" a="1"/>
  <c r="C31" i="49" s="1"/>
  <c r="C107" i="49" a="1"/>
  <c r="C107" i="49" s="1"/>
  <c r="C155" i="49" a="1"/>
  <c r="C155" i="49" s="1"/>
  <c r="C280" i="49" a="1"/>
  <c r="C280" i="49" s="1"/>
  <c r="C135" i="49" a="1"/>
  <c r="C135" i="49" s="1"/>
  <c r="C284" i="49" a="1"/>
  <c r="C284" i="49" s="1"/>
  <c r="C312" i="49" a="1"/>
  <c r="C312" i="49" s="1"/>
  <c r="C411" i="49" a="1"/>
  <c r="C411" i="49" s="1"/>
  <c r="C36" i="49" a="1"/>
  <c r="C36" i="49" s="1"/>
  <c r="C61" i="49" a="1"/>
  <c r="C61" i="49" s="1"/>
  <c r="C109" i="49" a="1"/>
  <c r="C109" i="49" s="1"/>
  <c r="C136" i="49" a="1"/>
  <c r="C136" i="49" s="1"/>
  <c r="C260" i="49" a="1"/>
  <c r="C260" i="49" s="1"/>
  <c r="C287" i="49" a="1"/>
  <c r="C287" i="49" s="1"/>
  <c r="C13" i="49" a="1"/>
  <c r="C13" i="49" s="1"/>
  <c r="C88" i="49" a="1"/>
  <c r="C88" i="49" s="1"/>
  <c r="C132" i="49" a="1"/>
  <c r="C132" i="49" s="1"/>
  <c r="C238" i="49" a="1"/>
  <c r="C238" i="49" s="1"/>
  <c r="C336" i="49" a="1"/>
  <c r="C336" i="49" s="1"/>
  <c r="C57" i="49" a="1"/>
  <c r="C57" i="49" s="1"/>
  <c r="C212" i="49" a="1"/>
  <c r="C212" i="49" s="1"/>
  <c r="C58" i="49" a="1"/>
  <c r="C58" i="49" s="1"/>
  <c r="C180" i="49" a="1"/>
  <c r="C180" i="49" s="1"/>
  <c r="C60" i="49" a="1"/>
  <c r="C60" i="49" s="1"/>
  <c r="C111" i="49" a="1"/>
  <c r="C111" i="49" s="1"/>
  <c r="C181" i="49" a="1"/>
  <c r="C181" i="49" s="1"/>
  <c r="C286" i="49" a="1"/>
  <c r="C286" i="49" s="1"/>
  <c r="C383" i="49" a="1"/>
  <c r="C383" i="49" s="1"/>
  <c r="C159" i="49" a="1"/>
  <c r="C159" i="49" s="1"/>
  <c r="C362" i="49" a="1"/>
  <c r="C362" i="49" s="1"/>
  <c r="C412" i="49" a="1"/>
  <c r="C412" i="49" s="1"/>
  <c r="C9" i="49" a="1"/>
  <c r="C9" i="49" s="1"/>
  <c r="C183" i="49" a="1"/>
  <c r="C183" i="49" s="1"/>
  <c r="C10" i="49" a="1"/>
  <c r="C10" i="49" s="1"/>
  <c r="C134" i="49" a="1"/>
  <c r="C134" i="49" s="1"/>
  <c r="C432" i="49" a="1"/>
  <c r="C432" i="49" s="1"/>
  <c r="C288" i="49" a="1"/>
  <c r="C288" i="49" s="1"/>
  <c r="C208" i="49" a="1"/>
  <c r="C208" i="49" s="1"/>
  <c r="C330" i="49" a="1"/>
  <c r="C330" i="49" s="1"/>
  <c r="C210" i="49" a="1"/>
  <c r="C210" i="49" s="1"/>
  <c r="C338" i="49" a="1"/>
  <c r="C338" i="49" s="1"/>
  <c r="C59" i="49" a="1"/>
  <c r="C59" i="49" s="1"/>
  <c r="C157" i="49" a="1"/>
  <c r="C157" i="49" s="1"/>
  <c r="C360" i="49" a="1"/>
  <c r="C360" i="49" s="1"/>
  <c r="C409" i="49" a="1"/>
  <c r="C409" i="49" s="1"/>
  <c r="C82" i="49" a="1"/>
  <c r="C82" i="49" s="1"/>
  <c r="C231" i="49" a="1"/>
  <c r="C231" i="49" s="1"/>
  <c r="C263" i="49" a="1"/>
  <c r="C263" i="49" s="1"/>
  <c r="C385" i="49" a="1"/>
  <c r="C385" i="49" s="1"/>
  <c r="C386" i="49" a="1"/>
  <c r="C386" i="49" s="1"/>
  <c r="C156" i="49" a="1"/>
  <c r="C156" i="49" s="1"/>
  <c r="C282" i="49" a="1"/>
  <c r="C282" i="49" s="1"/>
  <c r="C407" i="49" a="1"/>
  <c r="C407" i="49" s="1"/>
  <c r="C5" i="49" a="1"/>
  <c r="C5" i="49" s="1"/>
  <c r="C163" i="49" a="1"/>
  <c r="C163" i="49" s="1"/>
  <c r="C410" i="49" a="1"/>
  <c r="C410" i="49" s="1"/>
  <c r="C308" i="49" a="1"/>
  <c r="C308" i="49" s="1"/>
  <c r="C311" i="49" a="1"/>
  <c r="C311" i="49" s="1"/>
  <c r="C80" i="49" a="1"/>
  <c r="C80" i="49" s="1"/>
  <c r="C363" i="49" a="1"/>
  <c r="C363" i="49" s="1"/>
  <c r="C110" i="49" a="1"/>
  <c r="C110" i="49" s="1"/>
  <c r="C235" i="49" a="1"/>
  <c r="C235" i="49" s="1"/>
  <c r="C257" i="49" a="1"/>
  <c r="C257" i="49" s="1"/>
  <c r="C182" i="49" a="1"/>
  <c r="C182" i="49" s="1"/>
  <c r="C112" i="49" a="1"/>
  <c r="C112" i="49" s="1"/>
  <c r="C355" i="49" a="1"/>
  <c r="C355" i="49" s="1"/>
  <c r="C34" i="49" a="1"/>
  <c r="C34" i="49" s="1"/>
  <c r="C381" i="49" a="1"/>
  <c r="C381" i="49" s="1"/>
  <c r="C146" i="52" a="1"/>
  <c r="C146" i="52" s="1"/>
  <c r="C167" i="52" a="1"/>
  <c r="C167" i="52" s="1"/>
  <c r="C251" i="52" a="1"/>
  <c r="C251" i="52" s="1"/>
  <c r="C358" i="52" a="1"/>
  <c r="C358" i="52" s="1"/>
  <c r="C440" i="52" a="1"/>
  <c r="C440" i="52" s="1"/>
  <c r="C59" i="52" a="1"/>
  <c r="C59" i="52" s="1"/>
  <c r="C169" i="52" a="1"/>
  <c r="C169" i="52" s="1"/>
  <c r="C279" i="52" a="1"/>
  <c r="C279" i="52" s="1"/>
  <c r="C364" i="52" a="1"/>
  <c r="C364" i="52" s="1"/>
  <c r="C441" i="52" a="1"/>
  <c r="C441" i="52" s="1"/>
  <c r="C198" i="52" a="1"/>
  <c r="C198" i="52" s="1"/>
  <c r="C303" i="52" a="1"/>
  <c r="C303" i="52" s="1"/>
  <c r="C465" i="52" a="1"/>
  <c r="C465" i="52" s="1"/>
  <c r="C65" i="52" a="1"/>
  <c r="C65" i="52" s="1"/>
  <c r="C199" i="52" a="1"/>
  <c r="C199" i="52" s="1"/>
  <c r="C310" i="52" a="1"/>
  <c r="C310" i="52" s="1"/>
  <c r="C391" i="52" a="1"/>
  <c r="C391" i="52" s="1"/>
  <c r="C470" i="52" a="1"/>
  <c r="C470" i="52" s="1"/>
  <c r="C10" i="52" a="1"/>
  <c r="C10" i="52" s="1"/>
  <c r="C13" i="52" a="1"/>
  <c r="C13" i="52" s="1"/>
  <c r="C63" i="52" a="1"/>
  <c r="C63" i="52" s="1"/>
  <c r="C464" i="52" a="1"/>
  <c r="C464" i="52" s="1"/>
  <c r="C64" i="52" a="1"/>
  <c r="C64" i="52" s="1"/>
  <c r="C168" i="52" a="1"/>
  <c r="C168" i="52" s="1"/>
  <c r="C307" i="52" a="1"/>
  <c r="C307" i="52" s="1"/>
  <c r="C387" i="52" a="1"/>
  <c r="C387" i="52" s="1"/>
  <c r="C469" i="52" a="1"/>
  <c r="C469" i="52" s="1"/>
  <c r="C140" i="52" a="1"/>
  <c r="C140" i="52" s="1"/>
  <c r="C482" i="52" a="1"/>
  <c r="C482" i="52" s="1"/>
  <c r="C141" i="52" a="1"/>
  <c r="C141" i="52" s="1"/>
  <c r="C483" i="52" a="1"/>
  <c r="C483" i="52" s="1"/>
  <c r="C143" i="52" a="1"/>
  <c r="C143" i="52" s="1"/>
  <c r="C224" i="52" a="1"/>
  <c r="C224" i="52" s="1"/>
  <c r="C356" i="52" a="1"/>
  <c r="C356" i="52" s="1"/>
  <c r="C437" i="52" a="1"/>
  <c r="C437" i="52" s="1"/>
  <c r="C148" i="52" a="1"/>
  <c r="C148" i="52" s="1"/>
  <c r="C225" i="52" a="1"/>
  <c r="C225" i="52" s="1"/>
  <c r="C357" i="52" a="1"/>
  <c r="C357" i="52" s="1"/>
  <c r="C118" i="52" a="1"/>
  <c r="C118" i="52" s="1"/>
  <c r="C226" i="52" a="1"/>
  <c r="C226" i="52" s="1"/>
  <c r="C280" i="52" a="1"/>
  <c r="C280" i="52" s="1"/>
  <c r="C90" i="52" a="1"/>
  <c r="C90" i="52" s="1"/>
  <c r="C412" i="52" a="1"/>
  <c r="C412" i="52" s="1"/>
  <c r="C329" i="52" a="1"/>
  <c r="C329" i="52" s="1"/>
  <c r="C332" i="52" a="1"/>
  <c r="C332" i="52" s="1"/>
  <c r="C413" i="52" a="1"/>
  <c r="C413" i="52" s="1"/>
  <c r="C337" i="52" a="1"/>
  <c r="C337" i="52" s="1"/>
  <c r="C9" i="52" a="1"/>
  <c r="C9" i="52" s="1"/>
  <c r="C359" i="52" a="1"/>
  <c r="C359" i="52" s="1"/>
  <c r="C93" i="55" a="1"/>
  <c r="C93" i="55" s="1"/>
  <c r="C232" i="55" a="1"/>
  <c r="C232" i="55" s="1"/>
  <c r="C378" i="55" a="1"/>
  <c r="C378" i="55" s="1"/>
  <c r="C208" i="55" a="1"/>
  <c r="C208" i="55" s="1"/>
  <c r="C238" i="55" a="1"/>
  <c r="C238" i="55" s="1"/>
  <c r="C260" i="55" a="1"/>
  <c r="C260" i="55" s="1"/>
  <c r="C293" i="55" a="1"/>
  <c r="C293" i="55" s="1"/>
  <c r="C317" i="55" a="1"/>
  <c r="C317" i="55" s="1"/>
  <c r="C126" i="55" a="1"/>
  <c r="C126" i="55" s="1"/>
  <c r="C148" i="55" a="1"/>
  <c r="C148" i="55" s="1"/>
  <c r="C180" i="55" a="1"/>
  <c r="C180" i="55" s="1"/>
  <c r="C261" i="55" a="1"/>
  <c r="C261" i="55" s="1"/>
  <c r="C345" i="55" a="1"/>
  <c r="C345" i="55" s="1"/>
  <c r="C432" i="55" a="1"/>
  <c r="C432" i="55" s="1"/>
  <c r="C455" i="55" a="1"/>
  <c r="C455" i="55" s="1"/>
  <c r="C92" i="55" a="1"/>
  <c r="C92" i="55" s="1"/>
  <c r="C322" i="55" a="1"/>
  <c r="C322" i="55" s="1"/>
  <c r="C488" i="55" a="1"/>
  <c r="C488" i="55" s="1"/>
  <c r="C65" i="55" a="1"/>
  <c r="C65" i="55" s="1"/>
  <c r="C454" i="55" a="1"/>
  <c r="C454" i="55" s="1"/>
  <c r="C12" i="55" a="1"/>
  <c r="C12" i="55" s="1"/>
  <c r="C68" i="55" a="1"/>
  <c r="C68" i="55" s="1"/>
  <c r="C205" i="55" a="1"/>
  <c r="C205" i="55" s="1"/>
  <c r="C342" i="55" a="1"/>
  <c r="C342" i="55" s="1"/>
  <c r="C373" i="55" a="1"/>
  <c r="C373" i="55" s="1"/>
  <c r="C427" i="55" a="1"/>
  <c r="C427" i="55" s="1"/>
  <c r="C516" i="55" a="1"/>
  <c r="C516" i="55" s="1"/>
  <c r="C486" i="55" a="1"/>
  <c r="C486" i="55" s="1"/>
  <c r="C511" i="55" a="1"/>
  <c r="C511" i="55" s="1"/>
  <c r="C36" i="55" a="1"/>
  <c r="C36" i="55" s="1"/>
  <c r="C98" i="55" a="1"/>
  <c r="C98" i="55" s="1"/>
  <c r="C147" i="55" a="1"/>
  <c r="C147" i="55" s="1"/>
  <c r="C181" i="55" a="1"/>
  <c r="C181" i="55" s="1"/>
  <c r="C204" i="55" a="1"/>
  <c r="C204" i="55" s="1"/>
  <c r="C376" i="55" a="1"/>
  <c r="C376" i="55" s="1"/>
  <c r="C35" i="55" a="1"/>
  <c r="C35" i="55" s="1"/>
  <c r="C377" i="55" a="1"/>
  <c r="C377" i="55" s="1"/>
  <c r="C42" i="55" a="1"/>
  <c r="C42" i="55" s="1"/>
  <c r="C510" i="55" a="1"/>
  <c r="C510" i="55" s="1"/>
  <c r="C287" i="55" a="1"/>
  <c r="C287" i="55" s="1"/>
  <c r="C434" i="55" a="1"/>
  <c r="C434" i="55" s="1"/>
  <c r="C512" i="55" a="1"/>
  <c r="C512" i="55" s="1"/>
  <c r="C482" i="55" a="1"/>
  <c r="C482" i="55" s="1"/>
  <c r="C173" i="55" a="1"/>
  <c r="C173" i="55" s="1"/>
  <c r="C182" i="55" a="1"/>
  <c r="C182" i="55" s="1"/>
  <c r="C316" i="55" a="1"/>
  <c r="C316" i="55" s="1"/>
  <c r="C99" i="27" a="1"/>
  <c r="C99" i="27" s="1"/>
  <c r="C180" i="30" a="1"/>
  <c r="C180" i="30" s="1"/>
  <c r="C36" i="30" a="1"/>
  <c r="C36" i="30" s="1"/>
  <c r="C265" i="32" a="1"/>
  <c r="C265" i="32" s="1"/>
  <c r="C263" i="32" a="1"/>
  <c r="C263" i="32" s="1"/>
  <c r="C10" i="32" a="1"/>
  <c r="C10" i="32" s="1"/>
  <c r="C247" i="32" a="1"/>
  <c r="C247" i="32" s="1"/>
  <c r="C26" i="32" a="1"/>
  <c r="C26" i="32" s="1"/>
  <c r="C151" i="32" a="1"/>
  <c r="C151" i="32" s="1"/>
  <c r="C47" i="32" a="1"/>
  <c r="C47" i="32" s="1"/>
  <c r="C202" i="32" a="1"/>
  <c r="C202" i="32" s="1"/>
  <c r="C237" i="32" a="1"/>
  <c r="C237" i="32" s="1"/>
  <c r="C134" i="32" a="1"/>
  <c r="C134" i="32" s="1"/>
  <c r="C148" i="32" a="1"/>
  <c r="C148" i="32" s="1"/>
  <c r="C181" i="32" a="1"/>
  <c r="C181" i="32" s="1"/>
  <c r="C145" i="29" a="1"/>
  <c r="C145" i="29" s="1"/>
  <c r="C129" i="29" a="1"/>
  <c r="C129" i="29" s="1"/>
  <c r="C99" i="29" a="1"/>
  <c r="C99" i="29" s="1"/>
  <c r="C322" i="29" a="1"/>
  <c r="C322" i="29" s="1"/>
  <c r="C162" i="29" a="1"/>
  <c r="C162" i="29" s="1"/>
  <c r="C424" i="39" a="1"/>
  <c r="C424" i="39" s="1"/>
  <c r="C199" i="39" a="1"/>
  <c r="C199" i="39" s="1"/>
  <c r="C401" i="39" a="1"/>
  <c r="C401" i="39" s="1"/>
  <c r="C310" i="40" a="1"/>
  <c r="C310" i="40" s="1"/>
  <c r="C160" i="40" a="1"/>
  <c r="C160" i="40" s="1"/>
  <c r="C395" i="40" a="1"/>
  <c r="C395" i="40" s="1"/>
  <c r="C351" i="40" a="1"/>
  <c r="C351" i="40" s="1"/>
  <c r="C269" i="40" a="1"/>
  <c r="C269" i="40" s="1"/>
  <c r="C78" i="40" a="1"/>
  <c r="C78" i="40" s="1"/>
  <c r="C265" i="40" a="1"/>
  <c r="C265" i="40" s="1"/>
  <c r="C432" i="40" a="1"/>
  <c r="C432" i="40" s="1"/>
  <c r="C36" i="40" a="1"/>
  <c r="C36" i="40" s="1"/>
  <c r="C240" i="35" a="1"/>
  <c r="C240" i="35" s="1"/>
  <c r="C59" i="35" a="1"/>
  <c r="C59" i="35" s="1"/>
  <c r="C280" i="35" a="1"/>
  <c r="C280" i="35" s="1"/>
  <c r="C115" i="35" a="1"/>
  <c r="C115" i="35" s="1"/>
  <c r="C169" i="35" a="1"/>
  <c r="C169" i="35" s="1"/>
  <c r="C188" i="35" a="1"/>
  <c r="C188" i="35" s="1"/>
  <c r="C384" i="49" a="1"/>
  <c r="C384" i="49" s="1"/>
  <c r="C283" i="49" a="1"/>
  <c r="C283" i="49" s="1"/>
  <c r="C237" i="49" a="1"/>
  <c r="C237" i="49" s="1"/>
  <c r="C259" i="49" a="1"/>
  <c r="C259" i="49" s="1"/>
  <c r="C6" i="49" a="1"/>
  <c r="C6" i="49" s="1"/>
  <c r="C261" i="49" a="1"/>
  <c r="C261" i="49" s="1"/>
  <c r="C272" i="48" a="1"/>
  <c r="C272" i="48" s="1"/>
  <c r="C348" i="48" a="1"/>
  <c r="C348" i="48" s="1"/>
  <c r="C105" i="48" a="1"/>
  <c r="C105" i="48" s="1"/>
  <c r="C33" i="48" a="1"/>
  <c r="C33" i="48" s="1"/>
  <c r="C84" i="48" a="1"/>
  <c r="C84" i="48" s="1"/>
  <c r="C107" i="45" a="1"/>
  <c r="C107" i="45" s="1"/>
  <c r="C33" i="45" a="1"/>
  <c r="C33" i="45" s="1"/>
  <c r="C81" i="45" a="1"/>
  <c r="C81" i="45" s="1"/>
  <c r="C346" i="45" a="1"/>
  <c r="C346" i="45" s="1"/>
  <c r="C366" i="45" a="1"/>
  <c r="C366" i="45" s="1"/>
  <c r="C271" i="45" a="1"/>
  <c r="C271" i="45" s="1"/>
  <c r="C321" i="45" a="1"/>
  <c r="C321" i="45" s="1"/>
  <c r="C93" i="54" a="1"/>
  <c r="C93" i="54" s="1"/>
  <c r="C248" i="54" a="1"/>
  <c r="C248" i="54" s="1"/>
  <c r="C120" i="54" a="1"/>
  <c r="C120" i="54" s="1"/>
  <c r="C306" i="54" a="1"/>
  <c r="C306" i="54" s="1"/>
  <c r="C36" i="54" a="1"/>
  <c r="C36" i="54" s="1"/>
  <c r="C13" i="55" a="1"/>
  <c r="C13" i="55" s="1"/>
  <c r="C152" i="55" a="1"/>
  <c r="C152" i="55" s="1"/>
  <c r="C456" i="55" a="1"/>
  <c r="C456" i="55" s="1"/>
  <c r="C397" i="55" a="1"/>
  <c r="C397" i="55" s="1"/>
  <c r="C462" i="55" a="1"/>
  <c r="C462" i="55" s="1"/>
  <c r="C177" i="55" a="1"/>
  <c r="C177" i="55" s="1"/>
  <c r="C514" i="55" a="1"/>
  <c r="C514" i="55" s="1"/>
  <c r="C266" i="55" a="1"/>
  <c r="C266" i="55" s="1"/>
  <c r="C515" i="55" a="1"/>
  <c r="C515" i="55" s="1"/>
  <c r="C123" i="55" a="1"/>
  <c r="C123" i="55" s="1"/>
  <c r="C206" i="55" a="1"/>
  <c r="C206" i="55" s="1"/>
  <c r="C393" i="51" a="1"/>
  <c r="C393" i="51" s="1"/>
  <c r="C93" i="52" a="1"/>
  <c r="C93" i="52" s="1"/>
  <c r="C254" i="51" a="1"/>
  <c r="C254" i="51" s="1"/>
  <c r="C388" i="52" a="1"/>
  <c r="C388" i="52" s="1"/>
  <c r="C120" i="52" a="1"/>
  <c r="C120" i="52" s="1"/>
  <c r="C92" i="52" a="1"/>
  <c r="C92" i="52" s="1"/>
  <c r="C252" i="52" a="1"/>
  <c r="C252" i="52" s="1"/>
  <c r="C383" i="52" a="1"/>
  <c r="C383" i="52" s="1"/>
  <c r="C61" i="52" a="1"/>
  <c r="C61" i="52" s="1"/>
  <c r="C333" i="52" a="1"/>
  <c r="C333" i="52" s="1"/>
  <c r="C39" i="52" a="1"/>
  <c r="C39" i="52" s="1"/>
  <c r="C413" i="51" a="1"/>
  <c r="C413" i="51" s="1"/>
  <c r="C492" i="51" a="1"/>
  <c r="C492" i="51" s="1"/>
  <c r="C415" i="52" a="1"/>
  <c r="C415" i="52" s="1"/>
  <c r="C361" i="51" a="1"/>
  <c r="C361" i="51" s="1"/>
  <c r="C36" i="52" a="1"/>
  <c r="C36" i="52" s="1"/>
  <c r="C335" i="51" a="1"/>
  <c r="C335" i="51" s="1"/>
  <c r="C547" i="51" a="1"/>
  <c r="C547" i="51" s="1"/>
  <c r="C143" i="19" a="1"/>
  <c r="C143" i="19" s="1"/>
  <c r="C88" i="19" a="1"/>
  <c r="C88" i="19" s="1"/>
  <c r="C10" i="19" a="1"/>
  <c r="C10" i="19" s="1"/>
  <c r="C163" i="19" a="1"/>
  <c r="C163" i="19" s="1"/>
  <c r="C177" i="19" a="1"/>
  <c r="C177" i="19" s="1"/>
  <c r="C22" i="19" a="1"/>
  <c r="C22" i="19" s="1"/>
  <c r="C99" i="19" a="1"/>
  <c r="C99" i="19" s="1"/>
  <c r="C130" i="19" a="1"/>
  <c r="C130" i="19" s="1"/>
  <c r="C218" i="19" a="1"/>
  <c r="C218" i="19" s="1"/>
  <c r="C100" i="19" a="1"/>
  <c r="C100" i="19" s="1"/>
  <c r="C220" i="19" a="1"/>
  <c r="C220" i="19" s="1"/>
  <c r="C155" i="19" a="1"/>
  <c r="C155" i="19" s="1"/>
  <c r="C23" i="19" a="1"/>
  <c r="C23" i="19" s="1"/>
  <c r="C120" i="19" a="1"/>
  <c r="C120" i="19" s="1"/>
  <c r="C141" i="19" a="1"/>
  <c r="C141" i="19" s="1"/>
  <c r="C164" i="19" a="1"/>
  <c r="C164" i="19" s="1"/>
  <c r="C122" i="19" a="1"/>
  <c r="C122" i="19" s="1"/>
  <c r="C165" i="19" a="1"/>
  <c r="C165" i="19" s="1"/>
  <c r="C186" i="19" a="1"/>
  <c r="C186" i="19" s="1"/>
  <c r="C232" i="19" a="1"/>
  <c r="C232" i="19" s="1"/>
  <c r="C9" i="19" a="1"/>
  <c r="C9" i="19" s="1"/>
  <c r="C31" i="19" a="1"/>
  <c r="C31" i="19" s="1"/>
  <c r="C78" i="19" a="1"/>
  <c r="C78" i="19" s="1"/>
  <c r="C32" i="19" a="1"/>
  <c r="C32" i="19" s="1"/>
  <c r="C65" i="19" a="1"/>
  <c r="C65" i="19" s="1"/>
  <c r="C108" i="19" a="1"/>
  <c r="C108" i="19" s="1"/>
  <c r="C176" i="19" a="1"/>
  <c r="C176" i="19" s="1"/>
  <c r="C221" i="19" a="1"/>
  <c r="C221" i="19" s="1"/>
  <c r="C142" i="19" a="1"/>
  <c r="C142" i="19" s="1"/>
  <c r="C109" i="19" a="1"/>
  <c r="C109" i="19" s="1"/>
  <c r="C43" i="19" a="1"/>
  <c r="C43" i="19" s="1"/>
  <c r="C11" i="19" a="1"/>
  <c r="C11" i="19" s="1"/>
  <c r="C45" i="19" a="1"/>
  <c r="C45" i="19" s="1"/>
  <c r="C185" i="19" a="1"/>
  <c r="C185" i="19" s="1"/>
  <c r="C53" i="19" a="1"/>
  <c r="C53" i="19" s="1"/>
  <c r="C197" i="19" a="1"/>
  <c r="C197" i="19" s="1"/>
  <c r="C198" i="19" a="1"/>
  <c r="C198" i="19" s="1"/>
  <c r="C66" i="19" a="1"/>
  <c r="C66" i="19" s="1"/>
  <c r="C67" i="19" a="1"/>
  <c r="C67" i="19" s="1"/>
  <c r="C87" i="19" a="1"/>
  <c r="C87" i="19" s="1"/>
  <c r="C121" i="19" a="1"/>
  <c r="C121" i="19" s="1"/>
  <c r="C47" i="30" a="1"/>
  <c r="C47" i="30" s="1"/>
  <c r="C77" i="30" a="1"/>
  <c r="C77" i="30" s="1"/>
  <c r="C139" i="30" a="1"/>
  <c r="C139" i="30" s="1"/>
  <c r="C189" i="30" a="1"/>
  <c r="C189" i="30" s="1"/>
  <c r="C314" i="30" a="1"/>
  <c r="C314" i="30" s="1"/>
  <c r="C80" i="30" a="1"/>
  <c r="C80" i="30" s="1"/>
  <c r="C220" i="30" a="1"/>
  <c r="C220" i="30" s="1"/>
  <c r="C240" i="30" a="1"/>
  <c r="C240" i="30" s="1"/>
  <c r="C288" i="30" a="1"/>
  <c r="C288" i="30" s="1"/>
  <c r="C91" i="30" a="1"/>
  <c r="C91" i="30" s="1"/>
  <c r="C125" i="30" a="1"/>
  <c r="C125" i="30" s="1"/>
  <c r="C156" i="30" a="1"/>
  <c r="C156" i="30" s="1"/>
  <c r="C303" i="30" a="1"/>
  <c r="C303" i="30" s="1"/>
  <c r="C331" i="30" a="1"/>
  <c r="C331" i="30" s="1"/>
  <c r="C30" i="30" a="1"/>
  <c r="C30" i="30" s="1"/>
  <c r="C63" i="30" a="1"/>
  <c r="C63" i="30" s="1"/>
  <c r="C95" i="30" a="1"/>
  <c r="C95" i="30" s="1"/>
  <c r="C223" i="30" a="1"/>
  <c r="C223" i="30" s="1"/>
  <c r="C253" i="30" a="1"/>
  <c r="C253" i="30" s="1"/>
  <c r="C283" i="30" a="1"/>
  <c r="C283" i="30" s="1"/>
  <c r="C312" i="30" a="1"/>
  <c r="C312" i="30" s="1"/>
  <c r="C75" i="30" a="1"/>
  <c r="C75" i="30" s="1"/>
  <c r="C143" i="30" a="1"/>
  <c r="C143" i="30" s="1"/>
  <c r="C172" i="30" a="1"/>
  <c r="C172" i="30" s="1"/>
  <c r="C204" i="30" a="1"/>
  <c r="C204" i="30" s="1"/>
  <c r="C286" i="30" a="1"/>
  <c r="C286" i="30" s="1"/>
  <c r="C62" i="30" a="1"/>
  <c r="C62" i="30" s="1"/>
  <c r="C108" i="30" a="1"/>
  <c r="C108" i="30" s="1"/>
  <c r="C190" i="30" a="1"/>
  <c r="C190" i="30" s="1"/>
  <c r="C224" i="30" a="1"/>
  <c r="C224" i="30" s="1"/>
  <c r="C267" i="30" a="1"/>
  <c r="C267" i="30" s="1"/>
  <c r="C300" i="30" a="1"/>
  <c r="C300" i="30" s="1"/>
  <c r="C28" i="30" a="1"/>
  <c r="C28" i="30" s="1"/>
  <c r="C109" i="30" a="1"/>
  <c r="C109" i="30" s="1"/>
  <c r="C269" i="30" a="1"/>
  <c r="C269" i="30" s="1"/>
  <c r="C302" i="30" a="1"/>
  <c r="C302" i="30" s="1"/>
  <c r="C29" i="30" a="1"/>
  <c r="C29" i="30" s="1"/>
  <c r="C111" i="30" a="1"/>
  <c r="C111" i="30" s="1"/>
  <c r="C155" i="30" a="1"/>
  <c r="C155" i="30" s="1"/>
  <c r="C270" i="30" a="1"/>
  <c r="C270" i="30" s="1"/>
  <c r="C76" i="30" a="1"/>
  <c r="C76" i="30" s="1"/>
  <c r="C123" i="30" a="1"/>
  <c r="C123" i="30" s="1"/>
  <c r="C271" i="30" a="1"/>
  <c r="C271" i="30" s="1"/>
  <c r="C304" i="30" a="1"/>
  <c r="C304" i="30" s="1"/>
  <c r="C32" i="30" a="1"/>
  <c r="C32" i="30" s="1"/>
  <c r="C78" i="30" a="1"/>
  <c r="C78" i="30" s="1"/>
  <c r="C124" i="30" a="1"/>
  <c r="C124" i="30" s="1"/>
  <c r="C157" i="30" a="1"/>
  <c r="C157" i="30" s="1"/>
  <c r="C79" i="30" a="1"/>
  <c r="C79" i="30" s="1"/>
  <c r="C205" i="30" a="1"/>
  <c r="C205" i="30" s="1"/>
  <c r="C237" i="30" a="1"/>
  <c r="C237" i="30" s="1"/>
  <c r="C43" i="30" a="1"/>
  <c r="C43" i="30" s="1"/>
  <c r="C171" i="30" a="1"/>
  <c r="C171" i="30" s="1"/>
  <c r="C208" i="30" a="1"/>
  <c r="C208" i="30" s="1"/>
  <c r="C323" i="30" a="1"/>
  <c r="C323" i="30" s="1"/>
  <c r="C11" i="30" a="1"/>
  <c r="C11" i="30" s="1"/>
  <c r="C48" i="30" a="1"/>
  <c r="C48" i="30" s="1"/>
  <c r="C92" i="30" a="1"/>
  <c r="C92" i="30" s="1"/>
  <c r="C176" i="30" a="1"/>
  <c r="C176" i="30" s="1"/>
  <c r="C285" i="30" a="1"/>
  <c r="C285" i="30" s="1"/>
  <c r="C15" i="30" a="1"/>
  <c r="C15" i="30" s="1"/>
  <c r="C128" i="30" a="1"/>
  <c r="C128" i="30" s="1"/>
  <c r="C221" i="30" a="1"/>
  <c r="C221" i="30" s="1"/>
  <c r="C299" i="30" a="1"/>
  <c r="C299" i="30" s="1"/>
  <c r="C141" i="30" a="1"/>
  <c r="C141" i="30" s="1"/>
  <c r="C222" i="30" a="1"/>
  <c r="C222" i="30" s="1"/>
  <c r="C316" i="30" a="1"/>
  <c r="C316" i="30" s="1"/>
  <c r="C44" i="30" a="1"/>
  <c r="C44" i="30" s="1"/>
  <c r="C325" i="30" a="1"/>
  <c r="C325" i="30" s="1"/>
  <c r="C238" i="30" a="1"/>
  <c r="C238" i="30" s="1"/>
  <c r="C326" i="30" a="1"/>
  <c r="C326" i="30" s="1"/>
  <c r="C327" i="30" a="1"/>
  <c r="C327" i="30" s="1"/>
  <c r="C251" i="30" a="1"/>
  <c r="C251" i="30" s="1"/>
  <c r="C60" i="30" a="1"/>
  <c r="C60" i="30" s="1"/>
  <c r="C174" i="30" a="1"/>
  <c r="C174" i="30" s="1"/>
  <c r="C255" i="30" a="1"/>
  <c r="C255" i="30" s="1"/>
  <c r="C256" i="30" a="1"/>
  <c r="C256" i="30" s="1"/>
  <c r="C94" i="30" a="1"/>
  <c r="C94" i="30" s="1"/>
  <c r="C13" i="30" a="1"/>
  <c r="C13" i="30" s="1"/>
  <c r="C96" i="30" a="1"/>
  <c r="C96" i="30" s="1"/>
  <c r="C287" i="30" a="1"/>
  <c r="C287" i="30" s="1"/>
  <c r="C14" i="30" a="1"/>
  <c r="C14" i="30" s="1"/>
  <c r="C127" i="30" a="1"/>
  <c r="C127" i="30" s="1"/>
  <c r="C25" i="9" a="1"/>
  <c r="C25" i="9" s="1"/>
  <c r="C61" i="9" a="1"/>
  <c r="C61" i="9" s="1"/>
  <c r="C86" i="9" a="1"/>
  <c r="C86" i="9" s="1"/>
  <c r="C134" i="9" a="1"/>
  <c r="C134" i="9" s="1"/>
  <c r="C19" i="9" a="1"/>
  <c r="C19" i="9" s="1"/>
  <c r="C43" i="9" a="1"/>
  <c r="C43" i="9" s="1"/>
  <c r="C85" i="9" a="1"/>
  <c r="C85" i="9" s="1"/>
  <c r="C31" i="9" a="1"/>
  <c r="C31" i="9" s="1"/>
  <c r="C44" i="9" a="1"/>
  <c r="C44" i="9" s="1"/>
  <c r="C73" i="9" a="1"/>
  <c r="C73" i="9" s="1"/>
  <c r="C103" i="9" a="1"/>
  <c r="C103" i="9" s="1"/>
  <c r="C62" i="9" a="1"/>
  <c r="C62" i="9" s="1"/>
  <c r="C128" i="9" a="1"/>
  <c r="C128" i="9" s="1"/>
  <c r="C80" i="9" a="1"/>
  <c r="C80" i="9" s="1"/>
  <c r="C13" i="9" a="1"/>
  <c r="C13" i="9" s="1"/>
  <c r="C67" i="9" a="1"/>
  <c r="C67" i="9" s="1"/>
  <c r="C68" i="9" a="1"/>
  <c r="C68" i="9" s="1"/>
  <c r="C20" i="9" a="1"/>
  <c r="C20" i="9" s="1"/>
  <c r="C50" i="9" a="1"/>
  <c r="C50" i="9" s="1"/>
  <c r="C121" i="9" a="1"/>
  <c r="C121" i="9" s="1"/>
  <c r="C38" i="9" a="1"/>
  <c r="C38" i="9" s="1"/>
  <c r="C26" i="9" a="1"/>
  <c r="C26" i="9" s="1"/>
  <c r="C109" i="9" a="1"/>
  <c r="C109" i="9" s="1"/>
  <c r="C55" i="9" a="1"/>
  <c r="C55" i="9" s="1"/>
  <c r="C110" i="9" a="1"/>
  <c r="C110" i="9" s="1"/>
  <c r="C8" i="9" a="1"/>
  <c r="C8" i="9" s="1"/>
  <c r="C122" i="9" a="1"/>
  <c r="C122" i="9" s="1"/>
  <c r="C32" i="9" a="1"/>
  <c r="C32" i="9" s="1"/>
  <c r="C97" i="9" a="1"/>
  <c r="C97" i="9" s="1"/>
  <c r="C115" i="9" a="1"/>
  <c r="C115" i="9" s="1"/>
  <c r="C116" i="9" a="1"/>
  <c r="C116" i="9" s="1"/>
  <c r="C127" i="9" a="1"/>
  <c r="C127" i="9" s="1"/>
  <c r="C37" i="9" a="1"/>
  <c r="C37" i="9" s="1"/>
  <c r="C74" i="9" a="1"/>
  <c r="C74" i="9" s="1"/>
  <c r="C79" i="9" a="1"/>
  <c r="C79" i="9" s="1"/>
  <c r="C92" i="9" a="1"/>
  <c r="C92" i="9" s="1"/>
  <c r="C104" i="9" a="1"/>
  <c r="C104" i="9" s="1"/>
  <c r="C69" i="35" a="1"/>
  <c r="C69" i="35" s="1"/>
  <c r="C48" i="35" a="1"/>
  <c r="C48" i="35" s="1"/>
  <c r="C120" i="35" a="1"/>
  <c r="C120" i="35" s="1"/>
  <c r="C178" i="35" a="1"/>
  <c r="C178" i="35" s="1"/>
  <c r="C214" i="35" a="1"/>
  <c r="C214" i="35" s="1"/>
  <c r="C263" i="35" a="1"/>
  <c r="C263" i="35" s="1"/>
  <c r="C302" i="35" a="1"/>
  <c r="C302" i="35" s="1"/>
  <c r="C340" i="35" a="1"/>
  <c r="C340" i="35" s="1"/>
  <c r="C30" i="35" a="1"/>
  <c r="C30" i="35" s="1"/>
  <c r="C85" i="35" a="1"/>
  <c r="C85" i="35" s="1"/>
  <c r="C122" i="35" a="1"/>
  <c r="C122" i="35" s="1"/>
  <c r="C173" i="35" a="1"/>
  <c r="C173" i="35" s="1"/>
  <c r="C212" i="35" a="1"/>
  <c r="C212" i="35" s="1"/>
  <c r="C250" i="35" a="1"/>
  <c r="C250" i="35" s="1"/>
  <c r="C264" i="35" a="1"/>
  <c r="C264" i="35" s="1"/>
  <c r="C304" i="35" a="1"/>
  <c r="C304" i="35" s="1"/>
  <c r="C319" i="35" a="1"/>
  <c r="C319" i="35" s="1"/>
  <c r="C29" i="35" a="1"/>
  <c r="C29" i="35" s="1"/>
  <c r="C88" i="35" a="1"/>
  <c r="C88" i="35" s="1"/>
  <c r="C102" i="35" a="1"/>
  <c r="C102" i="35" s="1"/>
  <c r="C142" i="35" a="1"/>
  <c r="C142" i="35" s="1"/>
  <c r="C155" i="35" a="1"/>
  <c r="C155" i="35" s="1"/>
  <c r="C196" i="35" a="1"/>
  <c r="C196" i="35" s="1"/>
  <c r="C267" i="35" a="1"/>
  <c r="C267" i="35" s="1"/>
  <c r="C282" i="35" a="1"/>
  <c r="C282" i="35" s="1"/>
  <c r="C13" i="35" a="1"/>
  <c r="C13" i="35" s="1"/>
  <c r="C31" i="35" a="1"/>
  <c r="C31" i="35" s="1"/>
  <c r="C103" i="35" a="1"/>
  <c r="C103" i="35" s="1"/>
  <c r="C283" i="35" a="1"/>
  <c r="C283" i="35" s="1"/>
  <c r="C299" i="35" a="1"/>
  <c r="C299" i="35" s="1"/>
  <c r="C14" i="35" a="1"/>
  <c r="C14" i="35" s="1"/>
  <c r="C32" i="35" a="1"/>
  <c r="C32" i="35" s="1"/>
  <c r="C47" i="35" a="1"/>
  <c r="C47" i="35" s="1"/>
  <c r="C156" i="35" a="1"/>
  <c r="C156" i="35" s="1"/>
  <c r="C213" i="35" a="1"/>
  <c r="C213" i="35" s="1"/>
  <c r="C227" i="35" a="1"/>
  <c r="C227" i="35" s="1"/>
  <c r="C268" i="35" a="1"/>
  <c r="C268" i="35" s="1"/>
  <c r="C284" i="35" a="1"/>
  <c r="C284" i="35" s="1"/>
  <c r="C15" i="35" a="1"/>
  <c r="C15" i="35" s="1"/>
  <c r="C33" i="35" a="1"/>
  <c r="C33" i="35" s="1"/>
  <c r="C65" i="35" a="1"/>
  <c r="C65" i="35" s="1"/>
  <c r="C105" i="35" a="1"/>
  <c r="C105" i="35" s="1"/>
  <c r="C228" i="35" a="1"/>
  <c r="C228" i="35" s="1"/>
  <c r="C285" i="35" a="1"/>
  <c r="C285" i="35" s="1"/>
  <c r="C301" i="35" a="1"/>
  <c r="C301" i="35" s="1"/>
  <c r="C16" i="35" a="1"/>
  <c r="C16" i="35" s="1"/>
  <c r="C49" i="35" a="1"/>
  <c r="C49" i="35" s="1"/>
  <c r="C119" i="35" a="1"/>
  <c r="C119" i="35" s="1"/>
  <c r="C157" i="35" a="1"/>
  <c r="C157" i="35" s="1"/>
  <c r="C229" i="35" a="1"/>
  <c r="C229" i="35" s="1"/>
  <c r="C245" i="35" a="1"/>
  <c r="C245" i="35" s="1"/>
  <c r="C52" i="35" a="1"/>
  <c r="C52" i="35" s="1"/>
  <c r="C67" i="35" a="1"/>
  <c r="C67" i="35" s="1"/>
  <c r="C121" i="35" a="1"/>
  <c r="C121" i="35" s="1"/>
  <c r="C137" i="35" a="1"/>
  <c r="C137" i="35" s="1"/>
  <c r="C247" i="35" a="1"/>
  <c r="C247" i="35" s="1"/>
  <c r="C320" i="35" a="1"/>
  <c r="C320" i="35" s="1"/>
  <c r="C336" i="35" a="1"/>
  <c r="C336" i="35" s="1"/>
  <c r="C84" i="35" a="1"/>
  <c r="C84" i="35" s="1"/>
  <c r="C123" i="35" a="1"/>
  <c r="C123" i="35" s="1"/>
  <c r="C248" i="35" a="1"/>
  <c r="C248" i="35" s="1"/>
  <c r="C34" i="35" a="1"/>
  <c r="C34" i="35" s="1"/>
  <c r="C66" i="35" a="1"/>
  <c r="C66" i="35" s="1"/>
  <c r="C175" i="35" a="1"/>
  <c r="C175" i="35" s="1"/>
  <c r="C317" i="35" a="1"/>
  <c r="C317" i="35" s="1"/>
  <c r="C176" i="35" a="1"/>
  <c r="C176" i="35" s="1"/>
  <c r="C231" i="35" a="1"/>
  <c r="C231" i="35" s="1"/>
  <c r="C318" i="35" a="1"/>
  <c r="C318" i="35" s="1"/>
  <c r="C70" i="35" a="1"/>
  <c r="C70" i="35" s="1"/>
  <c r="C124" i="35" a="1"/>
  <c r="C124" i="35" s="1"/>
  <c r="C11" i="35" a="1"/>
  <c r="C11" i="35" s="1"/>
  <c r="C101" i="35" a="1"/>
  <c r="C101" i="35" s="1"/>
  <c r="C210" i="35" a="1"/>
  <c r="C210" i="35" s="1"/>
  <c r="C266" i="35" a="1"/>
  <c r="C266" i="35" s="1"/>
  <c r="C50" i="35" a="1"/>
  <c r="C50" i="35" s="1"/>
  <c r="C106" i="35" a="1"/>
  <c r="C106" i="35" s="1"/>
  <c r="C158" i="35" a="1"/>
  <c r="C158" i="35" s="1"/>
  <c r="C246" i="35" a="1"/>
  <c r="C246" i="35" s="1"/>
  <c r="C140" i="35" a="1"/>
  <c r="C140" i="35" s="1"/>
  <c r="C192" i="35" a="1"/>
  <c r="C192" i="35" s="1"/>
  <c r="C338" i="35" a="1"/>
  <c r="C338" i="35" s="1"/>
  <c r="C87" i="35" a="1"/>
  <c r="C87" i="35" s="1"/>
  <c r="C141" i="35" a="1"/>
  <c r="C141" i="35" s="1"/>
  <c r="C194" i="35" a="1"/>
  <c r="C194" i="35" s="1"/>
  <c r="C281" i="35" a="1"/>
  <c r="C281" i="35" s="1"/>
  <c r="C249" i="35" a="1"/>
  <c r="C249" i="35" s="1"/>
  <c r="C322" i="35" a="1"/>
  <c r="C322" i="35" s="1"/>
  <c r="C191" i="35" a="1"/>
  <c r="C191" i="35" s="1"/>
  <c r="C68" i="35" a="1"/>
  <c r="C68" i="35" s="1"/>
  <c r="C193" i="35" a="1"/>
  <c r="C193" i="35" s="1"/>
  <c r="C138" i="35" a="1"/>
  <c r="C138" i="35" s="1"/>
  <c r="C337" i="35" a="1"/>
  <c r="C337" i="35" s="1"/>
  <c r="C339" i="35" a="1"/>
  <c r="C339" i="35" s="1"/>
  <c r="C12" i="35" a="1"/>
  <c r="C12" i="35" s="1"/>
  <c r="C211" i="35" a="1"/>
  <c r="C211" i="35" s="1"/>
  <c r="C86" i="35" a="1"/>
  <c r="C86" i="35" s="1"/>
  <c r="C232" i="35" a="1"/>
  <c r="C232" i="35" s="1"/>
  <c r="C303" i="35" a="1"/>
  <c r="C303" i="35" s="1"/>
  <c r="C159" i="35" a="1"/>
  <c r="C159" i="35" s="1"/>
  <c r="C177" i="35" a="1"/>
  <c r="C177" i="35" s="1"/>
  <c r="C51" i="35" a="1"/>
  <c r="C51" i="35" s="1"/>
  <c r="C6" i="39" a="1"/>
  <c r="C6" i="39" s="1"/>
  <c r="C51" i="39" a="1"/>
  <c r="C51" i="39" s="1"/>
  <c r="C69" i="39" a="1"/>
  <c r="C69" i="39" s="1"/>
  <c r="C127" i="39" a="1"/>
  <c r="C127" i="39" s="1"/>
  <c r="C169" i="39" a="1"/>
  <c r="C169" i="39" s="1"/>
  <c r="C187" i="39" a="1"/>
  <c r="C187" i="39" s="1"/>
  <c r="C228" i="39" a="1"/>
  <c r="C228" i="39" s="1"/>
  <c r="C269" i="39" a="1"/>
  <c r="C269" i="39" s="1"/>
  <c r="C287" i="39" a="1"/>
  <c r="C287" i="39" s="1"/>
  <c r="C350" i="39" a="1"/>
  <c r="C350" i="39" s="1"/>
  <c r="C391" i="39" a="1"/>
  <c r="C391" i="39" s="1"/>
  <c r="C425" i="39" a="1"/>
  <c r="C425" i="39" s="1"/>
  <c r="C8" i="39" a="1"/>
  <c r="C8" i="39" s="1"/>
  <c r="C25" i="39" a="1"/>
  <c r="C25" i="39" s="1"/>
  <c r="C70" i="39" a="1"/>
  <c r="C70" i="39" s="1"/>
  <c r="C85" i="39" a="1"/>
  <c r="C85" i="39" s="1"/>
  <c r="C111" i="39" a="1"/>
  <c r="C111" i="39" s="1"/>
  <c r="C128" i="39" a="1"/>
  <c r="C128" i="39" s="1"/>
  <c r="C170" i="39" a="1"/>
  <c r="C170" i="39" s="1"/>
  <c r="C189" i="39" a="1"/>
  <c r="C189" i="39" s="1"/>
  <c r="C206" i="39" a="1"/>
  <c r="C206" i="39" s="1"/>
  <c r="C229" i="39" a="1"/>
  <c r="C229" i="39" s="1"/>
  <c r="C270" i="39" a="1"/>
  <c r="C270" i="39" s="1"/>
  <c r="C10" i="39" a="1"/>
  <c r="C10" i="39" s="1"/>
  <c r="C86" i="39" a="1"/>
  <c r="C86" i="39" s="1"/>
  <c r="C130" i="39" a="1"/>
  <c r="C130" i="39" s="1"/>
  <c r="C49" i="39" a="1"/>
  <c r="C49" i="39" s="1"/>
  <c r="C68" i="39" a="1"/>
  <c r="C68" i="39" s="1"/>
  <c r="C91" i="39" a="1"/>
  <c r="C91" i="39" s="1"/>
  <c r="C168" i="39" a="1"/>
  <c r="C168" i="39" s="1"/>
  <c r="C227" i="39" a="1"/>
  <c r="C227" i="39" s="1"/>
  <c r="C366" i="39" a="1"/>
  <c r="C366" i="39" s="1"/>
  <c r="C390" i="39" a="1"/>
  <c r="C390" i="39" s="1"/>
  <c r="C45" i="39" a="1"/>
  <c r="C45" i="39" s="1"/>
  <c r="C67" i="39" a="1"/>
  <c r="C67" i="39" s="1"/>
  <c r="C106" i="39" a="1"/>
  <c r="C106" i="39" s="1"/>
  <c r="C126" i="39" a="1"/>
  <c r="C126" i="39" s="1"/>
  <c r="C147" i="39" a="1"/>
  <c r="C147" i="39" s="1"/>
  <c r="C167" i="39" a="1"/>
  <c r="C167" i="39" s="1"/>
  <c r="C245" i="39" a="1"/>
  <c r="C245" i="39" s="1"/>
  <c r="C87" i="39" a="1"/>
  <c r="C87" i="39" s="1"/>
  <c r="C148" i="39" a="1"/>
  <c r="C148" i="39" s="1"/>
  <c r="C190" i="39" a="1"/>
  <c r="C190" i="39" s="1"/>
  <c r="C209" i="39" a="1"/>
  <c r="C209" i="39" s="1"/>
  <c r="C226" i="39" a="1"/>
  <c r="C226" i="39" s="1"/>
  <c r="C246" i="39" a="1"/>
  <c r="C246" i="39" s="1"/>
  <c r="C345" i="39" a="1"/>
  <c r="C345" i="39" s="1"/>
  <c r="C7" i="39" a="1"/>
  <c r="C7" i="39" s="1"/>
  <c r="C29" i="39" a="1"/>
  <c r="C29" i="39" s="1"/>
  <c r="C48" i="39" a="1"/>
  <c r="C48" i="39" s="1"/>
  <c r="C110" i="39" a="1"/>
  <c r="C110" i="39" s="1"/>
  <c r="C151" i="39" a="1"/>
  <c r="C151" i="39" s="1"/>
  <c r="C211" i="39" a="1"/>
  <c r="C211" i="39" s="1"/>
  <c r="C266" i="39" a="1"/>
  <c r="C266" i="39" s="1"/>
  <c r="C286" i="39" a="1"/>
  <c r="C286" i="39" s="1"/>
  <c r="C305" i="39" a="1"/>
  <c r="C305" i="39" s="1"/>
  <c r="C327" i="39" a="1"/>
  <c r="C327" i="39" s="1"/>
  <c r="C368" i="39" a="1"/>
  <c r="C368" i="39" s="1"/>
  <c r="C386" i="39" a="1"/>
  <c r="C386" i="39" s="1"/>
  <c r="C9" i="39" a="1"/>
  <c r="C9" i="39" s="1"/>
  <c r="C50" i="39" a="1"/>
  <c r="C50" i="39" s="1"/>
  <c r="C90" i="39" a="1"/>
  <c r="C90" i="39" s="1"/>
  <c r="C230" i="39" a="1"/>
  <c r="C230" i="39" s="1"/>
  <c r="C249" i="39" a="1"/>
  <c r="C249" i="39" s="1"/>
  <c r="C288" i="39" a="1"/>
  <c r="C288" i="39" s="1"/>
  <c r="C328" i="39" a="1"/>
  <c r="C328" i="39" s="1"/>
  <c r="C348" i="39" a="1"/>
  <c r="C348" i="39" s="1"/>
  <c r="C369" i="39" a="1"/>
  <c r="C369" i="39" s="1"/>
  <c r="C31" i="39" a="1"/>
  <c r="C31" i="39" s="1"/>
  <c r="C66" i="39" a="1"/>
  <c r="C66" i="39" s="1"/>
  <c r="C89" i="39" a="1"/>
  <c r="C89" i="39" s="1"/>
  <c r="C307" i="39" a="1"/>
  <c r="C307" i="39" s="1"/>
  <c r="C367" i="39" a="1"/>
  <c r="C367" i="39" s="1"/>
  <c r="C149" i="39" a="1"/>
  <c r="C149" i="39" s="1"/>
  <c r="C208" i="39" a="1"/>
  <c r="C208" i="39" s="1"/>
  <c r="C231" i="39" a="1"/>
  <c r="C231" i="39" s="1"/>
  <c r="C308" i="39" a="1"/>
  <c r="C308" i="39" s="1"/>
  <c r="C389" i="39" a="1"/>
  <c r="C389" i="39" s="1"/>
  <c r="C11" i="39" a="1"/>
  <c r="C11" i="39" s="1"/>
  <c r="C71" i="39" a="1"/>
  <c r="C71" i="39" s="1"/>
  <c r="C129" i="39" a="1"/>
  <c r="C129" i="39" s="1"/>
  <c r="C186" i="39" a="1"/>
  <c r="C186" i="39" s="1"/>
  <c r="C310" i="39" a="1"/>
  <c r="C310" i="39" s="1"/>
  <c r="C347" i="39" a="1"/>
  <c r="C347" i="39" s="1"/>
  <c r="C371" i="39" a="1"/>
  <c r="C371" i="39" s="1"/>
  <c r="C188" i="39" a="1"/>
  <c r="C188" i="39" s="1"/>
  <c r="C290" i="39" a="1"/>
  <c r="C290" i="39" s="1"/>
  <c r="C311" i="39" a="1"/>
  <c r="C311" i="39" s="1"/>
  <c r="C349" i="39" a="1"/>
  <c r="C349" i="39" s="1"/>
  <c r="C47" i="39" a="1"/>
  <c r="C47" i="39" s="1"/>
  <c r="C105" i="39" a="1"/>
  <c r="C105" i="39" s="1"/>
  <c r="C267" i="39" a="1"/>
  <c r="C267" i="39" s="1"/>
  <c r="C326" i="39" a="1"/>
  <c r="C326" i="39" s="1"/>
  <c r="C405" i="39" a="1"/>
  <c r="C405" i="39" s="1"/>
  <c r="C108" i="39" a="1"/>
  <c r="C108" i="39" s="1"/>
  <c r="C166" i="39" a="1"/>
  <c r="C166" i="39" s="1"/>
  <c r="C329" i="39" a="1"/>
  <c r="C329" i="39" s="1"/>
  <c r="C407" i="39" a="1"/>
  <c r="C407" i="39" s="1"/>
  <c r="C150" i="39" a="1"/>
  <c r="C150" i="39" s="1"/>
  <c r="C205" i="39" a="1"/>
  <c r="C205" i="39" s="1"/>
  <c r="C248" i="39" a="1"/>
  <c r="C248" i="39" s="1"/>
  <c r="C291" i="39" a="1"/>
  <c r="C291" i="39" s="1"/>
  <c r="C107" i="39" a="1"/>
  <c r="C107" i="39" s="1"/>
  <c r="C207" i="39" a="1"/>
  <c r="C207" i="39" s="1"/>
  <c r="C346" i="39" a="1"/>
  <c r="C346" i="39" s="1"/>
  <c r="C388" i="39" a="1"/>
  <c r="C388" i="39" s="1"/>
  <c r="C5" i="39" a="1"/>
  <c r="C5" i="39" s="1"/>
  <c r="C109" i="39" a="1"/>
  <c r="C109" i="39" s="1"/>
  <c r="C250" i="39" a="1"/>
  <c r="C250" i="39" s="1"/>
  <c r="C351" i="39" a="1"/>
  <c r="C351" i="39" s="1"/>
  <c r="C65" i="39" a="1"/>
  <c r="C65" i="39" s="1"/>
  <c r="C165" i="39" a="1"/>
  <c r="C165" i="39" s="1"/>
  <c r="C210" i="39" a="1"/>
  <c r="C210" i="39" s="1"/>
  <c r="C251" i="39" a="1"/>
  <c r="C251" i="39" s="1"/>
  <c r="C27" i="39" a="1"/>
  <c r="C27" i="39" s="1"/>
  <c r="C125" i="39" a="1"/>
  <c r="C125" i="39" s="1"/>
  <c r="C225" i="39" a="1"/>
  <c r="C225" i="39" s="1"/>
  <c r="C268" i="39" a="1"/>
  <c r="C268" i="39" s="1"/>
  <c r="C309" i="39" a="1"/>
  <c r="C309" i="39" s="1"/>
  <c r="C365" i="39" a="1"/>
  <c r="C365" i="39" s="1"/>
  <c r="C409" i="39" a="1"/>
  <c r="C409" i="39" s="1"/>
  <c r="C30" i="39" a="1"/>
  <c r="C30" i="39" s="1"/>
  <c r="C185" i="39" a="1"/>
  <c r="C185" i="39" s="1"/>
  <c r="C271" i="39" a="1"/>
  <c r="C271" i="39" s="1"/>
  <c r="C411" i="39" a="1"/>
  <c r="C411" i="39" s="1"/>
  <c r="C191" i="39" a="1"/>
  <c r="C191" i="39" s="1"/>
  <c r="C88" i="39" a="1"/>
  <c r="C88" i="39" s="1"/>
  <c r="C289" i="39" a="1"/>
  <c r="C289" i="39" s="1"/>
  <c r="C387" i="39" a="1"/>
  <c r="C387" i="39" s="1"/>
  <c r="C306" i="39" a="1"/>
  <c r="C306" i="39" s="1"/>
  <c r="C406" i="39" a="1"/>
  <c r="C406" i="39" s="1"/>
  <c r="C26" i="39" a="1"/>
  <c r="C26" i="39" s="1"/>
  <c r="C408" i="39" a="1"/>
  <c r="C408" i="39" s="1"/>
  <c r="C146" i="39" a="1"/>
  <c r="C146" i="39" s="1"/>
  <c r="C247" i="39" a="1"/>
  <c r="C247" i="39" s="1"/>
  <c r="C171" i="39" a="1"/>
  <c r="C171" i="39" s="1"/>
  <c r="C265" i="39" a="1"/>
  <c r="C265" i="39" s="1"/>
  <c r="C330" i="39" a="1"/>
  <c r="C330" i="39" s="1"/>
  <c r="C131" i="39" a="1"/>
  <c r="C131" i="39" s="1"/>
  <c r="C331" i="39" a="1"/>
  <c r="C331" i="39" s="1"/>
  <c r="C145" i="39" a="1"/>
  <c r="C145" i="39" s="1"/>
  <c r="C370" i="39" a="1"/>
  <c r="C370" i="39" s="1"/>
  <c r="C385" i="39" a="1"/>
  <c r="C385" i="39" s="1"/>
  <c r="C410" i="39" a="1"/>
  <c r="C410" i="39" s="1"/>
  <c r="C28" i="39" a="1"/>
  <c r="C28" i="39" s="1"/>
  <c r="C46" i="39" a="1"/>
  <c r="C46" i="39" s="1"/>
  <c r="C285" i="39" a="1"/>
  <c r="C285" i="39" s="1"/>
  <c r="C325" i="39" a="1"/>
  <c r="C325" i="39" s="1"/>
  <c r="C22" i="43" a="1"/>
  <c r="C22" i="43" s="1"/>
  <c r="C24" i="43" a="1"/>
  <c r="C24" i="43" s="1"/>
  <c r="C83" i="43" a="1"/>
  <c r="C83" i="43" s="1"/>
  <c r="C107" i="43" a="1"/>
  <c r="C107" i="43" s="1"/>
  <c r="C210" i="43" a="1"/>
  <c r="C210" i="43" s="1"/>
  <c r="C229" i="43" a="1"/>
  <c r="C229" i="43" s="1"/>
  <c r="C23" i="43" a="1"/>
  <c r="C23" i="43" s="1"/>
  <c r="C85" i="43" a="1"/>
  <c r="C85" i="43" s="1"/>
  <c r="C190" i="43" a="1"/>
  <c r="C190" i="43" s="1"/>
  <c r="C213" i="43" a="1"/>
  <c r="C213" i="43" s="1"/>
  <c r="C234" i="43" a="1"/>
  <c r="C234" i="43" s="1"/>
  <c r="C356" i="43" a="1"/>
  <c r="C356" i="43" s="1"/>
  <c r="C378" i="43" a="1"/>
  <c r="C378" i="43" s="1"/>
  <c r="C61" i="43" a="1"/>
  <c r="C61" i="43" s="1"/>
  <c r="C87" i="43" a="1"/>
  <c r="C87" i="43" s="1"/>
  <c r="C145" i="43" a="1"/>
  <c r="C145" i="43" s="1"/>
  <c r="C168" i="43" a="1"/>
  <c r="C168" i="43" s="1"/>
  <c r="C193" i="43" a="1"/>
  <c r="C193" i="43" s="1"/>
  <c r="C235" i="43" a="1"/>
  <c r="C235" i="43" s="1"/>
  <c r="C336" i="43" a="1"/>
  <c r="C336" i="43" s="1"/>
  <c r="C380" i="43" a="1"/>
  <c r="C380" i="43" s="1"/>
  <c r="C65" i="43" a="1"/>
  <c r="C65" i="43" s="1"/>
  <c r="C129" i="43" a="1"/>
  <c r="C129" i="43" s="1"/>
  <c r="C151" i="43" a="1"/>
  <c r="C151" i="43" s="1"/>
  <c r="C313" i="43" a="1"/>
  <c r="C313" i="43" s="1"/>
  <c r="C340" i="43" a="1"/>
  <c r="C340" i="43" s="1"/>
  <c r="C250" i="43" a="1"/>
  <c r="C250" i="43" s="1"/>
  <c r="C377" i="43" a="1"/>
  <c r="C377" i="43" s="1"/>
  <c r="C46" i="43" a="1"/>
  <c r="C46" i="43" s="1"/>
  <c r="C252" i="43" a="1"/>
  <c r="C252" i="43" s="1"/>
  <c r="C317" i="43" a="1"/>
  <c r="C317" i="43" s="1"/>
  <c r="C146" i="43" a="1"/>
  <c r="C146" i="43" s="1"/>
  <c r="C208" i="43" a="1"/>
  <c r="C208" i="43" s="1"/>
  <c r="C253" i="43" a="1"/>
  <c r="C253" i="43" s="1"/>
  <c r="C382" i="43" a="1"/>
  <c r="C382" i="43" s="1"/>
  <c r="C62" i="43" a="1"/>
  <c r="C62" i="43" s="1"/>
  <c r="C148" i="43" a="1"/>
  <c r="C148" i="43" s="1"/>
  <c r="C212" i="43" a="1"/>
  <c r="C212" i="43" s="1"/>
  <c r="C255" i="43" a="1"/>
  <c r="C255" i="43" s="1"/>
  <c r="C318" i="43" a="1"/>
  <c r="C318" i="43" s="1"/>
  <c r="C86" i="43" a="1"/>
  <c r="C86" i="43" s="1"/>
  <c r="C167" i="43" a="1"/>
  <c r="C167" i="43" s="1"/>
  <c r="C276" i="43" a="1"/>
  <c r="C276" i="43" s="1"/>
  <c r="C298" i="43" a="1"/>
  <c r="C298" i="43" s="1"/>
  <c r="C42" i="43" a="1"/>
  <c r="C42" i="43" s="1"/>
  <c r="C130" i="43" a="1"/>
  <c r="C130" i="43" s="1"/>
  <c r="C376" i="43" a="1"/>
  <c r="C376" i="43" s="1"/>
  <c r="C189" i="43" a="1"/>
  <c r="C189" i="43" s="1"/>
  <c r="C297" i="43" a="1"/>
  <c r="C297" i="43" s="1"/>
  <c r="C84" i="43" a="1"/>
  <c r="C84" i="43" s="1"/>
  <c r="C230" i="43" a="1"/>
  <c r="C230" i="43" s="1"/>
  <c r="C231" i="43" a="1"/>
  <c r="C231" i="43" s="1"/>
  <c r="C272" i="43" a="1"/>
  <c r="C272" i="43" s="1"/>
  <c r="C169" i="43" a="1"/>
  <c r="C169" i="43" s="1"/>
  <c r="C170" i="43" a="1"/>
  <c r="C170" i="43" s="1"/>
  <c r="C214" i="43" a="1"/>
  <c r="C214" i="43" s="1"/>
  <c r="C355" i="43" a="1"/>
  <c r="C355" i="43" s="1"/>
  <c r="C166" i="43" a="1"/>
  <c r="C166" i="43" s="1"/>
  <c r="C338" i="43" a="1"/>
  <c r="C338" i="43" s="1"/>
  <c r="C357" i="43" a="1"/>
  <c r="C357" i="43" s="1"/>
  <c r="C273" i="43" a="1"/>
  <c r="C273" i="43" s="1"/>
  <c r="C359" i="43" a="1"/>
  <c r="C359" i="43" s="1"/>
  <c r="C106" i="43" a="1"/>
  <c r="C106" i="43" s="1"/>
  <c r="C361" i="43" a="1"/>
  <c r="C361" i="43" s="1"/>
  <c r="C19" i="43" a="1"/>
  <c r="C19" i="43" s="1"/>
  <c r="C296" i="43" a="1"/>
  <c r="C296" i="43" s="1"/>
  <c r="C295" i="43" a="1"/>
  <c r="C295" i="43" s="1"/>
  <c r="C125" i="43" a="1"/>
  <c r="C125" i="43" s="1"/>
  <c r="C45" i="50" a="1"/>
  <c r="C45" i="50" s="1"/>
  <c r="C66" i="50" a="1"/>
  <c r="C66" i="50" s="1"/>
  <c r="C70" i="50" a="1"/>
  <c r="C70" i="50" s="1"/>
  <c r="C123" i="50" a="1"/>
  <c r="C123" i="50" s="1"/>
  <c r="C145" i="50" a="1"/>
  <c r="C145" i="50" s="1"/>
  <c r="C177" i="50" a="1"/>
  <c r="C177" i="50" s="1"/>
  <c r="C252" i="50" a="1"/>
  <c r="C252" i="50" s="1"/>
  <c r="C69" i="50" a="1"/>
  <c r="C69" i="50" s="1"/>
  <c r="C151" i="50" a="1"/>
  <c r="C151" i="50" s="1"/>
  <c r="C173" i="50" a="1"/>
  <c r="C173" i="50" s="1"/>
  <c r="C197" i="50" a="1"/>
  <c r="C197" i="50" s="1"/>
  <c r="C255" i="50" a="1"/>
  <c r="C255" i="50" s="1"/>
  <c r="C302" i="50" a="1"/>
  <c r="C302" i="50" s="1"/>
  <c r="C357" i="50" a="1"/>
  <c r="C357" i="50" s="1"/>
  <c r="C379" i="50" a="1"/>
  <c r="C379" i="50" s="1"/>
  <c r="C430" i="50" a="1"/>
  <c r="C430" i="50" s="1"/>
  <c r="C21" i="50" a="1"/>
  <c r="C21" i="50" s="1"/>
  <c r="C72" i="50" a="1"/>
  <c r="C72" i="50" s="1"/>
  <c r="C152" i="50" a="1"/>
  <c r="C152" i="50" s="1"/>
  <c r="C175" i="50" a="1"/>
  <c r="C175" i="50" s="1"/>
  <c r="C198" i="50" a="1"/>
  <c r="C198" i="50" s="1"/>
  <c r="C222" i="50" a="1"/>
  <c r="C222" i="50" s="1"/>
  <c r="C280" i="50" a="1"/>
  <c r="C280" i="50" s="1"/>
  <c r="C304" i="50" a="1"/>
  <c r="C304" i="50" s="1"/>
  <c r="C359" i="50" a="1"/>
  <c r="C359" i="50" s="1"/>
  <c r="C380" i="50" a="1"/>
  <c r="C380" i="50" s="1"/>
  <c r="C411" i="50" a="1"/>
  <c r="C411" i="50" s="1"/>
  <c r="C432" i="50" a="1"/>
  <c r="C432" i="50" s="1"/>
  <c r="C48" i="50" a="1"/>
  <c r="C48" i="50" s="1"/>
  <c r="C74" i="50" a="1"/>
  <c r="C74" i="50" s="1"/>
  <c r="C118" i="50" a="1"/>
  <c r="C118" i="50" s="1"/>
  <c r="C200" i="50" a="1"/>
  <c r="C200" i="50" s="1"/>
  <c r="C223" i="50" a="1"/>
  <c r="C223" i="50" s="1"/>
  <c r="C282" i="50" a="1"/>
  <c r="C282" i="50" s="1"/>
  <c r="C305" i="50" a="1"/>
  <c r="C305" i="50" s="1"/>
  <c r="C327" i="50" a="1"/>
  <c r="C327" i="50" s="1"/>
  <c r="C381" i="50" a="1"/>
  <c r="C381" i="50" s="1"/>
  <c r="C412" i="50" a="1"/>
  <c r="C412" i="50" s="1"/>
  <c r="C434" i="50" a="1"/>
  <c r="C434" i="50" s="1"/>
  <c r="C96" i="50" a="1"/>
  <c r="C96" i="50" s="1"/>
  <c r="C120" i="50" a="1"/>
  <c r="C120" i="50" s="1"/>
  <c r="C144" i="50" a="1"/>
  <c r="C144" i="50" s="1"/>
  <c r="C178" i="50" a="1"/>
  <c r="C178" i="50" s="1"/>
  <c r="C201" i="50" a="1"/>
  <c r="C201" i="50" s="1"/>
  <c r="C225" i="50" a="1"/>
  <c r="C225" i="50" s="1"/>
  <c r="C306" i="50" a="1"/>
  <c r="C306" i="50" s="1"/>
  <c r="C329" i="50" a="1"/>
  <c r="C329" i="50" s="1"/>
  <c r="C352" i="50" a="1"/>
  <c r="C352" i="50" s="1"/>
  <c r="C382" i="50" a="1"/>
  <c r="C382" i="50" s="1"/>
  <c r="C43" i="50" a="1"/>
  <c r="C43" i="50" s="1"/>
  <c r="C93" i="50" a="1"/>
  <c r="C93" i="50" s="1"/>
  <c r="C125" i="50" a="1"/>
  <c r="C125" i="50" s="1"/>
  <c r="C174" i="50" a="1"/>
  <c r="C174" i="50" s="1"/>
  <c r="C224" i="50" a="1"/>
  <c r="C224" i="50" s="1"/>
  <c r="C256" i="50" a="1"/>
  <c r="C256" i="50" s="1"/>
  <c r="C353" i="50" a="1"/>
  <c r="C353" i="50" s="1"/>
  <c r="C410" i="50" a="1"/>
  <c r="C410" i="50" s="1"/>
  <c r="C46" i="50" a="1"/>
  <c r="C46" i="50" s="1"/>
  <c r="C95" i="50" a="1"/>
  <c r="C95" i="50" s="1"/>
  <c r="C146" i="50" a="1"/>
  <c r="C146" i="50" s="1"/>
  <c r="C275" i="50" a="1"/>
  <c r="C275" i="50" s="1"/>
  <c r="C308" i="50" a="1"/>
  <c r="C308" i="50" s="1"/>
  <c r="C354" i="50" a="1"/>
  <c r="C354" i="50" s="1"/>
  <c r="C384" i="50" a="1"/>
  <c r="C384" i="50" s="1"/>
  <c r="C18" i="50" a="1"/>
  <c r="C18" i="50" s="1"/>
  <c r="C97" i="50" a="1"/>
  <c r="C97" i="50" s="1"/>
  <c r="C171" i="50" a="1"/>
  <c r="C171" i="50" s="1"/>
  <c r="C229" i="50" a="1"/>
  <c r="C229" i="50" s="1"/>
  <c r="C248" i="50" a="1"/>
  <c r="C248" i="50" s="1"/>
  <c r="C360" i="50" a="1"/>
  <c r="C360" i="50" s="1"/>
  <c r="C409" i="50" a="1"/>
  <c r="C409" i="50" s="1"/>
  <c r="C98" i="50" a="1"/>
  <c r="C98" i="50" s="1"/>
  <c r="C172" i="50" a="1"/>
  <c r="C172" i="50" s="1"/>
  <c r="C230" i="50" a="1"/>
  <c r="C230" i="50" s="1"/>
  <c r="C249" i="50" a="1"/>
  <c r="C249" i="50" s="1"/>
  <c r="C307" i="50" a="1"/>
  <c r="C307" i="50" s="1"/>
  <c r="C19" i="50" a="1"/>
  <c r="C19" i="50" s="1"/>
  <c r="C40" i="50" a="1"/>
  <c r="C40" i="50" s="1"/>
  <c r="C99" i="50" a="1"/>
  <c r="C99" i="50" s="1"/>
  <c r="C326" i="50" a="1"/>
  <c r="C326" i="50" s="1"/>
  <c r="C378" i="50" a="1"/>
  <c r="C378" i="50" s="1"/>
  <c r="C22" i="50" a="1"/>
  <c r="C22" i="50" s="1"/>
  <c r="C42" i="50" a="1"/>
  <c r="C42" i="50" s="1"/>
  <c r="C196" i="50" a="1"/>
  <c r="C196" i="50" s="1"/>
  <c r="C251" i="50" a="1"/>
  <c r="C251" i="50" s="1"/>
  <c r="C330" i="50" a="1"/>
  <c r="C330" i="50" s="1"/>
  <c r="C433" i="50" a="1"/>
  <c r="C433" i="50" s="1"/>
  <c r="C44" i="50" a="1"/>
  <c r="C44" i="50" s="1"/>
  <c r="C121" i="50" a="1"/>
  <c r="C121" i="50" s="1"/>
  <c r="C253" i="50" a="1"/>
  <c r="C253" i="50" s="1"/>
  <c r="C274" i="50" a="1"/>
  <c r="C274" i="50" s="1"/>
  <c r="C383" i="50" a="1"/>
  <c r="C383" i="50" s="1"/>
  <c r="C435" i="50" a="1"/>
  <c r="C435" i="50" s="1"/>
  <c r="C68" i="50" a="1"/>
  <c r="C68" i="50" s="1"/>
  <c r="C124" i="50" a="1"/>
  <c r="C124" i="50" s="1"/>
  <c r="C277" i="50" a="1"/>
  <c r="C277" i="50" s="1"/>
  <c r="C332" i="50" a="1"/>
  <c r="C332" i="50" s="1"/>
  <c r="C386" i="50" a="1"/>
  <c r="C386" i="50" s="1"/>
  <c r="C15" i="50" a="1"/>
  <c r="C15" i="50" s="1"/>
  <c r="C150" i="50" a="1"/>
  <c r="C150" i="50" s="1"/>
  <c r="C226" i="50" a="1"/>
  <c r="C226" i="50" s="1"/>
  <c r="C300" i="50" a="1"/>
  <c r="C300" i="50" s="1"/>
  <c r="C406" i="50" a="1"/>
  <c r="C406" i="50" s="1"/>
  <c r="C67" i="50" a="1"/>
  <c r="C67" i="50" s="1"/>
  <c r="C254" i="50" a="1"/>
  <c r="C254" i="50" s="1"/>
  <c r="C331" i="50" a="1"/>
  <c r="C331" i="50" s="1"/>
  <c r="C436" i="50" a="1"/>
  <c r="C436" i="50" s="1"/>
  <c r="C147" i="50" a="1"/>
  <c r="C147" i="50" s="1"/>
  <c r="C437" i="50" a="1"/>
  <c r="C437" i="50" s="1"/>
  <c r="C227" i="50" a="1"/>
  <c r="C227" i="50" s="1"/>
  <c r="C301" i="50" a="1"/>
  <c r="C301" i="50" s="1"/>
  <c r="C407" i="50" a="1"/>
  <c r="C407" i="50" s="1"/>
  <c r="C47" i="50" a="1"/>
  <c r="C47" i="50" s="1"/>
  <c r="C122" i="50" a="1"/>
  <c r="C122" i="50" s="1"/>
  <c r="C199" i="50" a="1"/>
  <c r="C199" i="50" s="1"/>
  <c r="C276" i="50" a="1"/>
  <c r="C276" i="50" s="1"/>
  <c r="C385" i="50" a="1"/>
  <c r="C385" i="50" s="1"/>
  <c r="C17" i="50" a="1"/>
  <c r="C17" i="50" s="1"/>
  <c r="C94" i="50" a="1"/>
  <c r="C94" i="50" s="1"/>
  <c r="C170" i="50" a="1"/>
  <c r="C170" i="50" s="1"/>
  <c r="C358" i="50" a="1"/>
  <c r="C358" i="50" s="1"/>
  <c r="C228" i="50" a="1"/>
  <c r="C228" i="50" s="1"/>
  <c r="C404" i="50" a="1"/>
  <c r="C404" i="50" s="1"/>
  <c r="C119" i="50" a="1"/>
  <c r="C119" i="50" s="1"/>
  <c r="C176" i="50" a="1"/>
  <c r="C176" i="50" s="1"/>
  <c r="C405" i="50" a="1"/>
  <c r="C405" i="50" s="1"/>
  <c r="C355" i="50" a="1"/>
  <c r="C355" i="50" s="1"/>
  <c r="C408" i="50" a="1"/>
  <c r="C408" i="50" s="1"/>
  <c r="C73" i="50" a="1"/>
  <c r="C73" i="50" s="1"/>
  <c r="C16" i="50" a="1"/>
  <c r="C16" i="50" s="1"/>
  <c r="C202" i="50" a="1"/>
  <c r="C202" i="50" s="1"/>
  <c r="C41" i="50" a="1"/>
  <c r="C41" i="50" s="1"/>
  <c r="C100" i="50" a="1"/>
  <c r="C100" i="50" s="1"/>
  <c r="C279" i="50" a="1"/>
  <c r="C279" i="50" s="1"/>
  <c r="C334" i="50" a="1"/>
  <c r="C334" i="50" s="1"/>
  <c r="C278" i="50" a="1"/>
  <c r="C278" i="50" s="1"/>
  <c r="C281" i="50" a="1"/>
  <c r="C281" i="50" s="1"/>
  <c r="C71" i="50" a="1"/>
  <c r="C71" i="50" s="1"/>
  <c r="C303" i="50" a="1"/>
  <c r="C303" i="50" s="1"/>
  <c r="C328" i="50" a="1"/>
  <c r="C328" i="50" s="1"/>
  <c r="C20" i="50" a="1"/>
  <c r="C20" i="50" s="1"/>
  <c r="C148" i="50" a="1"/>
  <c r="C148" i="50" s="1"/>
  <c r="C250" i="50" a="1"/>
  <c r="C250" i="50" s="1"/>
  <c r="C14" i="50" a="1"/>
  <c r="C14" i="50" s="1"/>
  <c r="C356" i="50" a="1"/>
  <c r="C356" i="50" s="1"/>
  <c r="C203" i="50" a="1"/>
  <c r="C203" i="50" s="1"/>
  <c r="C438" i="50" a="1"/>
  <c r="C438" i="50" s="1"/>
  <c r="C204" i="50" a="1"/>
  <c r="C204" i="50" s="1"/>
  <c r="C431" i="50" a="1"/>
  <c r="C431" i="50" s="1"/>
  <c r="C126" i="50" a="1"/>
  <c r="C126" i="50" s="1"/>
  <c r="C149" i="50" a="1"/>
  <c r="C149" i="50" s="1"/>
  <c r="C333" i="50" a="1"/>
  <c r="C333" i="50" s="1"/>
  <c r="C92" i="50" a="1"/>
  <c r="C92" i="50" s="1"/>
  <c r="C29" i="53" a="1"/>
  <c r="C29" i="53" s="1"/>
  <c r="C77" i="53" a="1"/>
  <c r="C77" i="53" s="1"/>
  <c r="C111" i="53" a="1"/>
  <c r="C111" i="53" s="1"/>
  <c r="C134" i="53" a="1"/>
  <c r="C134" i="53" s="1"/>
  <c r="C219" i="53" a="1"/>
  <c r="C219" i="53" s="1"/>
  <c r="C242" i="53" a="1"/>
  <c r="C242" i="53" s="1"/>
  <c r="C268" i="53" a="1"/>
  <c r="C268" i="53" s="1"/>
  <c r="C322" i="53" a="1"/>
  <c r="C322" i="53" s="1"/>
  <c r="C381" i="53" a="1"/>
  <c r="C381" i="53" s="1"/>
  <c r="C407" i="53" a="1"/>
  <c r="C407" i="53" s="1"/>
  <c r="C434" i="53" a="1"/>
  <c r="C434" i="53" s="1"/>
  <c r="C456" i="53" a="1"/>
  <c r="C456" i="53" s="1"/>
  <c r="C25" i="53" a="1"/>
  <c r="C25" i="53" s="1"/>
  <c r="C52" i="53" a="1"/>
  <c r="C52" i="53" s="1"/>
  <c r="C79" i="53" a="1"/>
  <c r="C79" i="53" s="1"/>
  <c r="C133" i="53" a="1"/>
  <c r="C133" i="53" s="1"/>
  <c r="C162" i="53" a="1"/>
  <c r="C162" i="53" s="1"/>
  <c r="C189" i="53" a="1"/>
  <c r="C189" i="53" s="1"/>
  <c r="C216" i="53" a="1"/>
  <c r="C216" i="53" s="1"/>
  <c r="C241" i="53" a="1"/>
  <c r="C241" i="53" s="1"/>
  <c r="C26" i="53" a="1"/>
  <c r="C26" i="53" s="1"/>
  <c r="C53" i="53" a="1"/>
  <c r="C53" i="53" s="1"/>
  <c r="C80" i="53" a="1"/>
  <c r="C80" i="53" s="1"/>
  <c r="C108" i="53" a="1"/>
  <c r="C108" i="53" s="1"/>
  <c r="C135" i="53" a="1"/>
  <c r="C135" i="53" s="1"/>
  <c r="C190" i="53" a="1"/>
  <c r="C190" i="53" s="1"/>
  <c r="C217" i="53" a="1"/>
  <c r="C217" i="53" s="1"/>
  <c r="C269" i="53" a="1"/>
  <c r="C269" i="53" s="1"/>
  <c r="C298" i="53" a="1"/>
  <c r="C298" i="53" s="1"/>
  <c r="C326" i="53" a="1"/>
  <c r="C326" i="53" s="1"/>
  <c r="C352" i="53" a="1"/>
  <c r="C352" i="53" s="1"/>
  <c r="C378" i="53" a="1"/>
  <c r="C378" i="53" s="1"/>
  <c r="C406" i="53" a="1"/>
  <c r="C406" i="53" s="1"/>
  <c r="C435" i="53" a="1"/>
  <c r="C435" i="53" s="1"/>
  <c r="C459" i="53" a="1"/>
  <c r="C459" i="53" s="1"/>
  <c r="C50" i="53" a="1"/>
  <c r="C50" i="53" s="1"/>
  <c r="C163" i="53" a="1"/>
  <c r="C163" i="53" s="1"/>
  <c r="C240" i="53" a="1"/>
  <c r="C240" i="53" s="1"/>
  <c r="C271" i="53" a="1"/>
  <c r="C271" i="53" s="1"/>
  <c r="C320" i="53" a="1"/>
  <c r="C320" i="53" s="1"/>
  <c r="C348" i="53" a="1"/>
  <c r="C348" i="53" s="1"/>
  <c r="C376" i="53" a="1"/>
  <c r="C376" i="53" s="1"/>
  <c r="C436" i="53" a="1"/>
  <c r="C436" i="53" s="1"/>
  <c r="C51" i="53" a="1"/>
  <c r="C51" i="53" s="1"/>
  <c r="C83" i="53" a="1"/>
  <c r="C83" i="53" s="1"/>
  <c r="C164" i="53" a="1"/>
  <c r="C164" i="53" s="1"/>
  <c r="C212" i="53" a="1"/>
  <c r="C212" i="53" s="1"/>
  <c r="C321" i="53" a="1"/>
  <c r="C321" i="53" s="1"/>
  <c r="C462" i="53" a="1"/>
  <c r="C462" i="53" s="1"/>
  <c r="C54" i="53" a="1"/>
  <c r="C54" i="53" s="1"/>
  <c r="C131" i="53" a="1"/>
  <c r="C131" i="53" s="1"/>
  <c r="C165" i="53" a="1"/>
  <c r="C165" i="53" s="1"/>
  <c r="C213" i="53" a="1"/>
  <c r="C213" i="53" s="1"/>
  <c r="C243" i="53" a="1"/>
  <c r="C243" i="53" s="1"/>
  <c r="C272" i="53" a="1"/>
  <c r="C272" i="53" s="1"/>
  <c r="C349" i="53" a="1"/>
  <c r="C349" i="53" s="1"/>
  <c r="C377" i="53" a="1"/>
  <c r="C377" i="53" s="1"/>
  <c r="C408" i="53" a="1"/>
  <c r="C408" i="53" s="1"/>
  <c r="C23" i="53" a="1"/>
  <c r="C23" i="53" s="1"/>
  <c r="C55" i="53" a="1"/>
  <c r="C55" i="53" s="1"/>
  <c r="C84" i="53" a="1"/>
  <c r="C84" i="53" s="1"/>
  <c r="C104" i="53" a="1"/>
  <c r="C104" i="53" s="1"/>
  <c r="C132" i="53" a="1"/>
  <c r="C132" i="53" s="1"/>
  <c r="C166" i="53" a="1"/>
  <c r="C166" i="53" s="1"/>
  <c r="C214" i="53" a="1"/>
  <c r="C214" i="53" s="1"/>
  <c r="C293" i="53" a="1"/>
  <c r="C293" i="53" s="1"/>
  <c r="C323" i="53" a="1"/>
  <c r="C323" i="53" s="1"/>
  <c r="C350" i="53" a="1"/>
  <c r="C350" i="53" s="1"/>
  <c r="C463" i="53" a="1"/>
  <c r="C463" i="53" s="1"/>
  <c r="C85" i="53" a="1"/>
  <c r="C85" i="53" s="1"/>
  <c r="C105" i="53" a="1"/>
  <c r="C105" i="53" s="1"/>
  <c r="C215" i="53" a="1"/>
  <c r="C215" i="53" s="1"/>
  <c r="C244" i="53" a="1"/>
  <c r="C244" i="53" s="1"/>
  <c r="C273" i="53" a="1"/>
  <c r="C273" i="53" s="1"/>
  <c r="C351" i="53" a="1"/>
  <c r="C351" i="53" s="1"/>
  <c r="C379" i="53" a="1"/>
  <c r="C379" i="53" s="1"/>
  <c r="C409" i="53" a="1"/>
  <c r="C409" i="53" s="1"/>
  <c r="C24" i="53" a="1"/>
  <c r="C24" i="53" s="1"/>
  <c r="C56" i="53" a="1"/>
  <c r="C56" i="53" s="1"/>
  <c r="C136" i="53" a="1"/>
  <c r="C136" i="53" s="1"/>
  <c r="C185" i="53" a="1"/>
  <c r="C185" i="53" s="1"/>
  <c r="C245" i="53" a="1"/>
  <c r="C245" i="53" s="1"/>
  <c r="C274" i="53" a="1"/>
  <c r="C274" i="53" s="1"/>
  <c r="C294" i="53" a="1"/>
  <c r="C294" i="53" s="1"/>
  <c r="C324" i="53" a="1"/>
  <c r="C324" i="53" s="1"/>
  <c r="C380" i="53" a="1"/>
  <c r="C380" i="53" s="1"/>
  <c r="C428" i="53" a="1"/>
  <c r="C428" i="53" s="1"/>
  <c r="C27" i="53" a="1"/>
  <c r="C27" i="53" s="1"/>
  <c r="C57" i="53" a="1"/>
  <c r="C57" i="53" s="1"/>
  <c r="C106" i="53" a="1"/>
  <c r="C106" i="53" s="1"/>
  <c r="C137" i="53" a="1"/>
  <c r="C137" i="53" s="1"/>
  <c r="C186" i="53" a="1"/>
  <c r="C186" i="53" s="1"/>
  <c r="C218" i="53" a="1"/>
  <c r="C218" i="53" s="1"/>
  <c r="C246" i="53" a="1"/>
  <c r="C246" i="53" s="1"/>
  <c r="C295" i="53" a="1"/>
  <c r="C295" i="53" s="1"/>
  <c r="C325" i="53" a="1"/>
  <c r="C325" i="53" s="1"/>
  <c r="C353" i="53" a="1"/>
  <c r="C353" i="53" s="1"/>
  <c r="C382" i="53" a="1"/>
  <c r="C382" i="53" s="1"/>
  <c r="C429" i="53" a="1"/>
  <c r="C429" i="53" s="1"/>
  <c r="C81" i="53" a="1"/>
  <c r="C81" i="53" s="1"/>
  <c r="C112" i="53" a="1"/>
  <c r="C112" i="53" s="1"/>
  <c r="C239" i="53" a="1"/>
  <c r="C239" i="53" s="1"/>
  <c r="C82" i="53" a="1"/>
  <c r="C82" i="53" s="1"/>
  <c r="C270" i="53" a="1"/>
  <c r="C270" i="53" s="1"/>
  <c r="C28" i="53" a="1"/>
  <c r="C28" i="53" s="1"/>
  <c r="C187" i="53" a="1"/>
  <c r="C187" i="53" s="1"/>
  <c r="C247" i="53" a="1"/>
  <c r="C247" i="53" s="1"/>
  <c r="C455" i="53" a="1"/>
  <c r="C455" i="53" s="1"/>
  <c r="C58" i="53" a="1"/>
  <c r="C58" i="53" s="1"/>
  <c r="C188" i="53" a="1"/>
  <c r="C188" i="53" s="1"/>
  <c r="C401" i="53" a="1"/>
  <c r="C401" i="53" s="1"/>
  <c r="C430" i="53" a="1"/>
  <c r="C430" i="53" s="1"/>
  <c r="C30" i="53" a="1"/>
  <c r="C30" i="53" s="1"/>
  <c r="C158" i="53" a="1"/>
  <c r="C158" i="53" s="1"/>
  <c r="C220" i="53" a="1"/>
  <c r="C220" i="53" s="1"/>
  <c r="C402" i="53" a="1"/>
  <c r="C402" i="53" s="1"/>
  <c r="C457" i="53" a="1"/>
  <c r="C457" i="53" s="1"/>
  <c r="C31" i="53" a="1"/>
  <c r="C31" i="53" s="1"/>
  <c r="C159" i="53" a="1"/>
  <c r="C159" i="53" s="1"/>
  <c r="C191" i="53" a="1"/>
  <c r="C191" i="53" s="1"/>
  <c r="C403" i="53" a="1"/>
  <c r="C403" i="53" s="1"/>
  <c r="C431" i="53" a="1"/>
  <c r="C431" i="53" s="1"/>
  <c r="C458" i="53" a="1"/>
  <c r="C458" i="53" s="1"/>
  <c r="C160" i="53" a="1"/>
  <c r="C160" i="53" s="1"/>
  <c r="C404" i="53" a="1"/>
  <c r="C404" i="53" s="1"/>
  <c r="C432" i="53" a="1"/>
  <c r="C432" i="53" s="1"/>
  <c r="C460" i="53" a="1"/>
  <c r="C460" i="53" s="1"/>
  <c r="C161" i="53" a="1"/>
  <c r="C161" i="53" s="1"/>
  <c r="C192" i="53" a="1"/>
  <c r="C192" i="53" s="1"/>
  <c r="C374" i="53" a="1"/>
  <c r="C374" i="53" s="1"/>
  <c r="C433" i="53" a="1"/>
  <c r="C433" i="53" s="1"/>
  <c r="C107" i="53" a="1"/>
  <c r="C107" i="53" s="1"/>
  <c r="C138" i="53" a="1"/>
  <c r="C138" i="53" s="1"/>
  <c r="C296" i="53" a="1"/>
  <c r="C296" i="53" s="1"/>
  <c r="C327" i="53" a="1"/>
  <c r="C327" i="53" s="1"/>
  <c r="C109" i="53" a="1"/>
  <c r="C109" i="53" s="1"/>
  <c r="C139" i="53" a="1"/>
  <c r="C139" i="53" s="1"/>
  <c r="C299" i="53" a="1"/>
  <c r="C299" i="53" s="1"/>
  <c r="C328" i="53" a="1"/>
  <c r="C328" i="53" s="1"/>
  <c r="C355" i="53" a="1"/>
  <c r="C355" i="53" s="1"/>
  <c r="C110" i="53" a="1"/>
  <c r="C110" i="53" s="1"/>
  <c r="C347" i="53" a="1"/>
  <c r="C347" i="53" s="1"/>
  <c r="C354" i="53" a="1"/>
  <c r="C354" i="53" s="1"/>
  <c r="C461" i="53" a="1"/>
  <c r="C461" i="53" s="1"/>
  <c r="C297" i="53" a="1"/>
  <c r="C297" i="53" s="1"/>
  <c r="C78" i="53" a="1"/>
  <c r="C78" i="53" s="1"/>
  <c r="C300" i="53" a="1"/>
  <c r="C300" i="53" s="1"/>
  <c r="C301" i="53" a="1"/>
  <c r="C301" i="53" s="1"/>
  <c r="C193" i="53" a="1"/>
  <c r="C193" i="53" s="1"/>
  <c r="C375" i="53" a="1"/>
  <c r="C375" i="53" s="1"/>
  <c r="C405" i="53" a="1"/>
  <c r="C405" i="53" s="1"/>
  <c r="C266" i="53" a="1"/>
  <c r="C266" i="53" s="1"/>
  <c r="C267" i="53" a="1"/>
  <c r="C267" i="53" s="1"/>
  <c r="C54" i="9" a="1"/>
  <c r="C54" i="9" s="1"/>
  <c r="C11" i="9" a="1"/>
  <c r="C11" i="9" s="1"/>
  <c r="C114" i="9" a="1"/>
  <c r="C114" i="9" s="1"/>
  <c r="C30" i="9" a="1"/>
  <c r="C30" i="9" s="1"/>
  <c r="C36" i="9" a="1"/>
  <c r="C36" i="9" s="1"/>
  <c r="C107" i="9" a="1"/>
  <c r="C107" i="9" s="1"/>
  <c r="C47" i="9" a="1"/>
  <c r="C47" i="9" s="1"/>
  <c r="C108" i="9" a="1"/>
  <c r="C108" i="9" s="1"/>
  <c r="C132" i="9" a="1"/>
  <c r="C132" i="9" s="1"/>
  <c r="C29" i="9" a="1"/>
  <c r="C29" i="9" s="1"/>
  <c r="C113" i="9" a="1"/>
  <c r="C113" i="9" s="1"/>
  <c r="C95" i="9" a="1"/>
  <c r="C95" i="9" s="1"/>
  <c r="C96" i="9" a="1"/>
  <c r="C96" i="9" s="1"/>
  <c r="C48" i="9" a="1"/>
  <c r="C48" i="9" s="1"/>
  <c r="C125" i="9" a="1"/>
  <c r="C125" i="9" s="1"/>
  <c r="C10" i="9" a="1"/>
  <c r="C10" i="9" s="1"/>
  <c r="C99" i="9" a="1"/>
  <c r="C99" i="9" s="1"/>
  <c r="C57" i="9" a="1"/>
  <c r="C57" i="9" s="1"/>
  <c r="C100" i="9" a="1"/>
  <c r="C100" i="9" s="1"/>
  <c r="C112" i="9" a="1"/>
  <c r="C112" i="9" s="1"/>
  <c r="C124" i="9" a="1"/>
  <c r="C124" i="9" s="1"/>
  <c r="C58" i="9" a="1"/>
  <c r="C58" i="9" s="1"/>
  <c r="C33" i="9" a="1"/>
  <c r="C33" i="9" s="1"/>
  <c r="C46" i="9" a="1"/>
  <c r="C46" i="9" s="1"/>
  <c r="C75" i="9" a="1"/>
  <c r="C75" i="9" s="1"/>
  <c r="C88" i="9" a="1"/>
  <c r="C88" i="9" s="1"/>
  <c r="C105" i="9" a="1"/>
  <c r="C105" i="9" s="1"/>
  <c r="C16" i="9" a="1"/>
  <c r="C16" i="9" s="1"/>
  <c r="C117" i="9" a="1"/>
  <c r="C117" i="9" s="1"/>
  <c r="C135" i="9" a="1"/>
  <c r="C135" i="9" s="1"/>
  <c r="C69" i="9" a="1"/>
  <c r="C69" i="9" s="1"/>
  <c r="C136" i="9" a="1"/>
  <c r="C136" i="9" s="1"/>
  <c r="C52" i="9" a="1"/>
  <c r="C52" i="9" s="1"/>
  <c r="C93" i="9" a="1"/>
  <c r="C93" i="9" s="1"/>
  <c r="C76" i="9" a="1"/>
  <c r="C76" i="9" s="1"/>
  <c r="C106" i="9" a="1"/>
  <c r="C106" i="9" s="1"/>
  <c r="C27" i="9" a="1"/>
  <c r="C27" i="9" s="1"/>
  <c r="C51" i="9" a="1"/>
  <c r="C51" i="9" s="1"/>
  <c r="C130" i="9" a="1"/>
  <c r="C130" i="9" s="1"/>
  <c r="C28" i="9" a="1"/>
  <c r="C28" i="9" s="1"/>
  <c r="C81" i="9" a="1"/>
  <c r="C81" i="9" s="1"/>
  <c r="C82" i="9" a="1"/>
  <c r="C82" i="9" s="1"/>
  <c r="C34" i="9" a="1"/>
  <c r="C34" i="9" s="1"/>
  <c r="C118" i="9" a="1"/>
  <c r="C118" i="9" s="1"/>
  <c r="C15" i="9" a="1"/>
  <c r="C15" i="9" s="1"/>
  <c r="C39" i="9" a="1"/>
  <c r="C39" i="9" s="1"/>
  <c r="C87" i="9" a="1"/>
  <c r="C87" i="9" s="1"/>
  <c r="C94" i="9" a="1"/>
  <c r="C94" i="9" s="1"/>
  <c r="C40" i="9" a="1"/>
  <c r="C40" i="9" s="1"/>
  <c r="C111" i="9" a="1"/>
  <c r="C111" i="9" s="1"/>
  <c r="C9" i="9" a="1"/>
  <c r="C9" i="9" s="1"/>
  <c r="C63" i="9" a="1"/>
  <c r="C63" i="9" s="1"/>
  <c r="C64" i="9" a="1"/>
  <c r="C64" i="9" s="1"/>
  <c r="C70" i="9" a="1"/>
  <c r="C70" i="9" s="1"/>
  <c r="C123" i="9" a="1"/>
  <c r="C123" i="9" s="1"/>
  <c r="C129" i="9" a="1"/>
  <c r="C129" i="9" s="1"/>
  <c r="C21" i="9" a="1"/>
  <c r="C21" i="9" s="1"/>
  <c r="C22" i="9" a="1"/>
  <c r="C22" i="9" s="1"/>
  <c r="C45" i="9" a="1"/>
  <c r="C45" i="9" s="1"/>
  <c r="C105" i="28" a="1"/>
  <c r="C105" i="28" s="1"/>
  <c r="C150" i="28" a="1"/>
  <c r="C150" i="28" s="1"/>
  <c r="C213" i="28" a="1"/>
  <c r="C213" i="28" s="1"/>
  <c r="C228" i="28" a="1"/>
  <c r="C228" i="28" s="1"/>
  <c r="C258" i="28" a="1"/>
  <c r="C258" i="28" s="1"/>
  <c r="C274" i="28" a="1"/>
  <c r="C274" i="28" s="1"/>
  <c r="C302" i="28" a="1"/>
  <c r="C302" i="28" s="1"/>
  <c r="C30" i="28" a="1"/>
  <c r="C30" i="28" s="1"/>
  <c r="C46" i="28" a="1"/>
  <c r="C46" i="28" s="1"/>
  <c r="C61" i="28" a="1"/>
  <c r="C61" i="28" s="1"/>
  <c r="C92" i="28" a="1"/>
  <c r="C92" i="28" s="1"/>
  <c r="C107" i="28" a="1"/>
  <c r="C107" i="28" s="1"/>
  <c r="C136" i="28" a="1"/>
  <c r="C136" i="28" s="1"/>
  <c r="C166" i="28" a="1"/>
  <c r="C166" i="28" s="1"/>
  <c r="C19" i="28" a="1"/>
  <c r="C19" i="28" s="1"/>
  <c r="C78" i="28" a="1"/>
  <c r="C78" i="28" s="1"/>
  <c r="C94" i="28" a="1"/>
  <c r="C94" i="28" s="1"/>
  <c r="C182" i="28" a="1"/>
  <c r="C182" i="28" s="1"/>
  <c r="C196" i="28" a="1"/>
  <c r="C196" i="28" s="1"/>
  <c r="C244" i="28" a="1"/>
  <c r="C244" i="28" s="1"/>
  <c r="C60" i="28" a="1"/>
  <c r="C60" i="28" s="1"/>
  <c r="C165" i="28" a="1"/>
  <c r="C165" i="28" s="1"/>
  <c r="C210" i="28" a="1"/>
  <c r="C210" i="28" s="1"/>
  <c r="C226" i="28" a="1"/>
  <c r="C226" i="28" s="1"/>
  <c r="C45" i="28" a="1"/>
  <c r="C45" i="28" s="1"/>
  <c r="C79" i="28" a="1"/>
  <c r="C79" i="28" s="1"/>
  <c r="C151" i="28" a="1"/>
  <c r="C151" i="28" s="1"/>
  <c r="C183" i="28" a="1"/>
  <c r="C183" i="28" s="1"/>
  <c r="C197" i="28" a="1"/>
  <c r="C197" i="28" s="1"/>
  <c r="C211" i="28" a="1"/>
  <c r="C211" i="28" s="1"/>
  <c r="C227" i="28" a="1"/>
  <c r="C227" i="28" s="1"/>
  <c r="C62" i="28" a="1"/>
  <c r="C62" i="28" s="1"/>
  <c r="C152" i="28" a="1"/>
  <c r="C152" i="28" s="1"/>
  <c r="C167" i="28" a="1"/>
  <c r="C167" i="28" s="1"/>
  <c r="C198" i="28" a="1"/>
  <c r="C198" i="28" s="1"/>
  <c r="C212" i="28" a="1"/>
  <c r="C212" i="28" s="1"/>
  <c r="C229" i="28" a="1"/>
  <c r="C229" i="28" s="1"/>
  <c r="C285" i="28" a="1"/>
  <c r="C285" i="28" s="1"/>
  <c r="C300" i="28" a="1"/>
  <c r="C300" i="28" s="1"/>
  <c r="C315" i="28" a="1"/>
  <c r="C315" i="28" s="1"/>
  <c r="C47" i="28" a="1"/>
  <c r="C47" i="28" s="1"/>
  <c r="C120" i="28" a="1"/>
  <c r="C120" i="28" s="1"/>
  <c r="C135" i="28" a="1"/>
  <c r="C135" i="28" s="1"/>
  <c r="C153" i="28" a="1"/>
  <c r="C153" i="28" s="1"/>
  <c r="C168" i="28" a="1"/>
  <c r="C168" i="28" s="1"/>
  <c r="C184" i="28" a="1"/>
  <c r="C184" i="28" s="1"/>
  <c r="C316" i="28" a="1"/>
  <c r="C316" i="28" s="1"/>
  <c r="C63" i="28" a="1"/>
  <c r="C63" i="28" s="1"/>
  <c r="C121" i="28" a="1"/>
  <c r="C121" i="28" s="1"/>
  <c r="C154" i="28" a="1"/>
  <c r="C154" i="28" s="1"/>
  <c r="C169" i="28" a="1"/>
  <c r="C169" i="28" s="1"/>
  <c r="C199" i="28" a="1"/>
  <c r="C199" i="28" s="1"/>
  <c r="C270" i="28" a="1"/>
  <c r="C270" i="28" s="1"/>
  <c r="C286" i="28" a="1"/>
  <c r="C286" i="28" s="1"/>
  <c r="C301" i="28" a="1"/>
  <c r="C301" i="28" s="1"/>
  <c r="C317" i="28" a="1"/>
  <c r="C317" i="28" s="1"/>
  <c r="C64" i="28" a="1"/>
  <c r="C64" i="28" s="1"/>
  <c r="C122" i="28" a="1"/>
  <c r="C122" i="28" s="1"/>
  <c r="C137" i="28" a="1"/>
  <c r="C137" i="28" s="1"/>
  <c r="C272" i="28" a="1"/>
  <c r="C272" i="28" s="1"/>
  <c r="C287" i="28" a="1"/>
  <c r="C287" i="28" s="1"/>
  <c r="C319" i="28" a="1"/>
  <c r="C319" i="28" s="1"/>
  <c r="C33" i="28" a="1"/>
  <c r="C33" i="28" s="1"/>
  <c r="C90" i="28" a="1"/>
  <c r="C90" i="28" s="1"/>
  <c r="C124" i="28" a="1"/>
  <c r="C124" i="28" s="1"/>
  <c r="C139" i="28" a="1"/>
  <c r="C139" i="28" s="1"/>
  <c r="C240" i="28" a="1"/>
  <c r="C240" i="28" s="1"/>
  <c r="C273" i="28" a="1"/>
  <c r="C273" i="28" s="1"/>
  <c r="C289" i="28" a="1"/>
  <c r="C289" i="28" s="1"/>
  <c r="C304" i="28" a="1"/>
  <c r="C304" i="28" s="1"/>
  <c r="C32" i="28" a="1"/>
  <c r="C32" i="28" s="1"/>
  <c r="C75" i="28" a="1"/>
  <c r="C75" i="28" s="1"/>
  <c r="C225" i="28" a="1"/>
  <c r="C225" i="28" s="1"/>
  <c r="C34" i="28" a="1"/>
  <c r="C34" i="28" s="1"/>
  <c r="C76" i="28" a="1"/>
  <c r="C76" i="28" s="1"/>
  <c r="C195" i="28" a="1"/>
  <c r="C195" i="28" s="1"/>
  <c r="C77" i="28" a="1"/>
  <c r="C77" i="28" s="1"/>
  <c r="C123" i="28" a="1"/>
  <c r="C123" i="28" s="1"/>
  <c r="C241" i="28" a="1"/>
  <c r="C241" i="28" s="1"/>
  <c r="C318" i="28" a="1"/>
  <c r="C318" i="28" s="1"/>
  <c r="C242" i="28" a="1"/>
  <c r="C242" i="28" s="1"/>
  <c r="C48" i="28" a="1"/>
  <c r="C48" i="28" s="1"/>
  <c r="C91" i="28" a="1"/>
  <c r="C91" i="28" s="1"/>
  <c r="C243" i="28" a="1"/>
  <c r="C243" i="28" s="1"/>
  <c r="C49" i="28" a="1"/>
  <c r="C49" i="28" s="1"/>
  <c r="C288" i="28" a="1"/>
  <c r="C288" i="28" s="1"/>
  <c r="C93" i="28" a="1"/>
  <c r="C93" i="28" s="1"/>
  <c r="C15" i="28" a="1"/>
  <c r="C15" i="28" s="1"/>
  <c r="C138" i="28" a="1"/>
  <c r="C138" i="28" s="1"/>
  <c r="C255" i="28" a="1"/>
  <c r="C255" i="28" s="1"/>
  <c r="C16" i="28" a="1"/>
  <c r="C16" i="28" s="1"/>
  <c r="C180" i="28" a="1"/>
  <c r="C180" i="28" s="1"/>
  <c r="C214" i="28" a="1"/>
  <c r="C214" i="28" s="1"/>
  <c r="C256" i="28" a="1"/>
  <c r="C256" i="28" s="1"/>
  <c r="C106" i="28" a="1"/>
  <c r="C106" i="28" s="1"/>
  <c r="C181" i="28" a="1"/>
  <c r="C181" i="28" s="1"/>
  <c r="C257" i="28" a="1"/>
  <c r="C257" i="28" s="1"/>
  <c r="C17" i="28" a="1"/>
  <c r="C17" i="28" s="1"/>
  <c r="C18" i="28" a="1"/>
  <c r="C18" i="28" s="1"/>
  <c r="C108" i="28" a="1"/>
  <c r="C108" i="28" s="1"/>
  <c r="C259" i="28" a="1"/>
  <c r="C259" i="28" s="1"/>
  <c r="C303" i="28" a="1"/>
  <c r="C303" i="28" s="1"/>
  <c r="C271" i="28" a="1"/>
  <c r="C271" i="28" s="1"/>
  <c r="C31" i="28" a="1"/>
  <c r="C31" i="28" s="1"/>
  <c r="C109" i="28" a="1"/>
  <c r="C109" i="28" s="1"/>
  <c r="C69" i="33" a="1"/>
  <c r="C69" i="33" s="1"/>
  <c r="C106" i="33" a="1"/>
  <c r="C106" i="33" s="1"/>
  <c r="C138" i="33" a="1"/>
  <c r="C138" i="33" s="1"/>
  <c r="C51" i="33" a="1"/>
  <c r="C51" i="33" s="1"/>
  <c r="C105" i="33" a="1"/>
  <c r="C105" i="33" s="1"/>
  <c r="C176" i="33" a="1"/>
  <c r="C176" i="33" s="1"/>
  <c r="C211" i="33" a="1"/>
  <c r="C211" i="33" s="1"/>
  <c r="C230" i="33" a="1"/>
  <c r="C230" i="33" s="1"/>
  <c r="C263" i="33" a="1"/>
  <c r="C263" i="33" s="1"/>
  <c r="C283" i="33" a="1"/>
  <c r="C283" i="33" s="1"/>
  <c r="C303" i="33" a="1"/>
  <c r="C303" i="33" s="1"/>
  <c r="C337" i="33" a="1"/>
  <c r="C337" i="33" s="1"/>
  <c r="C358" i="33" a="1"/>
  <c r="C358" i="33" s="1"/>
  <c r="C16" i="33" a="1"/>
  <c r="C16" i="33" s="1"/>
  <c r="C52" i="33" a="1"/>
  <c r="C52" i="33" s="1"/>
  <c r="C119" i="33" a="1"/>
  <c r="C119" i="33" s="1"/>
  <c r="C140" i="33" a="1"/>
  <c r="C140" i="33" s="1"/>
  <c r="C264" i="33" a="1"/>
  <c r="C264" i="33" s="1"/>
  <c r="C285" i="33" a="1"/>
  <c r="C285" i="33" s="1"/>
  <c r="C371" i="33" a="1"/>
  <c r="C371" i="33" s="1"/>
  <c r="C30" i="33" a="1"/>
  <c r="C30" i="33" s="1"/>
  <c r="C121" i="33" a="1"/>
  <c r="C121" i="33" s="1"/>
  <c r="C191" i="33" a="1"/>
  <c r="C191" i="33" s="1"/>
  <c r="C214" i="33" a="1"/>
  <c r="C214" i="33" s="1"/>
  <c r="C317" i="33" a="1"/>
  <c r="C317" i="33" s="1"/>
  <c r="C11" i="33" a="1"/>
  <c r="C11" i="33" s="1"/>
  <c r="C86" i="33" a="1"/>
  <c r="C86" i="33" s="1"/>
  <c r="C227" i="33" a="1"/>
  <c r="C227" i="33" s="1"/>
  <c r="C300" i="33" a="1"/>
  <c r="C300" i="33" s="1"/>
  <c r="C322" i="33" a="1"/>
  <c r="C322" i="33" s="1"/>
  <c r="C355" i="33" a="1"/>
  <c r="C355" i="33" s="1"/>
  <c r="C12" i="33" a="1"/>
  <c r="C12" i="33" s="1"/>
  <c r="C29" i="33" a="1"/>
  <c r="C29" i="33" s="1"/>
  <c r="C83" i="33" a="1"/>
  <c r="C83" i="33" s="1"/>
  <c r="C120" i="33" a="1"/>
  <c r="C120" i="33" s="1"/>
  <c r="C229" i="33" a="1"/>
  <c r="C229" i="33" s="1"/>
  <c r="C302" i="33" a="1"/>
  <c r="C302" i="33" s="1"/>
  <c r="C14" i="33" a="1"/>
  <c r="C14" i="33" s="1"/>
  <c r="C84" i="33" a="1"/>
  <c r="C84" i="33" s="1"/>
  <c r="C101" i="33" a="1"/>
  <c r="C101" i="33" s="1"/>
  <c r="C245" i="33" a="1"/>
  <c r="C245" i="33" s="1"/>
  <c r="C318" i="33" a="1"/>
  <c r="C318" i="33" s="1"/>
  <c r="C335" i="33" a="1"/>
  <c r="C335" i="33" s="1"/>
  <c r="C15" i="33" a="1"/>
  <c r="C15" i="33" s="1"/>
  <c r="C48" i="33" a="1"/>
  <c r="C48" i="33" s="1"/>
  <c r="C68" i="33" a="1"/>
  <c r="C68" i="33" s="1"/>
  <c r="C85" i="33" a="1"/>
  <c r="C85" i="33" s="1"/>
  <c r="C104" i="33" a="1"/>
  <c r="C104" i="33" s="1"/>
  <c r="C248" i="33" a="1"/>
  <c r="C248" i="33" s="1"/>
  <c r="C321" i="33" a="1"/>
  <c r="C321" i="33" s="1"/>
  <c r="C336" i="33" a="1"/>
  <c r="C336" i="33" s="1"/>
  <c r="C32" i="33" a="1"/>
  <c r="C32" i="33" s="1"/>
  <c r="C49" i="33" a="1"/>
  <c r="C49" i="33" s="1"/>
  <c r="C70" i="33" a="1"/>
  <c r="C70" i="33" s="1"/>
  <c r="C87" i="33" a="1"/>
  <c r="C87" i="33" s="1"/>
  <c r="C123" i="33" a="1"/>
  <c r="C123" i="33" s="1"/>
  <c r="C137" i="33" a="1"/>
  <c r="C137" i="33" s="1"/>
  <c r="C155" i="33" a="1"/>
  <c r="C155" i="33" s="1"/>
  <c r="C173" i="33" a="1"/>
  <c r="C173" i="33" s="1"/>
  <c r="C249" i="33" a="1"/>
  <c r="C249" i="33" s="1"/>
  <c r="C338" i="33" a="1"/>
  <c r="C338" i="33" s="1"/>
  <c r="C33" i="33" a="1"/>
  <c r="C33" i="33" s="1"/>
  <c r="C124" i="33" a="1"/>
  <c r="C124" i="33" s="1"/>
  <c r="C139" i="33" a="1"/>
  <c r="C139" i="33" s="1"/>
  <c r="C157" i="33" a="1"/>
  <c r="C157" i="33" s="1"/>
  <c r="C174" i="33" a="1"/>
  <c r="C174" i="33" s="1"/>
  <c r="C265" i="33" a="1"/>
  <c r="C265" i="33" s="1"/>
  <c r="C339" i="33" a="1"/>
  <c r="C339" i="33" s="1"/>
  <c r="C353" i="33" a="1"/>
  <c r="C353" i="33" s="1"/>
  <c r="C158" i="33" a="1"/>
  <c r="C158" i="33" s="1"/>
  <c r="C175" i="33" a="1"/>
  <c r="C175" i="33" s="1"/>
  <c r="C267" i="33" a="1"/>
  <c r="C267" i="33" s="1"/>
  <c r="C356" i="33" a="1"/>
  <c r="C356" i="33" s="1"/>
  <c r="C160" i="33" a="1"/>
  <c r="C160" i="33" s="1"/>
  <c r="C196" i="33" a="1"/>
  <c r="C196" i="33" s="1"/>
  <c r="C212" i="33" a="1"/>
  <c r="C212" i="33" s="1"/>
  <c r="C228" i="33" a="1"/>
  <c r="C228" i="33" s="1"/>
  <c r="C122" i="33" a="1"/>
  <c r="C122" i="33" s="1"/>
  <c r="C159" i="33" a="1"/>
  <c r="C159" i="33" s="1"/>
  <c r="C232" i="33" a="1"/>
  <c r="C232" i="33" s="1"/>
  <c r="C299" i="33" a="1"/>
  <c r="C299" i="33" s="1"/>
  <c r="C268" i="33" a="1"/>
  <c r="C268" i="33" s="1"/>
  <c r="C301" i="33" a="1"/>
  <c r="C301" i="33" s="1"/>
  <c r="C304" i="33" a="1"/>
  <c r="C304" i="33" s="1"/>
  <c r="C47" i="33" a="1"/>
  <c r="C47" i="33" s="1"/>
  <c r="C210" i="33" a="1"/>
  <c r="C210" i="33" s="1"/>
  <c r="C281" i="33" a="1"/>
  <c r="C281" i="33" s="1"/>
  <c r="C142" i="33" a="1"/>
  <c r="C142" i="33" s="1"/>
  <c r="C178" i="33" a="1"/>
  <c r="C178" i="33" s="1"/>
  <c r="C250" i="33" a="1"/>
  <c r="C250" i="33" s="1"/>
  <c r="C357" i="33" a="1"/>
  <c r="C357" i="33" s="1"/>
  <c r="C102" i="33" a="1"/>
  <c r="C102" i="33" s="1"/>
  <c r="C192" i="33" a="1"/>
  <c r="C192" i="33" s="1"/>
  <c r="C266" i="33" a="1"/>
  <c r="C266" i="33" s="1"/>
  <c r="C193" i="33" a="1"/>
  <c r="C193" i="33" s="1"/>
  <c r="C282" i="33" a="1"/>
  <c r="C282" i="33" s="1"/>
  <c r="C195" i="33" a="1"/>
  <c r="C195" i="33" s="1"/>
  <c r="C286" i="33" a="1"/>
  <c r="C286" i="33" s="1"/>
  <c r="C213" i="33" a="1"/>
  <c r="C213" i="33" s="1"/>
  <c r="C31" i="33" a="1"/>
  <c r="C31" i="33" s="1"/>
  <c r="C34" i="33" a="1"/>
  <c r="C34" i="33" s="1"/>
  <c r="C320" i="33" a="1"/>
  <c r="C320" i="33" s="1"/>
  <c r="C67" i="33" a="1"/>
  <c r="C67" i="33" s="1"/>
  <c r="C247" i="33" a="1"/>
  <c r="C247" i="33" s="1"/>
  <c r="C177" i="33" a="1"/>
  <c r="C177" i="33" s="1"/>
  <c r="C154" i="35" a="1"/>
  <c r="C154" i="35" s="1"/>
  <c r="C186" i="35" a="1"/>
  <c r="C186" i="35" s="1"/>
  <c r="C311" i="35" a="1"/>
  <c r="C311" i="35" s="1"/>
  <c r="C43" i="35" a="1"/>
  <c r="C43" i="35" s="1"/>
  <c r="C95" i="35" a="1"/>
  <c r="C95" i="35" s="1"/>
  <c r="C45" i="35" a="1"/>
  <c r="C45" i="35" s="1"/>
  <c r="C221" i="35" a="1"/>
  <c r="C221" i="35" s="1"/>
  <c r="C298" i="35" a="1"/>
  <c r="C298" i="35" s="1"/>
  <c r="C226" i="35" a="1"/>
  <c r="C226" i="35" s="1"/>
  <c r="C60" i="35" a="1"/>
  <c r="C60" i="35" s="1"/>
  <c r="C114" i="35" a="1"/>
  <c r="C114" i="35" s="1"/>
  <c r="C168" i="35" a="1"/>
  <c r="C168" i="35" s="1"/>
  <c r="C116" i="35" a="1"/>
  <c r="C116" i="35" s="1"/>
  <c r="C242" i="35" a="1"/>
  <c r="C242" i="35" s="1"/>
  <c r="C312" i="35" a="1"/>
  <c r="C312" i="35" s="1"/>
  <c r="C79" i="35" a="1"/>
  <c r="C79" i="35" s="1"/>
  <c r="C185" i="35" a="1"/>
  <c r="C185" i="35" s="1"/>
  <c r="C100" i="35" a="1"/>
  <c r="C100" i="35" s="1"/>
  <c r="C203" i="35" a="1"/>
  <c r="C203" i="35" s="1"/>
  <c r="C262" i="35" a="1"/>
  <c r="C262" i="35" s="1"/>
  <c r="C6" i="35" a="1"/>
  <c r="C6" i="35" s="1"/>
  <c r="C150" i="35" a="1"/>
  <c r="C150" i="35" s="1"/>
  <c r="C207" i="35" a="1"/>
  <c r="C207" i="35" s="1"/>
  <c r="C331" i="35" a="1"/>
  <c r="C331" i="35" s="1"/>
  <c r="C23" i="35" a="1"/>
  <c r="C23" i="35" s="1"/>
  <c r="C135" i="35" a="1"/>
  <c r="C135" i="35" s="1"/>
  <c r="C261" i="35" a="1"/>
  <c r="C261" i="35" s="1"/>
  <c r="C333" i="35" a="1"/>
  <c r="C333" i="35" s="1"/>
  <c r="C81" i="35" a="1"/>
  <c r="C81" i="35" s="1"/>
  <c r="C151" i="35" a="1"/>
  <c r="C151" i="35" s="1"/>
  <c r="C28" i="35" a="1"/>
  <c r="C28" i="35" s="1"/>
  <c r="C296" i="35" a="1"/>
  <c r="C296" i="35" s="1"/>
  <c r="C277" i="35" a="1"/>
  <c r="C277" i="35" s="1"/>
  <c r="C14" i="46" a="1"/>
  <c r="C14" i="46" s="1"/>
  <c r="C37" i="46" a="1"/>
  <c r="C37" i="46" s="1"/>
  <c r="C62" i="46" a="1"/>
  <c r="C62" i="46" s="1"/>
  <c r="C110" i="46" a="1"/>
  <c r="C110" i="46" s="1"/>
  <c r="C133" i="46" a="1"/>
  <c r="C133" i="46" s="1"/>
  <c r="C160" i="46" a="1"/>
  <c r="C160" i="46" s="1"/>
  <c r="C181" i="46" a="1"/>
  <c r="C181" i="46" s="1"/>
  <c r="C209" i="46" a="1"/>
  <c r="C209" i="46" s="1"/>
  <c r="C231" i="46" a="1"/>
  <c r="C231" i="46" s="1"/>
  <c r="C283" i="46" a="1"/>
  <c r="C283" i="46" s="1"/>
  <c r="C326" i="46" a="1"/>
  <c r="C326" i="46" s="1"/>
  <c r="C399" i="46" a="1"/>
  <c r="C399" i="46" s="1"/>
  <c r="C85" i="46" a="1"/>
  <c r="C85" i="46" s="1"/>
  <c r="C158" i="46" a="1"/>
  <c r="C158" i="46" s="1"/>
  <c r="C188" i="46" a="1"/>
  <c r="C188" i="46" s="1"/>
  <c r="C19" i="46" a="1"/>
  <c r="C19" i="46" s="1"/>
  <c r="C63" i="46" a="1"/>
  <c r="C63" i="46" s="1"/>
  <c r="C91" i="46" a="1"/>
  <c r="C91" i="46" s="1"/>
  <c r="C210" i="46" a="1"/>
  <c r="C210" i="46" s="1"/>
  <c r="C233" i="46" a="1"/>
  <c r="C233" i="46" s="1"/>
  <c r="C255" i="46" a="1"/>
  <c r="C255" i="46" s="1"/>
  <c r="C380" i="46" a="1"/>
  <c r="C380" i="46" s="1"/>
  <c r="C402" i="46" a="1"/>
  <c r="C402" i="46" s="1"/>
  <c r="C423" i="46" a="1"/>
  <c r="C423" i="46" s="1"/>
  <c r="C20" i="46" a="1"/>
  <c r="C20" i="46" s="1"/>
  <c r="C64" i="46" a="1"/>
  <c r="C64" i="46" s="1"/>
  <c r="C164" i="46" a="1"/>
  <c r="C164" i="46" s="1"/>
  <c r="C187" i="46" a="1"/>
  <c r="C187" i="46" s="1"/>
  <c r="C278" i="46" a="1"/>
  <c r="C278" i="46" s="1"/>
  <c r="C301" i="46" a="1"/>
  <c r="C301" i="46" s="1"/>
  <c r="C325" i="46" a="1"/>
  <c r="C325" i="46" s="1"/>
  <c r="C424" i="46" a="1"/>
  <c r="C424" i="46" s="1"/>
  <c r="C65" i="46" a="1"/>
  <c r="C65" i="46" s="1"/>
  <c r="C92" i="46" a="1"/>
  <c r="C92" i="46" s="1"/>
  <c r="C134" i="46" a="1"/>
  <c r="C134" i="46" s="1"/>
  <c r="C211" i="46" a="1"/>
  <c r="C211" i="46" s="1"/>
  <c r="C234" i="46" a="1"/>
  <c r="C234" i="46" s="1"/>
  <c r="C256" i="46" a="1"/>
  <c r="C256" i="46" s="1"/>
  <c r="C279" i="46" a="1"/>
  <c r="C279" i="46" s="1"/>
  <c r="C302" i="46" a="1"/>
  <c r="C302" i="46" s="1"/>
  <c r="C403" i="46" a="1"/>
  <c r="C403" i="46" s="1"/>
  <c r="C425" i="46" a="1"/>
  <c r="C425" i="46" s="1"/>
  <c r="C38" i="46" a="1"/>
  <c r="C38" i="46" s="1"/>
  <c r="C212" i="46" a="1"/>
  <c r="C212" i="46" s="1"/>
  <c r="C280" i="46" a="1"/>
  <c r="C280" i="46" s="1"/>
  <c r="C303" i="46" a="1"/>
  <c r="C303" i="46" s="1"/>
  <c r="C426" i="46" a="1"/>
  <c r="C426" i="46" s="1"/>
  <c r="C40" i="46" a="1"/>
  <c r="C40" i="46" s="1"/>
  <c r="C67" i="46" a="1"/>
  <c r="C67" i="46" s="1"/>
  <c r="C111" i="46" a="1"/>
  <c r="C111" i="46" s="1"/>
  <c r="C182" i="46" a="1"/>
  <c r="C182" i="46" s="1"/>
  <c r="C258" i="46" a="1"/>
  <c r="C258" i="46" s="1"/>
  <c r="C282" i="46" a="1"/>
  <c r="C282" i="46" s="1"/>
  <c r="C305" i="46" a="1"/>
  <c r="C305" i="46" s="1"/>
  <c r="C328" i="46" a="1"/>
  <c r="C328" i="46" s="1"/>
  <c r="C350" i="46" a="1"/>
  <c r="C350" i="46" s="1"/>
  <c r="C427" i="46" a="1"/>
  <c r="C427" i="46" s="1"/>
  <c r="C68" i="46" a="1"/>
  <c r="C68" i="46" s="1"/>
  <c r="C157" i="46" a="1"/>
  <c r="C157" i="46" s="1"/>
  <c r="C183" i="46" a="1"/>
  <c r="C183" i="46" s="1"/>
  <c r="C306" i="46" a="1"/>
  <c r="C306" i="46" s="1"/>
  <c r="C352" i="46" a="1"/>
  <c r="C352" i="46" s="1"/>
  <c r="C375" i="46" a="1"/>
  <c r="C375" i="46" s="1"/>
  <c r="C162" i="46" a="1"/>
  <c r="C162" i="46" s="1"/>
  <c r="C184" i="46" a="1"/>
  <c r="C184" i="46" s="1"/>
  <c r="C400" i="46" a="1"/>
  <c r="C400" i="46" s="1"/>
  <c r="C205" i="46" a="1"/>
  <c r="C205" i="46" s="1"/>
  <c r="C284" i="46" a="1"/>
  <c r="C284" i="46" s="1"/>
  <c r="C304" i="46" a="1"/>
  <c r="C304" i="46" s="1"/>
  <c r="C163" i="46" a="1"/>
  <c r="C163" i="46" s="1"/>
  <c r="C185" i="46" a="1"/>
  <c r="C185" i="46" s="1"/>
  <c r="C401" i="46" a="1"/>
  <c r="C401" i="46" s="1"/>
  <c r="C206" i="46" a="1"/>
  <c r="C206" i="46" s="1"/>
  <c r="C307" i="46" a="1"/>
  <c r="C307" i="46" s="1"/>
  <c r="C327" i="46" a="1"/>
  <c r="C327" i="46" s="1"/>
  <c r="C186" i="46" a="1"/>
  <c r="C186" i="46" s="1"/>
  <c r="C308" i="46" a="1"/>
  <c r="C308" i="46" s="1"/>
  <c r="C329" i="46" a="1"/>
  <c r="C329" i="46" s="1"/>
  <c r="C404" i="46" a="1"/>
  <c r="C404" i="46" s="1"/>
  <c r="C15" i="46" a="1"/>
  <c r="C15" i="46" s="1"/>
  <c r="C39" i="46" a="1"/>
  <c r="C39" i="46" s="1"/>
  <c r="C61" i="46" a="1"/>
  <c r="C61" i="46" s="1"/>
  <c r="C88" i="46" a="1"/>
  <c r="C88" i="46" s="1"/>
  <c r="C113" i="46" a="1"/>
  <c r="C113" i="46" s="1"/>
  <c r="C135" i="46" a="1"/>
  <c r="C135" i="46" s="1"/>
  <c r="C232" i="46" a="1"/>
  <c r="C232" i="46" s="1"/>
  <c r="C332" i="46" a="1"/>
  <c r="C332" i="46" s="1"/>
  <c r="C353" i="46" a="1"/>
  <c r="C353" i="46" s="1"/>
  <c r="C373" i="46" a="1"/>
  <c r="C373" i="46" s="1"/>
  <c r="C422" i="46" a="1"/>
  <c r="C422" i="46" s="1"/>
  <c r="C42" i="46" a="1"/>
  <c r="C42" i="46" s="1"/>
  <c r="C66" i="46" a="1"/>
  <c r="C66" i="46" s="1"/>
  <c r="C90" i="46" a="1"/>
  <c r="C90" i="46" s="1"/>
  <c r="C114" i="46" a="1"/>
  <c r="C114" i="46" s="1"/>
  <c r="C137" i="46" a="1"/>
  <c r="C137" i="46" s="1"/>
  <c r="C235" i="46" a="1"/>
  <c r="C235" i="46" s="1"/>
  <c r="C254" i="46" a="1"/>
  <c r="C254" i="46" s="1"/>
  <c r="C428" i="46" a="1"/>
  <c r="C428" i="46" s="1"/>
  <c r="C18" i="46" a="1"/>
  <c r="C18" i="46" s="1"/>
  <c r="C44" i="46" a="1"/>
  <c r="C44" i="46" s="1"/>
  <c r="C116" i="46" a="1"/>
  <c r="C116" i="46" s="1"/>
  <c r="C140" i="46" a="1"/>
  <c r="C140" i="46" s="1"/>
  <c r="C161" i="46" a="1"/>
  <c r="C161" i="46" s="1"/>
  <c r="C259" i="46" a="1"/>
  <c r="C259" i="46" s="1"/>
  <c r="C277" i="46" a="1"/>
  <c r="C277" i="46" s="1"/>
  <c r="C378" i="46" a="1"/>
  <c r="C378" i="46" s="1"/>
  <c r="C86" i="46" a="1"/>
  <c r="C86" i="46" s="1"/>
  <c r="C136" i="46" a="1"/>
  <c r="C136" i="46" s="1"/>
  <c r="C229" i="46" a="1"/>
  <c r="C229" i="46" s="1"/>
  <c r="C87" i="46" a="1"/>
  <c r="C87" i="46" s="1"/>
  <c r="C138" i="46" a="1"/>
  <c r="C138" i="46" s="1"/>
  <c r="C230" i="46" a="1"/>
  <c r="C230" i="46" s="1"/>
  <c r="C89" i="46" a="1"/>
  <c r="C89" i="46" s="1"/>
  <c r="C139" i="46" a="1"/>
  <c r="C139" i="46" s="1"/>
  <c r="C330" i="46" a="1"/>
  <c r="C330" i="46" s="1"/>
  <c r="C374" i="46" a="1"/>
  <c r="C374" i="46" s="1"/>
  <c r="C236" i="46" a="1"/>
  <c r="C236" i="46" s="1"/>
  <c r="C281" i="46" a="1"/>
  <c r="C281" i="46" s="1"/>
  <c r="C331" i="46" a="1"/>
  <c r="C331" i="46" s="1"/>
  <c r="C376" i="46" a="1"/>
  <c r="C376" i="46" s="1"/>
  <c r="C41" i="46" a="1"/>
  <c r="C41" i="46" s="1"/>
  <c r="C377" i="46" a="1"/>
  <c r="C377" i="46" s="1"/>
  <c r="C421" i="46" a="1"/>
  <c r="C421" i="46" s="1"/>
  <c r="C112" i="46" a="1"/>
  <c r="C112" i="46" s="1"/>
  <c r="C16" i="46" a="1"/>
  <c r="C16" i="46" s="1"/>
  <c r="C356" i="46" a="1"/>
  <c r="C356" i="46" s="1"/>
  <c r="C17" i="46" a="1"/>
  <c r="C17" i="46" s="1"/>
  <c r="C43" i="46" a="1"/>
  <c r="C43" i="46" s="1"/>
  <c r="C260" i="46" a="1"/>
  <c r="C260" i="46" s="1"/>
  <c r="C397" i="46" a="1"/>
  <c r="C397" i="46" s="1"/>
  <c r="C207" i="46" a="1"/>
  <c r="C207" i="46" s="1"/>
  <c r="C109" i="46" a="1"/>
  <c r="C109" i="46" s="1"/>
  <c r="C208" i="46" a="1"/>
  <c r="C208" i="46" s="1"/>
  <c r="C13" i="46" a="1"/>
  <c r="C13" i="46" s="1"/>
  <c r="C355" i="46" a="1"/>
  <c r="C355" i="46" s="1"/>
  <c r="C257" i="46" a="1"/>
  <c r="C257" i="46" s="1"/>
  <c r="C349" i="46" a="1"/>
  <c r="C349" i="46" s="1"/>
  <c r="C351" i="46" a="1"/>
  <c r="C351" i="46" s="1"/>
  <c r="C115" i="46" a="1"/>
  <c r="C115" i="46" s="1"/>
  <c r="C354" i="46" a="1"/>
  <c r="C354" i="46" s="1"/>
  <c r="C398" i="46" a="1"/>
  <c r="C398" i="46" s="1"/>
  <c r="C159" i="46" a="1"/>
  <c r="C159" i="46" s="1"/>
  <c r="C253" i="46" a="1"/>
  <c r="C253" i="46" s="1"/>
  <c r="C379" i="46" a="1"/>
  <c r="C379" i="46" s="1"/>
  <c r="C77" i="48" a="1"/>
  <c r="C77" i="48" s="1"/>
  <c r="C322" i="48" a="1"/>
  <c r="C322" i="48" s="1"/>
  <c r="C81" i="48" a="1"/>
  <c r="C81" i="48" s="1"/>
  <c r="C173" i="48" a="1"/>
  <c r="C173" i="48" s="1"/>
  <c r="C227" i="48" a="1"/>
  <c r="C227" i="48" s="1"/>
  <c r="C179" i="48" a="1"/>
  <c r="C179" i="48" s="1"/>
  <c r="C294" i="48" a="1"/>
  <c r="C294" i="48" s="1"/>
  <c r="C391" i="48" a="1"/>
  <c r="C391" i="48" s="1"/>
  <c r="C5" i="48" a="1"/>
  <c r="C5" i="48" s="1"/>
  <c r="C104" i="48" a="1"/>
  <c r="C104" i="48" s="1"/>
  <c r="C297" i="48" a="1"/>
  <c r="C297" i="48" s="1"/>
  <c r="C60" i="48" a="1"/>
  <c r="C60" i="48" s="1"/>
  <c r="C370" i="48" a="1"/>
  <c r="C370" i="48" s="1"/>
  <c r="C413" i="48" a="1"/>
  <c r="C413" i="48" s="1"/>
  <c r="C103" i="48" a="1"/>
  <c r="C103" i="48" s="1"/>
  <c r="C245" i="48" a="1"/>
  <c r="C245" i="48" s="1"/>
  <c r="C299" i="48" a="1"/>
  <c r="C299" i="48" s="1"/>
  <c r="C149" i="48" a="1"/>
  <c r="C149" i="48" s="1"/>
  <c r="C180" i="48" a="1"/>
  <c r="C180" i="48" s="1"/>
  <c r="C202" i="48" a="1"/>
  <c r="C202" i="48" s="1"/>
  <c r="C34" i="48" a="1"/>
  <c r="C34" i="48" s="1"/>
  <c r="C128" i="48" a="1"/>
  <c r="C128" i="48" s="1"/>
  <c r="C270" i="48" a="1"/>
  <c r="C270" i="48" s="1"/>
  <c r="C32" i="48" a="1"/>
  <c r="C32" i="48" s="1"/>
  <c r="C200" i="48" a="1"/>
  <c r="C200" i="48" s="1"/>
  <c r="C343" i="48" a="1"/>
  <c r="C343" i="48" s="1"/>
  <c r="C35" i="48" a="1"/>
  <c r="C35" i="48" s="1"/>
  <c r="C201" i="48" a="1"/>
  <c r="C201" i="48" s="1"/>
  <c r="C271" i="48" a="1"/>
  <c r="C271" i="48" s="1"/>
  <c r="C9" i="48" a="1"/>
  <c r="C9" i="48" s="1"/>
  <c r="C177" i="48" a="1"/>
  <c r="C177" i="48" s="1"/>
  <c r="C132" i="48" a="1"/>
  <c r="C132" i="48" s="1"/>
  <c r="C318" i="48" a="1"/>
  <c r="C318" i="48" s="1"/>
  <c r="C80" i="48" a="1"/>
  <c r="C80" i="48" s="1"/>
  <c r="C368" i="48" a="1"/>
  <c r="C368" i="48" s="1"/>
  <c r="C30" i="48" a="1"/>
  <c r="C30" i="48" s="1"/>
  <c r="C102" i="48" a="1"/>
  <c r="C102" i="48" s="1"/>
  <c r="C396" i="48" a="1"/>
  <c r="C396" i="48" s="1"/>
  <c r="C150" i="48" a="1"/>
  <c r="C150" i="48" s="1"/>
  <c r="C251" i="48" a="1"/>
  <c r="C251" i="48" s="1"/>
  <c r="C153" i="48" a="1"/>
  <c r="C153" i="48" s="1"/>
  <c r="C155" i="48" a="1"/>
  <c r="C155" i="48" s="1"/>
  <c r="C342" i="48" a="1"/>
  <c r="C342" i="48" s="1"/>
  <c r="C55" i="48" a="1"/>
  <c r="C55" i="48" s="1"/>
  <c r="C198" i="48" a="1"/>
  <c r="C198" i="48" s="1"/>
  <c r="C298" i="48" a="1"/>
  <c r="C298" i="48" s="1"/>
  <c r="C369" i="48" a="1"/>
  <c r="C369" i="48" s="1"/>
  <c r="C228" i="48" a="1"/>
  <c r="C228" i="48" s="1"/>
  <c r="C320" i="48" a="1"/>
  <c r="C320" i="48" s="1"/>
  <c r="C8" i="57" a="1"/>
  <c r="C8" i="57" s="1"/>
  <c r="C44" i="57" a="1"/>
  <c r="C44" i="57" s="1"/>
  <c r="C72" i="57" a="1"/>
  <c r="C72" i="57" s="1"/>
  <c r="C101" i="57" a="1"/>
  <c r="C101" i="57" s="1"/>
  <c r="C128" i="57" a="1"/>
  <c r="C128" i="57" s="1"/>
  <c r="C156" i="57" a="1"/>
  <c r="C156" i="57" s="1"/>
  <c r="C186" i="57" a="1"/>
  <c r="C186" i="57" s="1"/>
  <c r="C218" i="57" a="1"/>
  <c r="C218" i="57" s="1"/>
  <c r="C275" i="57" a="1"/>
  <c r="C275" i="57" s="1"/>
  <c r="C372" i="57" a="1"/>
  <c r="C372" i="57" s="1"/>
  <c r="C401" i="57" a="1"/>
  <c r="C401" i="57" s="1"/>
  <c r="C458" i="57" a="1"/>
  <c r="C458" i="57" s="1"/>
  <c r="C104" i="57" a="1"/>
  <c r="C104" i="57" s="1"/>
  <c r="C163" i="57" a="1"/>
  <c r="C163" i="57" s="1"/>
  <c r="C185" i="57" a="1"/>
  <c r="C185" i="57" s="1"/>
  <c r="C219" i="57" a="1"/>
  <c r="C219" i="57" s="1"/>
  <c r="C250" i="57" a="1"/>
  <c r="C250" i="57" s="1"/>
  <c r="C281" i="57" a="1"/>
  <c r="C281" i="57" s="1"/>
  <c r="C313" i="57" a="1"/>
  <c r="C313" i="57" s="1"/>
  <c r="C365" i="57" a="1"/>
  <c r="C365" i="57" s="1"/>
  <c r="C426" i="57" a="1"/>
  <c r="C426" i="57" s="1"/>
  <c r="C457" i="57" a="1"/>
  <c r="C457" i="57" s="1"/>
  <c r="C488" i="57" a="1"/>
  <c r="C488" i="57" s="1"/>
  <c r="C554" i="57" a="1"/>
  <c r="C554" i="57" s="1"/>
  <c r="C608" i="57" a="1"/>
  <c r="C608" i="57" s="1"/>
  <c r="C5" i="57" a="1"/>
  <c r="C5" i="57" s="1"/>
  <c r="C102" i="57" a="1"/>
  <c r="C102" i="57" s="1"/>
  <c r="C134" i="57" a="1"/>
  <c r="C134" i="57" s="1"/>
  <c r="C248" i="57" a="1"/>
  <c r="C248" i="57" s="1"/>
  <c r="C282" i="57" a="1"/>
  <c r="C282" i="57" s="1"/>
  <c r="C339" i="57" a="1"/>
  <c r="C339" i="57" s="1"/>
  <c r="C371" i="57" a="1"/>
  <c r="C371" i="57" s="1"/>
  <c r="C404" i="57" a="1"/>
  <c r="C404" i="57" s="1"/>
  <c r="C427" i="57" a="1"/>
  <c r="C427" i="57" s="1"/>
  <c r="C460" i="57" a="1"/>
  <c r="C460" i="57" s="1"/>
  <c r="C524" i="57" a="1"/>
  <c r="C524" i="57" s="1"/>
  <c r="C583" i="57" a="1"/>
  <c r="C583" i="57" s="1"/>
  <c r="C40" i="57" a="1"/>
  <c r="C40" i="57" s="1"/>
  <c r="C71" i="57" a="1"/>
  <c r="C71" i="57" s="1"/>
  <c r="C95" i="57" a="1"/>
  <c r="C95" i="57" s="1"/>
  <c r="C125" i="57" a="1"/>
  <c r="C125" i="57" s="1"/>
  <c r="C252" i="57" a="1"/>
  <c r="C252" i="57" s="1"/>
  <c r="C308" i="57" a="1"/>
  <c r="C308" i="57" s="1"/>
  <c r="C342" i="57" a="1"/>
  <c r="C342" i="57" s="1"/>
  <c r="C398" i="57" a="1"/>
  <c r="C398" i="57" s="1"/>
  <c r="C486" i="57" a="1"/>
  <c r="C486" i="57" s="1"/>
  <c r="C517" i="57" a="1"/>
  <c r="C517" i="57" s="1"/>
  <c r="C547" i="57" a="1"/>
  <c r="C547" i="57" s="1"/>
  <c r="C577" i="57" a="1"/>
  <c r="C577" i="57" s="1"/>
  <c r="C194" i="57" a="1"/>
  <c r="C194" i="57" s="1"/>
  <c r="C222" i="57" a="1"/>
  <c r="C222" i="57" s="1"/>
  <c r="C341" i="57" a="1"/>
  <c r="C341" i="57" s="1"/>
  <c r="C431" i="57" a="1"/>
  <c r="C431" i="57" s="1"/>
  <c r="C520" i="57" a="1"/>
  <c r="C520" i="57" s="1"/>
  <c r="C7" i="57" a="1"/>
  <c r="C7" i="57" s="1"/>
  <c r="C68" i="57" a="1"/>
  <c r="C68" i="57" s="1"/>
  <c r="C96" i="57" a="1"/>
  <c r="C96" i="57" s="1"/>
  <c r="C132" i="57" a="1"/>
  <c r="C132" i="57" s="1"/>
  <c r="C157" i="57" a="1"/>
  <c r="C157" i="57" s="1"/>
  <c r="C278" i="57" a="1"/>
  <c r="C278" i="57" s="1"/>
  <c r="C305" i="57" a="1"/>
  <c r="C305" i="57" s="1"/>
  <c r="C396" i="57" a="1"/>
  <c r="C396" i="57" s="1"/>
  <c r="C433" i="57" a="1"/>
  <c r="C433" i="57" s="1"/>
  <c r="C487" i="57" a="1"/>
  <c r="C487" i="57" s="1"/>
  <c r="C546" i="57" a="1"/>
  <c r="C546" i="57" s="1"/>
  <c r="C580" i="57" a="1"/>
  <c r="C580" i="57" s="1"/>
  <c r="C9" i="57" a="1"/>
  <c r="C9" i="57" s="1"/>
  <c r="C38" i="57" a="1"/>
  <c r="C38" i="57" s="1"/>
  <c r="C66" i="57" a="1"/>
  <c r="C66" i="57" s="1"/>
  <c r="C97" i="57" a="1"/>
  <c r="C97" i="57" s="1"/>
  <c r="C187" i="57" a="1"/>
  <c r="C187" i="57" s="1"/>
  <c r="C249" i="57" a="1"/>
  <c r="C249" i="57" s="1"/>
  <c r="C279" i="57" a="1"/>
  <c r="C279" i="57" s="1"/>
  <c r="C310" i="57" a="1"/>
  <c r="C310" i="57" s="1"/>
  <c r="C462" i="57" a="1"/>
  <c r="C462" i="57" s="1"/>
  <c r="C491" i="57" a="1"/>
  <c r="C491" i="57" s="1"/>
  <c r="C548" i="57" a="1"/>
  <c r="C548" i="57" s="1"/>
  <c r="C13" i="57" a="1"/>
  <c r="C13" i="57" s="1"/>
  <c r="C43" i="57" a="1"/>
  <c r="C43" i="57" s="1"/>
  <c r="C73" i="57" a="1"/>
  <c r="C73" i="57" s="1"/>
  <c r="C131" i="57" a="1"/>
  <c r="C131" i="57" s="1"/>
  <c r="C161" i="57" a="1"/>
  <c r="C161" i="57" s="1"/>
  <c r="C192" i="57" a="1"/>
  <c r="C192" i="57" s="1"/>
  <c r="C552" i="57" a="1"/>
  <c r="C552" i="57" s="1"/>
  <c r="C579" i="57" a="1"/>
  <c r="C579" i="57" s="1"/>
  <c r="C606" i="57" a="1"/>
  <c r="C606" i="57" s="1"/>
  <c r="C39" i="57" a="1"/>
  <c r="C39" i="57" s="1"/>
  <c r="C74" i="57" a="1"/>
  <c r="C74" i="57" s="1"/>
  <c r="C159" i="57" a="1"/>
  <c r="C159" i="57" s="1"/>
  <c r="C215" i="57" a="1"/>
  <c r="C215" i="57" s="1"/>
  <c r="C251" i="57" a="1"/>
  <c r="C251" i="57" s="1"/>
  <c r="C306" i="57" a="1"/>
  <c r="C306" i="57" s="1"/>
  <c r="C340" i="57" a="1"/>
  <c r="C340" i="57" s="1"/>
  <c r="C464" i="57" a="1"/>
  <c r="C464" i="57" s="1"/>
  <c r="C578" i="57" a="1"/>
  <c r="C578" i="57" s="1"/>
  <c r="C609" i="57" a="1"/>
  <c r="C609" i="57" s="1"/>
  <c r="C12" i="57" a="1"/>
  <c r="C12" i="57" s="1"/>
  <c r="C99" i="57" a="1"/>
  <c r="C99" i="57" s="1"/>
  <c r="C188" i="57" a="1"/>
  <c r="C188" i="57" s="1"/>
  <c r="C224" i="57" a="1"/>
  <c r="C224" i="57" s="1"/>
  <c r="C314" i="57" a="1"/>
  <c r="C314" i="57" s="1"/>
  <c r="C367" i="57" a="1"/>
  <c r="C367" i="57" s="1"/>
  <c r="C402" i="57" a="1"/>
  <c r="C402" i="57" s="1"/>
  <c r="C490" i="57" a="1"/>
  <c r="C490" i="57" s="1"/>
  <c r="C523" i="57" a="1"/>
  <c r="C523" i="57" s="1"/>
  <c r="C6" i="57" a="1"/>
  <c r="C6" i="57" s="1"/>
  <c r="C65" i="57" a="1"/>
  <c r="C65" i="57" s="1"/>
  <c r="C164" i="57" a="1"/>
  <c r="C164" i="57" s="1"/>
  <c r="C189" i="57" a="1"/>
  <c r="C189" i="57" s="1"/>
  <c r="C253" i="57" a="1"/>
  <c r="C253" i="57" s="1"/>
  <c r="C336" i="57" a="1"/>
  <c r="C336" i="57" s="1"/>
  <c r="C399" i="57" a="1"/>
  <c r="C399" i="57" s="1"/>
  <c r="C459" i="57" a="1"/>
  <c r="C459" i="57" s="1"/>
  <c r="C518" i="57" a="1"/>
  <c r="C518" i="57" s="1"/>
  <c r="C67" i="57" a="1"/>
  <c r="C67" i="57" s="1"/>
  <c r="C127" i="57" a="1"/>
  <c r="C127" i="57" s="1"/>
  <c r="C191" i="57" a="1"/>
  <c r="C191" i="57" s="1"/>
  <c r="C254" i="57" a="1"/>
  <c r="C254" i="57" s="1"/>
  <c r="C276" i="57" a="1"/>
  <c r="C276" i="57" s="1"/>
  <c r="C338" i="57" a="1"/>
  <c r="C338" i="57" s="1"/>
  <c r="C400" i="57" a="1"/>
  <c r="C400" i="57" s="1"/>
  <c r="C461" i="57" a="1"/>
  <c r="C461" i="57" s="1"/>
  <c r="C521" i="57" a="1"/>
  <c r="C521" i="57" s="1"/>
  <c r="C576" i="57" a="1"/>
  <c r="C576" i="57" s="1"/>
  <c r="C10" i="57" a="1"/>
  <c r="C10" i="57" s="1"/>
  <c r="C129" i="57" a="1"/>
  <c r="C129" i="57" s="1"/>
  <c r="C277" i="57" a="1"/>
  <c r="C277" i="57" s="1"/>
  <c r="C463" i="57" a="1"/>
  <c r="C463" i="57" s="1"/>
  <c r="C522" i="57" a="1"/>
  <c r="C522" i="57" s="1"/>
  <c r="C35" i="57" a="1"/>
  <c r="C35" i="57" s="1"/>
  <c r="C160" i="57" a="1"/>
  <c r="C160" i="57" s="1"/>
  <c r="C217" i="57" a="1"/>
  <c r="C217" i="57" s="1"/>
  <c r="C403" i="57" a="1"/>
  <c r="C403" i="57" s="1"/>
  <c r="C428" i="57" a="1"/>
  <c r="C428" i="57" s="1"/>
  <c r="C575" i="57" a="1"/>
  <c r="C575" i="57" s="1"/>
  <c r="C11" i="57" a="1"/>
  <c r="C11" i="57" s="1"/>
  <c r="C36" i="57" a="1"/>
  <c r="C36" i="57" s="1"/>
  <c r="C162" i="57" a="1"/>
  <c r="C162" i="57" s="1"/>
  <c r="C190" i="57" a="1"/>
  <c r="C190" i="57" s="1"/>
  <c r="C220" i="57" a="1"/>
  <c r="C220" i="57" s="1"/>
  <c r="C245" i="57" a="1"/>
  <c r="C245" i="57" s="1"/>
  <c r="C374" i="57" a="1"/>
  <c r="C374" i="57" s="1"/>
  <c r="C429" i="57" a="1"/>
  <c r="C429" i="57" s="1"/>
  <c r="C455" i="57" a="1"/>
  <c r="C455" i="57" s="1"/>
  <c r="C551" i="57" a="1"/>
  <c r="C551" i="57" s="1"/>
  <c r="C14" i="57" a="1"/>
  <c r="C14" i="57" s="1"/>
  <c r="C221" i="57" a="1"/>
  <c r="C221" i="57" s="1"/>
  <c r="C246" i="57" a="1"/>
  <c r="C246" i="57" s="1"/>
  <c r="C432" i="57" a="1"/>
  <c r="C432" i="57" s="1"/>
  <c r="C582" i="57" a="1"/>
  <c r="C582" i="57" s="1"/>
  <c r="C223" i="57" a="1"/>
  <c r="C223" i="57" s="1"/>
  <c r="C247" i="57" a="1"/>
  <c r="C247" i="57" s="1"/>
  <c r="C41" i="57" a="1"/>
  <c r="C41" i="57" s="1"/>
  <c r="C280" i="57" a="1"/>
  <c r="C280" i="57" s="1"/>
  <c r="C434" i="57" a="1"/>
  <c r="C434" i="57" s="1"/>
  <c r="C489" i="57" a="1"/>
  <c r="C489" i="57" s="1"/>
  <c r="C584" i="57" a="1"/>
  <c r="C584" i="57" s="1"/>
  <c r="C605" i="57" a="1"/>
  <c r="C605" i="57" s="1"/>
  <c r="C70" i="57" a="1"/>
  <c r="C70" i="57" s="1"/>
  <c r="C98" i="57" a="1"/>
  <c r="C98" i="57" s="1"/>
  <c r="C283" i="57" a="1"/>
  <c r="C283" i="57" s="1"/>
  <c r="C309" i="57" a="1"/>
  <c r="C309" i="57" s="1"/>
  <c r="C335" i="57" a="1"/>
  <c r="C335" i="57" s="1"/>
  <c r="C492" i="57" a="1"/>
  <c r="C492" i="57" s="1"/>
  <c r="C515" i="57" a="1"/>
  <c r="C515" i="57" s="1"/>
  <c r="C607" i="57" a="1"/>
  <c r="C607" i="57" s="1"/>
  <c r="C100" i="57" a="1"/>
  <c r="C100" i="57" s="1"/>
  <c r="C311" i="57" a="1"/>
  <c r="C311" i="57" s="1"/>
  <c r="C343" i="57" a="1"/>
  <c r="C343" i="57" s="1"/>
  <c r="C366" i="57" a="1"/>
  <c r="C366" i="57" s="1"/>
  <c r="C494" i="57" a="1"/>
  <c r="C494" i="57" s="1"/>
  <c r="C519" i="57" a="1"/>
  <c r="C519" i="57" s="1"/>
  <c r="C158" i="57" a="1"/>
  <c r="C158" i="57" s="1"/>
  <c r="C216" i="57" a="1"/>
  <c r="C216" i="57" s="1"/>
  <c r="C373" i="57" a="1"/>
  <c r="C373" i="57" s="1"/>
  <c r="C425" i="57" a="1"/>
  <c r="C425" i="57" s="1"/>
  <c r="C550" i="57" a="1"/>
  <c r="C550" i="57" s="1"/>
  <c r="C103" i="57" a="1"/>
  <c r="C103" i="57" s="1"/>
  <c r="C485" i="57" a="1"/>
  <c r="C485" i="57" s="1"/>
  <c r="C307" i="57" a="1"/>
  <c r="C307" i="57" s="1"/>
  <c r="C368" i="57" a="1"/>
  <c r="C368" i="57" s="1"/>
  <c r="C545" i="57" a="1"/>
  <c r="C545" i="57" s="1"/>
  <c r="C369" i="57" a="1"/>
  <c r="C369" i="57" s="1"/>
  <c r="C430" i="57" a="1"/>
  <c r="C430" i="57" s="1"/>
  <c r="C493" i="57" a="1"/>
  <c r="C493" i="57" s="1"/>
  <c r="C69" i="57" a="1"/>
  <c r="C69" i="57" s="1"/>
  <c r="C126" i="57" a="1"/>
  <c r="C126" i="57" s="1"/>
  <c r="C312" i="57" a="1"/>
  <c r="C312" i="57" s="1"/>
  <c r="C370" i="57" a="1"/>
  <c r="C370" i="57" s="1"/>
  <c r="C549" i="57" a="1"/>
  <c r="C549" i="57" s="1"/>
  <c r="C130" i="57" a="1"/>
  <c r="C130" i="57" s="1"/>
  <c r="C193" i="57" a="1"/>
  <c r="C193" i="57" s="1"/>
  <c r="C553" i="57" a="1"/>
  <c r="C553" i="57" s="1"/>
  <c r="C610" i="57" a="1"/>
  <c r="C610" i="57" s="1"/>
  <c r="C42" i="57" a="1"/>
  <c r="C42" i="57" s="1"/>
  <c r="C133" i="57" a="1"/>
  <c r="C133" i="57" s="1"/>
  <c r="C284" i="57" a="1"/>
  <c r="C284" i="57" s="1"/>
  <c r="C337" i="57" a="1"/>
  <c r="C337" i="57" s="1"/>
  <c r="C155" i="57" a="1"/>
  <c r="C155" i="57" s="1"/>
  <c r="C344" i="57" a="1"/>
  <c r="C344" i="57" s="1"/>
  <c r="C516" i="57" a="1"/>
  <c r="C516" i="57" s="1"/>
  <c r="C395" i="57" a="1"/>
  <c r="C395" i="57" s="1"/>
  <c r="C397" i="57" a="1"/>
  <c r="C397" i="57" s="1"/>
  <c r="C37" i="57" a="1"/>
  <c r="C37" i="57" s="1"/>
  <c r="C456" i="57" a="1"/>
  <c r="C456" i="57" s="1"/>
  <c r="C581" i="57" a="1"/>
  <c r="C581" i="57" s="1"/>
  <c r="C210" i="30" a="1"/>
  <c r="C210" i="30" s="1"/>
  <c r="C51" i="30" a="1"/>
  <c r="C51" i="30" s="1"/>
  <c r="C164" i="30" a="1"/>
  <c r="C164" i="30" s="1"/>
  <c r="C196" i="30" a="1"/>
  <c r="C196" i="30" s="1"/>
  <c r="C20" i="30" a="1"/>
  <c r="C20" i="30" s="1"/>
  <c r="C274" i="30" a="1"/>
  <c r="C274" i="30" s="1"/>
  <c r="C163" i="30" a="1"/>
  <c r="C163" i="30" s="1"/>
  <c r="C226" i="30" a="1"/>
  <c r="C226" i="30" s="1"/>
  <c r="C259" i="30" a="1"/>
  <c r="C259" i="30" s="1"/>
  <c r="C18" i="30" a="1"/>
  <c r="C18" i="30" s="1"/>
  <c r="C193" i="30" a="1"/>
  <c r="C193" i="30" s="1"/>
  <c r="C66" i="30" a="1"/>
  <c r="C66" i="30" s="1"/>
  <c r="C228" i="30" a="1"/>
  <c r="C228" i="30" s="1"/>
  <c r="C34" i="30" a="1"/>
  <c r="C34" i="30" s="1"/>
  <c r="C162" i="30" a="1"/>
  <c r="C162" i="30" s="1"/>
  <c r="C146" i="30" a="1"/>
  <c r="C146" i="30" s="1"/>
  <c r="C52" i="30" a="1"/>
  <c r="C52" i="30" s="1"/>
  <c r="C147" i="30" a="1"/>
  <c r="C147" i="30" s="1"/>
  <c r="C177" i="30" a="1"/>
  <c r="C177" i="30" s="1"/>
  <c r="C275" i="30" a="1"/>
  <c r="C275" i="30" s="1"/>
  <c r="C209" i="30" a="1"/>
  <c r="C209" i="30" s="1"/>
  <c r="C289" i="30" a="1"/>
  <c r="C289" i="30" s="1"/>
  <c r="C8" i="32" a="1"/>
  <c r="C8" i="32" s="1"/>
  <c r="C244" i="32" a="1"/>
  <c r="C244" i="32" s="1"/>
  <c r="C176" i="32" a="1"/>
  <c r="C176" i="32" s="1"/>
  <c r="C61" i="32" a="1"/>
  <c r="C61" i="32" s="1"/>
  <c r="C124" i="32" a="1"/>
  <c r="C124" i="32" s="1"/>
  <c r="C261" i="32" a="1"/>
  <c r="C261" i="32" s="1"/>
  <c r="C51" i="29" a="1"/>
  <c r="C51" i="29" s="1"/>
  <c r="C243" i="29" a="1"/>
  <c r="C243" i="29" s="1"/>
  <c r="C178" i="29" a="1"/>
  <c r="C178" i="29" s="1"/>
  <c r="C194" i="29" a="1"/>
  <c r="C194" i="29" s="1"/>
  <c r="C12" i="45" a="1"/>
  <c r="C12" i="45" s="1"/>
  <c r="C102" i="45" a="1"/>
  <c r="C102" i="45" s="1"/>
  <c r="C155" i="45" a="1"/>
  <c r="C155" i="45" s="1"/>
  <c r="C204" i="45" a="1"/>
  <c r="C204" i="45" s="1"/>
  <c r="C322" i="45" a="1"/>
  <c r="C322" i="45" s="1"/>
  <c r="C390" i="45" a="1"/>
  <c r="C390" i="45" s="1"/>
  <c r="C490" i="45" a="1"/>
  <c r="C490" i="45" s="1"/>
  <c r="C106" i="45" a="1"/>
  <c r="C106" i="45" s="1"/>
  <c r="C126" i="45" a="1"/>
  <c r="C126" i="45" s="1"/>
  <c r="C343" i="45" a="1"/>
  <c r="C343" i="45" s="1"/>
  <c r="C36" i="45" a="1"/>
  <c r="C36" i="45" s="1"/>
  <c r="C132" i="45" a="1"/>
  <c r="C132" i="45" s="1"/>
  <c r="C347" i="45" a="1"/>
  <c r="C347" i="45" s="1"/>
  <c r="C365" i="45" a="1"/>
  <c r="C365" i="45" s="1"/>
  <c r="C417" i="45" a="1"/>
  <c r="C417" i="45" s="1"/>
  <c r="C466" i="45" a="1"/>
  <c r="C466" i="45" s="1"/>
  <c r="C154" i="45" a="1"/>
  <c r="C154" i="45" s="1"/>
  <c r="C372" i="45" a="1"/>
  <c r="C372" i="45" s="1"/>
  <c r="C197" i="45" a="1"/>
  <c r="C197" i="45" s="1"/>
  <c r="C438" i="45" a="1"/>
  <c r="C438" i="45" s="1"/>
  <c r="C179" i="45" a="1"/>
  <c r="C179" i="45" s="1"/>
  <c r="C199" i="45" a="1"/>
  <c r="C199" i="45" s="1"/>
  <c r="C462" i="45" a="1"/>
  <c r="C462" i="45" s="1"/>
  <c r="C250" i="45" a="1"/>
  <c r="C250" i="45" s="1"/>
  <c r="C32" i="45" a="1"/>
  <c r="C32" i="45" s="1"/>
  <c r="C54" i="45" a="1"/>
  <c r="C54" i="45" s="1"/>
  <c r="C80" i="45" a="1"/>
  <c r="C80" i="45" s="1"/>
  <c r="C131" i="45" a="1"/>
  <c r="C131" i="45" s="1"/>
  <c r="C273" i="45" a="1"/>
  <c r="C273" i="45" s="1"/>
  <c r="C298" i="45" a="1"/>
  <c r="C298" i="45" s="1"/>
  <c r="C84" i="45" a="1"/>
  <c r="C84" i="45" s="1"/>
  <c r="C149" i="45" a="1"/>
  <c r="C149" i="45" s="1"/>
  <c r="C320" i="45" a="1"/>
  <c r="C320" i="45" s="1"/>
  <c r="C369" i="45" a="1"/>
  <c r="C369" i="45" s="1"/>
  <c r="C58" i="45" a="1"/>
  <c r="C58" i="45" s="1"/>
  <c r="C319" i="45" a="1"/>
  <c r="C319" i="45" s="1"/>
  <c r="C368" i="45" a="1"/>
  <c r="C368" i="45" s="1"/>
  <c r="C152" i="45" a="1"/>
  <c r="C152" i="45" s="1"/>
  <c r="C323" i="45" a="1"/>
  <c r="C323" i="45" s="1"/>
  <c r="C371" i="45" a="1"/>
  <c r="C371" i="45" s="1"/>
  <c r="C156" i="45" a="1"/>
  <c r="C156" i="45" s="1"/>
  <c r="C201" i="45" a="1"/>
  <c r="C201" i="45" s="1"/>
  <c r="C247" i="45" a="1"/>
  <c r="C247" i="45" s="1"/>
  <c r="C467" i="45" a="1"/>
  <c r="C467" i="45" s="1"/>
  <c r="C83" i="45" a="1"/>
  <c r="C83" i="45" s="1"/>
  <c r="C344" i="45" a="1"/>
  <c r="C344" i="45" s="1"/>
  <c r="C5" i="45" a="1"/>
  <c r="C5" i="45" s="1"/>
  <c r="C56" i="45" a="1"/>
  <c r="C56" i="45" s="1"/>
  <c r="C487" i="45" a="1"/>
  <c r="C487" i="45" s="1"/>
  <c r="C77" i="45" a="1"/>
  <c r="C77" i="45" s="1"/>
  <c r="C175" i="45" a="1"/>
  <c r="C175" i="45" s="1"/>
  <c r="C341" i="45" a="1"/>
  <c r="C341" i="45" s="1"/>
  <c r="C348" i="45" a="1"/>
  <c r="C348" i="45" s="1"/>
  <c r="C396" i="45" a="1"/>
  <c r="C396" i="45" s="1"/>
  <c r="C224" i="45" a="1"/>
  <c r="C224" i="45" s="1"/>
  <c r="C252" i="45" a="1"/>
  <c r="C252" i="45" s="1"/>
  <c r="C299" i="45" a="1"/>
  <c r="C299" i="45" s="1"/>
  <c r="C34" i="45" a="1"/>
  <c r="C34" i="45" s="1"/>
  <c r="C37" i="43" a="1"/>
  <c r="C37" i="43" s="1"/>
  <c r="C35" i="43" a="1"/>
  <c r="C35" i="43" s="1"/>
  <c r="C58" i="43" a="1"/>
  <c r="C58" i="43" s="1"/>
  <c r="C117" i="43" a="1"/>
  <c r="C117" i="43" s="1"/>
  <c r="C18" i="43" a="1"/>
  <c r="C18" i="43" s="1"/>
  <c r="C57" i="43" a="1"/>
  <c r="C57" i="43" s="1"/>
  <c r="C142" i="43" a="1"/>
  <c r="C142" i="43" s="1"/>
  <c r="C164" i="43" a="1"/>
  <c r="C164" i="43" s="1"/>
  <c r="C186" i="43" a="1"/>
  <c r="C186" i="43" s="1"/>
  <c r="C287" i="43" a="1"/>
  <c r="C287" i="43" s="1"/>
  <c r="C307" i="43" a="1"/>
  <c r="C307" i="43" s="1"/>
  <c r="C354" i="43" a="1"/>
  <c r="C354" i="43" s="1"/>
  <c r="C34" i="43" a="1"/>
  <c r="C34" i="43" s="1"/>
  <c r="C60" i="43" a="1"/>
  <c r="C60" i="43" s="1"/>
  <c r="C75" i="43" a="1"/>
  <c r="C75" i="43" s="1"/>
  <c r="C96" i="43" a="1"/>
  <c r="C96" i="43" s="1"/>
  <c r="C122" i="43" a="1"/>
  <c r="C122" i="43" s="1"/>
  <c r="C144" i="43" a="1"/>
  <c r="C144" i="43" s="1"/>
  <c r="C201" i="43" a="1"/>
  <c r="C201" i="43" s="1"/>
  <c r="C264" i="43" a="1"/>
  <c r="C264" i="43" s="1"/>
  <c r="C333" i="43" a="1"/>
  <c r="C333" i="43" s="1"/>
  <c r="C76" i="43" a="1"/>
  <c r="C76" i="43" s="1"/>
  <c r="C98" i="43" a="1"/>
  <c r="C98" i="43" s="1"/>
  <c r="C123" i="43" a="1"/>
  <c r="C123" i="43" s="1"/>
  <c r="C204" i="43" a="1"/>
  <c r="C204" i="43" s="1"/>
  <c r="C244" i="43" a="1"/>
  <c r="C244" i="43" s="1"/>
  <c r="C265" i="43" a="1"/>
  <c r="C265" i="43" s="1"/>
  <c r="C369" i="43" a="1"/>
  <c r="C369" i="43" s="1"/>
  <c r="C14" i="43" a="1"/>
  <c r="C14" i="43" s="1"/>
  <c r="C39" i="43" a="1"/>
  <c r="C39" i="43" s="1"/>
  <c r="C78" i="43" a="1"/>
  <c r="C78" i="43" s="1"/>
  <c r="C138" i="43" a="1"/>
  <c r="C138" i="43" s="1"/>
  <c r="C160" i="43" a="1"/>
  <c r="C160" i="43" s="1"/>
  <c r="C182" i="43" a="1"/>
  <c r="C182" i="43" s="1"/>
  <c r="C225" i="43" a="1"/>
  <c r="C225" i="43" s="1"/>
  <c r="C246" i="43" a="1"/>
  <c r="C246" i="43" s="1"/>
  <c r="C268" i="43" a="1"/>
  <c r="C268" i="43" s="1"/>
  <c r="C291" i="43" a="1"/>
  <c r="C291" i="43" s="1"/>
  <c r="C350" i="43" a="1"/>
  <c r="C350" i="43" s="1"/>
  <c r="C59" i="43" a="1"/>
  <c r="C59" i="43" s="1"/>
  <c r="C161" i="43" a="1"/>
  <c r="C161" i="43" s="1"/>
  <c r="C207" i="43" a="1"/>
  <c r="C207" i="43" s="1"/>
  <c r="C266" i="43" a="1"/>
  <c r="C266" i="43" s="1"/>
  <c r="C330" i="43" a="1"/>
  <c r="C330" i="43" s="1"/>
  <c r="C348" i="43" a="1"/>
  <c r="C348" i="43" s="1"/>
  <c r="C79" i="43" a="1"/>
  <c r="C79" i="43" s="1"/>
  <c r="C222" i="43" a="1"/>
  <c r="C222" i="43" s="1"/>
  <c r="C267" i="43" a="1"/>
  <c r="C267" i="43" s="1"/>
  <c r="C285" i="43" a="1"/>
  <c r="C285" i="43" s="1"/>
  <c r="C332" i="43" a="1"/>
  <c r="C332" i="43" s="1"/>
  <c r="C349" i="43" a="1"/>
  <c r="C349" i="43" s="1"/>
  <c r="C162" i="43" a="1"/>
  <c r="C162" i="43" s="1"/>
  <c r="C223" i="43" a="1"/>
  <c r="C223" i="43" s="1"/>
  <c r="C286" i="43" a="1"/>
  <c r="C286" i="43" s="1"/>
  <c r="C80" i="43" a="1"/>
  <c r="C80" i="43" s="1"/>
  <c r="C224" i="43" a="1"/>
  <c r="C224" i="43" s="1"/>
  <c r="C269" i="43" a="1"/>
  <c r="C269" i="43" s="1"/>
  <c r="C351" i="43" a="1"/>
  <c r="C351" i="43" s="1"/>
  <c r="C12" i="43" a="1"/>
  <c r="C12" i="43" s="1"/>
  <c r="C81" i="43" a="1"/>
  <c r="C81" i="43" s="1"/>
  <c r="C163" i="43" a="1"/>
  <c r="C163" i="43" s="1"/>
  <c r="C226" i="43" a="1"/>
  <c r="C226" i="43" s="1"/>
  <c r="C270" i="43" a="1"/>
  <c r="C270" i="43" s="1"/>
  <c r="C288" i="43" a="1"/>
  <c r="C288" i="43" s="1"/>
  <c r="C352" i="43" a="1"/>
  <c r="C352" i="43" s="1"/>
  <c r="C101" i="43" a="1"/>
  <c r="C101" i="43" s="1"/>
  <c r="C121" i="43" a="1"/>
  <c r="C121" i="43" s="1"/>
  <c r="C183" i="43" a="1"/>
  <c r="C183" i="43" s="1"/>
  <c r="C243" i="43" a="1"/>
  <c r="C243" i="43" s="1"/>
  <c r="C371" i="43" a="1"/>
  <c r="C371" i="43" s="1"/>
  <c r="C56" i="43" a="1"/>
  <c r="C56" i="43" s="1"/>
  <c r="C77" i="43" a="1"/>
  <c r="C77" i="43" s="1"/>
  <c r="C141" i="43" a="1"/>
  <c r="C141" i="43" s="1"/>
  <c r="C159" i="43" a="1"/>
  <c r="C159" i="43" s="1"/>
  <c r="C206" i="43" a="1"/>
  <c r="C206" i="43" s="1"/>
  <c r="C249" i="43" a="1"/>
  <c r="C249" i="43" s="1"/>
  <c r="C311" i="43" a="1"/>
  <c r="C311" i="43" s="1"/>
  <c r="C328" i="43" a="1"/>
  <c r="C328" i="43" s="1"/>
  <c r="C375" i="43" a="1"/>
  <c r="C375" i="43" s="1"/>
  <c r="C143" i="43" a="1"/>
  <c r="C143" i="43" s="1"/>
  <c r="C312" i="43" a="1"/>
  <c r="C312" i="43" s="1"/>
  <c r="C329" i="43" a="1"/>
  <c r="C329" i="43" s="1"/>
  <c r="C36" i="43" a="1"/>
  <c r="C36" i="43" s="1"/>
  <c r="C119" i="43" a="1"/>
  <c r="C119" i="43" s="1"/>
  <c r="C227" i="43" a="1"/>
  <c r="C227" i="43" s="1"/>
  <c r="C373" i="43" a="1"/>
  <c r="C373" i="43" s="1"/>
  <c r="C38" i="43" a="1"/>
  <c r="C38" i="43" s="1"/>
  <c r="C228" i="43" a="1"/>
  <c r="C228" i="43" s="1"/>
  <c r="C374" i="43" a="1"/>
  <c r="C374" i="43" s="1"/>
  <c r="C306" i="43" a="1"/>
  <c r="C306" i="43" s="1"/>
  <c r="C13" i="43" a="1"/>
  <c r="C13" i="43" s="1"/>
  <c r="C309" i="43" a="1"/>
  <c r="C309" i="43" s="1"/>
  <c r="C353" i="43" a="1"/>
  <c r="C353" i="43" s="1"/>
  <c r="C15" i="43" a="1"/>
  <c r="C15" i="43" s="1"/>
  <c r="C54" i="43" a="1"/>
  <c r="C54" i="43" s="1"/>
  <c r="C205" i="43" a="1"/>
  <c r="C205" i="43" s="1"/>
  <c r="C310" i="43" a="1"/>
  <c r="C310" i="43" s="1"/>
  <c r="C16" i="43" a="1"/>
  <c r="C16" i="43" s="1"/>
  <c r="C99" i="43" a="1"/>
  <c r="C99" i="43" s="1"/>
  <c r="C245" i="43" a="1"/>
  <c r="C245" i="43" s="1"/>
  <c r="C185" i="43" a="1"/>
  <c r="C185" i="43" s="1"/>
  <c r="C327" i="43" a="1"/>
  <c r="C327" i="43" s="1"/>
  <c r="C370" i="43" a="1"/>
  <c r="C370" i="43" s="1"/>
  <c r="C247" i="43" a="1"/>
  <c r="C247" i="43" s="1"/>
  <c r="C181" i="43" a="1"/>
  <c r="C181" i="43" s="1"/>
  <c r="C100" i="43" a="1"/>
  <c r="C100" i="43" s="1"/>
  <c r="C102" i="43" a="1"/>
  <c r="C102" i="43" s="1"/>
  <c r="C184" i="43" a="1"/>
  <c r="C184" i="43" s="1"/>
  <c r="C118" i="43" a="1"/>
  <c r="C118" i="43" s="1"/>
  <c r="C290" i="43" a="1"/>
  <c r="C290" i="43" s="1"/>
  <c r="C372" i="43" a="1"/>
  <c r="C372" i="43" s="1"/>
  <c r="C33" i="43" a="1"/>
  <c r="C33" i="43" s="1"/>
  <c r="C139" i="43" a="1"/>
  <c r="C139" i="43" s="1"/>
  <c r="C55" i="43" a="1"/>
  <c r="C55" i="43" s="1"/>
  <c r="C289" i="43" a="1"/>
  <c r="C289" i="43" s="1"/>
  <c r="C308" i="43" a="1"/>
  <c r="C308" i="43" s="1"/>
  <c r="C202" i="43" a="1"/>
  <c r="C202" i="43" s="1"/>
  <c r="C17" i="43" a="1"/>
  <c r="C17" i="43" s="1"/>
  <c r="C140" i="43" a="1"/>
  <c r="C140" i="43" s="1"/>
  <c r="C76" i="51" a="1"/>
  <c r="C76" i="51" s="1"/>
  <c r="C180" i="51" a="1"/>
  <c r="C180" i="51" s="1"/>
  <c r="C238" i="51" a="1"/>
  <c r="C238" i="51" s="1"/>
  <c r="C314" i="51" a="1"/>
  <c r="C314" i="51" s="1"/>
  <c r="C339" i="51" a="1"/>
  <c r="C339" i="51" s="1"/>
  <c r="C373" i="51" a="1"/>
  <c r="C373" i="51" s="1"/>
  <c r="C396" i="51" a="1"/>
  <c r="C396" i="51" s="1"/>
  <c r="C422" i="51" a="1"/>
  <c r="C422" i="51" s="1"/>
  <c r="C473" i="51" a="1"/>
  <c r="C473" i="51" s="1"/>
  <c r="C503" i="51" a="1"/>
  <c r="C503" i="51" s="1"/>
  <c r="C527" i="51" a="1"/>
  <c r="C527" i="51" s="1"/>
  <c r="C15" i="51" a="1"/>
  <c r="C15" i="51" s="1"/>
  <c r="C128" i="51" a="1"/>
  <c r="C128" i="51" s="1"/>
  <c r="C150" i="51" a="1"/>
  <c r="C150" i="51" s="1"/>
  <c r="C182" i="51" a="1"/>
  <c r="C182" i="51" s="1"/>
  <c r="C207" i="51" a="1"/>
  <c r="C207" i="51" s="1"/>
  <c r="C264" i="51" a="1"/>
  <c r="C264" i="51" s="1"/>
  <c r="C318" i="51" a="1"/>
  <c r="C318" i="51" s="1"/>
  <c r="C342" i="51" a="1"/>
  <c r="C342" i="51" s="1"/>
  <c r="C425" i="51" a="1"/>
  <c r="C425" i="51" s="1"/>
  <c r="C507" i="51" a="1"/>
  <c r="C507" i="51" s="1"/>
  <c r="C529" i="51" a="1"/>
  <c r="C529" i="51" s="1"/>
  <c r="C17" i="51" a="1"/>
  <c r="C17" i="51" s="1"/>
  <c r="C129" i="51" a="1"/>
  <c r="C129" i="51" s="1"/>
  <c r="C151" i="51" a="1"/>
  <c r="C151" i="51" s="1"/>
  <c r="C208" i="51" a="1"/>
  <c r="C208" i="51" s="1"/>
  <c r="C233" i="51" a="1"/>
  <c r="C233" i="51" s="1"/>
  <c r="C289" i="51" a="1"/>
  <c r="C289" i="51" s="1"/>
  <c r="C319" i="51" a="1"/>
  <c r="C319" i="51" s="1"/>
  <c r="C343" i="51" a="1"/>
  <c r="C343" i="51" s="1"/>
  <c r="C426" i="51" a="1"/>
  <c r="C426" i="51" s="1"/>
  <c r="C478" i="51" a="1"/>
  <c r="C478" i="51" s="1"/>
  <c r="C508" i="51" a="1"/>
  <c r="C508" i="51" s="1"/>
  <c r="C551" i="51" a="1"/>
  <c r="C551" i="51" s="1"/>
  <c r="C43" i="51" a="1"/>
  <c r="C43" i="51" s="1"/>
  <c r="C184" i="51" a="1"/>
  <c r="C184" i="51" s="1"/>
  <c r="C237" i="51" a="1"/>
  <c r="C237" i="51" s="1"/>
  <c r="C263" i="51" a="1"/>
  <c r="C263" i="51" s="1"/>
  <c r="C290" i="51" a="1"/>
  <c r="C290" i="51" s="1"/>
  <c r="C312" i="51" a="1"/>
  <c r="C312" i="51" s="1"/>
  <c r="C338" i="51" a="1"/>
  <c r="C338" i="51" s="1"/>
  <c r="C480" i="51" a="1"/>
  <c r="C480" i="51" s="1"/>
  <c r="C528" i="51" a="1"/>
  <c r="C528" i="51" s="1"/>
  <c r="C20" i="51" a="1"/>
  <c r="C20" i="51" s="1"/>
  <c r="C68" i="51" a="1"/>
  <c r="C68" i="51" s="1"/>
  <c r="C97" i="51" a="1"/>
  <c r="C97" i="51" s="1"/>
  <c r="C265" i="51" a="1"/>
  <c r="C265" i="51" s="1"/>
  <c r="C291" i="51" a="1"/>
  <c r="C291" i="51" s="1"/>
  <c r="C313" i="51" a="1"/>
  <c r="C313" i="51" s="1"/>
  <c r="C340" i="51" a="1"/>
  <c r="C340" i="51" s="1"/>
  <c r="C367" i="51" a="1"/>
  <c r="C367" i="51" s="1"/>
  <c r="C392" i="51" a="1"/>
  <c r="C392" i="51" s="1"/>
  <c r="C420" i="51" a="1"/>
  <c r="C420" i="51" s="1"/>
  <c r="C446" i="51" a="1"/>
  <c r="C446" i="51" s="1"/>
  <c r="C481" i="51" a="1"/>
  <c r="C481" i="51" s="1"/>
  <c r="C504" i="51" a="1"/>
  <c r="C504" i="51" s="1"/>
  <c r="C530" i="51" a="1"/>
  <c r="C530" i="51" s="1"/>
  <c r="C21" i="51" a="1"/>
  <c r="C21" i="51" s="1"/>
  <c r="C46" i="51" a="1"/>
  <c r="C46" i="51" s="1"/>
  <c r="C70" i="51" a="1"/>
  <c r="C70" i="51" s="1"/>
  <c r="C149" i="51" a="1"/>
  <c r="C149" i="51" s="1"/>
  <c r="C315" i="51" a="1"/>
  <c r="C315" i="51" s="1"/>
  <c r="C369" i="51" a="1"/>
  <c r="C369" i="51" s="1"/>
  <c r="C395" i="51" a="1"/>
  <c r="C395" i="51" s="1"/>
  <c r="C424" i="51" a="1"/>
  <c r="C424" i="51" s="1"/>
  <c r="C448" i="51" a="1"/>
  <c r="C448" i="51" s="1"/>
  <c r="C506" i="51" a="1"/>
  <c r="C506" i="51" s="1"/>
  <c r="C71" i="51" a="1"/>
  <c r="C71" i="51" s="1"/>
  <c r="C99" i="51" a="1"/>
  <c r="C99" i="51" s="1"/>
  <c r="C123" i="51" a="1"/>
  <c r="C123" i="51" s="1"/>
  <c r="C317" i="51" a="1"/>
  <c r="C317" i="51" s="1"/>
  <c r="C345" i="51" a="1"/>
  <c r="C345" i="51" s="1"/>
  <c r="C532" i="51" a="1"/>
  <c r="C532" i="51" s="1"/>
  <c r="C22" i="51" a="1"/>
  <c r="C22" i="51" s="1"/>
  <c r="C47" i="51" a="1"/>
  <c r="C47" i="51" s="1"/>
  <c r="C73" i="51" a="1"/>
  <c r="C73" i="51" s="1"/>
  <c r="C100" i="51" a="1"/>
  <c r="C100" i="51" s="1"/>
  <c r="C124" i="51" a="1"/>
  <c r="C124" i="51" s="1"/>
  <c r="C177" i="51" a="1"/>
  <c r="C177" i="51" s="1"/>
  <c r="C370" i="51" a="1"/>
  <c r="C370" i="51" s="1"/>
  <c r="C397" i="51" a="1"/>
  <c r="C397" i="51" s="1"/>
  <c r="C450" i="51" a="1"/>
  <c r="C450" i="51" s="1"/>
  <c r="C534" i="51" a="1"/>
  <c r="C534" i="51" s="1"/>
  <c r="C206" i="51" a="1"/>
  <c r="C206" i="51" s="1"/>
  <c r="C285" i="51" a="1"/>
  <c r="C285" i="51" s="1"/>
  <c r="C399" i="51" a="1"/>
  <c r="C399" i="51" s="1"/>
  <c r="C502" i="51" a="1"/>
  <c r="C502" i="51" s="1"/>
  <c r="C18" i="51" a="1"/>
  <c r="C18" i="51" s="1"/>
  <c r="C98" i="51" a="1"/>
  <c r="C98" i="51" s="1"/>
  <c r="C130" i="51" a="1"/>
  <c r="C130" i="51" s="1"/>
  <c r="C178" i="51" a="1"/>
  <c r="C178" i="51" s="1"/>
  <c r="C209" i="51" a="1"/>
  <c r="C209" i="51" s="1"/>
  <c r="C287" i="51" a="1"/>
  <c r="C287" i="51" s="1"/>
  <c r="C366" i="51" a="1"/>
  <c r="C366" i="51" s="1"/>
  <c r="C447" i="51" a="1"/>
  <c r="C447" i="51" s="1"/>
  <c r="C476" i="51" a="1"/>
  <c r="C476" i="51" s="1"/>
  <c r="C101" i="51" a="1"/>
  <c r="C101" i="51" s="1"/>
  <c r="C179" i="51" a="1"/>
  <c r="C179" i="51" s="1"/>
  <c r="C258" i="51" a="1"/>
  <c r="C258" i="51" s="1"/>
  <c r="C292" i="51" a="1"/>
  <c r="C292" i="51" s="1"/>
  <c r="C451" i="51" a="1"/>
  <c r="C451" i="51" s="1"/>
  <c r="C127" i="51" a="1"/>
  <c r="C127" i="51" s="1"/>
  <c r="C427" i="51" a="1"/>
  <c r="C427" i="51" s="1"/>
  <c r="C75" i="51" a="1"/>
  <c r="C75" i="51" s="1"/>
  <c r="C234" i="51" a="1"/>
  <c r="C234" i="51" s="1"/>
  <c r="C474" i="51" a="1"/>
  <c r="C474" i="51" s="1"/>
  <c r="C181" i="51" a="1"/>
  <c r="C181" i="51" s="1"/>
  <c r="C235" i="51" a="1"/>
  <c r="C235" i="51" s="1"/>
  <c r="C284" i="51" a="1"/>
  <c r="C284" i="51" s="1"/>
  <c r="C475" i="51" a="1"/>
  <c r="C475" i="51" s="1"/>
  <c r="C44" i="51" a="1"/>
  <c r="C44" i="51" s="1"/>
  <c r="C96" i="51" a="1"/>
  <c r="C96" i="51" s="1"/>
  <c r="C236" i="51" a="1"/>
  <c r="C236" i="51" s="1"/>
  <c r="C45" i="51" a="1"/>
  <c r="C45" i="51" s="1"/>
  <c r="C341" i="51" a="1"/>
  <c r="C341" i="51" s="1"/>
  <c r="C153" i="51" a="1"/>
  <c r="C153" i="51" s="1"/>
  <c r="C203" i="51" a="1"/>
  <c r="C203" i="51" s="1"/>
  <c r="C257" i="51" a="1"/>
  <c r="C257" i="51" s="1"/>
  <c r="C398" i="51" a="1"/>
  <c r="C398" i="51" s="1"/>
  <c r="C69" i="51" a="1"/>
  <c r="C69" i="51" s="1"/>
  <c r="C157" i="51" a="1"/>
  <c r="C157" i="51" s="1"/>
  <c r="C419" i="51" a="1"/>
  <c r="C419" i="51" s="1"/>
  <c r="C74" i="51" a="1"/>
  <c r="C74" i="51" s="1"/>
  <c r="C371" i="51" a="1"/>
  <c r="C371" i="51" s="1"/>
  <c r="C286" i="51" a="1"/>
  <c r="C286" i="51" s="1"/>
  <c r="C479" i="51" a="1"/>
  <c r="C479" i="51" s="1"/>
  <c r="C14" i="51" a="1"/>
  <c r="C14" i="51" s="1"/>
  <c r="C126" i="51" a="1"/>
  <c r="C126" i="51" s="1"/>
  <c r="C231" i="51" a="1"/>
  <c r="C231" i="51" s="1"/>
  <c r="C156" i="51" a="1"/>
  <c r="C156" i="51" s="1"/>
  <c r="C262" i="51" a="1"/>
  <c r="C262" i="51" s="1"/>
  <c r="C454" i="51" a="1"/>
  <c r="C454" i="51" s="1"/>
  <c r="C368" i="51" a="1"/>
  <c r="C368" i="51" s="1"/>
  <c r="C452" i="51" a="1"/>
  <c r="C452" i="51" s="1"/>
  <c r="C122" i="51" a="1"/>
  <c r="C122" i="51" s="1"/>
  <c r="C453" i="51" a="1"/>
  <c r="C453" i="51" s="1"/>
  <c r="C311" i="51" a="1"/>
  <c r="C311" i="51" s="1"/>
  <c r="C152" i="51" a="1"/>
  <c r="C152" i="51" s="1"/>
  <c r="C154" i="51" a="1"/>
  <c r="C154" i="51" s="1"/>
  <c r="C346" i="51" a="1"/>
  <c r="C346" i="51" s="1"/>
  <c r="C501" i="51" a="1"/>
  <c r="C501" i="51" s="1"/>
  <c r="C205" i="51" a="1"/>
  <c r="C205" i="51" s="1"/>
  <c r="C531" i="51" a="1"/>
  <c r="C531" i="51" s="1"/>
  <c r="C103" i="51" a="1"/>
  <c r="C103" i="51" s="1"/>
  <c r="C259" i="51" a="1"/>
  <c r="C259" i="51" s="1"/>
  <c r="C210" i="51" a="1"/>
  <c r="C210" i="51" s="1"/>
  <c r="C535" i="51" a="1"/>
  <c r="C535" i="51" s="1"/>
  <c r="C230" i="51" a="1"/>
  <c r="C230" i="51" s="1"/>
  <c r="C261" i="51" a="1"/>
  <c r="C261" i="51" s="1"/>
  <c r="C41" i="51" a="1"/>
  <c r="C41" i="51" s="1"/>
  <c r="C394" i="51" a="1"/>
  <c r="C394" i="51" s="1"/>
  <c r="C500" i="51" a="1"/>
  <c r="C500" i="51" s="1"/>
  <c r="C16" i="51" a="1"/>
  <c r="C16" i="51" s="1"/>
  <c r="C48" i="51" a="1"/>
  <c r="C48" i="51" s="1"/>
  <c r="C423" i="51" a="1"/>
  <c r="C423" i="51" s="1"/>
  <c r="C35" i="54" a="1"/>
  <c r="C35" i="54" s="1"/>
  <c r="C113" i="54" a="1"/>
  <c r="C113" i="54" s="1"/>
  <c r="C144" i="54" a="1"/>
  <c r="C144" i="54" s="1"/>
  <c r="C280" i="54" a="1"/>
  <c r="C280" i="54" s="1"/>
  <c r="C309" i="54" a="1"/>
  <c r="C309" i="54" s="1"/>
  <c r="C335" i="54" a="1"/>
  <c r="C335" i="54" s="1"/>
  <c r="C358" i="54" a="1"/>
  <c r="C358" i="54" s="1"/>
  <c r="C39" i="54" a="1"/>
  <c r="C39" i="54" s="1"/>
  <c r="C199" i="54" a="1"/>
  <c r="C199" i="54" s="1"/>
  <c r="C386" i="54" a="1"/>
  <c r="C386" i="54" s="1"/>
  <c r="C469" i="54" a="1"/>
  <c r="C469" i="54" s="1"/>
  <c r="C38" i="54" a="1"/>
  <c r="C38" i="54" s="1"/>
  <c r="C253" i="54" a="1"/>
  <c r="C253" i="54" s="1"/>
  <c r="C384" i="54" a="1"/>
  <c r="C384" i="54" s="1"/>
  <c r="C414" i="54" a="1"/>
  <c r="C414" i="54" s="1"/>
  <c r="C255" i="54" a="1"/>
  <c r="C255" i="54" s="1"/>
  <c r="C310" i="54" a="1"/>
  <c r="C310" i="54" s="1"/>
  <c r="C12" i="54" a="1"/>
  <c r="C12" i="54" s="1"/>
  <c r="C32" i="54" a="1"/>
  <c r="C32" i="54" s="1"/>
  <c r="C145" i="54" a="1"/>
  <c r="C145" i="54" s="1"/>
  <c r="C227" i="54" a="1"/>
  <c r="C227" i="54" s="1"/>
  <c r="C357" i="54" a="1"/>
  <c r="C357" i="54" s="1"/>
  <c r="C471" i="54" a="1"/>
  <c r="C471" i="54" s="1"/>
  <c r="C65" i="54" a="1"/>
  <c r="C65" i="54" s="1"/>
  <c r="C86" i="54" a="1"/>
  <c r="C86" i="54" s="1"/>
  <c r="C170" i="54" a="1"/>
  <c r="C170" i="54" s="1"/>
  <c r="C497" i="54" a="1"/>
  <c r="C497" i="54" s="1"/>
  <c r="C87" i="54" a="1"/>
  <c r="C87" i="54" s="1"/>
  <c r="C174" i="54" a="1"/>
  <c r="C174" i="54" s="1"/>
  <c r="C331" i="54" a="1"/>
  <c r="C331" i="54" s="1"/>
  <c r="C437" i="54" a="1"/>
  <c r="C437" i="54" s="1"/>
  <c r="C8" i="54" a="1"/>
  <c r="C8" i="54" s="1"/>
  <c r="C94" i="54" a="1"/>
  <c r="C94" i="54" s="1"/>
  <c r="C115" i="54" a="1"/>
  <c r="C115" i="54" s="1"/>
  <c r="C11" i="54" a="1"/>
  <c r="C11" i="54" s="1"/>
  <c r="C143" i="54" a="1"/>
  <c r="C143" i="54" s="1"/>
  <c r="C225" i="54" a="1"/>
  <c r="C225" i="54" s="1"/>
  <c r="C307" i="54" a="1"/>
  <c r="C307" i="54" s="1"/>
  <c r="C9" i="54" a="1"/>
  <c r="C9" i="54" s="1"/>
  <c r="C175" i="54" a="1"/>
  <c r="C175" i="54" s="1"/>
  <c r="C198" i="54" a="1"/>
  <c r="C198" i="54" s="1"/>
  <c r="C360" i="54" a="1"/>
  <c r="C360" i="54" s="1"/>
  <c r="C387" i="54" a="1"/>
  <c r="C387" i="54" s="1"/>
  <c r="C412" i="54" a="1"/>
  <c r="C412" i="54" s="1"/>
  <c r="C440" i="54" a="1"/>
  <c r="C440" i="54" s="1"/>
  <c r="C493" i="54" a="1"/>
  <c r="C493" i="54" s="1"/>
  <c r="C10" i="54" a="1"/>
  <c r="C10" i="54" s="1"/>
  <c r="C114" i="54" a="1"/>
  <c r="C114" i="54" s="1"/>
  <c r="C202" i="54" a="1"/>
  <c r="C202" i="54" s="1"/>
  <c r="C363" i="54" a="1"/>
  <c r="C363" i="54" s="1"/>
  <c r="C388" i="54" a="1"/>
  <c r="C388" i="54" s="1"/>
  <c r="C413" i="54" a="1"/>
  <c r="C413" i="54" s="1"/>
  <c r="C443" i="54" a="1"/>
  <c r="C443" i="54" s="1"/>
  <c r="C464" i="54" a="1"/>
  <c r="C464" i="54" s="1"/>
  <c r="C496" i="54" a="1"/>
  <c r="C496" i="54" s="1"/>
  <c r="C116" i="54" a="1"/>
  <c r="C116" i="54" s="1"/>
  <c r="C146" i="54" a="1"/>
  <c r="C146" i="54" s="1"/>
  <c r="C470" i="54" a="1"/>
  <c r="C470" i="54" s="1"/>
  <c r="C498" i="54" a="1"/>
  <c r="C498" i="54" s="1"/>
  <c r="C519" i="54" a="1"/>
  <c r="C519" i="54" s="1"/>
  <c r="C117" i="54" a="1"/>
  <c r="C117" i="54" s="1"/>
  <c r="C444" i="54" a="1"/>
  <c r="C444" i="54" s="1"/>
  <c r="C499" i="54" a="1"/>
  <c r="C499" i="54" s="1"/>
  <c r="C520" i="54" a="1"/>
  <c r="C520" i="54" s="1"/>
  <c r="C472" i="54" a="1"/>
  <c r="C472" i="54" s="1"/>
  <c r="C88" i="54" a="1"/>
  <c r="C88" i="54" s="1"/>
  <c r="C91" i="54" a="1"/>
  <c r="C91" i="54" s="1"/>
  <c r="C169" i="54" a="1"/>
  <c r="C169" i="54" s="1"/>
  <c r="C359" i="54" a="1"/>
  <c r="C359" i="54" s="1"/>
  <c r="C252" i="54" a="1"/>
  <c r="C252" i="54" s="1"/>
  <c r="C254" i="54" a="1"/>
  <c r="C254" i="54" s="1"/>
  <c r="C40" i="54" a="1"/>
  <c r="C40" i="54" s="1"/>
  <c r="C61" i="54" a="1"/>
  <c r="C61" i="54" s="1"/>
  <c r="C332" i="54" a="1"/>
  <c r="C332" i="54" s="1"/>
  <c r="C385" i="54" a="1"/>
  <c r="C385" i="54" s="1"/>
  <c r="C64" i="54" a="1"/>
  <c r="C64" i="54" s="1"/>
  <c r="C197" i="54" a="1"/>
  <c r="C197" i="54" s="1"/>
  <c r="C279" i="54" a="1"/>
  <c r="C279" i="54" s="1"/>
  <c r="C140" i="54" a="1"/>
  <c r="C140" i="54" s="1"/>
  <c r="C281" i="54" a="1"/>
  <c r="C281" i="54" s="1"/>
  <c r="C336" i="54" a="1"/>
  <c r="C336" i="54" s="1"/>
  <c r="C283" i="54" a="1"/>
  <c r="C283" i="54" s="1"/>
  <c r="C226" i="54" a="1"/>
  <c r="C226" i="54" s="1"/>
  <c r="C282" i="54" a="1"/>
  <c r="C282" i="54" s="1"/>
  <c r="C302" i="54" a="1"/>
  <c r="C302" i="54" s="1"/>
  <c r="C308" i="54" a="1"/>
  <c r="C308" i="54" s="1"/>
  <c r="C337" i="54" a="1"/>
  <c r="C337" i="54" s="1"/>
  <c r="C224" i="54" a="1"/>
  <c r="C224" i="54" s="1"/>
  <c r="C17" i="57" a="1"/>
  <c r="C17" i="57" s="1"/>
  <c r="C53" i="57" a="1"/>
  <c r="C53" i="57" s="1"/>
  <c r="C82" i="57" a="1"/>
  <c r="C82" i="57" s="1"/>
  <c r="C110" i="57" a="1"/>
  <c r="C110" i="57" s="1"/>
  <c r="C228" i="57" a="1"/>
  <c r="C228" i="57" s="1"/>
  <c r="C256" i="57" a="1"/>
  <c r="C256" i="57" s="1"/>
  <c r="C285" i="57" a="1"/>
  <c r="C285" i="57" s="1"/>
  <c r="C354" i="57" a="1"/>
  <c r="C354" i="57" s="1"/>
  <c r="C382" i="57" a="1"/>
  <c r="C382" i="57" s="1"/>
  <c r="C410" i="57" a="1"/>
  <c r="C410" i="57" s="1"/>
  <c r="C438" i="57" a="1"/>
  <c r="C438" i="57" s="1"/>
  <c r="C23" i="57" a="1"/>
  <c r="C23" i="57" s="1"/>
  <c r="C52" i="57" a="1"/>
  <c r="C52" i="57" s="1"/>
  <c r="C83" i="57" a="1"/>
  <c r="C83" i="57" s="1"/>
  <c r="C142" i="57" a="1"/>
  <c r="C142" i="57" s="1"/>
  <c r="C174" i="57" a="1"/>
  <c r="C174" i="57" s="1"/>
  <c r="C196" i="57" a="1"/>
  <c r="C196" i="57" s="1"/>
  <c r="C260" i="57" a="1"/>
  <c r="C260" i="57" s="1"/>
  <c r="C291" i="57" a="1"/>
  <c r="C291" i="57" s="1"/>
  <c r="C324" i="57" a="1"/>
  <c r="C324" i="57" s="1"/>
  <c r="C345" i="57" a="1"/>
  <c r="C345" i="57" s="1"/>
  <c r="C375" i="57" a="1"/>
  <c r="C375" i="57" s="1"/>
  <c r="C405" i="57" a="1"/>
  <c r="C405" i="57" s="1"/>
  <c r="C467" i="57" a="1"/>
  <c r="C467" i="57" s="1"/>
  <c r="C563" i="57" a="1"/>
  <c r="C563" i="57" s="1"/>
  <c r="C592" i="57" a="1"/>
  <c r="C592" i="57" s="1"/>
  <c r="C15" i="57" a="1"/>
  <c r="C15" i="57" s="1"/>
  <c r="C47" i="57" a="1"/>
  <c r="C47" i="57" s="1"/>
  <c r="C79" i="57" a="1"/>
  <c r="C79" i="57" s="1"/>
  <c r="C112" i="57" a="1"/>
  <c r="C112" i="57" s="1"/>
  <c r="C166" i="57" a="1"/>
  <c r="C166" i="57" s="1"/>
  <c r="C202" i="57" a="1"/>
  <c r="C202" i="57" s="1"/>
  <c r="C226" i="57" a="1"/>
  <c r="C226" i="57" s="1"/>
  <c r="C259" i="57" a="1"/>
  <c r="C259" i="57" s="1"/>
  <c r="C293" i="57" a="1"/>
  <c r="C293" i="57" s="1"/>
  <c r="C349" i="57" a="1"/>
  <c r="C349" i="57" s="1"/>
  <c r="C437" i="57" a="1"/>
  <c r="C437" i="57" s="1"/>
  <c r="C471" i="57" a="1"/>
  <c r="C471" i="57" s="1"/>
  <c r="C502" i="57" a="1"/>
  <c r="C502" i="57" s="1"/>
  <c r="C533" i="57" a="1"/>
  <c r="C533" i="57" s="1"/>
  <c r="C564" i="57" a="1"/>
  <c r="C564" i="57" s="1"/>
  <c r="C594" i="57" a="1"/>
  <c r="C594" i="57" s="1"/>
  <c r="C19" i="57" a="1"/>
  <c r="C19" i="57" s="1"/>
  <c r="C84" i="57" a="1"/>
  <c r="C84" i="57" s="1"/>
  <c r="C106" i="57" a="1"/>
  <c r="C106" i="57" s="1"/>
  <c r="C137" i="57" a="1"/>
  <c r="C137" i="57" s="1"/>
  <c r="C170" i="57" a="1"/>
  <c r="C170" i="57" s="1"/>
  <c r="C230" i="57" a="1"/>
  <c r="C230" i="57" s="1"/>
  <c r="C263" i="57" a="1"/>
  <c r="C263" i="57" s="1"/>
  <c r="C286" i="57" a="1"/>
  <c r="C286" i="57" s="1"/>
  <c r="C320" i="57" a="1"/>
  <c r="C320" i="57" s="1"/>
  <c r="C353" i="57" a="1"/>
  <c r="C353" i="57" s="1"/>
  <c r="C408" i="57" a="1"/>
  <c r="C408" i="57" s="1"/>
  <c r="C441" i="57" a="1"/>
  <c r="C441" i="57" s="1"/>
  <c r="C496" i="57" a="1"/>
  <c r="C496" i="57" s="1"/>
  <c r="C557" i="57" a="1"/>
  <c r="C557" i="57" s="1"/>
  <c r="C588" i="57" a="1"/>
  <c r="C588" i="57" s="1"/>
  <c r="C105" i="57" a="1"/>
  <c r="C105" i="57" s="1"/>
  <c r="C167" i="57" a="1"/>
  <c r="C167" i="57" s="1"/>
  <c r="C234" i="57" a="1"/>
  <c r="C234" i="57" s="1"/>
  <c r="C261" i="57" a="1"/>
  <c r="C261" i="57" s="1"/>
  <c r="C288" i="57" a="1"/>
  <c r="C288" i="57" s="1"/>
  <c r="C315" i="57" a="1"/>
  <c r="C315" i="57" s="1"/>
  <c r="C379" i="57" a="1"/>
  <c r="C379" i="57" s="1"/>
  <c r="C444" i="57" a="1"/>
  <c r="C444" i="57" s="1"/>
  <c r="C495" i="57" a="1"/>
  <c r="C495" i="57" s="1"/>
  <c r="C590" i="57" a="1"/>
  <c r="C590" i="57" s="1"/>
  <c r="C611" i="57" a="1"/>
  <c r="C611" i="57" s="1"/>
  <c r="C20" i="57" a="1"/>
  <c r="C20" i="57" s="1"/>
  <c r="C81" i="57" a="1"/>
  <c r="C81" i="57" s="1"/>
  <c r="C144" i="57" a="1"/>
  <c r="C144" i="57" s="1"/>
  <c r="C171" i="57" a="1"/>
  <c r="C171" i="57" s="1"/>
  <c r="C199" i="57" a="1"/>
  <c r="C199" i="57" s="1"/>
  <c r="C346" i="57" a="1"/>
  <c r="C346" i="57" s="1"/>
  <c r="C383" i="57" a="1"/>
  <c r="C383" i="57" s="1"/>
  <c r="C409" i="57" a="1"/>
  <c r="C409" i="57" s="1"/>
  <c r="C474" i="57" a="1"/>
  <c r="C474" i="57" s="1"/>
  <c r="C499" i="57" a="1"/>
  <c r="C499" i="57" s="1"/>
  <c r="C534" i="57" a="1"/>
  <c r="C534" i="57" s="1"/>
  <c r="C593" i="57" a="1"/>
  <c r="C593" i="57" s="1"/>
  <c r="C51" i="57" a="1"/>
  <c r="C51" i="57" s="1"/>
  <c r="C139" i="57" a="1"/>
  <c r="C139" i="57" s="1"/>
  <c r="C203" i="57" a="1"/>
  <c r="C203" i="57" s="1"/>
  <c r="C233" i="57" a="1"/>
  <c r="C233" i="57" s="1"/>
  <c r="C264" i="57" a="1"/>
  <c r="C264" i="57" s="1"/>
  <c r="C560" i="57" a="1"/>
  <c r="C560" i="57" s="1"/>
  <c r="C225" i="57" a="1"/>
  <c r="C225" i="57" s="1"/>
  <c r="C255" i="57" a="1"/>
  <c r="C255" i="57" s="1"/>
  <c r="C287" i="57" a="1"/>
  <c r="C287" i="57" s="1"/>
  <c r="C318" i="57" a="1"/>
  <c r="C318" i="57" s="1"/>
  <c r="C348" i="57" a="1"/>
  <c r="C348" i="57" s="1"/>
  <c r="C377" i="57" a="1"/>
  <c r="C377" i="57" s="1"/>
  <c r="C468" i="57" a="1"/>
  <c r="C468" i="57" s="1"/>
  <c r="C498" i="57" a="1"/>
  <c r="C498" i="57" s="1"/>
  <c r="C526" i="57" a="1"/>
  <c r="C526" i="57" s="1"/>
  <c r="C22" i="57" a="1"/>
  <c r="C22" i="57" s="1"/>
  <c r="C108" i="57" a="1"/>
  <c r="C108" i="57" s="1"/>
  <c r="C141" i="57" a="1"/>
  <c r="C141" i="57" s="1"/>
  <c r="C197" i="57" a="1"/>
  <c r="C197" i="57" s="1"/>
  <c r="C323" i="57" a="1"/>
  <c r="C323" i="57" s="1"/>
  <c r="C376" i="57" a="1"/>
  <c r="C376" i="57" s="1"/>
  <c r="C530" i="57" a="1"/>
  <c r="C530" i="57" s="1"/>
  <c r="C562" i="57" a="1"/>
  <c r="C562" i="57" s="1"/>
  <c r="C48" i="57" a="1"/>
  <c r="C48" i="57" s="1"/>
  <c r="C168" i="57" a="1"/>
  <c r="C168" i="57" s="1"/>
  <c r="C350" i="57" a="1"/>
  <c r="C350" i="57" s="1"/>
  <c r="C436" i="57" a="1"/>
  <c r="C436" i="57" s="1"/>
  <c r="C473" i="57" a="1"/>
  <c r="C473" i="57" s="1"/>
  <c r="C555" i="57" a="1"/>
  <c r="C555" i="57" s="1"/>
  <c r="C586" i="57" a="1"/>
  <c r="C586" i="57" s="1"/>
  <c r="C294" i="57" a="1"/>
  <c r="C294" i="57" s="1"/>
  <c r="C316" i="57" a="1"/>
  <c r="C316" i="57" s="1"/>
  <c r="C439" i="57" a="1"/>
  <c r="C439" i="57" s="1"/>
  <c r="C500" i="57" a="1"/>
  <c r="C500" i="57" s="1"/>
  <c r="C49" i="57" a="1"/>
  <c r="C49" i="57" s="1"/>
  <c r="C169" i="57" a="1"/>
  <c r="C169" i="57" s="1"/>
  <c r="C319" i="57" a="1"/>
  <c r="C319" i="57" s="1"/>
  <c r="C440" i="57" a="1"/>
  <c r="C440" i="57" s="1"/>
  <c r="C501" i="57" a="1"/>
  <c r="C501" i="57" s="1"/>
  <c r="C558" i="57" a="1"/>
  <c r="C558" i="57" s="1"/>
  <c r="C109" i="57" a="1"/>
  <c r="C109" i="57" s="1"/>
  <c r="C172" i="57" a="1"/>
  <c r="C172" i="57" s="1"/>
  <c r="C321" i="57" a="1"/>
  <c r="C321" i="57" s="1"/>
  <c r="C380" i="57" a="1"/>
  <c r="C380" i="57" s="1"/>
  <c r="C442" i="57" a="1"/>
  <c r="C442" i="57" s="1"/>
  <c r="C111" i="57" a="1"/>
  <c r="C111" i="57" s="1"/>
  <c r="C504" i="57" a="1"/>
  <c r="C504" i="57" s="1"/>
  <c r="C529" i="57" a="1"/>
  <c r="C529" i="57" s="1"/>
  <c r="C113" i="57" a="1"/>
  <c r="C113" i="57" s="1"/>
  <c r="C136" i="57" a="1"/>
  <c r="C136" i="57" s="1"/>
  <c r="C351" i="57" a="1"/>
  <c r="C351" i="57" s="1"/>
  <c r="C195" i="57" a="1"/>
  <c r="C195" i="57" s="1"/>
  <c r="C381" i="57" a="1"/>
  <c r="C381" i="57" s="1"/>
  <c r="C407" i="57" a="1"/>
  <c r="C407" i="57" s="1"/>
  <c r="C532" i="57" a="1"/>
  <c r="C532" i="57" s="1"/>
  <c r="C556" i="57" a="1"/>
  <c r="C556" i="57" s="1"/>
  <c r="C16" i="57" a="1"/>
  <c r="C16" i="57" s="1"/>
  <c r="C140" i="57" a="1"/>
  <c r="C140" i="57" s="1"/>
  <c r="C165" i="57" a="1"/>
  <c r="C165" i="57" s="1"/>
  <c r="C198" i="57" a="1"/>
  <c r="C198" i="57" s="1"/>
  <c r="C384" i="57" a="1"/>
  <c r="C384" i="57" s="1"/>
  <c r="C559" i="57" a="1"/>
  <c r="C559" i="57" s="1"/>
  <c r="C18" i="57" a="1"/>
  <c r="C18" i="57" s="1"/>
  <c r="C173" i="57" a="1"/>
  <c r="C173" i="57" s="1"/>
  <c r="C200" i="57" a="1"/>
  <c r="C200" i="57" s="1"/>
  <c r="C227" i="57" a="1"/>
  <c r="C227" i="57" s="1"/>
  <c r="C411" i="57" a="1"/>
  <c r="C411" i="57" s="1"/>
  <c r="C465" i="57" a="1"/>
  <c r="C465" i="57" s="1"/>
  <c r="C561" i="57" a="1"/>
  <c r="C561" i="57" s="1"/>
  <c r="C21" i="57" a="1"/>
  <c r="C21" i="57" s="1"/>
  <c r="C45" i="57" a="1"/>
  <c r="C45" i="57" s="1"/>
  <c r="C229" i="57" a="1"/>
  <c r="C229" i="57" s="1"/>
  <c r="C257" i="57" a="1"/>
  <c r="C257" i="57" s="1"/>
  <c r="C413" i="57" a="1"/>
  <c r="C413" i="57" s="1"/>
  <c r="C466" i="57" a="1"/>
  <c r="C466" i="57" s="1"/>
  <c r="C587" i="57" a="1"/>
  <c r="C587" i="57" s="1"/>
  <c r="C24" i="57" a="1"/>
  <c r="C24" i="57" s="1"/>
  <c r="C50" i="57" a="1"/>
  <c r="C50" i="57" s="1"/>
  <c r="C204" i="57" a="1"/>
  <c r="C204" i="57" s="1"/>
  <c r="C232" i="57" a="1"/>
  <c r="C232" i="57" s="1"/>
  <c r="C414" i="57" a="1"/>
  <c r="C414" i="57" s="1"/>
  <c r="C470" i="57" a="1"/>
  <c r="C470" i="57" s="1"/>
  <c r="C591" i="57" a="1"/>
  <c r="C591" i="57" s="1"/>
  <c r="C80" i="57" a="1"/>
  <c r="C80" i="57" s="1"/>
  <c r="C107" i="57" a="1"/>
  <c r="C107" i="57" s="1"/>
  <c r="C135" i="57" a="1"/>
  <c r="C135" i="57" s="1"/>
  <c r="C292" i="57" a="1"/>
  <c r="C292" i="57" s="1"/>
  <c r="C503" i="57" a="1"/>
  <c r="C503" i="57" s="1"/>
  <c r="C528" i="57" a="1"/>
  <c r="C528" i="57" s="1"/>
  <c r="C46" i="57" a="1"/>
  <c r="C46" i="57" s="1"/>
  <c r="C231" i="57" a="1"/>
  <c r="C231" i="57" s="1"/>
  <c r="C289" i="57" a="1"/>
  <c r="C289" i="57" s="1"/>
  <c r="C352" i="57" a="1"/>
  <c r="C352" i="57" s="1"/>
  <c r="C531" i="57" a="1"/>
  <c r="C531" i="57" s="1"/>
  <c r="C589" i="57" a="1"/>
  <c r="C589" i="57" s="1"/>
  <c r="C290" i="57" a="1"/>
  <c r="C290" i="57" s="1"/>
  <c r="C114" i="57" a="1"/>
  <c r="C114" i="57" s="1"/>
  <c r="C54" i="57" a="1"/>
  <c r="C54" i="57" s="1"/>
  <c r="C435" i="57" a="1"/>
  <c r="C435" i="57" s="1"/>
  <c r="C75" i="57" a="1"/>
  <c r="C75" i="57" s="1"/>
  <c r="C258" i="57" a="1"/>
  <c r="C258" i="57" s="1"/>
  <c r="C317" i="57" a="1"/>
  <c r="C317" i="57" s="1"/>
  <c r="C378" i="57" a="1"/>
  <c r="C378" i="57" s="1"/>
  <c r="C443" i="57" a="1"/>
  <c r="C443" i="57" s="1"/>
  <c r="C497" i="57" a="1"/>
  <c r="C497" i="57" s="1"/>
  <c r="C78" i="57" a="1"/>
  <c r="C78" i="57" s="1"/>
  <c r="C143" i="57" a="1"/>
  <c r="C143" i="57" s="1"/>
  <c r="C347" i="57" a="1"/>
  <c r="C347" i="57" s="1"/>
  <c r="C412" i="57" a="1"/>
  <c r="C412" i="57" s="1"/>
  <c r="C472" i="57" a="1"/>
  <c r="C472" i="57" s="1"/>
  <c r="C527" i="57" a="1"/>
  <c r="C527" i="57" s="1"/>
  <c r="C585" i="57" a="1"/>
  <c r="C585" i="57" s="1"/>
  <c r="C138" i="57" a="1"/>
  <c r="C138" i="57" s="1"/>
  <c r="C322" i="57" a="1"/>
  <c r="C322" i="57" s="1"/>
  <c r="C469" i="57" a="1"/>
  <c r="C469" i="57" s="1"/>
  <c r="C201" i="57" a="1"/>
  <c r="C201" i="57" s="1"/>
  <c r="C525" i="57" a="1"/>
  <c r="C525" i="57" s="1"/>
  <c r="C406" i="57" a="1"/>
  <c r="C406" i="57" s="1"/>
  <c r="C76" i="57" a="1"/>
  <c r="C76" i="57" s="1"/>
  <c r="C77" i="57" a="1"/>
  <c r="C77" i="57" s="1"/>
  <c r="C262" i="57" a="1"/>
  <c r="C262" i="57" s="1"/>
  <c r="C175" i="16" a="1"/>
  <c r="C175" i="16" s="1"/>
  <c r="C85" i="16" a="1"/>
  <c r="C85" i="16" s="1"/>
  <c r="C38" i="16" a="1"/>
  <c r="C38" i="16" s="1"/>
  <c r="C76" i="16" a="1"/>
  <c r="C76" i="16" s="1"/>
  <c r="C39" i="16" a="1"/>
  <c r="C39" i="16" s="1"/>
  <c r="C49" i="16" a="1"/>
  <c r="C49" i="16" s="1"/>
  <c r="C74" i="16" a="1"/>
  <c r="C74" i="16" s="1"/>
  <c r="C129" i="16" a="1"/>
  <c r="C129" i="16" s="1"/>
  <c r="C112" i="16" a="1"/>
  <c r="C112" i="16" s="1"/>
  <c r="C48" i="16" a="1"/>
  <c r="C48" i="16" s="1"/>
  <c r="C84" i="16" a="1"/>
  <c r="C84" i="16" s="1"/>
  <c r="C166" i="16" a="1"/>
  <c r="C166" i="16" s="1"/>
  <c r="C174" i="16" a="1"/>
  <c r="C174" i="16" s="1"/>
  <c r="C165" i="16" a="1"/>
  <c r="C165" i="16" s="1"/>
  <c r="C11" i="16" a="1"/>
  <c r="C11" i="16" s="1"/>
  <c r="C8" i="27" a="1"/>
  <c r="C8" i="27" s="1"/>
  <c r="C24" i="27" a="1"/>
  <c r="C24" i="27" s="1"/>
  <c r="C80" i="27" a="1"/>
  <c r="C80" i="27" s="1"/>
  <c r="C189" i="27" a="1"/>
  <c r="C189" i="27" s="1"/>
  <c r="C264" i="27" a="1"/>
  <c r="C264" i="27" s="1"/>
  <c r="C290" i="27" a="1"/>
  <c r="C290" i="27" s="1"/>
  <c r="C81" i="27" a="1"/>
  <c r="C81" i="27" s="1"/>
  <c r="C215" i="27" a="1"/>
  <c r="C215" i="27" s="1"/>
  <c r="C231" i="27" a="1"/>
  <c r="C231" i="27" s="1"/>
  <c r="C248" i="27" a="1"/>
  <c r="C248" i="27" s="1"/>
  <c r="C263" i="27" a="1"/>
  <c r="C263" i="27" s="1"/>
  <c r="C276" i="27" a="1"/>
  <c r="C276" i="27" s="1"/>
  <c r="C23" i="27" a="1"/>
  <c r="C23" i="27" s="1"/>
  <c r="C155" i="27" a="1"/>
  <c r="C155" i="27" s="1"/>
  <c r="C185" i="27" a="1"/>
  <c r="C185" i="27" s="1"/>
  <c r="C278" i="27" a="1"/>
  <c r="C278" i="27" s="1"/>
  <c r="C294" i="27" a="1"/>
  <c r="C294" i="27" s="1"/>
  <c r="C5" i="27" a="1"/>
  <c r="C5" i="27" s="1"/>
  <c r="C65" i="27" a="1"/>
  <c r="C65" i="27" s="1"/>
  <c r="C156" i="27" a="1"/>
  <c r="C156" i="27" s="1"/>
  <c r="C173" i="27" a="1"/>
  <c r="C173" i="27" s="1"/>
  <c r="C216" i="27" a="1"/>
  <c r="C216" i="27" s="1"/>
  <c r="C234" i="27" a="1"/>
  <c r="C234" i="27" s="1"/>
  <c r="C279" i="27" a="1"/>
  <c r="C279" i="27" s="1"/>
  <c r="C67" i="27" a="1"/>
  <c r="C67" i="27" s="1"/>
  <c r="C140" i="27" a="1"/>
  <c r="C140" i="27" s="1"/>
  <c r="C186" i="27" a="1"/>
  <c r="C186" i="27" s="1"/>
  <c r="C202" i="27" a="1"/>
  <c r="C202" i="27" s="1"/>
  <c r="C218" i="27" a="1"/>
  <c r="C218" i="27" s="1"/>
  <c r="C9" i="27" a="1"/>
  <c r="C9" i="27" s="1"/>
  <c r="C51" i="27" a="1"/>
  <c r="C51" i="27" s="1"/>
  <c r="C68" i="27" a="1"/>
  <c r="C68" i="27" s="1"/>
  <c r="C158" i="27" a="1"/>
  <c r="C158" i="27" s="1"/>
  <c r="C174" i="27" a="1"/>
  <c r="C174" i="27" s="1"/>
  <c r="C187" i="27" a="1"/>
  <c r="C187" i="27" s="1"/>
  <c r="C203" i="27" a="1"/>
  <c r="C203" i="27" s="1"/>
  <c r="C219" i="27" a="1"/>
  <c r="C219" i="27" s="1"/>
  <c r="C52" i="27" a="1"/>
  <c r="C52" i="27" s="1"/>
  <c r="C69" i="27" a="1"/>
  <c r="C69" i="27" s="1"/>
  <c r="C125" i="27" a="1"/>
  <c r="C125" i="27" s="1"/>
  <c r="C141" i="27" a="1"/>
  <c r="C141" i="27" s="1"/>
  <c r="C159" i="27" a="1"/>
  <c r="C159" i="27" s="1"/>
  <c r="C188" i="27" a="1"/>
  <c r="C188" i="27" s="1"/>
  <c r="C204" i="27" a="1"/>
  <c r="C204" i="27" s="1"/>
  <c r="C53" i="27" a="1"/>
  <c r="C53" i="27" s="1"/>
  <c r="C110" i="27" a="1"/>
  <c r="C110" i="27" s="1"/>
  <c r="C114" i="27" a="1"/>
  <c r="C114" i="27" s="1"/>
  <c r="C306" i="27" a="1"/>
  <c r="C306" i="27" s="1"/>
  <c r="C293" i="27" a="1"/>
  <c r="C293" i="27" s="1"/>
  <c r="C260" i="27" a="1"/>
  <c r="C260" i="27" s="1"/>
  <c r="C20" i="27" a="1"/>
  <c r="C20" i="27" s="1"/>
  <c r="C308" i="27" a="1"/>
  <c r="C308" i="27" s="1"/>
  <c r="C36" i="27" a="1"/>
  <c r="C36" i="27" s="1"/>
  <c r="C126" i="27" a="1"/>
  <c r="C126" i="27" s="1"/>
  <c r="C309" i="27" a="1"/>
  <c r="C309" i="27" s="1"/>
  <c r="C37" i="27" a="1"/>
  <c r="C37" i="27" s="1"/>
  <c r="C129" i="27" a="1"/>
  <c r="C129" i="27" s="1"/>
  <c r="C310" i="27" a="1"/>
  <c r="C310" i="27" s="1"/>
  <c r="C39" i="27" a="1"/>
  <c r="C39" i="27" s="1"/>
  <c r="C275" i="27" a="1"/>
  <c r="C275" i="27" s="1"/>
  <c r="C246" i="27" a="1"/>
  <c r="C246" i="27" s="1"/>
  <c r="C96" i="27" a="1"/>
  <c r="C96" i="27" s="1"/>
  <c r="C247" i="27" a="1"/>
  <c r="C247" i="27" s="1"/>
  <c r="C98" i="27" a="1"/>
  <c r="C98" i="27" s="1"/>
  <c r="C143" i="27" a="1"/>
  <c r="C143" i="27" s="1"/>
  <c r="C23" i="33" a="1"/>
  <c r="C23" i="33" s="1"/>
  <c r="C44" i="33" a="1"/>
  <c r="C44" i="33" s="1"/>
  <c r="C82" i="33" a="1"/>
  <c r="C82" i="33" s="1"/>
  <c r="C95" i="33" a="1"/>
  <c r="C95" i="33" s="1"/>
  <c r="C118" i="33" a="1"/>
  <c r="C118" i="33" s="1"/>
  <c r="C28" i="33" a="1"/>
  <c r="C28" i="33" s="1"/>
  <c r="C64" i="33" a="1"/>
  <c r="C64" i="33" s="1"/>
  <c r="C79" i="33" a="1"/>
  <c r="C79" i="33" s="1"/>
  <c r="C117" i="33" a="1"/>
  <c r="C117" i="33" s="1"/>
  <c r="C315" i="33" a="1"/>
  <c r="C315" i="33" s="1"/>
  <c r="C347" i="33" a="1"/>
  <c r="C347" i="33" s="1"/>
  <c r="C370" i="33" a="1"/>
  <c r="C370" i="33" s="1"/>
  <c r="C80" i="33" a="1"/>
  <c r="C80" i="33" s="1"/>
  <c r="C153" i="33" a="1"/>
  <c r="C153" i="33" s="1"/>
  <c r="C189" i="33" a="1"/>
  <c r="C189" i="33" s="1"/>
  <c r="C222" i="33" a="1"/>
  <c r="C222" i="33" s="1"/>
  <c r="C242" i="33" a="1"/>
  <c r="C242" i="33" s="1"/>
  <c r="C295" i="33" a="1"/>
  <c r="C295" i="33" s="1"/>
  <c r="C6" i="33" a="1"/>
  <c r="C6" i="33" s="1"/>
  <c r="C42" i="33" a="1"/>
  <c r="C42" i="33" s="1"/>
  <c r="C132" i="33" a="1"/>
  <c r="C132" i="33" s="1"/>
  <c r="C168" i="33" a="1"/>
  <c r="C168" i="33" s="1"/>
  <c r="C203" i="33" a="1"/>
  <c r="C203" i="33" s="1"/>
  <c r="C224" i="33" a="1"/>
  <c r="C224" i="33" s="1"/>
  <c r="C257" i="33" a="1"/>
  <c r="C257" i="33" s="1"/>
  <c r="C277" i="33" a="1"/>
  <c r="C277" i="33" s="1"/>
  <c r="C330" i="33" a="1"/>
  <c r="C330" i="33" s="1"/>
  <c r="C350" i="33" a="1"/>
  <c r="C350" i="33" s="1"/>
  <c r="C24" i="33" a="1"/>
  <c r="C24" i="33" s="1"/>
  <c r="C46" i="33" a="1"/>
  <c r="C46" i="33" s="1"/>
  <c r="C99" i="33" a="1"/>
  <c r="C99" i="33" s="1"/>
  <c r="C113" i="33" a="1"/>
  <c r="C113" i="33" s="1"/>
  <c r="C135" i="33" a="1"/>
  <c r="C135" i="33" s="1"/>
  <c r="C172" i="33" a="1"/>
  <c r="C172" i="33" s="1"/>
  <c r="C260" i="33" a="1"/>
  <c r="C260" i="33" s="1"/>
  <c r="C312" i="33" a="1"/>
  <c r="C312" i="33" s="1"/>
  <c r="C366" i="33" a="1"/>
  <c r="C366" i="33" s="1"/>
  <c r="C45" i="33" a="1"/>
  <c r="C45" i="33" s="1"/>
  <c r="C63" i="33" a="1"/>
  <c r="C63" i="33" s="1"/>
  <c r="C100" i="33" a="1"/>
  <c r="C100" i="33" s="1"/>
  <c r="C134" i="33" a="1"/>
  <c r="C134" i="33" s="1"/>
  <c r="C151" i="33" a="1"/>
  <c r="C151" i="33" s="1"/>
  <c r="C169" i="33" a="1"/>
  <c r="C169" i="33" s="1"/>
  <c r="C185" i="33" a="1"/>
  <c r="C185" i="33" s="1"/>
  <c r="C244" i="33" a="1"/>
  <c r="C244" i="33" s="1"/>
  <c r="C275" i="33" a="1"/>
  <c r="C275" i="33" s="1"/>
  <c r="C334" i="33" a="1"/>
  <c r="C334" i="33" s="1"/>
  <c r="C348" i="33" a="1"/>
  <c r="C348" i="33" s="1"/>
  <c r="C152" i="33" a="1"/>
  <c r="C152" i="33" s="1"/>
  <c r="C186" i="33" a="1"/>
  <c r="C186" i="33" s="1"/>
  <c r="C261" i="33" a="1"/>
  <c r="C261" i="33" s="1"/>
  <c r="C276" i="33" a="1"/>
  <c r="C276" i="33" s="1"/>
  <c r="C349" i="33" a="1"/>
  <c r="C349" i="33" s="1"/>
  <c r="C365" i="33" a="1"/>
  <c r="C365" i="33" s="1"/>
  <c r="C154" i="33" a="1"/>
  <c r="C154" i="33" s="1"/>
  <c r="C171" i="33" a="1"/>
  <c r="C171" i="33" s="1"/>
  <c r="C188" i="33" a="1"/>
  <c r="C188" i="33" s="1"/>
  <c r="C204" i="33" a="1"/>
  <c r="C204" i="33" s="1"/>
  <c r="C278" i="33" a="1"/>
  <c r="C278" i="33" s="1"/>
  <c r="C352" i="33" a="1"/>
  <c r="C352" i="33" s="1"/>
  <c r="C368" i="33" a="1"/>
  <c r="C368" i="33" s="1"/>
  <c r="C190" i="33" a="1"/>
  <c r="C190" i="33" s="1"/>
  <c r="C205" i="33" a="1"/>
  <c r="C205" i="33" s="1"/>
  <c r="C279" i="33" a="1"/>
  <c r="C279" i="33" s="1"/>
  <c r="C293" i="33" a="1"/>
  <c r="C293" i="33" s="1"/>
  <c r="C206" i="33" a="1"/>
  <c r="C206" i="33" s="1"/>
  <c r="C221" i="33" a="1"/>
  <c r="C221" i="33" s="1"/>
  <c r="C280" i="33" a="1"/>
  <c r="C280" i="33" s="1"/>
  <c r="C294" i="33" a="1"/>
  <c r="C294" i="33" s="1"/>
  <c r="C369" i="33" a="1"/>
  <c r="C369" i="33" s="1"/>
  <c r="C208" i="33" a="1"/>
  <c r="C208" i="33" s="1"/>
  <c r="C223" i="33" a="1"/>
  <c r="C223" i="33" s="1"/>
  <c r="C296" i="33" a="1"/>
  <c r="C296" i="33" s="1"/>
  <c r="C311" i="33" a="1"/>
  <c r="C311" i="33" s="1"/>
  <c r="C7" i="33" a="1"/>
  <c r="C7" i="33" s="1"/>
  <c r="C41" i="33" a="1"/>
  <c r="C41" i="33" s="1"/>
  <c r="C60" i="33" a="1"/>
  <c r="C60" i="33" s="1"/>
  <c r="C78" i="33" a="1"/>
  <c r="C78" i="33" s="1"/>
  <c r="C97" i="33" a="1"/>
  <c r="C97" i="33" s="1"/>
  <c r="C114" i="33" a="1"/>
  <c r="C114" i="33" s="1"/>
  <c r="C131" i="33" a="1"/>
  <c r="C131" i="33" s="1"/>
  <c r="C240" i="33" a="1"/>
  <c r="C240" i="33" s="1"/>
  <c r="C258" i="33" a="1"/>
  <c r="C258" i="33" s="1"/>
  <c r="C314" i="33" a="1"/>
  <c r="C314" i="33" s="1"/>
  <c r="C331" i="33" a="1"/>
  <c r="C331" i="33" s="1"/>
  <c r="C9" i="33" a="1"/>
  <c r="C9" i="33" s="1"/>
  <c r="C26" i="33" a="1"/>
  <c r="C26" i="33" s="1"/>
  <c r="C43" i="33" a="1"/>
  <c r="C43" i="33" s="1"/>
  <c r="C62" i="33" a="1"/>
  <c r="C62" i="33" s="1"/>
  <c r="C81" i="33" a="1"/>
  <c r="C81" i="33" s="1"/>
  <c r="C98" i="33" a="1"/>
  <c r="C98" i="33" s="1"/>
  <c r="C149" i="33" a="1"/>
  <c r="C149" i="33" s="1"/>
  <c r="C259" i="33" a="1"/>
  <c r="C259" i="33" s="1"/>
  <c r="C316" i="33" a="1"/>
  <c r="C316" i="33" s="1"/>
  <c r="C332" i="33" a="1"/>
  <c r="C332" i="33" s="1"/>
  <c r="C239" i="33" a="1"/>
  <c r="C239" i="33" s="1"/>
  <c r="C5" i="33" a="1"/>
  <c r="C5" i="33" s="1"/>
  <c r="C167" i="33" a="1"/>
  <c r="C167" i="33" s="1"/>
  <c r="C207" i="33" a="1"/>
  <c r="C207" i="33" s="1"/>
  <c r="C8" i="33" a="1"/>
  <c r="C8" i="33" s="1"/>
  <c r="C170" i="33" a="1"/>
  <c r="C170" i="33" s="1"/>
  <c r="C241" i="33" a="1"/>
  <c r="C241" i="33" s="1"/>
  <c r="C10" i="33" a="1"/>
  <c r="C10" i="33" s="1"/>
  <c r="C96" i="33" a="1"/>
  <c r="C96" i="33" s="1"/>
  <c r="C133" i="33" a="1"/>
  <c r="C133" i="33" s="1"/>
  <c r="C243" i="33" a="1"/>
  <c r="C243" i="33" s="1"/>
  <c r="C313" i="33" a="1"/>
  <c r="C313" i="33" s="1"/>
  <c r="C59" i="33" a="1"/>
  <c r="C59" i="33" s="1"/>
  <c r="C187" i="33" a="1"/>
  <c r="C187" i="33" s="1"/>
  <c r="C262" i="33" a="1"/>
  <c r="C262" i="33" s="1"/>
  <c r="C351" i="33" a="1"/>
  <c r="C351" i="33" s="1"/>
  <c r="C25" i="33" a="1"/>
  <c r="C25" i="33" s="1"/>
  <c r="C115" i="33" a="1"/>
  <c r="C115" i="33" s="1"/>
  <c r="C367" i="33" a="1"/>
  <c r="C367" i="33" s="1"/>
  <c r="C27" i="33" a="1"/>
  <c r="C27" i="33" s="1"/>
  <c r="C116" i="33" a="1"/>
  <c r="C116" i="33" s="1"/>
  <c r="C136" i="33" a="1"/>
  <c r="C136" i="33" s="1"/>
  <c r="C297" i="33" a="1"/>
  <c r="C297" i="33" s="1"/>
  <c r="C225" i="33" a="1"/>
  <c r="C225" i="33" s="1"/>
  <c r="C298" i="33" a="1"/>
  <c r="C298" i="33" s="1"/>
  <c r="C226" i="33" a="1"/>
  <c r="C226" i="33" s="1"/>
  <c r="C61" i="33" a="1"/>
  <c r="C61" i="33" s="1"/>
  <c r="C150" i="33" a="1"/>
  <c r="C150" i="33" s="1"/>
  <c r="C329" i="33" a="1"/>
  <c r="C329" i="33" s="1"/>
  <c r="C333" i="33" a="1"/>
  <c r="C333" i="33" s="1"/>
  <c r="C77" i="33" a="1"/>
  <c r="C77" i="33" s="1"/>
  <c r="C57" i="33" a="1"/>
  <c r="C57" i="33" s="1"/>
  <c r="C129" i="33" a="1"/>
  <c r="C129" i="33" s="1"/>
  <c r="C39" i="33" a="1"/>
  <c r="C39" i="33" s="1"/>
  <c r="C93" i="33" a="1"/>
  <c r="C93" i="33" s="1"/>
  <c r="C161" i="33" a="1"/>
  <c r="C161" i="33" s="1"/>
  <c r="C200" i="33" a="1"/>
  <c r="C200" i="33" s="1"/>
  <c r="C253" i="33" a="1"/>
  <c r="C253" i="33" s="1"/>
  <c r="C274" i="33" a="1"/>
  <c r="C274" i="33" s="1"/>
  <c r="C40" i="33" a="1"/>
  <c r="C40" i="33" s="1"/>
  <c r="C94" i="33" a="1"/>
  <c r="C94" i="33" s="1"/>
  <c r="C130" i="33" a="1"/>
  <c r="C130" i="33" s="1"/>
  <c r="C162" i="33" a="1"/>
  <c r="C162" i="33" s="1"/>
  <c r="C255" i="33" a="1"/>
  <c r="C255" i="33" s="1"/>
  <c r="C328" i="33" a="1"/>
  <c r="C328" i="33" s="1"/>
  <c r="C359" i="33" a="1"/>
  <c r="C359" i="33" s="1"/>
  <c r="C18" i="33" a="1"/>
  <c r="C18" i="33" s="1"/>
  <c r="C55" i="33" a="1"/>
  <c r="C55" i="33" s="1"/>
  <c r="C109" i="33" a="1"/>
  <c r="C109" i="33" s="1"/>
  <c r="C180" i="33" a="1"/>
  <c r="C180" i="33" s="1"/>
  <c r="C235" i="33" a="1"/>
  <c r="C235" i="33" s="1"/>
  <c r="C307" i="33" a="1"/>
  <c r="C307" i="33" s="1"/>
  <c r="C341" i="33" a="1"/>
  <c r="C341" i="33" s="1"/>
  <c r="C362" i="33" a="1"/>
  <c r="C362" i="33" s="1"/>
  <c r="C75" i="33" a="1"/>
  <c r="C75" i="33" s="1"/>
  <c r="C184" i="33" a="1"/>
  <c r="C184" i="33" s="1"/>
  <c r="C238" i="33" a="1"/>
  <c r="C238" i="33" s="1"/>
  <c r="C270" i="33" a="1"/>
  <c r="C270" i="33" s="1"/>
  <c r="C289" i="33" a="1"/>
  <c r="C289" i="33" s="1"/>
  <c r="C202" i="33" a="1"/>
  <c r="C202" i="33" s="1"/>
  <c r="C288" i="33" a="1"/>
  <c r="C288" i="33" s="1"/>
  <c r="C218" i="33" a="1"/>
  <c r="C218" i="33" s="1"/>
  <c r="C220" i="33" a="1"/>
  <c r="C220" i="33" s="1"/>
  <c r="C233" i="33" a="1"/>
  <c r="C233" i="33" s="1"/>
  <c r="C290" i="33" a="1"/>
  <c r="C290" i="33" s="1"/>
  <c r="C306" i="33" a="1"/>
  <c r="C306" i="33" s="1"/>
  <c r="C17" i="33" a="1"/>
  <c r="C17" i="33" s="1"/>
  <c r="C107" i="33" a="1"/>
  <c r="C107" i="33" s="1"/>
  <c r="C309" i="33" a="1"/>
  <c r="C309" i="33" s="1"/>
  <c r="C324" i="33" a="1"/>
  <c r="C324" i="33" s="1"/>
  <c r="C72" i="33" a="1"/>
  <c r="C72" i="33" s="1"/>
  <c r="C90" i="33" a="1"/>
  <c r="C90" i="33" s="1"/>
  <c r="C108" i="33" a="1"/>
  <c r="C108" i="33" s="1"/>
  <c r="C236" i="33" a="1"/>
  <c r="C236" i="33" s="1"/>
  <c r="C310" i="33" a="1"/>
  <c r="C310" i="33" s="1"/>
  <c r="C21" i="33" a="1"/>
  <c r="C21" i="33" s="1"/>
  <c r="C36" i="33" a="1"/>
  <c r="C36" i="33" s="1"/>
  <c r="C53" i="33" a="1"/>
  <c r="C53" i="33" s="1"/>
  <c r="C92" i="33" a="1"/>
  <c r="C92" i="33" s="1"/>
  <c r="C110" i="33" a="1"/>
  <c r="C110" i="33" s="1"/>
  <c r="C127" i="33" a="1"/>
  <c r="C127" i="33" s="1"/>
  <c r="C143" i="33" a="1"/>
  <c r="C143" i="33" s="1"/>
  <c r="C237" i="33" a="1"/>
  <c r="C237" i="33" s="1"/>
  <c r="C252" i="33" a="1"/>
  <c r="C252" i="33" s="1"/>
  <c r="C327" i="33" a="1"/>
  <c r="C327" i="33" s="1"/>
  <c r="C342" i="33" a="1"/>
  <c r="C342" i="33" s="1"/>
  <c r="C181" i="33" a="1"/>
  <c r="C181" i="33" s="1"/>
  <c r="C271" i="33" a="1"/>
  <c r="C271" i="33" s="1"/>
  <c r="C344" i="33" a="1"/>
  <c r="C344" i="33" s="1"/>
  <c r="C165" i="33" a="1"/>
  <c r="C165" i="33" s="1"/>
  <c r="C183" i="33" a="1"/>
  <c r="C183" i="33" s="1"/>
  <c r="C197" i="33" a="1"/>
  <c r="C197" i="33" s="1"/>
  <c r="C272" i="33" a="1"/>
  <c r="C272" i="33" s="1"/>
  <c r="C287" i="33" a="1"/>
  <c r="C287" i="33" s="1"/>
  <c r="C345" i="33" a="1"/>
  <c r="C345" i="33" s="1"/>
  <c r="C38" i="33" a="1"/>
  <c r="C38" i="33" s="1"/>
  <c r="C125" i="33" a="1"/>
  <c r="C125" i="33" s="1"/>
  <c r="C198" i="33" a="1"/>
  <c r="C198" i="33" s="1"/>
  <c r="C91" i="33" a="1"/>
  <c r="C91" i="33" s="1"/>
  <c r="C128" i="33" a="1"/>
  <c r="C128" i="33" s="1"/>
  <c r="C273" i="33" a="1"/>
  <c r="C273" i="33" s="1"/>
  <c r="C343" i="33" a="1"/>
  <c r="C343" i="33" s="1"/>
  <c r="C346" i="33" a="1"/>
  <c r="C346" i="33" s="1"/>
  <c r="C215" i="33" a="1"/>
  <c r="C215" i="33" s="1"/>
  <c r="C22" i="33" a="1"/>
  <c r="C22" i="33" s="1"/>
  <c r="C145" i="33" a="1"/>
  <c r="C145" i="33" s="1"/>
  <c r="C325" i="33" a="1"/>
  <c r="C325" i="33" s="1"/>
  <c r="C112" i="33" a="1"/>
  <c r="C112" i="33" s="1"/>
  <c r="C360" i="33" a="1"/>
  <c r="C360" i="33" s="1"/>
  <c r="C364" i="33" a="1"/>
  <c r="C364" i="33" s="1"/>
  <c r="C219" i="33" a="1"/>
  <c r="C219" i="33" s="1"/>
  <c r="C144" i="33" a="1"/>
  <c r="C144" i="33" s="1"/>
  <c r="C56" i="33" a="1"/>
  <c r="C56" i="33" s="1"/>
  <c r="C146" i="33" a="1"/>
  <c r="C146" i="33" s="1"/>
  <c r="C74" i="33" a="1"/>
  <c r="C74" i="33" s="1"/>
  <c r="C256" i="33" a="1"/>
  <c r="C256" i="33" s="1"/>
  <c r="C76" i="33" a="1"/>
  <c r="C76" i="33" s="1"/>
  <c r="C40" i="39" a="1"/>
  <c r="C40" i="39" s="1"/>
  <c r="C24" i="39" a="1"/>
  <c r="C24" i="39" s="1"/>
  <c r="C83" i="39" a="1"/>
  <c r="C83" i="39" s="1"/>
  <c r="C204" i="39" a="1"/>
  <c r="C204" i="39" s="1"/>
  <c r="C259" i="39" a="1"/>
  <c r="C259" i="39" s="1"/>
  <c r="C304" i="39" a="1"/>
  <c r="C304" i="39" s="1"/>
  <c r="C323" i="39" a="1"/>
  <c r="C323" i="39" s="1"/>
  <c r="C43" i="39" a="1"/>
  <c r="C43" i="39" s="1"/>
  <c r="C61" i="39" a="1"/>
  <c r="C61" i="39" s="1"/>
  <c r="C102" i="39" a="1"/>
  <c r="C102" i="39" s="1"/>
  <c r="C160" i="39" a="1"/>
  <c r="C160" i="39" s="1"/>
  <c r="C21" i="39" a="1"/>
  <c r="C21" i="39" s="1"/>
  <c r="C81" i="39" a="1"/>
  <c r="C81" i="39" s="1"/>
  <c r="C201" i="39" a="1"/>
  <c r="C201" i="39" s="1"/>
  <c r="C243" i="39" a="1"/>
  <c r="C243" i="39" s="1"/>
  <c r="C420" i="39" a="1"/>
  <c r="C420" i="39" s="1"/>
  <c r="C344" i="39" a="1"/>
  <c r="C344" i="39" s="1"/>
  <c r="C363" i="39" a="1"/>
  <c r="C363" i="39" s="1"/>
  <c r="C261" i="39" a="1"/>
  <c r="C261" i="39" s="1"/>
  <c r="C279" i="39" a="1"/>
  <c r="C279" i="39" s="1"/>
  <c r="C403" i="39" a="1"/>
  <c r="C403" i="39" s="1"/>
  <c r="C423" i="39" a="1"/>
  <c r="C423" i="39" s="1"/>
  <c r="C180" i="39" a="1"/>
  <c r="C180" i="39" s="1"/>
  <c r="C281" i="39" a="1"/>
  <c r="C281" i="39" s="1"/>
  <c r="C342" i="39" a="1"/>
  <c r="C342" i="39" s="1"/>
  <c r="C120" i="39" a="1"/>
  <c r="C120" i="39" s="1"/>
  <c r="C181" i="39" a="1"/>
  <c r="C181" i="39" s="1"/>
  <c r="C282" i="39" a="1"/>
  <c r="C282" i="39" s="1"/>
  <c r="C343" i="39" a="1"/>
  <c r="C343" i="39" s="1"/>
  <c r="C42" i="39" a="1"/>
  <c r="C42" i="39" s="1"/>
  <c r="C100" i="39" a="1"/>
  <c r="C100" i="39" s="1"/>
  <c r="C262" i="39" a="1"/>
  <c r="C262" i="39" s="1"/>
  <c r="C399" i="39" a="1"/>
  <c r="C399" i="39" s="1"/>
  <c r="C44" i="39" a="1"/>
  <c r="C44" i="39" s="1"/>
  <c r="C104" i="39" a="1"/>
  <c r="C104" i="39" s="1"/>
  <c r="C264" i="39" a="1"/>
  <c r="C264" i="39" s="1"/>
  <c r="C163" i="39" a="1"/>
  <c r="C163" i="39" s="1"/>
  <c r="C220" i="39" a="1"/>
  <c r="C220" i="39" s="1"/>
  <c r="C240" i="39" a="1"/>
  <c r="C240" i="39" s="1"/>
  <c r="C20" i="39" a="1"/>
  <c r="C20" i="39" s="1"/>
  <c r="C224" i="39" a="1"/>
  <c r="C224" i="39" s="1"/>
  <c r="C382" i="39" a="1"/>
  <c r="C382" i="39" s="1"/>
  <c r="C64" i="39" a="1"/>
  <c r="C64" i="39" s="1"/>
  <c r="C161" i="39" a="1"/>
  <c r="C161" i="39" s="1"/>
  <c r="C300" i="39" a="1"/>
  <c r="C300" i="39" s="1"/>
  <c r="C303" i="39" a="1"/>
  <c r="C303" i="39" s="1"/>
  <c r="C359" i="39" a="1"/>
  <c r="C359" i="39" s="1"/>
  <c r="C402" i="39" a="1"/>
  <c r="C402" i="39" s="1"/>
  <c r="C80" i="39" a="1"/>
  <c r="C80" i="39" s="1"/>
  <c r="C179" i="39" a="1"/>
  <c r="C179" i="39" s="1"/>
  <c r="C84" i="39" a="1"/>
  <c r="C84" i="39" s="1"/>
  <c r="C381" i="39" a="1"/>
  <c r="C381" i="39" s="1"/>
  <c r="C202" i="39" a="1"/>
  <c r="C202" i="39" s="1"/>
  <c r="C19" i="39" a="1"/>
  <c r="C19" i="39" s="1"/>
  <c r="C223" i="39" a="1"/>
  <c r="C223" i="39" s="1"/>
  <c r="C121" i="39" a="1"/>
  <c r="C121" i="39" s="1"/>
  <c r="C140" i="39" a="1"/>
  <c r="C140" i="39" s="1"/>
  <c r="C364" i="39" a="1"/>
  <c r="C364" i="39" s="1"/>
  <c r="C144" i="39" a="1"/>
  <c r="C144" i="39" s="1"/>
  <c r="C362" i="39" a="1"/>
  <c r="C362" i="39" s="1"/>
  <c r="C239" i="39" a="1"/>
  <c r="C239" i="39" s="1"/>
  <c r="C260" i="39" a="1"/>
  <c r="C260" i="39" s="1"/>
  <c r="C93" i="43" a="1"/>
  <c r="C93" i="43" s="1"/>
  <c r="C47" i="43" a="1"/>
  <c r="C47" i="43" s="1"/>
  <c r="C72" i="43" a="1"/>
  <c r="C72" i="43" s="1"/>
  <c r="C94" i="43" a="1"/>
  <c r="C94" i="43" s="1"/>
  <c r="C134" i="43" a="1"/>
  <c r="C134" i="43" s="1"/>
  <c r="C155" i="43" a="1"/>
  <c r="C155" i="43" s="1"/>
  <c r="C176" i="43" a="1"/>
  <c r="C176" i="43" s="1"/>
  <c r="C199" i="43" a="1"/>
  <c r="C199" i="43" s="1"/>
  <c r="C220" i="43" a="1"/>
  <c r="C220" i="43" s="1"/>
  <c r="C241" i="43" a="1"/>
  <c r="C241" i="43" s="1"/>
  <c r="C320" i="43" a="1"/>
  <c r="C320" i="43" s="1"/>
  <c r="C344" i="43" a="1"/>
  <c r="C344" i="43" s="1"/>
  <c r="C366" i="43" a="1"/>
  <c r="C366" i="43" s="1"/>
  <c r="C388" i="43" a="1"/>
  <c r="C388" i="43" s="1"/>
  <c r="C10" i="43" a="1"/>
  <c r="C10" i="43" s="1"/>
  <c r="C50" i="43" a="1"/>
  <c r="C50" i="43" s="1"/>
  <c r="C111" i="43" a="1"/>
  <c r="C111" i="43" s="1"/>
  <c r="C157" i="43" a="1"/>
  <c r="C157" i="43" s="1"/>
  <c r="C301" i="43" a="1"/>
  <c r="C301" i="43" s="1"/>
  <c r="C322" i="43" a="1"/>
  <c r="C322" i="43" s="1"/>
  <c r="C368" i="43" a="1"/>
  <c r="C368" i="43" s="1"/>
  <c r="C11" i="43" a="1"/>
  <c r="C11" i="43" s="1"/>
  <c r="C113" i="43" a="1"/>
  <c r="C113" i="43" s="1"/>
  <c r="C179" i="43" a="1"/>
  <c r="C179" i="43" s="1"/>
  <c r="C215" i="43" a="1"/>
  <c r="C215" i="43" s="1"/>
  <c r="C257" i="43" a="1"/>
  <c r="C257" i="43" s="1"/>
  <c r="C280" i="43" a="1"/>
  <c r="C280" i="43" s="1"/>
  <c r="C302" i="43" a="1"/>
  <c r="C302" i="43" s="1"/>
  <c r="C324" i="43" a="1"/>
  <c r="C324" i="43" s="1"/>
  <c r="C27" i="43" a="1"/>
  <c r="C27" i="43" s="1"/>
  <c r="C53" i="43" a="1"/>
  <c r="C53" i="43" s="1"/>
  <c r="C90" i="43" a="1"/>
  <c r="C90" i="43" s="1"/>
  <c r="C195" i="43" a="1"/>
  <c r="C195" i="43" s="1"/>
  <c r="C217" i="43" a="1"/>
  <c r="C217" i="43" s="1"/>
  <c r="C259" i="43" a="1"/>
  <c r="C259" i="43" s="1"/>
  <c r="C282" i="43" a="1"/>
  <c r="C282" i="43" s="1"/>
  <c r="C383" i="43" a="1"/>
  <c r="C383" i="43" s="1"/>
  <c r="C8" i="43" a="1"/>
  <c r="C8" i="43" s="1"/>
  <c r="C26" i="43" a="1"/>
  <c r="C26" i="43" s="1"/>
  <c r="C131" i="43" a="1"/>
  <c r="C131" i="43" s="1"/>
  <c r="C194" i="43" a="1"/>
  <c r="C194" i="43" s="1"/>
  <c r="C221" i="43" a="1"/>
  <c r="C221" i="43" s="1"/>
  <c r="C237" i="43" a="1"/>
  <c r="C237" i="43" s="1"/>
  <c r="C284" i="43" a="1"/>
  <c r="C284" i="43" s="1"/>
  <c r="C300" i="43" a="1"/>
  <c r="C300" i="43" s="1"/>
  <c r="C364" i="43" a="1"/>
  <c r="C364" i="43" s="1"/>
  <c r="C9" i="43" a="1"/>
  <c r="C9" i="43" s="1"/>
  <c r="C114" i="43" a="1"/>
  <c r="C114" i="43" s="1"/>
  <c r="C132" i="43" a="1"/>
  <c r="C132" i="43" s="1"/>
  <c r="C238" i="43" a="1"/>
  <c r="C238" i="43" s="1"/>
  <c r="C28" i="43" a="1"/>
  <c r="C28" i="43" s="1"/>
  <c r="C95" i="43" a="1"/>
  <c r="C95" i="43" s="1"/>
  <c r="C115" i="43" a="1"/>
  <c r="C115" i="43" s="1"/>
  <c r="C133" i="43" a="1"/>
  <c r="C133" i="43" s="1"/>
  <c r="C177" i="43" a="1"/>
  <c r="C177" i="43" s="1"/>
  <c r="C196" i="43" a="1"/>
  <c r="C196" i="43" s="1"/>
  <c r="C365" i="43" a="1"/>
  <c r="C365" i="43" s="1"/>
  <c r="C29" i="43" a="1"/>
  <c r="C29" i="43" s="1"/>
  <c r="C48" i="43" a="1"/>
  <c r="C48" i="43" s="1"/>
  <c r="C116" i="43" a="1"/>
  <c r="C116" i="43" s="1"/>
  <c r="C178" i="43" a="1"/>
  <c r="C178" i="43" s="1"/>
  <c r="C239" i="43" a="1"/>
  <c r="C239" i="43" s="1"/>
  <c r="C303" i="43" a="1"/>
  <c r="C303" i="43" s="1"/>
  <c r="C367" i="43" a="1"/>
  <c r="C367" i="43" s="1"/>
  <c r="C30" i="43" a="1"/>
  <c r="C30" i="43" s="1"/>
  <c r="C49" i="43" a="1"/>
  <c r="C49" i="43" s="1"/>
  <c r="C68" i="43" a="1"/>
  <c r="C68" i="43" s="1"/>
  <c r="C135" i="43" a="1"/>
  <c r="C135" i="43" s="1"/>
  <c r="C197" i="43" a="1"/>
  <c r="C197" i="43" s="1"/>
  <c r="C240" i="43" a="1"/>
  <c r="C240" i="43" s="1"/>
  <c r="C304" i="43" a="1"/>
  <c r="C304" i="43" s="1"/>
  <c r="C384" i="43" a="1"/>
  <c r="C384" i="43" s="1"/>
  <c r="C32" i="43" a="1"/>
  <c r="C32" i="43" s="1"/>
  <c r="C70" i="43" a="1"/>
  <c r="C70" i="43" s="1"/>
  <c r="C153" i="43" a="1"/>
  <c r="C153" i="43" s="1"/>
  <c r="C200" i="43" a="1"/>
  <c r="C200" i="43" s="1"/>
  <c r="C216" i="43" a="1"/>
  <c r="C216" i="43" s="1"/>
  <c r="C260" i="43" a="1"/>
  <c r="C260" i="43" s="1"/>
  <c r="C323" i="43" a="1"/>
  <c r="C323" i="43" s="1"/>
  <c r="C341" i="43" a="1"/>
  <c r="C341" i="43" s="1"/>
  <c r="C386" i="43" a="1"/>
  <c r="C386" i="43" s="1"/>
  <c r="C7" i="43" a="1"/>
  <c r="C7" i="43" s="1"/>
  <c r="C92" i="43" a="1"/>
  <c r="C92" i="43" s="1"/>
  <c r="C110" i="43" a="1"/>
  <c r="C110" i="43" s="1"/>
  <c r="C174" i="43" a="1"/>
  <c r="C174" i="43" s="1"/>
  <c r="C283" i="43" a="1"/>
  <c r="C283" i="43" s="1"/>
  <c r="C346" i="43" a="1"/>
  <c r="C346" i="43" s="1"/>
  <c r="C362" i="43" a="1"/>
  <c r="C362" i="43" s="1"/>
  <c r="C112" i="43" a="1"/>
  <c r="C112" i="43" s="1"/>
  <c r="C175" i="43" a="1"/>
  <c r="C175" i="43" s="1"/>
  <c r="C236" i="43" a="1"/>
  <c r="C236" i="43" s="1"/>
  <c r="C299" i="43" a="1"/>
  <c r="C299" i="43" s="1"/>
  <c r="C347" i="43" a="1"/>
  <c r="C347" i="43" s="1"/>
  <c r="C363" i="43" a="1"/>
  <c r="C363" i="43" s="1"/>
  <c r="C261" i="43" a="1"/>
  <c r="C261" i="43" s="1"/>
  <c r="C156" i="43" a="1"/>
  <c r="C156" i="43" s="1"/>
  <c r="C262" i="43" a="1"/>
  <c r="C262" i="43" s="1"/>
  <c r="C342" i="43" a="1"/>
  <c r="C342" i="43" s="1"/>
  <c r="C158" i="43" a="1"/>
  <c r="C158" i="43" s="1"/>
  <c r="C198" i="43" a="1"/>
  <c r="C198" i="43" s="1"/>
  <c r="C263" i="43" a="1"/>
  <c r="C263" i="43" s="1"/>
  <c r="C305" i="43" a="1"/>
  <c r="C305" i="43" s="1"/>
  <c r="C343" i="43" a="1"/>
  <c r="C343" i="43" s="1"/>
  <c r="C5" i="43" a="1"/>
  <c r="C5" i="43" s="1"/>
  <c r="C51" i="43" a="1"/>
  <c r="C51" i="43" s="1"/>
  <c r="C385" i="43" a="1"/>
  <c r="C385" i="43" s="1"/>
  <c r="C91" i="43" a="1"/>
  <c r="C91" i="43" s="1"/>
  <c r="C136" i="43" a="1"/>
  <c r="C136" i="43" s="1"/>
  <c r="C278" i="43" a="1"/>
  <c r="C278" i="43" s="1"/>
  <c r="C387" i="43" a="1"/>
  <c r="C387" i="43" s="1"/>
  <c r="C137" i="43" a="1"/>
  <c r="C137" i="43" s="1"/>
  <c r="C242" i="43" a="1"/>
  <c r="C242" i="43" s="1"/>
  <c r="C279" i="43" a="1"/>
  <c r="C279" i="43" s="1"/>
  <c r="C173" i="43" a="1"/>
  <c r="C173" i="43" s="1"/>
  <c r="C389" i="43" a="1"/>
  <c r="C389" i="43" s="1"/>
  <c r="C31" i="43" a="1"/>
  <c r="C31" i="43" s="1"/>
  <c r="C73" i="43" a="1"/>
  <c r="C73" i="43" s="1"/>
  <c r="C219" i="43" a="1"/>
  <c r="C219" i="43" s="1"/>
  <c r="C71" i="43" a="1"/>
  <c r="C71" i="43" s="1"/>
  <c r="C326" i="43" a="1"/>
  <c r="C326" i="43" s="1"/>
  <c r="C74" i="43" a="1"/>
  <c r="C74" i="43" s="1"/>
  <c r="C89" i="43" a="1"/>
  <c r="C89" i="43" s="1"/>
  <c r="C258" i="43" a="1"/>
  <c r="C258" i="43" s="1"/>
  <c r="C345" i="43" a="1"/>
  <c r="C345" i="43" s="1"/>
  <c r="C6" i="43" a="1"/>
  <c r="C6" i="43" s="1"/>
  <c r="C281" i="43" a="1"/>
  <c r="C281" i="43" s="1"/>
  <c r="C218" i="43" a="1"/>
  <c r="C218" i="43" s="1"/>
  <c r="C69" i="43" a="1"/>
  <c r="C69" i="43" s="1"/>
  <c r="C321" i="43" a="1"/>
  <c r="C321" i="43" s="1"/>
  <c r="C152" i="43" a="1"/>
  <c r="C152" i="43" s="1"/>
  <c r="C52" i="43" a="1"/>
  <c r="C52" i="43" s="1"/>
  <c r="C325" i="43" a="1"/>
  <c r="C325" i="43" s="1"/>
  <c r="C154" i="43" a="1"/>
  <c r="C154" i="43" s="1"/>
  <c r="C13" i="51" a="1"/>
  <c r="C13" i="51" s="1"/>
  <c r="C67" i="51" a="1"/>
  <c r="C67" i="51" s="1"/>
  <c r="C200" i="51" a="1"/>
  <c r="C200" i="51" s="1"/>
  <c r="C224" i="51" a="1"/>
  <c r="C224" i="51" s="1"/>
  <c r="C283" i="51" a="1"/>
  <c r="C283" i="51" s="1"/>
  <c r="C357" i="51" a="1"/>
  <c r="C357" i="51" s="1"/>
  <c r="C444" i="51" a="1"/>
  <c r="C444" i="51" s="1"/>
  <c r="C35" i="51" a="1"/>
  <c r="C35" i="51" s="1"/>
  <c r="C94" i="51" a="1"/>
  <c r="C94" i="51" s="1"/>
  <c r="C168" i="51" a="1"/>
  <c r="C168" i="51" s="1"/>
  <c r="C248" i="51" a="1"/>
  <c r="C248" i="51" s="1"/>
  <c r="C305" i="51" a="1"/>
  <c r="C305" i="51" s="1"/>
  <c r="C364" i="51" a="1"/>
  <c r="C364" i="51" s="1"/>
  <c r="C383" i="51" a="1"/>
  <c r="C383" i="51" s="1"/>
  <c r="C550" i="51" a="1"/>
  <c r="C550" i="51" s="1"/>
  <c r="C37" i="51" a="1"/>
  <c r="C37" i="51" s="1"/>
  <c r="C114" i="51" a="1"/>
  <c r="C114" i="51" s="1"/>
  <c r="C250" i="51" a="1"/>
  <c r="C250" i="51" s="1"/>
  <c r="C310" i="51" a="1"/>
  <c r="C310" i="51" s="1"/>
  <c r="C384" i="51" a="1"/>
  <c r="C384" i="51" s="1"/>
  <c r="C464" i="51" a="1"/>
  <c r="C464" i="51" s="1"/>
  <c r="C93" i="51" a="1"/>
  <c r="C93" i="51" s="1"/>
  <c r="C115" i="51" a="1"/>
  <c r="C115" i="51" s="1"/>
  <c r="C391" i="51" a="1"/>
  <c r="C391" i="51" s="1"/>
  <c r="C121" i="51" a="1"/>
  <c r="C121" i="51" s="1"/>
  <c r="C143" i="51" a="1"/>
  <c r="C143" i="51" s="1"/>
  <c r="C195" i="51" a="1"/>
  <c r="C195" i="51" s="1"/>
  <c r="C466" i="51" a="1"/>
  <c r="C466" i="51" s="1"/>
  <c r="C172" i="51" a="1"/>
  <c r="C172" i="51" s="1"/>
  <c r="C198" i="51" a="1"/>
  <c r="C198" i="51" s="1"/>
  <c r="C223" i="51" a="1"/>
  <c r="C223" i="51" s="1"/>
  <c r="C275" i="51" a="1"/>
  <c r="C275" i="51" s="1"/>
  <c r="C467" i="51" a="1"/>
  <c r="C467" i="51" s="1"/>
  <c r="C5" i="51" a="1"/>
  <c r="C5" i="51" s="1"/>
  <c r="C226" i="51" a="1"/>
  <c r="C226" i="51" s="1"/>
  <c r="C277" i="51" a="1"/>
  <c r="C277" i="51" s="1"/>
  <c r="C6" i="51" a="1"/>
  <c r="C6" i="51" s="1"/>
  <c r="C199" i="51" a="1"/>
  <c r="C199" i="51" s="1"/>
  <c r="C227" i="51" a="1"/>
  <c r="C227" i="51" s="1"/>
  <c r="C251" i="51" a="1"/>
  <c r="C251" i="51" s="1"/>
  <c r="C468" i="51" a="1"/>
  <c r="C468" i="51" s="1"/>
  <c r="C86" i="51" a="1"/>
  <c r="C86" i="51" s="1"/>
  <c r="C359" i="51" a="1"/>
  <c r="C359" i="51" s="1"/>
  <c r="C443" i="51" a="1"/>
  <c r="C443" i="51" s="1"/>
  <c r="C252" i="51" a="1"/>
  <c r="C252" i="51" s="1"/>
  <c r="C329" i="51" a="1"/>
  <c r="C329" i="51" s="1"/>
  <c r="C411" i="51" a="1"/>
  <c r="C411" i="51" s="1"/>
  <c r="C518" i="51" a="1"/>
  <c r="C518" i="51" s="1"/>
  <c r="C63" i="51" a="1"/>
  <c r="C63" i="51" s="1"/>
  <c r="C417" i="51" a="1"/>
  <c r="C417" i="51" s="1"/>
  <c r="C36" i="51" a="1"/>
  <c r="C36" i="51" s="1"/>
  <c r="C472" i="51" a="1"/>
  <c r="C472" i="51" s="1"/>
  <c r="C520" i="51" a="1"/>
  <c r="C520" i="51" s="1"/>
  <c r="C279" i="51" a="1"/>
  <c r="C279" i="51" s="1"/>
  <c r="C331" i="51" a="1"/>
  <c r="C331" i="51" s="1"/>
  <c r="C521" i="51" a="1"/>
  <c r="C521" i="51" s="1"/>
  <c r="C38" i="51" a="1"/>
  <c r="C38" i="51" s="1"/>
  <c r="C332" i="51" a="1"/>
  <c r="C332" i="51" s="1"/>
  <c r="C437" i="51" a="1"/>
  <c r="C437" i="51" s="1"/>
  <c r="C524" i="51" a="1"/>
  <c r="C524" i="51" s="1"/>
  <c r="C145" i="51" a="1"/>
  <c r="C145" i="51" s="1"/>
  <c r="C389" i="51" a="1"/>
  <c r="C389" i="51" s="1"/>
  <c r="C303" i="51" a="1"/>
  <c r="C303" i="51" s="1"/>
  <c r="C445" i="51" a="1"/>
  <c r="C445" i="51" s="1"/>
  <c r="C8" i="51" a="1"/>
  <c r="C8" i="51" s="1"/>
  <c r="C496" i="51" a="1"/>
  <c r="C496" i="51" s="1"/>
  <c r="C120" i="51" a="1"/>
  <c r="C120" i="51" s="1"/>
  <c r="C222" i="51" a="1"/>
  <c r="C222" i="51" s="1"/>
  <c r="C362" i="51" a="1"/>
  <c r="C362" i="51" s="1"/>
  <c r="C278" i="51" a="1"/>
  <c r="C278" i="51" s="1"/>
  <c r="C416" i="51" a="1"/>
  <c r="C416" i="51" s="1"/>
  <c r="C356" i="51" a="1"/>
  <c r="C356" i="51" s="1"/>
  <c r="C549" i="51" a="1"/>
  <c r="C549" i="51" s="1"/>
  <c r="C171" i="51" a="1"/>
  <c r="C171" i="51" s="1"/>
  <c r="C304" i="51" a="1"/>
  <c r="C304" i="51" s="1"/>
  <c r="C141" i="51" a="1"/>
  <c r="C141" i="51" s="1"/>
  <c r="C494" i="51" a="1"/>
  <c r="C494" i="51" s="1"/>
  <c r="C497" i="51" a="1"/>
  <c r="C497" i="51" s="1"/>
  <c r="C32" i="51" a="1"/>
  <c r="C32" i="51" s="1"/>
  <c r="C441" i="51" a="1"/>
  <c r="C441" i="51" s="1"/>
  <c r="C62" i="51" a="1"/>
  <c r="C62" i="51" s="1"/>
  <c r="C418" i="51" a="1"/>
  <c r="C418" i="51" s="1"/>
  <c r="C66" i="51" a="1"/>
  <c r="C66" i="51" s="1"/>
  <c r="C336" i="51" a="1"/>
  <c r="C336" i="51" s="1"/>
  <c r="C410" i="51" a="1"/>
  <c r="C410" i="51" s="1"/>
  <c r="C7" i="51" a="1"/>
  <c r="C7" i="51" s="1"/>
  <c r="C21" i="55" a="1"/>
  <c r="C21" i="55" s="1"/>
  <c r="C72" i="55" a="1"/>
  <c r="C72" i="55" s="1"/>
  <c r="C106" i="55" a="1"/>
  <c r="C106" i="55" s="1"/>
  <c r="C159" i="55" a="1"/>
  <c r="C159" i="55" s="1"/>
  <c r="C248" i="55" a="1"/>
  <c r="C248" i="55" s="1"/>
  <c r="C274" i="55" a="1"/>
  <c r="C274" i="55" s="1"/>
  <c r="C300" i="55" a="1"/>
  <c r="C300" i="55" s="1"/>
  <c r="C326" i="55" a="1"/>
  <c r="C326" i="55" s="1"/>
  <c r="C352" i="55" a="1"/>
  <c r="C352" i="55" s="1"/>
  <c r="C416" i="55" a="1"/>
  <c r="C416" i="55" s="1"/>
  <c r="C468" i="55" a="1"/>
  <c r="C468" i="55" s="1"/>
  <c r="C494" i="55" a="1"/>
  <c r="C494" i="55" s="1"/>
  <c r="C520" i="55" a="1"/>
  <c r="C520" i="55" s="1"/>
  <c r="C46" i="55" a="1"/>
  <c r="C46" i="55" s="1"/>
  <c r="C100" i="55" a="1"/>
  <c r="C100" i="55" s="1"/>
  <c r="C184" i="55" a="1"/>
  <c r="C184" i="55" s="1"/>
  <c r="C17" i="55" a="1"/>
  <c r="C17" i="55" s="1"/>
  <c r="C44" i="55" a="1"/>
  <c r="C44" i="55" s="1"/>
  <c r="C73" i="55" a="1"/>
  <c r="C73" i="55" s="1"/>
  <c r="C132" i="55" a="1"/>
  <c r="C132" i="55" s="1"/>
  <c r="C160" i="55" a="1"/>
  <c r="C160" i="55" s="1"/>
  <c r="C189" i="55" a="1"/>
  <c r="C189" i="55" s="1"/>
  <c r="C218" i="55" a="1"/>
  <c r="C218" i="55" s="1"/>
  <c r="C247" i="55" a="1"/>
  <c r="C247" i="55" s="1"/>
  <c r="C296" i="55" a="1"/>
  <c r="C296" i="55" s="1"/>
  <c r="C324" i="55" a="1"/>
  <c r="C324" i="55" s="1"/>
  <c r="C379" i="55" a="1"/>
  <c r="C379" i="55" s="1"/>
  <c r="C437" i="55" a="1"/>
  <c r="C437" i="55" s="1"/>
  <c r="C464" i="55" a="1"/>
  <c r="C464" i="55" s="1"/>
  <c r="C491" i="55" a="1"/>
  <c r="C491" i="55" s="1"/>
  <c r="C519" i="55" a="1"/>
  <c r="C519" i="55" s="1"/>
  <c r="C22" i="55" a="1"/>
  <c r="C22" i="55" s="1"/>
  <c r="C50" i="55" a="1"/>
  <c r="C50" i="55" s="1"/>
  <c r="C78" i="55" a="1"/>
  <c r="C78" i="55" s="1"/>
  <c r="C185" i="55" a="1"/>
  <c r="C185" i="55" s="1"/>
  <c r="C213" i="55" a="1"/>
  <c r="C213" i="55" s="1"/>
  <c r="C242" i="55" a="1"/>
  <c r="C242" i="55" s="1"/>
  <c r="C357" i="55" a="1"/>
  <c r="C357" i="55" s="1"/>
  <c r="C384" i="55" a="1"/>
  <c r="C384" i="55" s="1"/>
  <c r="C414" i="55" a="1"/>
  <c r="C414" i="55" s="1"/>
  <c r="C43" i="55" a="1"/>
  <c r="C43" i="55" s="1"/>
  <c r="C75" i="55" a="1"/>
  <c r="C75" i="55" s="1"/>
  <c r="C107" i="55" a="1"/>
  <c r="C107" i="55" s="1"/>
  <c r="C129" i="55" a="1"/>
  <c r="C129" i="55" s="1"/>
  <c r="C161" i="55" a="1"/>
  <c r="C161" i="55" s="1"/>
  <c r="C245" i="55" a="1"/>
  <c r="C245" i="55" s="1"/>
  <c r="C299" i="55" a="1"/>
  <c r="C299" i="55" s="1"/>
  <c r="C332" i="55" a="1"/>
  <c r="C332" i="55" s="1"/>
  <c r="C522" i="55" a="1"/>
  <c r="C522" i="55" s="1"/>
  <c r="C15" i="55" a="1"/>
  <c r="C15" i="55" s="1"/>
  <c r="C131" i="55" a="1"/>
  <c r="C131" i="55" s="1"/>
  <c r="C164" i="55" a="1"/>
  <c r="C164" i="55" s="1"/>
  <c r="C183" i="55" a="1"/>
  <c r="C183" i="55" s="1"/>
  <c r="C215" i="55" a="1"/>
  <c r="C215" i="55" s="1"/>
  <c r="C269" i="55" a="1"/>
  <c r="C269" i="55" s="1"/>
  <c r="C302" i="55" a="1"/>
  <c r="C302" i="55" s="1"/>
  <c r="C383" i="55" a="1"/>
  <c r="C383" i="55" s="1"/>
  <c r="C436" i="55" a="1"/>
  <c r="C436" i="55" s="1"/>
  <c r="C23" i="55" a="1"/>
  <c r="C23" i="55" s="1"/>
  <c r="C80" i="55" a="1"/>
  <c r="C80" i="55" s="1"/>
  <c r="C102" i="55" a="1"/>
  <c r="C102" i="55" s="1"/>
  <c r="C162" i="55" a="1"/>
  <c r="C162" i="55" s="1"/>
  <c r="C220" i="55" a="1"/>
  <c r="C220" i="55" s="1"/>
  <c r="C303" i="55" a="1"/>
  <c r="C303" i="55" s="1"/>
  <c r="C325" i="55" a="1"/>
  <c r="C325" i="55" s="1"/>
  <c r="C360" i="55" a="1"/>
  <c r="C360" i="55" s="1"/>
  <c r="C380" i="55" a="1"/>
  <c r="C380" i="55" s="1"/>
  <c r="C470" i="55" a="1"/>
  <c r="C470" i="55" s="1"/>
  <c r="C524" i="55" a="1"/>
  <c r="C524" i="55" s="1"/>
  <c r="C49" i="55" a="1"/>
  <c r="C49" i="55" s="1"/>
  <c r="C130" i="55" a="1"/>
  <c r="C130" i="55" s="1"/>
  <c r="C188" i="55" a="1"/>
  <c r="C188" i="55" s="1"/>
  <c r="C246" i="55" a="1"/>
  <c r="C246" i="55" s="1"/>
  <c r="C328" i="55" a="1"/>
  <c r="C328" i="55" s="1"/>
  <c r="C385" i="55" a="1"/>
  <c r="C385" i="55" s="1"/>
  <c r="C408" i="55" a="1"/>
  <c r="C408" i="55" s="1"/>
  <c r="C441" i="55" a="1"/>
  <c r="C441" i="55" s="1"/>
  <c r="C495" i="55" a="1"/>
  <c r="C495" i="55" s="1"/>
  <c r="C527" i="55" a="1"/>
  <c r="C527" i="55" s="1"/>
  <c r="C105" i="55" a="1"/>
  <c r="C105" i="55" s="1"/>
  <c r="C270" i="55" a="1"/>
  <c r="C270" i="55" s="1"/>
  <c r="C329" i="55" a="1"/>
  <c r="C329" i="55" s="1"/>
  <c r="C386" i="55" a="1"/>
  <c r="C386" i="55" s="1"/>
  <c r="C409" i="55" a="1"/>
  <c r="C409" i="55" s="1"/>
  <c r="C442" i="55" a="1"/>
  <c r="C442" i="55" s="1"/>
  <c r="C496" i="55" a="1"/>
  <c r="C496" i="55" s="1"/>
  <c r="C528" i="55" a="1"/>
  <c r="C528" i="55" s="1"/>
  <c r="C18" i="55" a="1"/>
  <c r="C18" i="55" s="1"/>
  <c r="C135" i="55" a="1"/>
  <c r="C135" i="55" s="1"/>
  <c r="C156" i="55" a="1"/>
  <c r="C156" i="55" s="1"/>
  <c r="C275" i="55" a="1"/>
  <c r="C275" i="55" s="1"/>
  <c r="C499" i="55" a="1"/>
  <c r="C499" i="55" s="1"/>
  <c r="C24" i="55" a="1"/>
  <c r="C24" i="55" s="1"/>
  <c r="C51" i="55" a="1"/>
  <c r="C51" i="55" s="1"/>
  <c r="C104" i="55" a="1"/>
  <c r="C104" i="55" s="1"/>
  <c r="C136" i="55" a="1"/>
  <c r="C136" i="55" s="1"/>
  <c r="C163" i="55" a="1"/>
  <c r="C163" i="55" s="1"/>
  <c r="C191" i="55" a="1"/>
  <c r="C191" i="55" s="1"/>
  <c r="C276" i="55" a="1"/>
  <c r="C276" i="55" s="1"/>
  <c r="C304" i="55" a="1"/>
  <c r="C304" i="55" s="1"/>
  <c r="C331" i="55" a="1"/>
  <c r="C331" i="55" s="1"/>
  <c r="C358" i="55" a="1"/>
  <c r="C358" i="55" s="1"/>
  <c r="C412" i="55" a="1"/>
  <c r="C412" i="55" s="1"/>
  <c r="C439" i="55" a="1"/>
  <c r="C439" i="55" s="1"/>
  <c r="C465" i="55" a="1"/>
  <c r="C465" i="55" s="1"/>
  <c r="C388" i="55" a="1"/>
  <c r="C388" i="55" s="1"/>
  <c r="C415" i="55" a="1"/>
  <c r="C415" i="55" s="1"/>
  <c r="C440" i="55" a="1"/>
  <c r="C440" i="55" s="1"/>
  <c r="C467" i="55" a="1"/>
  <c r="C467" i="55" s="1"/>
  <c r="C444" i="55" a="1"/>
  <c r="C444" i="55" s="1"/>
  <c r="C469" i="55" a="1"/>
  <c r="C469" i="55" s="1"/>
  <c r="C493" i="55" a="1"/>
  <c r="C493" i="55" s="1"/>
  <c r="C521" i="55" a="1"/>
  <c r="C521" i="55" s="1"/>
  <c r="C16" i="55" a="1"/>
  <c r="C16" i="55" s="1"/>
  <c r="C239" i="55" a="1"/>
  <c r="C239" i="55" s="1"/>
  <c r="C295" i="55" a="1"/>
  <c r="C295" i="55" s="1"/>
  <c r="C323" i="55" a="1"/>
  <c r="C323" i="55" s="1"/>
  <c r="C500" i="55" a="1"/>
  <c r="C500" i="55" s="1"/>
  <c r="C525" i="55" a="1"/>
  <c r="C525" i="55" s="1"/>
  <c r="C20" i="55" a="1"/>
  <c r="C20" i="55" s="1"/>
  <c r="C48" i="55" a="1"/>
  <c r="C48" i="55" s="1"/>
  <c r="C76" i="55" a="1"/>
  <c r="C76" i="55" s="1"/>
  <c r="C133" i="55" a="1"/>
  <c r="C133" i="55" s="1"/>
  <c r="C158" i="55" a="1"/>
  <c r="C158" i="55" s="1"/>
  <c r="C216" i="55" a="1"/>
  <c r="C216" i="55" s="1"/>
  <c r="C243" i="55" a="1"/>
  <c r="C243" i="55" s="1"/>
  <c r="C272" i="55" a="1"/>
  <c r="C272" i="55" s="1"/>
  <c r="C327" i="55" a="1"/>
  <c r="C327" i="55" s="1"/>
  <c r="C355" i="55" a="1"/>
  <c r="C355" i="55" s="1"/>
  <c r="C381" i="55" a="1"/>
  <c r="C381" i="55" s="1"/>
  <c r="C134" i="55" a="1"/>
  <c r="C134" i="55" s="1"/>
  <c r="C186" i="55" a="1"/>
  <c r="C186" i="55" s="1"/>
  <c r="C330" i="55" a="1"/>
  <c r="C330" i="55" s="1"/>
  <c r="C187" i="55" a="1"/>
  <c r="C187" i="55" s="1"/>
  <c r="C240" i="55" a="1"/>
  <c r="C240" i="55" s="1"/>
  <c r="C471" i="55" a="1"/>
  <c r="C471" i="55" s="1"/>
  <c r="C45" i="55" a="1"/>
  <c r="C45" i="55" s="1"/>
  <c r="C190" i="55" a="1"/>
  <c r="C190" i="55" s="1"/>
  <c r="C241" i="55" a="1"/>
  <c r="C241" i="55" s="1"/>
  <c r="C382" i="55" a="1"/>
  <c r="C382" i="55" s="1"/>
  <c r="C472" i="55" a="1"/>
  <c r="C472" i="55" s="1"/>
  <c r="C47" i="55" a="1"/>
  <c r="C47" i="55" s="1"/>
  <c r="C192" i="55" a="1"/>
  <c r="C192" i="55" s="1"/>
  <c r="C297" i="55" a="1"/>
  <c r="C297" i="55" s="1"/>
  <c r="C387" i="55" a="1"/>
  <c r="C387" i="55" s="1"/>
  <c r="C435" i="55" a="1"/>
  <c r="C435" i="55" s="1"/>
  <c r="C99" i="55" a="1"/>
  <c r="C99" i="55" s="1"/>
  <c r="C244" i="55" a="1"/>
  <c r="C244" i="55" s="1"/>
  <c r="C298" i="55" a="1"/>
  <c r="C298" i="55" s="1"/>
  <c r="C438" i="55" a="1"/>
  <c r="C438" i="55" s="1"/>
  <c r="C523" i="55" a="1"/>
  <c r="C523" i="55" s="1"/>
  <c r="C52" i="55" a="1"/>
  <c r="C52" i="55" s="1"/>
  <c r="C101" i="55" a="1"/>
  <c r="C101" i="55" s="1"/>
  <c r="C155" i="55" a="1"/>
  <c r="C155" i="55" s="1"/>
  <c r="C351" i="55" a="1"/>
  <c r="C351" i="55" s="1"/>
  <c r="C526" i="55" a="1"/>
  <c r="C526" i="55" s="1"/>
  <c r="C103" i="55" a="1"/>
  <c r="C103" i="55" s="1"/>
  <c r="C157" i="55" a="1"/>
  <c r="C157" i="55" s="1"/>
  <c r="C301" i="55" a="1"/>
  <c r="C301" i="55" s="1"/>
  <c r="C353" i="55" a="1"/>
  <c r="C353" i="55" s="1"/>
  <c r="C443" i="55" a="1"/>
  <c r="C443" i="55" s="1"/>
  <c r="C108" i="55" a="1"/>
  <c r="C108" i="55" s="1"/>
  <c r="C211" i="55" a="1"/>
  <c r="C211" i="55" s="1"/>
  <c r="C354" i="55" a="1"/>
  <c r="C354" i="55" s="1"/>
  <c r="C267" i="55" a="1"/>
  <c r="C267" i="55" s="1"/>
  <c r="C466" i="55" a="1"/>
  <c r="C466" i="55" s="1"/>
  <c r="C268" i="55" a="1"/>
  <c r="C268" i="55" s="1"/>
  <c r="C492" i="55" a="1"/>
  <c r="C492" i="55" s="1"/>
  <c r="C271" i="55" a="1"/>
  <c r="C271" i="55" s="1"/>
  <c r="C497" i="55" a="1"/>
  <c r="C497" i="55" s="1"/>
  <c r="C273" i="55" a="1"/>
  <c r="C273" i="55" s="1"/>
  <c r="C407" i="55" a="1"/>
  <c r="C407" i="55" s="1"/>
  <c r="C498" i="55" a="1"/>
  <c r="C498" i="55" s="1"/>
  <c r="C410" i="55" a="1"/>
  <c r="C410" i="55" s="1"/>
  <c r="C71" i="55" a="1"/>
  <c r="C71" i="55" s="1"/>
  <c r="C411" i="55" a="1"/>
  <c r="C411" i="55" s="1"/>
  <c r="C74" i="55" a="1"/>
  <c r="C74" i="55" s="1"/>
  <c r="C413" i="55" a="1"/>
  <c r="C413" i="55" s="1"/>
  <c r="C77" i="55" a="1"/>
  <c r="C77" i="55" s="1"/>
  <c r="C212" i="55" a="1"/>
  <c r="C212" i="55" s="1"/>
  <c r="C217" i="55" a="1"/>
  <c r="C217" i="55" s="1"/>
  <c r="C356" i="55" a="1"/>
  <c r="C356" i="55" s="1"/>
  <c r="C219" i="55" a="1"/>
  <c r="C219" i="55" s="1"/>
  <c r="C359" i="55" a="1"/>
  <c r="C359" i="55" s="1"/>
  <c r="C79" i="55" a="1"/>
  <c r="C79" i="55" s="1"/>
  <c r="C127" i="55" a="1"/>
  <c r="C127" i="55" s="1"/>
  <c r="C128" i="55" a="1"/>
  <c r="C128" i="55" s="1"/>
  <c r="C214" i="55" a="1"/>
  <c r="C214" i="55" s="1"/>
  <c r="C463" i="55" a="1"/>
  <c r="C463" i="55" s="1"/>
  <c r="C19" i="55" a="1"/>
  <c r="C19" i="55" s="1"/>
  <c r="C7" i="27" a="1"/>
  <c r="C7" i="27" s="1"/>
  <c r="C217" i="27" a="1"/>
  <c r="C217" i="27" s="1"/>
  <c r="C277" i="27" a="1"/>
  <c r="C277" i="27" s="1"/>
  <c r="C227" i="32" a="1"/>
  <c r="C227" i="32" s="1"/>
  <c r="C290" i="30" a="1"/>
  <c r="C290" i="30" s="1"/>
  <c r="C131" i="30" a="1"/>
  <c r="C131" i="30" s="1"/>
  <c r="C227" i="30" a="1"/>
  <c r="C227" i="30" s="1"/>
  <c r="C112" i="32" a="1"/>
  <c r="C112" i="32" s="1"/>
  <c r="C231" i="32" a="1"/>
  <c r="C231" i="32" s="1"/>
  <c r="C107" i="32" a="1"/>
  <c r="C107" i="32" s="1"/>
  <c r="C192" i="32" a="1"/>
  <c r="C192" i="32" s="1"/>
  <c r="C146" i="32" a="1"/>
  <c r="C146" i="32" s="1"/>
  <c r="C9" i="32" a="1"/>
  <c r="C9" i="32" s="1"/>
  <c r="C284" i="32" a="1"/>
  <c r="C284" i="32" s="1"/>
  <c r="C184" i="32" a="1"/>
  <c r="C184" i="32" s="1"/>
  <c r="C254" i="32" a="1"/>
  <c r="C254" i="32" s="1"/>
  <c r="C49" i="32" a="1"/>
  <c r="C49" i="32" s="1"/>
  <c r="C267" i="32" a="1"/>
  <c r="C267" i="32" s="1"/>
  <c r="C16" i="32" a="1"/>
  <c r="C16" i="32" s="1"/>
  <c r="C97" i="32" a="1"/>
  <c r="C97" i="32" s="1"/>
  <c r="C242" i="29" a="1"/>
  <c r="C242" i="29" s="1"/>
  <c r="C114" i="29" a="1"/>
  <c r="C114" i="29" s="1"/>
  <c r="C258" i="29" a="1"/>
  <c r="C258" i="29" s="1"/>
  <c r="C68" i="29" a="1"/>
  <c r="C68" i="29" s="1"/>
  <c r="C338" i="29" a="1"/>
  <c r="C338" i="29" s="1"/>
  <c r="C283" i="39" a="1"/>
  <c r="C283" i="39" s="1"/>
  <c r="C79" i="39" a="1"/>
  <c r="C79" i="39" s="1"/>
  <c r="C99" i="39" a="1"/>
  <c r="C99" i="39" s="1"/>
  <c r="C184" i="39" a="1"/>
  <c r="C184" i="39" s="1"/>
  <c r="C77" i="40" a="1"/>
  <c r="C77" i="40" s="1"/>
  <c r="C34" i="40" a="1"/>
  <c r="C34" i="40" s="1"/>
  <c r="C226" i="40" a="1"/>
  <c r="C226" i="40" s="1"/>
  <c r="C162" i="40" a="1"/>
  <c r="C162" i="40" s="1"/>
  <c r="C438" i="40" a="1"/>
  <c r="C438" i="40" s="1"/>
  <c r="C98" i="40" a="1"/>
  <c r="C98" i="40" s="1"/>
  <c r="C120" i="40" a="1"/>
  <c r="C120" i="40" s="1"/>
  <c r="C348" i="40" a="1"/>
  <c r="C348" i="40" s="1"/>
  <c r="C329" i="35" a="1"/>
  <c r="C329" i="35" s="1"/>
  <c r="C347" i="35" a="1"/>
  <c r="C347" i="35" s="1"/>
  <c r="C136" i="35" a="1"/>
  <c r="C136" i="35" s="1"/>
  <c r="C78" i="35" a="1"/>
  <c r="C78" i="35" s="1"/>
  <c r="C118" i="35" a="1"/>
  <c r="C118" i="35" s="1"/>
  <c r="C131" i="35" a="1"/>
  <c r="C131" i="35" s="1"/>
  <c r="C285" i="49" a="1"/>
  <c r="C285" i="49" s="1"/>
  <c r="C56" i="49" a="1"/>
  <c r="C56" i="49" s="1"/>
  <c r="C83" i="49" a="1"/>
  <c r="C83" i="49" s="1"/>
  <c r="C137" i="49" a="1"/>
  <c r="C137" i="49" s="1"/>
  <c r="C430" i="49" a="1"/>
  <c r="C430" i="49" s="1"/>
  <c r="C187" i="49" a="1"/>
  <c r="C187" i="49" s="1"/>
  <c r="C82" i="48" a="1"/>
  <c r="C82" i="48" s="1"/>
  <c r="C395" i="48" a="1"/>
  <c r="C395" i="48" s="1"/>
  <c r="C127" i="48" a="1"/>
  <c r="C127" i="48" s="1"/>
  <c r="C346" i="48" a="1"/>
  <c r="C346" i="48" s="1"/>
  <c r="C366" i="48" a="1"/>
  <c r="C366" i="48" s="1"/>
  <c r="C129" i="48" a="1"/>
  <c r="C129" i="48" s="1"/>
  <c r="C151" i="48" a="1"/>
  <c r="C151" i="48" s="1"/>
  <c r="C180" i="43" a="1"/>
  <c r="C180" i="43" s="1"/>
  <c r="C227" i="45" a="1"/>
  <c r="C227" i="45" s="1"/>
  <c r="C9" i="45" a="1"/>
  <c r="C9" i="45" s="1"/>
  <c r="C463" i="45" a="1"/>
  <c r="C463" i="45" s="1"/>
  <c r="C101" i="45" a="1"/>
  <c r="C101" i="45" s="1"/>
  <c r="C246" i="45" a="1"/>
  <c r="C246" i="45" s="1"/>
  <c r="C245" i="45" a="1"/>
  <c r="C245" i="45" s="1"/>
  <c r="C296" i="45" a="1"/>
  <c r="C296" i="45" s="1"/>
  <c r="C60" i="45" a="1"/>
  <c r="C60" i="45" s="1"/>
  <c r="C203" i="45" a="1"/>
  <c r="C203" i="45" s="1"/>
  <c r="C356" i="54" a="1"/>
  <c r="C356" i="54" s="1"/>
  <c r="C92" i="54" a="1"/>
  <c r="C92" i="54" s="1"/>
  <c r="C7" i="54" a="1"/>
  <c r="C7" i="54" s="1"/>
  <c r="C222" i="54" a="1"/>
  <c r="C222" i="54" s="1"/>
  <c r="C445" i="54" a="1"/>
  <c r="C445" i="54" s="1"/>
  <c r="C171" i="54" a="1"/>
  <c r="C171" i="54" s="1"/>
  <c r="C401" i="55" a="1"/>
  <c r="C401" i="55" s="1"/>
  <c r="C399" i="55" a="1"/>
  <c r="C399" i="55" s="1"/>
  <c r="C518" i="55" a="1"/>
  <c r="C518" i="55" s="1"/>
  <c r="C229" i="55" a="1"/>
  <c r="C229" i="55" s="1"/>
  <c r="C33" i="55" a="1"/>
  <c r="C33" i="55" s="1"/>
  <c r="C41" i="55" a="1"/>
  <c r="C41" i="55" s="1"/>
  <c r="C348" i="55" a="1"/>
  <c r="C348" i="55" s="1"/>
  <c r="C96" i="55" a="1"/>
  <c r="C96" i="55" s="1"/>
  <c r="C403" i="55" a="1"/>
  <c r="C403" i="55" s="1"/>
  <c r="C11" i="55" a="1"/>
  <c r="C11" i="55" s="1"/>
  <c r="C94" i="55" a="1"/>
  <c r="C94" i="55" s="1"/>
  <c r="C316" i="51" a="1"/>
  <c r="C316" i="51" s="1"/>
  <c r="C49" i="51" a="1"/>
  <c r="C49" i="51" s="1"/>
  <c r="C475" i="52" a="1"/>
  <c r="C475" i="52" s="1"/>
  <c r="C333" i="51" a="1"/>
  <c r="C333" i="51" s="1"/>
  <c r="C197" i="52" a="1"/>
  <c r="C197" i="52" s="1"/>
  <c r="C281" i="52" a="1"/>
  <c r="C281" i="52" s="1"/>
  <c r="C476" i="52" a="1"/>
  <c r="C476" i="52" s="1"/>
  <c r="C91" i="52" a="1"/>
  <c r="C91" i="52" s="1"/>
  <c r="C278" i="52" a="1"/>
  <c r="C278" i="52" s="1"/>
  <c r="C5" i="52" a="1"/>
  <c r="C5" i="52" s="1"/>
  <c r="C249" i="52" a="1"/>
  <c r="C249" i="52" s="1"/>
  <c r="C40" i="51" a="1"/>
  <c r="C40" i="51" s="1"/>
  <c r="C387" i="51" a="1"/>
  <c r="C387" i="51" s="1"/>
  <c r="C61" i="51" a="1"/>
  <c r="C61" i="51" s="1"/>
  <c r="C415" i="51" a="1"/>
  <c r="C415" i="51" s="1"/>
  <c r="C33" i="51" a="1"/>
  <c r="C33" i="51" s="1"/>
  <c r="C363" i="51" a="1"/>
  <c r="C363" i="51" s="1"/>
  <c r="C491" i="51" a="1"/>
  <c r="C491" i="51" s="1"/>
  <c r="C169" i="51" a="1"/>
  <c r="C169" i="51" s="1"/>
  <c r="C25" i="25" a="1"/>
  <c r="C25" i="25" s="1"/>
  <c r="C39" i="25" a="1"/>
  <c r="C39" i="25" s="1"/>
  <c r="C51" i="25" a="1"/>
  <c r="C51" i="25" s="1"/>
  <c r="C97" i="25" a="1"/>
  <c r="C97" i="25" s="1"/>
  <c r="C110" i="25" a="1"/>
  <c r="C110" i="25" s="1"/>
  <c r="C124" i="25" a="1"/>
  <c r="C124" i="25" s="1"/>
  <c r="C169" i="25" a="1"/>
  <c r="C169" i="25" s="1"/>
  <c r="C182" i="25" a="1"/>
  <c r="C182" i="25" s="1"/>
  <c r="C196" i="25" a="1"/>
  <c r="C196" i="25" s="1"/>
  <c r="C230" i="25" a="1"/>
  <c r="C230" i="25" s="1"/>
  <c r="C243" i="25" a="1"/>
  <c r="C243" i="25" s="1"/>
  <c r="C13" i="25" a="1"/>
  <c r="C13" i="25" s="1"/>
  <c r="C26" i="25" a="1"/>
  <c r="C26" i="25" s="1"/>
  <c r="C40" i="25" a="1"/>
  <c r="C40" i="25" s="1"/>
  <c r="C98" i="25" a="1"/>
  <c r="C98" i="25" s="1"/>
  <c r="C111" i="25" a="1"/>
  <c r="C111" i="25" s="1"/>
  <c r="C244" i="25" a="1"/>
  <c r="C244" i="25" s="1"/>
  <c r="C85" i="25" a="1"/>
  <c r="C85" i="25" s="1"/>
  <c r="C135" i="25" a="1"/>
  <c r="C135" i="25" s="1"/>
  <c r="C183" i="25" a="1"/>
  <c r="C183" i="25" s="1"/>
  <c r="C255" i="25" a="1"/>
  <c r="C255" i="25" s="1"/>
  <c r="C15" i="25" a="1"/>
  <c r="C15" i="25" s="1"/>
  <c r="C64" i="25" a="1"/>
  <c r="C64" i="25" s="1"/>
  <c r="C87" i="25" a="1"/>
  <c r="C87" i="25" s="1"/>
  <c r="C232" i="25" a="1"/>
  <c r="C232" i="25" s="1"/>
  <c r="C253" i="25" a="1"/>
  <c r="C253" i="25" s="1"/>
  <c r="C49" i="25" a="1"/>
  <c r="C49" i="25" s="1"/>
  <c r="C122" i="25" a="1"/>
  <c r="C122" i="25" s="1"/>
  <c r="C158" i="25" a="1"/>
  <c r="C158" i="25" s="1"/>
  <c r="C193" i="25" a="1"/>
  <c r="C193" i="25" s="1"/>
  <c r="C217" i="25" a="1"/>
  <c r="C217" i="25" s="1"/>
  <c r="C254" i="25" a="1"/>
  <c r="C254" i="25" s="1"/>
  <c r="C52" i="25" a="1"/>
  <c r="C52" i="25" s="1"/>
  <c r="C146" i="25" a="1"/>
  <c r="C146" i="25" s="1"/>
  <c r="C220" i="25" a="1"/>
  <c r="C220" i="25" s="1"/>
  <c r="C256" i="25" a="1"/>
  <c r="C256" i="25" s="1"/>
  <c r="C75" i="25" a="1"/>
  <c r="C75" i="25" s="1"/>
  <c r="C133" i="25" a="1"/>
  <c r="C133" i="25" s="1"/>
  <c r="C241" i="25" a="1"/>
  <c r="C241" i="25" s="1"/>
  <c r="C159" i="25" a="1"/>
  <c r="C159" i="25" s="1"/>
  <c r="C184" i="25" a="1"/>
  <c r="C184" i="25" s="1"/>
  <c r="C37" i="25" a="1"/>
  <c r="C37" i="25" s="1"/>
  <c r="C88" i="25" a="1"/>
  <c r="C88" i="25" s="1"/>
  <c r="C112" i="25" a="1"/>
  <c r="C112" i="25" s="1"/>
  <c r="C218" i="25" a="1"/>
  <c r="C218" i="25" s="1"/>
  <c r="C242" i="25" a="1"/>
  <c r="C242" i="25" s="1"/>
  <c r="C16" i="25" a="1"/>
  <c r="C16" i="25" s="1"/>
  <c r="C62" i="25" a="1"/>
  <c r="C62" i="25" s="1"/>
  <c r="C194" i="25" a="1"/>
  <c r="C194" i="25" s="1"/>
  <c r="C74" i="25" a="1"/>
  <c r="C74" i="25" s="1"/>
  <c r="C99" i="25" a="1"/>
  <c r="C99" i="25" s="1"/>
  <c r="C123" i="25" a="1"/>
  <c r="C123" i="25" s="1"/>
  <c r="C205" i="25" a="1"/>
  <c r="C205" i="25" s="1"/>
  <c r="C229" i="25" a="1"/>
  <c r="C229" i="25" s="1"/>
  <c r="C134" i="25" a="1"/>
  <c r="C134" i="25" s="1"/>
  <c r="C172" i="25" a="1"/>
  <c r="C172" i="25" s="1"/>
  <c r="C136" i="25" a="1"/>
  <c r="C136" i="25" s="1"/>
  <c r="C219" i="25" a="1"/>
  <c r="C219" i="25" s="1"/>
  <c r="C100" i="25" a="1"/>
  <c r="C100" i="25" s="1"/>
  <c r="C27" i="25" a="1"/>
  <c r="C27" i="25" s="1"/>
  <c r="C61" i="25" a="1"/>
  <c r="C61" i="25" s="1"/>
  <c r="C145" i="25" a="1"/>
  <c r="C145" i="25" s="1"/>
  <c r="C181" i="25" a="1"/>
  <c r="C181" i="25" s="1"/>
  <c r="C63" i="25" a="1"/>
  <c r="C63" i="25" s="1"/>
  <c r="C147" i="25" a="1"/>
  <c r="C147" i="25" s="1"/>
  <c r="C73" i="25" a="1"/>
  <c r="C73" i="25" s="1"/>
  <c r="C109" i="25" a="1"/>
  <c r="C109" i="25" s="1"/>
  <c r="C38" i="25" a="1"/>
  <c r="C38" i="25" s="1"/>
  <c r="C195" i="25" a="1"/>
  <c r="C195" i="25" s="1"/>
  <c r="C121" i="25" a="1"/>
  <c r="C121" i="25" s="1"/>
  <c r="C157" i="25" a="1"/>
  <c r="C157" i="25" s="1"/>
  <c r="C160" i="25" a="1"/>
  <c r="C160" i="25" s="1"/>
  <c r="C206" i="25" a="1"/>
  <c r="C206" i="25" s="1"/>
  <c r="C231" i="25" a="1"/>
  <c r="C231" i="25" s="1"/>
  <c r="C14" i="25" a="1"/>
  <c r="C14" i="25" s="1"/>
  <c r="C28" i="25" a="1"/>
  <c r="C28" i="25" s="1"/>
  <c r="C148" i="25" a="1"/>
  <c r="C148" i="25" s="1"/>
  <c r="C50" i="25" a="1"/>
  <c r="C50" i="25" s="1"/>
  <c r="C170" i="25" a="1"/>
  <c r="C170" i="25" s="1"/>
  <c r="C171" i="25" a="1"/>
  <c r="C171" i="25" s="1"/>
  <c r="C76" i="25" a="1"/>
  <c r="C76" i="25" s="1"/>
  <c r="C86" i="25" a="1"/>
  <c r="C86" i="25" s="1"/>
  <c r="C207" i="25" a="1"/>
  <c r="C207" i="25" s="1"/>
  <c r="C208" i="25" a="1"/>
  <c r="C208" i="25" s="1"/>
  <c r="C5" i="7" a="1"/>
  <c r="C5" i="7" s="1"/>
  <c r="C46" i="7" a="1"/>
  <c r="C46" i="7" s="1"/>
  <c r="C61" i="7" a="1"/>
  <c r="C61" i="7" s="1"/>
  <c r="C16" i="7" a="1"/>
  <c r="C16" i="7" s="1"/>
  <c r="C31" i="7" a="1"/>
  <c r="C31" i="7" s="1"/>
  <c r="C35" i="7" a="1"/>
  <c r="C35" i="7" s="1"/>
  <c r="C65" i="7" a="1"/>
  <c r="C65" i="7" s="1"/>
  <c r="C80" i="7" a="1"/>
  <c r="C80" i="7" s="1"/>
  <c r="C21" i="7" a="1"/>
  <c r="C21" i="7" s="1"/>
  <c r="C51" i="7" a="1"/>
  <c r="C51" i="7" s="1"/>
  <c r="C85" i="7" a="1"/>
  <c r="C85" i="7" s="1"/>
  <c r="C60" i="7" a="1"/>
  <c r="C60" i="7" s="1"/>
  <c r="C66" i="7" a="1"/>
  <c r="C66" i="7" s="1"/>
  <c r="C10" i="7" a="1"/>
  <c r="C10" i="7" s="1"/>
  <c r="C11" i="7" a="1"/>
  <c r="C11" i="7" s="1"/>
  <c r="C30" i="7" a="1"/>
  <c r="C30" i="7" s="1"/>
  <c r="C71" i="7" a="1"/>
  <c r="C71" i="7" s="1"/>
  <c r="C15" i="7" a="1"/>
  <c r="C15" i="7" s="1"/>
  <c r="C91" i="7" a="1"/>
  <c r="C91" i="7" s="1"/>
  <c r="C70" i="7" a="1"/>
  <c r="C70" i="7" s="1"/>
  <c r="C41" i="7" a="1"/>
  <c r="C41" i="7" s="1"/>
  <c r="C76" i="7" a="1"/>
  <c r="C76" i="7" s="1"/>
  <c r="C45" i="7" a="1"/>
  <c r="C45" i="7" s="1"/>
  <c r="C81" i="7" a="1"/>
  <c r="C81" i="7" s="1"/>
  <c r="C26" i="7" a="1"/>
  <c r="C26" i="7" s="1"/>
  <c r="C55" i="7" a="1"/>
  <c r="C55" i="7" s="1"/>
  <c r="C90" i="7" a="1"/>
  <c r="C90" i="7" s="1"/>
  <c r="C25" i="7" a="1"/>
  <c r="C25" i="7" s="1"/>
  <c r="C36" i="7" a="1"/>
  <c r="C36" i="7" s="1"/>
  <c r="C40" i="7" a="1"/>
  <c r="C40" i="7" s="1"/>
  <c r="C56" i="7" a="1"/>
  <c r="C56" i="7" s="1"/>
  <c r="C6" i="7" a="1"/>
  <c r="C6" i="7" s="1"/>
  <c r="C50" i="7" a="1"/>
  <c r="C50" i="7" s="1"/>
  <c r="C75" i="7" a="1"/>
  <c r="C75" i="7" s="1"/>
  <c r="C86" i="7" a="1"/>
  <c r="C86" i="7" s="1"/>
  <c r="C20" i="7" a="1"/>
  <c r="C20" i="7" s="1"/>
  <c r="C13" i="19" a="1"/>
  <c r="C13" i="19" s="1"/>
  <c r="C57" i="19" a="1"/>
  <c r="C57" i="19" s="1"/>
  <c r="C70" i="19" a="1"/>
  <c r="C70" i="19" s="1"/>
  <c r="C157" i="19" a="1"/>
  <c r="C157" i="19" s="1"/>
  <c r="C224" i="19" a="1"/>
  <c r="C224" i="19" s="1"/>
  <c r="C26" i="19" a="1"/>
  <c r="C26" i="19" s="1"/>
  <c r="C102" i="19" a="1"/>
  <c r="C102" i="19" s="1"/>
  <c r="C114" i="19" a="1"/>
  <c r="C114" i="19" s="1"/>
  <c r="C145" i="19" a="1"/>
  <c r="C145" i="19" s="1"/>
  <c r="C212" i="19" a="1"/>
  <c r="C212" i="19" s="1"/>
  <c r="C25" i="19" a="1"/>
  <c r="C25" i="19" s="1"/>
  <c r="C112" i="19" a="1"/>
  <c r="C112" i="19" s="1"/>
  <c r="C37" i="19" a="1"/>
  <c r="C37" i="19" s="1"/>
  <c r="C79" i="19" a="1"/>
  <c r="C79" i="19" s="1"/>
  <c r="C113" i="19" a="1"/>
  <c r="C113" i="19" s="1"/>
  <c r="C59" i="19" a="1"/>
  <c r="C59" i="19" s="1"/>
  <c r="C80" i="19" a="1"/>
  <c r="C80" i="19" s="1"/>
  <c r="C134" i="19" a="1"/>
  <c r="C134" i="19" s="1"/>
  <c r="C168" i="19" a="1"/>
  <c r="C168" i="19" s="1"/>
  <c r="C200" i="19" a="1"/>
  <c r="C200" i="19" s="1"/>
  <c r="C235" i="19" a="1"/>
  <c r="C235" i="19" s="1"/>
  <c r="C46" i="19" a="1"/>
  <c r="C46" i="19" s="1"/>
  <c r="C136" i="19" a="1"/>
  <c r="C136" i="19" s="1"/>
  <c r="C202" i="19" a="1"/>
  <c r="C202" i="19" s="1"/>
  <c r="C222" i="19" a="1"/>
  <c r="C222" i="19" s="1"/>
  <c r="C48" i="19" a="1"/>
  <c r="C48" i="19" s="1"/>
  <c r="C180" i="19" a="1"/>
  <c r="C180" i="19" s="1"/>
  <c r="C103" i="19" a="1"/>
  <c r="C103" i="19" s="1"/>
  <c r="C123" i="19" a="1"/>
  <c r="C123" i="19" s="1"/>
  <c r="C147" i="19" a="1"/>
  <c r="C147" i="19" s="1"/>
  <c r="C125" i="19" a="1"/>
  <c r="C125" i="19" s="1"/>
  <c r="C191" i="19" a="1"/>
  <c r="C191" i="19" s="1"/>
  <c r="C15" i="19" a="1"/>
  <c r="C15" i="19" s="1"/>
  <c r="C36" i="19" a="1"/>
  <c r="C36" i="19" s="1"/>
  <c r="C90" i="19" a="1"/>
  <c r="C90" i="19" s="1"/>
  <c r="C35" i="19" a="1"/>
  <c r="C35" i="19" s="1"/>
  <c r="C69" i="19" a="1"/>
  <c r="C69" i="19" s="1"/>
  <c r="C211" i="19" a="1"/>
  <c r="C211" i="19" s="1"/>
  <c r="C146" i="19" a="1"/>
  <c r="C146" i="19" s="1"/>
  <c r="C178" i="19" a="1"/>
  <c r="C178" i="19" s="1"/>
  <c r="C213" i="19" a="1"/>
  <c r="C213" i="19" s="1"/>
  <c r="C179" i="19" a="1"/>
  <c r="C179" i="19" s="1"/>
  <c r="C81" i="19" a="1"/>
  <c r="C81" i="19" s="1"/>
  <c r="C158" i="19" a="1"/>
  <c r="C158" i="19" s="1"/>
  <c r="C190" i="19" a="1"/>
  <c r="C190" i="19" s="1"/>
  <c r="C58" i="19" a="1"/>
  <c r="C58" i="19" s="1"/>
  <c r="C92" i="19" a="1"/>
  <c r="C92" i="19" s="1"/>
  <c r="C233" i="19" a="1"/>
  <c r="C233" i="19" s="1"/>
  <c r="C135" i="19" a="1"/>
  <c r="C135" i="19" s="1"/>
  <c r="C167" i="19" a="1"/>
  <c r="C167" i="19" s="1"/>
  <c r="C234" i="19" a="1"/>
  <c r="C234" i="19" s="1"/>
  <c r="C14" i="19" a="1"/>
  <c r="C14" i="19" s="1"/>
  <c r="C201" i="19" a="1"/>
  <c r="C201" i="19" s="1"/>
  <c r="C24" i="19" a="1"/>
  <c r="C24" i="19" s="1"/>
  <c r="C124" i="19" a="1"/>
  <c r="C124" i="19" s="1"/>
  <c r="C223" i="19" a="1"/>
  <c r="C223" i="19" s="1"/>
  <c r="C156" i="19" a="1"/>
  <c r="C156" i="19" s="1"/>
  <c r="C169" i="19" a="1"/>
  <c r="C169" i="19" s="1"/>
  <c r="C68" i="19" a="1"/>
  <c r="C68" i="19" s="1"/>
  <c r="C189" i="19" a="1"/>
  <c r="C189" i="19" s="1"/>
  <c r="C47" i="19" a="1"/>
  <c r="C47" i="19" s="1"/>
  <c r="C91" i="19" a="1"/>
  <c r="C91" i="19" s="1"/>
  <c r="C101" i="19" a="1"/>
  <c r="C101" i="19" s="1"/>
  <c r="C23" i="28" a="1"/>
  <c r="C23" i="28" s="1"/>
  <c r="C68" i="28" a="1"/>
  <c r="C68" i="28" s="1"/>
  <c r="C99" i="28" a="1"/>
  <c r="C99" i="28" s="1"/>
  <c r="C9" i="28" a="1"/>
  <c r="C9" i="28" s="1"/>
  <c r="C200" i="28" a="1"/>
  <c r="C200" i="28" s="1"/>
  <c r="C233" i="28" a="1"/>
  <c r="C233" i="28" s="1"/>
  <c r="C293" i="28" a="1"/>
  <c r="C293" i="28" s="1"/>
  <c r="C321" i="28" a="1"/>
  <c r="C321" i="28" s="1"/>
  <c r="C111" i="28" a="1"/>
  <c r="C111" i="28" s="1"/>
  <c r="C112" i="28" a="1"/>
  <c r="C112" i="28" s="1"/>
  <c r="C245" i="28" a="1"/>
  <c r="C245" i="28" s="1"/>
  <c r="C262" i="28" a="1"/>
  <c r="C262" i="28" s="1"/>
  <c r="C21" i="28" a="1"/>
  <c r="C21" i="28" s="1"/>
  <c r="C98" i="28" a="1"/>
  <c r="C98" i="28" s="1"/>
  <c r="C114" i="28" a="1"/>
  <c r="C114" i="28" s="1"/>
  <c r="C248" i="28" a="1"/>
  <c r="C248" i="28" s="1"/>
  <c r="C22" i="28" a="1"/>
  <c r="C22" i="28" s="1"/>
  <c r="C81" i="28" a="1"/>
  <c r="C81" i="28" s="1"/>
  <c r="C249" i="28" a="1"/>
  <c r="C249" i="28" s="1"/>
  <c r="C7" i="28" a="1"/>
  <c r="C7" i="28" s="1"/>
  <c r="C24" i="28" a="1"/>
  <c r="C24" i="28" s="1"/>
  <c r="C82" i="28" a="1"/>
  <c r="C82" i="28" s="1"/>
  <c r="C185" i="28" a="1"/>
  <c r="C185" i="28" s="1"/>
  <c r="C230" i="28" a="1"/>
  <c r="C230" i="28" s="1"/>
  <c r="C84" i="28" a="1"/>
  <c r="C84" i="28" s="1"/>
  <c r="C155" i="28" a="1"/>
  <c r="C155" i="28" s="1"/>
  <c r="C171" i="28" a="1"/>
  <c r="C171" i="28" s="1"/>
  <c r="C203" i="28" a="1"/>
  <c r="C203" i="28" s="1"/>
  <c r="C217" i="28" a="1"/>
  <c r="C217" i="28" s="1"/>
  <c r="C234" i="28" a="1"/>
  <c r="C234" i="28" s="1"/>
  <c r="C67" i="28" a="1"/>
  <c r="C67" i="28" s="1"/>
  <c r="C189" i="28" a="1"/>
  <c r="C189" i="28" s="1"/>
  <c r="C204" i="28" a="1"/>
  <c r="C204" i="28" s="1"/>
  <c r="C219" i="28" a="1"/>
  <c r="C219" i="28" s="1"/>
  <c r="C110" i="28" a="1"/>
  <c r="C110" i="28" s="1"/>
  <c r="C156" i="28" a="1"/>
  <c r="C156" i="28" s="1"/>
  <c r="C306" i="28" a="1"/>
  <c r="C306" i="28" s="1"/>
  <c r="C157" i="28" a="1"/>
  <c r="C157" i="28" s="1"/>
  <c r="C307" i="28" a="1"/>
  <c r="C307" i="28" s="1"/>
  <c r="C159" i="28" a="1"/>
  <c r="C159" i="28" s="1"/>
  <c r="C309" i="28" a="1"/>
  <c r="C309" i="28" s="1"/>
  <c r="C37" i="28" a="1"/>
  <c r="C37" i="28" s="1"/>
  <c r="C83" i="28" a="1"/>
  <c r="C83" i="28" s="1"/>
  <c r="C277" i="28" a="1"/>
  <c r="C277" i="28" s="1"/>
  <c r="C39" i="28" a="1"/>
  <c r="C39" i="28" s="1"/>
  <c r="C127" i="28" a="1"/>
  <c r="C127" i="28" s="1"/>
  <c r="C278" i="28" a="1"/>
  <c r="C278" i="28" s="1"/>
  <c r="C128" i="28" a="1"/>
  <c r="C128" i="28" s="1"/>
  <c r="C170" i="28" a="1"/>
  <c r="C170" i="28" s="1"/>
  <c r="C172" i="28" a="1"/>
  <c r="C172" i="28" s="1"/>
  <c r="C51" i="28" a="1"/>
  <c r="C51" i="28" s="1"/>
  <c r="C53" i="28" a="1"/>
  <c r="C53" i="28" s="1"/>
  <c r="C290" i="28" a="1"/>
  <c r="C290" i="28" s="1"/>
  <c r="C54" i="28" a="1"/>
  <c r="C54" i="28" s="1"/>
  <c r="C140" i="28" a="1"/>
  <c r="C140" i="28" s="1"/>
  <c r="C218" i="28" a="1"/>
  <c r="C218" i="28" s="1"/>
  <c r="C294" i="28" a="1"/>
  <c r="C294" i="28" s="1"/>
  <c r="C141" i="28" a="1"/>
  <c r="C141" i="28" s="1"/>
  <c r="C187" i="28" a="1"/>
  <c r="C187" i="28" s="1"/>
  <c r="C143" i="28" a="1"/>
  <c r="C143" i="28" s="1"/>
  <c r="C188" i="28" a="1"/>
  <c r="C188" i="28" s="1"/>
  <c r="C305" i="28" a="1"/>
  <c r="C305" i="28" s="1"/>
  <c r="C91" i="41" a="1"/>
  <c r="C91" i="41" s="1"/>
  <c r="C45" i="41" a="1"/>
  <c r="C45" i="41" s="1"/>
  <c r="C87" i="41" a="1"/>
  <c r="C87" i="41" s="1"/>
  <c r="C88" i="41" a="1"/>
  <c r="C88" i="41" s="1"/>
  <c r="C461" i="41" a="1"/>
  <c r="C461" i="41" s="1"/>
  <c r="C464" i="41" a="1"/>
  <c r="C464" i="41" s="1"/>
  <c r="C21" i="41" a="1"/>
  <c r="C21" i="41" s="1"/>
  <c r="C22" i="41" a="1"/>
  <c r="C22" i="41" s="1"/>
  <c r="C329" i="41" a="1"/>
  <c r="C329" i="41" s="1"/>
  <c r="C395" i="41" a="1"/>
  <c r="C395" i="41" s="1"/>
  <c r="C175" i="41" a="1"/>
  <c r="C175" i="41" s="1"/>
  <c r="C290" i="41" a="1"/>
  <c r="C290" i="41" s="1"/>
  <c r="C422" i="41" a="1"/>
  <c r="C422" i="41" s="1"/>
  <c r="C330" i="41" a="1"/>
  <c r="C330" i="41" s="1"/>
  <c r="C398" i="41" a="1"/>
  <c r="C398" i="41" s="1"/>
  <c r="C157" i="41" a="1"/>
  <c r="C157" i="41" s="1"/>
  <c r="C263" i="41" a="1"/>
  <c r="C263" i="41" s="1"/>
  <c r="C353" i="41" a="1"/>
  <c r="C353" i="41" s="1"/>
  <c r="C399" i="41" a="1"/>
  <c r="C399" i="41" s="1"/>
  <c r="C243" i="41" a="1"/>
  <c r="C243" i="41" s="1"/>
  <c r="C332" i="41" a="1"/>
  <c r="C332" i="41" s="1"/>
  <c r="C419" i="41" a="1"/>
  <c r="C419" i="41" s="1"/>
  <c r="C355" i="41" a="1"/>
  <c r="C355" i="41" s="1"/>
  <c r="C198" i="41" a="1"/>
  <c r="C198" i="41" s="1"/>
  <c r="C150" i="46" a="1"/>
  <c r="C150" i="46" s="1"/>
  <c r="C199" i="46" a="1"/>
  <c r="C199" i="46" s="1"/>
  <c r="C251" i="46" a="1"/>
  <c r="C251" i="46" s="1"/>
  <c r="C272" i="46" a="1"/>
  <c r="C272" i="46" s="1"/>
  <c r="C345" i="46" a="1"/>
  <c r="C345" i="46" s="1"/>
  <c r="C418" i="46" a="1"/>
  <c r="C418" i="46" s="1"/>
  <c r="C439" i="46" a="1"/>
  <c r="C439" i="46" s="1"/>
  <c r="C12" i="46" a="1"/>
  <c r="C12" i="46" s="1"/>
  <c r="C35" i="46" a="1"/>
  <c r="C35" i="46" s="1"/>
  <c r="C60" i="46" a="1"/>
  <c r="C60" i="46" s="1"/>
  <c r="C108" i="46" a="1"/>
  <c r="C108" i="46" s="1"/>
  <c r="C131" i="46" a="1"/>
  <c r="C131" i="46" s="1"/>
  <c r="C149" i="46" a="1"/>
  <c r="C149" i="46" s="1"/>
  <c r="C179" i="46" a="1"/>
  <c r="C179" i="46" s="1"/>
  <c r="C198" i="46" a="1"/>
  <c r="C198" i="46" s="1"/>
  <c r="C33" i="46" a="1"/>
  <c r="C33" i="46" s="1"/>
  <c r="C132" i="46" a="1"/>
  <c r="C132" i="46" s="1"/>
  <c r="C153" i="46" a="1"/>
  <c r="C153" i="46" s="1"/>
  <c r="C175" i="46" a="1"/>
  <c r="C175" i="46" s="1"/>
  <c r="C221" i="46" a="1"/>
  <c r="C221" i="46" s="1"/>
  <c r="C300" i="46" a="1"/>
  <c r="C300" i="46" s="1"/>
  <c r="C370" i="46" a="1"/>
  <c r="C370" i="46" s="1"/>
  <c r="C391" i="46" a="1"/>
  <c r="C391" i="46" s="1"/>
  <c r="C413" i="46" a="1"/>
  <c r="C413" i="46" s="1"/>
  <c r="C5" i="46" a="1"/>
  <c r="C5" i="46" s="1"/>
  <c r="C34" i="46" a="1"/>
  <c r="C34" i="46" s="1"/>
  <c r="C78" i="46" a="1"/>
  <c r="C78" i="46" s="1"/>
  <c r="C106" i="46" a="1"/>
  <c r="C106" i="46" s="1"/>
  <c r="C154" i="46" a="1"/>
  <c r="C154" i="46" s="1"/>
  <c r="C176" i="46" a="1"/>
  <c r="C176" i="46" s="1"/>
  <c r="C371" i="46" a="1"/>
  <c r="C371" i="46" s="1"/>
  <c r="C392" i="46" a="1"/>
  <c r="C392" i="46" s="1"/>
  <c r="C414" i="46" a="1"/>
  <c r="C414" i="46" s="1"/>
  <c r="C6" i="46" a="1"/>
  <c r="C6" i="46" s="1"/>
  <c r="C36" i="46" a="1"/>
  <c r="C36" i="46" s="1"/>
  <c r="C79" i="46" a="1"/>
  <c r="C79" i="46" s="1"/>
  <c r="C178" i="46" a="1"/>
  <c r="C178" i="46" s="1"/>
  <c r="C200" i="46" a="1"/>
  <c r="C200" i="46" s="1"/>
  <c r="C222" i="46" a="1"/>
  <c r="C222" i="46" s="1"/>
  <c r="C346" i="46" a="1"/>
  <c r="C346" i="46" s="1"/>
  <c r="C393" i="46" a="1"/>
  <c r="C393" i="46" s="1"/>
  <c r="C415" i="46" a="1"/>
  <c r="C415" i="46" s="1"/>
  <c r="C7" i="46" a="1"/>
  <c r="C7" i="46" s="1"/>
  <c r="C82" i="46" a="1"/>
  <c r="C82" i="46" s="1"/>
  <c r="C107" i="46" a="1"/>
  <c r="C107" i="46" s="1"/>
  <c r="C155" i="46" a="1"/>
  <c r="C155" i="46" s="1"/>
  <c r="C223" i="46" a="1"/>
  <c r="C223" i="46" s="1"/>
  <c r="C245" i="46" a="1"/>
  <c r="C245" i="46" s="1"/>
  <c r="C347" i="46" a="1"/>
  <c r="C347" i="46" s="1"/>
  <c r="C372" i="46" a="1"/>
  <c r="C372" i="46" s="1"/>
  <c r="C394" i="46" a="1"/>
  <c r="C394" i="46" s="1"/>
  <c r="C11" i="46" a="1"/>
  <c r="C11" i="46" s="1"/>
  <c r="C53" i="46" a="1"/>
  <c r="C53" i="46" s="1"/>
  <c r="C156" i="46" a="1"/>
  <c r="C156" i="46" s="1"/>
  <c r="C203" i="46" a="1"/>
  <c r="C203" i="46" s="1"/>
  <c r="C225" i="46" a="1"/>
  <c r="C225" i="46" s="1"/>
  <c r="C246" i="46" a="1"/>
  <c r="C246" i="46" s="1"/>
  <c r="C270" i="46" a="1"/>
  <c r="C270" i="46" s="1"/>
  <c r="C396" i="46" a="1"/>
  <c r="C396" i="46" s="1"/>
  <c r="C438" i="46" a="1"/>
  <c r="C438" i="46" s="1"/>
  <c r="C54" i="46" a="1"/>
  <c r="C54" i="46" s="1"/>
  <c r="C248" i="46" a="1"/>
  <c r="C248" i="46" s="1"/>
  <c r="C271" i="46" a="1"/>
  <c r="C271" i="46" s="1"/>
  <c r="C294" i="46" a="1"/>
  <c r="C294" i="46" s="1"/>
  <c r="C318" i="46" a="1"/>
  <c r="C318" i="46" s="1"/>
  <c r="C204" i="46" a="1"/>
  <c r="C204" i="46" s="1"/>
  <c r="C298" i="46" a="1"/>
  <c r="C298" i="46" s="1"/>
  <c r="C322" i="46" a="1"/>
  <c r="C322" i="46" s="1"/>
  <c r="C341" i="46" a="1"/>
  <c r="C341" i="46" s="1"/>
  <c r="C417" i="46" a="1"/>
  <c r="C417" i="46" s="1"/>
  <c r="C224" i="46" a="1"/>
  <c r="C224" i="46" s="1"/>
  <c r="C342" i="46" a="1"/>
  <c r="C342" i="46" s="1"/>
  <c r="C366" i="46" a="1"/>
  <c r="C366" i="46" s="1"/>
  <c r="C29" i="46" a="1"/>
  <c r="C29" i="46" s="1"/>
  <c r="C77" i="46" a="1"/>
  <c r="C77" i="46" s="1"/>
  <c r="C101" i="46" a="1"/>
  <c r="C101" i="46" s="1"/>
  <c r="C125" i="46" a="1"/>
  <c r="C125" i="46" s="1"/>
  <c r="C227" i="46" a="1"/>
  <c r="C227" i="46" s="1"/>
  <c r="C323" i="46" a="1"/>
  <c r="C323" i="46" s="1"/>
  <c r="C343" i="46" a="1"/>
  <c r="C343" i="46" s="1"/>
  <c r="C419" i="46" a="1"/>
  <c r="C419" i="46" s="1"/>
  <c r="C55" i="46" a="1"/>
  <c r="C55" i="46" s="1"/>
  <c r="C83" i="46" a="1"/>
  <c r="C83" i="46" s="1"/>
  <c r="C102" i="46" a="1"/>
  <c r="C102" i="46" s="1"/>
  <c r="C126" i="46" a="1"/>
  <c r="C126" i="46" s="1"/>
  <c r="C228" i="46" a="1"/>
  <c r="C228" i="46" s="1"/>
  <c r="C367" i="46" a="1"/>
  <c r="C367" i="46" s="1"/>
  <c r="C420" i="46" a="1"/>
  <c r="C420" i="46" s="1"/>
  <c r="C437" i="46" a="1"/>
  <c r="C437" i="46" s="1"/>
  <c r="C30" i="46" a="1"/>
  <c r="C30" i="46" s="1"/>
  <c r="C56" i="46" a="1"/>
  <c r="C56" i="46" s="1"/>
  <c r="C84" i="46" a="1"/>
  <c r="C84" i="46" s="1"/>
  <c r="C105" i="46" a="1"/>
  <c r="C105" i="46" s="1"/>
  <c r="C127" i="46" a="1"/>
  <c r="C127" i="46" s="1"/>
  <c r="C247" i="46" a="1"/>
  <c r="C247" i="46" s="1"/>
  <c r="C344" i="46" a="1"/>
  <c r="C344" i="46" s="1"/>
  <c r="C440" i="46" a="1"/>
  <c r="C440" i="46" s="1"/>
  <c r="C151" i="46" a="1"/>
  <c r="C151" i="46" s="1"/>
  <c r="C252" i="46" a="1"/>
  <c r="C252" i="46" s="1"/>
  <c r="C273" i="46" a="1"/>
  <c r="C273" i="46" s="1"/>
  <c r="C173" i="46" a="1"/>
  <c r="C173" i="46" s="1"/>
  <c r="C274" i="46" a="1"/>
  <c r="C274" i="46" s="1"/>
  <c r="C395" i="46" a="1"/>
  <c r="C395" i="46" s="1"/>
  <c r="C443" i="46" a="1"/>
  <c r="C443" i="46" s="1"/>
  <c r="C197" i="46" a="1"/>
  <c r="C197" i="46" s="1"/>
  <c r="C296" i="46" a="1"/>
  <c r="C296" i="46" s="1"/>
  <c r="C320" i="46" a="1"/>
  <c r="C320" i="46" s="1"/>
  <c r="C180" i="46" a="1"/>
  <c r="C180" i="46" s="1"/>
  <c r="C319" i="46" a="1"/>
  <c r="C319" i="46" s="1"/>
  <c r="C368" i="46" a="1"/>
  <c r="C368" i="46" s="1"/>
  <c r="C276" i="46" a="1"/>
  <c r="C276" i="46" s="1"/>
  <c r="C321" i="46" a="1"/>
  <c r="C321" i="46" s="1"/>
  <c r="C369" i="46" a="1"/>
  <c r="C369" i="46" s="1"/>
  <c r="C31" i="46" a="1"/>
  <c r="C31" i="46" s="1"/>
  <c r="C32" i="46" a="1"/>
  <c r="C32" i="46" s="1"/>
  <c r="C416" i="46" a="1"/>
  <c r="C416" i="46" s="1"/>
  <c r="C202" i="46" a="1"/>
  <c r="C202" i="46" s="1"/>
  <c r="C295" i="46" a="1"/>
  <c r="C295" i="46" s="1"/>
  <c r="C129" i="46" a="1"/>
  <c r="C129" i="46" s="1"/>
  <c r="C269" i="46" a="1"/>
  <c r="C269" i="46" s="1"/>
  <c r="C442" i="46" a="1"/>
  <c r="C442" i="46" s="1"/>
  <c r="C130" i="46" a="1"/>
  <c r="C130" i="46" s="1"/>
  <c r="C174" i="46" a="1"/>
  <c r="C174" i="46" s="1"/>
  <c r="C317" i="46" a="1"/>
  <c r="C317" i="46" s="1"/>
  <c r="C58" i="46" a="1"/>
  <c r="C58" i="46" s="1"/>
  <c r="C390" i="46" a="1"/>
  <c r="C390" i="46" s="1"/>
  <c r="C59" i="46" a="1"/>
  <c r="C59" i="46" s="1"/>
  <c r="C293" i="46" a="1"/>
  <c r="C293" i="46" s="1"/>
  <c r="C10" i="46" a="1"/>
  <c r="C10" i="46" s="1"/>
  <c r="C297" i="46" a="1"/>
  <c r="C297" i="46" s="1"/>
  <c r="C441" i="46" a="1"/>
  <c r="C441" i="46" s="1"/>
  <c r="C249" i="46" a="1"/>
  <c r="C249" i="46" s="1"/>
  <c r="C54" i="50" a="1"/>
  <c r="C54" i="50" s="1"/>
  <c r="C27" i="50" a="1"/>
  <c r="C27" i="50" s="1"/>
  <c r="C49" i="50" a="1"/>
  <c r="C49" i="50" s="1"/>
  <c r="C80" i="50" a="1"/>
  <c r="C80" i="50" s="1"/>
  <c r="C102" i="50" a="1"/>
  <c r="C102" i="50" s="1"/>
  <c r="C134" i="50" a="1"/>
  <c r="C134" i="50" s="1"/>
  <c r="C210" i="50" a="1"/>
  <c r="C210" i="50" s="1"/>
  <c r="C232" i="50" a="1"/>
  <c r="C232" i="50" s="1"/>
  <c r="C286" i="50" a="1"/>
  <c r="C286" i="50" s="1"/>
  <c r="C81" i="50" a="1"/>
  <c r="C81" i="50" s="1"/>
  <c r="C104" i="50" a="1"/>
  <c r="C104" i="50" s="1"/>
  <c r="C127" i="50" a="1"/>
  <c r="C127" i="50" s="1"/>
  <c r="C185" i="50" a="1"/>
  <c r="C185" i="50" s="1"/>
  <c r="C208" i="50" a="1"/>
  <c r="C208" i="50" s="1"/>
  <c r="C290" i="50" a="1"/>
  <c r="C290" i="50" s="1"/>
  <c r="C313" i="50" a="1"/>
  <c r="C313" i="50" s="1"/>
  <c r="C335" i="50" a="1"/>
  <c r="C335" i="50" s="1"/>
  <c r="C367" i="50" a="1"/>
  <c r="C367" i="50" s="1"/>
  <c r="C419" i="50" a="1"/>
  <c r="C419" i="50" s="1"/>
  <c r="C441" i="50" a="1"/>
  <c r="C441" i="50" s="1"/>
  <c r="C106" i="50" a="1"/>
  <c r="C106" i="50" s="1"/>
  <c r="C186" i="50" a="1"/>
  <c r="C186" i="50" s="1"/>
  <c r="C211" i="50" a="1"/>
  <c r="C211" i="50" s="1"/>
  <c r="C314" i="50" a="1"/>
  <c r="C314" i="50" s="1"/>
  <c r="C337" i="50" a="1"/>
  <c r="C337" i="50" s="1"/>
  <c r="C443" i="50" a="1"/>
  <c r="C443" i="50" s="1"/>
  <c r="C23" i="50" a="1"/>
  <c r="C23" i="50" s="1"/>
  <c r="C108" i="50" a="1"/>
  <c r="C108" i="50" s="1"/>
  <c r="C130" i="50" a="1"/>
  <c r="C130" i="50" s="1"/>
  <c r="C154" i="50" a="1"/>
  <c r="C154" i="50" s="1"/>
  <c r="C235" i="50" a="1"/>
  <c r="C235" i="50" s="1"/>
  <c r="C316" i="50" a="1"/>
  <c r="C316" i="50" s="1"/>
  <c r="C391" i="50" a="1"/>
  <c r="C391" i="50" s="1"/>
  <c r="C25" i="50" a="1"/>
  <c r="C25" i="50" s="1"/>
  <c r="C75" i="50" a="1"/>
  <c r="C75" i="50" s="1"/>
  <c r="C156" i="50" a="1"/>
  <c r="C156" i="50" s="1"/>
  <c r="C237" i="50" a="1"/>
  <c r="C237" i="50" s="1"/>
  <c r="C259" i="50" a="1"/>
  <c r="C259" i="50" s="1"/>
  <c r="C340" i="50" a="1"/>
  <c r="C340" i="50" s="1"/>
  <c r="C393" i="50" a="1"/>
  <c r="C393" i="50" s="1"/>
  <c r="C414" i="50" a="1"/>
  <c r="C414" i="50" s="1"/>
  <c r="C446" i="50" a="1"/>
  <c r="C446" i="50" s="1"/>
  <c r="C78" i="50" a="1"/>
  <c r="C78" i="50" s="1"/>
  <c r="C206" i="50" a="1"/>
  <c r="C206" i="50" s="1"/>
  <c r="C289" i="50" a="1"/>
  <c r="C289" i="50" s="1"/>
  <c r="C336" i="50" a="1"/>
  <c r="C336" i="50" s="1"/>
  <c r="C439" i="50" a="1"/>
  <c r="C439" i="50" s="1"/>
  <c r="C29" i="50" a="1"/>
  <c r="C29" i="50" s="1"/>
  <c r="C79" i="50" a="1"/>
  <c r="C79" i="50" s="1"/>
  <c r="C128" i="50" a="1"/>
  <c r="C128" i="50" s="1"/>
  <c r="C160" i="50" a="1"/>
  <c r="C160" i="50" s="1"/>
  <c r="C209" i="50" a="1"/>
  <c r="C209" i="50" s="1"/>
  <c r="C258" i="50" a="1"/>
  <c r="C258" i="50" s="1"/>
  <c r="C339" i="50" a="1"/>
  <c r="C339" i="50" s="1"/>
  <c r="C368" i="50" a="1"/>
  <c r="C368" i="50" s="1"/>
  <c r="C413" i="50" a="1"/>
  <c r="C413" i="50" s="1"/>
  <c r="C442" i="50" a="1"/>
  <c r="C442" i="50" s="1"/>
  <c r="C56" i="50" a="1"/>
  <c r="C56" i="50" s="1"/>
  <c r="C77" i="50" a="1"/>
  <c r="C77" i="50" s="1"/>
  <c r="C153" i="50" a="1"/>
  <c r="C153" i="50" s="1"/>
  <c r="C212" i="50" a="1"/>
  <c r="C212" i="50" s="1"/>
  <c r="C287" i="50" a="1"/>
  <c r="C287" i="50" s="1"/>
  <c r="C155" i="50" a="1"/>
  <c r="C155" i="50" s="1"/>
  <c r="C288" i="50" a="1"/>
  <c r="C288" i="50" s="1"/>
  <c r="C361" i="50" a="1"/>
  <c r="C361" i="50" s="1"/>
  <c r="C394" i="50" a="1"/>
  <c r="C394" i="50" s="1"/>
  <c r="C157" i="50" a="1"/>
  <c r="C157" i="50" s="1"/>
  <c r="C231" i="50" a="1"/>
  <c r="C231" i="50" s="1"/>
  <c r="C309" i="50" a="1"/>
  <c r="C309" i="50" s="1"/>
  <c r="C362" i="50" a="1"/>
  <c r="C362" i="50" s="1"/>
  <c r="C101" i="50" a="1"/>
  <c r="C101" i="50" s="1"/>
  <c r="C158" i="50" a="1"/>
  <c r="C158" i="50" s="1"/>
  <c r="C179" i="50" a="1"/>
  <c r="C179" i="50" s="1"/>
  <c r="C234" i="50" a="1"/>
  <c r="C234" i="50" s="1"/>
  <c r="C311" i="50" a="1"/>
  <c r="C311" i="50" s="1"/>
  <c r="C363" i="50" a="1"/>
  <c r="C363" i="50" s="1"/>
  <c r="C416" i="50" a="1"/>
  <c r="C416" i="50" s="1"/>
  <c r="C24" i="50" a="1"/>
  <c r="C24" i="50" s="1"/>
  <c r="C103" i="50" a="1"/>
  <c r="C103" i="50" s="1"/>
  <c r="C159" i="50" a="1"/>
  <c r="C159" i="50" s="1"/>
  <c r="C180" i="50" a="1"/>
  <c r="C180" i="50" s="1"/>
  <c r="C236" i="50" a="1"/>
  <c r="C236" i="50" s="1"/>
  <c r="C312" i="50" a="1"/>
  <c r="C312" i="50" s="1"/>
  <c r="C364" i="50" a="1"/>
  <c r="C364" i="50" s="1"/>
  <c r="C417" i="50" a="1"/>
  <c r="C417" i="50" s="1"/>
  <c r="C28" i="50" a="1"/>
  <c r="C28" i="50" s="1"/>
  <c r="C50" i="50" a="1"/>
  <c r="C50" i="50" s="1"/>
  <c r="C105" i="50" a="1"/>
  <c r="C105" i="50" s="1"/>
  <c r="C182" i="50" a="1"/>
  <c r="C182" i="50" s="1"/>
  <c r="C257" i="50" a="1"/>
  <c r="C257" i="50" s="1"/>
  <c r="C366" i="50" a="1"/>
  <c r="C366" i="50" s="1"/>
  <c r="C418" i="50" a="1"/>
  <c r="C418" i="50" s="1"/>
  <c r="C131" i="50" a="1"/>
  <c r="C131" i="50" s="1"/>
  <c r="C205" i="50" a="1"/>
  <c r="C205" i="50" s="1"/>
  <c r="C263" i="50" a="1"/>
  <c r="C263" i="50" s="1"/>
  <c r="C283" i="50" a="1"/>
  <c r="C283" i="50" s="1"/>
  <c r="C338" i="50" a="1"/>
  <c r="C338" i="50" s="1"/>
  <c r="C389" i="50" a="1"/>
  <c r="C389" i="50" s="1"/>
  <c r="C440" i="50" a="1"/>
  <c r="C440" i="50" s="1"/>
  <c r="C26" i="50" a="1"/>
  <c r="C26" i="50" s="1"/>
  <c r="C181" i="50" a="1"/>
  <c r="C181" i="50" s="1"/>
  <c r="C365" i="50" a="1"/>
  <c r="C365" i="50" s="1"/>
  <c r="C107" i="50" a="1"/>
  <c r="C107" i="50" s="1"/>
  <c r="C183" i="50" a="1"/>
  <c r="C183" i="50" s="1"/>
  <c r="C260" i="50" a="1"/>
  <c r="C260" i="50" s="1"/>
  <c r="C264" i="50" a="1"/>
  <c r="C264" i="50" s="1"/>
  <c r="C341" i="50" a="1"/>
  <c r="C341" i="50" s="1"/>
  <c r="C444" i="50" a="1"/>
  <c r="C444" i="50" s="1"/>
  <c r="C238" i="50" a="1"/>
  <c r="C238" i="50" s="1"/>
  <c r="C55" i="50" a="1"/>
  <c r="C55" i="50" s="1"/>
  <c r="C133" i="50" a="1"/>
  <c r="C133" i="50" s="1"/>
  <c r="C207" i="50" a="1"/>
  <c r="C207" i="50" s="1"/>
  <c r="C285" i="50" a="1"/>
  <c r="C285" i="50" s="1"/>
  <c r="C392" i="50" a="1"/>
  <c r="C392" i="50" s="1"/>
  <c r="C284" i="50" a="1"/>
  <c r="C284" i="50" s="1"/>
  <c r="C52" i="50" a="1"/>
  <c r="C52" i="50" s="1"/>
  <c r="C233" i="50" a="1"/>
  <c r="C233" i="50" s="1"/>
  <c r="C53" i="50" a="1"/>
  <c r="C53" i="50" s="1"/>
  <c r="C184" i="50" a="1"/>
  <c r="C184" i="50" s="1"/>
  <c r="C129" i="50" a="1"/>
  <c r="C129" i="50" s="1"/>
  <c r="C310" i="50" a="1"/>
  <c r="C310" i="50" s="1"/>
  <c r="C82" i="50" a="1"/>
  <c r="C82" i="50" s="1"/>
  <c r="C261" i="50" a="1"/>
  <c r="C261" i="50" s="1"/>
  <c r="C388" i="50" a="1"/>
  <c r="C388" i="50" s="1"/>
  <c r="C445" i="50" a="1"/>
  <c r="C445" i="50" s="1"/>
  <c r="C387" i="50" a="1"/>
  <c r="C387" i="50" s="1"/>
  <c r="C51" i="50" a="1"/>
  <c r="C51" i="50" s="1"/>
  <c r="C390" i="50" a="1"/>
  <c r="C390" i="50" s="1"/>
  <c r="C415" i="50" a="1"/>
  <c r="C415" i="50" s="1"/>
  <c r="C76" i="50" a="1"/>
  <c r="C76" i="50" s="1"/>
  <c r="C315" i="50" a="1"/>
  <c r="C315" i="50" s="1"/>
  <c r="C420" i="50" a="1"/>
  <c r="C420" i="50" s="1"/>
  <c r="C342" i="50" a="1"/>
  <c r="C342" i="50" s="1"/>
  <c r="C262" i="50" a="1"/>
  <c r="C262" i="50" s="1"/>
  <c r="C30" i="50" a="1"/>
  <c r="C30" i="50" s="1"/>
  <c r="C132" i="50" a="1"/>
  <c r="C132" i="50" s="1"/>
  <c r="C126" i="9" a="1"/>
  <c r="C126" i="9" s="1"/>
  <c r="C102" i="16" a="1"/>
  <c r="C102" i="16" s="1"/>
  <c r="C157" i="16" a="1"/>
  <c r="C157" i="16" s="1"/>
  <c r="C103" i="16" a="1"/>
  <c r="C103" i="16" s="1"/>
  <c r="C211" i="25" a="1"/>
  <c r="C211" i="25" s="1"/>
  <c r="C149" i="25" a="1"/>
  <c r="C149" i="25" s="1"/>
  <c r="C115" i="25" a="1"/>
  <c r="C115" i="25" s="1"/>
  <c r="C103" i="33" a="1"/>
  <c r="C103" i="33" s="1"/>
  <c r="C234" i="33" a="1"/>
  <c r="C234" i="33" s="1"/>
  <c r="C111" i="33" a="1"/>
  <c r="C111" i="33" s="1"/>
  <c r="C157" i="29" a="1"/>
  <c r="C157" i="29" s="1"/>
  <c r="C191" i="29" a="1"/>
  <c r="C191" i="29" s="1"/>
  <c r="C14" i="27" a="1"/>
  <c r="C14" i="27" s="1"/>
  <c r="C40" i="32" a="1"/>
  <c r="C40" i="32" s="1"/>
  <c r="C21" i="27" a="1"/>
  <c r="C21" i="27" s="1"/>
  <c r="C230" i="27" a="1"/>
  <c r="C230" i="27" s="1"/>
  <c r="C201" i="27" a="1"/>
  <c r="C201" i="27" s="1"/>
  <c r="C172" i="27" a="1"/>
  <c r="C172" i="27" s="1"/>
  <c r="C260" i="32" a="1"/>
  <c r="C260" i="32" s="1"/>
  <c r="C243" i="30" a="1"/>
  <c r="C243" i="30" s="1"/>
  <c r="C83" i="30" a="1"/>
  <c r="C83" i="30" s="1"/>
  <c r="C212" i="30" a="1"/>
  <c r="C212" i="30" s="1"/>
  <c r="C277" i="32" a="1"/>
  <c r="C277" i="32" s="1"/>
  <c r="C75" i="32" a="1"/>
  <c r="C75" i="32" s="1"/>
  <c r="C162" i="32" a="1"/>
  <c r="C162" i="32" s="1"/>
  <c r="C281" i="32" a="1"/>
  <c r="C281" i="32" s="1"/>
  <c r="C175" i="32" a="1"/>
  <c r="C175" i="32" s="1"/>
  <c r="C125" i="32" a="1"/>
  <c r="C125" i="32" s="1"/>
  <c r="C39" i="32" a="1"/>
  <c r="C39" i="32" s="1"/>
  <c r="C82" i="29" a="1"/>
  <c r="C82" i="29" s="1"/>
  <c r="C80" i="32" a="1"/>
  <c r="C80" i="32" s="1"/>
  <c r="C115" i="32" a="1"/>
  <c r="C115" i="32" s="1"/>
  <c r="C186" i="32" a="1"/>
  <c r="C186" i="32" s="1"/>
  <c r="C269" i="32" a="1"/>
  <c r="C269" i="32" s="1"/>
  <c r="C219" i="32" a="1"/>
  <c r="C219" i="32" s="1"/>
  <c r="C286" i="32" a="1"/>
  <c r="C286" i="32" s="1"/>
  <c r="C83" i="32" a="1"/>
  <c r="C83" i="32" s="1"/>
  <c r="C193" i="29" a="1"/>
  <c r="C193" i="29" s="1"/>
  <c r="C17" i="29" a="1"/>
  <c r="C17" i="29" s="1"/>
  <c r="C211" i="29" a="1"/>
  <c r="C211" i="29" s="1"/>
  <c r="C36" i="29" a="1"/>
  <c r="C36" i="29" s="1"/>
  <c r="C323" i="29" a="1"/>
  <c r="C323" i="29" s="1"/>
  <c r="C419" i="39" a="1"/>
  <c r="C419" i="39" s="1"/>
  <c r="C219" i="39" a="1"/>
  <c r="C219" i="39" s="1"/>
  <c r="C63" i="39" a="1"/>
  <c r="C63" i="39" s="1"/>
  <c r="C60" i="39" a="1"/>
  <c r="C60" i="39" s="1"/>
  <c r="C139" i="39" a="1"/>
  <c r="C139" i="39" s="1"/>
  <c r="C102" i="40" a="1"/>
  <c r="C102" i="40" s="1"/>
  <c r="C417" i="40" a="1"/>
  <c r="C417" i="40" s="1"/>
  <c r="C186" i="40" a="1"/>
  <c r="C186" i="40" s="1"/>
  <c r="C80" i="40" a="1"/>
  <c r="C80" i="40" s="1"/>
  <c r="C415" i="40" a="1"/>
  <c r="C415" i="40" s="1"/>
  <c r="C15" i="40" a="1"/>
  <c r="C15" i="40" s="1"/>
  <c r="C75" i="40" a="1"/>
  <c r="C75" i="40" s="1"/>
  <c r="C327" i="40" a="1"/>
  <c r="C327" i="40" s="1"/>
  <c r="C170" i="35" a="1"/>
  <c r="C170" i="35" s="1"/>
  <c r="C64" i="35" a="1"/>
  <c r="C64" i="35" s="1"/>
  <c r="C97" i="35" a="1"/>
  <c r="C97" i="35" s="1"/>
  <c r="C117" i="35" a="1"/>
  <c r="C117" i="35" s="1"/>
  <c r="C258" i="49" a="1"/>
  <c r="C258" i="49" s="1"/>
  <c r="C35" i="49" a="1"/>
  <c r="C35" i="49" s="1"/>
  <c r="C33" i="49" a="1"/>
  <c r="C33" i="49" s="1"/>
  <c r="C113" i="49" a="1"/>
  <c r="C113" i="49" s="1"/>
  <c r="C126" i="48" a="1"/>
  <c r="C126" i="48" s="1"/>
  <c r="C341" i="48" a="1"/>
  <c r="C341" i="48" s="1"/>
  <c r="C108" i="48" a="1"/>
  <c r="C108" i="48" s="1"/>
  <c r="C319" i="48" a="1"/>
  <c r="C319" i="48" s="1"/>
  <c r="C345" i="48" a="1"/>
  <c r="C345" i="48" s="1"/>
  <c r="C31" i="48" a="1"/>
  <c r="C31" i="48" s="1"/>
  <c r="C106" i="48" a="1"/>
  <c r="C106" i="48" s="1"/>
  <c r="C203" i="43" a="1"/>
  <c r="C203" i="43" s="1"/>
  <c r="C31" i="45" a="1"/>
  <c r="C31" i="45" s="1"/>
  <c r="C178" i="45" a="1"/>
  <c r="C178" i="45" s="1"/>
  <c r="C222" i="45" a="1"/>
  <c r="C222" i="45" s="1"/>
  <c r="C274" i="45" a="1"/>
  <c r="C274" i="45" s="1"/>
  <c r="C30" i="45" a="1"/>
  <c r="C30" i="45" s="1"/>
  <c r="C180" i="45" a="1"/>
  <c r="C180" i="45" s="1"/>
  <c r="C518" i="54" a="1"/>
  <c r="C518" i="54" s="1"/>
  <c r="C330" i="54" a="1"/>
  <c r="C330" i="54" s="1"/>
  <c r="C491" i="54" a="1"/>
  <c r="C491" i="54" s="1"/>
  <c r="C495" i="54" a="1"/>
  <c r="C495" i="54" s="1"/>
  <c r="C201" i="54" a="1"/>
  <c r="C201" i="54" s="1"/>
  <c r="C438" i="54" a="1"/>
  <c r="C438" i="54" s="1"/>
  <c r="C141" i="54" a="1"/>
  <c r="C141" i="54" s="1"/>
  <c r="C539" i="55" a="1"/>
  <c r="C539" i="55" s="1"/>
  <c r="C289" i="55" a="1"/>
  <c r="C289" i="55" s="1"/>
  <c r="C398" i="55" a="1"/>
  <c r="C398" i="55" s="1"/>
  <c r="C64" i="55" a="1"/>
  <c r="C64" i="55" s="1"/>
  <c r="C538" i="55" a="1"/>
  <c r="C538" i="55" s="1"/>
  <c r="C7" i="55" a="1"/>
  <c r="C7" i="55" s="1"/>
  <c r="C314" i="55" a="1"/>
  <c r="C314" i="55" s="1"/>
  <c r="C62" i="55" a="1"/>
  <c r="C62" i="55" s="1"/>
  <c r="C375" i="55" a="1"/>
  <c r="C375" i="55" s="1"/>
  <c r="C458" i="55" a="1"/>
  <c r="C458" i="55" s="1"/>
  <c r="C66" i="55" a="1"/>
  <c r="C66" i="55" s="1"/>
  <c r="C288" i="51" a="1"/>
  <c r="C288" i="51" s="1"/>
  <c r="C19" i="51" a="1"/>
  <c r="C19" i="51" s="1"/>
  <c r="C9" i="51" a="1"/>
  <c r="C9" i="51" s="1"/>
  <c r="C170" i="52" a="1"/>
  <c r="C170" i="52" s="1"/>
  <c r="C202" i="52" a="1"/>
  <c r="C202" i="52" s="1"/>
  <c r="C443" i="52" a="1"/>
  <c r="C443" i="52" s="1"/>
  <c r="C37" i="52" a="1"/>
  <c r="C37" i="52" s="1"/>
  <c r="C250" i="52" a="1"/>
  <c r="C250" i="52" s="1"/>
  <c r="C480" i="52" a="1"/>
  <c r="C480" i="52" s="1"/>
  <c r="C228" i="52" a="1"/>
  <c r="C228" i="52" s="1"/>
  <c r="C60" i="51" a="1"/>
  <c r="C60" i="51" s="1"/>
  <c r="C280" i="51" a="1"/>
  <c r="C280" i="51" s="1"/>
  <c r="C493" i="51" a="1"/>
  <c r="C493" i="51" s="1"/>
  <c r="C90" i="51" a="1"/>
  <c r="C90" i="51" s="1"/>
  <c r="C470" i="51" a="1"/>
  <c r="C470" i="51" s="1"/>
  <c r="C140" i="51" a="1"/>
  <c r="C140" i="51" s="1"/>
  <c r="C206" i="19" a="1"/>
  <c r="C206" i="19" s="1"/>
  <c r="C38" i="19" a="1"/>
  <c r="C38" i="19" s="1"/>
  <c r="C193" i="19" a="1"/>
  <c r="C193" i="19" s="1"/>
  <c r="C128" i="19" a="1"/>
  <c r="C128" i="19" s="1"/>
  <c r="C170" i="19" a="1"/>
  <c r="C170" i="19" s="1"/>
  <c r="C184" i="19" a="1"/>
  <c r="C184" i="19" s="1"/>
  <c r="C127" i="19" a="1"/>
  <c r="C127" i="19" s="1"/>
  <c r="C183" i="19" a="1"/>
  <c r="C183" i="19" s="1"/>
  <c r="C7" i="19" a="1"/>
  <c r="C7" i="19" s="1"/>
  <c r="C116" i="19" a="1"/>
  <c r="C116" i="19" s="1"/>
  <c r="C150" i="19" a="1"/>
  <c r="C150" i="19" s="1"/>
  <c r="C29" i="19" a="1"/>
  <c r="C29" i="19" s="1"/>
  <c r="C85" i="19" a="1"/>
  <c r="C85" i="19" s="1"/>
  <c r="C226" i="19" a="1"/>
  <c r="C226" i="19" s="1"/>
  <c r="C30" i="19" a="1"/>
  <c r="C30" i="19" s="1"/>
  <c r="C50" i="19" a="1"/>
  <c r="C50" i="19" s="1"/>
  <c r="C73" i="19" a="1"/>
  <c r="C73" i="19" s="1"/>
  <c r="C205" i="19" a="1"/>
  <c r="C205" i="19" s="1"/>
  <c r="C148" i="19" a="1"/>
  <c r="C148" i="19" s="1"/>
  <c r="C171" i="19" a="1"/>
  <c r="C171" i="19" s="1"/>
  <c r="C129" i="19" a="1"/>
  <c r="C129" i="19" s="1"/>
  <c r="C71" i="19" a="1"/>
  <c r="C71" i="19" s="1"/>
  <c r="C214" i="19" a="1"/>
  <c r="C214" i="19" s="1"/>
  <c r="C151" i="19" a="1"/>
  <c r="C151" i="19" s="1"/>
  <c r="C225" i="19" a="1"/>
  <c r="C225" i="19" s="1"/>
  <c r="C17" i="19" a="1"/>
  <c r="C17" i="19" s="1"/>
  <c r="C192" i="19" a="1"/>
  <c r="C192" i="19" s="1"/>
  <c r="C228" i="19" a="1"/>
  <c r="C228" i="19" s="1"/>
  <c r="C18" i="19" a="1"/>
  <c r="C18" i="19" s="1"/>
  <c r="C60" i="19" a="1"/>
  <c r="C60" i="19" s="1"/>
  <c r="C95" i="19" a="1"/>
  <c r="C95" i="19" s="1"/>
  <c r="C107" i="19" a="1"/>
  <c r="C107" i="19" s="1"/>
  <c r="C137" i="19" a="1"/>
  <c r="C137" i="19" s="1"/>
  <c r="C51" i="19" a="1"/>
  <c r="C51" i="19" s="1"/>
  <c r="C162" i="19" a="1"/>
  <c r="C162" i="19" s="1"/>
  <c r="C172" i="19" a="1"/>
  <c r="C172" i="19" s="1"/>
  <c r="C204" i="19" a="1"/>
  <c r="C204" i="19" s="1"/>
  <c r="C16" i="19" a="1"/>
  <c r="C16" i="19" s="1"/>
  <c r="C106" i="19" a="1"/>
  <c r="C106" i="19" s="1"/>
  <c r="C81" i="25" a="1"/>
  <c r="C81" i="25" s="1"/>
  <c r="C215" i="25" a="1"/>
  <c r="C215" i="25" s="1"/>
  <c r="C82" i="25" a="1"/>
  <c r="C82" i="25" s="1"/>
  <c r="C142" i="25" a="1"/>
  <c r="C142" i="25" s="1"/>
  <c r="C153" i="25" a="1"/>
  <c r="C153" i="25" s="1"/>
  <c r="C216" i="25" a="1"/>
  <c r="C216" i="25" s="1"/>
  <c r="C48" i="25" a="1"/>
  <c r="C48" i="25" s="1"/>
  <c r="C167" i="25" a="1"/>
  <c r="C167" i="25" s="1"/>
  <c r="C204" i="25" a="1"/>
  <c r="C204" i="25" s="1"/>
  <c r="C47" i="25" a="1"/>
  <c r="C47" i="25" s="1"/>
  <c r="C177" i="25" a="1"/>
  <c r="C177" i="25" s="1"/>
  <c r="C191" i="25" a="1"/>
  <c r="C191" i="25" s="1"/>
  <c r="C72" i="25" a="1"/>
  <c r="C72" i="25" s="1"/>
  <c r="C180" i="25" a="1"/>
  <c r="C180" i="25" s="1"/>
  <c r="C94" i="25" a="1"/>
  <c r="C94" i="25" s="1"/>
  <c r="C166" i="25" a="1"/>
  <c r="C166" i="25" s="1"/>
  <c r="C225" i="25" a="1"/>
  <c r="C225" i="25" s="1"/>
  <c r="C33" i="25" a="1"/>
  <c r="C33" i="25" s="1"/>
  <c r="C60" i="25" a="1"/>
  <c r="C60" i="25" s="1"/>
  <c r="C143" i="25" a="1"/>
  <c r="C143" i="25" s="1"/>
  <c r="C168" i="25" a="1"/>
  <c r="C168" i="25" s="1"/>
  <c r="C71" i="25" a="1"/>
  <c r="C71" i="25" s="1"/>
  <c r="C95" i="25" a="1"/>
  <c r="C95" i="25" s="1"/>
  <c r="C226" i="25" a="1"/>
  <c r="C226" i="25" s="1"/>
  <c r="C46" i="25" a="1"/>
  <c r="C46" i="25" s="1"/>
  <c r="C96" i="25" a="1"/>
  <c r="C96" i="25" s="1"/>
  <c r="C23" i="25" a="1"/>
  <c r="C23" i="25" s="1"/>
  <c r="C178" i="25" a="1"/>
  <c r="C178" i="25" s="1"/>
  <c r="C24" i="25" a="1"/>
  <c r="C24" i="25" s="1"/>
  <c r="C179" i="25" a="1"/>
  <c r="C179" i="25" s="1"/>
  <c r="C227" i="25" a="1"/>
  <c r="C227" i="25" s="1"/>
  <c r="C228" i="25" a="1"/>
  <c r="C228" i="25" s="1"/>
  <c r="C120" i="25" a="1"/>
  <c r="C120" i="25" s="1"/>
  <c r="C155" i="25" a="1"/>
  <c r="C155" i="25" s="1"/>
  <c r="C201" i="25" a="1"/>
  <c r="C201" i="25" s="1"/>
  <c r="C237" i="25" a="1"/>
  <c r="C237" i="25" s="1"/>
  <c r="C45" i="25" a="1"/>
  <c r="C45" i="25" s="1"/>
  <c r="C131" i="25" a="1"/>
  <c r="C131" i="25" s="1"/>
  <c r="C252" i="25" a="1"/>
  <c r="C252" i="25" s="1"/>
  <c r="C36" i="25" a="1"/>
  <c r="C36" i="25" s="1"/>
  <c r="C93" i="25" a="1"/>
  <c r="C93" i="25" s="1"/>
  <c r="C130" i="25" a="1"/>
  <c r="C130" i="25" s="1"/>
  <c r="C34" i="23" a="1"/>
  <c r="C34" i="23" s="1"/>
  <c r="C119" i="23" a="1"/>
  <c r="C119" i="23" s="1"/>
  <c r="C35" i="23" a="1"/>
  <c r="C35" i="23" s="1"/>
  <c r="C70" i="23" a="1"/>
  <c r="C70" i="23" s="1"/>
  <c r="C156" i="23" a="1"/>
  <c r="C156" i="23" s="1"/>
  <c r="C189" i="23" a="1"/>
  <c r="C189" i="23" s="1"/>
  <c r="C22" i="23" a="1"/>
  <c r="C22" i="23" s="1"/>
  <c r="C45" i="23" a="1"/>
  <c r="C45" i="23" s="1"/>
  <c r="C143" i="23" a="1"/>
  <c r="C143" i="23" s="1"/>
  <c r="C190" i="23" a="1"/>
  <c r="C190" i="23" s="1"/>
  <c r="C46" i="23" a="1"/>
  <c r="C46" i="23" s="1"/>
  <c r="C191" i="23" a="1"/>
  <c r="C191" i="23" s="1"/>
  <c r="C59" i="23" a="1"/>
  <c r="C59" i="23" s="1"/>
  <c r="C165" i="23" a="1"/>
  <c r="C165" i="23" s="1"/>
  <c r="C250" i="23" a="1"/>
  <c r="C250" i="23" s="1"/>
  <c r="C130" i="23" a="1"/>
  <c r="C130" i="23" s="1"/>
  <c r="C168" i="23" a="1"/>
  <c r="C168" i="23" s="1"/>
  <c r="C179" i="23" a="1"/>
  <c r="C179" i="23" s="1"/>
  <c r="C120" i="23" a="1"/>
  <c r="C120" i="23" s="1"/>
  <c r="C240" i="23" a="1"/>
  <c r="C240" i="23" s="1"/>
  <c r="C57" i="23" a="1"/>
  <c r="C57" i="23" s="1"/>
  <c r="C253" i="23" a="1"/>
  <c r="C253" i="23" s="1"/>
  <c r="C141" i="23" a="1"/>
  <c r="C141" i="23" s="1"/>
  <c r="C201" i="23" a="1"/>
  <c r="C201" i="23" s="1"/>
  <c r="C166" i="23" a="1"/>
  <c r="C166" i="23" s="1"/>
  <c r="C177" i="23" a="1"/>
  <c r="C177" i="23" s="1"/>
  <c r="C81" i="23" a="1"/>
  <c r="C81" i="23" s="1"/>
  <c r="C180" i="23" a="1"/>
  <c r="C180" i="23" s="1"/>
  <c r="C192" i="23" a="1"/>
  <c r="C192" i="23" s="1"/>
  <c r="C108" i="23" a="1"/>
  <c r="C108" i="23" s="1"/>
  <c r="C204" i="23" a="1"/>
  <c r="C204" i="23" s="1"/>
  <c r="C131" i="23" a="1"/>
  <c r="C131" i="23" s="1"/>
  <c r="C214" i="23" a="1"/>
  <c r="C214" i="23" s="1"/>
  <c r="C10" i="23" a="1"/>
  <c r="C10" i="23" s="1"/>
  <c r="C21" i="23" a="1"/>
  <c r="C21" i="23" s="1"/>
  <c r="C142" i="23" a="1"/>
  <c r="C142" i="23" s="1"/>
  <c r="C155" i="23" a="1"/>
  <c r="C155" i="23" s="1"/>
  <c r="C239" i="23" a="1"/>
  <c r="C239" i="23" s="1"/>
  <c r="C30" i="36" a="1"/>
  <c r="C30" i="36" s="1"/>
  <c r="C10" i="36" a="1"/>
  <c r="C10" i="36" s="1"/>
  <c r="C65" i="36" a="1"/>
  <c r="C65" i="36" s="1"/>
  <c r="C163" i="36" a="1"/>
  <c r="C163" i="36" s="1"/>
  <c r="C254" i="36" a="1"/>
  <c r="C254" i="36" s="1"/>
  <c r="C290" i="36" a="1"/>
  <c r="C290" i="36" s="1"/>
  <c r="C312" i="36" a="1"/>
  <c r="C312" i="36" s="1"/>
  <c r="C333" i="36" a="1"/>
  <c r="C333" i="36" s="1"/>
  <c r="C11" i="36" a="1"/>
  <c r="C11" i="36" s="1"/>
  <c r="C47" i="36" a="1"/>
  <c r="C47" i="36" s="1"/>
  <c r="C82" i="36" a="1"/>
  <c r="C82" i="36" s="1"/>
  <c r="C104" i="36" a="1"/>
  <c r="C104" i="36" s="1"/>
  <c r="C140" i="36" a="1"/>
  <c r="C140" i="36" s="1"/>
  <c r="C179" i="36" a="1"/>
  <c r="C179" i="36" s="1"/>
  <c r="C239" i="36" a="1"/>
  <c r="C239" i="36" s="1"/>
  <c r="C276" i="36" a="1"/>
  <c r="C276" i="36" s="1"/>
  <c r="C313" i="36" a="1"/>
  <c r="C313" i="36" s="1"/>
  <c r="C44" i="36" a="1"/>
  <c r="C44" i="36" s="1"/>
  <c r="C119" i="36" a="1"/>
  <c r="C119" i="36" s="1"/>
  <c r="C160" i="36" a="1"/>
  <c r="C160" i="36" s="1"/>
  <c r="C200" i="36" a="1"/>
  <c r="C200" i="36" s="1"/>
  <c r="C238" i="36" a="1"/>
  <c r="C238" i="36" s="1"/>
  <c r="C252" i="36" a="1"/>
  <c r="C252" i="36" s="1"/>
  <c r="C292" i="36" a="1"/>
  <c r="C292" i="36" s="1"/>
  <c r="C366" i="36" a="1"/>
  <c r="C366" i="36" s="1"/>
  <c r="C6" i="36" a="1"/>
  <c r="C6" i="36" s="1"/>
  <c r="C84" i="36" a="1"/>
  <c r="C84" i="36" s="1"/>
  <c r="C120" i="36" a="1"/>
  <c r="C120" i="36" s="1"/>
  <c r="C201" i="36" a="1"/>
  <c r="C201" i="36" s="1"/>
  <c r="C214" i="36" a="1"/>
  <c r="C214" i="36" s="1"/>
  <c r="C329" i="36" a="1"/>
  <c r="C329" i="36" s="1"/>
  <c r="C49" i="36" a="1"/>
  <c r="C49" i="36" s="1"/>
  <c r="C64" i="36" a="1"/>
  <c r="C64" i="36" s="1"/>
  <c r="C123" i="36" a="1"/>
  <c r="C123" i="36" s="1"/>
  <c r="C199" i="36" a="1"/>
  <c r="C199" i="36" s="1"/>
  <c r="C216" i="36" a="1"/>
  <c r="C216" i="36" s="1"/>
  <c r="C275" i="36" a="1"/>
  <c r="C275" i="36" s="1"/>
  <c r="C291" i="36" a="1"/>
  <c r="C291" i="36" s="1"/>
  <c r="C350" i="36" a="1"/>
  <c r="C350" i="36" s="1"/>
  <c r="C124" i="36" a="1"/>
  <c r="C124" i="36" s="1"/>
  <c r="C138" i="36" a="1"/>
  <c r="C138" i="36" s="1"/>
  <c r="C293" i="36" a="1"/>
  <c r="C293" i="36" s="1"/>
  <c r="C351" i="36" a="1"/>
  <c r="C351" i="36" s="1"/>
  <c r="C5" i="36" a="1"/>
  <c r="C5" i="36" s="1"/>
  <c r="C66" i="36" a="1"/>
  <c r="C66" i="36" s="1"/>
  <c r="C139" i="36" a="1"/>
  <c r="C139" i="36" s="1"/>
  <c r="C217" i="36" a="1"/>
  <c r="C217" i="36" s="1"/>
  <c r="C277" i="36" a="1"/>
  <c r="C277" i="36" s="1"/>
  <c r="C352" i="36" a="1"/>
  <c r="C352" i="36" s="1"/>
  <c r="C7" i="36" a="1"/>
  <c r="C7" i="36" s="1"/>
  <c r="C67" i="36" a="1"/>
  <c r="C67" i="36" s="1"/>
  <c r="C125" i="36" a="1"/>
  <c r="C125" i="36" s="1"/>
  <c r="C218" i="36" a="1"/>
  <c r="C218" i="36" s="1"/>
  <c r="C295" i="36" a="1"/>
  <c r="C295" i="36" s="1"/>
  <c r="C310" i="36" a="1"/>
  <c r="C310" i="36" s="1"/>
  <c r="C9" i="36" a="1"/>
  <c r="C9" i="36" s="1"/>
  <c r="C24" i="36" a="1"/>
  <c r="C24" i="36" s="1"/>
  <c r="C81" i="36" a="1"/>
  <c r="C81" i="36" s="1"/>
  <c r="C141" i="36" a="1"/>
  <c r="C141" i="36" s="1"/>
  <c r="C220" i="36" a="1"/>
  <c r="C220" i="36" s="1"/>
  <c r="C233" i="36" a="1"/>
  <c r="C233" i="36" s="1"/>
  <c r="C296" i="36" a="1"/>
  <c r="C296" i="36" s="1"/>
  <c r="C353" i="36" a="1"/>
  <c r="C353" i="36" s="1"/>
  <c r="C86" i="36" a="1"/>
  <c r="C86" i="36" s="1"/>
  <c r="C144" i="36" a="1"/>
  <c r="C144" i="36" s="1"/>
  <c r="C161" i="36" a="1"/>
  <c r="C161" i="36" s="1"/>
  <c r="C177" i="36" a="1"/>
  <c r="C177" i="36" s="1"/>
  <c r="C237" i="36" a="1"/>
  <c r="C237" i="36" s="1"/>
  <c r="C253" i="36" a="1"/>
  <c r="C253" i="36" s="1"/>
  <c r="C314" i="36" a="1"/>
  <c r="C314" i="36" s="1"/>
  <c r="C28" i="36" a="1"/>
  <c r="C28" i="36" s="1"/>
  <c r="C101" i="36" a="1"/>
  <c r="C101" i="36" s="1"/>
  <c r="C162" i="36" a="1"/>
  <c r="C162" i="36" s="1"/>
  <c r="C180" i="36" a="1"/>
  <c r="C180" i="36" s="1"/>
  <c r="C100" i="36" a="1"/>
  <c r="C100" i="36" s="1"/>
  <c r="C315" i="36" a="1"/>
  <c r="C315" i="36" s="1"/>
  <c r="C43" i="36" a="1"/>
  <c r="C43" i="36" s="1"/>
  <c r="C102" i="36" a="1"/>
  <c r="C102" i="36" s="1"/>
  <c r="C195" i="36" a="1"/>
  <c r="C195" i="36" s="1"/>
  <c r="C255" i="36" a="1"/>
  <c r="C255" i="36" s="1"/>
  <c r="C48" i="36" a="1"/>
  <c r="C48" i="36" s="1"/>
  <c r="C197" i="36" a="1"/>
  <c r="C197" i="36" s="1"/>
  <c r="C258" i="36" a="1"/>
  <c r="C258" i="36" s="1"/>
  <c r="C105" i="36" a="1"/>
  <c r="C105" i="36" s="1"/>
  <c r="C198" i="36" a="1"/>
  <c r="C198" i="36" s="1"/>
  <c r="C349" i="36" a="1"/>
  <c r="C349" i="36" s="1"/>
  <c r="C25" i="36" a="1"/>
  <c r="C25" i="36" s="1"/>
  <c r="C142" i="36" a="1"/>
  <c r="C142" i="36" s="1"/>
  <c r="C235" i="36" a="1"/>
  <c r="C235" i="36" s="1"/>
  <c r="C27" i="36" a="1"/>
  <c r="C27" i="36" s="1"/>
  <c r="C87" i="36" a="1"/>
  <c r="C87" i="36" s="1"/>
  <c r="C178" i="36" a="1"/>
  <c r="C178" i="36" s="1"/>
  <c r="C328" i="36" a="1"/>
  <c r="C328" i="36" s="1"/>
  <c r="C63" i="36" a="1"/>
  <c r="C63" i="36" s="1"/>
  <c r="C274" i="36" a="1"/>
  <c r="C274" i="36" s="1"/>
  <c r="C334" i="36" a="1"/>
  <c r="C334" i="36" s="1"/>
  <c r="C157" i="36" a="1"/>
  <c r="C157" i="36" s="1"/>
  <c r="C311" i="36" a="1"/>
  <c r="C311" i="36" s="1"/>
  <c r="C29" i="36" a="1"/>
  <c r="C29" i="36" s="1"/>
  <c r="C176" i="36" a="1"/>
  <c r="C176" i="36" s="1"/>
  <c r="C103" i="36" a="1"/>
  <c r="C103" i="36" s="1"/>
  <c r="C182" i="36" a="1"/>
  <c r="C182" i="36" s="1"/>
  <c r="C46" i="36" a="1"/>
  <c r="C46" i="36" s="1"/>
  <c r="C330" i="36" a="1"/>
  <c r="C330" i="36" s="1"/>
  <c r="C331" i="36" a="1"/>
  <c r="C331" i="36" s="1"/>
  <c r="C62" i="36" a="1"/>
  <c r="C62" i="36" s="1"/>
  <c r="C273" i="36" a="1"/>
  <c r="C273" i="36" s="1"/>
  <c r="C26" i="36" a="1"/>
  <c r="C26" i="36" s="1"/>
  <c r="C215" i="36" a="1"/>
  <c r="C215" i="36" s="1"/>
  <c r="C85" i="36" a="1"/>
  <c r="C85" i="36" s="1"/>
  <c r="C236" i="36" a="1"/>
  <c r="C236" i="36" s="1"/>
  <c r="C271" i="36" a="1"/>
  <c r="C271" i="36" s="1"/>
  <c r="C122" i="36" a="1"/>
  <c r="C122" i="36" s="1"/>
  <c r="C348" i="36" a="1"/>
  <c r="C348" i="36" s="1"/>
  <c r="C37" i="37" a="1"/>
  <c r="C37" i="37" s="1"/>
  <c r="C52" i="37" a="1"/>
  <c r="C52" i="37" s="1"/>
  <c r="C96" i="37" a="1"/>
  <c r="C96" i="37" s="1"/>
  <c r="C157" i="37" a="1"/>
  <c r="C157" i="37" s="1"/>
  <c r="C174" i="37" a="1"/>
  <c r="C174" i="37" s="1"/>
  <c r="C376" i="37" a="1"/>
  <c r="C376" i="37" s="1"/>
  <c r="C135" i="37" a="1"/>
  <c r="C135" i="37" s="1"/>
  <c r="C156" i="37" a="1"/>
  <c r="C156" i="37" s="1"/>
  <c r="C73" i="37" a="1"/>
  <c r="C73" i="37" s="1"/>
  <c r="C97" i="37" a="1"/>
  <c r="C97" i="37" s="1"/>
  <c r="C272" i="37" a="1"/>
  <c r="C272" i="37" s="1"/>
  <c r="C312" i="37" a="1"/>
  <c r="C312" i="37" s="1"/>
  <c r="C32" i="37" a="1"/>
  <c r="C32" i="37" s="1"/>
  <c r="C116" i="37" a="1"/>
  <c r="C116" i="37" s="1"/>
  <c r="C138" i="37" a="1"/>
  <c r="C138" i="37" s="1"/>
  <c r="C313" i="37" a="1"/>
  <c r="C313" i="37" s="1"/>
  <c r="C33" i="37" a="1"/>
  <c r="C33" i="37" s="1"/>
  <c r="C117" i="37" a="1"/>
  <c r="C117" i="37" s="1"/>
  <c r="C292" i="37" a="1"/>
  <c r="C292" i="37" s="1"/>
  <c r="C173" i="37" a="1"/>
  <c r="C173" i="37" s="1"/>
  <c r="C236" i="37" a="1"/>
  <c r="C236" i="37" s="1"/>
  <c r="C296" i="37" a="1"/>
  <c r="C296" i="37" s="1"/>
  <c r="C354" i="37" a="1"/>
  <c r="C354" i="37" s="1"/>
  <c r="C53" i="37" a="1"/>
  <c r="C53" i="37" s="1"/>
  <c r="C356" i="37" a="1"/>
  <c r="C356" i="37" s="1"/>
  <c r="C216" i="37" a="1"/>
  <c r="C216" i="37" s="1"/>
  <c r="C237" i="37" a="1"/>
  <c r="C237" i="37" s="1"/>
  <c r="C275" i="37" a="1"/>
  <c r="C275" i="37" s="1"/>
  <c r="C152" i="37" a="1"/>
  <c r="C152" i="37" s="1"/>
  <c r="C72" i="37" a="1"/>
  <c r="C72" i="37" s="1"/>
  <c r="C193" i="37" a="1"/>
  <c r="C193" i="37" s="1"/>
  <c r="C16" i="37" a="1"/>
  <c r="C16" i="37" s="1"/>
  <c r="C136" i="37" a="1"/>
  <c r="C136" i="37" s="1"/>
  <c r="C373" i="37" a="1"/>
  <c r="C373" i="37" s="1"/>
  <c r="C18" i="37" a="1"/>
  <c r="C18" i="37" s="1"/>
  <c r="C375" i="37" a="1"/>
  <c r="C375" i="37" s="1"/>
  <c r="C277" i="37" a="1"/>
  <c r="C277" i="37" s="1"/>
  <c r="C338" i="37" a="1"/>
  <c r="C338" i="37" s="1"/>
  <c r="C172" i="37" a="1"/>
  <c r="C172" i="37" s="1"/>
  <c r="C17" i="37" a="1"/>
  <c r="C17" i="37" s="1"/>
  <c r="C137" i="37" a="1"/>
  <c r="C137" i="37" s="1"/>
  <c r="C257" i="37" a="1"/>
  <c r="C257" i="37" s="1"/>
  <c r="C374" i="37" a="1"/>
  <c r="C374" i="37" s="1"/>
  <c r="C118" i="37" a="1"/>
  <c r="C118" i="37" s="1"/>
  <c r="C256" i="37" a="1"/>
  <c r="C256" i="37" s="1"/>
  <c r="C258" i="37" a="1"/>
  <c r="C258" i="37" s="1"/>
  <c r="C276" i="37" a="1"/>
  <c r="C276" i="37" s="1"/>
  <c r="C13" i="37" a="1"/>
  <c r="C13" i="37" s="1"/>
  <c r="C332" i="37" a="1"/>
  <c r="C332" i="37" s="1"/>
  <c r="C34" i="37" a="1"/>
  <c r="C34" i="37" s="1"/>
  <c r="C293" i="37" a="1"/>
  <c r="C293" i="37" s="1"/>
  <c r="C51" i="51" a="1"/>
  <c r="C51" i="51" s="1"/>
  <c r="C26" i="51" a="1"/>
  <c r="C26" i="51" s="1"/>
  <c r="C297" i="51" a="1"/>
  <c r="C297" i="51" s="1"/>
  <c r="C536" i="51" a="1"/>
  <c r="C536" i="51" s="1"/>
  <c r="C105" i="51" a="1"/>
  <c r="C105" i="51" s="1"/>
  <c r="C402" i="51" a="1"/>
  <c r="C402" i="51" s="1"/>
  <c r="C460" i="51" a="1"/>
  <c r="C460" i="51" s="1"/>
  <c r="C136" i="51" a="1"/>
  <c r="C136" i="51" s="1"/>
  <c r="C163" i="51" a="1"/>
  <c r="C163" i="51" s="1"/>
  <c r="C216" i="51" a="1"/>
  <c r="C216" i="51" s="1"/>
  <c r="C164" i="51" a="1"/>
  <c r="C164" i="51" s="1"/>
  <c r="C217" i="51" a="1"/>
  <c r="C217" i="51" s="1"/>
  <c r="C243" i="51" a="1"/>
  <c r="C243" i="51" s="1"/>
  <c r="C244" i="51" a="1"/>
  <c r="C244" i="51" s="1"/>
  <c r="C482" i="51" a="1"/>
  <c r="C482" i="51" s="1"/>
  <c r="C296" i="51" a="1"/>
  <c r="C296" i="51" s="1"/>
  <c r="C483" i="51" a="1"/>
  <c r="C483" i="51" s="1"/>
  <c r="C490" i="51" a="1"/>
  <c r="C490" i="51" s="1"/>
  <c r="C513" i="51" a="1"/>
  <c r="C513" i="51" s="1"/>
  <c r="C55" i="51" a="1"/>
  <c r="C55" i="51" s="1"/>
  <c r="C543" i="51" a="1"/>
  <c r="C543" i="51" s="1"/>
  <c r="C58" i="51" a="1"/>
  <c r="C58" i="51" s="1"/>
  <c r="C28" i="51" a="1"/>
  <c r="C28" i="51" s="1"/>
  <c r="C135" i="51" a="1"/>
  <c r="C135" i="51" s="1"/>
  <c r="C322" i="51" a="1"/>
  <c r="C322" i="51" s="1"/>
  <c r="C375" i="51" a="1"/>
  <c r="C375" i="51" s="1"/>
  <c r="C429" i="51" a="1"/>
  <c r="C429" i="51" s="1"/>
  <c r="C134" i="51" a="1"/>
  <c r="C134" i="51" s="1"/>
  <c r="C376" i="51" a="1"/>
  <c r="C376" i="51" s="1"/>
  <c r="C191" i="51" a="1"/>
  <c r="C191" i="51" s="1"/>
  <c r="C56" i="51" a="1"/>
  <c r="C56" i="51" s="1"/>
  <c r="C85" i="51" a="1"/>
  <c r="C85" i="51" s="1"/>
  <c r="C270" i="51" a="1"/>
  <c r="C270" i="51" s="1"/>
  <c r="C349" i="51" a="1"/>
  <c r="C349" i="51" s="1"/>
  <c r="C104" i="51" a="1"/>
  <c r="C104" i="51" s="1"/>
  <c r="C348" i="51" a="1"/>
  <c r="C348" i="51" s="1"/>
  <c r="C102" i="47" a="1"/>
  <c r="C102" i="47" s="1"/>
  <c r="C125" i="47" a="1"/>
  <c r="C125" i="47" s="1"/>
  <c r="C276" i="47" a="1"/>
  <c r="C276" i="47" s="1"/>
  <c r="C298" i="47" a="1"/>
  <c r="C298" i="47" s="1"/>
  <c r="C374" i="47" a="1"/>
  <c r="C374" i="47" s="1"/>
  <c r="C403" i="47" a="1"/>
  <c r="C403" i="47" s="1"/>
  <c r="C54" i="47" a="1"/>
  <c r="C54" i="47" s="1"/>
  <c r="C198" i="47" a="1"/>
  <c r="C198" i="47" s="1"/>
  <c r="C303" i="47" a="1"/>
  <c r="C303" i="47" s="1"/>
  <c r="C353" i="47" a="1"/>
  <c r="C353" i="47" s="1"/>
  <c r="C51" i="47" a="1"/>
  <c r="C51" i="47" s="1"/>
  <c r="C76" i="47" a="1"/>
  <c r="C76" i="47" s="1"/>
  <c r="C228" i="47" a="1"/>
  <c r="C228" i="47" s="1"/>
  <c r="C324" i="47" a="1"/>
  <c r="C324" i="47" s="1"/>
  <c r="C354" i="47" a="1"/>
  <c r="C354" i="47" s="1"/>
  <c r="C100" i="47" a="1"/>
  <c r="C100" i="47" s="1"/>
  <c r="C129" i="47" a="1"/>
  <c r="C129" i="47" s="1"/>
  <c r="C174" i="47" a="1"/>
  <c r="C174" i="47" s="1"/>
  <c r="C299" i="47" a="1"/>
  <c r="C299" i="47" s="1"/>
  <c r="C327" i="47" a="1"/>
  <c r="C327" i="47" s="1"/>
  <c r="C373" i="47" a="1"/>
  <c r="C373" i="47" s="1"/>
  <c r="C451" i="47" a="1"/>
  <c r="C451" i="47" s="1"/>
  <c r="C73" i="47" a="1"/>
  <c r="C73" i="47" s="1"/>
  <c r="C151" i="47" a="1"/>
  <c r="C151" i="47" s="1"/>
  <c r="C226" i="47" a="1"/>
  <c r="C226" i="47" s="1"/>
  <c r="C375" i="47" a="1"/>
  <c r="C375" i="47" s="1"/>
  <c r="C426" i="47" a="1"/>
  <c r="C426" i="47" s="1"/>
  <c r="C149" i="47" a="1"/>
  <c r="C149" i="47" s="1"/>
  <c r="C223" i="47" a="1"/>
  <c r="C223" i="47" s="1"/>
  <c r="C254" i="47" a="1"/>
  <c r="C254" i="47" s="1"/>
  <c r="C352" i="47" a="1"/>
  <c r="C352" i="47" s="1"/>
  <c r="C424" i="47" a="1"/>
  <c r="C424" i="47" s="1"/>
  <c r="C79" i="47" a="1"/>
  <c r="C79" i="47" s="1"/>
  <c r="C249" i="47" a="1"/>
  <c r="C249" i="47" s="1"/>
  <c r="C429" i="47" a="1"/>
  <c r="C429" i="47" s="1"/>
  <c r="C103" i="47" a="1"/>
  <c r="C103" i="47" s="1"/>
  <c r="C123" i="47" a="1"/>
  <c r="C123" i="47" s="1"/>
  <c r="C250" i="47" a="1"/>
  <c r="C250" i="47" s="1"/>
  <c r="C326" i="47" a="1"/>
  <c r="C326" i="47" s="1"/>
  <c r="C452" i="47" a="1"/>
  <c r="C452" i="47" s="1"/>
  <c r="C104" i="47" a="1"/>
  <c r="C104" i="47" s="1"/>
  <c r="C124" i="47" a="1"/>
  <c r="C124" i="47" s="1"/>
  <c r="C150" i="47" a="1"/>
  <c r="C150" i="47" s="1"/>
  <c r="C173" i="47" a="1"/>
  <c r="C173" i="47" s="1"/>
  <c r="C251" i="47" a="1"/>
  <c r="C251" i="47" s="1"/>
  <c r="C453" i="47" a="1"/>
  <c r="C453" i="47" s="1"/>
  <c r="C128" i="47" a="1"/>
  <c r="C128" i="47" s="1"/>
  <c r="C152" i="47" a="1"/>
  <c r="C152" i="47" s="1"/>
  <c r="C275" i="47" a="1"/>
  <c r="C275" i="47" s="1"/>
  <c r="C328" i="47" a="1"/>
  <c r="C328" i="47" s="1"/>
  <c r="C348" i="47" a="1"/>
  <c r="C348" i="47" s="1"/>
  <c r="C23" i="47" a="1"/>
  <c r="C23" i="47" s="1"/>
  <c r="C178" i="47" a="1"/>
  <c r="C178" i="47" s="1"/>
  <c r="C200" i="47" a="1"/>
  <c r="C200" i="47" s="1"/>
  <c r="C278" i="47" a="1"/>
  <c r="C278" i="47" s="1"/>
  <c r="C25" i="47" a="1"/>
  <c r="C25" i="47" s="1"/>
  <c r="C377" i="47" a="1"/>
  <c r="C377" i="47" s="1"/>
  <c r="C401" i="47" a="1"/>
  <c r="C401" i="47" s="1"/>
  <c r="C101" i="47" a="1"/>
  <c r="C101" i="47" s="1"/>
  <c r="C248" i="47" a="1"/>
  <c r="C248" i="47" s="1"/>
  <c r="C304" i="47" a="1"/>
  <c r="C304" i="47" s="1"/>
  <c r="C425" i="47" a="1"/>
  <c r="C425" i="47" s="1"/>
  <c r="C48" i="47" a="1"/>
  <c r="C48" i="47" s="1"/>
  <c r="C227" i="47" a="1"/>
  <c r="C227" i="47" s="1"/>
  <c r="C52" i="47" a="1"/>
  <c r="C52" i="47" s="1"/>
  <c r="C423" i="47" a="1"/>
  <c r="C423" i="47" s="1"/>
  <c r="C53" i="47" a="1"/>
  <c r="C53" i="47" s="1"/>
  <c r="C229" i="47" a="1"/>
  <c r="C229" i="47" s="1"/>
  <c r="C300" i="47" a="1"/>
  <c r="C300" i="47" s="1"/>
  <c r="C202" i="47" a="1"/>
  <c r="C202" i="47" s="1"/>
  <c r="C402" i="47" a="1"/>
  <c r="C402" i="47" s="1"/>
  <c r="C27" i="47" a="1"/>
  <c r="C27" i="47" s="1"/>
  <c r="C404" i="47" a="1"/>
  <c r="C404" i="47" s="1"/>
  <c r="C177" i="47" a="1"/>
  <c r="C177" i="47" s="1"/>
  <c r="C454" i="47" a="1"/>
  <c r="C454" i="47" s="1"/>
  <c r="C24" i="47" a="1"/>
  <c r="C24" i="47" s="1"/>
  <c r="C26" i="47" a="1"/>
  <c r="C26" i="47" s="1"/>
  <c r="C153" i="47" a="1"/>
  <c r="C153" i="47" s="1"/>
  <c r="C325" i="47" a="1"/>
  <c r="C325" i="47" s="1"/>
  <c r="C398" i="47" a="1"/>
  <c r="C398" i="47" s="1"/>
  <c r="C74" i="47" a="1"/>
  <c r="C74" i="47" s="1"/>
  <c r="C75" i="47" a="1"/>
  <c r="C75" i="47" s="1"/>
  <c r="C349" i="47" a="1"/>
  <c r="C349" i="47" s="1"/>
  <c r="C179" i="47" a="1"/>
  <c r="C179" i="47" s="1"/>
  <c r="C376" i="47" a="1"/>
  <c r="C376" i="47" s="1"/>
  <c r="C199" i="47" a="1"/>
  <c r="C199" i="47" s="1"/>
  <c r="C279" i="47" a="1"/>
  <c r="C279" i="47" s="1"/>
  <c r="C277" i="47" a="1"/>
  <c r="C277" i="47" s="1"/>
  <c r="C450" i="47" a="1"/>
  <c r="C450" i="47" s="1"/>
  <c r="C201" i="47" a="1"/>
  <c r="C201" i="47" s="1"/>
  <c r="C10" i="56" a="1"/>
  <c r="C10" i="56" s="1"/>
  <c r="C37" i="56" a="1"/>
  <c r="C37" i="56" s="1"/>
  <c r="C100" i="56" a="1"/>
  <c r="C100" i="56" s="1"/>
  <c r="C122" i="56" a="1"/>
  <c r="C122" i="56" s="1"/>
  <c r="C150" i="56" a="1"/>
  <c r="C150" i="56" s="1"/>
  <c r="C39" i="56" a="1"/>
  <c r="C39" i="56" s="1"/>
  <c r="C158" i="56" a="1"/>
  <c r="C158" i="56" s="1"/>
  <c r="C217" i="56" a="1"/>
  <c r="C217" i="56" s="1"/>
  <c r="C246" i="56" a="1"/>
  <c r="C246" i="56" s="1"/>
  <c r="C271" i="56" a="1"/>
  <c r="C271" i="56" s="1"/>
  <c r="C327" i="56" a="1"/>
  <c r="C327" i="56" s="1"/>
  <c r="C414" i="56" a="1"/>
  <c r="C414" i="56" s="1"/>
  <c r="C529" i="56" a="1"/>
  <c r="C529" i="56" s="1"/>
  <c r="C331" i="56" a="1"/>
  <c r="C331" i="56" s="1"/>
  <c r="C360" i="56" a="1"/>
  <c r="C360" i="56" s="1"/>
  <c r="C383" i="56" a="1"/>
  <c r="C383" i="56" s="1"/>
  <c r="C420" i="56" a="1"/>
  <c r="C420" i="56" s="1"/>
  <c r="C441" i="56" a="1"/>
  <c r="C441" i="56" s="1"/>
  <c r="C35" i="56" a="1"/>
  <c r="C35" i="56" s="1"/>
  <c r="C208" i="56" a="1"/>
  <c r="C208" i="56" s="1"/>
  <c r="C268" i="56" a="1"/>
  <c r="C268" i="56" s="1"/>
  <c r="C301" i="56" a="1"/>
  <c r="C301" i="56" s="1"/>
  <c r="C9" i="56" a="1"/>
  <c r="C9" i="56" s="1"/>
  <c r="C121" i="56" a="1"/>
  <c r="C121" i="56" s="1"/>
  <c r="C295" i="56" a="1"/>
  <c r="C295" i="56" s="1"/>
  <c r="C330" i="56" a="1"/>
  <c r="C330" i="56" s="1"/>
  <c r="C418" i="56" a="1"/>
  <c r="C418" i="56" s="1"/>
  <c r="C444" i="56" a="1"/>
  <c r="C444" i="56" s="1"/>
  <c r="C473" i="56" a="1"/>
  <c r="C473" i="56" s="1"/>
  <c r="C504" i="56" a="1"/>
  <c r="C504" i="56" s="1"/>
  <c r="C531" i="56" a="1"/>
  <c r="C531" i="56" s="1"/>
  <c r="C72" i="56" a="1"/>
  <c r="C72" i="56" s="1"/>
  <c r="C179" i="56" a="1"/>
  <c r="C179" i="56" s="1"/>
  <c r="C214" i="56" a="1"/>
  <c r="C214" i="56" s="1"/>
  <c r="C65" i="56" a="1"/>
  <c r="C65" i="56" s="1"/>
  <c r="C101" i="56" a="1"/>
  <c r="C101" i="56" s="1"/>
  <c r="C187" i="56" a="1"/>
  <c r="C187" i="56" s="1"/>
  <c r="C304" i="56" a="1"/>
  <c r="C304" i="56" s="1"/>
  <c r="C475" i="56" a="1"/>
  <c r="C475" i="56" s="1"/>
  <c r="C154" i="56" a="1"/>
  <c r="C154" i="56" s="1"/>
  <c r="C238" i="56" a="1"/>
  <c r="C238" i="56" s="1"/>
  <c r="C357" i="56" a="1"/>
  <c r="C357" i="56" s="1"/>
  <c r="C385" i="56" a="1"/>
  <c r="C385" i="56" s="1"/>
  <c r="C449" i="56" a="1"/>
  <c r="C449" i="56" s="1"/>
  <c r="C152" i="56" a="1"/>
  <c r="C152" i="56" s="1"/>
  <c r="C382" i="56" a="1"/>
  <c r="C382" i="56" s="1"/>
  <c r="C412" i="56" a="1"/>
  <c r="C412" i="56" s="1"/>
  <c r="C498" i="56" a="1"/>
  <c r="C498" i="56" s="1"/>
  <c r="C12" i="56" a="1"/>
  <c r="C12" i="56" s="1"/>
  <c r="C67" i="56" a="1"/>
  <c r="C67" i="56" s="1"/>
  <c r="C215" i="56" a="1"/>
  <c r="C215" i="56" s="1"/>
  <c r="C303" i="56" a="1"/>
  <c r="C303" i="56" s="1"/>
  <c r="C354" i="56" a="1"/>
  <c r="C354" i="56" s="1"/>
  <c r="C388" i="56" a="1"/>
  <c r="C388" i="56" s="1"/>
  <c r="C505" i="56" a="1"/>
  <c r="C505" i="56" s="1"/>
  <c r="C535" i="56" a="1"/>
  <c r="C535" i="56" s="1"/>
  <c r="C359" i="56" a="1"/>
  <c r="C359" i="56" s="1"/>
  <c r="C390" i="56" a="1"/>
  <c r="C390" i="56" s="1"/>
  <c r="C506" i="56" a="1"/>
  <c r="C506" i="56" s="1"/>
  <c r="C123" i="56" a="1"/>
  <c r="C123" i="56" s="1"/>
  <c r="C472" i="56" a="1"/>
  <c r="C472" i="56" s="1"/>
  <c r="C130" i="56" a="1"/>
  <c r="C130" i="56" s="1"/>
  <c r="C182" i="56" a="1"/>
  <c r="C182" i="56" s="1"/>
  <c r="C325" i="56" a="1"/>
  <c r="C325" i="56" s="1"/>
  <c r="C8" i="56" a="1"/>
  <c r="C8" i="56" s="1"/>
  <c r="C245" i="56" a="1"/>
  <c r="C245" i="56" s="1"/>
  <c r="C557" i="56" a="1"/>
  <c r="C557" i="56" s="1"/>
  <c r="C93" i="56" a="1"/>
  <c r="C93" i="56" s="1"/>
  <c r="C384" i="56" a="1"/>
  <c r="C384" i="56" s="1"/>
  <c r="C440" i="56" a="1"/>
  <c r="C440" i="56" s="1"/>
  <c r="C500" i="56" a="1"/>
  <c r="C500" i="56" s="1"/>
  <c r="C558" i="56" a="1"/>
  <c r="C558" i="56" s="1"/>
  <c r="C94" i="56" a="1"/>
  <c r="C94" i="56" s="1"/>
  <c r="C180" i="56" a="1"/>
  <c r="C180" i="56" s="1"/>
  <c r="C329" i="56" a="1"/>
  <c r="C329" i="56" s="1"/>
  <c r="C445" i="56" a="1"/>
  <c r="C445" i="56" s="1"/>
  <c r="C501" i="56" a="1"/>
  <c r="C501" i="56" s="1"/>
  <c r="C186" i="56" a="1"/>
  <c r="C186" i="56" s="1"/>
  <c r="C387" i="56" a="1"/>
  <c r="C387" i="56" s="1"/>
  <c r="C448" i="56" a="1"/>
  <c r="C448" i="56" s="1"/>
  <c r="C36" i="56" a="1"/>
  <c r="C36" i="56" s="1"/>
  <c r="C266" i="56" a="1"/>
  <c r="C266" i="56" s="1"/>
  <c r="C274" i="56" a="1"/>
  <c r="C274" i="56" s="1"/>
  <c r="C64" i="56" a="1"/>
  <c r="C64" i="56" s="1"/>
  <c r="C211" i="56" a="1"/>
  <c r="C211" i="56" s="1"/>
  <c r="C361" i="56" a="1"/>
  <c r="C361" i="56" s="1"/>
  <c r="C411" i="56" a="1"/>
  <c r="C411" i="56" s="1"/>
  <c r="C474" i="56" a="1"/>
  <c r="C474" i="56" s="1"/>
  <c r="C532" i="56" a="1"/>
  <c r="C532" i="56" s="1"/>
  <c r="C5" i="56" a="1"/>
  <c r="C5" i="56" s="1"/>
  <c r="C159" i="56" a="1"/>
  <c r="C159" i="56" s="1"/>
  <c r="C239" i="56" a="1"/>
  <c r="C239" i="56" s="1"/>
  <c r="C302" i="56" a="1"/>
  <c r="C302" i="56" s="1"/>
  <c r="C419" i="56" a="1"/>
  <c r="C419" i="56" s="1"/>
  <c r="C471" i="56" a="1"/>
  <c r="C471" i="56" s="1"/>
  <c r="C478" i="56" a="1"/>
  <c r="C478" i="56" s="1"/>
  <c r="C124" i="56" a="1"/>
  <c r="C124" i="56" s="1"/>
  <c r="C527" i="56" a="1"/>
  <c r="C527" i="56" s="1"/>
  <c r="C533" i="56" a="1"/>
  <c r="C533" i="56" s="1"/>
  <c r="C299" i="56" a="1"/>
  <c r="C299" i="56" s="1"/>
  <c r="C157" i="56" a="1"/>
  <c r="C157" i="56" s="1"/>
  <c r="C119" i="9" a="1"/>
  <c r="C119" i="9" s="1"/>
  <c r="C5" i="9" a="1"/>
  <c r="C5" i="9" s="1"/>
  <c r="C12" i="16" a="1"/>
  <c r="C12" i="16" s="1"/>
  <c r="C147" i="16" a="1"/>
  <c r="C147" i="16" s="1"/>
  <c r="C58" i="16" a="1"/>
  <c r="C58" i="16" s="1"/>
  <c r="C175" i="25" a="1"/>
  <c r="C175" i="25" s="1"/>
  <c r="C125" i="25" a="1"/>
  <c r="C125" i="25" s="1"/>
  <c r="C91" i="25" a="1"/>
  <c r="C91" i="25" s="1"/>
  <c r="C88" i="33" a="1"/>
  <c r="C88" i="33" s="1"/>
  <c r="C217" i="33" a="1"/>
  <c r="C217" i="33" s="1"/>
  <c r="C58" i="33" a="1"/>
  <c r="C58" i="33" s="1"/>
  <c r="C142" i="29" a="1"/>
  <c r="C142" i="29" s="1"/>
  <c r="C176" i="29" a="1"/>
  <c r="C176" i="29" s="1"/>
  <c r="C196" i="32" a="1"/>
  <c r="C196" i="32" s="1"/>
  <c r="C54" i="27" a="1"/>
  <c r="C54" i="27" s="1"/>
  <c r="C171" i="27" a="1"/>
  <c r="C171" i="27" s="1"/>
  <c r="C144" i="27" a="1"/>
  <c r="C144" i="27" s="1"/>
  <c r="C157" i="27" a="1"/>
  <c r="C157" i="27" s="1"/>
  <c r="C148" i="30" a="1"/>
  <c r="C148" i="30" s="1"/>
  <c r="C17" i="30" a="1"/>
  <c r="C17" i="30" s="1"/>
  <c r="C129" i="30" a="1"/>
  <c r="C129" i="30" s="1"/>
  <c r="C211" i="32" a="1"/>
  <c r="C211" i="32" s="1"/>
  <c r="C129" i="32" a="1"/>
  <c r="C129" i="32" s="1"/>
  <c r="C126" i="32" a="1"/>
  <c r="C126" i="32" s="1"/>
  <c r="C262" i="32" a="1"/>
  <c r="C262" i="32" s="1"/>
  <c r="C95" i="32" a="1"/>
  <c r="C95" i="32" s="1"/>
  <c r="C111" i="32" a="1"/>
  <c r="C111" i="32" s="1"/>
  <c r="C128" i="32" a="1"/>
  <c r="C128" i="32" s="1"/>
  <c r="C199" i="32" a="1"/>
  <c r="C199" i="32" s="1"/>
  <c r="C101" i="32" a="1"/>
  <c r="C101" i="32" s="1"/>
  <c r="C79" i="32" a="1"/>
  <c r="C79" i="32" s="1"/>
  <c r="C236" i="32" a="1"/>
  <c r="C236" i="32" s="1"/>
  <c r="C200" i="32" a="1"/>
  <c r="C200" i="32" s="1"/>
  <c r="C152" i="32" a="1"/>
  <c r="C152" i="32" s="1"/>
  <c r="C62" i="32" a="1"/>
  <c r="C62" i="32" s="1"/>
  <c r="C132" i="29" a="1"/>
  <c r="C132" i="29" s="1"/>
  <c r="C337" i="29" a="1"/>
  <c r="C337" i="29" s="1"/>
  <c r="C147" i="29" a="1"/>
  <c r="C147" i="29" s="1"/>
  <c r="C307" i="29" a="1"/>
  <c r="C307" i="29" s="1"/>
  <c r="C308" i="29" a="1"/>
  <c r="C308" i="29" s="1"/>
  <c r="C384" i="39" a="1"/>
  <c r="C384" i="39" s="1"/>
  <c r="C320" i="39" a="1"/>
  <c r="C320" i="39" s="1"/>
  <c r="C39" i="39" a="1"/>
  <c r="C39" i="39" s="1"/>
  <c r="C421" i="39" a="1"/>
  <c r="C421" i="39" s="1"/>
  <c r="C124" i="39" a="1"/>
  <c r="C124" i="39" s="1"/>
  <c r="C119" i="39" a="1"/>
  <c r="C119" i="39" s="1"/>
  <c r="C288" i="40" a="1"/>
  <c r="C288" i="40" s="1"/>
  <c r="C309" i="40" a="1"/>
  <c r="C309" i="40" s="1"/>
  <c r="C139" i="40" a="1"/>
  <c r="C139" i="40" s="1"/>
  <c r="C58" i="40" a="1"/>
  <c r="C58" i="40" s="1"/>
  <c r="C392" i="40" a="1"/>
  <c r="C392" i="40" s="1"/>
  <c r="C433" i="40" a="1"/>
  <c r="C433" i="40" s="1"/>
  <c r="C60" i="40" a="1"/>
  <c r="C60" i="40" s="1"/>
  <c r="C306" i="40" a="1"/>
  <c r="C306" i="40" s="1"/>
  <c r="C330" i="35" a="1"/>
  <c r="C330" i="35" s="1"/>
  <c r="C42" i="35" a="1"/>
  <c r="C42" i="35" s="1"/>
  <c r="C62" i="35" a="1"/>
  <c r="C62" i="35" s="1"/>
  <c r="C96" i="35" a="1"/>
  <c r="C96" i="35" s="1"/>
  <c r="C188" i="49" a="1"/>
  <c r="C188" i="49" s="1"/>
  <c r="C413" i="49" a="1"/>
  <c r="C413" i="49" s="1"/>
  <c r="C12" i="49" a="1"/>
  <c r="C12" i="49" s="1"/>
  <c r="C105" i="49" a="1"/>
  <c r="C105" i="49" s="1"/>
  <c r="C222" i="48" a="1"/>
  <c r="C222" i="48" s="1"/>
  <c r="C269" i="48" a="1"/>
  <c r="C269" i="48" s="1"/>
  <c r="C78" i="48" a="1"/>
  <c r="C78" i="48" s="1"/>
  <c r="C273" i="48" a="1"/>
  <c r="C273" i="48" s="1"/>
  <c r="C324" i="48" a="1"/>
  <c r="C324" i="48" s="1"/>
  <c r="C8" i="48" a="1"/>
  <c r="C8" i="48" s="1"/>
  <c r="C83" i="48" a="1"/>
  <c r="C83" i="48" s="1"/>
  <c r="C294" i="45" a="1"/>
  <c r="C294" i="45" s="1"/>
  <c r="C53" i="45" a="1"/>
  <c r="C53" i="45" s="1"/>
  <c r="C200" i="45" a="1"/>
  <c r="C200" i="45" s="1"/>
  <c r="C177" i="45" a="1"/>
  <c r="C177" i="45" s="1"/>
  <c r="C251" i="45" a="1"/>
  <c r="C251" i="45" s="1"/>
  <c r="C489" i="45" a="1"/>
  <c r="C489" i="45" s="1"/>
  <c r="C150" i="45" a="1"/>
  <c r="C150" i="45" s="1"/>
  <c r="C468" i="54" a="1"/>
  <c r="C468" i="54" s="1"/>
  <c r="C276" i="54" a="1"/>
  <c r="C276" i="54" s="1"/>
  <c r="C465" i="54" a="1"/>
  <c r="C465" i="54" s="1"/>
  <c r="C467" i="54" a="1"/>
  <c r="C467" i="54" s="1"/>
  <c r="C194" i="54" a="1"/>
  <c r="C194" i="54" s="1"/>
  <c r="C417" i="54" a="1"/>
  <c r="C417" i="54" s="1"/>
  <c r="C13" i="54" a="1"/>
  <c r="C13" i="54" s="1"/>
  <c r="C230" i="55" a="1"/>
  <c r="C230" i="55" s="1"/>
  <c r="C286" i="55" a="1"/>
  <c r="C286" i="55" s="1"/>
  <c r="C34" i="55" a="1"/>
  <c r="C34" i="55" s="1"/>
  <c r="C484" i="55" a="1"/>
  <c r="C484" i="55" s="1"/>
  <c r="C461" i="55" a="1"/>
  <c r="C461" i="55" s="1"/>
  <c r="C176" i="55" a="1"/>
  <c r="C176" i="55" s="1"/>
  <c r="C5" i="55" a="1"/>
  <c r="C5" i="55" s="1"/>
  <c r="C347" i="55" a="1"/>
  <c r="C347" i="55" s="1"/>
  <c r="C430" i="55" a="1"/>
  <c r="C430" i="55" s="1"/>
  <c r="C38" i="55" a="1"/>
  <c r="C38" i="55" s="1"/>
  <c r="C260" i="51" a="1"/>
  <c r="C260" i="51" s="1"/>
  <c r="C39" i="51" a="1"/>
  <c r="C39" i="51" s="1"/>
  <c r="C385" i="51" a="1"/>
  <c r="C385" i="51" s="1"/>
  <c r="C114" i="52" a="1"/>
  <c r="C114" i="52" s="1"/>
  <c r="C119" i="52" a="1"/>
  <c r="C119" i="52" s="1"/>
  <c r="C386" i="52" a="1"/>
  <c r="C386" i="52" s="1"/>
  <c r="C6" i="52" a="1"/>
  <c r="C6" i="52" s="1"/>
  <c r="C229" i="52" a="1"/>
  <c r="C229" i="52" s="1"/>
  <c r="C473" i="52" a="1"/>
  <c r="C473" i="52" s="1"/>
  <c r="C221" i="52" a="1"/>
  <c r="C221" i="52" s="1"/>
  <c r="C89" i="51" a="1"/>
  <c r="C89" i="51" s="1"/>
  <c r="C471" i="51" a="1"/>
  <c r="C471" i="51" s="1"/>
  <c r="C390" i="51" a="1"/>
  <c r="C390" i="51" s="1"/>
  <c r="C442" i="51" a="1"/>
  <c r="C442" i="51" s="1"/>
  <c r="C65" i="51" a="1"/>
  <c r="C65" i="51" s="1"/>
  <c r="C5" i="23" a="1"/>
  <c r="C5" i="23" s="1"/>
  <c r="C68" i="23" a="1"/>
  <c r="C68" i="23" s="1"/>
  <c r="C221" i="23" a="1"/>
  <c r="C221" i="23" s="1"/>
  <c r="C222" i="23" a="1"/>
  <c r="C222" i="23" s="1"/>
  <c r="C101" i="23" a="1"/>
  <c r="C101" i="23" s="1"/>
  <c r="C7" i="23" a="1"/>
  <c r="C7" i="23" s="1"/>
  <c r="C199" i="23" a="1"/>
  <c r="C199" i="23" s="1"/>
  <c r="C19" i="23" a="1"/>
  <c r="C19" i="23" s="1"/>
  <c r="C67" i="23" a="1"/>
  <c r="C67" i="23" s="1"/>
  <c r="C175" i="23" a="1"/>
  <c r="C175" i="23" s="1"/>
  <c r="C43" i="23" a="1"/>
  <c r="C43" i="23" s="1"/>
  <c r="C187" i="23" a="1"/>
  <c r="C187" i="23" s="1"/>
  <c r="C66" i="23" a="1"/>
  <c r="C66" i="23" s="1"/>
  <c r="C185" i="23" a="1"/>
  <c r="C185" i="23" s="1"/>
  <c r="C91" i="23" a="1"/>
  <c r="C91" i="23" s="1"/>
  <c r="C114" i="23" a="1"/>
  <c r="C114" i="23" s="1"/>
  <c r="C198" i="23" a="1"/>
  <c r="C198" i="23" s="1"/>
  <c r="C252" i="23" a="1"/>
  <c r="C252" i="23" s="1"/>
  <c r="C44" i="23" a="1"/>
  <c r="C44" i="23" s="1"/>
  <c r="C92" i="23" a="1"/>
  <c r="C92" i="23" s="1"/>
  <c r="C19" i="7" a="1"/>
  <c r="C19" i="7" s="1"/>
  <c r="C89" i="7" a="1"/>
  <c r="C89" i="7" s="1"/>
  <c r="C94" i="7" a="1"/>
  <c r="C94" i="7" s="1"/>
  <c r="C24" i="7" a="1"/>
  <c r="C24" i="7" s="1"/>
  <c r="C9" i="7" a="1"/>
  <c r="C9" i="7" s="1"/>
  <c r="C44" i="7" a="1"/>
  <c r="C44" i="7" s="1"/>
  <c r="C29" i="7" a="1"/>
  <c r="C29" i="7" s="1"/>
  <c r="C54" i="7" a="1"/>
  <c r="C54" i="7" s="1"/>
  <c r="C64" i="7" a="1"/>
  <c r="C64" i="7" s="1"/>
  <c r="C79" i="7" a="1"/>
  <c r="C79" i="7" s="1"/>
  <c r="C42" i="26" a="1"/>
  <c r="C42" i="26" s="1"/>
  <c r="C108" i="26" a="1"/>
  <c r="C108" i="26" s="1"/>
  <c r="C199" i="26" a="1"/>
  <c r="C199" i="26" s="1"/>
  <c r="C237" i="26" a="1"/>
  <c r="C237" i="26" s="1"/>
  <c r="C43" i="26" a="1"/>
  <c r="C43" i="26" s="1"/>
  <c r="C80" i="26" a="1"/>
  <c r="C80" i="26" s="1"/>
  <c r="C119" i="26" a="1"/>
  <c r="C119" i="26" s="1"/>
  <c r="C159" i="26" a="1"/>
  <c r="C159" i="26" s="1"/>
  <c r="C95" i="26" a="1"/>
  <c r="C95" i="26" s="1"/>
  <c r="C211" i="26" a="1"/>
  <c r="C211" i="26" s="1"/>
  <c r="C30" i="26" a="1"/>
  <c r="C30" i="26" s="1"/>
  <c r="C55" i="26" a="1"/>
  <c r="C55" i="26" s="1"/>
  <c r="C251" i="26" a="1"/>
  <c r="C251" i="26" s="1"/>
  <c r="C277" i="26" a="1"/>
  <c r="C277" i="26" s="1"/>
  <c r="C67" i="26" a="1"/>
  <c r="C67" i="26" s="1"/>
  <c r="C69" i="26" a="1"/>
  <c r="C69" i="26" s="1"/>
  <c r="C93" i="26" a="1"/>
  <c r="C93" i="26" s="1"/>
  <c r="C132" i="26" a="1"/>
  <c r="C132" i="26" s="1"/>
  <c r="C107" i="26" a="1"/>
  <c r="C107" i="26" s="1"/>
  <c r="C121" i="26" a="1"/>
  <c r="C121" i="26" s="1"/>
  <c r="C134" i="26" a="1"/>
  <c r="C134" i="26" s="1"/>
  <c r="C158" i="26" a="1"/>
  <c r="C158" i="26" s="1"/>
  <c r="C94" i="26" a="1"/>
  <c r="C94" i="26" s="1"/>
  <c r="C146" i="26" a="1"/>
  <c r="C146" i="26" s="1"/>
  <c r="C198" i="26" a="1"/>
  <c r="C198" i="26" s="1"/>
  <c r="C250" i="26" a="1"/>
  <c r="C250" i="26" s="1"/>
  <c r="C29" i="26" a="1"/>
  <c r="C29" i="26" s="1"/>
  <c r="C133" i="26" a="1"/>
  <c r="C133" i="26" s="1"/>
  <c r="C82" i="26" a="1"/>
  <c r="C82" i="26" s="1"/>
  <c r="C185" i="26" a="1"/>
  <c r="C185" i="26" s="1"/>
  <c r="C236" i="26" a="1"/>
  <c r="C236" i="26" s="1"/>
  <c r="C17" i="26" a="1"/>
  <c r="C17" i="26" s="1"/>
  <c r="C68" i="26" a="1"/>
  <c r="C68" i="26" s="1"/>
  <c r="C275" i="26" a="1"/>
  <c r="C275" i="26" s="1"/>
  <c r="C54" i="26" a="1"/>
  <c r="C54" i="26" s="1"/>
  <c r="C173" i="26" a="1"/>
  <c r="C173" i="26" s="1"/>
  <c r="C262" i="26" a="1"/>
  <c r="C262" i="26" s="1"/>
  <c r="C264" i="26" a="1"/>
  <c r="C264" i="26" s="1"/>
  <c r="C184" i="26" a="1"/>
  <c r="C184" i="26" s="1"/>
  <c r="C212" i="26" a="1"/>
  <c r="C212" i="26" s="1"/>
  <c r="C238" i="26" a="1"/>
  <c r="C238" i="26" s="1"/>
  <c r="C106" i="26" a="1"/>
  <c r="C106" i="26" s="1"/>
  <c r="C160" i="26" a="1"/>
  <c r="C160" i="26" s="1"/>
  <c r="C186" i="26" a="1"/>
  <c r="C186" i="26" s="1"/>
  <c r="C28" i="26" a="1"/>
  <c r="C28" i="26" s="1"/>
  <c r="C56" i="26" a="1"/>
  <c r="C56" i="26" s="1"/>
  <c r="C81" i="26" a="1"/>
  <c r="C81" i="26" s="1"/>
  <c r="C223" i="26" a="1"/>
  <c r="C223" i="26" s="1"/>
  <c r="C276" i="26" a="1"/>
  <c r="C276" i="26" s="1"/>
  <c r="C171" i="26" a="1"/>
  <c r="C171" i="26" s="1"/>
  <c r="C197" i="26" a="1"/>
  <c r="C197" i="26" s="1"/>
  <c r="C225" i="26" a="1"/>
  <c r="C225" i="26" s="1"/>
  <c r="C15" i="26" a="1"/>
  <c r="C15" i="26" s="1"/>
  <c r="C120" i="26" a="1"/>
  <c r="C120" i="26" s="1"/>
  <c r="C145" i="26" a="1"/>
  <c r="C145" i="26" s="1"/>
  <c r="C172" i="26" a="1"/>
  <c r="C172" i="26" s="1"/>
  <c r="C16" i="26" a="1"/>
  <c r="C16" i="26" s="1"/>
  <c r="C41" i="26" a="1"/>
  <c r="C41" i="26" s="1"/>
  <c r="C147" i="26" a="1"/>
  <c r="C147" i="26" s="1"/>
  <c r="C224" i="26" a="1"/>
  <c r="C224" i="26" s="1"/>
  <c r="C249" i="26" a="1"/>
  <c r="C249" i="26" s="1"/>
  <c r="C210" i="26" a="1"/>
  <c r="C210" i="26" s="1"/>
  <c r="C263" i="26" a="1"/>
  <c r="C263" i="26" s="1"/>
  <c r="C30" i="20" a="1"/>
  <c r="C30" i="20" s="1"/>
  <c r="C85" i="20" a="1"/>
  <c r="C85" i="20" s="1"/>
  <c r="C94" i="20" a="1"/>
  <c r="C94" i="20" s="1"/>
  <c r="C40" i="20" a="1"/>
  <c r="C40" i="20" s="1"/>
  <c r="C49" i="20" a="1"/>
  <c r="C49" i="20" s="1"/>
  <c r="C95" i="20" a="1"/>
  <c r="C95" i="20" s="1"/>
  <c r="C104" i="20" a="1"/>
  <c r="C104" i="20" s="1"/>
  <c r="C139" i="20" a="1"/>
  <c r="C139" i="20" s="1"/>
  <c r="C184" i="20" a="1"/>
  <c r="C184" i="20" s="1"/>
  <c r="C193" i="20" a="1"/>
  <c r="C193" i="20" s="1"/>
  <c r="C140" i="20" a="1"/>
  <c r="C140" i="20" s="1"/>
  <c r="C149" i="20" a="1"/>
  <c r="C149" i="20" s="1"/>
  <c r="C160" i="20" a="1"/>
  <c r="C160" i="20" s="1"/>
  <c r="C170" i="20" a="1"/>
  <c r="C170" i="20" s="1"/>
  <c r="C182" i="20" a="1"/>
  <c r="C182" i="20" s="1"/>
  <c r="C192" i="20" a="1"/>
  <c r="C192" i="20" s="1"/>
  <c r="C203" i="20" a="1"/>
  <c r="C203" i="20" s="1"/>
  <c r="C214" i="20" a="1"/>
  <c r="C214" i="20" s="1"/>
  <c r="C5" i="20" a="1"/>
  <c r="C5" i="20" s="1"/>
  <c r="C16" i="20" a="1"/>
  <c r="C16" i="20" s="1"/>
  <c r="C50" i="20" a="1"/>
  <c r="C50" i="20" s="1"/>
  <c r="C71" i="20" a="1"/>
  <c r="C71" i="20" s="1"/>
  <c r="C83" i="20" a="1"/>
  <c r="C83" i="20" s="1"/>
  <c r="C106" i="20" a="1"/>
  <c r="C106" i="20" s="1"/>
  <c r="C128" i="20" a="1"/>
  <c r="C128" i="20" s="1"/>
  <c r="C150" i="20" a="1"/>
  <c r="C150" i="20" s="1"/>
  <c r="C161" i="20" a="1"/>
  <c r="C161" i="20" s="1"/>
  <c r="C173" i="20" a="1"/>
  <c r="C173" i="20" s="1"/>
  <c r="C6" i="20" a="1"/>
  <c r="C6" i="20" s="1"/>
  <c r="C17" i="20" a="1"/>
  <c r="C17" i="20" s="1"/>
  <c r="C27" i="20" a="1"/>
  <c r="C27" i="20" s="1"/>
  <c r="C38" i="20" a="1"/>
  <c r="C38" i="20" s="1"/>
  <c r="C61" i="20" a="1"/>
  <c r="C61" i="20" s="1"/>
  <c r="C72" i="20" a="1"/>
  <c r="C72" i="20" s="1"/>
  <c r="C84" i="20" a="1"/>
  <c r="C84" i="20" s="1"/>
  <c r="C96" i="20" a="1"/>
  <c r="C96" i="20" s="1"/>
  <c r="C107" i="20" a="1"/>
  <c r="C107" i="20" s="1"/>
  <c r="C118" i="20" a="1"/>
  <c r="C118" i="20" s="1"/>
  <c r="C129" i="20" a="1"/>
  <c r="C129" i="20" s="1"/>
  <c r="C151" i="20" a="1"/>
  <c r="C151" i="20" s="1"/>
  <c r="C29" i="20" a="1"/>
  <c r="C29" i="20" s="1"/>
  <c r="C41" i="20" a="1"/>
  <c r="C41" i="20" s="1"/>
  <c r="C63" i="20" a="1"/>
  <c r="C63" i="20" s="1"/>
  <c r="C74" i="20" a="1"/>
  <c r="C74" i="20" s="1"/>
  <c r="C39" i="20" a="1"/>
  <c r="C39" i="20" s="1"/>
  <c r="C138" i="20" a="1"/>
  <c r="C138" i="20" s="1"/>
  <c r="C226" i="20" a="1"/>
  <c r="C226" i="20" s="1"/>
  <c r="C115" i="20" a="1"/>
  <c r="C115" i="20" s="1"/>
  <c r="C228" i="20" a="1"/>
  <c r="C228" i="20" s="1"/>
  <c r="C28" i="20" a="1"/>
  <c r="C28" i="20" s="1"/>
  <c r="C116" i="20" a="1"/>
  <c r="C116" i="20" s="1"/>
  <c r="C171" i="20" a="1"/>
  <c r="C171" i="20" s="1"/>
  <c r="C216" i="20" a="1"/>
  <c r="C216" i="20" s="1"/>
  <c r="C117" i="20" a="1"/>
  <c r="C117" i="20" s="1"/>
  <c r="C204" i="20" a="1"/>
  <c r="C204" i="20" s="1"/>
  <c r="C162" i="20" a="1"/>
  <c r="C162" i="20" s="1"/>
  <c r="C18" i="20" a="1"/>
  <c r="C18" i="20" s="1"/>
  <c r="C62" i="20" a="1"/>
  <c r="C62" i="20" s="1"/>
  <c r="C82" i="20" a="1"/>
  <c r="C82" i="20" s="1"/>
  <c r="C127" i="20" a="1"/>
  <c r="C127" i="20" s="1"/>
  <c r="C172" i="20" a="1"/>
  <c r="C172" i="20" s="1"/>
  <c r="C19" i="20" a="1"/>
  <c r="C19" i="20" s="1"/>
  <c r="C195" i="20" a="1"/>
  <c r="C195" i="20" s="1"/>
  <c r="C225" i="20" a="1"/>
  <c r="C225" i="20" s="1"/>
  <c r="C137" i="20" a="1"/>
  <c r="C137" i="20" s="1"/>
  <c r="C159" i="20" a="1"/>
  <c r="C159" i="20" s="1"/>
  <c r="C181" i="20" a="1"/>
  <c r="C181" i="20" s="1"/>
  <c r="C206" i="20" a="1"/>
  <c r="C206" i="20" s="1"/>
  <c r="C227" i="20" a="1"/>
  <c r="C227" i="20" s="1"/>
  <c r="C7" i="20" a="1"/>
  <c r="C7" i="20" s="1"/>
  <c r="C52" i="20" a="1"/>
  <c r="C52" i="20" s="1"/>
  <c r="C8" i="20" a="1"/>
  <c r="C8" i="20" s="1"/>
  <c r="C236" i="20" a="1"/>
  <c r="C236" i="20" s="1"/>
  <c r="C126" i="20" a="1"/>
  <c r="C126" i="20" s="1"/>
  <c r="C205" i="20" a="1"/>
  <c r="C205" i="20" s="1"/>
  <c r="C93" i="20" a="1"/>
  <c r="C93" i="20" s="1"/>
  <c r="C217" i="20" a="1"/>
  <c r="C217" i="20" s="1"/>
  <c r="C105" i="20" a="1"/>
  <c r="C105" i="20" s="1"/>
  <c r="C237" i="20" a="1"/>
  <c r="C237" i="20" s="1"/>
  <c r="C51" i="20" a="1"/>
  <c r="C51" i="20" s="1"/>
  <c r="C183" i="20" a="1"/>
  <c r="C183" i="20" s="1"/>
  <c r="C194" i="20" a="1"/>
  <c r="C194" i="20" s="1"/>
  <c r="C215" i="20" a="1"/>
  <c r="C215" i="20" s="1"/>
  <c r="C60" i="20" a="1"/>
  <c r="C60" i="20" s="1"/>
  <c r="C73" i="20" a="1"/>
  <c r="C73" i="20" s="1"/>
  <c r="C148" i="20" a="1"/>
  <c r="C148" i="20" s="1"/>
  <c r="C8" i="16" a="1"/>
  <c r="C8" i="16" s="1"/>
  <c r="C54" i="16" a="1"/>
  <c r="C54" i="16" s="1"/>
  <c r="C117" i="16" a="1"/>
  <c r="C117" i="16" s="1"/>
  <c r="C136" i="16" a="1"/>
  <c r="C136" i="16" s="1"/>
  <c r="C9" i="16" a="1"/>
  <c r="C9" i="16" s="1"/>
  <c r="C153" i="16" a="1"/>
  <c r="C153" i="16" s="1"/>
  <c r="C135" i="16" a="1"/>
  <c r="C135" i="16" s="1"/>
  <c r="C154" i="16" a="1"/>
  <c r="C154" i="16" s="1"/>
  <c r="C55" i="16" a="1"/>
  <c r="C55" i="16" s="1"/>
  <c r="C18" i="16" a="1"/>
  <c r="C18" i="16" s="1"/>
  <c r="C98" i="16" a="1"/>
  <c r="C98" i="16" s="1"/>
  <c r="C116" i="16" a="1"/>
  <c r="C116" i="16" s="1"/>
  <c r="C161" i="16" a="1"/>
  <c r="C161" i="16" s="1"/>
  <c r="C44" i="16" a="1"/>
  <c r="C44" i="16" s="1"/>
  <c r="C62" i="16" a="1"/>
  <c r="C62" i="16" s="1"/>
  <c r="C100" i="16" a="1"/>
  <c r="C100" i="16" s="1"/>
  <c r="C145" i="16" a="1"/>
  <c r="C145" i="16" s="1"/>
  <c r="C163" i="16" a="1"/>
  <c r="C163" i="16" s="1"/>
  <c r="C26" i="16" a="1"/>
  <c r="C26" i="16" s="1"/>
  <c r="C71" i="16" a="1"/>
  <c r="C71" i="16" s="1"/>
  <c r="C125" i="16" a="1"/>
  <c r="C125" i="16" s="1"/>
  <c r="C27" i="16" a="1"/>
  <c r="C27" i="16" s="1"/>
  <c r="C10" i="16" a="1"/>
  <c r="C10" i="16" s="1"/>
  <c r="C82" i="16" a="1"/>
  <c r="C82" i="16" s="1"/>
  <c r="C134" i="16" a="1"/>
  <c r="C134" i="16" s="1"/>
  <c r="C162" i="16" a="1"/>
  <c r="C162" i="16" s="1"/>
  <c r="C144" i="16" a="1"/>
  <c r="C144" i="16" s="1"/>
  <c r="C108" i="16" a="1"/>
  <c r="C108" i="16" s="1"/>
  <c r="C36" i="16" a="1"/>
  <c r="C36" i="16" s="1"/>
  <c r="C152" i="16" a="1"/>
  <c r="C152" i="16" s="1"/>
  <c r="C37" i="16" a="1"/>
  <c r="C37" i="16" s="1"/>
  <c r="C72" i="16" a="1"/>
  <c r="C72" i="16" s="1"/>
  <c r="C89" i="16" a="1"/>
  <c r="C89" i="16" s="1"/>
  <c r="C170" i="16" a="1"/>
  <c r="C170" i="16" s="1"/>
  <c r="C91" i="16" a="1"/>
  <c r="C91" i="16" s="1"/>
  <c r="C172" i="16" a="1"/>
  <c r="C172" i="16" s="1"/>
  <c r="C17" i="16" a="1"/>
  <c r="C17" i="16" s="1"/>
  <c r="C53" i="16" a="1"/>
  <c r="C53" i="16" s="1"/>
  <c r="C46" i="16" a="1"/>
  <c r="C46" i="16" s="1"/>
  <c r="C64" i="16" a="1"/>
  <c r="C64" i="16" s="1"/>
  <c r="C80" i="16" a="1"/>
  <c r="C80" i="16" s="1"/>
  <c r="C107" i="16" a="1"/>
  <c r="C107" i="16" s="1"/>
  <c r="C109" i="16" a="1"/>
  <c r="C109" i="16" s="1"/>
  <c r="C127" i="16" a="1"/>
  <c r="C127" i="16" s="1"/>
  <c r="C19" i="16" a="1"/>
  <c r="C19" i="16" s="1"/>
  <c r="C63" i="16" a="1"/>
  <c r="C63" i="16" s="1"/>
  <c r="C99" i="16" a="1"/>
  <c r="C99" i="16" s="1"/>
  <c r="C32" i="40" a="1"/>
  <c r="C32" i="40" s="1"/>
  <c r="C74" i="40" a="1"/>
  <c r="C74" i="40" s="1"/>
  <c r="C90" i="40" a="1"/>
  <c r="C90" i="40" s="1"/>
  <c r="C116" i="40" a="1"/>
  <c r="C116" i="40" s="1"/>
  <c r="C131" i="40" a="1"/>
  <c r="C131" i="40" s="1"/>
  <c r="C176" i="40" a="1"/>
  <c r="C176" i="40" s="1"/>
  <c r="C199" i="40" a="1"/>
  <c r="C199" i="40" s="1"/>
  <c r="C220" i="40" a="1"/>
  <c r="C220" i="40" s="1"/>
  <c r="C241" i="40" a="1"/>
  <c r="C241" i="40" s="1"/>
  <c r="C257" i="40" a="1"/>
  <c r="C257" i="40" s="1"/>
  <c r="C303" i="40" a="1"/>
  <c r="C303" i="40" s="1"/>
  <c r="C389" i="40" a="1"/>
  <c r="C389" i="40" s="1"/>
  <c r="C404" i="40" a="1"/>
  <c r="C404" i="40" s="1"/>
  <c r="C8" i="40" a="1"/>
  <c r="C8" i="40" s="1"/>
  <c r="C49" i="40" a="1"/>
  <c r="C49" i="40" s="1"/>
  <c r="C154" i="40" a="1"/>
  <c r="C154" i="40" s="1"/>
  <c r="C280" i="40" a="1"/>
  <c r="C280" i="40" s="1"/>
  <c r="C304" i="40" a="1"/>
  <c r="C304" i="40" s="1"/>
  <c r="C342" i="40" a="1"/>
  <c r="C342" i="40" s="1"/>
  <c r="C365" i="40" a="1"/>
  <c r="C365" i="40" s="1"/>
  <c r="C427" i="40" a="1"/>
  <c r="C427" i="40" s="1"/>
  <c r="C9" i="40" a="1"/>
  <c r="C9" i="40" s="1"/>
  <c r="C50" i="40" a="1"/>
  <c r="C50" i="40" s="1"/>
  <c r="C91" i="40" a="1"/>
  <c r="C91" i="40" s="1"/>
  <c r="C132" i="40" a="1"/>
  <c r="C132" i="40" s="1"/>
  <c r="C177" i="40" a="1"/>
  <c r="C177" i="40" s="1"/>
  <c r="C200" i="40" a="1"/>
  <c r="C200" i="40" s="1"/>
  <c r="C221" i="40" a="1"/>
  <c r="C221" i="40" s="1"/>
  <c r="C242" i="40" a="1"/>
  <c r="C242" i="40" s="1"/>
  <c r="C258" i="40" a="1"/>
  <c r="C258" i="40" s="1"/>
  <c r="C281" i="40" a="1"/>
  <c r="C281" i="40" s="1"/>
  <c r="C305" i="40" a="1"/>
  <c r="C305" i="40" s="1"/>
  <c r="C366" i="40" a="1"/>
  <c r="C366" i="40" s="1"/>
  <c r="C405" i="40" a="1"/>
  <c r="C405" i="40" s="1"/>
  <c r="C428" i="40" a="1"/>
  <c r="C428" i="40" s="1"/>
  <c r="C155" i="40" a="1"/>
  <c r="C155" i="40" s="1"/>
  <c r="C282" i="40" a="1"/>
  <c r="C282" i="40" s="1"/>
  <c r="C320" i="40" a="1"/>
  <c r="C320" i="40" s="1"/>
  <c r="C343" i="40" a="1"/>
  <c r="C343" i="40" s="1"/>
  <c r="C367" i="40" a="1"/>
  <c r="C367" i="40" s="1"/>
  <c r="C429" i="40" a="1"/>
  <c r="C429" i="40" s="1"/>
  <c r="C10" i="40" a="1"/>
  <c r="C10" i="40" s="1"/>
  <c r="C51" i="40" a="1"/>
  <c r="C51" i="40" s="1"/>
  <c r="C92" i="40" a="1"/>
  <c r="C92" i="40" s="1"/>
  <c r="C133" i="40" a="1"/>
  <c r="C133" i="40" s="1"/>
  <c r="C156" i="40" a="1"/>
  <c r="C156" i="40" s="1"/>
  <c r="C178" i="40" a="1"/>
  <c r="C178" i="40" s="1"/>
  <c r="C259" i="40" a="1"/>
  <c r="C259" i="40" s="1"/>
  <c r="C344" i="40" a="1"/>
  <c r="C344" i="40" s="1"/>
  <c r="C383" i="40" a="1"/>
  <c r="C383" i="40" s="1"/>
  <c r="C406" i="40" a="1"/>
  <c r="C406" i="40" s="1"/>
  <c r="C72" i="40" a="1"/>
  <c r="C72" i="40" s="1"/>
  <c r="C89" i="40" a="1"/>
  <c r="C89" i="40" s="1"/>
  <c r="C152" i="40" a="1"/>
  <c r="C152" i="40" s="1"/>
  <c r="C175" i="40" a="1"/>
  <c r="C175" i="40" s="1"/>
  <c r="C198" i="40" a="1"/>
  <c r="C198" i="40" s="1"/>
  <c r="C219" i="40" a="1"/>
  <c r="C219" i="40" s="1"/>
  <c r="C239" i="40" a="1"/>
  <c r="C239" i="40" s="1"/>
  <c r="C302" i="40" a="1"/>
  <c r="C302" i="40" s="1"/>
  <c r="C325" i="40" a="1"/>
  <c r="C325" i="40" s="1"/>
  <c r="C112" i="40" a="1"/>
  <c r="C112" i="40" s="1"/>
  <c r="C134" i="40" a="1"/>
  <c r="C134" i="40" s="1"/>
  <c r="C153" i="40" a="1"/>
  <c r="C153" i="40" s="1"/>
  <c r="C174" i="40" a="1"/>
  <c r="C174" i="40" s="1"/>
  <c r="C299" i="40" a="1"/>
  <c r="C299" i="40" s="1"/>
  <c r="C384" i="40" a="1"/>
  <c r="C384" i="40" s="1"/>
  <c r="C446" i="40" a="1"/>
  <c r="C446" i="40" s="1"/>
  <c r="C113" i="40" a="1"/>
  <c r="C113" i="40" s="1"/>
  <c r="C157" i="40" a="1"/>
  <c r="C157" i="40" s="1"/>
  <c r="C196" i="40" a="1"/>
  <c r="C196" i="40" s="1"/>
  <c r="C216" i="40" a="1"/>
  <c r="C216" i="40" s="1"/>
  <c r="C321" i="40" a="1"/>
  <c r="C321" i="40" s="1"/>
  <c r="C362" i="40" a="1"/>
  <c r="C362" i="40" s="1"/>
  <c r="C425" i="40" a="1"/>
  <c r="C425" i="40" s="1"/>
  <c r="C68" i="40" a="1"/>
  <c r="C68" i="40" s="1"/>
  <c r="C135" i="40" a="1"/>
  <c r="C135" i="40" s="1"/>
  <c r="C158" i="40" a="1"/>
  <c r="C158" i="40" s="1"/>
  <c r="C197" i="40" a="1"/>
  <c r="C197" i="40" s="1"/>
  <c r="C236" i="40" a="1"/>
  <c r="C236" i="40" s="1"/>
  <c r="C300" i="40" a="1"/>
  <c r="C300" i="40" s="1"/>
  <c r="C341" i="40" a="1"/>
  <c r="C341" i="40" s="1"/>
  <c r="C385" i="40" a="1"/>
  <c r="C385" i="40" s="1"/>
  <c r="C407" i="40" a="1"/>
  <c r="C407" i="40" s="1"/>
  <c r="C426" i="40" a="1"/>
  <c r="C426" i="40" s="1"/>
  <c r="C26" i="40" a="1"/>
  <c r="C26" i="40" s="1"/>
  <c r="C47" i="40" a="1"/>
  <c r="C47" i="40" s="1"/>
  <c r="C70" i="40" a="1"/>
  <c r="C70" i="40" s="1"/>
  <c r="C94" i="40" a="1"/>
  <c r="C94" i="40" s="1"/>
  <c r="C137" i="40" a="1"/>
  <c r="C137" i="40" s="1"/>
  <c r="C218" i="40" a="1"/>
  <c r="C218" i="40" s="1"/>
  <c r="C283" i="40" a="1"/>
  <c r="C283" i="40" s="1"/>
  <c r="C323" i="40" a="1"/>
  <c r="C323" i="40" s="1"/>
  <c r="C368" i="40" a="1"/>
  <c r="C368" i="40" s="1"/>
  <c r="C387" i="40" a="1"/>
  <c r="C387" i="40" s="1"/>
  <c r="C409" i="40" a="1"/>
  <c r="C409" i="40" s="1"/>
  <c r="C431" i="40" a="1"/>
  <c r="C431" i="40" s="1"/>
  <c r="C48" i="40" a="1"/>
  <c r="C48" i="40" s="1"/>
  <c r="C71" i="40" a="1"/>
  <c r="C71" i="40" s="1"/>
  <c r="C95" i="40" a="1"/>
  <c r="C95" i="40" s="1"/>
  <c r="C238" i="40" a="1"/>
  <c r="C238" i="40" s="1"/>
  <c r="C261" i="40" a="1"/>
  <c r="C261" i="40" s="1"/>
  <c r="C346" i="40" a="1"/>
  <c r="C346" i="40" s="1"/>
  <c r="C388" i="40" a="1"/>
  <c r="C388" i="40" s="1"/>
  <c r="C410" i="40" a="1"/>
  <c r="C410" i="40" s="1"/>
  <c r="C31" i="40" a="1"/>
  <c r="C31" i="40" s="1"/>
  <c r="C110" i="40" a="1"/>
  <c r="C110" i="40" s="1"/>
  <c r="C173" i="40" a="1"/>
  <c r="C173" i="40" s="1"/>
  <c r="C29" i="40" a="1"/>
  <c r="C29" i="40" s="1"/>
  <c r="C73" i="40" a="1"/>
  <c r="C73" i="40" s="1"/>
  <c r="C115" i="40" a="1"/>
  <c r="C115" i="40" s="1"/>
  <c r="C260" i="40" a="1"/>
  <c r="C260" i="40" s="1"/>
  <c r="C408" i="40" a="1"/>
  <c r="C408" i="40" s="1"/>
  <c r="C30" i="40" a="1"/>
  <c r="C30" i="40" s="1"/>
  <c r="C194" i="40" a="1"/>
  <c r="C194" i="40" s="1"/>
  <c r="C262" i="40" a="1"/>
  <c r="C262" i="40" s="1"/>
  <c r="C195" i="40" a="1"/>
  <c r="C195" i="40" s="1"/>
  <c r="C263" i="40" a="1"/>
  <c r="C263" i="40" s="1"/>
  <c r="C301" i="40" a="1"/>
  <c r="C301" i="40" s="1"/>
  <c r="C345" i="40" a="1"/>
  <c r="C345" i="40" s="1"/>
  <c r="C6" i="40" a="1"/>
  <c r="C6" i="40" s="1"/>
  <c r="C93" i="40" a="1"/>
  <c r="C93" i="40" s="1"/>
  <c r="C347" i="40" a="1"/>
  <c r="C347" i="40" s="1"/>
  <c r="C386" i="40" a="1"/>
  <c r="C386" i="40" s="1"/>
  <c r="C11" i="40" a="1"/>
  <c r="C11" i="40" s="1"/>
  <c r="C53" i="40" a="1"/>
  <c r="C53" i="40" s="1"/>
  <c r="C278" i="40" a="1"/>
  <c r="C278" i="40" s="1"/>
  <c r="C430" i="40" a="1"/>
  <c r="C430" i="40" s="1"/>
  <c r="C179" i="40" a="1"/>
  <c r="C179" i="40" s="1"/>
  <c r="C284" i="40" a="1"/>
  <c r="C284" i="40" s="1"/>
  <c r="C322" i="40" a="1"/>
  <c r="C322" i="40" s="1"/>
  <c r="C69" i="40" a="1"/>
  <c r="C69" i="40" s="1"/>
  <c r="C364" i="40" a="1"/>
  <c r="C364" i="40" s="1"/>
  <c r="C5" i="40" a="1"/>
  <c r="C5" i="40" s="1"/>
  <c r="C7" i="40" a="1"/>
  <c r="C7" i="40" s="1"/>
  <c r="C237" i="40" a="1"/>
  <c r="C237" i="40" s="1"/>
  <c r="C240" i="40" a="1"/>
  <c r="C240" i="40" s="1"/>
  <c r="C111" i="40" a="1"/>
  <c r="C111" i="40" s="1"/>
  <c r="C326" i="40" a="1"/>
  <c r="C326" i="40" s="1"/>
  <c r="C136" i="40" a="1"/>
  <c r="C136" i="40" s="1"/>
  <c r="C279" i="40" a="1"/>
  <c r="C279" i="40" s="1"/>
  <c r="C27" i="40" a="1"/>
  <c r="C27" i="40" s="1"/>
  <c r="C324" i="40" a="1"/>
  <c r="C324" i="40" s="1"/>
  <c r="C52" i="40" a="1"/>
  <c r="C52" i="40" s="1"/>
  <c r="C217" i="40" a="1"/>
  <c r="C217" i="40" s="1"/>
  <c r="C363" i="40" a="1"/>
  <c r="C363" i="40" s="1"/>
  <c r="C28" i="40" a="1"/>
  <c r="C28" i="40" s="1"/>
  <c r="C114" i="40" a="1"/>
  <c r="C114" i="40" s="1"/>
  <c r="C215" i="40" a="1"/>
  <c r="C215" i="40" s="1"/>
  <c r="C67" i="44" a="1"/>
  <c r="C67" i="44" s="1"/>
  <c r="C175" i="44" a="1"/>
  <c r="C175" i="44" s="1"/>
  <c r="C199" i="44" a="1"/>
  <c r="C199" i="44" s="1"/>
  <c r="C221" i="44" a="1"/>
  <c r="C221" i="44" s="1"/>
  <c r="C353" i="44" a="1"/>
  <c r="C353" i="44" s="1"/>
  <c r="C376" i="44" a="1"/>
  <c r="C376" i="44" s="1"/>
  <c r="C70" i="44" a="1"/>
  <c r="C70" i="44" s="1"/>
  <c r="C178" i="44" a="1"/>
  <c r="C178" i="44" s="1"/>
  <c r="C200" i="44" a="1"/>
  <c r="C200" i="44" s="1"/>
  <c r="C222" i="44" a="1"/>
  <c r="C222" i="44" s="1"/>
  <c r="C45" i="44" a="1"/>
  <c r="C45" i="44" s="1"/>
  <c r="C110" i="44" a="1"/>
  <c r="C110" i="44" s="1"/>
  <c r="C134" i="44" a="1"/>
  <c r="C134" i="44" s="1"/>
  <c r="C158" i="44" a="1"/>
  <c r="C158" i="44" s="1"/>
  <c r="C180" i="44" a="1"/>
  <c r="C180" i="44" s="1"/>
  <c r="C285" i="44" a="1"/>
  <c r="C285" i="44" s="1"/>
  <c r="C311" i="44" a="1"/>
  <c r="C311" i="44" s="1"/>
  <c r="C332" i="44" a="1"/>
  <c r="C332" i="44" s="1"/>
  <c r="C109" i="44" a="1"/>
  <c r="C109" i="44" s="1"/>
  <c r="C288" i="44" a="1"/>
  <c r="C288" i="44" s="1"/>
  <c r="C330" i="44" a="1"/>
  <c r="C330" i="44" s="1"/>
  <c r="C378" i="44" a="1"/>
  <c r="C378" i="44" s="1"/>
  <c r="C43" i="44" a="1"/>
  <c r="C43" i="44" s="1"/>
  <c r="C112" i="44" a="1"/>
  <c r="C112" i="44" s="1"/>
  <c r="C155" i="44" a="1"/>
  <c r="C155" i="44" s="1"/>
  <c r="C197" i="44" a="1"/>
  <c r="C197" i="44" s="1"/>
  <c r="C242" i="44" a="1"/>
  <c r="C242" i="44" s="1"/>
  <c r="C334" i="44" a="1"/>
  <c r="C334" i="44" s="1"/>
  <c r="C157" i="44" a="1"/>
  <c r="C157" i="44" s="1"/>
  <c r="C47" i="44" a="1"/>
  <c r="C47" i="44" s="1"/>
  <c r="C113" i="44" a="1"/>
  <c r="C113" i="44" s="1"/>
  <c r="C243" i="44" a="1"/>
  <c r="C243" i="44" s="1"/>
  <c r="C395" i="44" a="1"/>
  <c r="C395" i="44" s="1"/>
  <c r="C312" i="44" a="1"/>
  <c r="C312" i="44" s="1"/>
  <c r="C397" i="44" a="1"/>
  <c r="C397" i="44" s="1"/>
  <c r="C21" i="44" a="1"/>
  <c r="C21" i="44" s="1"/>
  <c r="C133" i="44" a="1"/>
  <c r="C133" i="44" s="1"/>
  <c r="C176" i="44" a="1"/>
  <c r="C176" i="44" s="1"/>
  <c r="C220" i="44" a="1"/>
  <c r="C220" i="44" s="1"/>
  <c r="C400" i="44" a="1"/>
  <c r="C400" i="44" s="1"/>
  <c r="C24" i="44" a="1"/>
  <c r="C24" i="44" s="1"/>
  <c r="C224" i="44" a="1"/>
  <c r="C224" i="44" s="1"/>
  <c r="C375" i="44" a="1"/>
  <c r="C375" i="44" s="1"/>
  <c r="C287" i="44" a="1"/>
  <c r="C287" i="44" s="1"/>
  <c r="C290" i="44" a="1"/>
  <c r="C290" i="44" s="1"/>
  <c r="C201" i="44" a="1"/>
  <c r="C201" i="44" s="1"/>
  <c r="C351" i="44" a="1"/>
  <c r="C351" i="44" s="1"/>
  <c r="C263" i="44" a="1"/>
  <c r="C263" i="44" s="1"/>
  <c r="C354" i="44" a="1"/>
  <c r="C354" i="44" s="1"/>
  <c r="C264" i="44" a="1"/>
  <c r="C264" i="44" s="1"/>
  <c r="C25" i="44" a="1"/>
  <c r="C25" i="44" s="1"/>
  <c r="C91" i="44" a="1"/>
  <c r="C91" i="44" s="1"/>
  <c r="C329" i="44" a="1"/>
  <c r="C329" i="44" s="1"/>
  <c r="C136" i="44" a="1"/>
  <c r="C136" i="44" s="1"/>
  <c r="C374" i="44" a="1"/>
  <c r="C374" i="44" s="1"/>
  <c r="C88" i="44" a="1"/>
  <c r="C88" i="44" s="1"/>
  <c r="C92" i="44" a="1"/>
  <c r="C92" i="44" s="1"/>
  <c r="C22" i="44" a="1"/>
  <c r="C22" i="44" s="1"/>
  <c r="C308" i="44" a="1"/>
  <c r="C308" i="44" s="1"/>
  <c r="C26" i="44" a="1"/>
  <c r="C26" i="44" s="1"/>
  <c r="C179" i="44" a="1"/>
  <c r="C179" i="44" s="1"/>
  <c r="C241" i="44" a="1"/>
  <c r="C241" i="44" s="1"/>
  <c r="C309" i="44" a="1"/>
  <c r="C309" i="44" s="1"/>
  <c r="C246" i="44" a="1"/>
  <c r="C246" i="44" s="1"/>
  <c r="C267" i="44" a="1"/>
  <c r="C267" i="44" s="1"/>
  <c r="C333" i="44" a="1"/>
  <c r="C333" i="44" s="1"/>
  <c r="C396" i="44" a="1"/>
  <c r="C396" i="44" s="1"/>
  <c r="C68" i="44" a="1"/>
  <c r="C68" i="44" s="1"/>
  <c r="C131" i="44" a="1"/>
  <c r="C131" i="44" s="1"/>
  <c r="C154" i="44" a="1"/>
  <c r="C154" i="44" s="1"/>
  <c r="C399" i="44" a="1"/>
  <c r="C399" i="44" s="1"/>
  <c r="C66" i="44" a="1"/>
  <c r="C66" i="44" s="1"/>
  <c r="C87" i="44" a="1"/>
  <c r="C87" i="44" s="1"/>
  <c r="C245" i="44" a="1"/>
  <c r="C245" i="44" s="1"/>
  <c r="C14" i="48" a="1"/>
  <c r="C14" i="48" s="1"/>
  <c r="C19" i="48" a="1"/>
  <c r="C19" i="48" s="1"/>
  <c r="C115" i="48" a="1"/>
  <c r="C115" i="48" s="1"/>
  <c r="C136" i="48" a="1"/>
  <c r="C136" i="48" s="1"/>
  <c r="C235" i="48" a="1"/>
  <c r="C235" i="48" s="1"/>
  <c r="C255" i="48" a="1"/>
  <c r="C255" i="48" s="1"/>
  <c r="C277" i="48" a="1"/>
  <c r="C277" i="48" s="1"/>
  <c r="C303" i="48" a="1"/>
  <c r="C303" i="48" s="1"/>
  <c r="C373" i="48" a="1"/>
  <c r="C373" i="48" s="1"/>
  <c r="C401" i="48" a="1"/>
  <c r="C401" i="48" s="1"/>
  <c r="C20" i="48" a="1"/>
  <c r="C20" i="48" s="1"/>
  <c r="C41" i="48" a="1"/>
  <c r="C41" i="48" s="1"/>
  <c r="C64" i="48" a="1"/>
  <c r="C64" i="48" s="1"/>
  <c r="C138" i="48" a="1"/>
  <c r="C138" i="48" s="1"/>
  <c r="C159" i="48" a="1"/>
  <c r="C159" i="48" s="1"/>
  <c r="C207" i="48" a="1"/>
  <c r="C207" i="48" s="1"/>
  <c r="C236" i="48" a="1"/>
  <c r="C236" i="48" s="1"/>
  <c r="C257" i="48" a="1"/>
  <c r="C257" i="48" s="1"/>
  <c r="C278" i="48" a="1"/>
  <c r="C278" i="48" s="1"/>
  <c r="C304" i="48" a="1"/>
  <c r="C304" i="48" s="1"/>
  <c r="C326" i="48" a="1"/>
  <c r="C326" i="48" s="1"/>
  <c r="C354" i="48" a="1"/>
  <c r="C354" i="48" s="1"/>
  <c r="C374" i="48" a="1"/>
  <c r="C374" i="48" s="1"/>
  <c r="C402" i="48" a="1"/>
  <c r="C402" i="48" s="1"/>
  <c r="C43" i="48" a="1"/>
  <c r="C43" i="48" s="1"/>
  <c r="C65" i="48" a="1"/>
  <c r="C65" i="48" s="1"/>
  <c r="C85" i="48" a="1"/>
  <c r="C85" i="48" s="1"/>
  <c r="C140" i="48" a="1"/>
  <c r="C140" i="48" s="1"/>
  <c r="C280" i="48" a="1"/>
  <c r="C280" i="48" s="1"/>
  <c r="C327" i="48" a="1"/>
  <c r="C327" i="48" s="1"/>
  <c r="C356" i="48" a="1"/>
  <c r="C356" i="48" s="1"/>
  <c r="C44" i="48" a="1"/>
  <c r="C44" i="48" s="1"/>
  <c r="C66" i="48" a="1"/>
  <c r="C66" i="48" s="1"/>
  <c r="C86" i="48" a="1"/>
  <c r="C86" i="48" s="1"/>
  <c r="C162" i="48" a="1"/>
  <c r="C162" i="48" s="1"/>
  <c r="C260" i="48" a="1"/>
  <c r="C260" i="48" s="1"/>
  <c r="C281" i="48" a="1"/>
  <c r="C281" i="48" s="1"/>
  <c r="C307" i="48" a="1"/>
  <c r="C307" i="48" s="1"/>
  <c r="C328" i="48" a="1"/>
  <c r="C328" i="48" s="1"/>
  <c r="C109" i="48" a="1"/>
  <c r="C109" i="48" s="1"/>
  <c r="C134" i="48" a="1"/>
  <c r="C134" i="48" s="1"/>
  <c r="C160" i="48" a="1"/>
  <c r="C160" i="48" s="1"/>
  <c r="C182" i="48" a="1"/>
  <c r="C182" i="48" s="1"/>
  <c r="C205" i="48" a="1"/>
  <c r="C205" i="48" s="1"/>
  <c r="C230" i="48" a="1"/>
  <c r="C230" i="48" s="1"/>
  <c r="C110" i="48" a="1"/>
  <c r="C110" i="48" s="1"/>
  <c r="C135" i="48" a="1"/>
  <c r="C135" i="48" s="1"/>
  <c r="C184" i="48" a="1"/>
  <c r="C184" i="48" s="1"/>
  <c r="C208" i="48" a="1"/>
  <c r="C208" i="48" s="1"/>
  <c r="C232" i="48" a="1"/>
  <c r="C232" i="48" s="1"/>
  <c r="C350" i="48" a="1"/>
  <c r="C350" i="48" s="1"/>
  <c r="C397" i="48" a="1"/>
  <c r="C397" i="48" s="1"/>
  <c r="C13" i="48" a="1"/>
  <c r="C13" i="48" s="1"/>
  <c r="C40" i="48" a="1"/>
  <c r="C40" i="48" s="1"/>
  <c r="C164" i="48" a="1"/>
  <c r="C164" i="48" s="1"/>
  <c r="C188" i="48" a="1"/>
  <c r="C188" i="48" s="1"/>
  <c r="C325" i="48" a="1"/>
  <c r="C325" i="48" s="1"/>
  <c r="C375" i="48" a="1"/>
  <c r="C375" i="48" s="1"/>
  <c r="C18" i="48" a="1"/>
  <c r="C18" i="48" s="1"/>
  <c r="C113" i="48" a="1"/>
  <c r="C113" i="48" s="1"/>
  <c r="C229" i="48" a="1"/>
  <c r="C229" i="48" s="1"/>
  <c r="C256" i="48" a="1"/>
  <c r="C256" i="48" s="1"/>
  <c r="C353" i="48" a="1"/>
  <c r="C353" i="48" s="1"/>
  <c r="C378" i="48" a="1"/>
  <c r="C378" i="48" s="1"/>
  <c r="C61" i="48" a="1"/>
  <c r="C61" i="48" s="1"/>
  <c r="C87" i="48" a="1"/>
  <c r="C87" i="48" s="1"/>
  <c r="C116" i="48" a="1"/>
  <c r="C116" i="48" s="1"/>
  <c r="C259" i="48" a="1"/>
  <c r="C259" i="48" s="1"/>
  <c r="C284" i="48" a="1"/>
  <c r="C284" i="48" s="1"/>
  <c r="C306" i="48" a="1"/>
  <c r="C306" i="48" s="1"/>
  <c r="C404" i="48" a="1"/>
  <c r="C404" i="48" s="1"/>
  <c r="C90" i="48" a="1"/>
  <c r="C90" i="48" s="1"/>
  <c r="C158" i="48" a="1"/>
  <c r="C158" i="48" s="1"/>
  <c r="C211" i="48" a="1"/>
  <c r="C211" i="48" s="1"/>
  <c r="C163" i="48" a="1"/>
  <c r="C163" i="48" s="1"/>
  <c r="C234" i="48" a="1"/>
  <c r="C234" i="48" s="1"/>
  <c r="C279" i="48" a="1"/>
  <c r="C279" i="48" s="1"/>
  <c r="C308" i="48" a="1"/>
  <c r="C308" i="48" s="1"/>
  <c r="C349" i="48" a="1"/>
  <c r="C349" i="48" s="1"/>
  <c r="C379" i="48" a="1"/>
  <c r="C379" i="48" s="1"/>
  <c r="C68" i="48" a="1"/>
  <c r="C68" i="48" s="1"/>
  <c r="C112" i="48" a="1"/>
  <c r="C112" i="48" s="1"/>
  <c r="C157" i="48" a="1"/>
  <c r="C157" i="48" s="1"/>
  <c r="C233" i="48" a="1"/>
  <c r="C233" i="48" s="1"/>
  <c r="C376" i="48" a="1"/>
  <c r="C376" i="48" s="1"/>
  <c r="C62" i="48" a="1"/>
  <c r="C62" i="48" s="1"/>
  <c r="C111" i="48" a="1"/>
  <c r="C111" i="48" s="1"/>
  <c r="C212" i="48" a="1"/>
  <c r="C212" i="48" s="1"/>
  <c r="C305" i="48" a="1"/>
  <c r="C305" i="48" s="1"/>
  <c r="C352" i="48" a="1"/>
  <c r="C352" i="48" s="1"/>
  <c r="C398" i="48" a="1"/>
  <c r="C398" i="48" s="1"/>
  <c r="C63" i="48" a="1"/>
  <c r="C63" i="48" s="1"/>
  <c r="C114" i="48" a="1"/>
  <c r="C114" i="48" s="1"/>
  <c r="C355" i="48" a="1"/>
  <c r="C355" i="48" s="1"/>
  <c r="C399" i="48" a="1"/>
  <c r="C399" i="48" s="1"/>
  <c r="C400" i="48" a="1"/>
  <c r="C400" i="48" s="1"/>
  <c r="C15" i="48" a="1"/>
  <c r="C15" i="48" s="1"/>
  <c r="C67" i="48" a="1"/>
  <c r="C67" i="48" s="1"/>
  <c r="C181" i="48" a="1"/>
  <c r="C181" i="48" s="1"/>
  <c r="C17" i="48" a="1"/>
  <c r="C17" i="48" s="1"/>
  <c r="C183" i="48" a="1"/>
  <c r="C183" i="48" s="1"/>
  <c r="C231" i="48" a="1"/>
  <c r="C231" i="48" s="1"/>
  <c r="C283" i="48" a="1"/>
  <c r="C283" i="48" s="1"/>
  <c r="C88" i="48" a="1"/>
  <c r="C88" i="48" s="1"/>
  <c r="C186" i="48" a="1"/>
  <c r="C186" i="48" s="1"/>
  <c r="C330" i="48" a="1"/>
  <c r="C330" i="48" s="1"/>
  <c r="C161" i="48" a="1"/>
  <c r="C161" i="48" s="1"/>
  <c r="C210" i="48" a="1"/>
  <c r="C210" i="48" s="1"/>
  <c r="C258" i="48" a="1"/>
  <c r="C258" i="48" s="1"/>
  <c r="C301" i="48" a="1"/>
  <c r="C301" i="48" s="1"/>
  <c r="C351" i="48" a="1"/>
  <c r="C351" i="48" s="1"/>
  <c r="C38" i="48" a="1"/>
  <c r="C38" i="48" s="1"/>
  <c r="C332" i="48" a="1"/>
  <c r="C332" i="48" s="1"/>
  <c r="C42" i="48" a="1"/>
  <c r="C42" i="48" s="1"/>
  <c r="C253" i="48" a="1"/>
  <c r="C253" i="48" s="1"/>
  <c r="C254" i="48" a="1"/>
  <c r="C254" i="48" s="1"/>
  <c r="C282" i="48" a="1"/>
  <c r="C282" i="48" s="1"/>
  <c r="C89" i="48" a="1"/>
  <c r="C89" i="48" s="1"/>
  <c r="C380" i="48" a="1"/>
  <c r="C380" i="48" s="1"/>
  <c r="C209" i="48" a="1"/>
  <c r="C209" i="48" s="1"/>
  <c r="C139" i="48" a="1"/>
  <c r="C139" i="48" s="1"/>
  <c r="C329" i="48" a="1"/>
  <c r="C329" i="48" s="1"/>
  <c r="C16" i="48" a="1"/>
  <c r="C16" i="48" s="1"/>
  <c r="C37" i="48" a="1"/>
  <c r="C37" i="48" s="1"/>
  <c r="C302" i="48" a="1"/>
  <c r="C302" i="48" s="1"/>
  <c r="C133" i="48" a="1"/>
  <c r="C133" i="48" s="1"/>
  <c r="C185" i="48" a="1"/>
  <c r="C185" i="48" s="1"/>
  <c r="C187" i="48" a="1"/>
  <c r="C187" i="48" s="1"/>
  <c r="C206" i="48" a="1"/>
  <c r="C206" i="48" s="1"/>
  <c r="C377" i="48" a="1"/>
  <c r="C377" i="48" s="1"/>
  <c r="C403" i="48" a="1"/>
  <c r="C403" i="48" s="1"/>
  <c r="C331" i="48" a="1"/>
  <c r="C331" i="48" s="1"/>
  <c r="C91" i="48" a="1"/>
  <c r="C91" i="48" s="1"/>
  <c r="C24" i="56" a="1"/>
  <c r="C24" i="56" s="1"/>
  <c r="C53" i="56" a="1"/>
  <c r="C53" i="56" s="1"/>
  <c r="C73" i="56" a="1"/>
  <c r="C73" i="56" s="1"/>
  <c r="C227" i="56" a="1"/>
  <c r="C227" i="56" s="1"/>
  <c r="C254" i="56" a="1"/>
  <c r="C254" i="56" s="1"/>
  <c r="C74" i="56" a="1"/>
  <c r="C74" i="56" s="1"/>
  <c r="C392" i="56" a="1"/>
  <c r="C392" i="56" s="1"/>
  <c r="C455" i="56" a="1"/>
  <c r="C455" i="56" s="1"/>
  <c r="C508" i="56" a="1"/>
  <c r="C508" i="56" s="1"/>
  <c r="C542" i="56" a="1"/>
  <c r="C542" i="56" s="1"/>
  <c r="C49" i="56" a="1"/>
  <c r="C49" i="56" s="1"/>
  <c r="C81" i="56" a="1"/>
  <c r="C81" i="56" s="1"/>
  <c r="C110" i="56" a="1"/>
  <c r="C110" i="56" s="1"/>
  <c r="C134" i="56" a="1"/>
  <c r="C134" i="56" s="1"/>
  <c r="C166" i="56" a="1"/>
  <c r="C166" i="56" s="1"/>
  <c r="C220" i="56" a="1"/>
  <c r="C220" i="56" s="1"/>
  <c r="C253" i="56" a="1"/>
  <c r="C253" i="56" s="1"/>
  <c r="C277" i="56" a="1"/>
  <c r="C277" i="56" s="1"/>
  <c r="C458" i="56" a="1"/>
  <c r="C458" i="56" s="1"/>
  <c r="C485" i="56" a="1"/>
  <c r="C485" i="56" s="1"/>
  <c r="C511" i="56" a="1"/>
  <c r="C511" i="56" s="1"/>
  <c r="C106" i="56" a="1"/>
  <c r="C106" i="56" s="1"/>
  <c r="C138" i="56" a="1"/>
  <c r="C138" i="56" s="1"/>
  <c r="C365" i="56" a="1"/>
  <c r="C365" i="56" s="1"/>
  <c r="C430" i="56" a="1"/>
  <c r="C430" i="56" s="1"/>
  <c r="C456" i="56" a="1"/>
  <c r="C456" i="56" s="1"/>
  <c r="C488" i="56" a="1"/>
  <c r="C488" i="56" s="1"/>
  <c r="C517" i="56" a="1"/>
  <c r="C517" i="56" s="1"/>
  <c r="C538" i="56" a="1"/>
  <c r="C538" i="56" s="1"/>
  <c r="C45" i="56" a="1"/>
  <c r="C45" i="56" s="1"/>
  <c r="C196" i="56" a="1"/>
  <c r="C196" i="56" s="1"/>
  <c r="C105" i="56" a="1"/>
  <c r="C105" i="56" s="1"/>
  <c r="C247" i="56" a="1"/>
  <c r="C247" i="56" s="1"/>
  <c r="C397" i="56" a="1"/>
  <c r="C397" i="56" s="1"/>
  <c r="C427" i="56" a="1"/>
  <c r="C427" i="56" s="1"/>
  <c r="C453" i="56" a="1"/>
  <c r="C453" i="56" s="1"/>
  <c r="C539" i="56" a="1"/>
  <c r="C539" i="56" s="1"/>
  <c r="C15" i="56" a="1"/>
  <c r="C15" i="56" s="1"/>
  <c r="C224" i="56" a="1"/>
  <c r="C224" i="56" s="1"/>
  <c r="C19" i="56" a="1"/>
  <c r="C19" i="56" s="1"/>
  <c r="C197" i="56" a="1"/>
  <c r="C197" i="56" s="1"/>
  <c r="C276" i="56" a="1"/>
  <c r="C276" i="56" s="1"/>
  <c r="C312" i="56" a="1"/>
  <c r="C312" i="56" s="1"/>
  <c r="C479" i="56" a="1"/>
  <c r="C479" i="56" s="1"/>
  <c r="C541" i="56" a="1"/>
  <c r="C541" i="56" s="1"/>
  <c r="C52" i="56" a="1"/>
  <c r="C52" i="56" s="1"/>
  <c r="C198" i="56" a="1"/>
  <c r="C198" i="56" s="1"/>
  <c r="C250" i="56" a="1"/>
  <c r="C250" i="56" s="1"/>
  <c r="C339" i="56" a="1"/>
  <c r="C339" i="56" s="1"/>
  <c r="C451" i="56" a="1"/>
  <c r="C451" i="56" s="1"/>
  <c r="C162" i="56" a="1"/>
  <c r="C162" i="56" s="1"/>
  <c r="C256" i="56" a="1"/>
  <c r="C256" i="56" s="1"/>
  <c r="C16" i="56" a="1"/>
  <c r="C16" i="56" s="1"/>
  <c r="C75" i="56" a="1"/>
  <c r="C75" i="56" s="1"/>
  <c r="C305" i="56" a="1"/>
  <c r="C305" i="56" s="1"/>
  <c r="C422" i="56" a="1"/>
  <c r="C422" i="56" s="1"/>
  <c r="C540" i="56" a="1"/>
  <c r="C540" i="56" s="1"/>
  <c r="C77" i="56" a="1"/>
  <c r="C77" i="56" s="1"/>
  <c r="C313" i="56" a="1"/>
  <c r="C313" i="56" s="1"/>
  <c r="C363" i="56" a="1"/>
  <c r="C363" i="56" s="1"/>
  <c r="C393" i="56" a="1"/>
  <c r="C393" i="56" s="1"/>
  <c r="C429" i="56" a="1"/>
  <c r="C429" i="56" s="1"/>
  <c r="C510" i="56" a="1"/>
  <c r="C510" i="56" s="1"/>
  <c r="C543" i="56" a="1"/>
  <c r="C543" i="56" s="1"/>
  <c r="C281" i="56" a="1"/>
  <c r="C281" i="56" s="1"/>
  <c r="C396" i="56" a="1"/>
  <c r="C396" i="56" s="1"/>
  <c r="C311" i="56" a="1"/>
  <c r="C311" i="56" s="1"/>
  <c r="C168" i="56" a="1"/>
  <c r="C168" i="56" s="1"/>
  <c r="C17" i="56" a="1"/>
  <c r="C17" i="56" s="1"/>
  <c r="C109" i="56" a="1"/>
  <c r="C109" i="56" s="1"/>
  <c r="C509" i="56" a="1"/>
  <c r="C509" i="56" s="1"/>
  <c r="C190" i="56" a="1"/>
  <c r="C190" i="56" s="1"/>
  <c r="C255" i="56" a="1"/>
  <c r="C255" i="56" s="1"/>
  <c r="C338" i="56" a="1"/>
  <c r="C338" i="56" s="1"/>
  <c r="C516" i="56" a="1"/>
  <c r="C516" i="56" s="1"/>
  <c r="C191" i="56" a="1"/>
  <c r="C191" i="56" s="1"/>
  <c r="C395" i="56" a="1"/>
  <c r="C395" i="56" s="1"/>
  <c r="C452" i="56" a="1"/>
  <c r="C452" i="56" s="1"/>
  <c r="C44" i="56" a="1"/>
  <c r="C44" i="56" s="1"/>
  <c r="C400" i="56" a="1"/>
  <c r="C400" i="56" s="1"/>
  <c r="C133" i="56" a="1"/>
  <c r="C133" i="56" s="1"/>
  <c r="C284" i="56" a="1"/>
  <c r="C284" i="56" s="1"/>
  <c r="C370" i="56" a="1"/>
  <c r="C370" i="56" s="1"/>
  <c r="C428" i="56" a="1"/>
  <c r="C428" i="56" s="1"/>
  <c r="C369" i="56" a="1"/>
  <c r="C369" i="56" s="1"/>
  <c r="C219" i="56" a="1"/>
  <c r="C219" i="56" s="1"/>
  <c r="C222" i="56" a="1"/>
  <c r="C222" i="56" s="1"/>
  <c r="C282" i="56" a="1"/>
  <c r="C282" i="56" s="1"/>
  <c r="C421" i="56" a="1"/>
  <c r="C421" i="56" s="1"/>
  <c r="C367" i="56" a="1"/>
  <c r="C367" i="56" s="1"/>
  <c r="C482" i="56" a="1"/>
  <c r="C482" i="56" s="1"/>
  <c r="C82" i="56" a="1"/>
  <c r="C82" i="56" s="1"/>
  <c r="C483" i="56" a="1"/>
  <c r="C483" i="56" s="1"/>
  <c r="C131" i="56" a="1"/>
  <c r="C131" i="56" s="1"/>
  <c r="C343" i="56" a="1"/>
  <c r="C343" i="56" s="1"/>
  <c r="C366" i="56" a="1"/>
  <c r="C366" i="56" s="1"/>
  <c r="C68" i="30" a="1"/>
  <c r="C68" i="30" s="1"/>
  <c r="C170" i="27" a="1"/>
  <c r="C170" i="27" s="1"/>
  <c r="C161" i="30" a="1"/>
  <c r="C161" i="30" s="1"/>
  <c r="C113" i="27" a="1"/>
  <c r="C113" i="27" s="1"/>
  <c r="C128" i="27" a="1"/>
  <c r="C128" i="27" s="1"/>
  <c r="C142" i="27" a="1"/>
  <c r="C142" i="27" s="1"/>
  <c r="C25" i="32" a="1"/>
  <c r="C25" i="32" s="1"/>
  <c r="C177" i="32" a="1"/>
  <c r="C177" i="32" s="1"/>
  <c r="C82" i="30" a="1"/>
  <c r="C82" i="30" s="1"/>
  <c r="C276" i="30" a="1"/>
  <c r="C276" i="30" s="1"/>
  <c r="C114" i="30" a="1"/>
  <c r="C114" i="30" s="1"/>
  <c r="C23" i="32" a="1"/>
  <c r="C23" i="32" s="1"/>
  <c r="C74" i="32" a="1"/>
  <c r="C74" i="32" s="1"/>
  <c r="C42" i="32" a="1"/>
  <c r="C42" i="32" s="1"/>
  <c r="C243" i="32" a="1"/>
  <c r="C243" i="32" s="1"/>
  <c r="C78" i="32" a="1"/>
  <c r="C78" i="32" s="1"/>
  <c r="C90" i="32" a="1"/>
  <c r="C90" i="32" s="1"/>
  <c r="C193" i="32" a="1"/>
  <c r="C193" i="32" s="1"/>
  <c r="C84" i="29" a="1"/>
  <c r="C84" i="29" s="1"/>
  <c r="C50" i="32" a="1"/>
  <c r="C50" i="32" s="1"/>
  <c r="C84" i="32" a="1"/>
  <c r="C84" i="32" s="1"/>
  <c r="C66" i="32" a="1"/>
  <c r="C66" i="32" s="1"/>
  <c r="C203" i="32" a="1"/>
  <c r="C203" i="32" s="1"/>
  <c r="C98" i="32" a="1"/>
  <c r="C98" i="32" s="1"/>
  <c r="C135" i="32" a="1"/>
  <c r="C135" i="32" s="1"/>
  <c r="C48" i="32" a="1"/>
  <c r="C48" i="32" s="1"/>
  <c r="C81" i="29" a="1"/>
  <c r="C81" i="29" s="1"/>
  <c r="C275" i="29" a="1"/>
  <c r="C275" i="29" s="1"/>
  <c r="C98" i="29" a="1"/>
  <c r="C98" i="29" s="1"/>
  <c r="C131" i="29" a="1"/>
  <c r="C131" i="29" s="1"/>
  <c r="C225" i="29" a="1"/>
  <c r="C225" i="29" s="1"/>
  <c r="C241" i="39" a="1"/>
  <c r="C241" i="39" s="1"/>
  <c r="C301" i="39" a="1"/>
  <c r="C301" i="39" s="1"/>
  <c r="C324" i="39" a="1"/>
  <c r="C324" i="39" s="1"/>
  <c r="C400" i="39" a="1"/>
  <c r="C400" i="39" s="1"/>
  <c r="C41" i="39" a="1"/>
  <c r="C41" i="39" s="1"/>
  <c r="C414" i="40" a="1"/>
  <c r="C414" i="40" s="1"/>
  <c r="C249" i="40" a="1"/>
  <c r="C249" i="40" s="1"/>
  <c r="C224" i="40" a="1"/>
  <c r="C224" i="40" s="1"/>
  <c r="C121" i="40" a="1"/>
  <c r="C121" i="40" s="1"/>
  <c r="C12" i="40" a="1"/>
  <c r="C12" i="40" s="1"/>
  <c r="C353" i="40" a="1"/>
  <c r="C353" i="40" s="1"/>
  <c r="C412" i="40" a="1"/>
  <c r="C412" i="40" s="1"/>
  <c r="C37" i="40" a="1"/>
  <c r="C37" i="40" s="1"/>
  <c r="C285" i="40" a="1"/>
  <c r="C285" i="40" s="1"/>
  <c r="C316" i="35" a="1"/>
  <c r="C316" i="35" s="1"/>
  <c r="C27" i="35" a="1"/>
  <c r="C27" i="35" s="1"/>
  <c r="C25" i="35" a="1"/>
  <c r="C25" i="35" s="1"/>
  <c r="C82" i="35" a="1"/>
  <c r="C82" i="35" s="1"/>
  <c r="C162" i="49" a="1"/>
  <c r="C162" i="49" s="1"/>
  <c r="C405" i="49" a="1"/>
  <c r="C405" i="49" s="1"/>
  <c r="C262" i="49" a="1"/>
  <c r="C262" i="49" s="1"/>
  <c r="C37" i="49" a="1"/>
  <c r="C37" i="49" s="1"/>
  <c r="C300" i="48" a="1"/>
  <c r="C300" i="48" s="1"/>
  <c r="C252" i="48" a="1"/>
  <c r="C252" i="48" s="1"/>
  <c r="C59" i="48" a="1"/>
  <c r="C59" i="48" s="1"/>
  <c r="C248" i="48" a="1"/>
  <c r="C248" i="48" s="1"/>
  <c r="C317" i="48" a="1"/>
  <c r="C317" i="48" s="1"/>
  <c r="C414" i="48" a="1"/>
  <c r="C414" i="48" s="1"/>
  <c r="C53" i="48" a="1"/>
  <c r="C53" i="48" s="1"/>
  <c r="C248" i="43" a="1"/>
  <c r="C248" i="43" s="1"/>
  <c r="C130" i="45" a="1"/>
  <c r="C130" i="45" s="1"/>
  <c r="C276" i="45" a="1"/>
  <c r="C276" i="45" s="1"/>
  <c r="C486" i="45" a="1"/>
  <c r="C486" i="45" s="1"/>
  <c r="C79" i="45" a="1"/>
  <c r="C79" i="45" s="1"/>
  <c r="C221" i="45" a="1"/>
  <c r="C221" i="45" s="1"/>
  <c r="C468" i="45" a="1"/>
  <c r="C468" i="45" s="1"/>
  <c r="C105" i="45" a="1"/>
  <c r="C105" i="45" s="1"/>
  <c r="C442" i="54" a="1"/>
  <c r="C442" i="54" s="1"/>
  <c r="C223" i="54" a="1"/>
  <c r="C223" i="54" s="1"/>
  <c r="C364" i="54" a="1"/>
  <c r="C364" i="54" s="1"/>
  <c r="C439" i="54" a="1"/>
  <c r="C439" i="54" s="1"/>
  <c r="C142" i="54" a="1"/>
  <c r="C142" i="54" s="1"/>
  <c r="C410" i="54" a="1"/>
  <c r="C410" i="54" s="1"/>
  <c r="C485" i="55" a="1"/>
  <c r="C485" i="55" s="1"/>
  <c r="C9" i="55" a="1"/>
  <c r="C9" i="55" s="1"/>
  <c r="C203" i="55" a="1"/>
  <c r="C203" i="55" s="1"/>
  <c r="C8" i="55" a="1"/>
  <c r="C8" i="55" s="1"/>
  <c r="C453" i="55" a="1"/>
  <c r="C453" i="55" s="1"/>
  <c r="C405" i="55" a="1"/>
  <c r="C405" i="55" s="1"/>
  <c r="C153" i="55" a="1"/>
  <c r="C153" i="55" s="1"/>
  <c r="C406" i="55" a="1"/>
  <c r="C406" i="55" s="1"/>
  <c r="C319" i="55" a="1"/>
  <c r="C319" i="55" s="1"/>
  <c r="C402" i="55" a="1"/>
  <c r="C402" i="55" s="1"/>
  <c r="C10" i="55" a="1"/>
  <c r="C10" i="55" s="1"/>
  <c r="C232" i="51" a="1"/>
  <c r="C232" i="51" s="1"/>
  <c r="C88" i="51" a="1"/>
  <c r="C88" i="51" s="1"/>
  <c r="C385" i="52" a="1"/>
  <c r="C385" i="52" s="1"/>
  <c r="C86" i="52" a="1"/>
  <c r="C86" i="52" s="1"/>
  <c r="C363" i="52" a="1"/>
  <c r="C363" i="52" s="1"/>
  <c r="C481" i="52" a="1"/>
  <c r="C481" i="52" s="1"/>
  <c r="C222" i="52" a="1"/>
  <c r="C222" i="52" s="1"/>
  <c r="C466" i="52" a="1"/>
  <c r="C466" i="52" s="1"/>
  <c r="C200" i="52" a="1"/>
  <c r="C200" i="52" s="1"/>
  <c r="C255" i="52" a="1"/>
  <c r="C255" i="52" s="1"/>
  <c r="C148" i="51" a="1"/>
  <c r="C148" i="51" s="1"/>
  <c r="C92" i="51" a="1"/>
  <c r="C92" i="51" s="1"/>
  <c r="C414" i="51" a="1"/>
  <c r="C414" i="51" s="1"/>
  <c r="C12" i="51" a="1"/>
  <c r="C12" i="51" s="1"/>
  <c r="C15" i="36" a="1"/>
  <c r="C15" i="36" s="1"/>
  <c r="C55" i="36" a="1"/>
  <c r="C55" i="36" s="1"/>
  <c r="C108" i="36" a="1"/>
  <c r="C108" i="36" s="1"/>
  <c r="C188" i="36" a="1"/>
  <c r="C188" i="36" s="1"/>
  <c r="C222" i="36" a="1"/>
  <c r="C222" i="36" s="1"/>
  <c r="C278" i="36" a="1"/>
  <c r="C278" i="36" s="1"/>
  <c r="C300" i="36" a="1"/>
  <c r="C300" i="36" s="1"/>
  <c r="C356" i="36" a="1"/>
  <c r="C356" i="36" s="1"/>
  <c r="C34" i="36" a="1"/>
  <c r="C34" i="36" s="1"/>
  <c r="C94" i="36" a="1"/>
  <c r="C94" i="36" s="1"/>
  <c r="C165" i="36" a="1"/>
  <c r="C165" i="36" s="1"/>
  <c r="C203" i="36" a="1"/>
  <c r="C203" i="36" s="1"/>
  <c r="C227" i="36" a="1"/>
  <c r="C227" i="36" s="1"/>
  <c r="C18" i="36" a="1"/>
  <c r="C18" i="36" s="1"/>
  <c r="C31" i="36" a="1"/>
  <c r="C31" i="36" s="1"/>
  <c r="C71" i="36" a="1"/>
  <c r="C71" i="36" s="1"/>
  <c r="C132" i="36" a="1"/>
  <c r="C132" i="36" s="1"/>
  <c r="C146" i="36" a="1"/>
  <c r="C146" i="36" s="1"/>
  <c r="C186" i="36" a="1"/>
  <c r="C186" i="36" s="1"/>
  <c r="C225" i="36" a="1"/>
  <c r="C225" i="36" s="1"/>
  <c r="C263" i="36" a="1"/>
  <c r="C263" i="36" s="1"/>
  <c r="C319" i="36" a="1"/>
  <c r="C319" i="36" s="1"/>
  <c r="C32" i="36" a="1"/>
  <c r="C32" i="36" s="1"/>
  <c r="C72" i="36" a="1"/>
  <c r="C72" i="36" s="1"/>
  <c r="C187" i="36" a="1"/>
  <c r="C187" i="36" s="1"/>
  <c r="C265" i="36" a="1"/>
  <c r="C265" i="36" s="1"/>
  <c r="C280" i="36" a="1"/>
  <c r="C280" i="36" s="1"/>
  <c r="C320" i="36" a="1"/>
  <c r="C320" i="36" s="1"/>
  <c r="C17" i="36" a="1"/>
  <c r="C17" i="36" s="1"/>
  <c r="C93" i="36" a="1"/>
  <c r="C93" i="36" s="1"/>
  <c r="C107" i="36" a="1"/>
  <c r="C107" i="36" s="1"/>
  <c r="C168" i="36" a="1"/>
  <c r="C168" i="36" s="1"/>
  <c r="C184" i="36" a="1"/>
  <c r="C184" i="36" s="1"/>
  <c r="C259" i="36" a="1"/>
  <c r="C259" i="36" s="1"/>
  <c r="C322" i="36" a="1"/>
  <c r="C322" i="36" s="1"/>
  <c r="C336" i="36" a="1"/>
  <c r="C336" i="36" s="1"/>
  <c r="C50" i="36" a="1"/>
  <c r="C50" i="36" s="1"/>
  <c r="C109" i="36" a="1"/>
  <c r="C109" i="36" s="1"/>
  <c r="C169" i="36" a="1"/>
  <c r="C169" i="36" s="1"/>
  <c r="C185" i="36" a="1"/>
  <c r="C185" i="36" s="1"/>
  <c r="C245" i="36" a="1"/>
  <c r="C245" i="36" s="1"/>
  <c r="C337" i="36" a="1"/>
  <c r="C337" i="36" s="1"/>
  <c r="C35" i="36" a="1"/>
  <c r="C35" i="36" s="1"/>
  <c r="C51" i="36" a="1"/>
  <c r="C51" i="36" s="1"/>
  <c r="C110" i="36" a="1"/>
  <c r="C110" i="36" s="1"/>
  <c r="C170" i="36" a="1"/>
  <c r="C170" i="36" s="1"/>
  <c r="C202" i="36" a="1"/>
  <c r="C202" i="36" s="1"/>
  <c r="C246" i="36" a="1"/>
  <c r="C246" i="36" s="1"/>
  <c r="C260" i="36" a="1"/>
  <c r="C260" i="36" s="1"/>
  <c r="C36" i="36" a="1"/>
  <c r="C36" i="36" s="1"/>
  <c r="C52" i="36" a="1"/>
  <c r="C52" i="36" s="1"/>
  <c r="C205" i="36" a="1"/>
  <c r="C205" i="36" s="1"/>
  <c r="C261" i="36" a="1"/>
  <c r="C261" i="36" s="1"/>
  <c r="C338" i="36" a="1"/>
  <c r="C338" i="36" s="1"/>
  <c r="C37" i="36" a="1"/>
  <c r="C37" i="36" s="1"/>
  <c r="C54" i="36" a="1"/>
  <c r="C54" i="36" s="1"/>
  <c r="C69" i="36" a="1"/>
  <c r="C69" i="36" s="1"/>
  <c r="C111" i="36" a="1"/>
  <c r="C111" i="36" s="1"/>
  <c r="C126" i="36" a="1"/>
  <c r="C126" i="36" s="1"/>
  <c r="C262" i="36" a="1"/>
  <c r="C262" i="36" s="1"/>
  <c r="C281" i="36" a="1"/>
  <c r="C281" i="36" s="1"/>
  <c r="C12" i="36" a="1"/>
  <c r="C12" i="36" s="1"/>
  <c r="C73" i="36" a="1"/>
  <c r="C73" i="36" s="1"/>
  <c r="C129" i="36" a="1"/>
  <c r="C129" i="36" s="1"/>
  <c r="C207" i="36" a="1"/>
  <c r="C207" i="36" s="1"/>
  <c r="C223" i="36" a="1"/>
  <c r="C223" i="36" s="1"/>
  <c r="C284" i="36" a="1"/>
  <c r="C284" i="36" s="1"/>
  <c r="C298" i="36" a="1"/>
  <c r="C298" i="36" s="1"/>
  <c r="C358" i="36" a="1"/>
  <c r="C358" i="36" s="1"/>
  <c r="C13" i="36" a="1"/>
  <c r="C13" i="36" s="1"/>
  <c r="C74" i="36" a="1"/>
  <c r="C74" i="36" s="1"/>
  <c r="C131" i="36" a="1"/>
  <c r="C131" i="36" s="1"/>
  <c r="C147" i="36" a="1"/>
  <c r="C147" i="36" s="1"/>
  <c r="C224" i="36" a="1"/>
  <c r="C224" i="36" s="1"/>
  <c r="C240" i="36" a="1"/>
  <c r="C240" i="36" s="1"/>
  <c r="C301" i="36" a="1"/>
  <c r="C301" i="36" s="1"/>
  <c r="C316" i="36" a="1"/>
  <c r="C316" i="36" s="1"/>
  <c r="C130" i="36" a="1"/>
  <c r="C130" i="36" s="1"/>
  <c r="C14" i="36" a="1"/>
  <c r="C14" i="36" s="1"/>
  <c r="C75" i="36" a="1"/>
  <c r="C75" i="36" s="1"/>
  <c r="C318" i="36" a="1"/>
  <c r="C318" i="36" s="1"/>
  <c r="C16" i="36" a="1"/>
  <c r="C16" i="36" s="1"/>
  <c r="C167" i="36" a="1"/>
  <c r="C167" i="36" s="1"/>
  <c r="C321" i="36" a="1"/>
  <c r="C321" i="36" s="1"/>
  <c r="C112" i="36" a="1"/>
  <c r="C112" i="36" s="1"/>
  <c r="C206" i="36" a="1"/>
  <c r="C206" i="36" s="1"/>
  <c r="C297" i="36" a="1"/>
  <c r="C297" i="36" s="1"/>
  <c r="C357" i="36" a="1"/>
  <c r="C357" i="36" s="1"/>
  <c r="C145" i="36" a="1"/>
  <c r="C145" i="36" s="1"/>
  <c r="C208" i="36" a="1"/>
  <c r="C208" i="36" s="1"/>
  <c r="C299" i="36" a="1"/>
  <c r="C299" i="36" s="1"/>
  <c r="C359" i="36" a="1"/>
  <c r="C359" i="36" s="1"/>
  <c r="C90" i="36" a="1"/>
  <c r="C90" i="36" s="1"/>
  <c r="C150" i="36" a="1"/>
  <c r="C150" i="36" s="1"/>
  <c r="C243" i="36" a="1"/>
  <c r="C243" i="36" s="1"/>
  <c r="C282" i="36" a="1"/>
  <c r="C282" i="36" s="1"/>
  <c r="C340" i="36" a="1"/>
  <c r="C340" i="36" s="1"/>
  <c r="C92" i="36" a="1"/>
  <c r="C92" i="36" s="1"/>
  <c r="C164" i="36" a="1"/>
  <c r="C164" i="36" s="1"/>
  <c r="C242" i="36" a="1"/>
  <c r="C242" i="36" s="1"/>
  <c r="C33" i="36" a="1"/>
  <c r="C33" i="36" s="1"/>
  <c r="C244" i="36" a="1"/>
  <c r="C244" i="36" s="1"/>
  <c r="C183" i="36" a="1"/>
  <c r="C183" i="36" s="1"/>
  <c r="C56" i="36" a="1"/>
  <c r="C56" i="36" s="1"/>
  <c r="C127" i="36" a="1"/>
  <c r="C127" i="36" s="1"/>
  <c r="C341" i="36" a="1"/>
  <c r="C341" i="36" s="1"/>
  <c r="C70" i="36" a="1"/>
  <c r="C70" i="36" s="1"/>
  <c r="C283" i="36" a="1"/>
  <c r="C283" i="36" s="1"/>
  <c r="C221" i="36" a="1"/>
  <c r="C221" i="36" s="1"/>
  <c r="C88" i="36" a="1"/>
  <c r="C88" i="36" s="1"/>
  <c r="C89" i="36" a="1"/>
  <c r="C89" i="36" s="1"/>
  <c r="C148" i="36" a="1"/>
  <c r="C148" i="36" s="1"/>
  <c r="C303" i="36" a="1"/>
  <c r="C303" i="36" s="1"/>
  <c r="C149" i="36" a="1"/>
  <c r="C149" i="36" s="1"/>
  <c r="C335" i="36" a="1"/>
  <c r="C335" i="36" s="1"/>
  <c r="C360" i="36" a="1"/>
  <c r="C360" i="36" s="1"/>
  <c r="C6" i="41" a="1"/>
  <c r="C6" i="41" s="1"/>
  <c r="C56" i="41" a="1"/>
  <c r="C56" i="41" s="1"/>
  <c r="C122" i="41" a="1"/>
  <c r="C122" i="41" s="1"/>
  <c r="C143" i="41" a="1"/>
  <c r="C143" i="41" s="1"/>
  <c r="C182" i="41" a="1"/>
  <c r="C182" i="41" s="1"/>
  <c r="C203" i="41" a="1"/>
  <c r="C203" i="41" s="1"/>
  <c r="C232" i="41" a="1"/>
  <c r="C232" i="41" s="1"/>
  <c r="C251" i="41" a="1"/>
  <c r="C251" i="41" s="1"/>
  <c r="C271" i="41" a="1"/>
  <c r="C271" i="41" s="1"/>
  <c r="C313" i="41" a="1"/>
  <c r="C313" i="41" s="1"/>
  <c r="C340" i="41" a="1"/>
  <c r="C340" i="41" s="1"/>
  <c r="C406" i="41" a="1"/>
  <c r="C406" i="41" s="1"/>
  <c r="C34" i="41" a="1"/>
  <c r="C34" i="41" s="1"/>
  <c r="C163" i="41" a="1"/>
  <c r="C163" i="41" s="1"/>
  <c r="C183" i="41" a="1"/>
  <c r="C183" i="41" s="1"/>
  <c r="C204" i="41" a="1"/>
  <c r="C204" i="41" s="1"/>
  <c r="C252" i="41" a="1"/>
  <c r="C252" i="41" s="1"/>
  <c r="C272" i="41" a="1"/>
  <c r="C272" i="41" s="1"/>
  <c r="C292" i="41" a="1"/>
  <c r="C292" i="41" s="1"/>
  <c r="C314" i="41" a="1"/>
  <c r="C314" i="41" s="1"/>
  <c r="C360" i="41" a="1"/>
  <c r="C360" i="41" s="1"/>
  <c r="C380" i="41" a="1"/>
  <c r="C380" i="41" s="1"/>
  <c r="C407" i="41" a="1"/>
  <c r="C407" i="41" s="1"/>
  <c r="C425" i="41" a="1"/>
  <c r="C425" i="41" s="1"/>
  <c r="C445" i="41" a="1"/>
  <c r="C445" i="41" s="1"/>
  <c r="C93" i="41" a="1"/>
  <c r="C93" i="41" s="1"/>
  <c r="C144" i="41" a="1"/>
  <c r="C144" i="41" s="1"/>
  <c r="C184" i="41" a="1"/>
  <c r="C184" i="41" s="1"/>
  <c r="C205" i="41" a="1"/>
  <c r="C205" i="41" s="1"/>
  <c r="C253" i="41" a="1"/>
  <c r="C253" i="41" s="1"/>
  <c r="C273" i="41" a="1"/>
  <c r="C273" i="41" s="1"/>
  <c r="C293" i="41" a="1"/>
  <c r="C293" i="41" s="1"/>
  <c r="C315" i="41" a="1"/>
  <c r="C315" i="41" s="1"/>
  <c r="C341" i="41" a="1"/>
  <c r="C341" i="41" s="1"/>
  <c r="C446" i="41" a="1"/>
  <c r="C446" i="41" s="1"/>
  <c r="C5" i="41" a="1"/>
  <c r="C5" i="41" s="1"/>
  <c r="C49" i="41" a="1"/>
  <c r="C49" i="41" s="1"/>
  <c r="C164" i="41" a="1"/>
  <c r="C164" i="41" s="1"/>
  <c r="C185" i="41" a="1"/>
  <c r="C185" i="41" s="1"/>
  <c r="C225" i="41" a="1"/>
  <c r="C225" i="41" s="1"/>
  <c r="C274" i="41" a="1"/>
  <c r="C274" i="41" s="1"/>
  <c r="C294" i="41" a="1"/>
  <c r="C294" i="41" s="1"/>
  <c r="C316" i="41" a="1"/>
  <c r="C316" i="41" s="1"/>
  <c r="C361" i="41" a="1"/>
  <c r="C361" i="41" s="1"/>
  <c r="C381" i="41" a="1"/>
  <c r="C381" i="41" s="1"/>
  <c r="C408" i="41" a="1"/>
  <c r="C408" i="41" s="1"/>
  <c r="C426" i="41" a="1"/>
  <c r="C426" i="41" s="1"/>
  <c r="C447" i="41" a="1"/>
  <c r="C447" i="41" s="1"/>
  <c r="C467" i="41" a="1"/>
  <c r="C467" i="41" s="1"/>
  <c r="C50" i="41" a="1"/>
  <c r="C50" i="41" s="1"/>
  <c r="C71" i="41" a="1"/>
  <c r="C71" i="41" s="1"/>
  <c r="C94" i="41" a="1"/>
  <c r="C94" i="41" s="1"/>
  <c r="C186" i="41" a="1"/>
  <c r="C186" i="41" s="1"/>
  <c r="C206" i="41" a="1"/>
  <c r="C206" i="41" s="1"/>
  <c r="C226" i="41" a="1"/>
  <c r="C226" i="41" s="1"/>
  <c r="C254" i="41" a="1"/>
  <c r="C254" i="41" s="1"/>
  <c r="C295" i="41" a="1"/>
  <c r="C295" i="41" s="1"/>
  <c r="C342" i="41" a="1"/>
  <c r="C342" i="41" s="1"/>
  <c r="C427" i="41" a="1"/>
  <c r="C427" i="41" s="1"/>
  <c r="C448" i="41" a="1"/>
  <c r="C448" i="41" s="1"/>
  <c r="C9" i="41" a="1"/>
  <c r="C9" i="41" s="1"/>
  <c r="C28" i="41" a="1"/>
  <c r="C28" i="41" s="1"/>
  <c r="C74" i="41" a="1"/>
  <c r="C74" i="41" s="1"/>
  <c r="C137" i="41" a="1"/>
  <c r="C137" i="41" s="1"/>
  <c r="C188" i="41" a="1"/>
  <c r="C188" i="41" s="1"/>
  <c r="C247" i="41" a="1"/>
  <c r="C247" i="41" s="1"/>
  <c r="C276" i="41" a="1"/>
  <c r="C276" i="41" s="1"/>
  <c r="C318" i="41" a="1"/>
  <c r="C318" i="41" s="1"/>
  <c r="C335" i="41" a="1"/>
  <c r="C335" i="41" s="1"/>
  <c r="C363" i="41" a="1"/>
  <c r="C363" i="41" s="1"/>
  <c r="C383" i="41" a="1"/>
  <c r="C383" i="41" s="1"/>
  <c r="C401" i="41" a="1"/>
  <c r="C401" i="41" s="1"/>
  <c r="C429" i="41" a="1"/>
  <c r="C429" i="41" s="1"/>
  <c r="C450" i="41" a="1"/>
  <c r="C450" i="41" s="1"/>
  <c r="C32" i="41" a="1"/>
  <c r="C32" i="41" s="1"/>
  <c r="C78" i="41" a="1"/>
  <c r="C78" i="41" s="1"/>
  <c r="C99" i="41" a="1"/>
  <c r="C99" i="41" s="1"/>
  <c r="C120" i="41" a="1"/>
  <c r="C120" i="41" s="1"/>
  <c r="C141" i="41" a="1"/>
  <c r="C141" i="41" s="1"/>
  <c r="C161" i="41" a="1"/>
  <c r="C161" i="41" s="1"/>
  <c r="C210" i="41" a="1"/>
  <c r="C210" i="41" s="1"/>
  <c r="C230" i="41" a="1"/>
  <c r="C230" i="41" s="1"/>
  <c r="C270" i="41" a="1"/>
  <c r="C270" i="41" s="1"/>
  <c r="C404" i="41" a="1"/>
  <c r="C404" i="41" s="1"/>
  <c r="C97" i="41" a="1"/>
  <c r="C97" i="41" s="1"/>
  <c r="C139" i="41" a="1"/>
  <c r="C139" i="41" s="1"/>
  <c r="C209" i="41" a="1"/>
  <c r="C209" i="41" s="1"/>
  <c r="C357" i="41" a="1"/>
  <c r="C357" i="41" s="1"/>
  <c r="C385" i="41" a="1"/>
  <c r="C385" i="41" s="1"/>
  <c r="C11" i="41" a="1"/>
  <c r="C11" i="41" s="1"/>
  <c r="C54" i="41" a="1"/>
  <c r="C54" i="41" s="1"/>
  <c r="C98" i="41" a="1"/>
  <c r="C98" i="41" s="1"/>
  <c r="C140" i="41" a="1"/>
  <c r="C140" i="41" s="1"/>
  <c r="C249" i="41" a="1"/>
  <c r="C249" i="41" s="1"/>
  <c r="C320" i="41" a="1"/>
  <c r="C320" i="41" s="1"/>
  <c r="C358" i="41" a="1"/>
  <c r="C358" i="41" s="1"/>
  <c r="C386" i="41" a="1"/>
  <c r="C386" i="41" s="1"/>
  <c r="C423" i="41" a="1"/>
  <c r="C423" i="41" s="1"/>
  <c r="C452" i="41" a="1"/>
  <c r="C452" i="41" s="1"/>
  <c r="C12" i="41" a="1"/>
  <c r="C12" i="41" s="1"/>
  <c r="C55" i="41" a="1"/>
  <c r="C55" i="41" s="1"/>
  <c r="C100" i="41" a="1"/>
  <c r="C100" i="41" s="1"/>
  <c r="C142" i="41" a="1"/>
  <c r="C142" i="41" s="1"/>
  <c r="C181" i="41" a="1"/>
  <c r="C181" i="41" s="1"/>
  <c r="C250" i="41" a="1"/>
  <c r="C250" i="41" s="1"/>
  <c r="C291" i="41" a="1"/>
  <c r="C291" i="41" s="1"/>
  <c r="C359" i="41" a="1"/>
  <c r="C359" i="41" s="1"/>
  <c r="C424" i="41" a="1"/>
  <c r="C424" i="41" s="1"/>
  <c r="C27" i="41" a="1"/>
  <c r="C27" i="41" s="1"/>
  <c r="C72" i="41" a="1"/>
  <c r="C72" i="41" s="1"/>
  <c r="C187" i="41" a="1"/>
  <c r="C187" i="41" s="1"/>
  <c r="C362" i="41" a="1"/>
  <c r="C362" i="41" s="1"/>
  <c r="C428" i="41" a="1"/>
  <c r="C428" i="41" s="1"/>
  <c r="C29" i="41" a="1"/>
  <c r="C29" i="41" s="1"/>
  <c r="C75" i="41" a="1"/>
  <c r="C75" i="41" s="1"/>
  <c r="C116" i="41" a="1"/>
  <c r="C116" i="41" s="1"/>
  <c r="C228" i="41" a="1"/>
  <c r="C228" i="41" s="1"/>
  <c r="C297" i="41" a="1"/>
  <c r="C297" i="41" s="1"/>
  <c r="C336" i="41" a="1"/>
  <c r="C336" i="41" s="1"/>
  <c r="C364" i="41" a="1"/>
  <c r="C364" i="41" s="1"/>
  <c r="C30" i="41" a="1"/>
  <c r="C30" i="41" s="1"/>
  <c r="C76" i="41" a="1"/>
  <c r="C76" i="41" s="1"/>
  <c r="C117" i="41" a="1"/>
  <c r="C117" i="41" s="1"/>
  <c r="C159" i="41" a="1"/>
  <c r="C159" i="41" s="1"/>
  <c r="C337" i="41" a="1"/>
  <c r="C337" i="41" s="1"/>
  <c r="C402" i="41" a="1"/>
  <c r="C402" i="41" s="1"/>
  <c r="C430" i="41" a="1"/>
  <c r="C430" i="41" s="1"/>
  <c r="C118" i="41" a="1"/>
  <c r="C118" i="41" s="1"/>
  <c r="C160" i="41" a="1"/>
  <c r="C160" i="41" s="1"/>
  <c r="C229" i="41" a="1"/>
  <c r="C229" i="41" s="1"/>
  <c r="C269" i="41" a="1"/>
  <c r="C269" i="41" s="1"/>
  <c r="C298" i="41" a="1"/>
  <c r="C298" i="41" s="1"/>
  <c r="C403" i="41" a="1"/>
  <c r="C403" i="41" s="1"/>
  <c r="C52" i="41" a="1"/>
  <c r="C52" i="41" s="1"/>
  <c r="C96" i="41" a="1"/>
  <c r="C96" i="41" s="1"/>
  <c r="C138" i="41" a="1"/>
  <c r="C138" i="41" s="1"/>
  <c r="C208" i="41" a="1"/>
  <c r="C208" i="41" s="1"/>
  <c r="C33" i="41" a="1"/>
  <c r="C33" i="41" s="1"/>
  <c r="C227" i="41" a="1"/>
  <c r="C227" i="41" s="1"/>
  <c r="C317" i="41" a="1"/>
  <c r="C317" i="41" s="1"/>
  <c r="C384" i="41" a="1"/>
  <c r="C384" i="41" s="1"/>
  <c r="C51" i="41" a="1"/>
  <c r="C51" i="41" s="1"/>
  <c r="C231" i="41" a="1"/>
  <c r="C231" i="41" s="1"/>
  <c r="C53" i="41" a="1"/>
  <c r="C53" i="41" s="1"/>
  <c r="C319" i="41" a="1"/>
  <c r="C319" i="41" s="1"/>
  <c r="C73" i="41" a="1"/>
  <c r="C73" i="41" s="1"/>
  <c r="C162" i="41" a="1"/>
  <c r="C162" i="41" s="1"/>
  <c r="C405" i="41" a="1"/>
  <c r="C405" i="41" s="1"/>
  <c r="C77" i="41" a="1"/>
  <c r="C77" i="41" s="1"/>
  <c r="C165" i="41" a="1"/>
  <c r="C165" i="41" s="1"/>
  <c r="C248" i="41" a="1"/>
  <c r="C248" i="41" s="1"/>
  <c r="C338" i="41" a="1"/>
  <c r="C338" i="41" s="1"/>
  <c r="C7" i="41" a="1"/>
  <c r="C7" i="41" s="1"/>
  <c r="C275" i="41" a="1"/>
  <c r="C275" i="41" s="1"/>
  <c r="C115" i="41" a="1"/>
  <c r="C115" i="41" s="1"/>
  <c r="C296" i="41" a="1"/>
  <c r="C296" i="41" s="1"/>
  <c r="C119" i="41" a="1"/>
  <c r="C119" i="41" s="1"/>
  <c r="C121" i="41" a="1"/>
  <c r="C121" i="41" s="1"/>
  <c r="C339" i="41" a="1"/>
  <c r="C339" i="41" s="1"/>
  <c r="C166" i="41" a="1"/>
  <c r="C166" i="41" s="1"/>
  <c r="C382" i="41" a="1"/>
  <c r="C382" i="41" s="1"/>
  <c r="C10" i="41" a="1"/>
  <c r="C10" i="41" s="1"/>
  <c r="C95" i="41" a="1"/>
  <c r="C95" i="41" s="1"/>
  <c r="C451" i="41" a="1"/>
  <c r="C451" i="41" s="1"/>
  <c r="C207" i="41" a="1"/>
  <c r="C207" i="41" s="1"/>
  <c r="C379" i="41" a="1"/>
  <c r="C379" i="41" s="1"/>
  <c r="C449" i="41" a="1"/>
  <c r="C449" i="41" s="1"/>
  <c r="C8" i="41" a="1"/>
  <c r="C8" i="41" s="1"/>
  <c r="C31" i="41" a="1"/>
  <c r="C31" i="41" s="1"/>
  <c r="C18" i="44" a="1"/>
  <c r="C18" i="44" s="1"/>
  <c r="C41" i="44" a="1"/>
  <c r="C41" i="44" s="1"/>
  <c r="C58" i="44" a="1"/>
  <c r="C58" i="44" s="1"/>
  <c r="C82" i="44" a="1"/>
  <c r="C82" i="44" s="1"/>
  <c r="C167" i="44" a="1"/>
  <c r="C167" i="44" s="1"/>
  <c r="C189" i="44" a="1"/>
  <c r="C189" i="44" s="1"/>
  <c r="C212" i="44" a="1"/>
  <c r="C212" i="44" s="1"/>
  <c r="C258" i="44" a="1"/>
  <c r="C258" i="44" s="1"/>
  <c r="C343" i="44" a="1"/>
  <c r="C343" i="44" s="1"/>
  <c r="C389" i="44" a="1"/>
  <c r="C389" i="44" s="1"/>
  <c r="C19" i="44" a="1"/>
  <c r="C19" i="44" s="1"/>
  <c r="C42" i="44" a="1"/>
  <c r="C42" i="44" s="1"/>
  <c r="C59" i="44" a="1"/>
  <c r="C59" i="44" s="1"/>
  <c r="C83" i="44" a="1"/>
  <c r="C83" i="44" s="1"/>
  <c r="C123" i="44" a="1"/>
  <c r="C123" i="44" s="1"/>
  <c r="C145" i="44" a="1"/>
  <c r="C145" i="44" s="1"/>
  <c r="C168" i="44" a="1"/>
  <c r="C168" i="44" s="1"/>
  <c r="C191" i="44" a="1"/>
  <c r="C191" i="44" s="1"/>
  <c r="C213" i="44" a="1"/>
  <c r="C213" i="44" s="1"/>
  <c r="C236" i="44" a="1"/>
  <c r="C236" i="44" s="1"/>
  <c r="C259" i="44" a="1"/>
  <c r="C259" i="44" s="1"/>
  <c r="C306" i="44" a="1"/>
  <c r="C306" i="44" s="1"/>
  <c r="C344" i="44" a="1"/>
  <c r="C344" i="44" s="1"/>
  <c r="C390" i="44" a="1"/>
  <c r="C390" i="44" s="1"/>
  <c r="C35" i="44" a="1"/>
  <c r="C35" i="44" s="1"/>
  <c r="C85" i="44" a="1"/>
  <c r="C85" i="44" s="1"/>
  <c r="C102" i="44" a="1"/>
  <c r="C102" i="44" s="1"/>
  <c r="C147" i="44" a="1"/>
  <c r="C147" i="44" s="1"/>
  <c r="C170" i="44" a="1"/>
  <c r="C170" i="44" s="1"/>
  <c r="C193" i="44" a="1"/>
  <c r="C193" i="44" s="1"/>
  <c r="C238" i="44" a="1"/>
  <c r="C238" i="44" s="1"/>
  <c r="C277" i="44" a="1"/>
  <c r="C277" i="44" s="1"/>
  <c r="C322" i="44" a="1"/>
  <c r="C322" i="44" s="1"/>
  <c r="C346" i="44" a="1"/>
  <c r="C346" i="44" s="1"/>
  <c r="C370" i="44" a="1"/>
  <c r="C370" i="44" s="1"/>
  <c r="C392" i="44" a="1"/>
  <c r="C392" i="44" s="1"/>
  <c r="C61" i="44" a="1"/>
  <c r="C61" i="44" s="1"/>
  <c r="C79" i="44" a="1"/>
  <c r="C79" i="44" s="1"/>
  <c r="C152" i="44" a="1"/>
  <c r="C152" i="44" s="1"/>
  <c r="C169" i="44" a="1"/>
  <c r="C169" i="44" s="1"/>
  <c r="C196" i="44" a="1"/>
  <c r="C196" i="44" s="1"/>
  <c r="C257" i="44" a="1"/>
  <c r="C257" i="44" s="1"/>
  <c r="C302" i="44" a="1"/>
  <c r="C302" i="44" s="1"/>
  <c r="C348" i="44" a="1"/>
  <c r="C348" i="44" s="1"/>
  <c r="C366" i="44" a="1"/>
  <c r="C366" i="44" s="1"/>
  <c r="C15" i="44" a="1"/>
  <c r="C15" i="44" s="1"/>
  <c r="C80" i="44" a="1"/>
  <c r="C80" i="44" s="1"/>
  <c r="C171" i="44" a="1"/>
  <c r="C171" i="44" s="1"/>
  <c r="C214" i="44" a="1"/>
  <c r="C214" i="44" s="1"/>
  <c r="C321" i="44" a="1"/>
  <c r="C321" i="44" s="1"/>
  <c r="C349" i="44" a="1"/>
  <c r="C349" i="44" s="1"/>
  <c r="C367" i="44" a="1"/>
  <c r="C367" i="44" s="1"/>
  <c r="C394" i="44" a="1"/>
  <c r="C394" i="44" s="1"/>
  <c r="C16" i="44" a="1"/>
  <c r="C16" i="44" s="1"/>
  <c r="C63" i="44" a="1"/>
  <c r="C63" i="44" s="1"/>
  <c r="C127" i="44" a="1"/>
  <c r="C127" i="44" s="1"/>
  <c r="C172" i="44" a="1"/>
  <c r="C172" i="44" s="1"/>
  <c r="C215" i="44" a="1"/>
  <c r="C215" i="44" s="1"/>
  <c r="C260" i="44" a="1"/>
  <c r="C260" i="44" s="1"/>
  <c r="C278" i="44" a="1"/>
  <c r="C278" i="44" s="1"/>
  <c r="C304" i="44" a="1"/>
  <c r="C304" i="44" s="1"/>
  <c r="C368" i="44" a="1"/>
  <c r="C368" i="44" s="1"/>
  <c r="C81" i="44" a="1"/>
  <c r="C81" i="44" s="1"/>
  <c r="C101" i="44" a="1"/>
  <c r="C101" i="44" s="1"/>
  <c r="C128" i="44" a="1"/>
  <c r="C128" i="44" s="1"/>
  <c r="C216" i="44" a="1"/>
  <c r="C216" i="44" s="1"/>
  <c r="C261" i="44" a="1"/>
  <c r="C261" i="44" s="1"/>
  <c r="C305" i="44" a="1"/>
  <c r="C305" i="44" s="1"/>
  <c r="C350" i="44" a="1"/>
  <c r="C350" i="44" s="1"/>
  <c r="C369" i="44" a="1"/>
  <c r="C369" i="44" s="1"/>
  <c r="C37" i="44" a="1"/>
  <c r="C37" i="44" s="1"/>
  <c r="C84" i="44" a="1"/>
  <c r="C84" i="44" s="1"/>
  <c r="C130" i="44" a="1"/>
  <c r="C130" i="44" s="1"/>
  <c r="C174" i="44" a="1"/>
  <c r="C174" i="44" s="1"/>
  <c r="C234" i="44" a="1"/>
  <c r="C234" i="44" s="1"/>
  <c r="C280" i="44" a="1"/>
  <c r="C280" i="44" s="1"/>
  <c r="C371" i="44" a="1"/>
  <c r="C371" i="44" s="1"/>
  <c r="C387" i="44" a="1"/>
  <c r="C387" i="44" s="1"/>
  <c r="C38" i="44" a="1"/>
  <c r="C38" i="44" s="1"/>
  <c r="C149" i="44" a="1"/>
  <c r="C149" i="44" s="1"/>
  <c r="C237" i="44" a="1"/>
  <c r="C237" i="44" s="1"/>
  <c r="C282" i="44" a="1"/>
  <c r="C282" i="44" s="1"/>
  <c r="C299" i="44" a="1"/>
  <c r="C299" i="44" s="1"/>
  <c r="C372" i="44" a="1"/>
  <c r="C372" i="44" s="1"/>
  <c r="C388" i="44" a="1"/>
  <c r="C388" i="44" s="1"/>
  <c r="C107" i="44" a="1"/>
  <c r="C107" i="44" s="1"/>
  <c r="C124" i="44" a="1"/>
  <c r="C124" i="44" s="1"/>
  <c r="C195" i="44" a="1"/>
  <c r="C195" i="44" s="1"/>
  <c r="C239" i="44" a="1"/>
  <c r="C239" i="44" s="1"/>
  <c r="C301" i="44" a="1"/>
  <c r="C301" i="44" s="1"/>
  <c r="C328" i="44" a="1"/>
  <c r="C328" i="44" s="1"/>
  <c r="C347" i="44" a="1"/>
  <c r="C347" i="44" s="1"/>
  <c r="C391" i="44" a="1"/>
  <c r="C391" i="44" s="1"/>
  <c r="C13" i="44" a="1"/>
  <c r="C13" i="44" s="1"/>
  <c r="C40" i="44" a="1"/>
  <c r="C40" i="44" s="1"/>
  <c r="C108" i="44" a="1"/>
  <c r="C108" i="44" s="1"/>
  <c r="C256" i="44" a="1"/>
  <c r="C256" i="44" s="1"/>
  <c r="C14" i="44" a="1"/>
  <c r="C14" i="44" s="1"/>
  <c r="C17" i="44" a="1"/>
  <c r="C17" i="44" s="1"/>
  <c r="C146" i="44" a="1"/>
  <c r="C146" i="44" s="1"/>
  <c r="C173" i="44" a="1"/>
  <c r="C173" i="44" s="1"/>
  <c r="C233" i="44" a="1"/>
  <c r="C233" i="44" s="1"/>
  <c r="C262" i="44" a="1"/>
  <c r="C262" i="44" s="1"/>
  <c r="C323" i="44" a="1"/>
  <c r="C323" i="44" s="1"/>
  <c r="C324" i="44" a="1"/>
  <c r="C324" i="44" s="1"/>
  <c r="C20" i="44" a="1"/>
  <c r="C20" i="44" s="1"/>
  <c r="C86" i="44" a="1"/>
  <c r="C86" i="44" s="1"/>
  <c r="C148" i="44" a="1"/>
  <c r="C148" i="44" s="1"/>
  <c r="C235" i="44" a="1"/>
  <c r="C235" i="44" s="1"/>
  <c r="C325" i="44" a="1"/>
  <c r="C325" i="44" s="1"/>
  <c r="C60" i="44" a="1"/>
  <c r="C60" i="44" s="1"/>
  <c r="C125" i="44" a="1"/>
  <c r="C125" i="44" s="1"/>
  <c r="C151" i="44" a="1"/>
  <c r="C151" i="44" s="1"/>
  <c r="C211" i="44" a="1"/>
  <c r="C211" i="44" s="1"/>
  <c r="C240" i="44" a="1"/>
  <c r="C240" i="44" s="1"/>
  <c r="C365" i="44" a="1"/>
  <c r="C365" i="44" s="1"/>
  <c r="C105" i="44" a="1"/>
  <c r="C105" i="44" s="1"/>
  <c r="C194" i="44" a="1"/>
  <c r="C194" i="44" s="1"/>
  <c r="C283" i="44" a="1"/>
  <c r="C283" i="44" s="1"/>
  <c r="C345" i="44" a="1"/>
  <c r="C345" i="44" s="1"/>
  <c r="C39" i="44" a="1"/>
  <c r="C39" i="44" s="1"/>
  <c r="C106" i="44" a="1"/>
  <c r="C106" i="44" s="1"/>
  <c r="C255" i="44" a="1"/>
  <c r="C255" i="44" s="1"/>
  <c r="C284" i="44" a="1"/>
  <c r="C284" i="44" s="1"/>
  <c r="C218" i="44" a="1"/>
  <c r="C218" i="44" s="1"/>
  <c r="C303" i="44" a="1"/>
  <c r="C303" i="44" s="1"/>
  <c r="C103" i="44" a="1"/>
  <c r="C103" i="44" s="1"/>
  <c r="C36" i="44" a="1"/>
  <c r="C36" i="44" s="1"/>
  <c r="C326" i="44" a="1"/>
  <c r="C326" i="44" s="1"/>
  <c r="C393" i="44" a="1"/>
  <c r="C393" i="44" s="1"/>
  <c r="C327" i="44" a="1"/>
  <c r="C327" i="44" s="1"/>
  <c r="C57" i="44" a="1"/>
  <c r="C57" i="44" s="1"/>
  <c r="C126" i="44" a="1"/>
  <c r="C126" i="44" s="1"/>
  <c r="C190" i="44" a="1"/>
  <c r="C190" i="44" s="1"/>
  <c r="C150" i="44" a="1"/>
  <c r="C150" i="44" s="1"/>
  <c r="C281" i="44" a="1"/>
  <c r="C281" i="44" s="1"/>
  <c r="C129" i="44" a="1"/>
  <c r="C129" i="44" s="1"/>
  <c r="C300" i="44" a="1"/>
  <c r="C300" i="44" s="1"/>
  <c r="C192" i="44" a="1"/>
  <c r="C192" i="44" s="1"/>
  <c r="C64" i="44" a="1"/>
  <c r="C64" i="44" s="1"/>
  <c r="C217" i="44" a="1"/>
  <c r="C217" i="44" s="1"/>
  <c r="C279" i="44" a="1"/>
  <c r="C279" i="44" s="1"/>
  <c r="C62" i="44" a="1"/>
  <c r="C62" i="44" s="1"/>
  <c r="C104" i="44" a="1"/>
  <c r="C104" i="44" s="1"/>
  <c r="C73" i="45" a="1"/>
  <c r="C73" i="45" s="1"/>
  <c r="C121" i="45" a="1"/>
  <c r="C121" i="45" s="1"/>
  <c r="C167" i="45" a="1"/>
  <c r="C167" i="45" s="1"/>
  <c r="C216" i="45" a="1"/>
  <c r="C216" i="45" s="1"/>
  <c r="C267" i="45" a="1"/>
  <c r="C267" i="45" s="1"/>
  <c r="C287" i="45" a="1"/>
  <c r="C287" i="45" s="1"/>
  <c r="C340" i="45" a="1"/>
  <c r="C340" i="45" s="1"/>
  <c r="C358" i="45" a="1"/>
  <c r="C358" i="45" s="1"/>
  <c r="C456" i="45" a="1"/>
  <c r="C456" i="45" s="1"/>
  <c r="C28" i="45" a="1"/>
  <c r="C28" i="45" s="1"/>
  <c r="C169" i="45" a="1"/>
  <c r="C169" i="45" s="1"/>
  <c r="C219" i="45" a="1"/>
  <c r="C219" i="45" s="1"/>
  <c r="C288" i="45" a="1"/>
  <c r="C288" i="45" s="1"/>
  <c r="C361" i="45" a="1"/>
  <c r="C361" i="45" s="1"/>
  <c r="C410" i="45" a="1"/>
  <c r="C410" i="45" s="1"/>
  <c r="C460" i="45" a="1"/>
  <c r="C460" i="45" s="1"/>
  <c r="C50" i="45" a="1"/>
  <c r="C50" i="45" s="1"/>
  <c r="C70" i="45" a="1"/>
  <c r="C70" i="45" s="1"/>
  <c r="C144" i="45" a="1"/>
  <c r="C144" i="45" s="1"/>
  <c r="C171" i="45" a="1"/>
  <c r="C171" i="45" s="1"/>
  <c r="C189" i="45" a="1"/>
  <c r="C189" i="45" s="1"/>
  <c r="C242" i="45" a="1"/>
  <c r="C242" i="45" s="1"/>
  <c r="C309" i="45" a="1"/>
  <c r="C309" i="45" s="1"/>
  <c r="C432" i="45" a="1"/>
  <c r="C432" i="45" s="1"/>
  <c r="C193" i="45" a="1"/>
  <c r="C193" i="45" s="1"/>
  <c r="C386" i="45" a="1"/>
  <c r="C386" i="45" s="1"/>
  <c r="C411" i="45" a="1"/>
  <c r="C411" i="45" s="1"/>
  <c r="C435" i="45" a="1"/>
  <c r="C435" i="45" s="1"/>
  <c r="C453" i="45" a="1"/>
  <c r="C453" i="45" s="1"/>
  <c r="C214" i="45" a="1"/>
  <c r="C214" i="45" s="1"/>
  <c r="C261" i="45" a="1"/>
  <c r="C261" i="45" s="1"/>
  <c r="C217" i="45" a="1"/>
  <c r="C217" i="45" s="1"/>
  <c r="C477" i="45" a="1"/>
  <c r="C477" i="45" s="1"/>
  <c r="C69" i="45" a="1"/>
  <c r="C69" i="45" s="1"/>
  <c r="C220" i="45" a="1"/>
  <c r="C220" i="45" s="1"/>
  <c r="C243" i="45" a="1"/>
  <c r="C243" i="45" s="1"/>
  <c r="C262" i="45" a="1"/>
  <c r="C262" i="45" s="1"/>
  <c r="C480" i="45" a="1"/>
  <c r="C480" i="45" s="1"/>
  <c r="C24" i="45" a="1"/>
  <c r="C24" i="45" s="1"/>
  <c r="C48" i="45" a="1"/>
  <c r="C48" i="45" s="1"/>
  <c r="C76" i="45" a="1"/>
  <c r="C76" i="45" s="1"/>
  <c r="C96" i="45" a="1"/>
  <c r="C96" i="45" s="1"/>
  <c r="C122" i="45" a="1"/>
  <c r="C122" i="45" s="1"/>
  <c r="C266" i="45" a="1"/>
  <c r="C266" i="45" s="1"/>
  <c r="C291" i="45" a="1"/>
  <c r="C291" i="45" s="1"/>
  <c r="C334" i="45" a="1"/>
  <c r="C334" i="45" s="1"/>
  <c r="C483" i="45" a="1"/>
  <c r="C483" i="45" s="1"/>
  <c r="C100" i="45" a="1"/>
  <c r="C100" i="45" s="1"/>
  <c r="C146" i="45" a="1"/>
  <c r="C146" i="45" s="1"/>
  <c r="C316" i="45" a="1"/>
  <c r="C316" i="45" s="1"/>
  <c r="C364" i="45" a="1"/>
  <c r="C364" i="45" s="1"/>
  <c r="C382" i="45" a="1"/>
  <c r="C382" i="45" s="1"/>
  <c r="C168" i="45" a="1"/>
  <c r="C168" i="45" s="1"/>
  <c r="C385" i="45" a="1"/>
  <c r="C385" i="45" s="1"/>
  <c r="C407" i="45" a="1"/>
  <c r="C407" i="45" s="1"/>
  <c r="C434" i="45" a="1"/>
  <c r="C434" i="45" s="1"/>
  <c r="C406" i="45" a="1"/>
  <c r="C406" i="45" s="1"/>
  <c r="C190" i="45" a="1"/>
  <c r="C190" i="45" s="1"/>
  <c r="C194" i="45" a="1"/>
  <c r="C194" i="45" s="1"/>
  <c r="C239" i="45" a="1"/>
  <c r="C239" i="45" s="1"/>
  <c r="C455" i="45" a="1"/>
  <c r="C455" i="45" s="1"/>
  <c r="C21" i="45" a="1"/>
  <c r="C21" i="45" s="1"/>
  <c r="C71" i="45" a="1"/>
  <c r="C71" i="45" s="1"/>
  <c r="C118" i="45" a="1"/>
  <c r="C118" i="45" s="1"/>
  <c r="C244" i="45" a="1"/>
  <c r="C244" i="45" s="1"/>
  <c r="C333" i="45" a="1"/>
  <c r="C333" i="45" s="1"/>
  <c r="C23" i="45" a="1"/>
  <c r="C23" i="45" s="1"/>
  <c r="C72" i="45" a="1"/>
  <c r="C72" i="45" s="1"/>
  <c r="C119" i="45" a="1"/>
  <c r="C119" i="45" s="1"/>
  <c r="C166" i="45" a="1"/>
  <c r="C166" i="45" s="1"/>
  <c r="C383" i="45" a="1"/>
  <c r="C383" i="45" s="1"/>
  <c r="C51" i="45" a="1"/>
  <c r="C51" i="45" s="1"/>
  <c r="C99" i="45" a="1"/>
  <c r="C99" i="45" s="1"/>
  <c r="C145" i="45" a="1"/>
  <c r="C145" i="45" s="1"/>
  <c r="C268" i="45" a="1"/>
  <c r="C268" i="45" s="1"/>
  <c r="C313" i="45" a="1"/>
  <c r="C313" i="45" s="1"/>
  <c r="C362" i="45" a="1"/>
  <c r="C362" i="45" s="1"/>
  <c r="C484" i="45" a="1"/>
  <c r="C484" i="45" s="1"/>
  <c r="C148" i="45" a="1"/>
  <c r="C148" i="45" s="1"/>
  <c r="C47" i="45" a="1"/>
  <c r="C47" i="45" s="1"/>
  <c r="C170" i="45" a="1"/>
  <c r="C170" i="45" s="1"/>
  <c r="C264" i="45" a="1"/>
  <c r="C264" i="45" s="1"/>
  <c r="C265" i="45" a="1"/>
  <c r="C265" i="45" s="1"/>
  <c r="C292" i="45" a="1"/>
  <c r="C292" i="45" s="1"/>
  <c r="C141" i="45" a="1"/>
  <c r="C141" i="45" s="1"/>
  <c r="C431" i="45" a="1"/>
  <c r="C431" i="45" s="1"/>
  <c r="C27" i="45" a="1"/>
  <c r="C27" i="45" s="1"/>
  <c r="C481" i="45" a="1"/>
  <c r="C481" i="45" s="1"/>
  <c r="C312" i="45" a="1"/>
  <c r="C312" i="45" s="1"/>
  <c r="C337" i="45" a="1"/>
  <c r="C337" i="45" s="1"/>
  <c r="C213" i="45" a="1"/>
  <c r="C213" i="45" s="1"/>
  <c r="C46" i="45" a="1"/>
  <c r="C46" i="45" s="1"/>
  <c r="C34" i="50" a="1"/>
  <c r="C34" i="50" s="1"/>
  <c r="C7" i="50" a="1"/>
  <c r="C7" i="50" s="1"/>
  <c r="C38" i="50" a="1"/>
  <c r="C38" i="50" s="1"/>
  <c r="C60" i="50" a="1"/>
  <c r="C60" i="50" s="1"/>
  <c r="C91" i="50" a="1"/>
  <c r="C91" i="50" s="1"/>
  <c r="C112" i="50" a="1"/>
  <c r="C112" i="50" s="1"/>
  <c r="C166" i="50" a="1"/>
  <c r="C166" i="50" s="1"/>
  <c r="C188" i="50" a="1"/>
  <c r="C188" i="50" s="1"/>
  <c r="C221" i="50" a="1"/>
  <c r="C221" i="50" s="1"/>
  <c r="C317" i="50" a="1"/>
  <c r="C317" i="50" s="1"/>
  <c r="C9" i="50" a="1"/>
  <c r="C9" i="50" s="1"/>
  <c r="C32" i="50" a="1"/>
  <c r="C32" i="50" s="1"/>
  <c r="C57" i="50" a="1"/>
  <c r="C57" i="50" s="1"/>
  <c r="C139" i="50" a="1"/>
  <c r="C139" i="50" s="1"/>
  <c r="C162" i="50" a="1"/>
  <c r="C162" i="50" s="1"/>
  <c r="C220" i="50" a="1"/>
  <c r="C220" i="50" s="1"/>
  <c r="C267" i="50" a="1"/>
  <c r="C267" i="50" s="1"/>
  <c r="C324" i="50" a="1"/>
  <c r="C324" i="50" s="1"/>
  <c r="C347" i="50" a="1"/>
  <c r="C347" i="50" s="1"/>
  <c r="C10" i="50" a="1"/>
  <c r="C10" i="50" s="1"/>
  <c r="C35" i="50" a="1"/>
  <c r="C35" i="50" s="1"/>
  <c r="C59" i="50" a="1"/>
  <c r="C59" i="50" s="1"/>
  <c r="C117" i="50" a="1"/>
  <c r="C117" i="50" s="1"/>
  <c r="C141" i="50" a="1"/>
  <c r="C141" i="50" s="1"/>
  <c r="C164" i="50" a="1"/>
  <c r="C164" i="50" s="1"/>
  <c r="C244" i="50" a="1"/>
  <c r="C244" i="50" s="1"/>
  <c r="C268" i="50" a="1"/>
  <c r="C268" i="50" s="1"/>
  <c r="C325" i="50" a="1"/>
  <c r="C325" i="50" s="1"/>
  <c r="C348" i="50" a="1"/>
  <c r="C348" i="50" s="1"/>
  <c r="C369" i="50" a="1"/>
  <c r="C369" i="50" s="1"/>
  <c r="C399" i="50" a="1"/>
  <c r="C399" i="50" s="1"/>
  <c r="C421" i="50" a="1"/>
  <c r="C421" i="50" s="1"/>
  <c r="C11" i="50" a="1"/>
  <c r="C11" i="50" s="1"/>
  <c r="C61" i="50" a="1"/>
  <c r="C61" i="50" s="1"/>
  <c r="C84" i="50" a="1"/>
  <c r="C84" i="50" s="1"/>
  <c r="C142" i="50" a="1"/>
  <c r="C142" i="50" s="1"/>
  <c r="C165" i="50" a="1"/>
  <c r="C165" i="50" s="1"/>
  <c r="C189" i="50" a="1"/>
  <c r="C189" i="50" s="1"/>
  <c r="C213" i="50" a="1"/>
  <c r="C213" i="50" s="1"/>
  <c r="C246" i="50" a="1"/>
  <c r="C246" i="50" s="1"/>
  <c r="C270" i="50" a="1"/>
  <c r="C270" i="50" s="1"/>
  <c r="C293" i="50" a="1"/>
  <c r="C293" i="50" s="1"/>
  <c r="C350" i="50" a="1"/>
  <c r="C350" i="50" s="1"/>
  <c r="C370" i="50" a="1"/>
  <c r="C370" i="50" s="1"/>
  <c r="C401" i="50" a="1"/>
  <c r="C401" i="50" s="1"/>
  <c r="C422" i="50" a="1"/>
  <c r="C422" i="50" s="1"/>
  <c r="C13" i="50" a="1"/>
  <c r="C13" i="50" s="1"/>
  <c r="C62" i="50" a="1"/>
  <c r="C62" i="50" s="1"/>
  <c r="C109" i="50" a="1"/>
  <c r="C109" i="50" s="1"/>
  <c r="C191" i="50" a="1"/>
  <c r="C191" i="50" s="1"/>
  <c r="C214" i="50" a="1"/>
  <c r="C214" i="50" s="1"/>
  <c r="C247" i="50" a="1"/>
  <c r="C247" i="50" s="1"/>
  <c r="C271" i="50" a="1"/>
  <c r="C271" i="50" s="1"/>
  <c r="C295" i="50" a="1"/>
  <c r="C295" i="50" s="1"/>
  <c r="C318" i="50" a="1"/>
  <c r="C318" i="50" s="1"/>
  <c r="C372" i="50" a="1"/>
  <c r="C372" i="50" s="1"/>
  <c r="C403" i="50" a="1"/>
  <c r="C403" i="50" s="1"/>
  <c r="C424" i="50" a="1"/>
  <c r="C424" i="50" s="1"/>
  <c r="C110" i="50" a="1"/>
  <c r="C110" i="50" s="1"/>
  <c r="C143" i="50" a="1"/>
  <c r="C143" i="50" s="1"/>
  <c r="C192" i="50" a="1"/>
  <c r="C192" i="50" s="1"/>
  <c r="C240" i="50" a="1"/>
  <c r="C240" i="50" s="1"/>
  <c r="C273" i="50" a="1"/>
  <c r="C273" i="50" s="1"/>
  <c r="C321" i="50" a="1"/>
  <c r="C321" i="50" s="1"/>
  <c r="C395" i="50" a="1"/>
  <c r="C395" i="50" s="1"/>
  <c r="C12" i="50" a="1"/>
  <c r="C12" i="50" s="1"/>
  <c r="C64" i="50" a="1"/>
  <c r="C64" i="50" s="1"/>
  <c r="C111" i="50" a="1"/>
  <c r="C111" i="50" s="1"/>
  <c r="C241" i="50" a="1"/>
  <c r="C241" i="50" s="1"/>
  <c r="C291" i="50" a="1"/>
  <c r="C291" i="50" s="1"/>
  <c r="C323" i="50" a="1"/>
  <c r="C323" i="50" s="1"/>
  <c r="C396" i="50" a="1"/>
  <c r="C396" i="50" s="1"/>
  <c r="C427" i="50" a="1"/>
  <c r="C427" i="50" s="1"/>
  <c r="C115" i="50" a="1"/>
  <c r="C115" i="50" s="1"/>
  <c r="C266" i="50" a="1"/>
  <c r="C266" i="50" s="1"/>
  <c r="C343" i="50" a="1"/>
  <c r="C343" i="50" s="1"/>
  <c r="C376" i="50" a="1"/>
  <c r="C376" i="50" s="1"/>
  <c r="C428" i="50" a="1"/>
  <c r="C428" i="50" s="1"/>
  <c r="C447" i="50" a="1"/>
  <c r="C447" i="50" s="1"/>
  <c r="C39" i="50" a="1"/>
  <c r="C39" i="50" s="1"/>
  <c r="C58" i="50" a="1"/>
  <c r="C58" i="50" s="1"/>
  <c r="C116" i="50" a="1"/>
  <c r="C116" i="50" s="1"/>
  <c r="C135" i="50" a="1"/>
  <c r="C135" i="50" s="1"/>
  <c r="C193" i="50" a="1"/>
  <c r="C193" i="50" s="1"/>
  <c r="C344" i="50" a="1"/>
  <c r="C344" i="50" s="1"/>
  <c r="C377" i="50" a="1"/>
  <c r="C377" i="50" s="1"/>
  <c r="C448" i="50" a="1"/>
  <c r="C448" i="50" s="1"/>
  <c r="C136" i="50" a="1"/>
  <c r="C136" i="50" s="1"/>
  <c r="C194" i="50" a="1"/>
  <c r="C194" i="50" s="1"/>
  <c r="C269" i="50" a="1"/>
  <c r="C269" i="50" s="1"/>
  <c r="C345" i="50" a="1"/>
  <c r="C345" i="50" s="1"/>
  <c r="C429" i="50" a="1"/>
  <c r="C429" i="50" s="1"/>
  <c r="C449" i="50" a="1"/>
  <c r="C449" i="50" s="1"/>
  <c r="C65" i="50" a="1"/>
  <c r="C65" i="50" s="1"/>
  <c r="C83" i="50" a="1"/>
  <c r="C83" i="50" s="1"/>
  <c r="C138" i="50" a="1"/>
  <c r="C138" i="50" s="1"/>
  <c r="C216" i="50" a="1"/>
  <c r="C216" i="50" s="1"/>
  <c r="C272" i="50" a="1"/>
  <c r="C272" i="50" s="1"/>
  <c r="C292" i="50" a="1"/>
  <c r="C292" i="50" s="1"/>
  <c r="C397" i="50" a="1"/>
  <c r="C397" i="50" s="1"/>
  <c r="C85" i="50" a="1"/>
  <c r="C85" i="50" s="1"/>
  <c r="C140" i="50" a="1"/>
  <c r="C140" i="50" s="1"/>
  <c r="C217" i="50" a="1"/>
  <c r="C217" i="50" s="1"/>
  <c r="C294" i="50" a="1"/>
  <c r="C294" i="50" s="1"/>
  <c r="C398" i="50" a="1"/>
  <c r="C398" i="50" s="1"/>
  <c r="C6" i="50" a="1"/>
  <c r="C6" i="50" s="1"/>
  <c r="C87" i="50" a="1"/>
  <c r="C87" i="50" s="1"/>
  <c r="C163" i="50" a="1"/>
  <c r="C163" i="50" s="1"/>
  <c r="C239" i="50" a="1"/>
  <c r="C239" i="50" s="1"/>
  <c r="C297" i="50" a="1"/>
  <c r="C297" i="50" s="1"/>
  <c r="C351" i="50" a="1"/>
  <c r="C351" i="50" s="1"/>
  <c r="C402" i="50" a="1"/>
  <c r="C402" i="50" s="1"/>
  <c r="C33" i="50" a="1"/>
  <c r="C33" i="50" s="1"/>
  <c r="C90" i="50" a="1"/>
  <c r="C90" i="50" s="1"/>
  <c r="C168" i="50" a="1"/>
  <c r="C168" i="50" s="1"/>
  <c r="C243" i="50" a="1"/>
  <c r="C243" i="50" s="1"/>
  <c r="C320" i="50" a="1"/>
  <c r="C320" i="50" s="1"/>
  <c r="C373" i="50" a="1"/>
  <c r="C373" i="50" s="1"/>
  <c r="C423" i="50" a="1"/>
  <c r="C423" i="50" s="1"/>
  <c r="C218" i="50" a="1"/>
  <c r="C218" i="50" s="1"/>
  <c r="C296" i="50" a="1"/>
  <c r="C296" i="50" s="1"/>
  <c r="C400" i="50" a="1"/>
  <c r="C400" i="50" s="1"/>
  <c r="C219" i="50" a="1"/>
  <c r="C219" i="50" s="1"/>
  <c r="C298" i="50" a="1"/>
  <c r="C298" i="50" s="1"/>
  <c r="C36" i="50" a="1"/>
  <c r="C36" i="50" s="1"/>
  <c r="C113" i="50" a="1"/>
  <c r="C113" i="50" s="1"/>
  <c r="C187" i="50" a="1"/>
  <c r="C187" i="50" s="1"/>
  <c r="C374" i="50" a="1"/>
  <c r="C374" i="50" s="1"/>
  <c r="C5" i="50" a="1"/>
  <c r="C5" i="50" s="1"/>
  <c r="C86" i="50" a="1"/>
  <c r="C86" i="50" s="1"/>
  <c r="C161" i="50" a="1"/>
  <c r="C161" i="50" s="1"/>
  <c r="C349" i="50" a="1"/>
  <c r="C349" i="50" s="1"/>
  <c r="C322" i="50" a="1"/>
  <c r="C322" i="50" s="1"/>
  <c r="C426" i="50" a="1"/>
  <c r="C426" i="50" s="1"/>
  <c r="C167" i="50" a="1"/>
  <c r="C167" i="50" s="1"/>
  <c r="C346" i="50" a="1"/>
  <c r="C346" i="50" s="1"/>
  <c r="C114" i="50" a="1"/>
  <c r="C114" i="50" s="1"/>
  <c r="C169" i="50" a="1"/>
  <c r="C169" i="50" s="1"/>
  <c r="C299" i="50" a="1"/>
  <c r="C299" i="50" s="1"/>
  <c r="C63" i="50" a="1"/>
  <c r="C63" i="50" s="1"/>
  <c r="C190" i="50" a="1"/>
  <c r="C190" i="50" s="1"/>
  <c r="C245" i="50" a="1"/>
  <c r="C245" i="50" s="1"/>
  <c r="C137" i="50" a="1"/>
  <c r="C137" i="50" s="1"/>
  <c r="C31" i="50" a="1"/>
  <c r="C31" i="50" s="1"/>
  <c r="C37" i="50" a="1"/>
  <c r="C37" i="50" s="1"/>
  <c r="C195" i="50" a="1"/>
  <c r="C195" i="50" s="1"/>
  <c r="C89" i="50" a="1"/>
  <c r="C89" i="50" s="1"/>
  <c r="C375" i="50" a="1"/>
  <c r="C375" i="50" s="1"/>
  <c r="C215" i="50" a="1"/>
  <c r="C215" i="50" s="1"/>
  <c r="C242" i="50" a="1"/>
  <c r="C242" i="50" s="1"/>
  <c r="C8" i="50" a="1"/>
  <c r="C8" i="50" s="1"/>
  <c r="C265" i="50" a="1"/>
  <c r="C265" i="50" s="1"/>
  <c r="C319" i="50" a="1"/>
  <c r="C319" i="50" s="1"/>
  <c r="C88" i="50" a="1"/>
  <c r="C88" i="50" s="1"/>
  <c r="C371" i="50" a="1"/>
  <c r="C371" i="50" s="1"/>
  <c r="C425" i="50" a="1"/>
  <c r="C425" i="50" s="1"/>
  <c r="C30" i="25" a="1"/>
  <c r="C30" i="25" s="1"/>
  <c r="C92" i="25" a="1"/>
  <c r="C92" i="25" s="1"/>
  <c r="C42" i="25" a="1"/>
  <c r="C42" i="25" s="1"/>
  <c r="C340" i="33" a="1"/>
  <c r="C340" i="33" s="1"/>
  <c r="C50" i="33" a="1"/>
  <c r="C50" i="33" s="1"/>
  <c r="C182" i="33" a="1"/>
  <c r="C182" i="33" s="1"/>
  <c r="C216" i="33" a="1"/>
  <c r="C216" i="33" s="1"/>
  <c r="C112" i="29" a="1"/>
  <c r="C112" i="29" s="1"/>
  <c r="C108" i="29" a="1"/>
  <c r="C108" i="29" s="1"/>
  <c r="C194" i="30" a="1"/>
  <c r="C194" i="30" s="1"/>
  <c r="C84" i="27" a="1"/>
  <c r="C84" i="27" s="1"/>
  <c r="C95" i="27" a="1"/>
  <c r="C95" i="27" s="1"/>
  <c r="C127" i="27" a="1"/>
  <c r="C127" i="27" s="1"/>
  <c r="C110" i="32" a="1"/>
  <c r="C110" i="32" s="1"/>
  <c r="C258" i="30" a="1"/>
  <c r="C258" i="30" s="1"/>
  <c r="C145" i="30" a="1"/>
  <c r="C145" i="30" s="1"/>
  <c r="C260" i="30" a="1"/>
  <c r="C260" i="30" s="1"/>
  <c r="C99" i="30" a="1"/>
  <c r="C99" i="30" s="1"/>
  <c r="C163" i="32" a="1"/>
  <c r="C163" i="32" s="1"/>
  <c r="C279" i="32" a="1"/>
  <c r="C279" i="32" s="1"/>
  <c r="C248" i="32" a="1"/>
  <c r="C248" i="32" s="1"/>
  <c r="C144" i="32" a="1"/>
  <c r="C144" i="32" s="1"/>
  <c r="C60" i="32" a="1"/>
  <c r="C60" i="32" s="1"/>
  <c r="C76" i="32" a="1"/>
  <c r="C76" i="32" s="1"/>
  <c r="C245" i="32" a="1"/>
  <c r="C245" i="32" s="1"/>
  <c r="C306" i="29" a="1"/>
  <c r="C306" i="29" s="1"/>
  <c r="C15" i="32" a="1"/>
  <c r="C15" i="32" s="1"/>
  <c r="C64" i="32" a="1"/>
  <c r="C64" i="32" s="1"/>
  <c r="C253" i="32" a="1"/>
  <c r="C253" i="32" s="1"/>
  <c r="C168" i="32" a="1"/>
  <c r="C168" i="32" s="1"/>
  <c r="C67" i="32" a="1"/>
  <c r="C67" i="32" s="1"/>
  <c r="C117" i="32" a="1"/>
  <c r="C117" i="32" s="1"/>
  <c r="C13" i="32" a="1"/>
  <c r="C13" i="32" s="1"/>
  <c r="C20" i="29" a="1"/>
  <c r="C20" i="29" s="1"/>
  <c r="C226" i="29" a="1"/>
  <c r="C226" i="29" s="1"/>
  <c r="C35" i="29" a="1"/>
  <c r="C35" i="29" s="1"/>
  <c r="C52" i="29" a="1"/>
  <c r="C52" i="29" s="1"/>
  <c r="C210" i="29" a="1"/>
  <c r="C210" i="29" s="1"/>
  <c r="C183" i="39" a="1"/>
  <c r="C183" i="39" s="1"/>
  <c r="C200" i="39" a="1"/>
  <c r="C200" i="39" s="1"/>
  <c r="C302" i="39" a="1"/>
  <c r="C302" i="39" s="1"/>
  <c r="C379" i="39" a="1"/>
  <c r="C379" i="39" s="1"/>
  <c r="C23" i="39" a="1"/>
  <c r="C23" i="39" s="1"/>
  <c r="C203" i="39" a="1"/>
  <c r="C203" i="39" s="1"/>
  <c r="C373" i="40" a="1"/>
  <c r="C373" i="40" s="1"/>
  <c r="C228" i="40" a="1"/>
  <c r="C228" i="40" s="1"/>
  <c r="C56" i="40" a="1"/>
  <c r="C56" i="40" s="1"/>
  <c r="C54" i="40" a="1"/>
  <c r="C54" i="40" s="1"/>
  <c r="C99" i="40" a="1"/>
  <c r="C99" i="40" s="1"/>
  <c r="C330" i="40" a="1"/>
  <c r="C330" i="40" s="1"/>
  <c r="C391" i="40" a="1"/>
  <c r="C391" i="40" s="1"/>
  <c r="C180" i="40" a="1"/>
  <c r="C180" i="40" s="1"/>
  <c r="C264" i="40" a="1"/>
  <c r="C264" i="40" s="1"/>
  <c r="C189" i="35" a="1"/>
  <c r="C189" i="35" s="1"/>
  <c r="C295" i="35" a="1"/>
  <c r="C295" i="35" s="1"/>
  <c r="C314" i="35" a="1"/>
  <c r="C314" i="35" s="1"/>
  <c r="C10" i="35" a="1"/>
  <c r="C10" i="35" s="1"/>
  <c r="C61" i="35" a="1"/>
  <c r="C61" i="35" s="1"/>
  <c r="C106" i="49" a="1"/>
  <c r="C106" i="49" s="1"/>
  <c r="C380" i="49" a="1"/>
  <c r="C380" i="49" s="1"/>
  <c r="C232" i="49" a="1"/>
  <c r="C232" i="49" s="1"/>
  <c r="C131" i="49" a="1"/>
  <c r="C131" i="49" s="1"/>
  <c r="C138" i="49" a="1"/>
  <c r="C138" i="49" s="1"/>
  <c r="C309" i="49" a="1"/>
  <c r="C309" i="49" s="1"/>
  <c r="C57" i="48" a="1"/>
  <c r="C57" i="48" s="1"/>
  <c r="C12" i="48" a="1"/>
  <c r="C12" i="48" s="1"/>
  <c r="C29" i="48" a="1"/>
  <c r="C29" i="48" s="1"/>
  <c r="C221" i="48" a="1"/>
  <c r="C221" i="48" s="1"/>
  <c r="C296" i="48" a="1"/>
  <c r="C296" i="48" s="1"/>
  <c r="C393" i="48" a="1"/>
  <c r="C393" i="48" s="1"/>
  <c r="C7" i="48" a="1"/>
  <c r="C7" i="48" s="1"/>
  <c r="C174" i="45" a="1"/>
  <c r="C174" i="45" s="1"/>
  <c r="C393" i="45" a="1"/>
  <c r="C393" i="45" s="1"/>
  <c r="C465" i="45" a="1"/>
  <c r="C465" i="45" s="1"/>
  <c r="C11" i="45" a="1"/>
  <c r="C11" i="45" s="1"/>
  <c r="C176" i="45" a="1"/>
  <c r="C176" i="45" s="1"/>
  <c r="C461" i="45" a="1"/>
  <c r="C461" i="45" s="1"/>
  <c r="C82" i="45" a="1"/>
  <c r="C82" i="45" s="1"/>
  <c r="C416" i="54" a="1"/>
  <c r="C416" i="54" s="1"/>
  <c r="C148" i="54" a="1"/>
  <c r="C148" i="54" s="1"/>
  <c r="C329" i="54" a="1"/>
  <c r="C329" i="54" s="1"/>
  <c r="C418" i="54" a="1"/>
  <c r="C418" i="54" s="1"/>
  <c r="C67" i="54" a="1"/>
  <c r="C67" i="54" s="1"/>
  <c r="C389" i="54" a="1"/>
  <c r="C389" i="54" s="1"/>
  <c r="C343" i="55" a="1"/>
  <c r="C343" i="55" s="1"/>
  <c r="C509" i="55" a="1"/>
  <c r="C509" i="55" s="1"/>
  <c r="C175" i="55" a="1"/>
  <c r="C175" i="55" s="1"/>
  <c r="C517" i="55" a="1"/>
  <c r="C517" i="55" s="1"/>
  <c r="C429" i="55" a="1"/>
  <c r="C429" i="55" s="1"/>
  <c r="C292" i="55" a="1"/>
  <c r="C292" i="55" s="1"/>
  <c r="C119" i="55" a="1"/>
  <c r="C119" i="55" s="1"/>
  <c r="C320" i="55" a="1"/>
  <c r="C320" i="55" s="1"/>
  <c r="C291" i="55" a="1"/>
  <c r="C291" i="55" s="1"/>
  <c r="C374" i="55" a="1"/>
  <c r="C374" i="55" s="1"/>
  <c r="C533" i="51" a="1"/>
  <c r="C533" i="51" s="1"/>
  <c r="C211" i="51" a="1"/>
  <c r="C211" i="51" s="1"/>
  <c r="C438" i="51" a="1"/>
  <c r="C438" i="51" s="1"/>
  <c r="C335" i="52" a="1"/>
  <c r="C335" i="52" s="1"/>
  <c r="C468" i="52" a="1"/>
  <c r="C468" i="52" s="1"/>
  <c r="C308" i="52" a="1"/>
  <c r="C308" i="52" s="1"/>
  <c r="C474" i="52" a="1"/>
  <c r="C474" i="52" s="1"/>
  <c r="C201" i="52" a="1"/>
  <c r="C201" i="52" s="1"/>
  <c r="C445" i="52" a="1"/>
  <c r="C445" i="52" s="1"/>
  <c r="C172" i="52" a="1"/>
  <c r="C172" i="52" s="1"/>
  <c r="C302" i="52" a="1"/>
  <c r="C302" i="52" s="1"/>
  <c r="C360" i="51" a="1"/>
  <c r="C360" i="51" s="1"/>
  <c r="C167" i="51" a="1"/>
  <c r="C167" i="51" s="1"/>
  <c r="C465" i="51" a="1"/>
  <c r="C465" i="51" s="1"/>
  <c r="C386" i="51" a="1"/>
  <c r="C386" i="51" s="1"/>
  <c r="C147" i="51" a="1"/>
  <c r="C147" i="51" s="1"/>
  <c r="C22" i="20" a="1"/>
  <c r="C22" i="20" s="1"/>
  <c r="C66" i="20" a="1"/>
  <c r="C66" i="20" s="1"/>
  <c r="C76" i="20" a="1"/>
  <c r="C76" i="20" s="1"/>
  <c r="C122" i="20" a="1"/>
  <c r="C122" i="20" s="1"/>
  <c r="C155" i="20" a="1"/>
  <c r="C155" i="20" s="1"/>
  <c r="C164" i="20" a="1"/>
  <c r="C164" i="20" s="1"/>
  <c r="C174" i="20" a="1"/>
  <c r="C174" i="20" s="1"/>
  <c r="C220" i="20" a="1"/>
  <c r="C220" i="20" s="1"/>
  <c r="C229" i="20" a="1"/>
  <c r="C229" i="20" s="1"/>
  <c r="C238" i="20" a="1"/>
  <c r="C238" i="20" s="1"/>
  <c r="C31" i="20" a="1"/>
  <c r="C31" i="20" s="1"/>
  <c r="C67" i="20" a="1"/>
  <c r="C67" i="20" s="1"/>
  <c r="C77" i="20" a="1"/>
  <c r="C77" i="20" s="1"/>
  <c r="C131" i="20" a="1"/>
  <c r="C131" i="20" s="1"/>
  <c r="C175" i="20" a="1"/>
  <c r="C175" i="20" s="1"/>
  <c r="C45" i="20" a="1"/>
  <c r="C45" i="20" s="1"/>
  <c r="C65" i="20" a="1"/>
  <c r="C65" i="20" s="1"/>
  <c r="C78" i="20" a="1"/>
  <c r="C78" i="20" s="1"/>
  <c r="C88" i="20" a="1"/>
  <c r="C88" i="20" s="1"/>
  <c r="C99" i="20" a="1"/>
  <c r="C99" i="20" s="1"/>
  <c r="C109" i="20" a="1"/>
  <c r="C109" i="20" s="1"/>
  <c r="C120" i="20" a="1"/>
  <c r="C120" i="20" s="1"/>
  <c r="C130" i="20" a="1"/>
  <c r="C130" i="20" s="1"/>
  <c r="C196" i="20" a="1"/>
  <c r="C196" i="20" s="1"/>
  <c r="C208" i="20" a="1"/>
  <c r="C208" i="20" s="1"/>
  <c r="C231" i="20" a="1"/>
  <c r="C231" i="20" s="1"/>
  <c r="C186" i="20" a="1"/>
  <c r="C186" i="20" s="1"/>
  <c r="C197" i="20" a="1"/>
  <c r="C197" i="20" s="1"/>
  <c r="C219" i="20" a="1"/>
  <c r="C219" i="20" s="1"/>
  <c r="C87" i="20" a="1"/>
  <c r="C87" i="20" s="1"/>
  <c r="C98" i="20" a="1"/>
  <c r="C98" i="20" s="1"/>
  <c r="C121" i="20" a="1"/>
  <c r="C121" i="20" s="1"/>
  <c r="C142" i="20" a="1"/>
  <c r="C142" i="20" s="1"/>
  <c r="C153" i="20" a="1"/>
  <c r="C153" i="20" s="1"/>
  <c r="C163" i="20" a="1"/>
  <c r="C163" i="20" s="1"/>
  <c r="C188" i="20" a="1"/>
  <c r="C188" i="20" s="1"/>
  <c r="C199" i="20" a="1"/>
  <c r="C199" i="20" s="1"/>
  <c r="C210" i="20" a="1"/>
  <c r="C210" i="20" s="1"/>
  <c r="C10" i="20" a="1"/>
  <c r="C10" i="20" s="1"/>
  <c r="C54" i="20" a="1"/>
  <c r="C54" i="20" s="1"/>
  <c r="C97" i="20" a="1"/>
  <c r="C97" i="20" s="1"/>
  <c r="C42" i="20" a="1"/>
  <c r="C42" i="20" s="1"/>
  <c r="C55" i="20" a="1"/>
  <c r="C55" i="20" s="1"/>
  <c r="C100" i="20" a="1"/>
  <c r="C100" i="20" s="1"/>
  <c r="C185" i="20" a="1"/>
  <c r="C185" i="20" s="1"/>
  <c r="C43" i="20" a="1"/>
  <c r="C43" i="20" s="1"/>
  <c r="C187" i="20" a="1"/>
  <c r="C187" i="20" s="1"/>
  <c r="C230" i="20" a="1"/>
  <c r="C230" i="20" s="1"/>
  <c r="C32" i="20" a="1"/>
  <c r="C32" i="20" s="1"/>
  <c r="C44" i="20" a="1"/>
  <c r="C44" i="20" s="1"/>
  <c r="C89" i="20" a="1"/>
  <c r="C89" i="20" s="1"/>
  <c r="C133" i="20" a="1"/>
  <c r="C133" i="20" s="1"/>
  <c r="C108" i="20" a="1"/>
  <c r="C108" i="20" s="1"/>
  <c r="C218" i="20" a="1"/>
  <c r="C218" i="20" s="1"/>
  <c r="C86" i="20" a="1"/>
  <c r="C86" i="20" s="1"/>
  <c r="C132" i="20" a="1"/>
  <c r="C132" i="20" s="1"/>
  <c r="C152" i="20" a="1"/>
  <c r="C152" i="20" s="1"/>
  <c r="C176" i="20" a="1"/>
  <c r="C176" i="20" s="1"/>
  <c r="C221" i="20" a="1"/>
  <c r="C221" i="20" s="1"/>
  <c r="C20" i="20" a="1"/>
  <c r="C20" i="20" s="1"/>
  <c r="C64" i="20" a="1"/>
  <c r="C64" i="20" s="1"/>
  <c r="C110" i="20" a="1"/>
  <c r="C110" i="20" s="1"/>
  <c r="C177" i="20" a="1"/>
  <c r="C177" i="20" s="1"/>
  <c r="C198" i="20" a="1"/>
  <c r="C198" i="20" s="1"/>
  <c r="C21" i="20" a="1"/>
  <c r="C21" i="20" s="1"/>
  <c r="C111" i="20" a="1"/>
  <c r="C111" i="20" s="1"/>
  <c r="C154" i="20" a="1"/>
  <c r="C154" i="20" s="1"/>
  <c r="C23" i="20" a="1"/>
  <c r="C23" i="20" s="1"/>
  <c r="C75" i="20" a="1"/>
  <c r="C75" i="20" s="1"/>
  <c r="C141" i="20" a="1"/>
  <c r="C141" i="20" s="1"/>
  <c r="C209" i="20" a="1"/>
  <c r="C209" i="20" s="1"/>
  <c r="C232" i="20" a="1"/>
  <c r="C232" i="20" s="1"/>
  <c r="C53" i="20" a="1"/>
  <c r="C53" i="20" s="1"/>
  <c r="C143" i="20" a="1"/>
  <c r="C143" i="20" s="1"/>
  <c r="C165" i="20" a="1"/>
  <c r="C165" i="20" s="1"/>
  <c r="C9" i="20" a="1"/>
  <c r="C9" i="20" s="1"/>
  <c r="C33" i="20" a="1"/>
  <c r="C33" i="20" s="1"/>
  <c r="C144" i="20" a="1"/>
  <c r="C144" i="20" s="1"/>
  <c r="C166" i="20" a="1"/>
  <c r="C166" i="20" s="1"/>
  <c r="C12" i="20" a="1"/>
  <c r="C12" i="20" s="1"/>
  <c r="C207" i="20" a="1"/>
  <c r="C207" i="20" s="1"/>
  <c r="C34" i="20" a="1"/>
  <c r="C34" i="20" s="1"/>
  <c r="C11" i="20" a="1"/>
  <c r="C11" i="20" s="1"/>
  <c r="C56" i="20" a="1"/>
  <c r="C56" i="20" s="1"/>
  <c r="C119" i="20" a="1"/>
  <c r="C119" i="20" s="1"/>
  <c r="C124" i="23" a="1"/>
  <c r="C124" i="23" s="1"/>
  <c r="C74" i="23" a="1"/>
  <c r="C74" i="23" s="1"/>
  <c r="C231" i="23" a="1"/>
  <c r="C231" i="23" s="1"/>
  <c r="C148" i="23" a="1"/>
  <c r="C148" i="23" s="1"/>
  <c r="C112" i="23" a="1"/>
  <c r="C112" i="23" s="1"/>
  <c r="C207" i="23" a="1"/>
  <c r="C207" i="23" s="1"/>
  <c r="C98" i="23" a="1"/>
  <c r="C98" i="23" s="1"/>
  <c r="C182" i="23" a="1"/>
  <c r="C182" i="23" s="1"/>
  <c r="C135" i="23" a="1"/>
  <c r="C135" i="23" s="1"/>
  <c r="C63" i="23" a="1"/>
  <c r="C63" i="23" s="1"/>
  <c r="C86" i="23" a="1"/>
  <c r="C86" i="23" s="1"/>
  <c r="C220" i="23" a="1"/>
  <c r="C220" i="23" s="1"/>
  <c r="C136" i="23" a="1"/>
  <c r="C136" i="23" s="1"/>
  <c r="C229" i="23" a="1"/>
  <c r="C229" i="23" s="1"/>
  <c r="C49" i="23" a="1"/>
  <c r="C49" i="23" s="1"/>
  <c r="C158" i="23" a="1"/>
  <c r="C158" i="23" s="1"/>
  <c r="C208" i="23" a="1"/>
  <c r="C208" i="23" s="1"/>
  <c r="C28" i="23" a="1"/>
  <c r="C28" i="23" s="1"/>
  <c r="C13" i="28" a="1"/>
  <c r="C13" i="28" s="1"/>
  <c r="C43" i="28" a="1"/>
  <c r="C43" i="28" s="1"/>
  <c r="C55" i="28" a="1"/>
  <c r="C55" i="28" s="1"/>
  <c r="C88" i="28" a="1"/>
  <c r="C88" i="28" s="1"/>
  <c r="C132" i="28" a="1"/>
  <c r="C132" i="28" s="1"/>
  <c r="C176" i="28" a="1"/>
  <c r="C176" i="28" s="1"/>
  <c r="C14" i="28" a="1"/>
  <c r="C14" i="28" s="1"/>
  <c r="C194" i="28" a="1"/>
  <c r="C194" i="28" s="1"/>
  <c r="C205" i="28" a="1"/>
  <c r="C205" i="28" s="1"/>
  <c r="C250" i="28" a="1"/>
  <c r="C250" i="28" s="1"/>
  <c r="C281" i="28" a="1"/>
  <c r="C281" i="28" s="1"/>
  <c r="C41" i="28" a="1"/>
  <c r="C41" i="28" s="1"/>
  <c r="C59" i="28" a="1"/>
  <c r="C59" i="28" s="1"/>
  <c r="C130" i="28" a="1"/>
  <c r="C130" i="28" s="1"/>
  <c r="C282" i="28" a="1"/>
  <c r="C282" i="28" s="1"/>
  <c r="C131" i="28" a="1"/>
  <c r="C131" i="28" s="1"/>
  <c r="C295" i="28" a="1"/>
  <c r="C295" i="28" s="1"/>
  <c r="C310" i="28" a="1"/>
  <c r="C310" i="28" s="1"/>
  <c r="C265" i="28" a="1"/>
  <c r="C265" i="28" s="1"/>
  <c r="C284" i="28" a="1"/>
  <c r="C284" i="28" s="1"/>
  <c r="C297" i="28" a="1"/>
  <c r="C297" i="28" s="1"/>
  <c r="C311" i="28" a="1"/>
  <c r="C311" i="28" s="1"/>
  <c r="C116" i="28" a="1"/>
  <c r="C116" i="28" s="1"/>
  <c r="C266" i="28" a="1"/>
  <c r="C266" i="28" s="1"/>
  <c r="C269" i="28" a="1"/>
  <c r="C269" i="28" s="1"/>
  <c r="C25" i="28" a="1"/>
  <c r="C25" i="28" s="1"/>
  <c r="C100" i="28" a="1"/>
  <c r="C100" i="28" s="1"/>
  <c r="C253" i="28" a="1"/>
  <c r="C253" i="28" s="1"/>
  <c r="C175" i="28" a="1"/>
  <c r="C175" i="28" s="1"/>
  <c r="C238" i="28" a="1"/>
  <c r="C238" i="28" s="1"/>
  <c r="C160" i="28" a="1"/>
  <c r="C160" i="28" s="1"/>
  <c r="C87" i="28" a="1"/>
  <c r="C87" i="28" s="1"/>
  <c r="C162" i="28" a="1"/>
  <c r="C162" i="28" s="1"/>
  <c r="C322" i="28" a="1"/>
  <c r="C322" i="28" s="1"/>
  <c r="C207" i="28" a="1"/>
  <c r="C207" i="28" s="1"/>
  <c r="C12" i="28" a="1"/>
  <c r="C12" i="28" s="1"/>
  <c r="C208" i="28" a="1"/>
  <c r="C208" i="28" s="1"/>
  <c r="C254" i="28" a="1"/>
  <c r="C254" i="28" s="1"/>
  <c r="C177" i="28" a="1"/>
  <c r="C177" i="28" s="1"/>
  <c r="C209" i="28" a="1"/>
  <c r="C209" i="28" s="1"/>
  <c r="C102" i="28" a="1"/>
  <c r="C102" i="28" s="1"/>
  <c r="C57" i="28" a="1"/>
  <c r="C57" i="28" s="1"/>
  <c r="C220" i="28" a="1"/>
  <c r="C220" i="28" s="1"/>
  <c r="C73" i="28" a="1"/>
  <c r="C73" i="28" s="1"/>
  <c r="C224" i="28" a="1"/>
  <c r="C224" i="28" s="1"/>
  <c r="C191" i="28" a="1"/>
  <c r="C191" i="28" s="1"/>
  <c r="C22" i="37" a="1"/>
  <c r="C22" i="37" s="1"/>
  <c r="C79" i="37" a="1"/>
  <c r="C79" i="37" s="1"/>
  <c r="C119" i="37" a="1"/>
  <c r="C119" i="37" s="1"/>
  <c r="C222" i="37" a="1"/>
  <c r="C222" i="37" s="1"/>
  <c r="C240" i="37" a="1"/>
  <c r="C240" i="37" s="1"/>
  <c r="C259" i="37" a="1"/>
  <c r="C259" i="37" s="1"/>
  <c r="C299" i="37" a="1"/>
  <c r="C299" i="37" s="1"/>
  <c r="C320" i="37" a="1"/>
  <c r="C320" i="37" s="1"/>
  <c r="C361" i="37" a="1"/>
  <c r="C361" i="37" s="1"/>
  <c r="C19" i="37" a="1"/>
  <c r="C19" i="37" s="1"/>
  <c r="C41" i="37" a="1"/>
  <c r="C41" i="37" s="1"/>
  <c r="C63" i="37" a="1"/>
  <c r="C63" i="37" s="1"/>
  <c r="C201" i="37" a="1"/>
  <c r="C201" i="37" s="1"/>
  <c r="C224" i="37" a="1"/>
  <c r="C224" i="37" s="1"/>
  <c r="C242" i="37" a="1"/>
  <c r="C242" i="37" s="1"/>
  <c r="C283" i="37" a="1"/>
  <c r="C283" i="37" s="1"/>
  <c r="C384" i="37" a="1"/>
  <c r="C384" i="37" s="1"/>
  <c r="C24" i="37" a="1"/>
  <c r="C24" i="37" s="1"/>
  <c r="C121" i="37" a="1"/>
  <c r="C121" i="37" s="1"/>
  <c r="C140" i="37" a="1"/>
  <c r="C140" i="37" s="1"/>
  <c r="C161" i="37" a="1"/>
  <c r="C161" i="37" s="1"/>
  <c r="C182" i="37" a="1"/>
  <c r="C182" i="37" s="1"/>
  <c r="C339" i="37" a="1"/>
  <c r="C339" i="37" s="1"/>
  <c r="C360" i="37" a="1"/>
  <c r="C360" i="37" s="1"/>
  <c r="C84" i="37" a="1"/>
  <c r="C84" i="37" s="1"/>
  <c r="C220" i="37" a="1"/>
  <c r="C220" i="37" s="1"/>
  <c r="C263" i="37" a="1"/>
  <c r="C263" i="37" s="1"/>
  <c r="C383" i="37" a="1"/>
  <c r="C383" i="37" s="1"/>
  <c r="C60" i="37" a="1"/>
  <c r="C60" i="37" s="1"/>
  <c r="C139" i="37" a="1"/>
  <c r="C139" i="37" s="1"/>
  <c r="C163" i="37" a="1"/>
  <c r="C163" i="37" s="1"/>
  <c r="C241" i="37" a="1"/>
  <c r="C241" i="37" s="1"/>
  <c r="C264" i="37" a="1"/>
  <c r="C264" i="37" s="1"/>
  <c r="C319" i="37" a="1"/>
  <c r="C319" i="37" s="1"/>
  <c r="C342" i="37" a="1"/>
  <c r="C342" i="37" s="1"/>
  <c r="C21" i="37" a="1"/>
  <c r="C21" i="37" s="1"/>
  <c r="C83" i="37" a="1"/>
  <c r="C83" i="37" s="1"/>
  <c r="C143" i="37" a="1"/>
  <c r="C143" i="37" s="1"/>
  <c r="C262" i="37" a="1"/>
  <c r="C262" i="37" s="1"/>
  <c r="C122" i="37" a="1"/>
  <c r="C122" i="37" s="1"/>
  <c r="C144" i="37" a="1"/>
  <c r="C144" i="37" s="1"/>
  <c r="C179" i="37" a="1"/>
  <c r="C179" i="37" s="1"/>
  <c r="C324" i="37" a="1"/>
  <c r="C324" i="37" s="1"/>
  <c r="C380" i="37" a="1"/>
  <c r="C380" i="37" s="1"/>
  <c r="C23" i="37" a="1"/>
  <c r="C23" i="37" s="1"/>
  <c r="C59" i="37" a="1"/>
  <c r="C59" i="37" s="1"/>
  <c r="C123" i="37" a="1"/>
  <c r="C123" i="37" s="1"/>
  <c r="C359" i="37" a="1"/>
  <c r="C359" i="37" s="1"/>
  <c r="C61" i="37" a="1"/>
  <c r="C61" i="37" s="1"/>
  <c r="C180" i="37" a="1"/>
  <c r="C180" i="37" s="1"/>
  <c r="C219" i="37" a="1"/>
  <c r="C219" i="37" s="1"/>
  <c r="C243" i="37" a="1"/>
  <c r="C243" i="37" s="1"/>
  <c r="C300" i="37" a="1"/>
  <c r="C300" i="37" s="1"/>
  <c r="C362" i="37" a="1"/>
  <c r="C362" i="37" s="1"/>
  <c r="C381" i="37" a="1"/>
  <c r="C381" i="37" s="1"/>
  <c r="C62" i="37" a="1"/>
  <c r="C62" i="37" s="1"/>
  <c r="C124" i="37" a="1"/>
  <c r="C124" i="37" s="1"/>
  <c r="C181" i="37" a="1"/>
  <c r="C181" i="37" s="1"/>
  <c r="C301" i="37" a="1"/>
  <c r="C301" i="37" s="1"/>
  <c r="C382" i="37" a="1"/>
  <c r="C382" i="37" s="1"/>
  <c r="C40" i="37" a="1"/>
  <c r="C40" i="37" s="1"/>
  <c r="C101" i="37" a="1"/>
  <c r="C101" i="37" s="1"/>
  <c r="C159" i="37" a="1"/>
  <c r="C159" i="37" s="1"/>
  <c r="C279" i="37" a="1"/>
  <c r="C279" i="37" s="1"/>
  <c r="C304" i="37" a="1"/>
  <c r="C304" i="37" s="1"/>
  <c r="C340" i="37" a="1"/>
  <c r="C340" i="37" s="1"/>
  <c r="C42" i="37" a="1"/>
  <c r="C42" i="37" s="1"/>
  <c r="C80" i="37" a="1"/>
  <c r="C80" i="37" s="1"/>
  <c r="C102" i="37" a="1"/>
  <c r="C102" i="37" s="1"/>
  <c r="C199" i="37" a="1"/>
  <c r="C199" i="37" s="1"/>
  <c r="C343" i="37" a="1"/>
  <c r="C343" i="37" s="1"/>
  <c r="C82" i="37" a="1"/>
  <c r="C82" i="37" s="1"/>
  <c r="C142" i="37" a="1"/>
  <c r="C142" i="37" s="1"/>
  <c r="C203" i="37" a="1"/>
  <c r="C203" i="37" s="1"/>
  <c r="C321" i="37" a="1"/>
  <c r="C321" i="37" s="1"/>
  <c r="C20" i="37" a="1"/>
  <c r="C20" i="37" s="1"/>
  <c r="C261" i="37" a="1"/>
  <c r="C261" i="37" s="1"/>
  <c r="C322" i="37" a="1"/>
  <c r="C322" i="37" s="1"/>
  <c r="C379" i="37" a="1"/>
  <c r="C379" i="37" s="1"/>
  <c r="C39" i="37" a="1"/>
  <c r="C39" i="37" s="1"/>
  <c r="C223" i="37" a="1"/>
  <c r="C223" i="37" s="1"/>
  <c r="C160" i="37" a="1"/>
  <c r="C160" i="37" s="1"/>
  <c r="C280" i="37" a="1"/>
  <c r="C280" i="37" s="1"/>
  <c r="C341" i="37" a="1"/>
  <c r="C341" i="37" s="1"/>
  <c r="C103" i="37" a="1"/>
  <c r="C103" i="37" s="1"/>
  <c r="C164" i="37" a="1"/>
  <c r="C164" i="37" s="1"/>
  <c r="C282" i="37" a="1"/>
  <c r="C282" i="37" s="1"/>
  <c r="C184" i="37" a="1"/>
  <c r="C184" i="37" s="1"/>
  <c r="C303" i="37" a="1"/>
  <c r="C303" i="37" s="1"/>
  <c r="C364" i="37" a="1"/>
  <c r="C364" i="37" s="1"/>
  <c r="C81" i="37" a="1"/>
  <c r="C81" i="37" s="1"/>
  <c r="C200" i="37" a="1"/>
  <c r="C200" i="37" s="1"/>
  <c r="C100" i="37" a="1"/>
  <c r="C100" i="37" s="1"/>
  <c r="C104" i="37" a="1"/>
  <c r="C104" i="37" s="1"/>
  <c r="C244" i="37" a="1"/>
  <c r="C244" i="37" s="1"/>
  <c r="C284" i="37" a="1"/>
  <c r="C284" i="37" s="1"/>
  <c r="C44" i="37" a="1"/>
  <c r="C44" i="37" s="1"/>
  <c r="C344" i="37" a="1"/>
  <c r="C344" i="37" s="1"/>
  <c r="C363" i="37" a="1"/>
  <c r="C363" i="37" s="1"/>
  <c r="C202" i="37" a="1"/>
  <c r="C202" i="37" s="1"/>
  <c r="C221" i="37" a="1"/>
  <c r="C221" i="37" s="1"/>
  <c r="C17" i="39" a="1"/>
  <c r="C17" i="39" s="1"/>
  <c r="C34" i="39" a="1"/>
  <c r="C34" i="39" s="1"/>
  <c r="C92" i="39" a="1"/>
  <c r="C92" i="39" s="1"/>
  <c r="C215" i="39" a="1"/>
  <c r="C215" i="39" s="1"/>
  <c r="C257" i="39" a="1"/>
  <c r="C257" i="39" s="1"/>
  <c r="C316" i="39" a="1"/>
  <c r="C316" i="39" s="1"/>
  <c r="C334" i="39" a="1"/>
  <c r="C334" i="39" s="1"/>
  <c r="C378" i="39" a="1"/>
  <c r="C378" i="39" s="1"/>
  <c r="C38" i="39" a="1"/>
  <c r="C38" i="39" s="1"/>
  <c r="C54" i="39" a="1"/>
  <c r="C54" i="39" s="1"/>
  <c r="C97" i="39" a="1"/>
  <c r="C97" i="39" s="1"/>
  <c r="C156" i="39" a="1"/>
  <c r="C156" i="39" s="1"/>
  <c r="C338" i="39" a="1"/>
  <c r="C338" i="39" s="1"/>
  <c r="C352" i="39" a="1"/>
  <c r="C352" i="39" s="1"/>
  <c r="C112" i="39" a="1"/>
  <c r="C112" i="39" s="1"/>
  <c r="C173" i="39" a="1"/>
  <c r="C173" i="39" s="1"/>
  <c r="C32" i="39" a="1"/>
  <c r="C32" i="39" s="1"/>
  <c r="C137" i="39" a="1"/>
  <c r="C137" i="39" s="1"/>
  <c r="C252" i="39" a="1"/>
  <c r="C252" i="39" s="1"/>
  <c r="C377" i="39" a="1"/>
  <c r="C377" i="39" s="1"/>
  <c r="C275" i="39" a="1"/>
  <c r="C275" i="39" s="1"/>
  <c r="C294" i="39" a="1"/>
  <c r="C294" i="39" s="1"/>
  <c r="C318" i="39" a="1"/>
  <c r="C318" i="39" s="1"/>
  <c r="C395" i="39" a="1"/>
  <c r="C395" i="39" s="1"/>
  <c r="C297" i="39" a="1"/>
  <c r="C297" i="39" s="1"/>
  <c r="C412" i="39" a="1"/>
  <c r="C412" i="39" s="1"/>
  <c r="C72" i="39" a="1"/>
  <c r="C72" i="39" s="1"/>
  <c r="C132" i="39" a="1"/>
  <c r="C132" i="39" s="1"/>
  <c r="C175" i="39" a="1"/>
  <c r="C175" i="39" s="1"/>
  <c r="C195" i="39" a="1"/>
  <c r="C195" i="39" s="1"/>
  <c r="C417" i="39" a="1"/>
  <c r="C417" i="39" s="1"/>
  <c r="C73" i="39" a="1"/>
  <c r="C73" i="39" s="1"/>
  <c r="C153" i="39" a="1"/>
  <c r="C153" i="39" s="1"/>
  <c r="C176" i="39" a="1"/>
  <c r="C176" i="39" s="1"/>
  <c r="C196" i="39" a="1"/>
  <c r="C196" i="39" s="1"/>
  <c r="C213" i="39" a="1"/>
  <c r="C213" i="39" s="1"/>
  <c r="C253" i="39" a="1"/>
  <c r="C253" i="39" s="1"/>
  <c r="C413" i="39" a="1"/>
  <c r="C413" i="39" s="1"/>
  <c r="C158" i="39" a="1"/>
  <c r="C158" i="39" s="1"/>
  <c r="C238" i="39" a="1"/>
  <c r="C238" i="39" s="1"/>
  <c r="C74" i="39" a="1"/>
  <c r="C74" i="39" s="1"/>
  <c r="C216" i="39" a="1"/>
  <c r="C216" i="39" s="1"/>
  <c r="C372" i="39" a="1"/>
  <c r="C372" i="39" s="1"/>
  <c r="C13" i="39" a="1"/>
  <c r="C13" i="39" s="1"/>
  <c r="C76" i="39" a="1"/>
  <c r="C76" i="39" s="1"/>
  <c r="C133" i="39" a="1"/>
  <c r="C133" i="39" s="1"/>
  <c r="C193" i="39" a="1"/>
  <c r="C193" i="39" s="1"/>
  <c r="C374" i="39" a="1"/>
  <c r="C374" i="39" s="1"/>
  <c r="C53" i="39" a="1"/>
  <c r="C53" i="39" s="1"/>
  <c r="C135" i="39" a="1"/>
  <c r="C135" i="39" s="1"/>
  <c r="C58" i="39" a="1"/>
  <c r="C58" i="39" s="1"/>
  <c r="C155" i="39" a="1"/>
  <c r="C155" i="39" s="1"/>
  <c r="C293" i="39" a="1"/>
  <c r="C293" i="39" s="1"/>
  <c r="C113" i="39" a="1"/>
  <c r="C113" i="39" s="1"/>
  <c r="C356" i="39" a="1"/>
  <c r="C356" i="39" s="1"/>
  <c r="C392" i="39" a="1"/>
  <c r="C392" i="39" s="1"/>
  <c r="C12" i="39" a="1"/>
  <c r="C12" i="39" s="1"/>
  <c r="C114" i="39" a="1"/>
  <c r="C114" i="39" s="1"/>
  <c r="C217" i="39" a="1"/>
  <c r="C217" i="39" s="1"/>
  <c r="C373" i="39" a="1"/>
  <c r="C373" i="39" s="1"/>
  <c r="C194" i="39" a="1"/>
  <c r="C194" i="39" s="1"/>
  <c r="C274" i="39" a="1"/>
  <c r="C274" i="39" s="1"/>
  <c r="C93" i="39" a="1"/>
  <c r="C93" i="39" s="1"/>
  <c r="C117" i="39" a="1"/>
  <c r="C117" i="39" s="1"/>
  <c r="C33" i="39" a="1"/>
  <c r="C33" i="39" s="1"/>
  <c r="C234" i="39" a="1"/>
  <c r="C234" i="39" s="1"/>
  <c r="C416" i="39" a="1"/>
  <c r="C416" i="39" s="1"/>
  <c r="C337" i="39" a="1"/>
  <c r="C337" i="39" s="1"/>
  <c r="C75" i="39" a="1"/>
  <c r="C75" i="39" s="1"/>
  <c r="C37" i="39" a="1"/>
  <c r="C37" i="39" s="1"/>
  <c r="C197" i="39" a="1"/>
  <c r="C197" i="39" s="1"/>
  <c r="C90" i="37" a="1"/>
  <c r="C90" i="37" s="1"/>
  <c r="C6" i="37" a="1"/>
  <c r="C6" i="37" s="1"/>
  <c r="C87" i="37" a="1"/>
  <c r="C87" i="37" s="1"/>
  <c r="C328" i="37" a="1"/>
  <c r="C328" i="37" s="1"/>
  <c r="C347" i="37" a="1"/>
  <c r="C347" i="37" s="1"/>
  <c r="C45" i="37" a="1"/>
  <c r="C45" i="37" s="1"/>
  <c r="C228" i="37" a="1"/>
  <c r="C228" i="37" s="1"/>
  <c r="C249" i="37" a="1"/>
  <c r="C249" i="37" s="1"/>
  <c r="C188" i="37" a="1"/>
  <c r="C188" i="37" s="1"/>
  <c r="C291" i="37" a="1"/>
  <c r="C291" i="37" s="1"/>
  <c r="C191" i="37" a="1"/>
  <c r="C191" i="37" s="1"/>
  <c r="C366" i="37" a="1"/>
  <c r="C366" i="37" s="1"/>
  <c r="C208" i="37" a="1"/>
  <c r="C208" i="37" s="1"/>
  <c r="C88" i="37" a="1"/>
  <c r="C88" i="37" s="1"/>
  <c r="C209" i="37" a="1"/>
  <c r="C209" i="37" s="1"/>
  <c r="C268" i="37" a="1"/>
  <c r="C268" i="37" s="1"/>
  <c r="C327" i="37" a="1"/>
  <c r="C327" i="37" s="1"/>
  <c r="C89" i="37" a="1"/>
  <c r="C89" i="37" s="1"/>
  <c r="C146" i="37" a="1"/>
  <c r="C146" i="37" s="1"/>
  <c r="C331" i="37" a="1"/>
  <c r="C331" i="37" s="1"/>
  <c r="C26" i="37" a="1"/>
  <c r="C26" i="37" s="1"/>
  <c r="C5" i="37" a="1"/>
  <c r="C5" i="37" s="1"/>
  <c r="C129" i="37" a="1"/>
  <c r="C129" i="37" s="1"/>
  <c r="C227" i="37" a="1"/>
  <c r="C227" i="37" s="1"/>
  <c r="C311" i="37" a="1"/>
  <c r="C311" i="37" s="1"/>
  <c r="C226" i="37" a="1"/>
  <c r="C226" i="37" s="1"/>
  <c r="C109" i="37" a="1"/>
  <c r="C109" i="37" s="1"/>
  <c r="C229" i="37" a="1"/>
  <c r="C229" i="37" s="1"/>
  <c r="C285" i="37" a="1"/>
  <c r="C285" i="37" s="1"/>
  <c r="C68" i="37" a="1"/>
  <c r="C68" i="37" s="1"/>
  <c r="C247" i="37" a="1"/>
  <c r="C247" i="37" s="1"/>
  <c r="C367" i="37" a="1"/>
  <c r="C367" i="37" s="1"/>
  <c r="C128" i="37" a="1"/>
  <c r="C128" i="37" s="1"/>
  <c r="C171" i="37" a="1"/>
  <c r="C171" i="37" s="1"/>
  <c r="C349" i="37" a="1"/>
  <c r="C349" i="37" s="1"/>
  <c r="C24" i="46" a="1"/>
  <c r="C24" i="46" s="1"/>
  <c r="C48" i="46" a="1"/>
  <c r="C48" i="46" s="1"/>
  <c r="C97" i="46" a="1"/>
  <c r="C97" i="46" s="1"/>
  <c r="C190" i="46" a="1"/>
  <c r="C190" i="46" s="1"/>
  <c r="C219" i="46" a="1"/>
  <c r="C219" i="46" s="1"/>
  <c r="C261" i="46" a="1"/>
  <c r="C261" i="46" s="1"/>
  <c r="C292" i="46" a="1"/>
  <c r="C292" i="46" s="1"/>
  <c r="C336" i="46" a="1"/>
  <c r="C336" i="46" s="1"/>
  <c r="C387" i="46" a="1"/>
  <c r="C387" i="46" s="1"/>
  <c r="C407" i="46" a="1"/>
  <c r="C407" i="46" s="1"/>
  <c r="C429" i="46" a="1"/>
  <c r="C429" i="46" s="1"/>
  <c r="C22" i="46" a="1"/>
  <c r="C22" i="46" s="1"/>
  <c r="C46" i="46" a="1"/>
  <c r="C46" i="46" s="1"/>
  <c r="C71" i="46" a="1"/>
  <c r="C71" i="46" s="1"/>
  <c r="C94" i="46" a="1"/>
  <c r="C94" i="46" s="1"/>
  <c r="C119" i="46" a="1"/>
  <c r="C119" i="46" s="1"/>
  <c r="C168" i="46" a="1"/>
  <c r="C168" i="46" s="1"/>
  <c r="C117" i="46" a="1"/>
  <c r="C117" i="46" s="1"/>
  <c r="C266" i="46" a="1"/>
  <c r="C266" i="46" s="1"/>
  <c r="C288" i="46" a="1"/>
  <c r="C288" i="46" s="1"/>
  <c r="C312" i="46" a="1"/>
  <c r="C312" i="46" s="1"/>
  <c r="C334" i="46" a="1"/>
  <c r="C334" i="46" s="1"/>
  <c r="C358" i="46" a="1"/>
  <c r="C358" i="46" s="1"/>
  <c r="C435" i="46" a="1"/>
  <c r="C435" i="46" s="1"/>
  <c r="C49" i="46" a="1"/>
  <c r="C49" i="46" s="1"/>
  <c r="C118" i="46" a="1"/>
  <c r="C118" i="46" s="1"/>
  <c r="C143" i="46" a="1"/>
  <c r="C143" i="46" s="1"/>
  <c r="C243" i="46" a="1"/>
  <c r="C243" i="46" s="1"/>
  <c r="C267" i="46" a="1"/>
  <c r="C267" i="46" s="1"/>
  <c r="C289" i="46" a="1"/>
  <c r="C289" i="46" s="1"/>
  <c r="C313" i="46" a="1"/>
  <c r="C313" i="46" s="1"/>
  <c r="C335" i="46" a="1"/>
  <c r="C335" i="46" s="1"/>
  <c r="C359" i="46" a="1"/>
  <c r="C359" i="46" s="1"/>
  <c r="C381" i="46" a="1"/>
  <c r="C381" i="46" s="1"/>
  <c r="C50" i="46" a="1"/>
  <c r="C50" i="46" s="1"/>
  <c r="C120" i="46" a="1"/>
  <c r="C120" i="46" s="1"/>
  <c r="C189" i="46" a="1"/>
  <c r="C189" i="46" s="1"/>
  <c r="C244" i="46" a="1"/>
  <c r="C244" i="46" s="1"/>
  <c r="C290" i="46" a="1"/>
  <c r="C290" i="46" s="1"/>
  <c r="C314" i="46" a="1"/>
  <c r="C314" i="46" s="1"/>
  <c r="C360" i="46" a="1"/>
  <c r="C360" i="46" s="1"/>
  <c r="C436" i="46" a="1"/>
  <c r="C436" i="46" s="1"/>
  <c r="C21" i="46" a="1"/>
  <c r="C21" i="46" s="1"/>
  <c r="C51" i="46" a="1"/>
  <c r="C51" i="46" s="1"/>
  <c r="C121" i="46" a="1"/>
  <c r="C121" i="46" s="1"/>
  <c r="C144" i="46" a="1"/>
  <c r="C144" i="46" s="1"/>
  <c r="C165" i="46" a="1"/>
  <c r="C165" i="46" s="1"/>
  <c r="C268" i="46" a="1"/>
  <c r="C268" i="46" s="1"/>
  <c r="C315" i="46" a="1"/>
  <c r="C315" i="46" s="1"/>
  <c r="C337" i="46" a="1"/>
  <c r="C337" i="46" s="1"/>
  <c r="C361" i="46" a="1"/>
  <c r="C361" i="46" s="1"/>
  <c r="C382" i="46" a="1"/>
  <c r="C382" i="46" s="1"/>
  <c r="C25" i="46" a="1"/>
  <c r="C25" i="46" s="1"/>
  <c r="C122" i="46" a="1"/>
  <c r="C122" i="46" s="1"/>
  <c r="C145" i="46" a="1"/>
  <c r="C145" i="46" s="1"/>
  <c r="C167" i="46" a="1"/>
  <c r="C167" i="46" s="1"/>
  <c r="C338" i="46" a="1"/>
  <c r="C338" i="46" s="1"/>
  <c r="C363" i="46" a="1"/>
  <c r="C363" i="46" s="1"/>
  <c r="C383" i="46" a="1"/>
  <c r="C383" i="46" s="1"/>
  <c r="C405" i="46" a="1"/>
  <c r="C405" i="46" s="1"/>
  <c r="C28" i="46" a="1"/>
  <c r="C28" i="46" s="1"/>
  <c r="C123" i="46" a="1"/>
  <c r="C123" i="46" s="1"/>
  <c r="C147" i="46" a="1"/>
  <c r="C147" i="46" s="1"/>
  <c r="C170" i="46" a="1"/>
  <c r="C170" i="46" s="1"/>
  <c r="C237" i="46" a="1"/>
  <c r="C237" i="46" s="1"/>
  <c r="C340" i="46" a="1"/>
  <c r="C340" i="46" s="1"/>
  <c r="C385" i="46" a="1"/>
  <c r="C385" i="46" s="1"/>
  <c r="C26" i="46" a="1"/>
  <c r="C26" i="46" s="1"/>
  <c r="C75" i="46" a="1"/>
  <c r="C75" i="46" s="1"/>
  <c r="C99" i="46" a="1"/>
  <c r="C99" i="46" s="1"/>
  <c r="C142" i="46" a="1"/>
  <c r="C142" i="46" s="1"/>
  <c r="C220" i="46" a="1"/>
  <c r="C220" i="46" s="1"/>
  <c r="C241" i="46" a="1"/>
  <c r="C241" i="46" s="1"/>
  <c r="C262" i="46" a="1"/>
  <c r="C262" i="46" s="1"/>
  <c r="C364" i="46" a="1"/>
  <c r="C364" i="46" s="1"/>
  <c r="C432" i="46" a="1"/>
  <c r="C432" i="46" s="1"/>
  <c r="C52" i="46" a="1"/>
  <c r="C52" i="46" s="1"/>
  <c r="C76" i="46" a="1"/>
  <c r="C76" i="46" s="1"/>
  <c r="C100" i="46" a="1"/>
  <c r="C100" i="46" s="1"/>
  <c r="C124" i="46" a="1"/>
  <c r="C124" i="46" s="1"/>
  <c r="C263" i="46" a="1"/>
  <c r="C263" i="46" s="1"/>
  <c r="C433" i="46" a="1"/>
  <c r="C433" i="46" s="1"/>
  <c r="C146" i="46" a="1"/>
  <c r="C146" i="46" s="1"/>
  <c r="C242" i="46" a="1"/>
  <c r="C242" i="46" s="1"/>
  <c r="C384" i="46" a="1"/>
  <c r="C384" i="46" s="1"/>
  <c r="C434" i="46" a="1"/>
  <c r="C434" i="46" s="1"/>
  <c r="C148" i="46" a="1"/>
  <c r="C148" i="46" s="1"/>
  <c r="C166" i="46" a="1"/>
  <c r="C166" i="46" s="1"/>
  <c r="C264" i="46" a="1"/>
  <c r="C264" i="46" s="1"/>
  <c r="C285" i="46" a="1"/>
  <c r="C285" i="46" s="1"/>
  <c r="C169" i="46" a="1"/>
  <c r="C169" i="46" s="1"/>
  <c r="C265" i="46" a="1"/>
  <c r="C265" i="46" s="1"/>
  <c r="C286" i="46" a="1"/>
  <c r="C286" i="46" s="1"/>
  <c r="C386" i="46" a="1"/>
  <c r="C386" i="46" s="1"/>
  <c r="C172" i="46" a="1"/>
  <c r="C172" i="46" s="1"/>
  <c r="C193" i="46" a="1"/>
  <c r="C193" i="46" s="1"/>
  <c r="C213" i="46" a="1"/>
  <c r="C213" i="46" s="1"/>
  <c r="C291" i="46" a="1"/>
  <c r="C291" i="46" s="1"/>
  <c r="C310" i="46" a="1"/>
  <c r="C310" i="46" s="1"/>
  <c r="C388" i="46" a="1"/>
  <c r="C388" i="46" s="1"/>
  <c r="C194" i="46" a="1"/>
  <c r="C194" i="46" s="1"/>
  <c r="C215" i="46" a="1"/>
  <c r="C215" i="46" s="1"/>
  <c r="C316" i="46" a="1"/>
  <c r="C316" i="46" s="1"/>
  <c r="C333" i="46" a="1"/>
  <c r="C333" i="46" s="1"/>
  <c r="C409" i="46" a="1"/>
  <c r="C409" i="46" s="1"/>
  <c r="C70" i="46" a="1"/>
  <c r="C70" i="46" s="1"/>
  <c r="C218" i="46" a="1"/>
  <c r="C218" i="46" s="1"/>
  <c r="C239" i="46" a="1"/>
  <c r="C239" i="46" s="1"/>
  <c r="C339" i="46" a="1"/>
  <c r="C339" i="46" s="1"/>
  <c r="C357" i="46" a="1"/>
  <c r="C357" i="46" s="1"/>
  <c r="C412" i="46" a="1"/>
  <c r="C412" i="46" s="1"/>
  <c r="C431" i="46" a="1"/>
  <c r="C431" i="46" s="1"/>
  <c r="C408" i="46" a="1"/>
  <c r="C408" i="46" s="1"/>
  <c r="C23" i="46" a="1"/>
  <c r="C23" i="46" s="1"/>
  <c r="C410" i="46" a="1"/>
  <c r="C410" i="46" s="1"/>
  <c r="C191" i="46" a="1"/>
  <c r="C191" i="46" s="1"/>
  <c r="C411" i="46" a="1"/>
  <c r="C411" i="46" s="1"/>
  <c r="C141" i="46" a="1"/>
  <c r="C141" i="46" s="1"/>
  <c r="C192" i="46" a="1"/>
  <c r="C192" i="46" s="1"/>
  <c r="C93" i="46" a="1"/>
  <c r="C93" i="46" s="1"/>
  <c r="C238" i="46" a="1"/>
  <c r="C238" i="46" s="1"/>
  <c r="C287" i="46" a="1"/>
  <c r="C287" i="46" s="1"/>
  <c r="C45" i="46" a="1"/>
  <c r="C45" i="46" s="1"/>
  <c r="C430" i="46" a="1"/>
  <c r="C430" i="46" s="1"/>
  <c r="C69" i="46" a="1"/>
  <c r="C69" i="46" s="1"/>
  <c r="C217" i="46" a="1"/>
  <c r="C217" i="46" s="1"/>
  <c r="C311" i="46" a="1"/>
  <c r="C311" i="46" s="1"/>
  <c r="C74" i="46" a="1"/>
  <c r="C74" i="46" s="1"/>
  <c r="C362" i="46" a="1"/>
  <c r="C362" i="46" s="1"/>
  <c r="C406" i="46" a="1"/>
  <c r="C406" i="46" s="1"/>
  <c r="C171" i="46" a="1"/>
  <c r="C171" i="46" s="1"/>
  <c r="C195" i="46" a="1"/>
  <c r="C195" i="46" s="1"/>
  <c r="C98" i="46" a="1"/>
  <c r="C98" i="46" s="1"/>
  <c r="C309" i="46" a="1"/>
  <c r="C309" i="46" s="1"/>
  <c r="C214" i="46" a="1"/>
  <c r="C214" i="46" s="1"/>
  <c r="C196" i="46" a="1"/>
  <c r="C196" i="46" s="1"/>
  <c r="C216" i="46" a="1"/>
  <c r="C216" i="46" s="1"/>
  <c r="C240" i="46" a="1"/>
  <c r="C240" i="46" s="1"/>
  <c r="C23" i="52" a="1"/>
  <c r="C23" i="52" s="1"/>
  <c r="C58" i="52" a="1"/>
  <c r="C58" i="52" s="1"/>
  <c r="C104" i="52" a="1"/>
  <c r="C104" i="52" s="1"/>
  <c r="C136" i="52" a="1"/>
  <c r="C136" i="52" s="1"/>
  <c r="C192" i="52" a="1"/>
  <c r="C192" i="52" s="1"/>
  <c r="C239" i="52" a="1"/>
  <c r="C239" i="52" s="1"/>
  <c r="C299" i="52" a="1"/>
  <c r="C299" i="52" s="1"/>
  <c r="C324" i="52" a="1"/>
  <c r="C324" i="52" s="1"/>
  <c r="C405" i="52" a="1"/>
  <c r="C405" i="52" s="1"/>
  <c r="C50" i="52" a="1"/>
  <c r="C50" i="52" s="1"/>
  <c r="C105" i="52" a="1"/>
  <c r="C105" i="52" s="1"/>
  <c r="C185" i="52" a="1"/>
  <c r="C185" i="52" s="1"/>
  <c r="C193" i="52" a="1"/>
  <c r="C193" i="52" s="1"/>
  <c r="C216" i="52" a="1"/>
  <c r="C216" i="52" s="1"/>
  <c r="C240" i="52" a="1"/>
  <c r="C240" i="52" s="1"/>
  <c r="C349" i="52" a="1"/>
  <c r="C349" i="52" s="1"/>
  <c r="C406" i="52" a="1"/>
  <c r="C406" i="52" s="1"/>
  <c r="C431" i="52" a="1"/>
  <c r="C431" i="52" s="1"/>
  <c r="C456" i="52" a="1"/>
  <c r="C456" i="52" s="1"/>
  <c r="C106" i="52" a="1"/>
  <c r="C106" i="52" s="1"/>
  <c r="C161" i="52" a="1"/>
  <c r="C161" i="52" s="1"/>
  <c r="C217" i="52" a="1"/>
  <c r="C217" i="52" s="1"/>
  <c r="C267" i="52" a="1"/>
  <c r="C267" i="52" s="1"/>
  <c r="C293" i="52" a="1"/>
  <c r="C293" i="52" s="1"/>
  <c r="C351" i="52" a="1"/>
  <c r="C351" i="52" s="1"/>
  <c r="C374" i="52" a="1"/>
  <c r="C374" i="52" s="1"/>
  <c r="C407" i="52" a="1"/>
  <c r="C407" i="52" s="1"/>
  <c r="C432" i="52" a="1"/>
  <c r="C432" i="52" s="1"/>
  <c r="C457" i="52" a="1"/>
  <c r="C457" i="52" s="1"/>
  <c r="C53" i="52" a="1"/>
  <c r="C53" i="52" s="1"/>
  <c r="C107" i="52" a="1"/>
  <c r="C107" i="52" s="1"/>
  <c r="C163" i="52" a="1"/>
  <c r="C163" i="52" s="1"/>
  <c r="C188" i="52" a="1"/>
  <c r="C188" i="52" s="1"/>
  <c r="C219" i="52" a="1"/>
  <c r="C219" i="52" s="1"/>
  <c r="C294" i="52" a="1"/>
  <c r="C294" i="52" s="1"/>
  <c r="C328" i="52" a="1"/>
  <c r="C328" i="52" s="1"/>
  <c r="C352" i="52" a="1"/>
  <c r="C352" i="52" s="1"/>
  <c r="C375" i="52" a="1"/>
  <c r="C375" i="52" s="1"/>
  <c r="C408" i="52" a="1"/>
  <c r="C408" i="52" s="1"/>
  <c r="C458" i="52" a="1"/>
  <c r="C458" i="52" s="1"/>
  <c r="C26" i="52" a="1"/>
  <c r="C26" i="52" s="1"/>
  <c r="C137" i="52" a="1"/>
  <c r="C137" i="52" s="1"/>
  <c r="C166" i="52" a="1"/>
  <c r="C166" i="52" s="1"/>
  <c r="C187" i="52" a="1"/>
  <c r="C187" i="52" s="1"/>
  <c r="C215" i="52" a="1"/>
  <c r="C215" i="52" s="1"/>
  <c r="C247" i="52" a="1"/>
  <c r="C247" i="52" s="1"/>
  <c r="C268" i="52" a="1"/>
  <c r="C268" i="52" s="1"/>
  <c r="C300" i="52" a="1"/>
  <c r="C300" i="52" s="1"/>
  <c r="C381" i="52" a="1"/>
  <c r="C381" i="52" s="1"/>
  <c r="C401" i="52" a="1"/>
  <c r="C401" i="52" s="1"/>
  <c r="C433" i="52" a="1"/>
  <c r="C433" i="52" s="1"/>
  <c r="C463" i="52" a="1"/>
  <c r="C463" i="52" s="1"/>
  <c r="C27" i="52" a="1"/>
  <c r="C27" i="52" s="1"/>
  <c r="C77" i="52" a="1"/>
  <c r="C77" i="52" s="1"/>
  <c r="C108" i="52" a="1"/>
  <c r="C108" i="52" s="1"/>
  <c r="C138" i="52" a="1"/>
  <c r="C138" i="52" s="1"/>
  <c r="C269" i="52" a="1"/>
  <c r="C269" i="52" s="1"/>
  <c r="C301" i="52" a="1"/>
  <c r="C301" i="52" s="1"/>
  <c r="C320" i="52" a="1"/>
  <c r="C320" i="52" s="1"/>
  <c r="C382" i="52" a="1"/>
  <c r="C382" i="52" s="1"/>
  <c r="C402" i="52" a="1"/>
  <c r="C402" i="52" s="1"/>
  <c r="C434" i="52" a="1"/>
  <c r="C434" i="52" s="1"/>
  <c r="C28" i="52" a="1"/>
  <c r="C28" i="52" s="1"/>
  <c r="C78" i="52" a="1"/>
  <c r="C78" i="52" s="1"/>
  <c r="C139" i="52" a="1"/>
  <c r="C139" i="52" s="1"/>
  <c r="C189" i="52" a="1"/>
  <c r="C189" i="52" s="1"/>
  <c r="C218" i="52" a="1"/>
  <c r="C218" i="52" s="1"/>
  <c r="C270" i="52" a="1"/>
  <c r="C270" i="52" s="1"/>
  <c r="C321" i="52" a="1"/>
  <c r="C321" i="52" s="1"/>
  <c r="C353" i="52" a="1"/>
  <c r="C353" i="52" s="1"/>
  <c r="C29" i="52" a="1"/>
  <c r="C29" i="52" s="1"/>
  <c r="C79" i="52" a="1"/>
  <c r="C79" i="52" s="1"/>
  <c r="C109" i="52" a="1"/>
  <c r="C109" i="52" s="1"/>
  <c r="C322" i="52" a="1"/>
  <c r="C322" i="52" s="1"/>
  <c r="C354" i="52" a="1"/>
  <c r="C354" i="52" s="1"/>
  <c r="C403" i="52" a="1"/>
  <c r="C403" i="52" s="1"/>
  <c r="C435" i="52" a="1"/>
  <c r="C435" i="52" s="1"/>
  <c r="C190" i="52" a="1"/>
  <c r="C190" i="52" s="1"/>
  <c r="C220" i="52" a="1"/>
  <c r="C220" i="52" s="1"/>
  <c r="C271" i="52" a="1"/>
  <c r="C271" i="52" s="1"/>
  <c r="C323" i="52" a="1"/>
  <c r="C323" i="52" s="1"/>
  <c r="C455" i="52" a="1"/>
  <c r="C455" i="52" s="1"/>
  <c r="C30" i="52" a="1"/>
  <c r="C30" i="52" s="1"/>
  <c r="C51" i="52" a="1"/>
  <c r="C51" i="52" s="1"/>
  <c r="C80" i="52" a="1"/>
  <c r="C80" i="52" s="1"/>
  <c r="C110" i="52" a="1"/>
  <c r="C110" i="52" s="1"/>
  <c r="C158" i="52" a="1"/>
  <c r="C158" i="52" s="1"/>
  <c r="C272" i="52" a="1"/>
  <c r="C272" i="52" s="1"/>
  <c r="C355" i="52" a="1"/>
  <c r="C355" i="52" s="1"/>
  <c r="C404" i="52" a="1"/>
  <c r="C404" i="52" s="1"/>
  <c r="C436" i="52" a="1"/>
  <c r="C436" i="52" s="1"/>
  <c r="C52" i="52" a="1"/>
  <c r="C52" i="52" s="1"/>
  <c r="C81" i="52" a="1"/>
  <c r="C81" i="52" s="1"/>
  <c r="C131" i="52" a="1"/>
  <c r="C131" i="52" s="1"/>
  <c r="C159" i="52" a="1"/>
  <c r="C159" i="52" s="1"/>
  <c r="C191" i="52" a="1"/>
  <c r="C191" i="52" s="1"/>
  <c r="C325" i="52" a="1"/>
  <c r="C325" i="52" s="1"/>
  <c r="C31" i="52" a="1"/>
  <c r="C31" i="52" s="1"/>
  <c r="C82" i="52" a="1"/>
  <c r="C82" i="52" s="1"/>
  <c r="C111" i="52" a="1"/>
  <c r="C111" i="52" s="1"/>
  <c r="C132" i="52" a="1"/>
  <c r="C132" i="52" s="1"/>
  <c r="C160" i="52" a="1"/>
  <c r="C160" i="52" s="1"/>
  <c r="C241" i="52" a="1"/>
  <c r="C241" i="52" s="1"/>
  <c r="C273" i="52" a="1"/>
  <c r="C273" i="52" s="1"/>
  <c r="C326" i="52" a="1"/>
  <c r="C326" i="52" s="1"/>
  <c r="C84" i="52" a="1"/>
  <c r="C84" i="52" s="1"/>
  <c r="C133" i="52" a="1"/>
  <c r="C133" i="52" s="1"/>
  <c r="C243" i="52" a="1"/>
  <c r="C243" i="52" s="1"/>
  <c r="C377" i="52" a="1"/>
  <c r="C377" i="52" s="1"/>
  <c r="C409" i="52" a="1"/>
  <c r="C409" i="52" s="1"/>
  <c r="C428" i="52" a="1"/>
  <c r="C428" i="52" s="1"/>
  <c r="C56" i="52" a="1"/>
  <c r="C56" i="52" s="1"/>
  <c r="C134" i="52" a="1"/>
  <c r="C134" i="52" s="1"/>
  <c r="C297" i="52" a="1"/>
  <c r="C297" i="52" s="1"/>
  <c r="C347" i="52" a="1"/>
  <c r="C347" i="52" s="1"/>
  <c r="C429" i="52" a="1"/>
  <c r="C429" i="52" s="1"/>
  <c r="C461" i="52" a="1"/>
  <c r="C461" i="52" s="1"/>
  <c r="C186" i="52" a="1"/>
  <c r="C186" i="52" s="1"/>
  <c r="C244" i="52" a="1"/>
  <c r="C244" i="52" s="1"/>
  <c r="C24" i="52" a="1"/>
  <c r="C24" i="52" s="1"/>
  <c r="C83" i="52" a="1"/>
  <c r="C83" i="52" s="1"/>
  <c r="C135" i="52" a="1"/>
  <c r="C135" i="52" s="1"/>
  <c r="C245" i="52" a="1"/>
  <c r="C245" i="52" s="1"/>
  <c r="C25" i="52" a="1"/>
  <c r="C25" i="52" s="1"/>
  <c r="C85" i="52" a="1"/>
  <c r="C85" i="52" s="1"/>
  <c r="C246" i="52" a="1"/>
  <c r="C246" i="52" s="1"/>
  <c r="C376" i="52" a="1"/>
  <c r="C376" i="52" s="1"/>
  <c r="C430" i="52" a="1"/>
  <c r="C430" i="52" s="1"/>
  <c r="C327" i="52" a="1"/>
  <c r="C327" i="52" s="1"/>
  <c r="C379" i="52" a="1"/>
  <c r="C379" i="52" s="1"/>
  <c r="C212" i="52" a="1"/>
  <c r="C212" i="52" s="1"/>
  <c r="C266" i="52" a="1"/>
  <c r="C266" i="52" s="1"/>
  <c r="C380" i="52" a="1"/>
  <c r="C380" i="52" s="1"/>
  <c r="C112" i="52" a="1"/>
  <c r="C112" i="52" s="1"/>
  <c r="C242" i="52" a="1"/>
  <c r="C242" i="52" s="1"/>
  <c r="C348" i="52" a="1"/>
  <c r="C348" i="52" s="1"/>
  <c r="C459" i="52" a="1"/>
  <c r="C459" i="52" s="1"/>
  <c r="C54" i="52" a="1"/>
  <c r="C54" i="52" s="1"/>
  <c r="C162" i="52" a="1"/>
  <c r="C162" i="52" s="1"/>
  <c r="C350" i="52" a="1"/>
  <c r="C350" i="52" s="1"/>
  <c r="C460" i="52" a="1"/>
  <c r="C460" i="52" s="1"/>
  <c r="C57" i="52" a="1"/>
  <c r="C57" i="52" s="1"/>
  <c r="C165" i="52" a="1"/>
  <c r="C165" i="52" s="1"/>
  <c r="C378" i="52" a="1"/>
  <c r="C378" i="52" s="1"/>
  <c r="C462" i="52" a="1"/>
  <c r="C462" i="52" s="1"/>
  <c r="C296" i="52" a="1"/>
  <c r="C296" i="52" s="1"/>
  <c r="C164" i="52" a="1"/>
  <c r="C164" i="52" s="1"/>
  <c r="C213" i="52" a="1"/>
  <c r="C213" i="52" s="1"/>
  <c r="C274" i="52" a="1"/>
  <c r="C274" i="52" s="1"/>
  <c r="C214" i="52" a="1"/>
  <c r="C214" i="52" s="1"/>
  <c r="C295" i="52" a="1"/>
  <c r="C295" i="52" s="1"/>
  <c r="C298" i="52" a="1"/>
  <c r="C298" i="52" s="1"/>
  <c r="C55" i="52" a="1"/>
  <c r="C55" i="52" s="1"/>
  <c r="C319" i="33" a="1"/>
  <c r="C319" i="33" s="1"/>
  <c r="C308" i="33" a="1"/>
  <c r="C308" i="33" s="1"/>
  <c r="C147" i="33" a="1"/>
  <c r="C147" i="33" s="1"/>
  <c r="C201" i="33" a="1"/>
  <c r="C201" i="33" s="1"/>
  <c r="C59" i="29" a="1"/>
  <c r="C59" i="29" s="1"/>
  <c r="C93" i="29" a="1"/>
  <c r="C93" i="29" s="1"/>
  <c r="C278" i="32" a="1"/>
  <c r="C278" i="32" s="1"/>
  <c r="C132" i="30" a="1"/>
  <c r="C132" i="30" s="1"/>
  <c r="C232" i="27" a="1"/>
  <c r="C232" i="27" s="1"/>
  <c r="C35" i="27" a="1"/>
  <c r="C35" i="27" s="1"/>
  <c r="C6" i="27" a="1"/>
  <c r="C6" i="27" s="1"/>
  <c r="C112" i="27" a="1"/>
  <c r="C112" i="27" s="1"/>
  <c r="C145" i="32" a="1"/>
  <c r="C145" i="32" s="1"/>
  <c r="C241" i="30" a="1"/>
  <c r="C241" i="30" s="1"/>
  <c r="C116" i="30" a="1"/>
  <c r="C116" i="30" s="1"/>
  <c r="C244" i="30" a="1"/>
  <c r="C244" i="30" s="1"/>
  <c r="C84" i="30" a="1"/>
  <c r="C84" i="30" s="1"/>
  <c r="C141" i="32" a="1"/>
  <c r="C141" i="32" s="1"/>
  <c r="C246" i="32" a="1"/>
  <c r="C246" i="32" s="1"/>
  <c r="C226" i="32" a="1"/>
  <c r="C226" i="32" s="1"/>
  <c r="C93" i="32" a="1"/>
  <c r="C93" i="32" s="1"/>
  <c r="C43" i="32" a="1"/>
  <c r="C43" i="32" s="1"/>
  <c r="C41" i="32" a="1"/>
  <c r="C41" i="32" s="1"/>
  <c r="C283" i="32" a="1"/>
  <c r="C283" i="32" s="1"/>
  <c r="C45" i="32" a="1"/>
  <c r="C45" i="32" s="1"/>
  <c r="C198" i="32" a="1"/>
  <c r="C198" i="32" s="1"/>
  <c r="C131" i="32" a="1"/>
  <c r="C131" i="32" s="1"/>
  <c r="C46" i="32" a="1"/>
  <c r="C46" i="32" s="1"/>
  <c r="C100" i="32" a="1"/>
  <c r="C100" i="32" s="1"/>
  <c r="C18" i="29" a="1"/>
  <c r="C18" i="29" s="1"/>
  <c r="C116" i="29" a="1"/>
  <c r="C116" i="29" s="1"/>
  <c r="C113" i="29" a="1"/>
  <c r="C113" i="29" s="1"/>
  <c r="C177" i="29" a="1"/>
  <c r="C177" i="29" s="1"/>
  <c r="C321" i="29" a="1"/>
  <c r="C321" i="29" s="1"/>
  <c r="C195" i="29" a="1"/>
  <c r="C195" i="29" s="1"/>
  <c r="C162" i="39" a="1"/>
  <c r="C162" i="39" s="1"/>
  <c r="C404" i="39" a="1"/>
  <c r="C404" i="39" s="1"/>
  <c r="C280" i="39" a="1"/>
  <c r="C280" i="39" s="1"/>
  <c r="C122" i="39" a="1"/>
  <c r="C122" i="39" s="1"/>
  <c r="C434" i="40" a="1"/>
  <c r="C434" i="40" s="1"/>
  <c r="C101" i="40" a="1"/>
  <c r="C101" i="40" s="1"/>
  <c r="C33" i="40" a="1"/>
  <c r="C33" i="40" s="1"/>
  <c r="C18" i="40" a="1"/>
  <c r="C18" i="40" s="1"/>
  <c r="C416" i="40" a="1"/>
  <c r="C416" i="40" s="1"/>
  <c r="C291" i="40" a="1"/>
  <c r="C291" i="40" s="1"/>
  <c r="C370" i="40" a="1"/>
  <c r="C370" i="40" s="1"/>
  <c r="C165" i="40" a="1"/>
  <c r="C165" i="40" s="1"/>
  <c r="C243" i="40" a="1"/>
  <c r="C243" i="40" s="1"/>
  <c r="C224" i="35" a="1"/>
  <c r="C224" i="35" s="1"/>
  <c r="C44" i="35" a="1"/>
  <c r="C44" i="35" s="1"/>
  <c r="C260" i="35" a="1"/>
  <c r="C260" i="35" s="1"/>
  <c r="C293" i="35" a="1"/>
  <c r="C293" i="35" s="1"/>
  <c r="C334" i="35" a="1"/>
  <c r="C334" i="35" s="1"/>
  <c r="C24" i="35" a="1"/>
  <c r="C24" i="35" s="1"/>
  <c r="C87" i="49" a="1"/>
  <c r="C87" i="49" s="1"/>
  <c r="C356" i="49" a="1"/>
  <c r="C356" i="49" s="1"/>
  <c r="C209" i="49" a="1"/>
  <c r="C209" i="49" s="1"/>
  <c r="C86" i="49" a="1"/>
  <c r="C86" i="49" s="1"/>
  <c r="C130" i="48" a="1"/>
  <c r="C130" i="48" s="1"/>
  <c r="C392" i="48" a="1"/>
  <c r="C392" i="48" s="1"/>
  <c r="C347" i="48" a="1"/>
  <c r="C347" i="48" s="1"/>
  <c r="C175" i="48" a="1"/>
  <c r="C175" i="48" s="1"/>
  <c r="C275" i="48" a="1"/>
  <c r="C275" i="48" s="1"/>
  <c r="C372" i="48" a="1"/>
  <c r="C372" i="48" s="1"/>
  <c r="C151" i="45" a="1"/>
  <c r="C151" i="45" s="1"/>
  <c r="C228" i="45" a="1"/>
  <c r="C228" i="45" s="1"/>
  <c r="C414" i="45" a="1"/>
  <c r="C414" i="45" s="1"/>
  <c r="C444" i="45" a="1"/>
  <c r="C444" i="45" s="1"/>
  <c r="C485" i="45" a="1"/>
  <c r="C485" i="45" s="1"/>
  <c r="C153" i="45" a="1"/>
  <c r="C153" i="45" s="1"/>
  <c r="C440" i="45" a="1"/>
  <c r="C440" i="45" s="1"/>
  <c r="C7" i="45" a="1"/>
  <c r="C7" i="45" s="1"/>
  <c r="C304" i="54" a="1"/>
  <c r="C304" i="54" s="1"/>
  <c r="C63" i="54" a="1"/>
  <c r="C63" i="54" s="1"/>
  <c r="C275" i="54" a="1"/>
  <c r="C275" i="54" s="1"/>
  <c r="C411" i="54" a="1"/>
  <c r="C411" i="54" s="1"/>
  <c r="C59" i="54" a="1"/>
  <c r="C59" i="54" s="1"/>
  <c r="C361" i="54" a="1"/>
  <c r="C361" i="54" s="1"/>
  <c r="C264" i="55" a="1"/>
  <c r="C264" i="55" s="1"/>
  <c r="C433" i="55" a="1"/>
  <c r="C433" i="55" s="1"/>
  <c r="C146" i="55" a="1"/>
  <c r="C146" i="55" s="1"/>
  <c r="C285" i="55" a="1"/>
  <c r="C285" i="55" s="1"/>
  <c r="C372" i="55" a="1"/>
  <c r="C372" i="55" s="1"/>
  <c r="C258" i="55" a="1"/>
  <c r="C258" i="55" s="1"/>
  <c r="C40" i="55" a="1"/>
  <c r="C40" i="55" s="1"/>
  <c r="C265" i="55" a="1"/>
  <c r="C265" i="55" s="1"/>
  <c r="C263" i="55" a="1"/>
  <c r="C263" i="55" s="1"/>
  <c r="C346" i="55" a="1"/>
  <c r="C346" i="55" s="1"/>
  <c r="C505" i="51" a="1"/>
  <c r="C505" i="51" s="1"/>
  <c r="C204" i="51" a="1"/>
  <c r="C204" i="51" s="1"/>
  <c r="C116" i="51" a="1"/>
  <c r="C116" i="51" s="1"/>
  <c r="C309" i="52" a="1"/>
  <c r="C309" i="52" s="1"/>
  <c r="C331" i="52" a="1"/>
  <c r="C331" i="52" s="1"/>
  <c r="C142" i="52" a="1"/>
  <c r="C142" i="52" s="1"/>
  <c r="C467" i="52" a="1"/>
  <c r="C467" i="52" s="1"/>
  <c r="C194" i="52" a="1"/>
  <c r="C194" i="52" s="1"/>
  <c r="C438" i="52" a="1"/>
  <c r="C438" i="52" s="1"/>
  <c r="C144" i="52" a="1"/>
  <c r="C144" i="52" s="1"/>
  <c r="C194" i="51" a="1"/>
  <c r="C194" i="51" s="1"/>
  <c r="C442" i="52" a="1"/>
  <c r="C442" i="52" s="1"/>
  <c r="C35" i="52" a="1"/>
  <c r="C35" i="52" s="1"/>
  <c r="C175" i="51" a="1"/>
  <c r="C175" i="51" s="1"/>
  <c r="C546" i="51" a="1"/>
  <c r="C546" i="51" s="1"/>
  <c r="C142" i="51" a="1"/>
  <c r="C142" i="51" s="1"/>
  <c r="C495" i="51" a="1"/>
  <c r="C495" i="51" s="1"/>
  <c r="C173" i="51" a="1"/>
  <c r="C173" i="51" s="1"/>
  <c r="C358" i="51" a="1"/>
  <c r="C358" i="51" s="1"/>
  <c r="C117" i="51" a="1"/>
  <c r="C117" i="51" s="1"/>
  <c r="C57" i="20" a="1"/>
  <c r="C57" i="20" s="1"/>
  <c r="C13" i="20" a="1"/>
  <c r="C13" i="20" s="1"/>
  <c r="C58" i="20" a="1"/>
  <c r="C58" i="20" s="1"/>
  <c r="C113" i="20" a="1"/>
  <c r="C113" i="20" s="1"/>
  <c r="C147" i="20" a="1"/>
  <c r="C147" i="20" s="1"/>
  <c r="C202" i="20" a="1"/>
  <c r="C202" i="20" s="1"/>
  <c r="C211" i="20" a="1"/>
  <c r="C211" i="20" s="1"/>
  <c r="C25" i="20" a="1"/>
  <c r="C25" i="20" s="1"/>
  <c r="C224" i="20" a="1"/>
  <c r="C224" i="20" s="1"/>
  <c r="C37" i="20" a="1"/>
  <c r="C37" i="20" s="1"/>
  <c r="C222" i="20" a="1"/>
  <c r="C222" i="20" s="1"/>
  <c r="C234" i="20" a="1"/>
  <c r="C234" i="20" s="1"/>
  <c r="C68" i="20" a="1"/>
  <c r="C68" i="20" s="1"/>
  <c r="C112" i="20" a="1"/>
  <c r="C112" i="20" s="1"/>
  <c r="C213" i="20" a="1"/>
  <c r="C213" i="20" s="1"/>
  <c r="C26" i="20" a="1"/>
  <c r="C26" i="20" s="1"/>
  <c r="C14" i="20" a="1"/>
  <c r="C14" i="20" s="1"/>
  <c r="C157" i="20" a="1"/>
  <c r="C157" i="20" s="1"/>
  <c r="C201" i="20" a="1"/>
  <c r="C201" i="20" s="1"/>
  <c r="C103" i="20" a="1"/>
  <c r="C103" i="20" s="1"/>
  <c r="C145" i="20" a="1"/>
  <c r="C145" i="20" s="1"/>
  <c r="C158" i="20" a="1"/>
  <c r="C158" i="20" s="1"/>
  <c r="C189" i="20" a="1"/>
  <c r="C189" i="20" s="1"/>
  <c r="C233" i="20" a="1"/>
  <c r="C233" i="20" s="1"/>
  <c r="C91" i="20" a="1"/>
  <c r="C91" i="20" s="1"/>
  <c r="C123" i="20" a="1"/>
  <c r="C123" i="20" s="1"/>
  <c r="C178" i="20" a="1"/>
  <c r="C178" i="20" s="1"/>
  <c r="C191" i="20" a="1"/>
  <c r="C191" i="20" s="1"/>
  <c r="C36" i="20" a="1"/>
  <c r="C36" i="20" s="1"/>
  <c r="C223" i="20" a="1"/>
  <c r="C223" i="20" s="1"/>
  <c r="C134" i="20" a="1"/>
  <c r="C134" i="20" s="1"/>
  <c r="C179" i="20" a="1"/>
  <c r="C179" i="20" s="1"/>
  <c r="C200" i="20" a="1"/>
  <c r="C200" i="20" s="1"/>
  <c r="C46" i="20" a="1"/>
  <c r="C46" i="20" s="1"/>
  <c r="C90" i="20" a="1"/>
  <c r="C90" i="20" s="1"/>
  <c r="C114" i="20" a="1"/>
  <c r="C114" i="20" s="1"/>
  <c r="C135" i="20" a="1"/>
  <c r="C135" i="20" s="1"/>
  <c r="C156" i="20" a="1"/>
  <c r="C156" i="20" s="1"/>
  <c r="C180" i="20" a="1"/>
  <c r="C180" i="20" s="1"/>
  <c r="C48" i="20" a="1"/>
  <c r="C48" i="20" s="1"/>
  <c r="C70" i="20" a="1"/>
  <c r="C70" i="20" s="1"/>
  <c r="C235" i="20" a="1"/>
  <c r="C235" i="20" s="1"/>
  <c r="C79" i="20" a="1"/>
  <c r="C79" i="20" s="1"/>
  <c r="C101" i="20" a="1"/>
  <c r="C101" i="20" s="1"/>
  <c r="C124" i="20" a="1"/>
  <c r="C124" i="20" s="1"/>
  <c r="C190" i="20" a="1"/>
  <c r="C190" i="20" s="1"/>
  <c r="C212" i="20" a="1"/>
  <c r="C212" i="20" s="1"/>
  <c r="C69" i="20" a="1"/>
  <c r="C69" i="20" s="1"/>
  <c r="C80" i="20" a="1"/>
  <c r="C80" i="20" s="1"/>
  <c r="C15" i="20" a="1"/>
  <c r="C15" i="20" s="1"/>
  <c r="C24" i="20" a="1"/>
  <c r="C24" i="20" s="1"/>
  <c r="C81" i="20" a="1"/>
  <c r="C81" i="20" s="1"/>
  <c r="C146" i="20" a="1"/>
  <c r="C146" i="20" s="1"/>
  <c r="C35" i="20" a="1"/>
  <c r="C35" i="20" s="1"/>
  <c r="C102" i="20" a="1"/>
  <c r="C102" i="20" s="1"/>
  <c r="C167" i="20" a="1"/>
  <c r="C167" i="20" s="1"/>
  <c r="C47" i="20" a="1"/>
  <c r="C47" i="20" s="1"/>
  <c r="C168" i="20" a="1"/>
  <c r="C168" i="20" s="1"/>
  <c r="C169" i="20" a="1"/>
  <c r="C169" i="20" s="1"/>
  <c r="C59" i="20" a="1"/>
  <c r="C59" i="20" s="1"/>
  <c r="C92" i="20" a="1"/>
  <c r="C92" i="20" s="1"/>
  <c r="C125" i="20" a="1"/>
  <c r="C125" i="20" s="1"/>
  <c r="C136" i="20" a="1"/>
  <c r="C136" i="20" s="1"/>
  <c r="C8" i="21" a="1"/>
  <c r="C8" i="21" s="1"/>
  <c r="C29" i="21" a="1"/>
  <c r="C29" i="21" s="1"/>
  <c r="C127" i="21" a="1"/>
  <c r="C127" i="21" s="1"/>
  <c r="C152" i="21" a="1"/>
  <c r="C152" i="21" s="1"/>
  <c r="C6" i="21" a="1"/>
  <c r="C6" i="21" s="1"/>
  <c r="C30" i="21" a="1"/>
  <c r="C30" i="21" s="1"/>
  <c r="C77" i="21" a="1"/>
  <c r="C77" i="21" s="1"/>
  <c r="C101" i="21" a="1"/>
  <c r="C101" i="21" s="1"/>
  <c r="C222" i="21" a="1"/>
  <c r="C222" i="21" s="1"/>
  <c r="C78" i="21" a="1"/>
  <c r="C78" i="21" s="1"/>
  <c r="C138" i="21" a="1"/>
  <c r="C138" i="21" s="1"/>
  <c r="C174" i="21" a="1"/>
  <c r="C174" i="21" s="1"/>
  <c r="C248" i="21" a="1"/>
  <c r="C248" i="21" s="1"/>
  <c r="C211" i="21" a="1"/>
  <c r="C211" i="21" s="1"/>
  <c r="C41" i="21" a="1"/>
  <c r="C41" i="21" s="1"/>
  <c r="C137" i="21" a="1"/>
  <c r="C137" i="21" s="1"/>
  <c r="C173" i="21" a="1"/>
  <c r="C173" i="21" s="1"/>
  <c r="C258" i="21" a="1"/>
  <c r="C258" i="21" s="1"/>
  <c r="C54" i="21" a="1"/>
  <c r="C54" i="21" s="1"/>
  <c r="C114" i="21" a="1"/>
  <c r="C114" i="21" s="1"/>
  <c r="C150" i="21" a="1"/>
  <c r="C150" i="21" s="1"/>
  <c r="C197" i="21" a="1"/>
  <c r="C197" i="21" s="1"/>
  <c r="C91" i="21" a="1"/>
  <c r="C91" i="21" s="1"/>
  <c r="C151" i="21" a="1"/>
  <c r="C151" i="21" s="1"/>
  <c r="C161" i="21" a="1"/>
  <c r="C161" i="21" s="1"/>
  <c r="C115" i="21" a="1"/>
  <c r="C115" i="21" s="1"/>
  <c r="C235" i="21" a="1"/>
  <c r="C235" i="21" s="1"/>
  <c r="C32" i="21" a="1"/>
  <c r="C32" i="21" s="1"/>
  <c r="C175" i="21" a="1"/>
  <c r="C175" i="21" s="1"/>
  <c r="C188" i="21" a="1"/>
  <c r="C188" i="21" s="1"/>
  <c r="C44" i="21" a="1"/>
  <c r="C44" i="21" s="1"/>
  <c r="C113" i="21" a="1"/>
  <c r="C113" i="21" s="1"/>
  <c r="C198" i="21" a="1"/>
  <c r="C198" i="21" s="1"/>
  <c r="C116" i="21" a="1"/>
  <c r="C116" i="21" s="1"/>
  <c r="C199" i="21" a="1"/>
  <c r="C199" i="21" s="1"/>
  <c r="C55" i="21" a="1"/>
  <c r="C55" i="21" s="1"/>
  <c r="C210" i="21" a="1"/>
  <c r="C210" i="21" s="1"/>
  <c r="C68" i="21" a="1"/>
  <c r="C68" i="21" s="1"/>
  <c r="C139" i="21" a="1"/>
  <c r="C139" i="21" s="1"/>
  <c r="C233" i="21" a="1"/>
  <c r="C233" i="21" s="1"/>
  <c r="C7" i="21" a="1"/>
  <c r="C7" i="21" s="1"/>
  <c r="C236" i="21" a="1"/>
  <c r="C236" i="21" s="1"/>
  <c r="C17" i="21" a="1"/>
  <c r="C17" i="21" s="1"/>
  <c r="C31" i="21" a="1"/>
  <c r="C31" i="21" s="1"/>
  <c r="C67" i="21" a="1"/>
  <c r="C67" i="21" s="1"/>
  <c r="C90" i="21" a="1"/>
  <c r="C90" i="21" s="1"/>
  <c r="C39" i="24" a="1"/>
  <c r="C39" i="24" s="1"/>
  <c r="C75" i="24" a="1"/>
  <c r="C75" i="24" s="1"/>
  <c r="C134" i="24" a="1"/>
  <c r="C134" i="24" s="1"/>
  <c r="C184" i="24" a="1"/>
  <c r="C184" i="24" s="1"/>
  <c r="C110" i="24" a="1"/>
  <c r="C110" i="24" s="1"/>
  <c r="C135" i="24" a="1"/>
  <c r="C135" i="24" s="1"/>
  <c r="C27" i="24" a="1"/>
  <c r="C27" i="24" s="1"/>
  <c r="C76" i="24" a="1"/>
  <c r="C76" i="24" s="1"/>
  <c r="C147" i="24" a="1"/>
  <c r="C147" i="24" s="1"/>
  <c r="C25" i="24" a="1"/>
  <c r="C25" i="24" s="1"/>
  <c r="C73" i="24" a="1"/>
  <c r="C73" i="24" s="1"/>
  <c r="C112" i="24" a="1"/>
  <c r="C112" i="24" s="1"/>
  <c r="C182" i="24" a="1"/>
  <c r="C182" i="24" s="1"/>
  <c r="C217" i="24" a="1"/>
  <c r="C217" i="24" s="1"/>
  <c r="C26" i="24" a="1"/>
  <c r="C26" i="24" s="1"/>
  <c r="C183" i="24" a="1"/>
  <c r="C183" i="24" s="1"/>
  <c r="C218" i="24" a="1"/>
  <c r="C218" i="24" s="1"/>
  <c r="C50" i="24" a="1"/>
  <c r="C50" i="24" s="1"/>
  <c r="C98" i="24" a="1"/>
  <c r="C98" i="24" s="1"/>
  <c r="C133" i="24" a="1"/>
  <c r="C133" i="24" s="1"/>
  <c r="C169" i="24" a="1"/>
  <c r="C169" i="24" s="1"/>
  <c r="C196" i="24" a="1"/>
  <c r="C196" i="24" s="1"/>
  <c r="C85" i="24" a="1"/>
  <c r="C85" i="24" s="1"/>
  <c r="C136" i="24" a="1"/>
  <c r="C136" i="24" s="1"/>
  <c r="C87" i="24" a="1"/>
  <c r="C87" i="24" s="1"/>
  <c r="C40" i="24" a="1"/>
  <c r="C40" i="24" s="1"/>
  <c r="C99" i="24" a="1"/>
  <c r="C99" i="24" s="1"/>
  <c r="C148" i="24" a="1"/>
  <c r="C148" i="24" s="1"/>
  <c r="C159" i="24" a="1"/>
  <c r="C159" i="24" s="1"/>
  <c r="C62" i="24" a="1"/>
  <c r="C62" i="24" s="1"/>
  <c r="C122" i="24" a="1"/>
  <c r="C122" i="24" s="1"/>
  <c r="C206" i="24" a="1"/>
  <c r="C206" i="24" s="1"/>
  <c r="C13" i="24" a="1"/>
  <c r="C13" i="24" s="1"/>
  <c r="C100" i="24" a="1"/>
  <c r="C100" i="24" s="1"/>
  <c r="C15" i="24" a="1"/>
  <c r="C15" i="24" s="1"/>
  <c r="C181" i="24" a="1"/>
  <c r="C181" i="24" s="1"/>
  <c r="C16" i="24" a="1"/>
  <c r="C16" i="24" s="1"/>
  <c r="C111" i="24" a="1"/>
  <c r="C111" i="24" s="1"/>
  <c r="C124" i="24" a="1"/>
  <c r="C124" i="24" s="1"/>
  <c r="C194" i="24" a="1"/>
  <c r="C194" i="24" s="1"/>
  <c r="C49" i="24" a="1"/>
  <c r="C49" i="24" s="1"/>
  <c r="C61" i="24" a="1"/>
  <c r="C61" i="24" s="1"/>
  <c r="C208" i="24" a="1"/>
  <c r="C208" i="24" s="1"/>
  <c r="C145" i="24" a="1"/>
  <c r="C145" i="24" s="1"/>
  <c r="C63" i="24" a="1"/>
  <c r="C63" i="24" s="1"/>
  <c r="C157" i="24" a="1"/>
  <c r="C157" i="24" s="1"/>
  <c r="C220" i="24" a="1"/>
  <c r="C220" i="24" s="1"/>
  <c r="C205" i="24" a="1"/>
  <c r="C205" i="24" s="1"/>
  <c r="C51" i="24" a="1"/>
  <c r="C51" i="24" s="1"/>
  <c r="C86" i="24" a="1"/>
  <c r="C86" i="24" s="1"/>
  <c r="C160" i="24" a="1"/>
  <c r="C160" i="24" s="1"/>
  <c r="C171" i="24" a="1"/>
  <c r="C171" i="24" s="1"/>
  <c r="C9" i="30" a="1"/>
  <c r="C9" i="30" s="1"/>
  <c r="C105" i="30" a="1"/>
  <c r="C105" i="30" s="1"/>
  <c r="C262" i="30" a="1"/>
  <c r="C262" i="30" s="1"/>
  <c r="C21" i="30" a="1"/>
  <c r="C21" i="30" s="1"/>
  <c r="C318" i="30" a="1"/>
  <c r="C318" i="30" s="1"/>
  <c r="C58" i="30" a="1"/>
  <c r="C58" i="30" s="1"/>
  <c r="C186" i="30" a="1"/>
  <c r="C186" i="30" s="1"/>
  <c r="C217" i="30" a="1"/>
  <c r="C217" i="30" s="1"/>
  <c r="C247" i="30" a="1"/>
  <c r="C247" i="30" s="1"/>
  <c r="C138" i="30" a="1"/>
  <c r="C138" i="30" s="1"/>
  <c r="C201" i="30" a="1"/>
  <c r="C201" i="30" s="1"/>
  <c r="C40" i="30" a="1"/>
  <c r="C40" i="30" s="1"/>
  <c r="C106" i="30" a="1"/>
  <c r="C106" i="30" s="1"/>
  <c r="C151" i="30" a="1"/>
  <c r="C151" i="30" s="1"/>
  <c r="C198" i="30" a="1"/>
  <c r="C198" i="30" s="1"/>
  <c r="C202" i="30" a="1"/>
  <c r="C202" i="30" s="1"/>
  <c r="C231" i="30" a="1"/>
  <c r="C231" i="30" s="1"/>
  <c r="C232" i="30" a="1"/>
  <c r="C232" i="30" s="1"/>
  <c r="C305" i="30" a="1"/>
  <c r="C305" i="30" s="1"/>
  <c r="C90" i="30" a="1"/>
  <c r="C90" i="30" s="1"/>
  <c r="C249" i="30" a="1"/>
  <c r="C249" i="30" s="1"/>
  <c r="C42" i="30" a="1"/>
  <c r="C42" i="30" s="1"/>
  <c r="C248" i="30" a="1"/>
  <c r="C248" i="30" s="1"/>
  <c r="C168" i="30" a="1"/>
  <c r="C168" i="30" s="1"/>
  <c r="C181" i="30" a="1"/>
  <c r="C181" i="30" s="1"/>
  <c r="C184" i="30" a="1"/>
  <c r="C184" i="30" s="1"/>
  <c r="C185" i="30" a="1"/>
  <c r="C185" i="30" s="1"/>
  <c r="C215" i="30" a="1"/>
  <c r="C215" i="30" s="1"/>
  <c r="C104" i="24" a="1"/>
  <c r="C104" i="24" s="1"/>
  <c r="C161" i="24" a="1"/>
  <c r="C161" i="24" s="1"/>
  <c r="C209" i="24" a="1"/>
  <c r="C209" i="24" s="1"/>
  <c r="C78" i="24" a="1"/>
  <c r="C78" i="24" s="1"/>
  <c r="C152" i="24" a="1"/>
  <c r="C152" i="24" s="1"/>
  <c r="C43" i="24" a="1"/>
  <c r="C43" i="24" s="1"/>
  <c r="C223" i="24" a="1"/>
  <c r="C223" i="24" s="1"/>
  <c r="C18" i="24" a="1"/>
  <c r="C18" i="24" s="1"/>
  <c r="C188" i="24" a="1"/>
  <c r="C188" i="24" s="1"/>
  <c r="C197" i="24" a="1"/>
  <c r="C197" i="24" s="1"/>
  <c r="C5" i="24" a="1"/>
  <c r="C5" i="24" s="1"/>
  <c r="C175" i="24" a="1"/>
  <c r="C175" i="24" s="1"/>
  <c r="C139" i="24" a="1"/>
  <c r="C139" i="24" s="1"/>
  <c r="C65" i="24" a="1"/>
  <c r="C65" i="24" s="1"/>
  <c r="C127" i="24" a="1"/>
  <c r="C127" i="24" s="1"/>
  <c r="C164" i="24" a="1"/>
  <c r="C164" i="24" s="1"/>
  <c r="C54" i="34" a="1"/>
  <c r="C54" i="34" s="1"/>
  <c r="C57" i="34" a="1"/>
  <c r="C57" i="34" s="1"/>
  <c r="C201" i="34" a="1"/>
  <c r="C201" i="34" s="1"/>
  <c r="C308" i="34" a="1"/>
  <c r="C308" i="34" s="1"/>
  <c r="C22" i="34" a="1"/>
  <c r="C22" i="34" s="1"/>
  <c r="C126" i="34" a="1"/>
  <c r="C126" i="34" s="1"/>
  <c r="C36" i="34" a="1"/>
  <c r="C36" i="34" s="1"/>
  <c r="C37" i="34" a="1"/>
  <c r="C37" i="34" s="1"/>
  <c r="C58" i="34" a="1"/>
  <c r="C58" i="34" s="1"/>
  <c r="C89" i="34" a="1"/>
  <c r="C89" i="34" s="1"/>
  <c r="C110" i="34" a="1"/>
  <c r="C110" i="34" s="1"/>
  <c r="C180" i="34" a="1"/>
  <c r="C180" i="34" s="1"/>
  <c r="C163" i="34" a="1"/>
  <c r="C163" i="34" s="1"/>
  <c r="C165" i="34" a="1"/>
  <c r="C165" i="34" s="1"/>
  <c r="C197" i="34" a="1"/>
  <c r="C197" i="34" s="1"/>
  <c r="C198" i="34" a="1"/>
  <c r="C198" i="34" s="1"/>
  <c r="C235" i="34" a="1"/>
  <c r="C235" i="34" s="1"/>
  <c r="C181" i="34" a="1"/>
  <c r="C181" i="34" s="1"/>
  <c r="C251" i="34" a="1"/>
  <c r="C251" i="34" s="1"/>
  <c r="C182" i="34" a="1"/>
  <c r="C182" i="34" s="1"/>
  <c r="C274" i="34" a="1"/>
  <c r="C274" i="34" s="1"/>
  <c r="C238" i="34" a="1"/>
  <c r="C238" i="34" s="1"/>
  <c r="C76" i="34" a="1"/>
  <c r="C76" i="34" s="1"/>
  <c r="C93" i="34" a="1"/>
  <c r="C93" i="34" s="1"/>
  <c r="C23" i="40" a="1"/>
  <c r="C23" i="40" s="1"/>
  <c r="C168" i="40" a="1"/>
  <c r="C168" i="40" s="1"/>
  <c r="C191" i="40" a="1"/>
  <c r="C191" i="40" s="1"/>
  <c r="C232" i="40" a="1"/>
  <c r="C232" i="40" s="1"/>
  <c r="C295" i="40" a="1"/>
  <c r="C295" i="40" s="1"/>
  <c r="C318" i="40" a="1"/>
  <c r="C318" i="40" s="1"/>
  <c r="C379" i="40" a="1"/>
  <c r="C379" i="40" s="1"/>
  <c r="C419" i="40" a="1"/>
  <c r="C419" i="40" s="1"/>
  <c r="C64" i="40" a="1"/>
  <c r="C64" i="40" s="1"/>
  <c r="C106" i="40" a="1"/>
  <c r="C106" i="40" s="1"/>
  <c r="C213" i="40" a="1"/>
  <c r="C213" i="40" s="1"/>
  <c r="C272" i="40" a="1"/>
  <c r="C272" i="40" s="1"/>
  <c r="C319" i="40" a="1"/>
  <c r="C319" i="40" s="1"/>
  <c r="C334" i="40" a="1"/>
  <c r="C334" i="40" s="1"/>
  <c r="C357" i="40" a="1"/>
  <c r="C357" i="40" s="1"/>
  <c r="C380" i="40" a="1"/>
  <c r="C380" i="40" s="1"/>
  <c r="C441" i="40" a="1"/>
  <c r="C441" i="40" s="1"/>
  <c r="C24" i="40" a="1"/>
  <c r="C24" i="40" s="1"/>
  <c r="C65" i="40" a="1"/>
  <c r="C65" i="40" s="1"/>
  <c r="C82" i="40" a="1"/>
  <c r="C82" i="40" s="1"/>
  <c r="C107" i="40" a="1"/>
  <c r="C107" i="40" s="1"/>
  <c r="C145" i="40" a="1"/>
  <c r="C145" i="40" s="1"/>
  <c r="C169" i="40" a="1"/>
  <c r="C169" i="40" s="1"/>
  <c r="C192" i="40" a="1"/>
  <c r="C192" i="40" s="1"/>
  <c r="C233" i="40" a="1"/>
  <c r="C233" i="40" s="1"/>
  <c r="C296" i="40" a="1"/>
  <c r="C296" i="40" s="1"/>
  <c r="C381" i="40" a="1"/>
  <c r="C381" i="40" s="1"/>
  <c r="C397" i="40" a="1"/>
  <c r="C397" i="40" s="1"/>
  <c r="C420" i="40" a="1"/>
  <c r="C420" i="40" s="1"/>
  <c r="C442" i="40" a="1"/>
  <c r="C442" i="40" s="1"/>
  <c r="C25" i="40" a="1"/>
  <c r="C25" i="40" s="1"/>
  <c r="C83" i="40" a="1"/>
  <c r="C83" i="40" s="1"/>
  <c r="C108" i="40" a="1"/>
  <c r="C108" i="40" s="1"/>
  <c r="C146" i="40" a="1"/>
  <c r="C146" i="40" s="1"/>
  <c r="C170" i="40" a="1"/>
  <c r="C170" i="40" s="1"/>
  <c r="C193" i="40" a="1"/>
  <c r="C193" i="40" s="1"/>
  <c r="C214" i="40" a="1"/>
  <c r="C214" i="40" s="1"/>
  <c r="C234" i="40" a="1"/>
  <c r="C234" i="40" s="1"/>
  <c r="C250" i="40" a="1"/>
  <c r="C250" i="40" s="1"/>
  <c r="C273" i="40" a="1"/>
  <c r="C273" i="40" s="1"/>
  <c r="C297" i="40" a="1"/>
  <c r="C297" i="40" s="1"/>
  <c r="C335" i="40" a="1"/>
  <c r="C335" i="40" s="1"/>
  <c r="C358" i="40" a="1"/>
  <c r="C358" i="40" s="1"/>
  <c r="C382" i="40" a="1"/>
  <c r="C382" i="40" s="1"/>
  <c r="C421" i="40" a="1"/>
  <c r="C421" i="40" s="1"/>
  <c r="C443" i="40" a="1"/>
  <c r="C443" i="40" s="1"/>
  <c r="C40" i="40" a="1"/>
  <c r="C40" i="40" s="1"/>
  <c r="C66" i="40" a="1"/>
  <c r="C66" i="40" s="1"/>
  <c r="C109" i="40" a="1"/>
  <c r="C109" i="40" s="1"/>
  <c r="C124" i="40" a="1"/>
  <c r="C124" i="40" s="1"/>
  <c r="C147" i="40" a="1"/>
  <c r="C147" i="40" s="1"/>
  <c r="C235" i="40" a="1"/>
  <c r="C235" i="40" s="1"/>
  <c r="C298" i="40" a="1"/>
  <c r="C298" i="40" s="1"/>
  <c r="C359" i="40" a="1"/>
  <c r="C359" i="40" s="1"/>
  <c r="C398" i="40" a="1"/>
  <c r="C398" i="40" s="1"/>
  <c r="C22" i="40" a="1"/>
  <c r="C22" i="40" s="1"/>
  <c r="C62" i="40" a="1"/>
  <c r="C62" i="40" s="1"/>
  <c r="C130" i="40" a="1"/>
  <c r="C130" i="40" s="1"/>
  <c r="C190" i="40" a="1"/>
  <c r="C190" i="40" s="1"/>
  <c r="C211" i="40" a="1"/>
  <c r="C211" i="40" s="1"/>
  <c r="C231" i="40" a="1"/>
  <c r="C231" i="40" s="1"/>
  <c r="C255" i="40" a="1"/>
  <c r="C255" i="40" s="1"/>
  <c r="C294" i="40" a="1"/>
  <c r="C294" i="40" s="1"/>
  <c r="C316" i="40" a="1"/>
  <c r="C316" i="40" s="1"/>
  <c r="C340" i="40" a="1"/>
  <c r="C340" i="40" s="1"/>
  <c r="C402" i="40" a="1"/>
  <c r="C402" i="40" s="1"/>
  <c r="C418" i="40" a="1"/>
  <c r="C418" i="40" s="1"/>
  <c r="C42" i="40" a="1"/>
  <c r="C42" i="40" s="1"/>
  <c r="C63" i="40" a="1"/>
  <c r="C63" i="40" s="1"/>
  <c r="C88" i="40" a="1"/>
  <c r="C88" i="40" s="1"/>
  <c r="C276" i="40" a="1"/>
  <c r="C276" i="40" s="1"/>
  <c r="C317" i="40" a="1"/>
  <c r="C317" i="40" s="1"/>
  <c r="C403" i="40" a="1"/>
  <c r="C403" i="40" s="1"/>
  <c r="C20" i="40" a="1"/>
  <c r="C20" i="40" s="1"/>
  <c r="C43" i="40" a="1"/>
  <c r="C43" i="40" s="1"/>
  <c r="C67" i="40" a="1"/>
  <c r="C67" i="40" s="1"/>
  <c r="C254" i="40" a="1"/>
  <c r="C254" i="40" s="1"/>
  <c r="C339" i="40" a="1"/>
  <c r="C339" i="40" s="1"/>
  <c r="C21" i="40" a="1"/>
  <c r="C21" i="40" s="1"/>
  <c r="C44" i="40" a="1"/>
  <c r="C44" i="40" s="1"/>
  <c r="C256" i="40" a="1"/>
  <c r="C256" i="40" s="1"/>
  <c r="C277" i="40" a="1"/>
  <c r="C277" i="40" s="1"/>
  <c r="C125" i="40" a="1"/>
  <c r="C125" i="40" s="1"/>
  <c r="C187" i="40" a="1"/>
  <c r="C187" i="40" s="1"/>
  <c r="C208" i="40" a="1"/>
  <c r="C208" i="40" s="1"/>
  <c r="C86" i="40" a="1"/>
  <c r="C86" i="40" s="1"/>
  <c r="C151" i="40" a="1"/>
  <c r="C151" i="40" s="1"/>
  <c r="C212" i="40" a="1"/>
  <c r="C212" i="40" s="1"/>
  <c r="C230" i="40" a="1"/>
  <c r="C230" i="40" s="1"/>
  <c r="C275" i="40" a="1"/>
  <c r="C275" i="40" s="1"/>
  <c r="C315" i="40" a="1"/>
  <c r="C315" i="40" s="1"/>
  <c r="C378" i="40" a="1"/>
  <c r="C378" i="40" s="1"/>
  <c r="C401" i="40" a="1"/>
  <c r="C401" i="40" s="1"/>
  <c r="C445" i="40" a="1"/>
  <c r="C445" i="40" s="1"/>
  <c r="C84" i="40" a="1"/>
  <c r="C84" i="40" s="1"/>
  <c r="C126" i="40" a="1"/>
  <c r="C126" i="40" s="1"/>
  <c r="C337" i="40" a="1"/>
  <c r="C337" i="40" s="1"/>
  <c r="C376" i="40" a="1"/>
  <c r="C376" i="40" s="1"/>
  <c r="C41" i="40" a="1"/>
  <c r="C41" i="40" s="1"/>
  <c r="C85" i="40" a="1"/>
  <c r="C85" i="40" s="1"/>
  <c r="C127" i="40" a="1"/>
  <c r="C127" i="40" s="1"/>
  <c r="C229" i="40" a="1"/>
  <c r="C229" i="40" s="1"/>
  <c r="C338" i="40" a="1"/>
  <c r="C338" i="40" s="1"/>
  <c r="C46" i="40" a="1"/>
  <c r="C46" i="40" s="1"/>
  <c r="C87" i="40" a="1"/>
  <c r="C87" i="40" s="1"/>
  <c r="C167" i="40" a="1"/>
  <c r="C167" i="40" s="1"/>
  <c r="C271" i="40" a="1"/>
  <c r="C271" i="40" s="1"/>
  <c r="C313" i="40" a="1"/>
  <c r="C313" i="40" s="1"/>
  <c r="C129" i="40" a="1"/>
  <c r="C129" i="40" s="1"/>
  <c r="C171" i="40" a="1"/>
  <c r="C171" i="40" s="1"/>
  <c r="C274" i="40" a="1"/>
  <c r="C274" i="40" s="1"/>
  <c r="C423" i="40" a="1"/>
  <c r="C423" i="40" s="1"/>
  <c r="C103" i="40" a="1"/>
  <c r="C103" i="40" s="1"/>
  <c r="C355" i="40" a="1"/>
  <c r="C355" i="40" s="1"/>
  <c r="C104" i="40" a="1"/>
  <c r="C104" i="40" s="1"/>
  <c r="C148" i="40" a="1"/>
  <c r="C148" i="40" s="1"/>
  <c r="C251" i="40" a="1"/>
  <c r="C251" i="40" s="1"/>
  <c r="C360" i="40" a="1"/>
  <c r="C360" i="40" s="1"/>
  <c r="C293" i="40" a="1"/>
  <c r="C293" i="40" s="1"/>
  <c r="C440" i="40" a="1"/>
  <c r="C440" i="40" s="1"/>
  <c r="C150" i="40" a="1"/>
  <c r="C150" i="40" s="1"/>
  <c r="C444" i="40" a="1"/>
  <c r="C444" i="40" s="1"/>
  <c r="C166" i="40" a="1"/>
  <c r="C166" i="40" s="1"/>
  <c r="C377" i="40" a="1"/>
  <c r="C377" i="40" s="1"/>
  <c r="C172" i="40" a="1"/>
  <c r="C172" i="40" s="1"/>
  <c r="C314" i="40" a="1"/>
  <c r="C314" i="40" s="1"/>
  <c r="C19" i="40" a="1"/>
  <c r="C19" i="40" s="1"/>
  <c r="C399" i="40" a="1"/>
  <c r="C399" i="40" s="1"/>
  <c r="C253" i="40" a="1"/>
  <c r="C253" i="40" s="1"/>
  <c r="C45" i="40" a="1"/>
  <c r="C45" i="40" s="1"/>
  <c r="C128" i="40" a="1"/>
  <c r="C128" i="40" s="1"/>
  <c r="C422" i="40" a="1"/>
  <c r="C422" i="40" s="1"/>
  <c r="C424" i="40" a="1"/>
  <c r="C424" i="40" s="1"/>
  <c r="C149" i="40" a="1"/>
  <c r="C149" i="40" s="1"/>
  <c r="C439" i="40" a="1"/>
  <c r="C439" i="40" s="1"/>
  <c r="C188" i="40" a="1"/>
  <c r="C188" i="40" s="1"/>
  <c r="C209" i="40" a="1"/>
  <c r="C209" i="40" s="1"/>
  <c r="C252" i="40" a="1"/>
  <c r="C252" i="40" s="1"/>
  <c r="C292" i="40" a="1"/>
  <c r="C292" i="40" s="1"/>
  <c r="C336" i="40" a="1"/>
  <c r="C336" i="40" s="1"/>
  <c r="C356" i="40" a="1"/>
  <c r="C356" i="40" s="1"/>
  <c r="C361" i="40" a="1"/>
  <c r="C361" i="40" s="1"/>
  <c r="C61" i="40" a="1"/>
  <c r="C61" i="40" s="1"/>
  <c r="C400" i="40" a="1"/>
  <c r="C400" i="40" s="1"/>
  <c r="C105" i="40" a="1"/>
  <c r="C105" i="40" s="1"/>
  <c r="C189" i="40" a="1"/>
  <c r="C189" i="40" s="1"/>
  <c r="C210" i="40" a="1"/>
  <c r="C210" i="40" s="1"/>
  <c r="C37" i="45" a="1"/>
  <c r="C37" i="45" s="1"/>
  <c r="C44" i="45" a="1"/>
  <c r="C44" i="45" s="1"/>
  <c r="C65" i="45" a="1"/>
  <c r="C65" i="45" s="1"/>
  <c r="C85" i="45" a="1"/>
  <c r="C85" i="45" s="1"/>
  <c r="C185" i="45" a="1"/>
  <c r="C185" i="45" s="1"/>
  <c r="C255" i="45" a="1"/>
  <c r="C255" i="45" s="1"/>
  <c r="C305" i="45" a="1"/>
  <c r="C305" i="45" s="1"/>
  <c r="C427" i="45" a="1"/>
  <c r="C427" i="45" s="1"/>
  <c r="C447" i="45" a="1"/>
  <c r="C447" i="45" s="1"/>
  <c r="C473" i="45" a="1"/>
  <c r="C473" i="45" s="1"/>
  <c r="C14" i="45" a="1"/>
  <c r="C14" i="45" s="1"/>
  <c r="C68" i="45" a="1"/>
  <c r="C68" i="45" s="1"/>
  <c r="C87" i="45" a="1"/>
  <c r="C87" i="45" s="1"/>
  <c r="C157" i="45" a="1"/>
  <c r="C157" i="45" s="1"/>
  <c r="C205" i="45" a="1"/>
  <c r="C205" i="45" s="1"/>
  <c r="C306" i="45" a="1"/>
  <c r="C306" i="45" s="1"/>
  <c r="C378" i="45" a="1"/>
  <c r="C378" i="45" s="1"/>
  <c r="C428" i="45" a="1"/>
  <c r="C428" i="45" s="1"/>
  <c r="C448" i="45" a="1"/>
  <c r="C448" i="45" s="1"/>
  <c r="C475" i="45" a="1"/>
  <c r="C475" i="45" s="1"/>
  <c r="C16" i="45" a="1"/>
  <c r="C16" i="45" s="1"/>
  <c r="C89" i="45" a="1"/>
  <c r="C89" i="45" s="1"/>
  <c r="C112" i="45" a="1"/>
  <c r="C112" i="45" s="1"/>
  <c r="C159" i="45" a="1"/>
  <c r="C159" i="45" s="1"/>
  <c r="C208" i="45" a="1"/>
  <c r="C208" i="45" s="1"/>
  <c r="C258" i="45" a="1"/>
  <c r="C258" i="45" s="1"/>
  <c r="C277" i="45" a="1"/>
  <c r="C277" i="45" s="1"/>
  <c r="C329" i="45" a="1"/>
  <c r="C329" i="45" s="1"/>
  <c r="C450" i="45" a="1"/>
  <c r="C450" i="45" s="1"/>
  <c r="C17" i="45" a="1"/>
  <c r="C17" i="45" s="1"/>
  <c r="C40" i="45" a="1"/>
  <c r="C40" i="45" s="1"/>
  <c r="C63" i="45" a="1"/>
  <c r="C63" i="45" s="1"/>
  <c r="C236" i="45" a="1"/>
  <c r="C236" i="45" s="1"/>
  <c r="C259" i="45" a="1"/>
  <c r="C259" i="45" s="1"/>
  <c r="C281" i="45" a="1"/>
  <c r="C281" i="45" s="1"/>
  <c r="C303" i="45" a="1"/>
  <c r="C303" i="45" s="1"/>
  <c r="C326" i="45" a="1"/>
  <c r="C326" i="45" s="1"/>
  <c r="C350" i="45" a="1"/>
  <c r="C350" i="45" s="1"/>
  <c r="C474" i="45" a="1"/>
  <c r="C474" i="45" s="1"/>
  <c r="C19" i="45" a="1"/>
  <c r="C19" i="45" s="1"/>
  <c r="C42" i="45" a="1"/>
  <c r="C42" i="45" s="1"/>
  <c r="C66" i="45" a="1"/>
  <c r="C66" i="45" s="1"/>
  <c r="C90" i="45" a="1"/>
  <c r="C90" i="45" s="1"/>
  <c r="C158" i="45" a="1"/>
  <c r="C158" i="45" s="1"/>
  <c r="C283" i="45" a="1"/>
  <c r="C283" i="45" s="1"/>
  <c r="C330" i="45" a="1"/>
  <c r="C330" i="45" s="1"/>
  <c r="C352" i="45" a="1"/>
  <c r="C352" i="45" s="1"/>
  <c r="C397" i="45" a="1"/>
  <c r="C397" i="45" s="1"/>
  <c r="C421" i="45" a="1"/>
  <c r="C421" i="45" s="1"/>
  <c r="C476" i="45" a="1"/>
  <c r="C476" i="45" s="1"/>
  <c r="C91" i="45" a="1"/>
  <c r="C91" i="45" s="1"/>
  <c r="C115" i="45" a="1"/>
  <c r="C115" i="45" s="1"/>
  <c r="C138" i="45" a="1"/>
  <c r="C138" i="45" s="1"/>
  <c r="C284" i="45" a="1"/>
  <c r="C284" i="45" s="1"/>
  <c r="C308" i="45" a="1"/>
  <c r="C308" i="45" s="1"/>
  <c r="C331" i="45" a="1"/>
  <c r="C331" i="45" s="1"/>
  <c r="C375" i="45" a="1"/>
  <c r="C375" i="45" s="1"/>
  <c r="C399" i="45" a="1"/>
  <c r="C399" i="45" s="1"/>
  <c r="C20" i="45" a="1"/>
  <c r="C20" i="45" s="1"/>
  <c r="C43" i="45" a="1"/>
  <c r="C43" i="45" s="1"/>
  <c r="C116" i="45" a="1"/>
  <c r="C116" i="45" s="1"/>
  <c r="C140" i="45" a="1"/>
  <c r="C140" i="45" s="1"/>
  <c r="C181" i="45" a="1"/>
  <c r="C181" i="45" s="1"/>
  <c r="C354" i="45" a="1"/>
  <c r="C354" i="45" s="1"/>
  <c r="C376" i="45" a="1"/>
  <c r="C376" i="45" s="1"/>
  <c r="C400" i="45" a="1"/>
  <c r="C400" i="45" s="1"/>
  <c r="C422" i="45" a="1"/>
  <c r="C422" i="45" s="1"/>
  <c r="C445" i="45" a="1"/>
  <c r="C445" i="45" s="1"/>
  <c r="C183" i="45" a="1"/>
  <c r="C183" i="45" s="1"/>
  <c r="C206" i="45" a="1"/>
  <c r="C206" i="45" s="1"/>
  <c r="C230" i="45" a="1"/>
  <c r="C230" i="45" s="1"/>
  <c r="C380" i="45" a="1"/>
  <c r="C380" i="45" s="1"/>
  <c r="C469" i="45" a="1"/>
  <c r="C469" i="45" s="1"/>
  <c r="C186" i="45" a="1"/>
  <c r="C186" i="45" s="1"/>
  <c r="C209" i="45" a="1"/>
  <c r="C209" i="45" s="1"/>
  <c r="C253" i="45" a="1"/>
  <c r="C253" i="45" s="1"/>
  <c r="C15" i="45" a="1"/>
  <c r="C15" i="45" s="1"/>
  <c r="C61" i="45" a="1"/>
  <c r="C61" i="45" s="1"/>
  <c r="C111" i="45" a="1"/>
  <c r="C111" i="45" s="1"/>
  <c r="C134" i="45" a="1"/>
  <c r="C134" i="45" s="1"/>
  <c r="C257" i="45" a="1"/>
  <c r="C257" i="45" s="1"/>
  <c r="C280" i="45" a="1"/>
  <c r="C280" i="45" s="1"/>
  <c r="C302" i="45" a="1"/>
  <c r="C302" i="45" s="1"/>
  <c r="C452" i="45" a="1"/>
  <c r="C452" i="45" s="1"/>
  <c r="C472" i="45" a="1"/>
  <c r="C472" i="45" s="1"/>
  <c r="C13" i="45" a="1"/>
  <c r="C13" i="45" s="1"/>
  <c r="C110" i="45" a="1"/>
  <c r="C110" i="45" s="1"/>
  <c r="C188" i="45" a="1"/>
  <c r="C188" i="45" s="1"/>
  <c r="C234" i="45" a="1"/>
  <c r="C234" i="45" s="1"/>
  <c r="C279" i="45" a="1"/>
  <c r="C279" i="45" s="1"/>
  <c r="C491" i="45" a="1"/>
  <c r="C491" i="45" s="1"/>
  <c r="C62" i="45" a="1"/>
  <c r="C62" i="45" s="1"/>
  <c r="C113" i="45" a="1"/>
  <c r="C113" i="45" s="1"/>
  <c r="C235" i="45" a="1"/>
  <c r="C235" i="45" s="1"/>
  <c r="C18" i="45" a="1"/>
  <c r="C18" i="45" s="1"/>
  <c r="C114" i="45" a="1"/>
  <c r="C114" i="45" s="1"/>
  <c r="C282" i="45" a="1"/>
  <c r="C282" i="45" s="1"/>
  <c r="C327" i="45" a="1"/>
  <c r="C327" i="45" s="1"/>
  <c r="C373" i="45" a="1"/>
  <c r="C373" i="45" s="1"/>
  <c r="C160" i="45" a="1"/>
  <c r="C160" i="45" s="1"/>
  <c r="C161" i="45" a="1"/>
  <c r="C161" i="45" s="1"/>
  <c r="C379" i="45" a="1"/>
  <c r="C379" i="45" s="1"/>
  <c r="C424" i="45" a="1"/>
  <c r="C424" i="45" s="1"/>
  <c r="C38" i="45" a="1"/>
  <c r="C38" i="45" s="1"/>
  <c r="C211" i="45" a="1"/>
  <c r="C211" i="45" s="1"/>
  <c r="C256" i="45" a="1"/>
  <c r="C256" i="45" s="1"/>
  <c r="C301" i="45" a="1"/>
  <c r="C301" i="45" s="1"/>
  <c r="C184" i="45" a="1"/>
  <c r="C184" i="45" s="1"/>
  <c r="C231" i="45" a="1"/>
  <c r="C231" i="45" s="1"/>
  <c r="C403" i="45" a="1"/>
  <c r="C403" i="45" s="1"/>
  <c r="C449" i="45" a="1"/>
  <c r="C449" i="45" s="1"/>
  <c r="C187" i="45" a="1"/>
  <c r="C187" i="45" s="1"/>
  <c r="C232" i="45" a="1"/>
  <c r="C232" i="45" s="1"/>
  <c r="C404" i="45" a="1"/>
  <c r="C404" i="45" s="1"/>
  <c r="C451" i="45" a="1"/>
  <c r="C451" i="45" s="1"/>
  <c r="C164" i="45" a="1"/>
  <c r="C164" i="45" s="1"/>
  <c r="C355" i="45" a="1"/>
  <c r="C355" i="45" s="1"/>
  <c r="C471" i="45" a="1"/>
  <c r="C471" i="45" s="1"/>
  <c r="C86" i="45" a="1"/>
  <c r="C86" i="45" s="1"/>
  <c r="C182" i="45" a="1"/>
  <c r="C182" i="45" s="1"/>
  <c r="C92" i="45" a="1"/>
  <c r="C92" i="45" s="1"/>
  <c r="C210" i="45" a="1"/>
  <c r="C210" i="45" s="1"/>
  <c r="C401" i="45" a="1"/>
  <c r="C401" i="45" s="1"/>
  <c r="C212" i="45" a="1"/>
  <c r="C212" i="45" s="1"/>
  <c r="C425" i="45" a="1"/>
  <c r="C425" i="45" s="1"/>
  <c r="C254" i="45" a="1"/>
  <c r="C254" i="45" s="1"/>
  <c r="C351" i="45" a="1"/>
  <c r="C351" i="45" s="1"/>
  <c r="C133" i="45" a="1"/>
  <c r="C133" i="45" s="1"/>
  <c r="C136" i="45" a="1"/>
  <c r="C136" i="45" s="1"/>
  <c r="C137" i="45" a="1"/>
  <c r="C137" i="45" s="1"/>
  <c r="C163" i="45" a="1"/>
  <c r="C163" i="45" s="1"/>
  <c r="C446" i="45" a="1"/>
  <c r="C446" i="45" s="1"/>
  <c r="C229" i="45" a="1"/>
  <c r="C229" i="45" s="1"/>
  <c r="C88" i="45" a="1"/>
  <c r="C88" i="45" s="1"/>
  <c r="C470" i="45" a="1"/>
  <c r="C470" i="45" s="1"/>
  <c r="C39" i="45" a="1"/>
  <c r="C39" i="45" s="1"/>
  <c r="C12" i="47" a="1"/>
  <c r="C12" i="47" s="1"/>
  <c r="C37" i="47" a="1"/>
  <c r="C37" i="47" s="1"/>
  <c r="C86" i="47" a="1"/>
  <c r="C86" i="47" s="1"/>
  <c r="C112" i="47" a="1"/>
  <c r="C112" i="47" s="1"/>
  <c r="C136" i="47" a="1"/>
  <c r="C136" i="47" s="1"/>
  <c r="C205" i="47" a="1"/>
  <c r="C205" i="47" s="1"/>
  <c r="C260" i="47" a="1"/>
  <c r="C260" i="47" s="1"/>
  <c r="C332" i="47" a="1"/>
  <c r="C332" i="47" s="1"/>
  <c r="C359" i="47" a="1"/>
  <c r="C359" i="47" s="1"/>
  <c r="C412" i="47" a="1"/>
  <c r="C412" i="47" s="1"/>
  <c r="C437" i="47" a="1"/>
  <c r="C437" i="47" s="1"/>
  <c r="C13" i="47" a="1"/>
  <c r="C13" i="47" s="1"/>
  <c r="C32" i="47" a="1"/>
  <c r="C32" i="47" s="1"/>
  <c r="C56" i="47" a="1"/>
  <c r="C56" i="47" s="1"/>
  <c r="C80" i="47" a="1"/>
  <c r="C80" i="47" s="1"/>
  <c r="C131" i="47" a="1"/>
  <c r="C131" i="47" s="1"/>
  <c r="C158" i="47" a="1"/>
  <c r="C158" i="47" s="1"/>
  <c r="C183" i="47" a="1"/>
  <c r="C183" i="47" s="1"/>
  <c r="C209" i="47" a="1"/>
  <c r="C209" i="47" s="1"/>
  <c r="C256" i="47" a="1"/>
  <c r="C256" i="47" s="1"/>
  <c r="C281" i="47" a="1"/>
  <c r="C281" i="47" s="1"/>
  <c r="C313" i="47" a="1"/>
  <c r="C313" i="47" s="1"/>
  <c r="C381" i="47" a="1"/>
  <c r="C381" i="47" s="1"/>
  <c r="C406" i="47" a="1"/>
  <c r="C406" i="47" s="1"/>
  <c r="C432" i="47" a="1"/>
  <c r="C432" i="47" s="1"/>
  <c r="C62" i="47" a="1"/>
  <c r="C62" i="47" s="1"/>
  <c r="C107" i="47" a="1"/>
  <c r="C107" i="47" s="1"/>
  <c r="C135" i="47" a="1"/>
  <c r="C135" i="47" s="1"/>
  <c r="C155" i="47" a="1"/>
  <c r="C155" i="47" s="1"/>
  <c r="C255" i="47" a="1"/>
  <c r="C255" i="47" s="1"/>
  <c r="C283" i="47" a="1"/>
  <c r="C283" i="47" s="1"/>
  <c r="C309" i="47" a="1"/>
  <c r="C309" i="47" s="1"/>
  <c r="C335" i="47" a="1"/>
  <c r="C335" i="47" s="1"/>
  <c r="C385" i="47" a="1"/>
  <c r="C385" i="47" s="1"/>
  <c r="C430" i="47" a="1"/>
  <c r="C430" i="47" s="1"/>
  <c r="C457" i="47" a="1"/>
  <c r="C457" i="47" s="1"/>
  <c r="C8" i="47" a="1"/>
  <c r="C8" i="47" s="1"/>
  <c r="C55" i="47" a="1"/>
  <c r="C55" i="47" s="1"/>
  <c r="C83" i="47" a="1"/>
  <c r="C83" i="47" s="1"/>
  <c r="C111" i="47" a="1"/>
  <c r="C111" i="47" s="1"/>
  <c r="C159" i="47" a="1"/>
  <c r="C159" i="47" s="1"/>
  <c r="C186" i="47" a="1"/>
  <c r="C186" i="47" s="1"/>
  <c r="C285" i="47" a="1"/>
  <c r="C285" i="47" s="1"/>
  <c r="C312" i="47" a="1"/>
  <c r="C312" i="47" s="1"/>
  <c r="C338" i="47" a="1"/>
  <c r="C338" i="47" s="1"/>
  <c r="C388" i="47" a="1"/>
  <c r="C388" i="47" s="1"/>
  <c r="C405" i="47" a="1"/>
  <c r="C405" i="47" s="1"/>
  <c r="C434" i="47" a="1"/>
  <c r="C434" i="47" s="1"/>
  <c r="C460" i="47" a="1"/>
  <c r="C460" i="47" s="1"/>
  <c r="C31" i="47" a="1"/>
  <c r="C31" i="47" s="1"/>
  <c r="C59" i="47" a="1"/>
  <c r="C59" i="47" s="1"/>
  <c r="C133" i="47" a="1"/>
  <c r="C133" i="47" s="1"/>
  <c r="C162" i="47" a="1"/>
  <c r="C162" i="47" s="1"/>
  <c r="C110" i="47" a="1"/>
  <c r="C110" i="47" s="1"/>
  <c r="C187" i="47" a="1"/>
  <c r="C187" i="47" s="1"/>
  <c r="C208" i="47" a="1"/>
  <c r="C208" i="47" s="1"/>
  <c r="C238" i="47" a="1"/>
  <c r="C238" i="47" s="1"/>
  <c r="C305" i="47" a="1"/>
  <c r="C305" i="47" s="1"/>
  <c r="C334" i="47" a="1"/>
  <c r="C334" i="47" s="1"/>
  <c r="C356" i="47" a="1"/>
  <c r="C356" i="47" s="1"/>
  <c r="C408" i="47" a="1"/>
  <c r="C408" i="47" s="1"/>
  <c r="C459" i="47" a="1"/>
  <c r="C459" i="47" s="1"/>
  <c r="C11" i="47" a="1"/>
  <c r="C11" i="47" s="1"/>
  <c r="C34" i="47" a="1"/>
  <c r="C34" i="47" s="1"/>
  <c r="C88" i="47" a="1"/>
  <c r="C88" i="47" s="1"/>
  <c r="C108" i="47" a="1"/>
  <c r="C108" i="47" s="1"/>
  <c r="C185" i="47" a="1"/>
  <c r="C185" i="47" s="1"/>
  <c r="C236" i="47" a="1"/>
  <c r="C236" i="47" s="1"/>
  <c r="C286" i="47" a="1"/>
  <c r="C286" i="47" s="1"/>
  <c r="C333" i="47" a="1"/>
  <c r="C333" i="47" s="1"/>
  <c r="C407" i="47" a="1"/>
  <c r="C407" i="47" s="1"/>
  <c r="C10" i="47" a="1"/>
  <c r="C10" i="47" s="1"/>
  <c r="C35" i="47" a="1"/>
  <c r="C35" i="47" s="1"/>
  <c r="C211" i="47" a="1"/>
  <c r="C211" i="47" s="1"/>
  <c r="C232" i="47" a="1"/>
  <c r="C232" i="47" s="1"/>
  <c r="C287" i="47" a="1"/>
  <c r="C287" i="47" s="1"/>
  <c r="C307" i="47" a="1"/>
  <c r="C307" i="47" s="1"/>
  <c r="C363" i="47" a="1"/>
  <c r="C363" i="47" s="1"/>
  <c r="C386" i="47" a="1"/>
  <c r="C386" i="47" s="1"/>
  <c r="C36" i="47" a="1"/>
  <c r="C36" i="47" s="1"/>
  <c r="C58" i="47" a="1"/>
  <c r="C58" i="47" s="1"/>
  <c r="C81" i="47" a="1"/>
  <c r="C81" i="47" s="1"/>
  <c r="C212" i="47" a="1"/>
  <c r="C212" i="47" s="1"/>
  <c r="C233" i="47" a="1"/>
  <c r="C233" i="47" s="1"/>
  <c r="C288" i="47" a="1"/>
  <c r="C288" i="47" s="1"/>
  <c r="C308" i="47" a="1"/>
  <c r="C308" i="47" s="1"/>
  <c r="C387" i="47" a="1"/>
  <c r="C387" i="47" s="1"/>
  <c r="C409" i="47" a="1"/>
  <c r="C409" i="47" s="1"/>
  <c r="C431" i="47" a="1"/>
  <c r="C431" i="47" s="1"/>
  <c r="C38" i="47" a="1"/>
  <c r="C38" i="47" s="1"/>
  <c r="C82" i="47" a="1"/>
  <c r="C82" i="47" s="1"/>
  <c r="C213" i="47" a="1"/>
  <c r="C213" i="47" s="1"/>
  <c r="C234" i="47" a="1"/>
  <c r="C234" i="47" s="1"/>
  <c r="C410" i="47" a="1"/>
  <c r="C410" i="47" s="1"/>
  <c r="C60" i="47" a="1"/>
  <c r="C60" i="47" s="1"/>
  <c r="C84" i="47" a="1"/>
  <c r="C84" i="47" s="1"/>
  <c r="C105" i="47" a="1"/>
  <c r="C105" i="47" s="1"/>
  <c r="C310" i="47" a="1"/>
  <c r="C310" i="47" s="1"/>
  <c r="C411" i="47" a="1"/>
  <c r="C411" i="47" s="1"/>
  <c r="C433" i="47" a="1"/>
  <c r="C433" i="47" s="1"/>
  <c r="C63" i="47" a="1"/>
  <c r="C63" i="47" s="1"/>
  <c r="C85" i="47" a="1"/>
  <c r="C85" i="47" s="1"/>
  <c r="C132" i="47" a="1"/>
  <c r="C132" i="47" s="1"/>
  <c r="C257" i="47" a="1"/>
  <c r="C257" i="47" s="1"/>
  <c r="C330" i="47" a="1"/>
  <c r="C330" i="47" s="1"/>
  <c r="C435" i="47" a="1"/>
  <c r="C435" i="47" s="1"/>
  <c r="C87" i="47" a="1"/>
  <c r="C87" i="47" s="1"/>
  <c r="C157" i="47" a="1"/>
  <c r="C157" i="47" s="1"/>
  <c r="C180" i="47" a="1"/>
  <c r="C180" i="47" s="1"/>
  <c r="C280" i="47" a="1"/>
  <c r="C280" i="47" s="1"/>
  <c r="C331" i="47" a="1"/>
  <c r="C331" i="47" s="1"/>
  <c r="C357" i="47" a="1"/>
  <c r="C357" i="47" s="1"/>
  <c r="C436" i="47" a="1"/>
  <c r="C436" i="47" s="1"/>
  <c r="C456" i="47" a="1"/>
  <c r="C456" i="47" s="1"/>
  <c r="C210" i="47" a="1"/>
  <c r="C210" i="47" s="1"/>
  <c r="C230" i="47" a="1"/>
  <c r="C230" i="47" s="1"/>
  <c r="C262" i="47" a="1"/>
  <c r="C262" i="47" s="1"/>
  <c r="C284" i="47" a="1"/>
  <c r="C284" i="47" s="1"/>
  <c r="C362" i="47" a="1"/>
  <c r="C362" i="47" s="1"/>
  <c r="C134" i="47" a="1"/>
  <c r="C134" i="47" s="1"/>
  <c r="C181" i="47" a="1"/>
  <c r="C181" i="47" s="1"/>
  <c r="C259" i="47" a="1"/>
  <c r="C259" i="47" s="1"/>
  <c r="C380" i="47" a="1"/>
  <c r="C380" i="47" s="1"/>
  <c r="C458" i="47" a="1"/>
  <c r="C458" i="47" s="1"/>
  <c r="C5" i="47" a="1"/>
  <c r="C5" i="47" s="1"/>
  <c r="C182" i="47" a="1"/>
  <c r="C182" i="47" s="1"/>
  <c r="C336" i="47" a="1"/>
  <c r="C336" i="47" s="1"/>
  <c r="C382" i="47" a="1"/>
  <c r="C382" i="47" s="1"/>
  <c r="C6" i="47" a="1"/>
  <c r="C6" i="47" s="1"/>
  <c r="C137" i="47" a="1"/>
  <c r="C137" i="47" s="1"/>
  <c r="C337" i="47" a="1"/>
  <c r="C337" i="47" s="1"/>
  <c r="C383" i="47" a="1"/>
  <c r="C383" i="47" s="1"/>
  <c r="C461" i="47" a="1"/>
  <c r="C461" i="47" s="1"/>
  <c r="C7" i="47" a="1"/>
  <c r="C7" i="47" s="1"/>
  <c r="C138" i="47" a="1"/>
  <c r="C138" i="47" s="1"/>
  <c r="C184" i="47" a="1"/>
  <c r="C184" i="47" s="1"/>
  <c r="C261" i="47" a="1"/>
  <c r="C261" i="47" s="1"/>
  <c r="C384" i="47" a="1"/>
  <c r="C384" i="47" s="1"/>
  <c r="C9" i="47" a="1"/>
  <c r="C9" i="47" s="1"/>
  <c r="C57" i="47" a="1"/>
  <c r="C57" i="47" s="1"/>
  <c r="C188" i="47" a="1"/>
  <c r="C188" i="47" s="1"/>
  <c r="C231" i="47" a="1"/>
  <c r="C231" i="47" s="1"/>
  <c r="C263" i="47" a="1"/>
  <c r="C263" i="47" s="1"/>
  <c r="C306" i="47" a="1"/>
  <c r="C306" i="47" s="1"/>
  <c r="C113" i="47" a="1"/>
  <c r="C113" i="47" s="1"/>
  <c r="C358" i="47" a="1"/>
  <c r="C358" i="47" s="1"/>
  <c r="C438" i="47" a="1"/>
  <c r="C438" i="47" s="1"/>
  <c r="C207" i="47" a="1"/>
  <c r="C207" i="47" s="1"/>
  <c r="C282" i="47" a="1"/>
  <c r="C282" i="47" s="1"/>
  <c r="C360" i="47" a="1"/>
  <c r="C360" i="47" s="1"/>
  <c r="C130" i="47" a="1"/>
  <c r="C130" i="47" s="1"/>
  <c r="C413" i="47" a="1"/>
  <c r="C413" i="47" s="1"/>
  <c r="C311" i="47" a="1"/>
  <c r="C311" i="47" s="1"/>
  <c r="C235" i="47" a="1"/>
  <c r="C235" i="47" s="1"/>
  <c r="C30" i="47" a="1"/>
  <c r="C30" i="47" s="1"/>
  <c r="C237" i="47" a="1"/>
  <c r="C237" i="47" s="1"/>
  <c r="C33" i="47" a="1"/>
  <c r="C33" i="47" s="1"/>
  <c r="C161" i="47" a="1"/>
  <c r="C161" i="47" s="1"/>
  <c r="C258" i="47" a="1"/>
  <c r="C258" i="47" s="1"/>
  <c r="C355" i="47" a="1"/>
  <c r="C355" i="47" s="1"/>
  <c r="C106" i="47" a="1"/>
  <c r="C106" i="47" s="1"/>
  <c r="C206" i="47" a="1"/>
  <c r="C206" i="47" s="1"/>
  <c r="C109" i="47" a="1"/>
  <c r="C109" i="47" s="1"/>
  <c r="C156" i="47" a="1"/>
  <c r="C156" i="47" s="1"/>
  <c r="C163" i="47" a="1"/>
  <c r="C163" i="47" s="1"/>
  <c r="C61" i="47" a="1"/>
  <c r="C61" i="47" s="1"/>
  <c r="C455" i="47" a="1"/>
  <c r="C455" i="47" s="1"/>
  <c r="C160" i="47" a="1"/>
  <c r="C160" i="47" s="1"/>
  <c r="C361" i="47" a="1"/>
  <c r="C361" i="47" s="1"/>
  <c r="C19" i="53" a="1"/>
  <c r="C19" i="53" s="1"/>
  <c r="C43" i="53" a="1"/>
  <c r="C43" i="53" s="1"/>
  <c r="C101" i="53" a="1"/>
  <c r="C101" i="53" s="1"/>
  <c r="C125" i="53" a="1"/>
  <c r="C125" i="53" s="1"/>
  <c r="C18" i="53" a="1"/>
  <c r="C18" i="53" s="1"/>
  <c r="C44" i="53" a="1"/>
  <c r="C44" i="53" s="1"/>
  <c r="C70" i="53" a="1"/>
  <c r="C70" i="53" s="1"/>
  <c r="C97" i="53" a="1"/>
  <c r="C97" i="53" s="1"/>
  <c r="C209" i="53" a="1"/>
  <c r="C209" i="53" s="1"/>
  <c r="C234" i="53" a="1"/>
  <c r="C234" i="53" s="1"/>
  <c r="C258" i="53" a="1"/>
  <c r="C258" i="53" s="1"/>
  <c r="C284" i="53" a="1"/>
  <c r="C284" i="53" s="1"/>
  <c r="C312" i="53" a="1"/>
  <c r="C312" i="53" s="1"/>
  <c r="C346" i="53" a="1"/>
  <c r="C346" i="53" s="1"/>
  <c r="C398" i="53" a="1"/>
  <c r="C398" i="53" s="1"/>
  <c r="C424" i="53" a="1"/>
  <c r="C424" i="53" s="1"/>
  <c r="C480" i="53" a="1"/>
  <c r="C480" i="53" s="1"/>
  <c r="C494" i="53" a="1"/>
  <c r="C494" i="53" s="1"/>
  <c r="C123" i="53" a="1"/>
  <c r="C123" i="53" s="1"/>
  <c r="C151" i="53" a="1"/>
  <c r="C151" i="53" s="1"/>
  <c r="C179" i="53" a="1"/>
  <c r="C179" i="53" s="1"/>
  <c r="C206" i="53" a="1"/>
  <c r="C206" i="53" s="1"/>
  <c r="C232" i="53" a="1"/>
  <c r="C232" i="53" s="1"/>
  <c r="C257" i="53" a="1"/>
  <c r="C257" i="53" s="1"/>
  <c r="C286" i="53" a="1"/>
  <c r="C286" i="53" s="1"/>
  <c r="C14" i="53" a="1"/>
  <c r="C14" i="53" s="1"/>
  <c r="C42" i="53" a="1"/>
  <c r="C42" i="53" s="1"/>
  <c r="C69" i="53" a="1"/>
  <c r="C69" i="53" s="1"/>
  <c r="C98" i="53" a="1"/>
  <c r="C98" i="53" s="1"/>
  <c r="C124" i="53" a="1"/>
  <c r="C124" i="53" s="1"/>
  <c r="C152" i="53" a="1"/>
  <c r="C152" i="53" s="1"/>
  <c r="C180" i="53" a="1"/>
  <c r="C180" i="53" s="1"/>
  <c r="C233" i="53" a="1"/>
  <c r="C233" i="53" s="1"/>
  <c r="C259" i="53" a="1"/>
  <c r="C259" i="53" s="1"/>
  <c r="C316" i="53" a="1"/>
  <c r="C316" i="53" s="1"/>
  <c r="C369" i="53" a="1"/>
  <c r="C369" i="53" s="1"/>
  <c r="C423" i="53" a="1"/>
  <c r="C423" i="53" s="1"/>
  <c r="C475" i="53" a="1"/>
  <c r="C475" i="53" s="1"/>
  <c r="C21" i="53" a="1"/>
  <c r="C21" i="53" s="1"/>
  <c r="C71" i="53" a="1"/>
  <c r="C71" i="53" s="1"/>
  <c r="C129" i="53" a="1"/>
  <c r="C129" i="53" s="1"/>
  <c r="C150" i="53" a="1"/>
  <c r="C150" i="53" s="1"/>
  <c r="C182" i="53" a="1"/>
  <c r="C182" i="53" s="1"/>
  <c r="C211" i="53" a="1"/>
  <c r="C211" i="53" s="1"/>
  <c r="C260" i="53" a="1"/>
  <c r="C260" i="53" s="1"/>
  <c r="C291" i="53" a="1"/>
  <c r="C291" i="53" s="1"/>
  <c r="C338" i="53" a="1"/>
  <c r="C338" i="53" s="1"/>
  <c r="C366" i="53" a="1"/>
  <c r="C366" i="53" s="1"/>
  <c r="C425" i="53" a="1"/>
  <c r="C425" i="53" s="1"/>
  <c r="C450" i="53" a="1"/>
  <c r="C450" i="53" s="1"/>
  <c r="C22" i="53" a="1"/>
  <c r="C22" i="53" s="1"/>
  <c r="C72" i="53" a="1"/>
  <c r="C72" i="53" s="1"/>
  <c r="C102" i="53" a="1"/>
  <c r="C102" i="53" s="1"/>
  <c r="C130" i="53" a="1"/>
  <c r="C130" i="53" s="1"/>
  <c r="C261" i="53" a="1"/>
  <c r="C261" i="53" s="1"/>
  <c r="C292" i="53" a="1"/>
  <c r="C292" i="53" s="1"/>
  <c r="C367" i="53" a="1"/>
  <c r="C367" i="53" s="1"/>
  <c r="C395" i="53" a="1"/>
  <c r="C395" i="53" s="1"/>
  <c r="C478" i="53" a="1"/>
  <c r="C478" i="53" s="1"/>
  <c r="C493" i="53" a="1"/>
  <c r="C493" i="53" s="1"/>
  <c r="C103" i="53" a="1"/>
  <c r="C103" i="53" s="1"/>
  <c r="C183" i="53" a="1"/>
  <c r="C183" i="53" s="1"/>
  <c r="C203" i="53" a="1"/>
  <c r="C203" i="53" s="1"/>
  <c r="C230" i="53" a="1"/>
  <c r="C230" i="53" s="1"/>
  <c r="C262" i="53" a="1"/>
  <c r="C262" i="53" s="1"/>
  <c r="C339" i="53" a="1"/>
  <c r="C339" i="53" s="1"/>
  <c r="C396" i="53" a="1"/>
  <c r="C396" i="53" s="1"/>
  <c r="C426" i="53" a="1"/>
  <c r="C426" i="53" s="1"/>
  <c r="C451" i="53" a="1"/>
  <c r="C451" i="53" s="1"/>
  <c r="C41" i="53" a="1"/>
  <c r="C41" i="53" s="1"/>
  <c r="C73" i="53" a="1"/>
  <c r="C73" i="53" s="1"/>
  <c r="C153" i="53" a="1"/>
  <c r="C153" i="53" s="1"/>
  <c r="C184" i="53" a="1"/>
  <c r="C184" i="53" s="1"/>
  <c r="C231" i="53" a="1"/>
  <c r="C231" i="53" s="1"/>
  <c r="C263" i="53" a="1"/>
  <c r="C263" i="53" s="1"/>
  <c r="C311" i="53" a="1"/>
  <c r="C311" i="53" s="1"/>
  <c r="C368" i="53" a="1"/>
  <c r="C368" i="53" s="1"/>
  <c r="C397" i="53" a="1"/>
  <c r="C397" i="53" s="1"/>
  <c r="C479" i="53" a="1"/>
  <c r="C479" i="53" s="1"/>
  <c r="C495" i="53" a="1"/>
  <c r="C495" i="53" s="1"/>
  <c r="C154" i="53" a="1"/>
  <c r="C154" i="53" s="1"/>
  <c r="C204" i="53" a="1"/>
  <c r="C204" i="53" s="1"/>
  <c r="C264" i="53" a="1"/>
  <c r="C264" i="53" s="1"/>
  <c r="C313" i="53" a="1"/>
  <c r="C313" i="53" s="1"/>
  <c r="C340" i="53" a="1"/>
  <c r="C340" i="53" s="1"/>
  <c r="C399" i="53" a="1"/>
  <c r="C399" i="53" s="1"/>
  <c r="C427" i="53" a="1"/>
  <c r="C427" i="53" s="1"/>
  <c r="C452" i="53" a="1"/>
  <c r="C452" i="53" s="1"/>
  <c r="C496" i="53" a="1"/>
  <c r="C496" i="53" s="1"/>
  <c r="C74" i="53" a="1"/>
  <c r="C74" i="53" s="1"/>
  <c r="C122" i="53" a="1"/>
  <c r="C122" i="53" s="1"/>
  <c r="C155" i="53" a="1"/>
  <c r="C155" i="53" s="1"/>
  <c r="C341" i="53" a="1"/>
  <c r="C341" i="53" s="1"/>
  <c r="C370" i="53" a="1"/>
  <c r="C370" i="53" s="1"/>
  <c r="C453" i="53" a="1"/>
  <c r="C453" i="53" s="1"/>
  <c r="C481" i="53" a="1"/>
  <c r="C481" i="53" s="1"/>
  <c r="C497" i="53" a="1"/>
  <c r="C497" i="53" s="1"/>
  <c r="C75" i="53" a="1"/>
  <c r="C75" i="53" s="1"/>
  <c r="C156" i="53" a="1"/>
  <c r="C156" i="53" s="1"/>
  <c r="C205" i="53" a="1"/>
  <c r="C205" i="53" s="1"/>
  <c r="C235" i="53" a="1"/>
  <c r="C235" i="53" s="1"/>
  <c r="C265" i="53" a="1"/>
  <c r="C265" i="53" s="1"/>
  <c r="C314" i="53" a="1"/>
  <c r="C314" i="53" s="1"/>
  <c r="C342" i="53" a="1"/>
  <c r="C342" i="53" s="1"/>
  <c r="C400" i="53" a="1"/>
  <c r="C400" i="53" s="1"/>
  <c r="C454" i="53" a="1"/>
  <c r="C454" i="53" s="1"/>
  <c r="C48" i="53" a="1"/>
  <c r="C48" i="53" s="1"/>
  <c r="C210" i="53" a="1"/>
  <c r="C210" i="53" s="1"/>
  <c r="C449" i="53" a="1"/>
  <c r="C449" i="53" s="1"/>
  <c r="C20" i="53" a="1"/>
  <c r="C20" i="53" s="1"/>
  <c r="C49" i="53" a="1"/>
  <c r="C49" i="53" s="1"/>
  <c r="C149" i="53" a="1"/>
  <c r="C149" i="53" s="1"/>
  <c r="C181" i="53" a="1"/>
  <c r="C181" i="53" s="1"/>
  <c r="C365" i="53" a="1"/>
  <c r="C365" i="53" s="1"/>
  <c r="C394" i="53" a="1"/>
  <c r="C394" i="53" s="1"/>
  <c r="C422" i="53" a="1"/>
  <c r="C422" i="53" s="1"/>
  <c r="C477" i="53" a="1"/>
  <c r="C477" i="53" s="1"/>
  <c r="C95" i="53" a="1"/>
  <c r="C95" i="53" s="1"/>
  <c r="C315" i="53" a="1"/>
  <c r="C315" i="53" s="1"/>
  <c r="C371" i="53" a="1"/>
  <c r="C371" i="53" s="1"/>
  <c r="C96" i="53" a="1"/>
  <c r="C96" i="53" s="1"/>
  <c r="C126" i="53" a="1"/>
  <c r="C126" i="53" s="1"/>
  <c r="C157" i="53" a="1"/>
  <c r="C157" i="53" s="1"/>
  <c r="C343" i="53" a="1"/>
  <c r="C343" i="53" s="1"/>
  <c r="C372" i="53" a="1"/>
  <c r="C372" i="53" s="1"/>
  <c r="C285" i="53" a="1"/>
  <c r="C285" i="53" s="1"/>
  <c r="C317" i="53" a="1"/>
  <c r="C317" i="53" s="1"/>
  <c r="C127" i="53" a="1"/>
  <c r="C127" i="53" s="1"/>
  <c r="C287" i="53" a="1"/>
  <c r="C287" i="53" s="1"/>
  <c r="C344" i="53" a="1"/>
  <c r="C344" i="53" s="1"/>
  <c r="C373" i="53" a="1"/>
  <c r="C373" i="53" s="1"/>
  <c r="C99" i="53" a="1"/>
  <c r="C99" i="53" s="1"/>
  <c r="C288" i="53" a="1"/>
  <c r="C288" i="53" s="1"/>
  <c r="C318" i="53" a="1"/>
  <c r="C318" i="53" s="1"/>
  <c r="C345" i="53" a="1"/>
  <c r="C345" i="53" s="1"/>
  <c r="C491" i="53" a="1"/>
  <c r="C491" i="53" s="1"/>
  <c r="C128" i="53" a="1"/>
  <c r="C128" i="53" s="1"/>
  <c r="C289" i="53" a="1"/>
  <c r="C289" i="53" s="1"/>
  <c r="C45" i="53" a="1"/>
  <c r="C45" i="53" s="1"/>
  <c r="C176" i="53" a="1"/>
  <c r="C176" i="53" s="1"/>
  <c r="C236" i="53" a="1"/>
  <c r="C236" i="53" s="1"/>
  <c r="C473" i="53" a="1"/>
  <c r="C473" i="53" s="1"/>
  <c r="C498" i="53" a="1"/>
  <c r="C498" i="53" s="1"/>
  <c r="C15" i="53" a="1"/>
  <c r="C15" i="53" s="1"/>
  <c r="C46" i="53" a="1"/>
  <c r="C46" i="53" s="1"/>
  <c r="C177" i="53" a="1"/>
  <c r="C177" i="53" s="1"/>
  <c r="C208" i="53" a="1"/>
  <c r="C208" i="53" s="1"/>
  <c r="C392" i="53" a="1"/>
  <c r="C392" i="53" s="1"/>
  <c r="C420" i="53" a="1"/>
  <c r="C420" i="53" s="1"/>
  <c r="C100" i="53" a="1"/>
  <c r="C100" i="53" s="1"/>
  <c r="C319" i="53" a="1"/>
  <c r="C319" i="53" s="1"/>
  <c r="C421" i="53" a="1"/>
  <c r="C421" i="53" s="1"/>
  <c r="C237" i="53" a="1"/>
  <c r="C237" i="53" s="1"/>
  <c r="C446" i="53" a="1"/>
  <c r="C446" i="53" s="1"/>
  <c r="C16" i="53" a="1"/>
  <c r="C16" i="53" s="1"/>
  <c r="C238" i="53" a="1"/>
  <c r="C238" i="53" s="1"/>
  <c r="C447" i="53" a="1"/>
  <c r="C447" i="53" s="1"/>
  <c r="C17" i="53" a="1"/>
  <c r="C17" i="53" s="1"/>
  <c r="C448" i="53" a="1"/>
  <c r="C448" i="53" s="1"/>
  <c r="C476" i="53" a="1"/>
  <c r="C476" i="53" s="1"/>
  <c r="C68" i="53" a="1"/>
  <c r="C68" i="53" s="1"/>
  <c r="C290" i="53" a="1"/>
  <c r="C290" i="53" s="1"/>
  <c r="C492" i="53" a="1"/>
  <c r="C492" i="53" s="1"/>
  <c r="C76" i="53" a="1"/>
  <c r="C76" i="53" s="1"/>
  <c r="C499" i="53" a="1"/>
  <c r="C499" i="53" s="1"/>
  <c r="C207" i="53" a="1"/>
  <c r="C207" i="53" s="1"/>
  <c r="C419" i="53" a="1"/>
  <c r="C419" i="53" s="1"/>
  <c r="C178" i="53" a="1"/>
  <c r="C178" i="53" s="1"/>
  <c r="C393" i="53" a="1"/>
  <c r="C393" i="53" s="1"/>
  <c r="C47" i="53" a="1"/>
  <c r="C47" i="53" s="1"/>
  <c r="C474" i="53" a="1"/>
  <c r="C474" i="53" s="1"/>
  <c r="C284" i="33" a="1"/>
  <c r="C284" i="33" s="1"/>
  <c r="C251" i="33" a="1"/>
  <c r="C251" i="33" s="1"/>
  <c r="C19" i="33" a="1"/>
  <c r="C19" i="33" s="1"/>
  <c r="C163" i="33" a="1"/>
  <c r="C163" i="33" s="1"/>
  <c r="C44" i="29" a="1"/>
  <c r="C44" i="29" s="1"/>
  <c r="C78" i="29" a="1"/>
  <c r="C78" i="29" s="1"/>
  <c r="C307" i="27" a="1"/>
  <c r="C307" i="27" s="1"/>
  <c r="C249" i="27" a="1"/>
  <c r="C249" i="27" s="1"/>
  <c r="C97" i="27" a="1"/>
  <c r="C97" i="27" s="1"/>
  <c r="C228" i="32" a="1"/>
  <c r="C228" i="32" s="1"/>
  <c r="C113" i="30" a="1"/>
  <c r="C113" i="30" s="1"/>
  <c r="C97" i="30" a="1"/>
  <c r="C97" i="30" s="1"/>
  <c r="C211" i="30" a="1"/>
  <c r="C211" i="30" s="1"/>
  <c r="C92" i="32" a="1"/>
  <c r="C92" i="32" s="1"/>
  <c r="C212" i="32" a="1"/>
  <c r="C212" i="32" s="1"/>
  <c r="C180" i="32" a="1"/>
  <c r="C180" i="32" s="1"/>
  <c r="C210" i="32" a="1"/>
  <c r="C210" i="32" s="1"/>
  <c r="C294" i="32" a="1"/>
  <c r="C294" i="32" s="1"/>
  <c r="C27" i="32" a="1"/>
  <c r="C27" i="32" s="1"/>
  <c r="C218" i="32" a="1"/>
  <c r="C218" i="32" s="1"/>
  <c r="C251" i="32" a="1"/>
  <c r="C251" i="32" s="1"/>
  <c r="C28" i="32" a="1"/>
  <c r="C28" i="32" s="1"/>
  <c r="C150" i="32" a="1"/>
  <c r="C150" i="32" s="1"/>
  <c r="C12" i="32" a="1"/>
  <c r="C12" i="32" s="1"/>
  <c r="C266" i="32" a="1"/>
  <c r="C266" i="32" s="1"/>
  <c r="C288" i="32" a="1"/>
  <c r="C288" i="32" s="1"/>
  <c r="C67" i="29" a="1"/>
  <c r="C67" i="29" s="1"/>
  <c r="C50" i="29" a="1"/>
  <c r="C50" i="29" s="1"/>
  <c r="C130" i="29" a="1"/>
  <c r="C130" i="29" s="1"/>
  <c r="C180" i="29" a="1"/>
  <c r="C180" i="29" s="1"/>
  <c r="C97" i="29" a="1"/>
  <c r="C97" i="29" s="1"/>
  <c r="C141" i="39" a="1"/>
  <c r="C141" i="39" s="1"/>
  <c r="C383" i="39" a="1"/>
  <c r="C383" i="39" s="1"/>
  <c r="C182" i="39" a="1"/>
  <c r="C182" i="39" s="1"/>
  <c r="C59" i="39" a="1"/>
  <c r="C59" i="39" s="1"/>
  <c r="C299" i="39" a="1"/>
  <c r="C299" i="39" s="1"/>
  <c r="C396" i="40" a="1"/>
  <c r="C396" i="40" s="1"/>
  <c r="C76" i="40" a="1"/>
  <c r="C76" i="40" s="1"/>
  <c r="C13" i="40" a="1"/>
  <c r="C13" i="40" s="1"/>
  <c r="C182" i="40" a="1"/>
  <c r="C182" i="40" s="1"/>
  <c r="C393" i="40" a="1"/>
  <c r="C393" i="40" s="1"/>
  <c r="C268" i="40" a="1"/>
  <c r="C268" i="40" s="1"/>
  <c r="C349" i="40" a="1"/>
  <c r="C349" i="40" s="1"/>
  <c r="C142" i="40" a="1"/>
  <c r="C142" i="40" s="1"/>
  <c r="C222" i="40" a="1"/>
  <c r="C222" i="40" s="1"/>
  <c r="C259" i="35" a="1"/>
  <c r="C259" i="35" s="1"/>
  <c r="C63" i="35" a="1"/>
  <c r="C63" i="35" s="1"/>
  <c r="C239" i="35" a="1"/>
  <c r="C239" i="35" s="1"/>
  <c r="C279" i="35" a="1"/>
  <c r="C279" i="35" s="1"/>
  <c r="C313" i="35" a="1"/>
  <c r="C313" i="35" s="1"/>
  <c r="C9" i="35" a="1"/>
  <c r="C9" i="35" s="1"/>
  <c r="C7" i="49" a="1"/>
  <c r="C7" i="49" s="1"/>
  <c r="C331" i="49" a="1"/>
  <c r="C331" i="49" s="1"/>
  <c r="C133" i="49" a="1"/>
  <c r="C133" i="49" s="1"/>
  <c r="C63" i="49" a="1"/>
  <c r="C63" i="49" s="1"/>
  <c r="C184" i="49" a="1"/>
  <c r="C184" i="49" s="1"/>
  <c r="C361" i="49" a="1"/>
  <c r="C361" i="49" s="1"/>
  <c r="C224" i="48" a="1"/>
  <c r="C224" i="48" s="1"/>
  <c r="C321" i="48" a="1"/>
  <c r="C321" i="48" s="1"/>
  <c r="C249" i="48" a="1"/>
  <c r="C249" i="48" s="1"/>
  <c r="C125" i="48" a="1"/>
  <c r="C125" i="48" s="1"/>
  <c r="C247" i="48" a="1"/>
  <c r="C247" i="48" s="1"/>
  <c r="C365" i="48" a="1"/>
  <c r="C365" i="48" s="1"/>
  <c r="C249" i="45" a="1"/>
  <c r="C249" i="45" s="1"/>
  <c r="C331" i="43" a="1"/>
  <c r="C331" i="43" s="1"/>
  <c r="C420" i="45" a="1"/>
  <c r="C420" i="45" s="1"/>
  <c r="C272" i="45" a="1"/>
  <c r="C272" i="45" s="1"/>
  <c r="C437" i="45" a="1"/>
  <c r="C437" i="45" s="1"/>
  <c r="C464" i="45" a="1"/>
  <c r="C464" i="45" s="1"/>
  <c r="C108" i="45" a="1"/>
  <c r="C108" i="45" s="1"/>
  <c r="C419" i="45" a="1"/>
  <c r="C419" i="45" s="1"/>
  <c r="C270" i="45" a="1"/>
  <c r="C270" i="45" s="1"/>
  <c r="C251" i="54" a="1"/>
  <c r="C251" i="54" s="1"/>
  <c r="C34" i="54" a="1"/>
  <c r="C34" i="54" s="1"/>
  <c r="C147" i="54" a="1"/>
  <c r="C147" i="54" s="1"/>
  <c r="C390" i="54" a="1"/>
  <c r="C390" i="54" s="1"/>
  <c r="C172" i="54" a="1"/>
  <c r="C172" i="54" s="1"/>
  <c r="C333" i="54" a="1"/>
  <c r="C333" i="54" s="1"/>
  <c r="C237" i="55" a="1"/>
  <c r="C237" i="55" s="1"/>
  <c r="C350" i="55" a="1"/>
  <c r="C350" i="55" s="1"/>
  <c r="C118" i="55" a="1"/>
  <c r="C118" i="55" s="1"/>
  <c r="C174" i="55" a="1"/>
  <c r="C174" i="55" s="1"/>
  <c r="C349" i="55" a="1"/>
  <c r="C349" i="55" s="1"/>
  <c r="C201" i="55" a="1"/>
  <c r="C201" i="55" s="1"/>
  <c r="C6" i="55" a="1"/>
  <c r="C6" i="55" s="1"/>
  <c r="C210" i="55" a="1"/>
  <c r="C210" i="55" s="1"/>
  <c r="C235" i="55" a="1"/>
  <c r="C235" i="55" s="1"/>
  <c r="C318" i="55" a="1"/>
  <c r="C318" i="55" s="1"/>
  <c r="C477" i="51" a="1"/>
  <c r="C477" i="51" s="1"/>
  <c r="C183" i="51" a="1"/>
  <c r="C183" i="51" s="1"/>
  <c r="C146" i="51" a="1"/>
  <c r="C146" i="51" s="1"/>
  <c r="C499" i="51" a="1"/>
  <c r="C499" i="51" s="1"/>
  <c r="C283" i="52" a="1"/>
  <c r="C283" i="52" s="1"/>
  <c r="C276" i="52" a="1"/>
  <c r="C276" i="52" s="1"/>
  <c r="C121" i="52" a="1"/>
  <c r="C121" i="52" s="1"/>
  <c r="C439" i="52" a="1"/>
  <c r="C439" i="52" s="1"/>
  <c r="C173" i="52" a="1"/>
  <c r="C173" i="52" s="1"/>
  <c r="C417" i="52" a="1"/>
  <c r="C417" i="52" s="1"/>
  <c r="C116" i="52" a="1"/>
  <c r="C116" i="52" s="1"/>
  <c r="C477" i="52" a="1"/>
  <c r="C477" i="52" s="1"/>
  <c r="C412" i="51" a="1"/>
  <c r="C412" i="51" s="1"/>
  <c r="C94" i="52" a="1"/>
  <c r="C94" i="52" s="1"/>
  <c r="C545" i="51" a="1"/>
  <c r="C545" i="51" s="1"/>
  <c r="C221" i="51" a="1"/>
  <c r="C221" i="51" s="1"/>
  <c r="C170" i="51" a="1"/>
  <c r="C170" i="51" s="1"/>
  <c r="C113" i="51" a="1"/>
  <c r="C113" i="51" s="1"/>
  <c r="C337" i="51" a="1"/>
  <c r="C337" i="51" s="1"/>
  <c r="C87" i="51" a="1"/>
  <c r="C87" i="51" s="1"/>
  <c r="C15" i="21" a="1"/>
  <c r="C15" i="21" s="1"/>
  <c r="C98" i="21" a="1"/>
  <c r="C98" i="21" s="1"/>
  <c r="C184" i="21" a="1"/>
  <c r="C184" i="21" s="1"/>
  <c r="C26" i="21" a="1"/>
  <c r="C26" i="21" s="1"/>
  <c r="C243" i="21" a="1"/>
  <c r="C243" i="21" s="1"/>
  <c r="C14" i="26" a="1"/>
  <c r="C14" i="26" s="1"/>
  <c r="C23" i="26" a="1"/>
  <c r="C23" i="26" s="1"/>
  <c r="C51" i="26" a="1"/>
  <c r="C51" i="26" s="1"/>
  <c r="C79" i="26" a="1"/>
  <c r="C79" i="26" s="1"/>
  <c r="C118" i="26" a="1"/>
  <c r="C118" i="26" s="1"/>
  <c r="C128" i="26" a="1"/>
  <c r="C128" i="26" s="1"/>
  <c r="C246" i="26" a="1"/>
  <c r="C246" i="26" s="1"/>
  <c r="C258" i="26" a="1"/>
  <c r="C258" i="26" s="1"/>
  <c r="C24" i="26" a="1"/>
  <c r="C24" i="26" s="1"/>
  <c r="C52" i="26" a="1"/>
  <c r="C52" i="26" s="1"/>
  <c r="C90" i="26" a="1"/>
  <c r="C90" i="26" s="1"/>
  <c r="C129" i="26" a="1"/>
  <c r="C129" i="26" s="1"/>
  <c r="C168" i="26" a="1"/>
  <c r="C168" i="26" s="1"/>
  <c r="C209" i="26" a="1"/>
  <c r="C209" i="26" s="1"/>
  <c r="C218" i="26" a="1"/>
  <c r="C218" i="26" s="1"/>
  <c r="C247" i="26" a="1"/>
  <c r="C247" i="26" s="1"/>
  <c r="C62" i="26" a="1"/>
  <c r="C62" i="26" s="1"/>
  <c r="C105" i="26" a="1"/>
  <c r="C105" i="26" s="1"/>
  <c r="C117" i="26" a="1"/>
  <c r="C117" i="26" s="1"/>
  <c r="C130" i="26" a="1"/>
  <c r="C130" i="26" s="1"/>
  <c r="C222" i="26" a="1"/>
  <c r="C222" i="26" s="1"/>
  <c r="C66" i="26" a="1"/>
  <c r="C66" i="26" s="1"/>
  <c r="C140" i="26" a="1"/>
  <c r="C140" i="26" s="1"/>
  <c r="C78" i="26" a="1"/>
  <c r="C78" i="26" s="1"/>
  <c r="C91" i="26" a="1"/>
  <c r="C91" i="26" s="1"/>
  <c r="C103" i="26" a="1"/>
  <c r="C103" i="26" s="1"/>
  <c r="C114" i="26" a="1"/>
  <c r="C114" i="26" s="1"/>
  <c r="C127" i="26" a="1"/>
  <c r="C127" i="26" s="1"/>
  <c r="C141" i="26" a="1"/>
  <c r="C141" i="26" s="1"/>
  <c r="C153" i="26" a="1"/>
  <c r="C153" i="26" s="1"/>
  <c r="C144" i="26" a="1"/>
  <c r="C144" i="26" s="1"/>
  <c r="C167" i="26" a="1"/>
  <c r="C167" i="26" s="1"/>
  <c r="C193" i="26" a="1"/>
  <c r="C193" i="26" s="1"/>
  <c r="C206" i="26" a="1"/>
  <c r="C206" i="26" s="1"/>
  <c r="C13" i="26" a="1"/>
  <c r="C13" i="26" s="1"/>
  <c r="C36" i="26" a="1"/>
  <c r="C36" i="26" s="1"/>
  <c r="C195" i="26" a="1"/>
  <c r="C195" i="26" s="1"/>
  <c r="C208" i="26" a="1"/>
  <c r="C208" i="26" s="1"/>
  <c r="C221" i="26" a="1"/>
  <c r="C221" i="26" s="1"/>
  <c r="C232" i="26" a="1"/>
  <c r="C232" i="26" s="1"/>
  <c r="C244" i="26" a="1"/>
  <c r="C244" i="26" s="1"/>
  <c r="C259" i="26" a="1"/>
  <c r="C259" i="26" s="1"/>
  <c r="C272" i="26" a="1"/>
  <c r="C272" i="26" s="1"/>
  <c r="C12" i="26" a="1"/>
  <c r="C12" i="26" s="1"/>
  <c r="C181" i="26" a="1"/>
  <c r="C181" i="26" s="1"/>
  <c r="C233" i="26" a="1"/>
  <c r="C233" i="26" s="1"/>
  <c r="C270" i="26" a="1"/>
  <c r="C270" i="26" s="1"/>
  <c r="C166" i="26" a="1"/>
  <c r="C166" i="26" s="1"/>
  <c r="C183" i="26" a="1"/>
  <c r="C183" i="26" s="1"/>
  <c r="C219" i="26" a="1"/>
  <c r="C219" i="26" s="1"/>
  <c r="C235" i="26" a="1"/>
  <c r="C235" i="26" s="1"/>
  <c r="C115" i="26" a="1"/>
  <c r="C115" i="26" s="1"/>
  <c r="C50" i="26" a="1"/>
  <c r="C50" i="26" s="1"/>
  <c r="C101" i="26" a="1"/>
  <c r="C101" i="26" s="1"/>
  <c r="C154" i="26" a="1"/>
  <c r="C154" i="26" s="1"/>
  <c r="C170" i="26" a="1"/>
  <c r="C170" i="26" s="1"/>
  <c r="C207" i="26" a="1"/>
  <c r="C207" i="26" s="1"/>
  <c r="C260" i="26" a="1"/>
  <c r="C260" i="26" s="1"/>
  <c r="C38" i="26" a="1"/>
  <c r="C38" i="26" s="1"/>
  <c r="C104" i="26" a="1"/>
  <c r="C104" i="26" s="1"/>
  <c r="C157" i="26" a="1"/>
  <c r="C157" i="26" s="1"/>
  <c r="C192" i="26" a="1"/>
  <c r="C192" i="26" s="1"/>
  <c r="C280" i="26" a="1"/>
  <c r="C280" i="26" s="1"/>
  <c r="C25" i="26" a="1"/>
  <c r="C25" i="26" s="1"/>
  <c r="C49" i="26" a="1"/>
  <c r="C49" i="26" s="1"/>
  <c r="C75" i="26" a="1"/>
  <c r="C75" i="26" s="1"/>
  <c r="C102" i="26" a="1"/>
  <c r="C102" i="26" s="1"/>
  <c r="C156" i="26" a="1"/>
  <c r="C156" i="26" s="1"/>
  <c r="C182" i="26" a="1"/>
  <c r="C182" i="26" s="1"/>
  <c r="C26" i="26" a="1"/>
  <c r="C26" i="26" s="1"/>
  <c r="C53" i="26" a="1"/>
  <c r="C53" i="26" s="1"/>
  <c r="C76" i="26" a="1"/>
  <c r="C76" i="26" s="1"/>
  <c r="C131" i="26" a="1"/>
  <c r="C131" i="26" s="1"/>
  <c r="C27" i="26" a="1"/>
  <c r="C27" i="26" s="1"/>
  <c r="C77" i="26" a="1"/>
  <c r="C77" i="26" s="1"/>
  <c r="C271" i="26" a="1"/>
  <c r="C271" i="26" s="1"/>
  <c r="C245" i="26" a="1"/>
  <c r="C245" i="26" s="1"/>
  <c r="C273" i="26" a="1"/>
  <c r="C273" i="26" s="1"/>
  <c r="C10" i="26" a="1"/>
  <c r="C10" i="26" s="1"/>
  <c r="C142" i="26" a="1"/>
  <c r="C142" i="26" s="1"/>
  <c r="C248" i="26" a="1"/>
  <c r="C248" i="26" s="1"/>
  <c r="C39" i="26" a="1"/>
  <c r="C39" i="26" s="1"/>
  <c r="C64" i="26" a="1"/>
  <c r="C64" i="26" s="1"/>
  <c r="C89" i="26" a="1"/>
  <c r="C89" i="26" s="1"/>
  <c r="C116" i="26" a="1"/>
  <c r="C116" i="26" s="1"/>
  <c r="C40" i="26" a="1"/>
  <c r="C40" i="26" s="1"/>
  <c r="C65" i="26" a="1"/>
  <c r="C65" i="26" s="1"/>
  <c r="C92" i="26" a="1"/>
  <c r="C92" i="26" s="1"/>
  <c r="C257" i="26" a="1"/>
  <c r="C257" i="26" s="1"/>
  <c r="C143" i="26" a="1"/>
  <c r="C143" i="26" s="1"/>
  <c r="C220" i="26" a="1"/>
  <c r="C220" i="26" s="1"/>
  <c r="C231" i="26" a="1"/>
  <c r="C231" i="26" s="1"/>
  <c r="C11" i="26" a="1"/>
  <c r="C11" i="26" s="1"/>
  <c r="C155" i="26" a="1"/>
  <c r="C155" i="26" s="1"/>
  <c r="C88" i="26" a="1"/>
  <c r="C88" i="26" s="1"/>
  <c r="C234" i="26" a="1"/>
  <c r="C234" i="26" s="1"/>
  <c r="C169" i="26" a="1"/>
  <c r="C169" i="26" s="1"/>
  <c r="C179" i="26" a="1"/>
  <c r="C179" i="26" s="1"/>
  <c r="C37" i="26" a="1"/>
  <c r="C37" i="26" s="1"/>
  <c r="C180" i="26" a="1"/>
  <c r="C180" i="26" s="1"/>
  <c r="C261" i="26" a="1"/>
  <c r="C261" i="26" s="1"/>
  <c r="C274" i="26" a="1"/>
  <c r="C274" i="26" s="1"/>
  <c r="C63" i="26" a="1"/>
  <c r="C63" i="26" s="1"/>
  <c r="C194" i="26" a="1"/>
  <c r="C194" i="26" s="1"/>
  <c r="C196" i="26" a="1"/>
  <c r="C196" i="26" s="1"/>
  <c r="C205" i="26" a="1"/>
  <c r="C205" i="26" s="1"/>
  <c r="C67" i="34" a="1"/>
  <c r="C67" i="34" s="1"/>
  <c r="C124" i="34" a="1"/>
  <c r="C124" i="34" s="1"/>
  <c r="C139" i="34" a="1"/>
  <c r="C139" i="34" s="1"/>
  <c r="C155" i="34" a="1"/>
  <c r="C155" i="34" s="1"/>
  <c r="C212" i="34" a="1"/>
  <c r="C212" i="34" s="1"/>
  <c r="C229" i="34" a="1"/>
  <c r="C229" i="34" s="1"/>
  <c r="C245" i="34" a="1"/>
  <c r="C245" i="34" s="1"/>
  <c r="C328" i="34" a="1"/>
  <c r="C328" i="34" s="1"/>
  <c r="C47" i="34" a="1"/>
  <c r="C47" i="34" s="1"/>
  <c r="C141" i="34" a="1"/>
  <c r="C141" i="34" s="1"/>
  <c r="C159" i="34" a="1"/>
  <c r="C159" i="34" s="1"/>
  <c r="C32" i="34" a="1"/>
  <c r="C32" i="34" s="1"/>
  <c r="C65" i="34" a="1"/>
  <c r="C65" i="34" s="1"/>
  <c r="C15" i="34" a="1"/>
  <c r="C15" i="34" s="1"/>
  <c r="C33" i="34" a="1"/>
  <c r="C33" i="34" s="1"/>
  <c r="C49" i="34" a="1"/>
  <c r="C49" i="34" s="1"/>
  <c r="C16" i="34" a="1"/>
  <c r="C16" i="34" s="1"/>
  <c r="C34" i="34" a="1"/>
  <c r="C34" i="34" s="1"/>
  <c r="C50" i="34" a="1"/>
  <c r="C50" i="34" s="1"/>
  <c r="C83" i="34" a="1"/>
  <c r="C83" i="34" s="1"/>
  <c r="C51" i="34" a="1"/>
  <c r="C51" i="34" s="1"/>
  <c r="C68" i="34" a="1"/>
  <c r="C68" i="34" s="1"/>
  <c r="C84" i="34" a="1"/>
  <c r="C84" i="34" s="1"/>
  <c r="C102" i="34" a="1"/>
  <c r="C102" i="34" s="1"/>
  <c r="C119" i="34" a="1"/>
  <c r="C119" i="34" s="1"/>
  <c r="C120" i="34" a="1"/>
  <c r="C120" i="34" s="1"/>
  <c r="C137" i="34" a="1"/>
  <c r="C137" i="34" s="1"/>
  <c r="C123" i="34" a="1"/>
  <c r="C123" i="34" s="1"/>
  <c r="C140" i="34" a="1"/>
  <c r="C140" i="34" s="1"/>
  <c r="C176" i="34" a="1"/>
  <c r="C176" i="34" s="1"/>
  <c r="C194" i="34" a="1"/>
  <c r="C194" i="34" s="1"/>
  <c r="C209" i="34" a="1"/>
  <c r="C209" i="34" s="1"/>
  <c r="C228" i="34" a="1"/>
  <c r="C228" i="34" s="1"/>
  <c r="C281" i="34" a="1"/>
  <c r="C281" i="34" s="1"/>
  <c r="C11" i="34" a="1"/>
  <c r="C11" i="34" s="1"/>
  <c r="C142" i="34" a="1"/>
  <c r="C142" i="34" s="1"/>
  <c r="C196" i="34" a="1"/>
  <c r="C196" i="34" s="1"/>
  <c r="C230" i="34" a="1"/>
  <c r="C230" i="34" s="1"/>
  <c r="C249" i="34" a="1"/>
  <c r="C249" i="34" s="1"/>
  <c r="C266" i="34" a="1"/>
  <c r="C266" i="34" s="1"/>
  <c r="C284" i="34" a="1"/>
  <c r="C284" i="34" s="1"/>
  <c r="C317" i="34" a="1"/>
  <c r="C317" i="34" s="1"/>
  <c r="C85" i="34" a="1"/>
  <c r="C85" i="34" s="1"/>
  <c r="C121" i="34" a="1"/>
  <c r="C121" i="34" s="1"/>
  <c r="C156" i="34" a="1"/>
  <c r="C156" i="34" s="1"/>
  <c r="C86" i="34" a="1"/>
  <c r="C86" i="34" s="1"/>
  <c r="C158" i="34" a="1"/>
  <c r="C158" i="34" s="1"/>
  <c r="C193" i="34" a="1"/>
  <c r="C193" i="34" s="1"/>
  <c r="C264" i="34" a="1"/>
  <c r="C264" i="34" s="1"/>
  <c r="C299" i="34" a="1"/>
  <c r="C299" i="34" s="1"/>
  <c r="C326" i="34" a="1"/>
  <c r="C326" i="34" s="1"/>
  <c r="C301" i="34" a="1"/>
  <c r="C301" i="34" s="1"/>
  <c r="C232" i="34" a="1"/>
  <c r="C232" i="34" s="1"/>
  <c r="C267" i="34" a="1"/>
  <c r="C267" i="34" s="1"/>
  <c r="C302" i="34" a="1"/>
  <c r="C302" i="34" s="1"/>
  <c r="C29" i="34" a="1"/>
  <c r="C29" i="34" s="1"/>
  <c r="C268" i="34" a="1"/>
  <c r="C268" i="34" s="1"/>
  <c r="C303" i="34" a="1"/>
  <c r="C303" i="34" s="1"/>
  <c r="C69" i="34" a="1"/>
  <c r="C69" i="34" s="1"/>
  <c r="C103" i="34" a="1"/>
  <c r="C103" i="34" s="1"/>
  <c r="C173" i="34" a="1"/>
  <c r="C173" i="34" s="1"/>
  <c r="C12" i="34" a="1"/>
  <c r="C12" i="34" s="1"/>
  <c r="C211" i="34" a="1"/>
  <c r="C211" i="34" s="1"/>
  <c r="C286" i="34" a="1"/>
  <c r="C286" i="34" s="1"/>
  <c r="C14" i="34" a="1"/>
  <c r="C14" i="34" s="1"/>
  <c r="C177" i="34" a="1"/>
  <c r="C177" i="34" s="1"/>
  <c r="C105" i="34" a="1"/>
  <c r="C105" i="34" s="1"/>
  <c r="C265" i="34" a="1"/>
  <c r="C265" i="34" s="1"/>
  <c r="C30" i="34" a="1"/>
  <c r="C30" i="34" s="1"/>
  <c r="C106" i="34" a="1"/>
  <c r="C106" i="34" s="1"/>
  <c r="C195" i="34" a="1"/>
  <c r="C195" i="34" s="1"/>
  <c r="C282" i="34" a="1"/>
  <c r="C282" i="34" s="1"/>
  <c r="C285" i="34" a="1"/>
  <c r="C285" i="34" s="1"/>
  <c r="C138" i="34" a="1"/>
  <c r="C138" i="34" s="1"/>
  <c r="C214" i="34" a="1"/>
  <c r="C214" i="34" s="1"/>
  <c r="C300" i="34" a="1"/>
  <c r="C300" i="34" s="1"/>
  <c r="C70" i="34" a="1"/>
  <c r="C70" i="34" s="1"/>
  <c r="C174" i="34" a="1"/>
  <c r="C174" i="34" s="1"/>
  <c r="C210" i="34" a="1"/>
  <c r="C210" i="34" s="1"/>
  <c r="C13" i="34" a="1"/>
  <c r="C13" i="34" s="1"/>
  <c r="C246" i="34" a="1"/>
  <c r="C246" i="34" s="1"/>
  <c r="C250" i="34" a="1"/>
  <c r="C250" i="34" s="1"/>
  <c r="C319" i="34" a="1"/>
  <c r="C319" i="34" s="1"/>
  <c r="C160" i="34" a="1"/>
  <c r="C160" i="34" s="1"/>
  <c r="C327" i="34" a="1"/>
  <c r="C327" i="34" s="1"/>
  <c r="C5" i="16" a="1"/>
  <c r="C5" i="16" s="1"/>
  <c r="C41" i="16" a="1"/>
  <c r="C41" i="16" s="1"/>
  <c r="C70" i="16" a="1"/>
  <c r="C70" i="16" s="1"/>
  <c r="C104" i="16" a="1"/>
  <c r="C104" i="16" s="1"/>
  <c r="C25" i="16" a="1"/>
  <c r="C25" i="16" s="1"/>
  <c r="C86" i="16" a="1"/>
  <c r="C86" i="16" s="1"/>
  <c r="C168" i="16" a="1"/>
  <c r="C168" i="16" s="1"/>
  <c r="C24" i="16" a="1"/>
  <c r="C24" i="16" s="1"/>
  <c r="C43" i="16" a="1"/>
  <c r="C43" i="16" s="1"/>
  <c r="C61" i="16" a="1"/>
  <c r="C61" i="16" s="1"/>
  <c r="C77" i="16" a="1"/>
  <c r="C77" i="16" s="1"/>
  <c r="C97" i="16" a="1"/>
  <c r="C97" i="16" s="1"/>
  <c r="C115" i="16" a="1"/>
  <c r="C115" i="16" s="1"/>
  <c r="C141" i="16" a="1"/>
  <c r="C141" i="16" s="1"/>
  <c r="C59" i="16" a="1"/>
  <c r="C59" i="16" s="1"/>
  <c r="C142" i="16" a="1"/>
  <c r="C142" i="16" s="1"/>
  <c r="C23" i="16" a="1"/>
  <c r="C23" i="16" s="1"/>
  <c r="C151" i="16" a="1"/>
  <c r="C151" i="16" s="1"/>
  <c r="C51" i="16" a="1"/>
  <c r="C51" i="16" s="1"/>
  <c r="C106" i="16" a="1"/>
  <c r="C106" i="16" s="1"/>
  <c r="C52" i="16" a="1"/>
  <c r="C52" i="16" s="1"/>
  <c r="C79" i="16" a="1"/>
  <c r="C79" i="16" s="1"/>
  <c r="C132" i="16" a="1"/>
  <c r="C132" i="16" s="1"/>
  <c r="C160" i="16" a="1"/>
  <c r="C160" i="16" s="1"/>
  <c r="C34" i="16" a="1"/>
  <c r="C34" i="16" s="1"/>
  <c r="C15" i="16" a="1"/>
  <c r="C15" i="16" s="1"/>
  <c r="C87" i="16" a="1"/>
  <c r="C87" i="16" s="1"/>
  <c r="C113" i="16" a="1"/>
  <c r="C113" i="16" s="1"/>
  <c r="C167" i="16" a="1"/>
  <c r="C167" i="16" s="1"/>
  <c r="C32" i="16" a="1"/>
  <c r="C32" i="16" s="1"/>
  <c r="C68" i="16" a="1"/>
  <c r="C68" i="16" s="1"/>
  <c r="C114" i="16" a="1"/>
  <c r="C114" i="16" s="1"/>
  <c r="C159" i="16" a="1"/>
  <c r="C159" i="16" s="1"/>
  <c r="C42" i="16" a="1"/>
  <c r="C42" i="16" s="1"/>
  <c r="C78" i="16" a="1"/>
  <c r="C78" i="16" s="1"/>
  <c r="C122" i="16" a="1"/>
  <c r="C122" i="16" s="1"/>
  <c r="C6" i="16" a="1"/>
  <c r="C6" i="16" s="1"/>
  <c r="C124" i="16" a="1"/>
  <c r="C124" i="16" s="1"/>
  <c r="C14" i="16" a="1"/>
  <c r="C14" i="16" s="1"/>
  <c r="C131" i="16" a="1"/>
  <c r="C131" i="16" s="1"/>
  <c r="C16" i="16" a="1"/>
  <c r="C16" i="16" s="1"/>
  <c r="C95" i="16" a="1"/>
  <c r="C95" i="16" s="1"/>
  <c r="C140" i="16" a="1"/>
  <c r="C140" i="16" s="1"/>
  <c r="C123" i="16" a="1"/>
  <c r="C123" i="16" s="1"/>
  <c r="C149" i="16" a="1"/>
  <c r="C149" i="16" s="1"/>
  <c r="C69" i="16" a="1"/>
  <c r="C69" i="16" s="1"/>
  <c r="C169" i="16" a="1"/>
  <c r="C169" i="16" s="1"/>
  <c r="C96" i="16" a="1"/>
  <c r="C96" i="16" s="1"/>
  <c r="C150" i="16" a="1"/>
  <c r="C150" i="16" s="1"/>
  <c r="C33" i="16" a="1"/>
  <c r="C33" i="16" s="1"/>
  <c r="C41" i="34" a="1"/>
  <c r="C41" i="34" s="1"/>
  <c r="C114" i="34" a="1"/>
  <c r="C114" i="34" s="1"/>
  <c r="C171" i="34" a="1"/>
  <c r="C171" i="34" s="1"/>
  <c r="C262" i="34" a="1"/>
  <c r="C262" i="34" s="1"/>
  <c r="C277" i="34" a="1"/>
  <c r="C277" i="34" s="1"/>
  <c r="C295" i="34" a="1"/>
  <c r="C295" i="34" s="1"/>
  <c r="C7" i="34" a="1"/>
  <c r="C7" i="34" s="1"/>
  <c r="C64" i="34" a="1"/>
  <c r="C64" i="34" s="1"/>
  <c r="C97" i="34" a="1"/>
  <c r="C97" i="34" s="1"/>
  <c r="C115" i="34" a="1"/>
  <c r="C115" i="34" s="1"/>
  <c r="C190" i="34" a="1"/>
  <c r="C190" i="34" s="1"/>
  <c r="C207" i="34" a="1"/>
  <c r="C207" i="34" s="1"/>
  <c r="C224" i="34" a="1"/>
  <c r="C224" i="34" s="1"/>
  <c r="C241" i="34" a="1"/>
  <c r="C241" i="34" s="1"/>
  <c r="C258" i="34" a="1"/>
  <c r="C258" i="34" s="1"/>
  <c r="C320" i="34" a="1"/>
  <c r="C320" i="34" s="1"/>
  <c r="C329" i="34" a="1"/>
  <c r="C329" i="34" s="1"/>
  <c r="C5" i="34" a="1"/>
  <c r="C5" i="34" s="1"/>
  <c r="C81" i="34" a="1"/>
  <c r="C81" i="34" s="1"/>
  <c r="C99" i="34" a="1"/>
  <c r="C99" i="34" s="1"/>
  <c r="C134" i="34" a="1"/>
  <c r="C134" i="34" s="1"/>
  <c r="C151" i="34" a="1"/>
  <c r="C151" i="34" s="1"/>
  <c r="C186" i="34" a="1"/>
  <c r="C186" i="34" s="1"/>
  <c r="C204" i="34" a="1"/>
  <c r="C204" i="34" s="1"/>
  <c r="C239" i="34" a="1"/>
  <c r="C239" i="34" s="1"/>
  <c r="C257" i="34" a="1"/>
  <c r="C257" i="34" s="1"/>
  <c r="C275" i="34" a="1"/>
  <c r="C275" i="34" s="1"/>
  <c r="C294" i="34" a="1"/>
  <c r="C294" i="34" s="1"/>
  <c r="C311" i="34" a="1"/>
  <c r="C311" i="34" s="1"/>
  <c r="C82" i="34" a="1"/>
  <c r="C82" i="34" s="1"/>
  <c r="C100" i="34" a="1"/>
  <c r="C100" i="34" s="1"/>
  <c r="C118" i="34" a="1"/>
  <c r="C118" i="34" s="1"/>
  <c r="C135" i="34" a="1"/>
  <c r="C135" i="34" s="1"/>
  <c r="C152" i="34" a="1"/>
  <c r="C152" i="34" s="1"/>
  <c r="C169" i="34" a="1"/>
  <c r="C169" i="34" s="1"/>
  <c r="C187" i="34" a="1"/>
  <c r="C187" i="34" s="1"/>
  <c r="C205" i="34" a="1"/>
  <c r="C205" i="34" s="1"/>
  <c r="C222" i="34" a="1"/>
  <c r="C222" i="34" s="1"/>
  <c r="C240" i="34" a="1"/>
  <c r="C240" i="34" s="1"/>
  <c r="C276" i="34" a="1"/>
  <c r="C276" i="34" s="1"/>
  <c r="C296" i="34" a="1"/>
  <c r="C296" i="34" s="1"/>
  <c r="C323" i="34" a="1"/>
  <c r="C323" i="34" s="1"/>
  <c r="C6" i="34" a="1"/>
  <c r="C6" i="34" s="1"/>
  <c r="C136" i="34" a="1"/>
  <c r="C136" i="34" s="1"/>
  <c r="C170" i="34" a="1"/>
  <c r="C170" i="34" s="1"/>
  <c r="C223" i="34" a="1"/>
  <c r="C223" i="34" s="1"/>
  <c r="C259" i="34" a="1"/>
  <c r="C259" i="34" s="1"/>
  <c r="C312" i="34" a="1"/>
  <c r="C312" i="34" s="1"/>
  <c r="C324" i="34" a="1"/>
  <c r="C324" i="34" s="1"/>
  <c r="C23" i="34" a="1"/>
  <c r="C23" i="34" s="1"/>
  <c r="C153" i="34" a="1"/>
  <c r="C153" i="34" s="1"/>
  <c r="C188" i="34" a="1"/>
  <c r="C188" i="34" s="1"/>
  <c r="C206" i="34" a="1"/>
  <c r="C206" i="34" s="1"/>
  <c r="C260" i="34" a="1"/>
  <c r="C260" i="34" s="1"/>
  <c r="C278" i="34" a="1"/>
  <c r="C278" i="34" s="1"/>
  <c r="C297" i="34" a="1"/>
  <c r="C297" i="34" s="1"/>
  <c r="C8" i="34" a="1"/>
  <c r="C8" i="34" s="1"/>
  <c r="C154" i="34" a="1"/>
  <c r="C154" i="34" s="1"/>
  <c r="C172" i="34" a="1"/>
  <c r="C172" i="34" s="1"/>
  <c r="C189" i="34" a="1"/>
  <c r="C189" i="34" s="1"/>
  <c r="C225" i="34" a="1"/>
  <c r="C225" i="34" s="1"/>
  <c r="C242" i="34" a="1"/>
  <c r="C242" i="34" s="1"/>
  <c r="C261" i="34" a="1"/>
  <c r="C261" i="34" s="1"/>
  <c r="C279" i="34" a="1"/>
  <c r="C279" i="34" s="1"/>
  <c r="C313" i="34" a="1"/>
  <c r="C313" i="34" s="1"/>
  <c r="C325" i="34" a="1"/>
  <c r="C325" i="34" s="1"/>
  <c r="C10" i="34" a="1"/>
  <c r="C10" i="34" s="1"/>
  <c r="C25" i="34" a="1"/>
  <c r="C25" i="34" s="1"/>
  <c r="C42" i="34" a="1"/>
  <c r="C42" i="34" s="1"/>
  <c r="C44" i="34" a="1"/>
  <c r="C44" i="34" s="1"/>
  <c r="C61" i="34" a="1"/>
  <c r="C61" i="34" s="1"/>
  <c r="C95" i="34" a="1"/>
  <c r="C95" i="34" s="1"/>
  <c r="C24" i="34" a="1"/>
  <c r="C24" i="34" s="1"/>
  <c r="C226" i="34" a="1"/>
  <c r="C226" i="34" s="1"/>
  <c r="C298" i="34" a="1"/>
  <c r="C298" i="34" s="1"/>
  <c r="C59" i="34" a="1"/>
  <c r="C59" i="34" s="1"/>
  <c r="C27" i="34" a="1"/>
  <c r="C27" i="34" s="1"/>
  <c r="C96" i="34" a="1"/>
  <c r="C96" i="34" s="1"/>
  <c r="C131" i="34" a="1"/>
  <c r="C131" i="34" s="1"/>
  <c r="C28" i="34" a="1"/>
  <c r="C28" i="34" s="1"/>
  <c r="C62" i="34" a="1"/>
  <c r="C62" i="34" s="1"/>
  <c r="C132" i="34" a="1"/>
  <c r="C132" i="34" s="1"/>
  <c r="C98" i="34" a="1"/>
  <c r="C98" i="34" s="1"/>
  <c r="C167" i="34" a="1"/>
  <c r="C167" i="34" s="1"/>
  <c r="C9" i="34" a="1"/>
  <c r="C9" i="34" s="1"/>
  <c r="C243" i="34" a="1"/>
  <c r="C243" i="34" s="1"/>
  <c r="C314" i="34" a="1"/>
  <c r="C314" i="34" s="1"/>
  <c r="C77" i="34" a="1"/>
  <c r="C77" i="34" s="1"/>
  <c r="C113" i="34" a="1"/>
  <c r="C113" i="34" s="1"/>
  <c r="C149" i="34" a="1"/>
  <c r="C149" i="34" s="1"/>
  <c r="C79" i="34" a="1"/>
  <c r="C79" i="34" s="1"/>
  <c r="C116" i="34" a="1"/>
  <c r="C116" i="34" s="1"/>
  <c r="C150" i="34" a="1"/>
  <c r="C150" i="34" s="1"/>
  <c r="C185" i="34" a="1"/>
  <c r="C185" i="34" s="1"/>
  <c r="C321" i="34" a="1"/>
  <c r="C321" i="34" s="1"/>
  <c r="C26" i="34" a="1"/>
  <c r="C26" i="34" s="1"/>
  <c r="C280" i="34" a="1"/>
  <c r="C280" i="34" s="1"/>
  <c r="C43" i="34" a="1"/>
  <c r="C43" i="34" s="1"/>
  <c r="C117" i="34" a="1"/>
  <c r="C117" i="34" s="1"/>
  <c r="C203" i="34" a="1"/>
  <c r="C203" i="34" s="1"/>
  <c r="C45" i="34" a="1"/>
  <c r="C45" i="34" s="1"/>
  <c r="C208" i="34" a="1"/>
  <c r="C208" i="34" s="1"/>
  <c r="C60" i="34" a="1"/>
  <c r="C60" i="34" s="1"/>
  <c r="C315" i="34" a="1"/>
  <c r="C315" i="34" s="1"/>
  <c r="C168" i="34" a="1"/>
  <c r="C168" i="34" s="1"/>
  <c r="C221" i="34" a="1"/>
  <c r="C221" i="34" s="1"/>
  <c r="C46" i="34" a="1"/>
  <c r="C46" i="34" s="1"/>
  <c r="C63" i="34" a="1"/>
  <c r="C63" i="34" s="1"/>
  <c r="C244" i="34" a="1"/>
  <c r="C244" i="34" s="1"/>
  <c r="C78" i="34" a="1"/>
  <c r="C78" i="34" s="1"/>
  <c r="C80" i="34" a="1"/>
  <c r="C80" i="34" s="1"/>
  <c r="C293" i="34" a="1"/>
  <c r="C293" i="34" s="1"/>
  <c r="C133" i="34" a="1"/>
  <c r="C133" i="34" s="1"/>
  <c r="C316" i="34" a="1"/>
  <c r="C316" i="34" s="1"/>
  <c r="C322" i="34" a="1"/>
  <c r="C322" i="34" s="1"/>
  <c r="C93" i="48" a="1"/>
  <c r="C93" i="48" s="1"/>
  <c r="C217" i="48" a="1"/>
  <c r="C217" i="48" s="1"/>
  <c r="C382" i="48" a="1"/>
  <c r="C382" i="48" s="1"/>
  <c r="C100" i="48" a="1"/>
  <c r="C100" i="48" s="1"/>
  <c r="C335" i="48" a="1"/>
  <c r="C335" i="48" s="1"/>
  <c r="C385" i="48" a="1"/>
  <c r="C385" i="48" s="1"/>
  <c r="C22" i="48" a="1"/>
  <c r="C22" i="48" s="1"/>
  <c r="C242" i="48" a="1"/>
  <c r="C242" i="48" s="1"/>
  <c r="C25" i="48" a="1"/>
  <c r="C25" i="48" s="1"/>
  <c r="C142" i="48" a="1"/>
  <c r="C142" i="48" s="1"/>
  <c r="C191" i="48" a="1"/>
  <c r="C191" i="48" s="1"/>
  <c r="C244" i="48" a="1"/>
  <c r="C244" i="48" s="1"/>
  <c r="C357" i="48" a="1"/>
  <c r="C357" i="48" s="1"/>
  <c r="C52" i="48" a="1"/>
  <c r="C52" i="48" s="1"/>
  <c r="C74" i="48" a="1"/>
  <c r="C74" i="48" s="1"/>
  <c r="C28" i="48" a="1"/>
  <c r="C28" i="48" s="1"/>
  <c r="C72" i="48" a="1"/>
  <c r="C72" i="48" s="1"/>
  <c r="C215" i="48" a="1"/>
  <c r="C215" i="48" s="1"/>
  <c r="C51" i="48" a="1"/>
  <c r="C51" i="48" s="1"/>
  <c r="C172" i="48" a="1"/>
  <c r="C172" i="48" s="1"/>
  <c r="C291" i="48" a="1"/>
  <c r="C291" i="48" s="1"/>
  <c r="C314" i="48" a="1"/>
  <c r="C314" i="48" s="1"/>
  <c r="C340" i="48" a="1"/>
  <c r="C340" i="48" s="1"/>
  <c r="C364" i="48" a="1"/>
  <c r="C364" i="48" s="1"/>
  <c r="C388" i="48" a="1"/>
  <c r="C388" i="48" s="1"/>
  <c r="C411" i="48" a="1"/>
  <c r="C411" i="48" s="1"/>
  <c r="C118" i="48" a="1"/>
  <c r="C118" i="48" s="1"/>
  <c r="C409" i="48" a="1"/>
  <c r="C409" i="48" s="1"/>
  <c r="C73" i="48" a="1"/>
  <c r="C73" i="48" s="1"/>
  <c r="C120" i="48" a="1"/>
  <c r="C120" i="48" s="1"/>
  <c r="C237" i="48" a="1"/>
  <c r="C237" i="48" s="1"/>
  <c r="C194" i="48" a="1"/>
  <c r="C194" i="48" s="1"/>
  <c r="C334" i="48" a="1"/>
  <c r="C334" i="48" s="1"/>
  <c r="C405" i="48" a="1"/>
  <c r="C405" i="48" s="1"/>
  <c r="C168" i="48" a="1"/>
  <c r="C168" i="48" s="1"/>
  <c r="C262" i="48" a="1"/>
  <c r="C262" i="48" s="1"/>
  <c r="C171" i="48" a="1"/>
  <c r="C171" i="48" s="1"/>
  <c r="C265" i="48" a="1"/>
  <c r="C265" i="48" s="1"/>
  <c r="C313" i="48" a="1"/>
  <c r="C313" i="48" s="1"/>
  <c r="C123" i="48" a="1"/>
  <c r="C123" i="48" s="1"/>
  <c r="C216" i="48" a="1"/>
  <c r="C216" i="48" s="1"/>
  <c r="C315" i="48" a="1"/>
  <c r="C315" i="48" s="1"/>
  <c r="C360" i="48" a="1"/>
  <c r="C360" i="48" s="1"/>
  <c r="C220" i="48" a="1"/>
  <c r="C220" i="48" s="1"/>
  <c r="C361" i="48" a="1"/>
  <c r="C361" i="48" s="1"/>
  <c r="C406" i="48" a="1"/>
  <c r="C406" i="48" s="1"/>
  <c r="C141" i="48" a="1"/>
  <c r="C141" i="48" s="1"/>
  <c r="C285" i="48" a="1"/>
  <c r="C285" i="48" s="1"/>
  <c r="C45" i="48" a="1"/>
  <c r="C45" i="48" s="1"/>
  <c r="C333" i="48" a="1"/>
  <c r="C333" i="48" s="1"/>
  <c r="C165" i="48" a="1"/>
  <c r="C165" i="48" s="1"/>
  <c r="C96" i="48" a="1"/>
  <c r="C96" i="48" s="1"/>
  <c r="C384" i="48" a="1"/>
  <c r="C384" i="48" s="1"/>
  <c r="C287" i="48" a="1"/>
  <c r="C287" i="48" s="1"/>
  <c r="C143" i="48" a="1"/>
  <c r="C143" i="48" s="1"/>
  <c r="C7" i="44" a="1"/>
  <c r="C7" i="44" s="1"/>
  <c r="C29" i="44" a="1"/>
  <c r="C29" i="44" s="1"/>
  <c r="C94" i="44" a="1"/>
  <c r="C94" i="44" s="1"/>
  <c r="C120" i="44" a="1"/>
  <c r="C120" i="44" s="1"/>
  <c r="C143" i="44" a="1"/>
  <c r="C143" i="44" s="1"/>
  <c r="C270" i="44" a="1"/>
  <c r="C270" i="44" s="1"/>
  <c r="C297" i="44" a="1"/>
  <c r="C297" i="44" s="1"/>
  <c r="C319" i="44" a="1"/>
  <c r="C319" i="44" s="1"/>
  <c r="C5" i="44" a="1"/>
  <c r="C5" i="44" s="1"/>
  <c r="C96" i="44" a="1"/>
  <c r="C96" i="44" s="1"/>
  <c r="C273" i="44" a="1"/>
  <c r="C273" i="44" s="1"/>
  <c r="C298" i="44" a="1"/>
  <c r="C298" i="44" s="1"/>
  <c r="C320" i="44" a="1"/>
  <c r="C320" i="44" s="1"/>
  <c r="C75" i="44" a="1"/>
  <c r="C75" i="44" s="1"/>
  <c r="C227" i="44" a="1"/>
  <c r="C227" i="44" s="1"/>
  <c r="C358" i="44" a="1"/>
  <c r="C358" i="44" s="1"/>
  <c r="C228" i="44" a="1"/>
  <c r="C228" i="44" s="1"/>
  <c r="C274" i="44" a="1"/>
  <c r="C274" i="44" s="1"/>
  <c r="C381" i="44" a="1"/>
  <c r="C381" i="44" s="1"/>
  <c r="C31" i="44" a="1"/>
  <c r="C31" i="44" s="1"/>
  <c r="C98" i="44" a="1"/>
  <c r="C98" i="44" s="1"/>
  <c r="C141" i="44" a="1"/>
  <c r="C141" i="44" s="1"/>
  <c r="C186" i="44" a="1"/>
  <c r="C186" i="44" s="1"/>
  <c r="C231" i="44" a="1"/>
  <c r="C231" i="44" s="1"/>
  <c r="C291" i="44" a="1"/>
  <c r="C291" i="44" s="1"/>
  <c r="C382" i="44" a="1"/>
  <c r="C382" i="44" s="1"/>
  <c r="C32" i="44" a="1"/>
  <c r="C32" i="44" s="1"/>
  <c r="C292" i="44" a="1"/>
  <c r="C292" i="44" s="1"/>
  <c r="C336" i="44" a="1"/>
  <c r="C336" i="44" s="1"/>
  <c r="C385" i="44" a="1"/>
  <c r="C385" i="44" s="1"/>
  <c r="C53" i="44" a="1"/>
  <c r="C53" i="44" s="1"/>
  <c r="C116" i="44" a="1"/>
  <c r="C116" i="44" s="1"/>
  <c r="C162" i="44" a="1"/>
  <c r="C162" i="44" s="1"/>
  <c r="C248" i="44" a="1"/>
  <c r="C248" i="44" s="1"/>
  <c r="C357" i="44" a="1"/>
  <c r="C357" i="44" s="1"/>
  <c r="C71" i="44" a="1"/>
  <c r="C71" i="44" s="1"/>
  <c r="C207" i="44" a="1"/>
  <c r="C207" i="44" s="1"/>
  <c r="C252" i="44" a="1"/>
  <c r="C252" i="44" s="1"/>
  <c r="C313" i="44" a="1"/>
  <c r="C313" i="44" s="1"/>
  <c r="C360" i="44" a="1"/>
  <c r="C360" i="44" s="1"/>
  <c r="C11" i="44" a="1"/>
  <c r="C11" i="44" s="1"/>
  <c r="C77" i="44" a="1"/>
  <c r="C77" i="44" s="1"/>
  <c r="C210" i="44" a="1"/>
  <c r="C210" i="44" s="1"/>
  <c r="C364" i="44" a="1"/>
  <c r="C364" i="44" s="1"/>
  <c r="C138" i="44" a="1"/>
  <c r="C138" i="44" s="1"/>
  <c r="C225" i="44" a="1"/>
  <c r="C225" i="44" s="1"/>
  <c r="C318" i="44" a="1"/>
  <c r="C318" i="44" s="1"/>
  <c r="C406" i="44" a="1"/>
  <c r="C406" i="44" s="1"/>
  <c r="C140" i="44" a="1"/>
  <c r="C140" i="44" s="1"/>
  <c r="C229" i="44" a="1"/>
  <c r="C229" i="44" s="1"/>
  <c r="C379" i="44" a="1"/>
  <c r="C379" i="44" s="1"/>
  <c r="C407" i="44" a="1"/>
  <c r="C407" i="44" s="1"/>
  <c r="C49" i="44" a="1"/>
  <c r="C49" i="44" s="1"/>
  <c r="C115" i="44" a="1"/>
  <c r="C115" i="44" s="1"/>
  <c r="C50" i="44" a="1"/>
  <c r="C50" i="44" s="1"/>
  <c r="C203" i="44" a="1"/>
  <c r="C203" i="44" s="1"/>
  <c r="C295" i="44" a="1"/>
  <c r="C295" i="44" s="1"/>
  <c r="C386" i="44" a="1"/>
  <c r="C386" i="44" s="1"/>
  <c r="C54" i="44" a="1"/>
  <c r="C54" i="44" s="1"/>
  <c r="C119" i="44" a="1"/>
  <c r="C119" i="44" s="1"/>
  <c r="C204" i="44" a="1"/>
  <c r="C204" i="44" s="1"/>
  <c r="C182" i="44" a="1"/>
  <c r="C182" i="44" s="1"/>
  <c r="C271" i="44" a="1"/>
  <c r="C271" i="44" s="1"/>
  <c r="C8" i="44" a="1"/>
  <c r="C8" i="44" s="1"/>
  <c r="C73" i="44" a="1"/>
  <c r="C73" i="44" s="1"/>
  <c r="C165" i="44" a="1"/>
  <c r="C165" i="44" s="1"/>
  <c r="C253" i="44" a="1"/>
  <c r="C253" i="44" s="1"/>
  <c r="C402" i="44" a="1"/>
  <c r="C402" i="44" s="1"/>
  <c r="C10" i="44" a="1"/>
  <c r="C10" i="44" s="1"/>
  <c r="C137" i="44" a="1"/>
  <c r="C137" i="44" s="1"/>
  <c r="C166" i="44" a="1"/>
  <c r="C166" i="44" s="1"/>
  <c r="C315" i="44" a="1"/>
  <c r="C315" i="44" s="1"/>
  <c r="C403" i="44" a="1"/>
  <c r="C403" i="44" s="1"/>
  <c r="C159" i="44" a="1"/>
  <c r="C159" i="44" s="1"/>
  <c r="C164" i="44" a="1"/>
  <c r="C164" i="44" s="1"/>
  <c r="C122" i="44" a="1"/>
  <c r="C122" i="44" s="1"/>
  <c r="C185" i="44" a="1"/>
  <c r="C185" i="44" s="1"/>
  <c r="C187" i="44" a="1"/>
  <c r="C187" i="44" s="1"/>
  <c r="C250" i="44" a="1"/>
  <c r="C250" i="44" s="1"/>
  <c r="C362" i="44" a="1"/>
  <c r="C362" i="44" s="1"/>
  <c r="C340" i="44" a="1"/>
  <c r="C340" i="44" s="1"/>
  <c r="C341" i="44" a="1"/>
  <c r="C341" i="44" s="1"/>
  <c r="C33" i="44" a="1"/>
  <c r="C33" i="44" s="1"/>
  <c r="C208" i="44" a="1"/>
  <c r="C208" i="44" s="1"/>
  <c r="C269" i="44" a="1"/>
  <c r="C269" i="44" s="1"/>
  <c r="C276" i="44" a="1"/>
  <c r="C276" i="44" s="1"/>
  <c r="C52" i="49" a="1"/>
  <c r="C52" i="49" s="1"/>
  <c r="C23" i="49" a="1"/>
  <c r="C23" i="49" s="1"/>
  <c r="C250" i="49" a="1"/>
  <c r="C250" i="49" s="1"/>
  <c r="C352" i="49" a="1"/>
  <c r="C352" i="49" s="1"/>
  <c r="C402" i="49" a="1"/>
  <c r="C402" i="49" s="1"/>
  <c r="C25" i="49" a="1"/>
  <c r="C25" i="49" s="1"/>
  <c r="C49" i="49" a="1"/>
  <c r="C49" i="49" s="1"/>
  <c r="C123" i="49" a="1"/>
  <c r="C123" i="49" s="1"/>
  <c r="C253" i="49" a="1"/>
  <c r="C253" i="49" s="1"/>
  <c r="C273" i="49" a="1"/>
  <c r="C273" i="49" s="1"/>
  <c r="C354" i="49" a="1"/>
  <c r="C354" i="49" s="1"/>
  <c r="C373" i="49" a="1"/>
  <c r="C373" i="49" s="1"/>
  <c r="C28" i="49" a="1"/>
  <c r="C28" i="49" s="1"/>
  <c r="C51" i="49" a="1"/>
  <c r="C51" i="49" s="1"/>
  <c r="C99" i="49" a="1"/>
  <c r="C99" i="49" s="1"/>
  <c r="C126" i="49" a="1"/>
  <c r="C126" i="49" s="1"/>
  <c r="C150" i="49" a="1"/>
  <c r="C150" i="49" s="1"/>
  <c r="C278" i="49" a="1"/>
  <c r="C278" i="49" s="1"/>
  <c r="C299" i="49" a="1"/>
  <c r="C299" i="49" s="1"/>
  <c r="C376" i="49" a="1"/>
  <c r="C376" i="49" s="1"/>
  <c r="C53" i="49" a="1"/>
  <c r="C53" i="49" s="1"/>
  <c r="C74" i="49" a="1"/>
  <c r="C74" i="49" s="1"/>
  <c r="C128" i="49" a="1"/>
  <c r="C128" i="49" s="1"/>
  <c r="C177" i="49" a="1"/>
  <c r="C177" i="49" s="1"/>
  <c r="C301" i="49" a="1"/>
  <c r="C301" i="49" s="1"/>
  <c r="C378" i="49" a="1"/>
  <c r="C378" i="49" s="1"/>
  <c r="C424" i="49" a="1"/>
  <c r="C424" i="49" s="1"/>
  <c r="C98" i="49" a="1"/>
  <c r="C98" i="49" s="1"/>
  <c r="C200" i="49" a="1"/>
  <c r="C200" i="49" s="1"/>
  <c r="C254" i="49" a="1"/>
  <c r="C254" i="49" s="1"/>
  <c r="C201" i="49" a="1"/>
  <c r="C201" i="49" s="1"/>
  <c r="C227" i="49" a="1"/>
  <c r="C227" i="49" s="1"/>
  <c r="C304" i="49" a="1"/>
  <c r="C304" i="49" s="1"/>
  <c r="C279" i="49" a="1"/>
  <c r="C279" i="49" s="1"/>
  <c r="C377" i="49" a="1"/>
  <c r="C377" i="49" s="1"/>
  <c r="C426" i="49" a="1"/>
  <c r="C426" i="49" s="1"/>
  <c r="C103" i="49" a="1"/>
  <c r="C103" i="49" s="1"/>
  <c r="C401" i="49" a="1"/>
  <c r="C401" i="49" s="1"/>
  <c r="C26" i="49" a="1"/>
  <c r="C26" i="49" s="1"/>
  <c r="C148" i="49" a="1"/>
  <c r="C148" i="49" s="1"/>
  <c r="C249" i="49" a="1"/>
  <c r="C249" i="49" s="1"/>
  <c r="C350" i="49" a="1"/>
  <c r="C350" i="49" s="1"/>
  <c r="C404" i="49" a="1"/>
  <c r="C404" i="49" s="1"/>
  <c r="C428" i="49" a="1"/>
  <c r="C428" i="49" s="1"/>
  <c r="C77" i="49" a="1"/>
  <c r="C77" i="49" s="1"/>
  <c r="C226" i="49" a="1"/>
  <c r="C226" i="49" s="1"/>
  <c r="C327" i="49" a="1"/>
  <c r="C327" i="49" s="1"/>
  <c r="C427" i="49" a="1"/>
  <c r="C427" i="49" s="1"/>
  <c r="C300" i="49" a="1"/>
  <c r="C300" i="49" s="1"/>
  <c r="C349" i="49" a="1"/>
  <c r="C349" i="49" s="1"/>
  <c r="C54" i="49" a="1"/>
  <c r="C54" i="49" s="1"/>
  <c r="C124" i="49" a="1"/>
  <c r="C124" i="49" s="1"/>
  <c r="C203" i="49" a="1"/>
  <c r="C203" i="49" s="1"/>
  <c r="C329" i="49" a="1"/>
  <c r="C329" i="49" s="1"/>
  <c r="C398" i="49" a="1"/>
  <c r="C398" i="49" s="1"/>
  <c r="C399" i="49" a="1"/>
  <c r="C399" i="49" s="1"/>
  <c r="C152" i="49" a="1"/>
  <c r="C152" i="49" s="1"/>
  <c r="C275" i="49" a="1"/>
  <c r="C275" i="49" s="1"/>
  <c r="C353" i="49" a="1"/>
  <c r="C353" i="49" s="1"/>
  <c r="C403" i="49" a="1"/>
  <c r="C403" i="49" s="1"/>
  <c r="C78" i="49" a="1"/>
  <c r="C78" i="49" s="1"/>
  <c r="C224" i="49" a="1"/>
  <c r="C224" i="49" s="1"/>
  <c r="C303" i="49" a="1"/>
  <c r="C303" i="49" s="1"/>
  <c r="C199" i="49" a="1"/>
  <c r="C199" i="49" s="1"/>
  <c r="C324" i="49" a="1"/>
  <c r="C324" i="49" s="1"/>
  <c r="C24" i="49" a="1"/>
  <c r="C24" i="49" s="1"/>
  <c r="C174" i="49" a="1"/>
  <c r="C174" i="49" s="1"/>
  <c r="C326" i="49" a="1"/>
  <c r="C326" i="49" s="1"/>
  <c r="C225" i="49" a="1"/>
  <c r="C225" i="49" s="1"/>
  <c r="C375" i="49" a="1"/>
  <c r="C375" i="49" s="1"/>
  <c r="C73" i="49" a="1"/>
  <c r="C73" i="49" s="1"/>
  <c r="C178" i="49" a="1"/>
  <c r="C178" i="49" s="1"/>
  <c r="C425" i="49" a="1"/>
  <c r="C425" i="49" s="1"/>
  <c r="C29" i="49" a="1"/>
  <c r="C29" i="49" s="1"/>
  <c r="C66" i="53" a="1"/>
  <c r="C66" i="53" s="1"/>
  <c r="C117" i="53" a="1"/>
  <c r="C117" i="53" s="1"/>
  <c r="C143" i="53" a="1"/>
  <c r="C143" i="53" s="1"/>
  <c r="C174" i="53" a="1"/>
  <c r="C174" i="53" s="1"/>
  <c r="C198" i="53" a="1"/>
  <c r="C198" i="53" s="1"/>
  <c r="C333" i="53" a="1"/>
  <c r="C333" i="53" s="1"/>
  <c r="C356" i="53" a="1"/>
  <c r="C356" i="53" s="1"/>
  <c r="C472" i="53" a="1"/>
  <c r="C472" i="53" s="1"/>
  <c r="C11" i="53" a="1"/>
  <c r="C11" i="53" s="1"/>
  <c r="C487" i="53" a="1"/>
  <c r="C487" i="53" s="1"/>
  <c r="C38" i="53" a="1"/>
  <c r="C38" i="53" s="1"/>
  <c r="C113" i="53" a="1"/>
  <c r="C113" i="53" s="1"/>
  <c r="C201" i="53" a="1"/>
  <c r="C201" i="53" s="1"/>
  <c r="C227" i="53" a="1"/>
  <c r="C227" i="53" s="1"/>
  <c r="C303" i="53" a="1"/>
  <c r="C303" i="53" s="1"/>
  <c r="C202" i="53" a="1"/>
  <c r="C202" i="53" s="1"/>
  <c r="C228" i="53" a="1"/>
  <c r="C228" i="53" s="1"/>
  <c r="C306" i="53" a="1"/>
  <c r="C306" i="53" s="1"/>
  <c r="C40" i="53" a="1"/>
  <c r="C40" i="53" s="1"/>
  <c r="C114" i="53" a="1"/>
  <c r="C114" i="53" s="1"/>
  <c r="C310" i="53" a="1"/>
  <c r="C310" i="53" s="1"/>
  <c r="C437" i="53" a="1"/>
  <c r="C437" i="53" s="1"/>
  <c r="C438" i="53" a="1"/>
  <c r="C438" i="53" s="1"/>
  <c r="C121" i="53" a="1"/>
  <c r="C121" i="53" s="1"/>
  <c r="C439" i="53" a="1"/>
  <c r="C439" i="53" s="1"/>
  <c r="C5" i="53" a="1"/>
  <c r="C5" i="53" s="1"/>
  <c r="C89" i="53" a="1"/>
  <c r="C89" i="53" s="1"/>
  <c r="C169" i="53" a="1"/>
  <c r="C169" i="53" s="1"/>
  <c r="C440" i="53" a="1"/>
  <c r="C440" i="53" s="1"/>
  <c r="C464" i="53" a="1"/>
  <c r="C464" i="53" s="1"/>
  <c r="C6" i="53" a="1"/>
  <c r="C6" i="53" s="1"/>
  <c r="C92" i="53" a="1"/>
  <c r="C92" i="53" s="1"/>
  <c r="C175" i="53" a="1"/>
  <c r="C175" i="53" s="1"/>
  <c r="C277" i="53" a="1"/>
  <c r="C277" i="53" s="1"/>
  <c r="C411" i="53" a="1"/>
  <c r="C411" i="53" s="1"/>
  <c r="C441" i="53" a="1"/>
  <c r="C441" i="53" s="1"/>
  <c r="C468" i="53" a="1"/>
  <c r="C468" i="53" s="1"/>
  <c r="C483" i="53" a="1"/>
  <c r="C483" i="53" s="1"/>
  <c r="C144" i="53" a="1"/>
  <c r="C144" i="53" s="1"/>
  <c r="C332" i="53" a="1"/>
  <c r="C332" i="53" s="1"/>
  <c r="C302" i="53" a="1"/>
  <c r="C302" i="53" s="1"/>
  <c r="C281" i="53" a="1"/>
  <c r="C281" i="53" s="1"/>
  <c r="C484" i="53" a="1"/>
  <c r="C484" i="53" s="1"/>
  <c r="C250" i="53" a="1"/>
  <c r="C250" i="53" s="1"/>
  <c r="C282" i="53" a="1"/>
  <c r="C282" i="53" s="1"/>
  <c r="C485" i="53" a="1"/>
  <c r="C485" i="53" s="1"/>
  <c r="C251" i="53" a="1"/>
  <c r="C251" i="53" s="1"/>
  <c r="C490" i="53" a="1"/>
  <c r="C490" i="53" s="1"/>
  <c r="C63" i="53" a="1"/>
  <c r="C63" i="53" s="1"/>
  <c r="C252" i="53" a="1"/>
  <c r="C252" i="53" s="1"/>
  <c r="C32" i="53" a="1"/>
  <c r="C32" i="53" s="1"/>
  <c r="C223" i="53" a="1"/>
  <c r="C223" i="53" s="1"/>
  <c r="C33" i="53" a="1"/>
  <c r="C33" i="53" s="1"/>
  <c r="C65" i="53" a="1"/>
  <c r="C65" i="53" s="1"/>
  <c r="C226" i="53" a="1"/>
  <c r="C226" i="53" s="1"/>
  <c r="C253" i="53" a="1"/>
  <c r="C253" i="53" s="1"/>
  <c r="C8" i="53" a="1"/>
  <c r="C8" i="53" s="1"/>
  <c r="C388" i="53" a="1"/>
  <c r="C388" i="53" s="1"/>
  <c r="C417" i="53" a="1"/>
  <c r="C417" i="53" s="1"/>
  <c r="C445" i="53" a="1"/>
  <c r="C445" i="53" s="1"/>
  <c r="C501" i="53" a="1"/>
  <c r="C501" i="53" s="1"/>
  <c r="C330" i="53" a="1"/>
  <c r="C330" i="53" s="1"/>
  <c r="C36" i="53" a="1"/>
  <c r="C36" i="53" s="1"/>
  <c r="C140" i="53" a="1"/>
  <c r="C140" i="53" s="1"/>
  <c r="C256" i="53" a="1"/>
  <c r="C256" i="53" s="1"/>
  <c r="C363" i="53" a="1"/>
  <c r="C363" i="53" s="1"/>
  <c r="C364" i="53" a="1"/>
  <c r="C364" i="53" s="1"/>
  <c r="C389" i="53" a="1"/>
  <c r="C389" i="53" s="1"/>
  <c r="C30" i="55" a="1"/>
  <c r="C30" i="55" s="1"/>
  <c r="C81" i="55" a="1"/>
  <c r="C81" i="55" s="1"/>
  <c r="C116" i="55" a="1"/>
  <c r="C116" i="55" s="1"/>
  <c r="C142" i="55" a="1"/>
  <c r="C142" i="55" s="1"/>
  <c r="C170" i="55" a="1"/>
  <c r="C170" i="55" s="1"/>
  <c r="C195" i="55" a="1"/>
  <c r="C195" i="55" s="1"/>
  <c r="C221" i="55" a="1"/>
  <c r="C221" i="55" s="1"/>
  <c r="C283" i="55" a="1"/>
  <c r="C283" i="55" s="1"/>
  <c r="C335" i="55" a="1"/>
  <c r="C335" i="55" s="1"/>
  <c r="C362" i="55" a="1"/>
  <c r="C362" i="55" s="1"/>
  <c r="C451" i="55" a="1"/>
  <c r="C451" i="55" s="1"/>
  <c r="C477" i="55" a="1"/>
  <c r="C477" i="55" s="1"/>
  <c r="C503" i="55" a="1"/>
  <c r="C503" i="55" s="1"/>
  <c r="C530" i="55" a="1"/>
  <c r="C530" i="55" s="1"/>
  <c r="C29" i="55" a="1"/>
  <c r="C29" i="55" s="1"/>
  <c r="C56" i="55" a="1"/>
  <c r="C56" i="55" s="1"/>
  <c r="C83" i="55" a="1"/>
  <c r="C83" i="55" s="1"/>
  <c r="C166" i="55" a="1"/>
  <c r="C166" i="55" s="1"/>
  <c r="C249" i="55" a="1"/>
  <c r="C249" i="55" s="1"/>
  <c r="C277" i="55" a="1"/>
  <c r="C277" i="55" s="1"/>
  <c r="C27" i="55" a="1"/>
  <c r="C27" i="55" s="1"/>
  <c r="C54" i="55" a="1"/>
  <c r="C54" i="55" s="1"/>
  <c r="C84" i="55" a="1"/>
  <c r="C84" i="55" s="1"/>
  <c r="C111" i="55" a="1"/>
  <c r="C111" i="55" s="1"/>
  <c r="C141" i="55" a="1"/>
  <c r="C141" i="55" s="1"/>
  <c r="C172" i="55" a="1"/>
  <c r="C172" i="55" s="1"/>
  <c r="C200" i="55" a="1"/>
  <c r="C200" i="55" s="1"/>
  <c r="C306" i="55" a="1"/>
  <c r="C306" i="55" s="1"/>
  <c r="C334" i="55" a="1"/>
  <c r="C334" i="55" s="1"/>
  <c r="C390" i="55" a="1"/>
  <c r="C390" i="55" s="1"/>
  <c r="C446" i="55" a="1"/>
  <c r="C446" i="55" s="1"/>
  <c r="C32" i="55" a="1"/>
  <c r="C32" i="55" s="1"/>
  <c r="C88" i="55" a="1"/>
  <c r="C88" i="55" s="1"/>
  <c r="C137" i="55" a="1"/>
  <c r="C137" i="55" s="1"/>
  <c r="C223" i="55" a="1"/>
  <c r="C223" i="55" s="1"/>
  <c r="C252" i="55" a="1"/>
  <c r="C252" i="55" s="1"/>
  <c r="C281" i="55" a="1"/>
  <c r="C281" i="55" s="1"/>
  <c r="C339" i="55" a="1"/>
  <c r="C339" i="55" s="1"/>
  <c r="C368" i="55" a="1"/>
  <c r="C368" i="55" s="1"/>
  <c r="C394" i="55" a="1"/>
  <c r="C394" i="55" s="1"/>
  <c r="C55" i="55" a="1"/>
  <c r="C55" i="55" s="1"/>
  <c r="C87" i="55" a="1"/>
  <c r="C87" i="55" s="1"/>
  <c r="C140" i="55" a="1"/>
  <c r="C140" i="55" s="1"/>
  <c r="C193" i="55" a="1"/>
  <c r="C193" i="55" s="1"/>
  <c r="C225" i="55" a="1"/>
  <c r="C225" i="55" s="1"/>
  <c r="C279" i="55" a="1"/>
  <c r="C279" i="55" s="1"/>
  <c r="C312" i="55" a="1"/>
  <c r="C312" i="55" s="1"/>
  <c r="C363" i="55" a="1"/>
  <c r="C363" i="55" s="1"/>
  <c r="C393" i="55" a="1"/>
  <c r="C393" i="55" s="1"/>
  <c r="C473" i="55" a="1"/>
  <c r="C473" i="55" s="1"/>
  <c r="C533" i="55" a="1"/>
  <c r="C533" i="55" s="1"/>
  <c r="C26" i="55" a="1"/>
  <c r="C26" i="55" s="1"/>
  <c r="C109" i="55" a="1"/>
  <c r="C109" i="55" s="1"/>
  <c r="C143" i="55" a="1"/>
  <c r="C143" i="55" s="1"/>
  <c r="C227" i="55" a="1"/>
  <c r="C227" i="55" s="1"/>
  <c r="C366" i="55" a="1"/>
  <c r="C366" i="55" s="1"/>
  <c r="C417" i="55" a="1"/>
  <c r="C417" i="55" s="1"/>
  <c r="C447" i="55" a="1"/>
  <c r="C447" i="55" s="1"/>
  <c r="C475" i="55" a="1"/>
  <c r="C475" i="55" s="1"/>
  <c r="C505" i="55" a="1"/>
  <c r="C505" i="55" s="1"/>
  <c r="C58" i="55" a="1"/>
  <c r="C58" i="55" s="1"/>
  <c r="C139" i="55" a="1"/>
  <c r="C139" i="55" s="1"/>
  <c r="C199" i="55" a="1"/>
  <c r="C199" i="55" s="1"/>
  <c r="C255" i="55" a="1"/>
  <c r="C255" i="55" s="1"/>
  <c r="C450" i="55" a="1"/>
  <c r="C450" i="55" s="1"/>
  <c r="C504" i="55" a="1"/>
  <c r="C504" i="55" s="1"/>
  <c r="C167" i="55" a="1"/>
  <c r="C167" i="55" s="1"/>
  <c r="C284" i="55" a="1"/>
  <c r="C284" i="55" s="1"/>
  <c r="C307" i="55" a="1"/>
  <c r="C307" i="55" s="1"/>
  <c r="C364" i="55" a="1"/>
  <c r="C364" i="55" s="1"/>
  <c r="C420" i="55" a="1"/>
  <c r="C420" i="55" s="1"/>
  <c r="C474" i="55" a="1"/>
  <c r="C474" i="55" s="1"/>
  <c r="C508" i="55" a="1"/>
  <c r="C508" i="55" s="1"/>
  <c r="C28" i="55" a="1"/>
  <c r="C28" i="55" s="1"/>
  <c r="C85" i="55" a="1"/>
  <c r="C85" i="55" s="1"/>
  <c r="C144" i="55" a="1"/>
  <c r="C144" i="55" s="1"/>
  <c r="C224" i="55" a="1"/>
  <c r="C224" i="55" s="1"/>
  <c r="C308" i="55" a="1"/>
  <c r="C308" i="55" s="1"/>
  <c r="C365" i="55" a="1"/>
  <c r="C365" i="55" s="1"/>
  <c r="C421" i="55" a="1"/>
  <c r="C421" i="55" s="1"/>
  <c r="C311" i="55" a="1"/>
  <c r="C311" i="55" s="1"/>
  <c r="C333" i="55" a="1"/>
  <c r="C333" i="55" s="1"/>
  <c r="C480" i="55" a="1"/>
  <c r="C480" i="55" s="1"/>
  <c r="C532" i="55" a="1"/>
  <c r="C532" i="55" s="1"/>
  <c r="C507" i="55" a="1"/>
  <c r="C507" i="55" s="1"/>
  <c r="C534" i="55" a="1"/>
  <c r="C534" i="55" s="1"/>
  <c r="C53" i="55" a="1"/>
  <c r="C53" i="55" s="1"/>
  <c r="C165" i="55" a="1"/>
  <c r="C165" i="55" s="1"/>
  <c r="C194" i="55" a="1"/>
  <c r="C194" i="55" s="1"/>
  <c r="C278" i="55" a="1"/>
  <c r="C278" i="55" s="1"/>
  <c r="C536" i="55" a="1"/>
  <c r="C536" i="55" s="1"/>
  <c r="C82" i="55" a="1"/>
  <c r="C82" i="55" s="1"/>
  <c r="C112" i="55" a="1"/>
  <c r="C112" i="55" s="1"/>
  <c r="C169" i="55" a="1"/>
  <c r="C169" i="55" s="1"/>
  <c r="C197" i="55" a="1"/>
  <c r="C197" i="55" s="1"/>
  <c r="C280" i="55" a="1"/>
  <c r="C280" i="55" s="1"/>
  <c r="C309" i="55" a="1"/>
  <c r="C309" i="55" s="1"/>
  <c r="C336" i="55" a="1"/>
  <c r="C336" i="55" s="1"/>
  <c r="C418" i="55" a="1"/>
  <c r="C418" i="55" s="1"/>
  <c r="C31" i="55" a="1"/>
  <c r="C31" i="55" s="1"/>
  <c r="C57" i="55" a="1"/>
  <c r="C57" i="55" s="1"/>
  <c r="C113" i="55" a="1"/>
  <c r="C113" i="55" s="1"/>
  <c r="C171" i="55" a="1"/>
  <c r="C171" i="55" s="1"/>
  <c r="C198" i="55" a="1"/>
  <c r="C198" i="55" s="1"/>
  <c r="C253" i="55" a="1"/>
  <c r="C253" i="55" s="1"/>
  <c r="C282" i="55" a="1"/>
  <c r="C282" i="55" s="1"/>
  <c r="C310" i="55" a="1"/>
  <c r="C310" i="55" s="1"/>
  <c r="C337" i="55" a="1"/>
  <c r="C337" i="55" s="1"/>
  <c r="C367" i="55" a="1"/>
  <c r="C367" i="55" s="1"/>
  <c r="C391" i="55" a="1"/>
  <c r="C391" i="55" s="1"/>
  <c r="C419" i="55" a="1"/>
  <c r="C419" i="55" s="1"/>
  <c r="C445" i="55" a="1"/>
  <c r="C445" i="55" s="1"/>
  <c r="C256" i="55" a="1"/>
  <c r="C256" i="55" s="1"/>
  <c r="C340" i="55" a="1"/>
  <c r="C340" i="55" s="1"/>
  <c r="C395" i="55" a="1"/>
  <c r="C395" i="55" s="1"/>
  <c r="C423" i="55" a="1"/>
  <c r="C423" i="55" s="1"/>
  <c r="C449" i="55" a="1"/>
  <c r="C449" i="55" s="1"/>
  <c r="C531" i="55" a="1"/>
  <c r="C531" i="55" s="1"/>
  <c r="C228" i="55" a="1"/>
  <c r="C228" i="55" s="1"/>
  <c r="C422" i="55" a="1"/>
  <c r="C422" i="55" s="1"/>
  <c r="C506" i="55" a="1"/>
  <c r="C506" i="55" s="1"/>
  <c r="C86" i="55" a="1"/>
  <c r="C86" i="55" s="1"/>
  <c r="C424" i="55" a="1"/>
  <c r="C424" i="55" s="1"/>
  <c r="C138" i="55" a="1"/>
  <c r="C138" i="55" s="1"/>
  <c r="C338" i="55" a="1"/>
  <c r="C338" i="55" s="1"/>
  <c r="C476" i="55" a="1"/>
  <c r="C476" i="55" s="1"/>
  <c r="C196" i="55" a="1"/>
  <c r="C196" i="55" s="1"/>
  <c r="C389" i="55" a="1"/>
  <c r="C389" i="55" s="1"/>
  <c r="C478" i="55" a="1"/>
  <c r="C478" i="55" s="1"/>
  <c r="C250" i="55" a="1"/>
  <c r="C250" i="55" s="1"/>
  <c r="C479" i="55" a="1"/>
  <c r="C479" i="55" s="1"/>
  <c r="C251" i="55" a="1"/>
  <c r="C251" i="55" s="1"/>
  <c r="C392" i="55" a="1"/>
  <c r="C392" i="55" s="1"/>
  <c r="C59" i="55" a="1"/>
  <c r="C59" i="55" s="1"/>
  <c r="C305" i="55" a="1"/>
  <c r="C305" i="55" s="1"/>
  <c r="C396" i="55" a="1"/>
  <c r="C396" i="55" s="1"/>
  <c r="C448" i="55" a="1"/>
  <c r="C448" i="55" s="1"/>
  <c r="C529" i="55" a="1"/>
  <c r="C529" i="55" s="1"/>
  <c r="C25" i="55" a="1"/>
  <c r="C25" i="55" s="1"/>
  <c r="C60" i="55" a="1"/>
  <c r="C60" i="55" s="1"/>
  <c r="C168" i="55" a="1"/>
  <c r="C168" i="55" s="1"/>
  <c r="C501" i="55" a="1"/>
  <c r="C501" i="55" s="1"/>
  <c r="C502" i="55" a="1"/>
  <c r="C502" i="55" s="1"/>
  <c r="C110" i="55" a="1"/>
  <c r="C110" i="55" s="1"/>
  <c r="C115" i="55" a="1"/>
  <c r="C115" i="55" s="1"/>
  <c r="C222" i="55" a="1"/>
  <c r="C222" i="55" s="1"/>
  <c r="C226" i="55" a="1"/>
  <c r="C226" i="55" s="1"/>
  <c r="C254" i="55" a="1"/>
  <c r="C254" i="55" s="1"/>
  <c r="C361" i="55" a="1"/>
  <c r="C361" i="55" s="1"/>
  <c r="C114" i="55" a="1"/>
  <c r="C114" i="55" s="1"/>
  <c r="C452" i="55" a="1"/>
  <c r="C452" i="55" s="1"/>
  <c r="C535" i="55" a="1"/>
  <c r="C535" i="55" s="1"/>
  <c r="C98" i="30" a="1"/>
  <c r="C98" i="30" s="1"/>
  <c r="C50" i="30" a="1"/>
  <c r="C50" i="30" s="1"/>
  <c r="C195" i="30" a="1"/>
  <c r="C195" i="30" s="1"/>
  <c r="C22" i="32" a="1"/>
  <c r="C22" i="32" s="1"/>
  <c r="C142" i="32" a="1"/>
  <c r="C142" i="32" s="1"/>
  <c r="C109" i="32" a="1"/>
  <c r="C109" i="32" s="1"/>
  <c r="C159" i="32" a="1"/>
  <c r="C159" i="32" s="1"/>
  <c r="C229" i="32" a="1"/>
  <c r="C229" i="32" s="1"/>
  <c r="C6" i="32" a="1"/>
  <c r="C6" i="32" s="1"/>
  <c r="C99" i="32" a="1"/>
  <c r="C99" i="32" s="1"/>
  <c r="C165" i="32" a="1"/>
  <c r="C165" i="32" s="1"/>
  <c r="C169" i="32" a="1"/>
  <c r="C169" i="32" s="1"/>
  <c r="C114" i="32" a="1"/>
  <c r="C114" i="32" s="1"/>
  <c r="C271" i="32" a="1"/>
  <c r="C271" i="32" s="1"/>
  <c r="C249" i="32" a="1"/>
  <c r="C249" i="32" s="1"/>
  <c r="C250" i="32" a="1"/>
  <c r="C250" i="32" s="1"/>
  <c r="C257" i="29" a="1"/>
  <c r="C257" i="29" s="1"/>
  <c r="C19" i="29" a="1"/>
  <c r="C19" i="29" s="1"/>
  <c r="C163" i="29" a="1"/>
  <c r="C163" i="29" s="1"/>
  <c r="C291" i="29" a="1"/>
  <c r="C291" i="29" s="1"/>
  <c r="C276" i="29" a="1"/>
  <c r="C276" i="29" s="1"/>
  <c r="C289" i="29" a="1"/>
  <c r="C289" i="29" s="1"/>
  <c r="C101" i="39" a="1"/>
  <c r="C101" i="39" s="1"/>
  <c r="C339" i="39" a="1"/>
  <c r="C339" i="39" s="1"/>
  <c r="C142" i="39" a="1"/>
  <c r="C142" i="39" s="1"/>
  <c r="C361" i="39" a="1"/>
  <c r="C361" i="39" s="1"/>
  <c r="C322" i="39" a="1"/>
  <c r="C322" i="39" s="1"/>
  <c r="C203" i="40" a="1"/>
  <c r="C203" i="40" s="1"/>
  <c r="C350" i="40" a="1"/>
  <c r="C350" i="40" s="1"/>
  <c r="C140" i="40" a="1"/>
  <c r="C140" i="40" s="1"/>
  <c r="C100" i="40" a="1"/>
  <c r="C100" i="40" s="1"/>
  <c r="C354" i="40" a="1"/>
  <c r="C354" i="40" s="1"/>
  <c r="C245" i="40" a="1"/>
  <c r="C245" i="40" s="1"/>
  <c r="C328" i="40" a="1"/>
  <c r="C328" i="40" s="1"/>
  <c r="C97" i="40" a="1"/>
  <c r="C97" i="40" s="1"/>
  <c r="C201" i="40" a="1"/>
  <c r="C201" i="40" s="1"/>
  <c r="C275" i="35" a="1"/>
  <c r="C275" i="35" s="1"/>
  <c r="C98" i="35" a="1"/>
  <c r="C98" i="35" s="1"/>
  <c r="C5" i="35" a="1"/>
  <c r="C5" i="35" s="1"/>
  <c r="C225" i="35" a="1"/>
  <c r="C225" i="35" s="1"/>
  <c r="C258" i="35" a="1"/>
  <c r="C258" i="35" s="1"/>
  <c r="C278" i="35" a="1"/>
  <c r="C278" i="35" s="1"/>
  <c r="C46" i="35" a="1"/>
  <c r="C46" i="35" s="1"/>
  <c r="C431" i="49" a="1"/>
  <c r="C431" i="49" s="1"/>
  <c r="C307" i="49" a="1"/>
  <c r="C307" i="49" s="1"/>
  <c r="C108" i="49" a="1"/>
  <c r="C108" i="49" s="1"/>
  <c r="C55" i="49" a="1"/>
  <c r="C55" i="49" s="1"/>
  <c r="C367" i="48" a="1"/>
  <c r="C367" i="48" s="1"/>
  <c r="C223" i="48" a="1"/>
  <c r="C223" i="48" s="1"/>
  <c r="C203" i="48" a="1"/>
  <c r="C203" i="48" s="1"/>
  <c r="C199" i="48" a="1"/>
  <c r="C199" i="48" s="1"/>
  <c r="C226" i="48" a="1"/>
  <c r="C226" i="48" s="1"/>
  <c r="C344" i="48" a="1"/>
  <c r="C344" i="48" s="1"/>
  <c r="C269" i="45" a="1"/>
  <c r="C269" i="45" s="1"/>
  <c r="C441" i="45" a="1"/>
  <c r="C441" i="45" s="1"/>
  <c r="C295" i="45" a="1"/>
  <c r="C295" i="45" s="1"/>
  <c r="C416" i="45" a="1"/>
  <c r="C416" i="45" s="1"/>
  <c r="C443" i="45" a="1"/>
  <c r="C443" i="45" s="1"/>
  <c r="C78" i="45" a="1"/>
  <c r="C78" i="45" s="1"/>
  <c r="C391" i="45" a="1"/>
  <c r="C391" i="45" s="1"/>
  <c r="C225" i="45" a="1"/>
  <c r="C225" i="45" s="1"/>
  <c r="C196" i="54" a="1"/>
  <c r="C196" i="54" s="1"/>
  <c r="C441" i="54" a="1"/>
  <c r="C441" i="54" s="1"/>
  <c r="C62" i="54" a="1"/>
  <c r="C62" i="54" s="1"/>
  <c r="C383" i="54" a="1"/>
  <c r="C383" i="54" s="1"/>
  <c r="C119" i="54" a="1"/>
  <c r="C119" i="54" s="1"/>
  <c r="C305" i="54" a="1"/>
  <c r="C305" i="54" s="1"/>
  <c r="C481" i="55" a="1"/>
  <c r="C481" i="55" s="1"/>
  <c r="C321" i="55" a="1"/>
  <c r="C321" i="55" s="1"/>
  <c r="C90" i="55" a="1"/>
  <c r="C90" i="55" s="1"/>
  <c r="C117" i="55" a="1"/>
  <c r="C117" i="55" s="1"/>
  <c r="C315" i="55" a="1"/>
  <c r="C315" i="55" s="1"/>
  <c r="C97" i="55" a="1"/>
  <c r="C97" i="55" s="1"/>
  <c r="C513" i="55" a="1"/>
  <c r="C513" i="55" s="1"/>
  <c r="C124" i="55" a="1"/>
  <c r="C124" i="55" s="1"/>
  <c r="C207" i="55" a="1"/>
  <c r="C207" i="55" s="1"/>
  <c r="C290" i="55" a="1"/>
  <c r="C290" i="55" s="1"/>
  <c r="C449" i="51" a="1"/>
  <c r="C449" i="51" s="1"/>
  <c r="C176" i="51" a="1"/>
  <c r="C176" i="51" s="1"/>
  <c r="C174" i="51" a="1"/>
  <c r="C174" i="51" s="1"/>
  <c r="C472" i="52" a="1"/>
  <c r="C472" i="52" s="1"/>
  <c r="C253" i="52" a="1"/>
  <c r="C253" i="52" s="1"/>
  <c r="C484" i="52" a="1"/>
  <c r="C484" i="52" s="1"/>
  <c r="C418" i="52" a="1"/>
  <c r="C418" i="52" s="1"/>
  <c r="C145" i="52" a="1"/>
  <c r="C145" i="52" s="1"/>
  <c r="C410" i="52" a="1"/>
  <c r="C410" i="52" s="1"/>
  <c r="C88" i="52" a="1"/>
  <c r="C88" i="52" s="1"/>
  <c r="C229" i="51" a="1"/>
  <c r="C229" i="51" s="1"/>
  <c r="C147" i="52" a="1"/>
  <c r="C147" i="52" s="1"/>
  <c r="C202" i="51" a="1"/>
  <c r="C202" i="51" s="1"/>
  <c r="C256" i="51" a="1"/>
  <c r="C256" i="51" s="1"/>
  <c r="C196" i="51" a="1"/>
  <c r="C196" i="51" s="1"/>
  <c r="C525" i="51" a="1"/>
  <c r="C525" i="51" s="1"/>
  <c r="C144" i="51" a="1"/>
  <c r="C144" i="51" s="1"/>
  <c r="C330" i="51" a="1"/>
  <c r="C330" i="51" s="1"/>
  <c r="C64" i="51" a="1"/>
  <c r="C64" i="51" s="1"/>
  <c r="C52" i="7" a="1"/>
  <c r="C52" i="7" s="1"/>
  <c r="C78" i="7" a="1"/>
  <c r="C78" i="7" s="1"/>
  <c r="C17" i="7" a="1"/>
  <c r="C17" i="7" s="1"/>
  <c r="C47" i="7" a="1"/>
  <c r="C47" i="7" s="1"/>
  <c r="C37" i="7" a="1"/>
  <c r="C37" i="7" s="1"/>
  <c r="C67" i="7" a="1"/>
  <c r="C67" i="7" s="1"/>
  <c r="C28" i="7" a="1"/>
  <c r="C28" i="7" s="1"/>
  <c r="C68" i="7" a="1"/>
  <c r="C68" i="7" s="1"/>
  <c r="C38" i="7" a="1"/>
  <c r="C38" i="7" s="1"/>
  <c r="C12" i="7" a="1"/>
  <c r="C12" i="7" s="1"/>
  <c r="C77" i="7" a="1"/>
  <c r="C77" i="7" s="1"/>
  <c r="C88" i="7" a="1"/>
  <c r="C88" i="7" s="1"/>
  <c r="C87" i="7" a="1"/>
  <c r="C87" i="7" s="1"/>
  <c r="C53" i="7" a="1"/>
  <c r="C53" i="7" s="1"/>
  <c r="C22" i="7" a="1"/>
  <c r="C22" i="7" s="1"/>
  <c r="C177" i="24" a="1"/>
  <c r="C177" i="24" s="1"/>
  <c r="C9" i="24" a="1"/>
  <c r="C9" i="24" s="1"/>
  <c r="C22" i="24" a="1"/>
  <c r="C22" i="24" s="1"/>
  <c r="C204" i="24" a="1"/>
  <c r="C204" i="24" s="1"/>
  <c r="C15" i="27" a="1"/>
  <c r="C15" i="27" s="1"/>
  <c r="C60" i="27" a="1"/>
  <c r="C60" i="27" s="1"/>
  <c r="C154" i="27" a="1"/>
  <c r="C154" i="27" s="1"/>
  <c r="C196" i="27" a="1"/>
  <c r="C196" i="27" s="1"/>
  <c r="C61" i="27" a="1"/>
  <c r="C61" i="27" s="1"/>
  <c r="C135" i="27" a="1"/>
  <c r="C135" i="27" s="1"/>
  <c r="C167" i="27" a="1"/>
  <c r="C167" i="27" s="1"/>
  <c r="C197" i="27" a="1"/>
  <c r="C197" i="27" s="1"/>
  <c r="C121" i="27" a="1"/>
  <c r="C121" i="27" s="1"/>
  <c r="C138" i="27" a="1"/>
  <c r="C138" i="27" s="1"/>
  <c r="C124" i="27" a="1"/>
  <c r="C124" i="27" s="1"/>
  <c r="C302" i="27" a="1"/>
  <c r="C302" i="27" s="1"/>
  <c r="C31" i="27" a="1"/>
  <c r="C31" i="27" s="1"/>
  <c r="C92" i="27" a="1"/>
  <c r="C92" i="27" s="1"/>
  <c r="C18" i="27" a="1"/>
  <c r="C18" i="27" s="1"/>
  <c r="C183" i="27" a="1"/>
  <c r="C183" i="27" s="1"/>
  <c r="C257" i="27" a="1"/>
  <c r="C257" i="27" s="1"/>
  <c r="C19" i="27" a="1"/>
  <c r="C19" i="27" s="1"/>
  <c r="C226" i="27" a="1"/>
  <c r="C226" i="27" s="1"/>
  <c r="C228" i="27" a="1"/>
  <c r="C228" i="27" s="1"/>
  <c r="C78" i="27" a="1"/>
  <c r="C78" i="27" s="1"/>
  <c r="C274" i="27" a="1"/>
  <c r="C274" i="27" s="1"/>
  <c r="C90" i="27" a="1"/>
  <c r="C90" i="27" s="1"/>
  <c r="C166" i="27" a="1"/>
  <c r="C166" i="27" s="1"/>
  <c r="C242" i="27" a="1"/>
  <c r="C242" i="27" s="1"/>
  <c r="C214" i="27" a="1"/>
  <c r="C214" i="27" s="1"/>
  <c r="C287" i="27" a="1"/>
  <c r="C287" i="27" s="1"/>
  <c r="C106" i="27" a="1"/>
  <c r="C106" i="27" s="1"/>
  <c r="C23" i="36" a="1"/>
  <c r="C23" i="36" s="1"/>
  <c r="C20" i="36" a="1"/>
  <c r="C20" i="36" s="1"/>
  <c r="C97" i="36" a="1"/>
  <c r="C97" i="36" s="1"/>
  <c r="C118" i="36" a="1"/>
  <c r="C118" i="36" s="1"/>
  <c r="C153" i="36" a="1"/>
  <c r="C153" i="36" s="1"/>
  <c r="C231" i="36" a="1"/>
  <c r="C231" i="36" s="1"/>
  <c r="C266" i="36" a="1"/>
  <c r="C266" i="36" s="1"/>
  <c r="C323" i="36" a="1"/>
  <c r="C323" i="36" s="1"/>
  <c r="C343" i="36" a="1"/>
  <c r="C343" i="36" s="1"/>
  <c r="C365" i="36" a="1"/>
  <c r="C365" i="36" s="1"/>
  <c r="C22" i="36" a="1"/>
  <c r="C22" i="36" s="1"/>
  <c r="C59" i="36" a="1"/>
  <c r="C59" i="36" s="1"/>
  <c r="C116" i="36" a="1"/>
  <c r="C116" i="36" s="1"/>
  <c r="C154" i="36" a="1"/>
  <c r="C154" i="36" s="1"/>
  <c r="C251" i="36" a="1"/>
  <c r="C251" i="36" s="1"/>
  <c r="C289" i="36" a="1"/>
  <c r="C289" i="36" s="1"/>
  <c r="C324" i="36" a="1"/>
  <c r="C324" i="36" s="1"/>
  <c r="C346" i="36" a="1"/>
  <c r="C346" i="36" s="1"/>
  <c r="C58" i="36" a="1"/>
  <c r="C58" i="36" s="1"/>
  <c r="C95" i="36" a="1"/>
  <c r="C95" i="36" s="1"/>
  <c r="C172" i="36" a="1"/>
  <c r="C172" i="36" s="1"/>
  <c r="C213" i="36" a="1"/>
  <c r="C213" i="36" s="1"/>
  <c r="C305" i="36" a="1"/>
  <c r="C305" i="36" s="1"/>
  <c r="C19" i="36" a="1"/>
  <c r="C19" i="36" s="1"/>
  <c r="C96" i="36" a="1"/>
  <c r="C96" i="36" s="1"/>
  <c r="C173" i="36" a="1"/>
  <c r="C173" i="36" s="1"/>
  <c r="C306" i="36" a="1"/>
  <c r="C306" i="36" s="1"/>
  <c r="C342" i="36" a="1"/>
  <c r="C342" i="36" s="1"/>
  <c r="C79" i="36" a="1"/>
  <c r="C79" i="36" s="1"/>
  <c r="C137" i="36" a="1"/>
  <c r="C137" i="36" s="1"/>
  <c r="C307" i="36" a="1"/>
  <c r="C307" i="36" s="1"/>
  <c r="C155" i="36" a="1"/>
  <c r="C155" i="36" s="1"/>
  <c r="C230" i="36" a="1"/>
  <c r="C230" i="36" s="1"/>
  <c r="C308" i="36" a="1"/>
  <c r="C308" i="36" s="1"/>
  <c r="C364" i="36" a="1"/>
  <c r="C364" i="36" s="1"/>
  <c r="C80" i="36" a="1"/>
  <c r="C80" i="36" s="1"/>
  <c r="C21" i="36" a="1"/>
  <c r="C21" i="36" s="1"/>
  <c r="C156" i="36" a="1"/>
  <c r="C156" i="36" s="1"/>
  <c r="C171" i="36" a="1"/>
  <c r="C171" i="36" s="1"/>
  <c r="C190" i="36" a="1"/>
  <c r="C190" i="36" s="1"/>
  <c r="C232" i="36" a="1"/>
  <c r="C232" i="36" s="1"/>
  <c r="C247" i="36" a="1"/>
  <c r="C247" i="36" s="1"/>
  <c r="C325" i="36" a="1"/>
  <c r="C325" i="36" s="1"/>
  <c r="C248" i="36" a="1"/>
  <c r="C248" i="36" s="1"/>
  <c r="C41" i="36" a="1"/>
  <c r="C41" i="36" s="1"/>
  <c r="C57" i="36" a="1"/>
  <c r="C57" i="36" s="1"/>
  <c r="C114" i="36" a="1"/>
  <c r="C114" i="36" s="1"/>
  <c r="C42" i="36" a="1"/>
  <c r="C42" i="36" s="1"/>
  <c r="C115" i="36" a="1"/>
  <c r="C115" i="36" s="1"/>
  <c r="C194" i="36" a="1"/>
  <c r="C194" i="36" s="1"/>
  <c r="C209" i="36" a="1"/>
  <c r="C209" i="36" s="1"/>
  <c r="C270" i="36" a="1"/>
  <c r="C270" i="36" s="1"/>
  <c r="C286" i="36" a="1"/>
  <c r="C286" i="36" s="1"/>
  <c r="C344" i="36" a="1"/>
  <c r="C344" i="36" s="1"/>
  <c r="C193" i="36" a="1"/>
  <c r="C193" i="36" s="1"/>
  <c r="C285" i="36" a="1"/>
  <c r="C285" i="36" s="1"/>
  <c r="C288" i="36" a="1"/>
  <c r="C288" i="36" s="1"/>
  <c r="C345" i="36" a="1"/>
  <c r="C345" i="36" s="1"/>
  <c r="C78" i="36" a="1"/>
  <c r="C78" i="36" s="1"/>
  <c r="C134" i="36" a="1"/>
  <c r="C134" i="36" s="1"/>
  <c r="C228" i="36" a="1"/>
  <c r="C228" i="36" s="1"/>
  <c r="C135" i="36" a="1"/>
  <c r="C135" i="36" s="1"/>
  <c r="C229" i="36" a="1"/>
  <c r="C229" i="36" s="1"/>
  <c r="C175" i="36" a="1"/>
  <c r="C175" i="36" s="1"/>
  <c r="C267" i="36" a="1"/>
  <c r="C267" i="36" s="1"/>
  <c r="C326" i="36" a="1"/>
  <c r="C326" i="36" s="1"/>
  <c r="C269" i="36" a="1"/>
  <c r="C269" i="36" s="1"/>
  <c r="C212" i="36" a="1"/>
  <c r="C212" i="36" s="1"/>
  <c r="C362" i="36" a="1"/>
  <c r="C362" i="36" s="1"/>
  <c r="C39" i="36" a="1"/>
  <c r="C39" i="36" s="1"/>
  <c r="C98" i="36" a="1"/>
  <c r="C98" i="36" s="1"/>
  <c r="C191" i="36" a="1"/>
  <c r="C191" i="36" s="1"/>
  <c r="C250" i="36" a="1"/>
  <c r="C250" i="36" s="1"/>
  <c r="C99" i="36" a="1"/>
  <c r="C99" i="36" s="1"/>
  <c r="C40" i="36" a="1"/>
  <c r="C40" i="36" s="1"/>
  <c r="C327" i="36" a="1"/>
  <c r="C327" i="36" s="1"/>
  <c r="C117" i="36" a="1"/>
  <c r="C117" i="36" s="1"/>
  <c r="C192" i="36" a="1"/>
  <c r="C192" i="36" s="1"/>
  <c r="C268" i="36" a="1"/>
  <c r="C268" i="36" s="1"/>
  <c r="C211" i="36" a="1"/>
  <c r="C211" i="36" s="1"/>
  <c r="C210" i="36" a="1"/>
  <c r="C210" i="36" s="1"/>
  <c r="C361" i="36" a="1"/>
  <c r="C361" i="36" s="1"/>
  <c r="C60" i="36" a="1"/>
  <c r="C60" i="36" s="1"/>
  <c r="C363" i="36" a="1"/>
  <c r="C363" i="36" s="1"/>
  <c r="C77" i="36" a="1"/>
  <c r="C77" i="36" s="1"/>
  <c r="C133" i="36" a="1"/>
  <c r="C133" i="36" s="1"/>
  <c r="C304" i="36" a="1"/>
  <c r="C304" i="36" s="1"/>
  <c r="C152" i="36" a="1"/>
  <c r="C152" i="36" s="1"/>
  <c r="C20" i="35" a="1"/>
  <c r="C20" i="35" s="1"/>
  <c r="C35" i="35" a="1"/>
  <c r="C35" i="35" s="1"/>
  <c r="C72" i="35" a="1"/>
  <c r="C72" i="35" s="1"/>
  <c r="C129" i="35" a="1"/>
  <c r="C129" i="35" s="1"/>
  <c r="C143" i="35" a="1"/>
  <c r="C143" i="35" s="1"/>
  <c r="C164" i="35" a="1"/>
  <c r="C164" i="35" s="1"/>
  <c r="C200" i="35" a="1"/>
  <c r="C200" i="35" s="1"/>
  <c r="C288" i="35" a="1"/>
  <c r="C288" i="35" s="1"/>
  <c r="C71" i="35" a="1"/>
  <c r="C71" i="35" s="1"/>
  <c r="C146" i="35" a="1"/>
  <c r="C146" i="35" s="1"/>
  <c r="C197" i="35" a="1"/>
  <c r="C197" i="35" s="1"/>
  <c r="C220" i="35" a="1"/>
  <c r="C220" i="35" s="1"/>
  <c r="C235" i="35" a="1"/>
  <c r="C235" i="35" s="1"/>
  <c r="C274" i="35" a="1"/>
  <c r="C274" i="35" s="1"/>
  <c r="C57" i="35" a="1"/>
  <c r="C57" i="35" s="1"/>
  <c r="C73" i="35" a="1"/>
  <c r="C73" i="35" s="1"/>
  <c r="C112" i="35" a="1"/>
  <c r="C112" i="35" s="1"/>
  <c r="C126" i="35" a="1"/>
  <c r="C126" i="35" s="1"/>
  <c r="C166" i="35" a="1"/>
  <c r="C166" i="35" s="1"/>
  <c r="C181" i="35" a="1"/>
  <c r="C181" i="35" s="1"/>
  <c r="C237" i="35" a="1"/>
  <c r="C237" i="35" s="1"/>
  <c r="C252" i="35" a="1"/>
  <c r="C252" i="35" s="1"/>
  <c r="C309" i="35" a="1"/>
  <c r="C309" i="35" s="1"/>
  <c r="C325" i="35" a="1"/>
  <c r="C325" i="35" s="1"/>
  <c r="C342" i="35" a="1"/>
  <c r="C342" i="35" s="1"/>
  <c r="C58" i="35" a="1"/>
  <c r="C58" i="35" s="1"/>
  <c r="C89" i="35" a="1"/>
  <c r="C89" i="35" s="1"/>
  <c r="C127" i="35" a="1"/>
  <c r="C127" i="35" s="1"/>
  <c r="C326" i="35" a="1"/>
  <c r="C326" i="35" s="1"/>
  <c r="C74" i="35" a="1"/>
  <c r="C74" i="35" s="1"/>
  <c r="C182" i="35" a="1"/>
  <c r="C182" i="35" s="1"/>
  <c r="C238" i="35" a="1"/>
  <c r="C238" i="35" s="1"/>
  <c r="C253" i="35" a="1"/>
  <c r="C253" i="35" s="1"/>
  <c r="C310" i="35" a="1"/>
  <c r="C310" i="35" s="1"/>
  <c r="C327" i="35" a="1"/>
  <c r="C327" i="35" s="1"/>
  <c r="C343" i="35" a="1"/>
  <c r="C343" i="35" s="1"/>
  <c r="C75" i="35" a="1"/>
  <c r="C75" i="35" s="1"/>
  <c r="C90" i="35" a="1"/>
  <c r="C90" i="35" s="1"/>
  <c r="C128" i="35" a="1"/>
  <c r="C128" i="35" s="1"/>
  <c r="C144" i="35" a="1"/>
  <c r="C144" i="35" s="1"/>
  <c r="C183" i="35" a="1"/>
  <c r="C183" i="35" s="1"/>
  <c r="C198" i="35" a="1"/>
  <c r="C198" i="35" s="1"/>
  <c r="C269" i="35" a="1"/>
  <c r="C269" i="35" s="1"/>
  <c r="C328" i="35" a="1"/>
  <c r="C328" i="35" s="1"/>
  <c r="C145" i="35" a="1"/>
  <c r="C145" i="35" s="1"/>
  <c r="C199" i="35" a="1"/>
  <c r="C199" i="35" s="1"/>
  <c r="C215" i="35" a="1"/>
  <c r="C215" i="35" s="1"/>
  <c r="C254" i="35" a="1"/>
  <c r="C254" i="35" s="1"/>
  <c r="C344" i="35" a="1"/>
  <c r="C344" i="35" s="1"/>
  <c r="C36" i="35" a="1"/>
  <c r="C36" i="35" s="1"/>
  <c r="C107" i="35" a="1"/>
  <c r="C107" i="35" s="1"/>
  <c r="C147" i="35" a="1"/>
  <c r="C147" i="35" s="1"/>
  <c r="C256" i="35" a="1"/>
  <c r="C256" i="35" s="1"/>
  <c r="C21" i="35" a="1"/>
  <c r="C21" i="35" s="1"/>
  <c r="C53" i="35" a="1"/>
  <c r="C53" i="35" s="1"/>
  <c r="C94" i="35" a="1"/>
  <c r="C94" i="35" s="1"/>
  <c r="C109" i="35" a="1"/>
  <c r="C109" i="35" s="1"/>
  <c r="C148" i="35" a="1"/>
  <c r="C148" i="35" s="1"/>
  <c r="C162" i="35" a="1"/>
  <c r="C162" i="35" s="1"/>
  <c r="C273" i="35" a="1"/>
  <c r="C273" i="35" s="1"/>
  <c r="C290" i="35" a="1"/>
  <c r="C290" i="35" s="1"/>
  <c r="C306" i="35" a="1"/>
  <c r="C306" i="35" s="1"/>
  <c r="C91" i="35" a="1"/>
  <c r="C91" i="35" s="1"/>
  <c r="C287" i="35" a="1"/>
  <c r="C287" i="35" s="1"/>
  <c r="C345" i="35" a="1"/>
  <c r="C345" i="35" s="1"/>
  <c r="C92" i="35" a="1"/>
  <c r="C92" i="35" s="1"/>
  <c r="C201" i="35" a="1"/>
  <c r="C201" i="35" s="1"/>
  <c r="C255" i="35" a="1"/>
  <c r="C255" i="35" s="1"/>
  <c r="C346" i="35" a="1"/>
  <c r="C346" i="35" s="1"/>
  <c r="C38" i="35" a="1"/>
  <c r="C38" i="35" s="1"/>
  <c r="C233" i="35" a="1"/>
  <c r="C233" i="35" s="1"/>
  <c r="C291" i="35" a="1"/>
  <c r="C291" i="35" s="1"/>
  <c r="C323" i="35" a="1"/>
  <c r="C323" i="35" s="1"/>
  <c r="C39" i="35" a="1"/>
  <c r="C39" i="35" s="1"/>
  <c r="C179" i="35" a="1"/>
  <c r="C179" i="35" s="1"/>
  <c r="C234" i="35" a="1"/>
  <c r="C234" i="35" s="1"/>
  <c r="C292" i="35" a="1"/>
  <c r="C292" i="35" s="1"/>
  <c r="C125" i="35" a="1"/>
  <c r="C125" i="35" s="1"/>
  <c r="C180" i="35" a="1"/>
  <c r="C180" i="35" s="1"/>
  <c r="C324" i="35" a="1"/>
  <c r="C324" i="35" s="1"/>
  <c r="C17" i="35" a="1"/>
  <c r="C17" i="35" s="1"/>
  <c r="C76" i="35" a="1"/>
  <c r="C76" i="35" s="1"/>
  <c r="C130" i="35" a="1"/>
  <c r="C130" i="35" s="1"/>
  <c r="C184" i="35" a="1"/>
  <c r="C184" i="35" s="1"/>
  <c r="C270" i="35" a="1"/>
  <c r="C270" i="35" s="1"/>
  <c r="C54" i="35" a="1"/>
  <c r="C54" i="35" s="1"/>
  <c r="C110" i="35" a="1"/>
  <c r="C110" i="35" s="1"/>
  <c r="C218" i="35" a="1"/>
  <c r="C218" i="35" s="1"/>
  <c r="C307" i="35" a="1"/>
  <c r="C307" i="35" s="1"/>
  <c r="C55" i="35" a="1"/>
  <c r="C55" i="35" s="1"/>
  <c r="C111" i="35" a="1"/>
  <c r="C111" i="35" s="1"/>
  <c r="C219" i="35" a="1"/>
  <c r="C219" i="35" s="1"/>
  <c r="C251" i="35" a="1"/>
  <c r="C251" i="35" s="1"/>
  <c r="C308" i="35" a="1"/>
  <c r="C308" i="35" s="1"/>
  <c r="C56" i="35" a="1"/>
  <c r="C56" i="35" s="1"/>
  <c r="C202" i="35" a="1"/>
  <c r="C202" i="35" s="1"/>
  <c r="C271" i="35" a="1"/>
  <c r="C271" i="35" s="1"/>
  <c r="C272" i="35" a="1"/>
  <c r="C272" i="35" s="1"/>
  <c r="C341" i="35" a="1"/>
  <c r="C341" i="35" s="1"/>
  <c r="C19" i="35" a="1"/>
  <c r="C19" i="35" s="1"/>
  <c r="C217" i="35" a="1"/>
  <c r="C217" i="35" s="1"/>
  <c r="C161" i="35" a="1"/>
  <c r="C161" i="35" s="1"/>
  <c r="C93" i="35" a="1"/>
  <c r="C93" i="35" s="1"/>
  <c r="C236" i="35" a="1"/>
  <c r="C236" i="35" s="1"/>
  <c r="C108" i="35" a="1"/>
  <c r="C108" i="35" s="1"/>
  <c r="C289" i="35" a="1"/>
  <c r="C289" i="35" s="1"/>
  <c r="C305" i="35" a="1"/>
  <c r="C305" i="35" s="1"/>
  <c r="C18" i="35" a="1"/>
  <c r="C18" i="35" s="1"/>
  <c r="C163" i="35" a="1"/>
  <c r="C163" i="35" s="1"/>
  <c r="C22" i="35" a="1"/>
  <c r="C22" i="35" s="1"/>
  <c r="C165" i="35" a="1"/>
  <c r="C165" i="35" s="1"/>
  <c r="C37" i="35" a="1"/>
  <c r="C37" i="35" s="1"/>
  <c r="C40" i="35" a="1"/>
  <c r="C40" i="35" s="1"/>
  <c r="C216" i="35" a="1"/>
  <c r="C216" i="35" s="1"/>
  <c r="C145" i="47" a="1"/>
  <c r="C145" i="47" s="1"/>
  <c r="C191" i="47" a="1"/>
  <c r="C191" i="47" s="1"/>
  <c r="C214" i="47" a="1"/>
  <c r="C214" i="47" s="1"/>
  <c r="C320" i="47" a="1"/>
  <c r="C320" i="47" s="1"/>
  <c r="C342" i="47" a="1"/>
  <c r="C342" i="47" s="1"/>
  <c r="C19" i="47" a="1"/>
  <c r="C19" i="47" s="1"/>
  <c r="C44" i="47" a="1"/>
  <c r="C44" i="47" s="1"/>
  <c r="C93" i="47" a="1"/>
  <c r="C93" i="47" s="1"/>
  <c r="C144" i="47" a="1"/>
  <c r="C144" i="47" s="1"/>
  <c r="C171" i="47" a="1"/>
  <c r="C171" i="47" s="1"/>
  <c r="C220" i="47" a="1"/>
  <c r="C220" i="47" s="1"/>
  <c r="C243" i="47" a="1"/>
  <c r="C243" i="47" s="1"/>
  <c r="C289" i="47" a="1"/>
  <c r="C289" i="47" s="1"/>
  <c r="C395" i="47" a="1"/>
  <c r="C395" i="47" s="1"/>
  <c r="C418" i="47" a="1"/>
  <c r="C418" i="47" s="1"/>
  <c r="C18" i="47" a="1"/>
  <c r="C18" i="47" s="1"/>
  <c r="C94" i="47" a="1"/>
  <c r="C94" i="47" s="1"/>
  <c r="C167" i="47" a="1"/>
  <c r="C167" i="47" s="1"/>
  <c r="C265" i="47" a="1"/>
  <c r="C265" i="47" s="1"/>
  <c r="C368" i="47" a="1"/>
  <c r="C368" i="47" s="1"/>
  <c r="C445" i="47" a="1"/>
  <c r="C445" i="47" s="1"/>
  <c r="C67" i="47" a="1"/>
  <c r="C67" i="47" s="1"/>
  <c r="C142" i="47" a="1"/>
  <c r="C142" i="47" s="1"/>
  <c r="C215" i="47" a="1"/>
  <c r="C215" i="47" s="1"/>
  <c r="C270" i="47" a="1"/>
  <c r="C270" i="47" s="1"/>
  <c r="C46" i="47" a="1"/>
  <c r="C46" i="47" s="1"/>
  <c r="C117" i="47" a="1"/>
  <c r="C117" i="47" s="1"/>
  <c r="C16" i="47" a="1"/>
  <c r="C16" i="47" s="1"/>
  <c r="C72" i="47" a="1"/>
  <c r="C72" i="47" s="1"/>
  <c r="C89" i="47" a="1"/>
  <c r="C89" i="47" s="1"/>
  <c r="C319" i="47" a="1"/>
  <c r="C319" i="47" s="1"/>
  <c r="C394" i="47" a="1"/>
  <c r="C394" i="47" s="1"/>
  <c r="C444" i="47" a="1"/>
  <c r="C444" i="47" s="1"/>
  <c r="C164" i="47" a="1"/>
  <c r="C164" i="47" s="1"/>
  <c r="C269" i="47" a="1"/>
  <c r="C269" i="47" s="1"/>
  <c r="C318" i="47" a="1"/>
  <c r="C318" i="47" s="1"/>
  <c r="C369" i="47" a="1"/>
  <c r="C369" i="47" s="1"/>
  <c r="C440" i="47" a="1"/>
  <c r="C440" i="47" s="1"/>
  <c r="C122" i="47" a="1"/>
  <c r="C122" i="47" s="1"/>
  <c r="C166" i="47" a="1"/>
  <c r="C166" i="47" s="1"/>
  <c r="C192" i="47" a="1"/>
  <c r="C192" i="47" s="1"/>
  <c r="C264" i="47" a="1"/>
  <c r="C264" i="47" s="1"/>
  <c r="C340" i="47" a="1"/>
  <c r="C340" i="47" s="1"/>
  <c r="C172" i="47" a="1"/>
  <c r="C172" i="47" s="1"/>
  <c r="C268" i="47" a="1"/>
  <c r="C268" i="47" s="1"/>
  <c r="C341" i="47" a="1"/>
  <c r="C341" i="47" s="1"/>
  <c r="C367" i="47" a="1"/>
  <c r="C367" i="47" s="1"/>
  <c r="C193" i="47" a="1"/>
  <c r="C193" i="47" s="1"/>
  <c r="C345" i="47" a="1"/>
  <c r="C345" i="47" s="1"/>
  <c r="C390" i="47" a="1"/>
  <c r="C390" i="47" s="1"/>
  <c r="C17" i="47" a="1"/>
  <c r="C17" i="47" s="1"/>
  <c r="C39" i="47" a="1"/>
  <c r="C39" i="47" s="1"/>
  <c r="C194" i="47" a="1"/>
  <c r="C194" i="47" s="1"/>
  <c r="C290" i="47" a="1"/>
  <c r="C290" i="47" s="1"/>
  <c r="C41" i="47" a="1"/>
  <c r="C41" i="47" s="1"/>
  <c r="C397" i="47" a="1"/>
  <c r="C397" i="47" s="1"/>
  <c r="C415" i="47" a="1"/>
  <c r="C415" i="47" s="1"/>
  <c r="C47" i="47" a="1"/>
  <c r="C47" i="47" s="1"/>
  <c r="C66" i="47" a="1"/>
  <c r="C66" i="47" s="1"/>
  <c r="C240" i="47" a="1"/>
  <c r="C240" i="47" s="1"/>
  <c r="C293" i="47" a="1"/>
  <c r="C293" i="47" s="1"/>
  <c r="C417" i="47" a="1"/>
  <c r="C417" i="47" s="1"/>
  <c r="C139" i="47" a="1"/>
  <c r="C139" i="47" s="1"/>
  <c r="C321" i="47" a="1"/>
  <c r="C321" i="47" s="1"/>
  <c r="C339" i="47" a="1"/>
  <c r="C339" i="47" s="1"/>
  <c r="C447" i="47" a="1"/>
  <c r="C447" i="47" s="1"/>
  <c r="C296" i="47" a="1"/>
  <c r="C296" i="47" s="1"/>
  <c r="C419" i="47" a="1"/>
  <c r="C419" i="47" s="1"/>
  <c r="C95" i="47" a="1"/>
  <c r="C95" i="47" s="1"/>
  <c r="C422" i="47" a="1"/>
  <c r="C422" i="47" s="1"/>
  <c r="C96" i="47" a="1"/>
  <c r="C96" i="47" s="1"/>
  <c r="C97" i="47" a="1"/>
  <c r="C97" i="47" s="1"/>
  <c r="C143" i="47" a="1"/>
  <c r="C143" i="47" s="1"/>
  <c r="C242" i="47" a="1"/>
  <c r="C242" i="47" s="1"/>
  <c r="C314" i="47" a="1"/>
  <c r="C314" i="47" s="1"/>
  <c r="C69" i="47" a="1"/>
  <c r="C69" i="47" s="1"/>
  <c r="C114" i="47" a="1"/>
  <c r="C114" i="47" s="1"/>
  <c r="C244" i="47" a="1"/>
  <c r="C244" i="47" s="1"/>
  <c r="C443" i="47" a="1"/>
  <c r="C443" i="47" s="1"/>
  <c r="C216" i="47" a="1"/>
  <c r="C216" i="47" s="1"/>
  <c r="C291" i="47" a="1"/>
  <c r="C291" i="47" s="1"/>
  <c r="C370" i="47" a="1"/>
  <c r="C370" i="47" s="1"/>
  <c r="C20" i="47" a="1"/>
  <c r="C20" i="47" s="1"/>
  <c r="C116" i="47" a="1"/>
  <c r="C116" i="47" s="1"/>
  <c r="C219" i="47" a="1"/>
  <c r="C219" i="47" s="1"/>
  <c r="C118" i="47" a="1"/>
  <c r="C118" i="47" s="1"/>
  <c r="C317" i="47" a="1"/>
  <c r="C317" i="47" s="1"/>
  <c r="C416" i="47" a="1"/>
  <c r="C416" i="47" s="1"/>
  <c r="C446" i="47" a="1"/>
  <c r="C446" i="47" s="1"/>
  <c r="C396" i="47" a="1"/>
  <c r="C396" i="47" s="1"/>
  <c r="C292" i="47" a="1"/>
  <c r="C292" i="47" s="1"/>
  <c r="C45" i="47" a="1"/>
  <c r="C45" i="47" s="1"/>
  <c r="C68" i="47" a="1"/>
  <c r="C68" i="47" s="1"/>
  <c r="C40" i="49" a="1"/>
  <c r="C40" i="49" s="1"/>
  <c r="C45" i="49" a="1"/>
  <c r="C45" i="49" s="1"/>
  <c r="C91" i="49" a="1"/>
  <c r="C91" i="49" s="1"/>
  <c r="C120" i="49" a="1"/>
  <c r="C120" i="49" s="1"/>
  <c r="C168" i="49" a="1"/>
  <c r="C168" i="49" s="1"/>
  <c r="C270" i="49" a="1"/>
  <c r="C270" i="49" s="1"/>
  <c r="C293" i="49" a="1"/>
  <c r="C293" i="49" s="1"/>
  <c r="C370" i="49" a="1"/>
  <c r="C370" i="49" s="1"/>
  <c r="C417" i="49" a="1"/>
  <c r="C417" i="49" s="1"/>
  <c r="C69" i="49" a="1"/>
  <c r="C69" i="49" s="1"/>
  <c r="C95" i="49" a="1"/>
  <c r="C95" i="49" s="1"/>
  <c r="C147" i="49" a="1"/>
  <c r="C147" i="49" s="1"/>
  <c r="C171" i="49" a="1"/>
  <c r="C171" i="49" s="1"/>
  <c r="C316" i="49" a="1"/>
  <c r="C316" i="49" s="1"/>
  <c r="C391" i="49" a="1"/>
  <c r="C391" i="49" s="1"/>
  <c r="C418" i="49" a="1"/>
  <c r="C418" i="49" s="1"/>
  <c r="C72" i="49" a="1"/>
  <c r="C72" i="49" s="1"/>
  <c r="C192" i="49" a="1"/>
  <c r="C192" i="49" s="1"/>
  <c r="C215" i="49" a="1"/>
  <c r="C215" i="49" s="1"/>
  <c r="C319" i="49" a="1"/>
  <c r="C319" i="49" s="1"/>
  <c r="C393" i="49" a="1"/>
  <c r="C393" i="49" s="1"/>
  <c r="C420" i="49" a="1"/>
  <c r="C420" i="49" s="1"/>
  <c r="C219" i="49" a="1"/>
  <c r="C219" i="49" s="1"/>
  <c r="C321" i="49" a="1"/>
  <c r="C321" i="49" s="1"/>
  <c r="C339" i="49" a="1"/>
  <c r="C339" i="49" s="1"/>
  <c r="C395" i="49" a="1"/>
  <c r="C395" i="49" s="1"/>
  <c r="C167" i="49" a="1"/>
  <c r="C167" i="49" s="1"/>
  <c r="C342" i="49" a="1"/>
  <c r="C342" i="49" s="1"/>
  <c r="C367" i="49" a="1"/>
  <c r="C367" i="49" s="1"/>
  <c r="C172" i="49" a="1"/>
  <c r="C172" i="49" s="1"/>
  <c r="C318" i="49" a="1"/>
  <c r="C318" i="49" s="1"/>
  <c r="C345" i="49" a="1"/>
  <c r="C345" i="49" s="1"/>
  <c r="C414" i="49" a="1"/>
  <c r="C414" i="49" s="1"/>
  <c r="C170" i="49" a="1"/>
  <c r="C170" i="49" s="1"/>
  <c r="C269" i="49" a="1"/>
  <c r="C269" i="49" s="1"/>
  <c r="C368" i="49" a="1"/>
  <c r="C368" i="49" s="1"/>
  <c r="C397" i="49" a="1"/>
  <c r="C397" i="49" s="1"/>
  <c r="C419" i="49" a="1"/>
  <c r="C419" i="49" s="1"/>
  <c r="C19" i="49" a="1"/>
  <c r="C19" i="49" s="1"/>
  <c r="C94" i="49" a="1"/>
  <c r="C94" i="49" s="1"/>
  <c r="C143" i="49" a="1"/>
  <c r="C143" i="49" s="1"/>
  <c r="C243" i="49" a="1"/>
  <c r="C243" i="49" s="1"/>
  <c r="C346" i="49" a="1"/>
  <c r="C346" i="49" s="1"/>
  <c r="C21" i="49" a="1"/>
  <c r="C21" i="49" s="1"/>
  <c r="C144" i="49" a="1"/>
  <c r="C144" i="49" s="1"/>
  <c r="C214" i="49" a="1"/>
  <c r="C214" i="49" s="1"/>
  <c r="C244" i="49" a="1"/>
  <c r="C244" i="49" s="1"/>
  <c r="C314" i="49" a="1"/>
  <c r="C314" i="49" s="1"/>
  <c r="C347" i="49" a="1"/>
  <c r="C347" i="49" s="1"/>
  <c r="C222" i="49" a="1"/>
  <c r="C222" i="49" s="1"/>
  <c r="C41" i="49" a="1"/>
  <c r="C41" i="49" s="1"/>
  <c r="C119" i="49" a="1"/>
  <c r="C119" i="49" s="1"/>
  <c r="C190" i="49" a="1"/>
  <c r="C190" i="49" s="1"/>
  <c r="C264" i="49" a="1"/>
  <c r="C264" i="49" s="1"/>
  <c r="C297" i="49" a="1"/>
  <c r="C297" i="49" s="1"/>
  <c r="C65" i="49" a="1"/>
  <c r="C65" i="49" s="1"/>
  <c r="C240" i="49" a="1"/>
  <c r="C240" i="49" s="1"/>
  <c r="C295" i="49" a="1"/>
  <c r="C295" i="49" s="1"/>
  <c r="C344" i="49" a="1"/>
  <c r="C344" i="49" s="1"/>
  <c r="C389" i="49" a="1"/>
  <c r="C389" i="49" s="1"/>
  <c r="C70" i="49" a="1"/>
  <c r="C70" i="49" s="1"/>
  <c r="C189" i="49" a="1"/>
  <c r="C189" i="49" s="1"/>
  <c r="C242" i="49" a="1"/>
  <c r="C242" i="49" s="1"/>
  <c r="C394" i="49" a="1"/>
  <c r="C394" i="49" s="1"/>
  <c r="C122" i="49" a="1"/>
  <c r="C122" i="49" s="1"/>
  <c r="C422" i="49" a="1"/>
  <c r="C422" i="49" s="1"/>
  <c r="C44" i="49" a="1"/>
  <c r="C44" i="49" s="1"/>
  <c r="C267" i="49" a="1"/>
  <c r="C267" i="49" s="1"/>
  <c r="C396" i="49" a="1"/>
  <c r="C396" i="49" s="1"/>
  <c r="C47" i="49" a="1"/>
  <c r="C47" i="49" s="1"/>
  <c r="C268" i="49" a="1"/>
  <c r="C268" i="49" s="1"/>
  <c r="C146" i="49" a="1"/>
  <c r="C146" i="49" s="1"/>
  <c r="C271" i="49" a="1"/>
  <c r="C271" i="49" s="1"/>
  <c r="C216" i="49" a="1"/>
  <c r="C216" i="49" s="1"/>
  <c r="C291" i="49" a="1"/>
  <c r="C291" i="49" s="1"/>
  <c r="C16" i="49" a="1"/>
  <c r="C16" i="49" s="1"/>
  <c r="C165" i="49" a="1"/>
  <c r="C165" i="49" s="1"/>
  <c r="C365" i="49" a="1"/>
  <c r="C365" i="49" s="1"/>
  <c r="C415" i="49" a="1"/>
  <c r="C415" i="49" s="1"/>
  <c r="C39" i="49" a="1"/>
  <c r="C39" i="49" s="1"/>
  <c r="C114" i="49" a="1"/>
  <c r="C114" i="49" s="1"/>
  <c r="C117" i="49" a="1"/>
  <c r="C117" i="49" s="1"/>
  <c r="C266" i="49" a="1"/>
  <c r="C266" i="49" s="1"/>
  <c r="C18" i="49" a="1"/>
  <c r="C18" i="49" s="1"/>
  <c r="C166" i="49" a="1"/>
  <c r="C166" i="49" s="1"/>
  <c r="C416" i="49" a="1"/>
  <c r="C416" i="49" s="1"/>
  <c r="C42" i="49" a="1"/>
  <c r="C42" i="49" s="1"/>
  <c r="C245" i="49" a="1"/>
  <c r="C245" i="49" s="1"/>
  <c r="C320" i="49" a="1"/>
  <c r="C320" i="49" s="1"/>
  <c r="C322" i="49" a="1"/>
  <c r="C322" i="49" s="1"/>
  <c r="C366" i="49" a="1"/>
  <c r="C366" i="49" s="1"/>
  <c r="C89" i="49" a="1"/>
  <c r="C89" i="49" s="1"/>
  <c r="C90" i="49" a="1"/>
  <c r="C90" i="49" s="1"/>
  <c r="C23" i="54" a="1"/>
  <c r="C23" i="54" s="1"/>
  <c r="C82" i="54" a="1"/>
  <c r="C82" i="54" s="1"/>
  <c r="C132" i="54" a="1"/>
  <c r="C132" i="54" s="1"/>
  <c r="C159" i="54" a="1"/>
  <c r="C159" i="54" s="1"/>
  <c r="C188" i="54" a="1"/>
  <c r="C188" i="54" s="1"/>
  <c r="C218" i="54" a="1"/>
  <c r="C218" i="54" s="1"/>
  <c r="C246" i="54" a="1"/>
  <c r="C246" i="54" s="1"/>
  <c r="C322" i="54" a="1"/>
  <c r="C322" i="54" s="1"/>
  <c r="C349" i="54" a="1"/>
  <c r="C349" i="54" s="1"/>
  <c r="C405" i="54" a="1"/>
  <c r="C405" i="54" s="1"/>
  <c r="C433" i="54" a="1"/>
  <c r="C433" i="54" s="1"/>
  <c r="C463" i="54" a="1"/>
  <c r="C463" i="54" s="1"/>
  <c r="C482" i="54" a="1"/>
  <c r="C482" i="54" s="1"/>
  <c r="C510" i="54" a="1"/>
  <c r="C510" i="54" s="1"/>
  <c r="C85" i="54" a="1"/>
  <c r="C85" i="54" s="1"/>
  <c r="C138" i="54" a="1"/>
  <c r="C138" i="54" s="1"/>
  <c r="C166" i="54" a="1"/>
  <c r="C166" i="54" s="1"/>
  <c r="C186" i="54" a="1"/>
  <c r="C186" i="54" s="1"/>
  <c r="C217" i="54" a="1"/>
  <c r="C217" i="54" s="1"/>
  <c r="C247" i="54" a="1"/>
  <c r="C247" i="54" s="1"/>
  <c r="C267" i="54" a="1"/>
  <c r="C267" i="54" s="1"/>
  <c r="C300" i="54" a="1"/>
  <c r="C300" i="54" s="1"/>
  <c r="C326" i="54" a="1"/>
  <c r="C326" i="54" s="1"/>
  <c r="C374" i="54" a="1"/>
  <c r="C374" i="54" s="1"/>
  <c r="C404" i="54" a="1"/>
  <c r="C404" i="54" s="1"/>
  <c r="C485" i="54" a="1"/>
  <c r="C485" i="54" s="1"/>
  <c r="C514" i="54" a="1"/>
  <c r="C514" i="54" s="1"/>
  <c r="C58" i="54" a="1"/>
  <c r="C58" i="54" s="1"/>
  <c r="C80" i="54" a="1"/>
  <c r="C80" i="54" s="1"/>
  <c r="C104" i="54" a="1"/>
  <c r="C104" i="54" s="1"/>
  <c r="C77" i="54" a="1"/>
  <c r="C77" i="54" s="1"/>
  <c r="C164" i="54" a="1"/>
  <c r="C164" i="54" s="1"/>
  <c r="C219" i="54" a="1"/>
  <c r="C219" i="54" s="1"/>
  <c r="C239" i="54" a="1"/>
  <c r="C239" i="54" s="1"/>
  <c r="C270" i="54" a="1"/>
  <c r="C270" i="54" s="1"/>
  <c r="C294" i="54" a="1"/>
  <c r="C294" i="54" s="1"/>
  <c r="C321" i="54" a="1"/>
  <c r="C321" i="54" s="1"/>
  <c r="C351" i="54" a="1"/>
  <c r="C351" i="54" s="1"/>
  <c r="C402" i="54" a="1"/>
  <c r="C402" i="54" s="1"/>
  <c r="C434" i="54" a="1"/>
  <c r="C434" i="54" s="1"/>
  <c r="C455" i="54" a="1"/>
  <c r="C455" i="54" s="1"/>
  <c r="C488" i="54" a="1"/>
  <c r="C488" i="54" s="1"/>
  <c r="C25" i="54" a="1"/>
  <c r="C25" i="54" s="1"/>
  <c r="C81" i="54" a="1"/>
  <c r="C81" i="54" s="1"/>
  <c r="C105" i="54" a="1"/>
  <c r="C105" i="54" s="1"/>
  <c r="C137" i="54" a="1"/>
  <c r="C137" i="54" s="1"/>
  <c r="C273" i="54" a="1"/>
  <c r="C273" i="54" s="1"/>
  <c r="C296" i="54" a="1"/>
  <c r="C296" i="54" s="1"/>
  <c r="C56" i="54" a="1"/>
  <c r="C56" i="54" s="1"/>
  <c r="C107" i="54" a="1"/>
  <c r="C107" i="54" s="1"/>
  <c r="C163" i="54" a="1"/>
  <c r="C163" i="54" s="1"/>
  <c r="C187" i="54" a="1"/>
  <c r="C187" i="54" s="1"/>
  <c r="C268" i="54" a="1"/>
  <c r="C268" i="54" s="1"/>
  <c r="C325" i="54" a="1"/>
  <c r="C325" i="54" s="1"/>
  <c r="C378" i="54" a="1"/>
  <c r="C378" i="54" s="1"/>
  <c r="C432" i="54" a="1"/>
  <c r="C432" i="54" s="1"/>
  <c r="C489" i="54" a="1"/>
  <c r="C489" i="54" s="1"/>
  <c r="C111" i="54" a="1"/>
  <c r="C111" i="54" s="1"/>
  <c r="C134" i="54" a="1"/>
  <c r="C134" i="54" s="1"/>
  <c r="C191" i="54" a="1"/>
  <c r="C191" i="54" s="1"/>
  <c r="C213" i="54" a="1"/>
  <c r="C213" i="54" s="1"/>
  <c r="C297" i="54" a="1"/>
  <c r="C297" i="54" s="1"/>
  <c r="C328" i="54" a="1"/>
  <c r="C328" i="54" s="1"/>
  <c r="C382" i="54" a="1"/>
  <c r="C382" i="54" s="1"/>
  <c r="C403" i="54" a="1"/>
  <c r="C403" i="54" s="1"/>
  <c r="C458" i="54" a="1"/>
  <c r="C458" i="54" s="1"/>
  <c r="C513" i="54" a="1"/>
  <c r="C513" i="54" s="1"/>
  <c r="C24" i="54" a="1"/>
  <c r="C24" i="54" s="1"/>
  <c r="C112" i="54" a="1"/>
  <c r="C112" i="54" s="1"/>
  <c r="C135" i="54" a="1"/>
  <c r="C135" i="54" s="1"/>
  <c r="C214" i="54" a="1"/>
  <c r="C214" i="54" s="1"/>
  <c r="C272" i="54" a="1"/>
  <c r="C272" i="54" s="1"/>
  <c r="C298" i="54" a="1"/>
  <c r="C298" i="54" s="1"/>
  <c r="C350" i="54" a="1"/>
  <c r="C350" i="54" s="1"/>
  <c r="C459" i="54" a="1"/>
  <c r="C459" i="54" s="1"/>
  <c r="C27" i="54" a="1"/>
  <c r="C27" i="54" s="1"/>
  <c r="C50" i="54" a="1"/>
  <c r="C50" i="54" s="1"/>
  <c r="C139" i="54" a="1"/>
  <c r="C139" i="54" s="1"/>
  <c r="C30" i="54" a="1"/>
  <c r="C30" i="54" s="1"/>
  <c r="C54" i="54" a="1"/>
  <c r="C54" i="54" s="1"/>
  <c r="C79" i="54" a="1"/>
  <c r="C79" i="54" s="1"/>
  <c r="C355" i="54" a="1"/>
  <c r="C355" i="54" s="1"/>
  <c r="C377" i="54" a="1"/>
  <c r="C377" i="54" s="1"/>
  <c r="C487" i="54" a="1"/>
  <c r="C487" i="54" s="1"/>
  <c r="C78" i="54" a="1"/>
  <c r="C78" i="54" s="1"/>
  <c r="C293" i="54" a="1"/>
  <c r="C293" i="54" s="1"/>
  <c r="C517" i="54" a="1"/>
  <c r="C517" i="54" s="1"/>
  <c r="C83" i="54" a="1"/>
  <c r="C83" i="54" s="1"/>
  <c r="C295" i="54" a="1"/>
  <c r="C295" i="54" s="1"/>
  <c r="C51" i="54" a="1"/>
  <c r="C51" i="54" s="1"/>
  <c r="C240" i="54" a="1"/>
  <c r="C240" i="54" s="1"/>
  <c r="C320" i="54" a="1"/>
  <c r="C320" i="54" s="1"/>
  <c r="C347" i="54" a="1"/>
  <c r="C347" i="54" s="1"/>
  <c r="C52" i="54" a="1"/>
  <c r="C52" i="54" s="1"/>
  <c r="C84" i="54" a="1"/>
  <c r="C84" i="54" s="1"/>
  <c r="C266" i="54" a="1"/>
  <c r="C266" i="54" s="1"/>
  <c r="C299" i="54" a="1"/>
  <c r="C299" i="54" s="1"/>
  <c r="C348" i="54" a="1"/>
  <c r="C348" i="54" s="1"/>
  <c r="C53" i="54" a="1"/>
  <c r="C53" i="54" s="1"/>
  <c r="C158" i="54" a="1"/>
  <c r="C158" i="54" s="1"/>
  <c r="C212" i="54" a="1"/>
  <c r="C212" i="54" s="1"/>
  <c r="C241" i="54" a="1"/>
  <c r="C241" i="54" s="1"/>
  <c r="C269" i="54" a="1"/>
  <c r="C269" i="54" s="1"/>
  <c r="C323" i="54" a="1"/>
  <c r="C323" i="54" s="1"/>
  <c r="C55" i="54" a="1"/>
  <c r="C55" i="54" s="1"/>
  <c r="C131" i="54" a="1"/>
  <c r="C131" i="54" s="1"/>
  <c r="C185" i="54" a="1"/>
  <c r="C185" i="54" s="1"/>
  <c r="C215" i="54" a="1"/>
  <c r="C215" i="54" s="1"/>
  <c r="C242" i="54" a="1"/>
  <c r="C242" i="54" s="1"/>
  <c r="C324" i="54" a="1"/>
  <c r="C324" i="54" s="1"/>
  <c r="C375" i="54" a="1"/>
  <c r="C375" i="54" s="1"/>
  <c r="C401" i="54" a="1"/>
  <c r="C401" i="54" s="1"/>
  <c r="C428" i="54" a="1"/>
  <c r="C428" i="54" s="1"/>
  <c r="C26" i="54" a="1"/>
  <c r="C26" i="54" s="1"/>
  <c r="C57" i="54" a="1"/>
  <c r="C57" i="54" s="1"/>
  <c r="C160" i="54" a="1"/>
  <c r="C160" i="54" s="1"/>
  <c r="C243" i="54" a="1"/>
  <c r="C243" i="54" s="1"/>
  <c r="C271" i="54" a="1"/>
  <c r="C271" i="54" s="1"/>
  <c r="C301" i="54" a="1"/>
  <c r="C301" i="54" s="1"/>
  <c r="C376" i="54" a="1"/>
  <c r="C376" i="54" s="1"/>
  <c r="C456" i="54" a="1"/>
  <c r="C456" i="54" s="1"/>
  <c r="C29" i="54" a="1"/>
  <c r="C29" i="54" s="1"/>
  <c r="C108" i="54" a="1"/>
  <c r="C108" i="54" s="1"/>
  <c r="C245" i="54" a="1"/>
  <c r="C245" i="54" s="1"/>
  <c r="C430" i="54" a="1"/>
  <c r="C430" i="54" s="1"/>
  <c r="C486" i="54" a="1"/>
  <c r="C486" i="54" s="1"/>
  <c r="C109" i="54" a="1"/>
  <c r="C109" i="54" s="1"/>
  <c r="C189" i="54" a="1"/>
  <c r="C189" i="54" s="1"/>
  <c r="C431" i="54" a="1"/>
  <c r="C431" i="54" s="1"/>
  <c r="C31" i="54" a="1"/>
  <c r="C31" i="54" s="1"/>
  <c r="C110" i="54" a="1"/>
  <c r="C110" i="54" s="1"/>
  <c r="C190" i="54" a="1"/>
  <c r="C190" i="54" s="1"/>
  <c r="C379" i="54" a="1"/>
  <c r="C379" i="54" s="1"/>
  <c r="C490" i="54" a="1"/>
  <c r="C490" i="54" s="1"/>
  <c r="C133" i="54" a="1"/>
  <c r="C133" i="54" s="1"/>
  <c r="C192" i="54" a="1"/>
  <c r="C192" i="54" s="1"/>
  <c r="C327" i="54" a="1"/>
  <c r="C327" i="54" s="1"/>
  <c r="C380" i="54" a="1"/>
  <c r="C380" i="54" s="1"/>
  <c r="C435" i="54" a="1"/>
  <c r="C435" i="54" s="1"/>
  <c r="C509" i="54" a="1"/>
  <c r="C509" i="54" s="1"/>
  <c r="C381" i="54" a="1"/>
  <c r="C381" i="54" s="1"/>
  <c r="C436" i="54" a="1"/>
  <c r="C436" i="54" s="1"/>
  <c r="C136" i="54" a="1"/>
  <c r="C136" i="54" s="1"/>
  <c r="C193" i="54" a="1"/>
  <c r="C193" i="54" s="1"/>
  <c r="C274" i="54" a="1"/>
  <c r="C274" i="54" s="1"/>
  <c r="C511" i="54" a="1"/>
  <c r="C511" i="54" s="1"/>
  <c r="C457" i="54" a="1"/>
  <c r="C457" i="54" s="1"/>
  <c r="C512" i="54" a="1"/>
  <c r="C512" i="54" s="1"/>
  <c r="C216" i="54" a="1"/>
  <c r="C216" i="54" s="1"/>
  <c r="C406" i="54" a="1"/>
  <c r="C406" i="54" s="1"/>
  <c r="C460" i="54" a="1"/>
  <c r="C460" i="54" s="1"/>
  <c r="C515" i="54" a="1"/>
  <c r="C515" i="54" s="1"/>
  <c r="C352" i="54" a="1"/>
  <c r="C352" i="54" s="1"/>
  <c r="C407" i="54" a="1"/>
  <c r="C407" i="54" s="1"/>
  <c r="C461" i="54" a="1"/>
  <c r="C461" i="54" s="1"/>
  <c r="C162" i="54" a="1"/>
  <c r="C162" i="54" s="1"/>
  <c r="C353" i="54" a="1"/>
  <c r="C353" i="54" s="1"/>
  <c r="C408" i="54" a="1"/>
  <c r="C408" i="54" s="1"/>
  <c r="C483" i="54" a="1"/>
  <c r="C483" i="54" s="1"/>
  <c r="C484" i="54" a="1"/>
  <c r="C484" i="54" s="1"/>
  <c r="C28" i="54" a="1"/>
  <c r="C28" i="54" s="1"/>
  <c r="C516" i="54" a="1"/>
  <c r="C516" i="54" s="1"/>
  <c r="C106" i="54" a="1"/>
  <c r="C106" i="54" s="1"/>
  <c r="C354" i="54" a="1"/>
  <c r="C354" i="54" s="1"/>
  <c r="C220" i="54" a="1"/>
  <c r="C220" i="54" s="1"/>
  <c r="C244" i="54" a="1"/>
  <c r="C244" i="54" s="1"/>
  <c r="C462" i="54" a="1"/>
  <c r="C462" i="54" s="1"/>
  <c r="C161" i="54" a="1"/>
  <c r="C161" i="54" s="1"/>
  <c r="C409" i="54" a="1"/>
  <c r="C409" i="54" s="1"/>
  <c r="C165" i="54" a="1"/>
  <c r="C165" i="54" s="1"/>
  <c r="C429" i="54" a="1"/>
  <c r="C429" i="54" s="1"/>
  <c r="C178" i="56" a="1"/>
  <c r="C178" i="56" s="1"/>
  <c r="C352" i="56" a="1"/>
  <c r="C352" i="56" s="1"/>
  <c r="C377" i="56" a="1"/>
  <c r="C377" i="56" s="1"/>
  <c r="C437" i="56" a="1"/>
  <c r="C437" i="56" s="1"/>
  <c r="C410" i="56" a="1"/>
  <c r="C410" i="56" s="1"/>
  <c r="C85" i="56" a="1"/>
  <c r="C85" i="56" s="1"/>
  <c r="C263" i="56" a="1"/>
  <c r="C263" i="56" s="1"/>
  <c r="C549" i="56" a="1"/>
  <c r="C549" i="56" s="1"/>
  <c r="C143" i="56" a="1"/>
  <c r="C143" i="56" s="1"/>
  <c r="C347" i="56" a="1"/>
  <c r="C347" i="56" s="1"/>
  <c r="C381" i="56" a="1"/>
  <c r="C381" i="56" s="1"/>
  <c r="C344" i="56" a="1"/>
  <c r="C344" i="56" s="1"/>
  <c r="C408" i="56" a="1"/>
  <c r="C408" i="56" s="1"/>
  <c r="C113" i="56" a="1"/>
  <c r="C113" i="56" s="1"/>
  <c r="C521" i="56" a="1"/>
  <c r="C521" i="56" s="1"/>
  <c r="C290" i="56" a="1"/>
  <c r="C290" i="56" s="1"/>
  <c r="C117" i="56" a="1"/>
  <c r="C117" i="56" s="1"/>
  <c r="C119" i="56" a="1"/>
  <c r="C119" i="56" s="1"/>
  <c r="C257" i="56" a="1"/>
  <c r="C257" i="56" s="1"/>
  <c r="C464" i="56" a="1"/>
  <c r="C464" i="56" s="1"/>
  <c r="C172" i="56" a="1"/>
  <c r="C172" i="56" s="1"/>
  <c r="C84" i="56" a="1"/>
  <c r="C84" i="56" s="1"/>
  <c r="C228" i="56" a="1"/>
  <c r="C228" i="56" s="1"/>
  <c r="C438" i="56" a="1"/>
  <c r="C438" i="56" s="1"/>
  <c r="C523" i="56" a="1"/>
  <c r="C523" i="56" s="1"/>
  <c r="C548" i="56" a="1"/>
  <c r="C548" i="56" s="1"/>
  <c r="C86" i="56" a="1"/>
  <c r="C86" i="56" s="1"/>
  <c r="C315" i="56" a="1"/>
  <c r="C315" i="56" s="1"/>
  <c r="C33" i="56" a="1"/>
  <c r="C33" i="56" s="1"/>
  <c r="C114" i="56" a="1"/>
  <c r="C114" i="56" s="1"/>
  <c r="C524" i="56" a="1"/>
  <c r="C524" i="56" s="1"/>
  <c r="C489" i="56" a="1"/>
  <c r="C489" i="56" s="1"/>
  <c r="C547" i="56" a="1"/>
  <c r="C547" i="56" s="1"/>
  <c r="C206" i="56" a="1"/>
  <c r="C206" i="56" s="1"/>
  <c r="C407" i="56" a="1"/>
  <c r="C407" i="56" s="1"/>
  <c r="C229" i="56" a="1"/>
  <c r="C229" i="56" s="1"/>
  <c r="C57" i="56" a="1"/>
  <c r="C57" i="56" s="1"/>
  <c r="C287" i="56" a="1"/>
  <c r="C287" i="56" s="1"/>
  <c r="C148" i="56" a="1"/>
  <c r="C148" i="56" s="1"/>
  <c r="C149" i="56" a="1"/>
  <c r="C149" i="56" s="1"/>
  <c r="C348" i="56" a="1"/>
  <c r="C348" i="56" s="1"/>
  <c r="C26" i="57" a="1"/>
  <c r="C26" i="57" s="1"/>
  <c r="C63" i="57" a="1"/>
  <c r="C63" i="57" s="1"/>
  <c r="C92" i="57" a="1"/>
  <c r="C92" i="57" s="1"/>
  <c r="C119" i="57" a="1"/>
  <c r="C119" i="57" s="1"/>
  <c r="C146" i="57" a="1"/>
  <c r="C146" i="57" s="1"/>
  <c r="C176" i="57" a="1"/>
  <c r="C176" i="57" s="1"/>
  <c r="C206" i="57" a="1"/>
  <c r="C206" i="57" s="1"/>
  <c r="C266" i="57" a="1"/>
  <c r="C266" i="57" s="1"/>
  <c r="C295" i="57" a="1"/>
  <c r="C295" i="57" s="1"/>
  <c r="C325" i="57" a="1"/>
  <c r="C325" i="57" s="1"/>
  <c r="C334" i="57" a="1"/>
  <c r="C334" i="57" s="1"/>
  <c r="C362" i="57" a="1"/>
  <c r="C362" i="57" s="1"/>
  <c r="C391" i="57" a="1"/>
  <c r="C391" i="57" s="1"/>
  <c r="C418" i="57" a="1"/>
  <c r="C418" i="57" s="1"/>
  <c r="C448" i="57" a="1"/>
  <c r="C448" i="57" s="1"/>
  <c r="C33" i="57" a="1"/>
  <c r="C33" i="57" s="1"/>
  <c r="C62" i="57" a="1"/>
  <c r="C62" i="57" s="1"/>
  <c r="C122" i="57" a="1"/>
  <c r="C122" i="57" s="1"/>
  <c r="C152" i="57" a="1"/>
  <c r="C152" i="57" s="1"/>
  <c r="C239" i="57" a="1"/>
  <c r="C239" i="57" s="1"/>
  <c r="C271" i="57" a="1"/>
  <c r="C271" i="57" s="1"/>
  <c r="C302" i="57" a="1"/>
  <c r="C302" i="57" s="1"/>
  <c r="C355" i="57" a="1"/>
  <c r="C355" i="57" s="1"/>
  <c r="C415" i="57" a="1"/>
  <c r="C415" i="57" s="1"/>
  <c r="C446" i="57" a="1"/>
  <c r="C446" i="57" s="1"/>
  <c r="C507" i="57" a="1"/>
  <c r="C507" i="57" s="1"/>
  <c r="C572" i="57" a="1"/>
  <c r="C572" i="57" s="1"/>
  <c r="C600" i="57" a="1"/>
  <c r="C600" i="57" s="1"/>
  <c r="C91" i="57" a="1"/>
  <c r="C91" i="57" s="1"/>
  <c r="C154" i="57" a="1"/>
  <c r="C154" i="57" s="1"/>
  <c r="C178" i="57" a="1"/>
  <c r="C178" i="57" s="1"/>
  <c r="C213" i="57" a="1"/>
  <c r="C213" i="57" s="1"/>
  <c r="C235" i="57" a="1"/>
  <c r="C235" i="57" s="1"/>
  <c r="C270" i="57" a="1"/>
  <c r="C270" i="57" s="1"/>
  <c r="C304" i="57" a="1"/>
  <c r="C304" i="57" s="1"/>
  <c r="C360" i="57" a="1"/>
  <c r="C360" i="57" s="1"/>
  <c r="C393" i="57" a="1"/>
  <c r="C393" i="57" s="1"/>
  <c r="C449" i="57" a="1"/>
  <c r="C449" i="57" s="1"/>
  <c r="C482" i="57" a="1"/>
  <c r="C482" i="57" s="1"/>
  <c r="C573" i="57" a="1"/>
  <c r="C573" i="57" s="1"/>
  <c r="C30" i="57" a="1"/>
  <c r="C30" i="57" s="1"/>
  <c r="C116" i="57" a="1"/>
  <c r="C116" i="57" s="1"/>
  <c r="C182" i="57" a="1"/>
  <c r="C182" i="57" s="1"/>
  <c r="C205" i="57" a="1"/>
  <c r="C205" i="57" s="1"/>
  <c r="C241" i="57" a="1"/>
  <c r="C241" i="57" s="1"/>
  <c r="C274" i="57" a="1"/>
  <c r="C274" i="57" s="1"/>
  <c r="C297" i="57" a="1"/>
  <c r="C297" i="57" s="1"/>
  <c r="C364" i="57" a="1"/>
  <c r="C364" i="57" s="1"/>
  <c r="C453" i="57" a="1"/>
  <c r="C453" i="57" s="1"/>
  <c r="C475" i="57" a="1"/>
  <c r="C475" i="57" s="1"/>
  <c r="C506" i="57" a="1"/>
  <c r="C506" i="57" s="1"/>
  <c r="C538" i="57" a="1"/>
  <c r="C538" i="57" s="1"/>
  <c r="C28" i="57" a="1"/>
  <c r="C28" i="57" s="1"/>
  <c r="C208" i="57" a="1"/>
  <c r="C208" i="57" s="1"/>
  <c r="C301" i="57" a="1"/>
  <c r="C301" i="57" s="1"/>
  <c r="C328" i="57" a="1"/>
  <c r="C328" i="57" s="1"/>
  <c r="C392" i="57" a="1"/>
  <c r="C392" i="57" s="1"/>
  <c r="C483" i="57" a="1"/>
  <c r="C483" i="57" s="1"/>
  <c r="C508" i="57" a="1"/>
  <c r="C508" i="57" s="1"/>
  <c r="C566" i="57" a="1"/>
  <c r="C566" i="57" s="1"/>
  <c r="C32" i="57" a="1"/>
  <c r="C32" i="57" s="1"/>
  <c r="C55" i="57" a="1"/>
  <c r="C55" i="57" s="1"/>
  <c r="C184" i="57" a="1"/>
  <c r="C184" i="57" s="1"/>
  <c r="C238" i="57" a="1"/>
  <c r="C238" i="57" s="1"/>
  <c r="C265" i="57" a="1"/>
  <c r="C265" i="57" s="1"/>
  <c r="C332" i="57" a="1"/>
  <c r="C332" i="57" s="1"/>
  <c r="C358" i="57" a="1"/>
  <c r="C358" i="57" s="1"/>
  <c r="C421" i="57" a="1"/>
  <c r="C421" i="57" s="1"/>
  <c r="C511" i="57" a="1"/>
  <c r="C511" i="57" s="1"/>
  <c r="C569" i="57" a="1"/>
  <c r="C569" i="57" s="1"/>
  <c r="C603" i="57" a="1"/>
  <c r="C603" i="57" s="1"/>
  <c r="C124" i="57" a="1"/>
  <c r="C124" i="57" s="1"/>
  <c r="C153" i="57" a="1"/>
  <c r="C153" i="57" s="1"/>
  <c r="C296" i="57" a="1"/>
  <c r="C296" i="57" s="1"/>
  <c r="C387" i="57" a="1"/>
  <c r="C387" i="57" s="1"/>
  <c r="C478" i="57" a="1"/>
  <c r="C478" i="57" s="1"/>
  <c r="C505" i="57" a="1"/>
  <c r="C505" i="57" s="1"/>
  <c r="C574" i="57" a="1"/>
  <c r="C574" i="57" s="1"/>
  <c r="C601" i="57" a="1"/>
  <c r="C601" i="57" s="1"/>
  <c r="C29" i="57" a="1"/>
  <c r="C29" i="57" s="1"/>
  <c r="C57" i="57" a="1"/>
  <c r="C57" i="57" s="1"/>
  <c r="C88" i="57" a="1"/>
  <c r="C88" i="57" s="1"/>
  <c r="C117" i="57" a="1"/>
  <c r="C117" i="57" s="1"/>
  <c r="C177" i="57" a="1"/>
  <c r="C177" i="57" s="1"/>
  <c r="C209" i="57" a="1"/>
  <c r="C209" i="57" s="1"/>
  <c r="C333" i="57" a="1"/>
  <c r="C333" i="57" s="1"/>
  <c r="C454" i="57" a="1"/>
  <c r="C454" i="57" s="1"/>
  <c r="C484" i="57" a="1"/>
  <c r="C484" i="57" s="1"/>
  <c r="C540" i="57" a="1"/>
  <c r="C540" i="57" s="1"/>
  <c r="C567" i="57" a="1"/>
  <c r="C567" i="57" s="1"/>
  <c r="C595" i="57" a="1"/>
  <c r="C595" i="57" s="1"/>
  <c r="C90" i="57" a="1"/>
  <c r="C90" i="57" s="1"/>
  <c r="C123" i="57" a="1"/>
  <c r="C123" i="57" s="1"/>
  <c r="C359" i="57" a="1"/>
  <c r="C359" i="57" s="1"/>
  <c r="C394" i="57" a="1"/>
  <c r="C394" i="57" s="1"/>
  <c r="C445" i="57" a="1"/>
  <c r="C445" i="57" s="1"/>
  <c r="C31" i="57" a="1"/>
  <c r="C31" i="57" s="1"/>
  <c r="C64" i="57" a="1"/>
  <c r="C64" i="57" s="1"/>
  <c r="C150" i="57" a="1"/>
  <c r="C150" i="57" s="1"/>
  <c r="C243" i="57" a="1"/>
  <c r="C243" i="57" s="1"/>
  <c r="C385" i="57" a="1"/>
  <c r="C385" i="57" s="1"/>
  <c r="C419" i="57" a="1"/>
  <c r="C419" i="57" s="1"/>
  <c r="C570" i="57" a="1"/>
  <c r="C570" i="57" s="1"/>
  <c r="C25" i="57" a="1"/>
  <c r="C25" i="57" s="1"/>
  <c r="C145" i="57" a="1"/>
  <c r="C145" i="57" s="1"/>
  <c r="C210" i="57" a="1"/>
  <c r="C210" i="57" s="1"/>
  <c r="C273" i="57" a="1"/>
  <c r="C273" i="57" s="1"/>
  <c r="C357" i="57" a="1"/>
  <c r="C357" i="57" s="1"/>
  <c r="C416" i="57" a="1"/>
  <c r="C416" i="57" s="1"/>
  <c r="C537" i="57" a="1"/>
  <c r="C537" i="57" s="1"/>
  <c r="C27" i="57" a="1"/>
  <c r="C27" i="57" s="1"/>
  <c r="C148" i="57" a="1"/>
  <c r="C148" i="57" s="1"/>
  <c r="C212" i="57" a="1"/>
  <c r="C212" i="57" s="1"/>
  <c r="C298" i="57" a="1"/>
  <c r="C298" i="57" s="1"/>
  <c r="C420" i="57" a="1"/>
  <c r="C420" i="57" s="1"/>
  <c r="C481" i="57" a="1"/>
  <c r="C481" i="57" s="1"/>
  <c r="C541" i="57" a="1"/>
  <c r="C541" i="57" s="1"/>
  <c r="C596" i="57" a="1"/>
  <c r="C596" i="57" s="1"/>
  <c r="C89" i="57" a="1"/>
  <c r="C89" i="57" s="1"/>
  <c r="C149" i="57" a="1"/>
  <c r="C149" i="57" s="1"/>
  <c r="C214" i="57" a="1"/>
  <c r="C214" i="57" s="1"/>
  <c r="C422" i="57" a="1"/>
  <c r="C422" i="57" s="1"/>
  <c r="C597" i="57" a="1"/>
  <c r="C597" i="57" s="1"/>
  <c r="C58" i="57" a="1"/>
  <c r="C58" i="57" s="1"/>
  <c r="C85" i="57" a="1"/>
  <c r="C85" i="57" s="1"/>
  <c r="C244" i="57" a="1"/>
  <c r="C244" i="57" s="1"/>
  <c r="C268" i="57" a="1"/>
  <c r="C268" i="57" s="1"/>
  <c r="C479" i="57" a="1"/>
  <c r="C479" i="57" s="1"/>
  <c r="C599" i="57" a="1"/>
  <c r="C599" i="57" s="1"/>
  <c r="C59" i="57" a="1"/>
  <c r="C59" i="57" s="1"/>
  <c r="C86" i="57" a="1"/>
  <c r="C86" i="57" s="1"/>
  <c r="C269" i="57" a="1"/>
  <c r="C269" i="57" s="1"/>
  <c r="C299" i="57" a="1"/>
  <c r="C299" i="57" s="1"/>
  <c r="C326" i="57" a="1"/>
  <c r="C326" i="57" s="1"/>
  <c r="C480" i="57" a="1"/>
  <c r="C480" i="57" s="1"/>
  <c r="C61" i="57" a="1"/>
  <c r="C61" i="57" s="1"/>
  <c r="C115" i="57" a="1"/>
  <c r="C115" i="57" s="1"/>
  <c r="C303" i="57" a="1"/>
  <c r="C303" i="57" s="1"/>
  <c r="C329" i="57" a="1"/>
  <c r="C329" i="57" s="1"/>
  <c r="C510" i="57" a="1"/>
  <c r="C510" i="57" s="1"/>
  <c r="C604" i="57" a="1"/>
  <c r="C604" i="57" s="1"/>
  <c r="C93" i="57" a="1"/>
  <c r="C93" i="57" s="1"/>
  <c r="C330" i="57" a="1"/>
  <c r="C330" i="57" s="1"/>
  <c r="C356" i="57" a="1"/>
  <c r="C356" i="57" s="1"/>
  <c r="C512" i="57" a="1"/>
  <c r="C512" i="57" s="1"/>
  <c r="C535" i="57" a="1"/>
  <c r="C535" i="57" s="1"/>
  <c r="C94" i="57" a="1"/>
  <c r="C94" i="57" s="1"/>
  <c r="C118" i="57" a="1"/>
  <c r="C118" i="57" s="1"/>
  <c r="C331" i="57" a="1"/>
  <c r="C331" i="57" s="1"/>
  <c r="C386" i="57" a="1"/>
  <c r="C386" i="57" s="1"/>
  <c r="C513" i="57" a="1"/>
  <c r="C513" i="57" s="1"/>
  <c r="C536" i="57" a="1"/>
  <c r="C536" i="57" s="1"/>
  <c r="C147" i="57" a="1"/>
  <c r="C147" i="57" s="1"/>
  <c r="C175" i="57" a="1"/>
  <c r="C175" i="57" s="1"/>
  <c r="C363" i="57" a="1"/>
  <c r="C363" i="57" s="1"/>
  <c r="C388" i="57" a="1"/>
  <c r="C388" i="57" s="1"/>
  <c r="C542" i="57" a="1"/>
  <c r="C542" i="57" s="1"/>
  <c r="C565" i="57" a="1"/>
  <c r="C565" i="57" s="1"/>
  <c r="C151" i="57" a="1"/>
  <c r="C151" i="57" s="1"/>
  <c r="C179" i="57" a="1"/>
  <c r="C179" i="57" s="1"/>
  <c r="C390" i="57" a="1"/>
  <c r="C390" i="57" s="1"/>
  <c r="C544" i="57" a="1"/>
  <c r="C544" i="57" s="1"/>
  <c r="C568" i="57" a="1"/>
  <c r="C568" i="57" s="1"/>
  <c r="C34" i="57" a="1"/>
  <c r="C34" i="57" s="1"/>
  <c r="C56" i="57" a="1"/>
  <c r="C56" i="57" s="1"/>
  <c r="C242" i="57" a="1"/>
  <c r="C242" i="57" s="1"/>
  <c r="C267" i="57" a="1"/>
  <c r="C267" i="57" s="1"/>
  <c r="C452" i="57" a="1"/>
  <c r="C452" i="57" s="1"/>
  <c r="C477" i="57" a="1"/>
  <c r="C477" i="57" s="1"/>
  <c r="C571" i="57" a="1"/>
  <c r="C571" i="57" s="1"/>
  <c r="C236" i="57" a="1"/>
  <c r="C236" i="57" s="1"/>
  <c r="C361" i="57" a="1"/>
  <c r="C361" i="57" s="1"/>
  <c r="C417" i="57" a="1"/>
  <c r="C417" i="57" s="1"/>
  <c r="C476" i="57" a="1"/>
  <c r="C476" i="57" s="1"/>
  <c r="C539" i="57" a="1"/>
  <c r="C539" i="57" s="1"/>
  <c r="C237" i="57" a="1"/>
  <c r="C237" i="57" s="1"/>
  <c r="C300" i="57" a="1"/>
  <c r="C300" i="57" s="1"/>
  <c r="C423" i="57" a="1"/>
  <c r="C423" i="57" s="1"/>
  <c r="C543" i="57" a="1"/>
  <c r="C543" i="57" s="1"/>
  <c r="C120" i="57" a="1"/>
  <c r="C120" i="57" s="1"/>
  <c r="C180" i="57" a="1"/>
  <c r="C180" i="57" s="1"/>
  <c r="C240" i="57" a="1"/>
  <c r="C240" i="57" s="1"/>
  <c r="C424" i="57" a="1"/>
  <c r="C424" i="57" s="1"/>
  <c r="C598" i="57" a="1"/>
  <c r="C598" i="57" s="1"/>
  <c r="C60" i="57" a="1"/>
  <c r="C60" i="57" s="1"/>
  <c r="C121" i="57" a="1"/>
  <c r="C121" i="57" s="1"/>
  <c r="C181" i="57" a="1"/>
  <c r="C181" i="57" s="1"/>
  <c r="C602" i="57" a="1"/>
  <c r="C602" i="57" s="1"/>
  <c r="C183" i="57" a="1"/>
  <c r="C183" i="57" s="1"/>
  <c r="C451" i="57" a="1"/>
  <c r="C451" i="57" s="1"/>
  <c r="C514" i="57" a="1"/>
  <c r="C514" i="57" s="1"/>
  <c r="C327" i="57" a="1"/>
  <c r="C327" i="57" s="1"/>
  <c r="C509" i="57" a="1"/>
  <c r="C509" i="57" s="1"/>
  <c r="C207" i="57" a="1"/>
  <c r="C207" i="57" s="1"/>
  <c r="C389" i="57" a="1"/>
  <c r="C389" i="57" s="1"/>
  <c r="C447" i="57" a="1"/>
  <c r="C447" i="57" s="1"/>
  <c r="C450" i="57" a="1"/>
  <c r="C450" i="57" s="1"/>
  <c r="C87" i="57" a="1"/>
  <c r="C87" i="57" s="1"/>
  <c r="C211" i="57" a="1"/>
  <c r="C211" i="57" s="1"/>
  <c r="C272" i="57" a="1"/>
  <c r="C272" i="57" s="1"/>
  <c r="C155" i="16" a="1"/>
  <c r="C155" i="16" s="1"/>
  <c r="C139" i="16" a="1"/>
  <c r="C139" i="16" s="1"/>
  <c r="C22" i="16" a="1"/>
  <c r="C22" i="16" s="1"/>
  <c r="C210" i="25" a="1"/>
  <c r="C210" i="25" s="1"/>
  <c r="C222" i="25" a="1"/>
  <c r="C222" i="25" s="1"/>
  <c r="C194" i="33" a="1"/>
  <c r="C194" i="33" s="1"/>
  <c r="C89" i="33" a="1"/>
  <c r="C89" i="33" s="1"/>
  <c r="C326" i="33" a="1"/>
  <c r="C326" i="33" s="1"/>
  <c r="C73" i="33" a="1"/>
  <c r="C73" i="33" s="1"/>
  <c r="C14" i="29" a="1"/>
  <c r="C14" i="29" s="1"/>
  <c r="C48" i="29" a="1"/>
  <c r="C48" i="29" s="1"/>
  <c r="C261" i="27" a="1"/>
  <c r="C261" i="27" s="1"/>
  <c r="C200" i="27" a="1"/>
  <c r="C200" i="27" s="1"/>
  <c r="C67" i="30" a="1"/>
  <c r="C67" i="30" s="1"/>
  <c r="C292" i="30" a="1"/>
  <c r="C292" i="30" s="1"/>
  <c r="C130" i="30" a="1"/>
  <c r="C130" i="30" s="1"/>
  <c r="C59" i="32" a="1"/>
  <c r="C59" i="32" s="1"/>
  <c r="C161" i="32" a="1"/>
  <c r="C161" i="32" s="1"/>
  <c r="C94" i="32" a="1"/>
  <c r="C94" i="32" s="1"/>
  <c r="C24" i="32" a="1"/>
  <c r="C24" i="32" s="1"/>
  <c r="C108" i="32" a="1"/>
  <c r="C108" i="32" s="1"/>
  <c r="C213" i="32" a="1"/>
  <c r="C213" i="32" s="1"/>
  <c r="C65" i="32" a="1"/>
  <c r="C65" i="32" s="1"/>
  <c r="C14" i="32" a="1"/>
  <c r="C14" i="32" s="1"/>
  <c r="C149" i="32" a="1"/>
  <c r="C149" i="32" s="1"/>
  <c r="C30" i="32" a="1"/>
  <c r="C30" i="32" s="1"/>
  <c r="C185" i="32" a="1"/>
  <c r="C185" i="32" s="1"/>
  <c r="C233" i="32" a="1"/>
  <c r="C233" i="32" s="1"/>
  <c r="C235" i="32" a="1"/>
  <c r="C235" i="32" s="1"/>
  <c r="C34" i="29" a="1"/>
  <c r="C34" i="29" s="1"/>
  <c r="C340" i="29" a="1"/>
  <c r="C340" i="29" s="1"/>
  <c r="C212" i="29" a="1"/>
  <c r="C212" i="29" s="1"/>
  <c r="C228" i="29" a="1"/>
  <c r="C228" i="29" s="1"/>
  <c r="C241" i="29" a="1"/>
  <c r="C241" i="29" s="1"/>
  <c r="C274" i="29" a="1"/>
  <c r="C274" i="29" s="1"/>
  <c r="C82" i="39" a="1"/>
  <c r="C82" i="39" s="1"/>
  <c r="C244" i="39" a="1"/>
  <c r="C244" i="39" s="1"/>
  <c r="C22" i="39" a="1"/>
  <c r="C22" i="39" s="1"/>
  <c r="C340" i="39" a="1"/>
  <c r="C340" i="39" s="1"/>
  <c r="C184" i="40" a="1"/>
  <c r="C184" i="40" s="1"/>
  <c r="C248" i="40" a="1"/>
  <c r="C248" i="40" s="1"/>
  <c r="C38" i="40" a="1"/>
  <c r="C38" i="40" s="1"/>
  <c r="C81" i="40" a="1"/>
  <c r="C81" i="40" s="1"/>
  <c r="C331" i="40" a="1"/>
  <c r="C331" i="40" s="1"/>
  <c r="C206" i="40" a="1"/>
  <c r="C206" i="40" s="1"/>
  <c r="C307" i="40" a="1"/>
  <c r="C307" i="40" s="1"/>
  <c r="C59" i="40" a="1"/>
  <c r="C59" i="40" s="1"/>
  <c r="C164" i="40" a="1"/>
  <c r="C164" i="40" s="1"/>
  <c r="C171" i="35" a="1"/>
  <c r="C171" i="35" s="1"/>
  <c r="C133" i="35" a="1"/>
  <c r="C133" i="35" s="1"/>
  <c r="C26" i="35" a="1"/>
  <c r="C26" i="35" s="1"/>
  <c r="C204" i="35" a="1"/>
  <c r="C204" i="35" s="1"/>
  <c r="C244" i="35" a="1"/>
  <c r="C244" i="35" s="1"/>
  <c r="C257" i="35" a="1"/>
  <c r="C257" i="35" s="1"/>
  <c r="C8" i="35" a="1"/>
  <c r="C8" i="35" s="1"/>
  <c r="C382" i="49" a="1"/>
  <c r="C382" i="49" s="1"/>
  <c r="C281" i="49" a="1"/>
  <c r="C281" i="49" s="1"/>
  <c r="C84" i="49" a="1"/>
  <c r="C84" i="49" s="1"/>
  <c r="C38" i="49" a="1"/>
  <c r="C38" i="49" s="1"/>
  <c r="C160" i="49" a="1"/>
  <c r="C160" i="49" s="1"/>
  <c r="C207" i="49" a="1"/>
  <c r="C207" i="49" s="1"/>
  <c r="C389" i="48" a="1"/>
  <c r="C389" i="48" s="1"/>
  <c r="C178" i="48" a="1"/>
  <c r="C178" i="48" s="1"/>
  <c r="C176" i="48" a="1"/>
  <c r="C176" i="48" s="1"/>
  <c r="C131" i="48" a="1"/>
  <c r="C131" i="48" s="1"/>
  <c r="C152" i="48" a="1"/>
  <c r="C152" i="48" s="1"/>
  <c r="C323" i="48" a="1"/>
  <c r="C323" i="48" s="1"/>
  <c r="C418" i="45" a="1"/>
  <c r="C418" i="45" s="1"/>
  <c r="C8" i="45" a="1"/>
  <c r="C8" i="45" s="1"/>
  <c r="C389" i="45" a="1"/>
  <c r="C389" i="45" s="1"/>
  <c r="C395" i="45" a="1"/>
  <c r="C395" i="45" s="1"/>
  <c r="C415" i="45" a="1"/>
  <c r="C415" i="45" s="1"/>
  <c r="C55" i="45" a="1"/>
  <c r="C55" i="45" s="1"/>
  <c r="C370" i="45" a="1"/>
  <c r="C370" i="45" s="1"/>
  <c r="C202" i="45" a="1"/>
  <c r="C202" i="45" s="1"/>
  <c r="C168" i="54" a="1"/>
  <c r="C168" i="54" s="1"/>
  <c r="C415" i="54" a="1"/>
  <c r="C415" i="54" s="1"/>
  <c r="C33" i="54" a="1"/>
  <c r="C33" i="54" s="1"/>
  <c r="C362" i="54" a="1"/>
  <c r="C362" i="54" s="1"/>
  <c r="C89" i="54" a="1"/>
  <c r="C89" i="54" s="1"/>
  <c r="C277" i="54" a="1"/>
  <c r="C277" i="54" s="1"/>
  <c r="C400" i="55" a="1"/>
  <c r="C400" i="55" s="1"/>
  <c r="C259" i="55" a="1"/>
  <c r="C259" i="55" s="1"/>
  <c r="C490" i="55" a="1"/>
  <c r="C490" i="55" s="1"/>
  <c r="C89" i="55" a="1"/>
  <c r="C89" i="55" s="1"/>
  <c r="C236" i="55" a="1"/>
  <c r="C236" i="55" s="1"/>
  <c r="C63" i="55" a="1"/>
  <c r="C63" i="55" s="1"/>
  <c r="C460" i="55" a="1"/>
  <c r="C460" i="55" s="1"/>
  <c r="C69" i="55" a="1"/>
  <c r="C69" i="55" s="1"/>
  <c r="C179" i="55" a="1"/>
  <c r="C179" i="55" s="1"/>
  <c r="C262" i="55" a="1"/>
  <c r="C262" i="55" s="1"/>
  <c r="C421" i="51" a="1"/>
  <c r="C421" i="51" s="1"/>
  <c r="C155" i="51" a="1"/>
  <c r="C155" i="51" s="1"/>
  <c r="C34" i="52" a="1"/>
  <c r="C34" i="52" s="1"/>
  <c r="C384" i="52" a="1"/>
  <c r="C384" i="52" s="1"/>
  <c r="C196" i="52" a="1"/>
  <c r="C196" i="52" s="1"/>
  <c r="C330" i="52" a="1"/>
  <c r="C330" i="52" s="1"/>
  <c r="C411" i="52" a="1"/>
  <c r="C411" i="52" s="1"/>
  <c r="C117" i="52" a="1"/>
  <c r="C117" i="52" s="1"/>
  <c r="C389" i="52" a="1"/>
  <c r="C389" i="52" s="1"/>
  <c r="C67" i="52" a="1"/>
  <c r="C67" i="52" s="1"/>
  <c r="C282" i="51" a="1"/>
  <c r="C282" i="51" s="1"/>
  <c r="C59" i="51" a="1"/>
  <c r="C59" i="51" s="1"/>
  <c r="C439" i="51" a="1"/>
  <c r="C439" i="51" s="1"/>
  <c r="C175" i="52" a="1"/>
  <c r="C175" i="52" s="1"/>
  <c r="C548" i="51" a="1"/>
  <c r="C548" i="51" s="1"/>
  <c r="C118" i="51" a="1"/>
  <c r="C118" i="51" s="1"/>
  <c r="C309" i="51" a="1"/>
  <c r="C309" i="51" s="1"/>
  <c r="C34" i="51" a="1"/>
  <c r="C34" i="51" s="1"/>
  <c r="C61" i="26" a="1"/>
  <c r="C61" i="26" s="1"/>
  <c r="C70" i="26" a="1"/>
  <c r="C70" i="26" s="1"/>
  <c r="C148" i="26" a="1"/>
  <c r="C148" i="26" s="1"/>
  <c r="C177" i="26" a="1"/>
  <c r="C177" i="26" s="1"/>
  <c r="C188" i="26" a="1"/>
  <c r="C188" i="26" s="1"/>
  <c r="C228" i="26" a="1"/>
  <c r="C228" i="26" s="1"/>
  <c r="C278" i="26" a="1"/>
  <c r="C278" i="26" s="1"/>
  <c r="C6" i="26" a="1"/>
  <c r="C6" i="26" s="1"/>
  <c r="C33" i="26" a="1"/>
  <c r="C33" i="26" s="1"/>
  <c r="C71" i="26" a="1"/>
  <c r="C71" i="26" s="1"/>
  <c r="C99" i="26" a="1"/>
  <c r="C99" i="26" s="1"/>
  <c r="C109" i="26" a="1"/>
  <c r="C109" i="26" s="1"/>
  <c r="C139" i="26" a="1"/>
  <c r="C139" i="26" s="1"/>
  <c r="C149" i="26" a="1"/>
  <c r="C149" i="26" s="1"/>
  <c r="C178" i="26" a="1"/>
  <c r="C178" i="26" s="1"/>
  <c r="C200" i="26" a="1"/>
  <c r="C200" i="26" s="1"/>
  <c r="C268" i="26" a="1"/>
  <c r="C268" i="26" s="1"/>
  <c r="C18" i="26" a="1"/>
  <c r="C18" i="26" s="1"/>
  <c r="C73" i="26" a="1"/>
  <c r="C73" i="26" s="1"/>
  <c r="C84" i="26" a="1"/>
  <c r="C84" i="26" s="1"/>
  <c r="C163" i="26" a="1"/>
  <c r="C163" i="26" s="1"/>
  <c r="C187" i="26" a="1"/>
  <c r="C187" i="26" s="1"/>
  <c r="C269" i="26" a="1"/>
  <c r="C269" i="26" s="1"/>
  <c r="C8" i="26" a="1"/>
  <c r="C8" i="26" s="1"/>
  <c r="C113" i="26" a="1"/>
  <c r="C113" i="26" s="1"/>
  <c r="C152" i="26" a="1"/>
  <c r="C152" i="26" s="1"/>
  <c r="C164" i="26" a="1"/>
  <c r="C164" i="26" s="1"/>
  <c r="C176" i="26" a="1"/>
  <c r="C176" i="26" s="1"/>
  <c r="C190" i="26" a="1"/>
  <c r="C190" i="26" s="1"/>
  <c r="C203" i="26" a="1"/>
  <c r="C203" i="26" s="1"/>
  <c r="C215" i="26" a="1"/>
  <c r="C215" i="26" s="1"/>
  <c r="C226" i="26" a="1"/>
  <c r="C226" i="26" s="1"/>
  <c r="C239" i="26" a="1"/>
  <c r="C239" i="26" s="1"/>
  <c r="C9" i="26" a="1"/>
  <c r="C9" i="26" s="1"/>
  <c r="C20" i="26" a="1"/>
  <c r="C20" i="26" s="1"/>
  <c r="C31" i="26" a="1"/>
  <c r="C31" i="26" s="1"/>
  <c r="C44" i="26" a="1"/>
  <c r="C44" i="26" s="1"/>
  <c r="C165" i="26" a="1"/>
  <c r="C165" i="26" s="1"/>
  <c r="C204" i="26" a="1"/>
  <c r="C204" i="26" s="1"/>
  <c r="C227" i="26" a="1"/>
  <c r="C227" i="26" s="1"/>
  <c r="C252" i="26" a="1"/>
  <c r="C252" i="26" s="1"/>
  <c r="C265" i="26" a="1"/>
  <c r="C265" i="26" s="1"/>
  <c r="C34" i="26" a="1"/>
  <c r="C34" i="26" s="1"/>
  <c r="C57" i="26" a="1"/>
  <c r="C57" i="26" s="1"/>
  <c r="C217" i="26" a="1"/>
  <c r="C217" i="26" s="1"/>
  <c r="C230" i="26" a="1"/>
  <c r="C230" i="26" s="1"/>
  <c r="C242" i="26" a="1"/>
  <c r="C242" i="26" s="1"/>
  <c r="C255" i="26" a="1"/>
  <c r="C255" i="26" s="1"/>
  <c r="C267" i="26" a="1"/>
  <c r="C267" i="26" s="1"/>
  <c r="C48" i="26" a="1"/>
  <c r="C48" i="26" s="1"/>
  <c r="C60" i="26" a="1"/>
  <c r="C60" i="26" s="1"/>
  <c r="C72" i="26" a="1"/>
  <c r="C72" i="26" s="1"/>
  <c r="C96" i="26" a="1"/>
  <c r="C96" i="26" s="1"/>
  <c r="C45" i="26" a="1"/>
  <c r="C45" i="26" s="1"/>
  <c r="C162" i="26" a="1"/>
  <c r="C162" i="26" s="1"/>
  <c r="C216" i="26" a="1"/>
  <c r="C216" i="26" s="1"/>
  <c r="C47" i="26" a="1"/>
  <c r="C47" i="26" s="1"/>
  <c r="C112" i="26" a="1"/>
  <c r="C112" i="26" s="1"/>
  <c r="C202" i="26" a="1"/>
  <c r="C202" i="26" s="1"/>
  <c r="C253" i="26" a="1"/>
  <c r="C253" i="26" s="1"/>
  <c r="C32" i="26" a="1"/>
  <c r="C32" i="26" s="1"/>
  <c r="C98" i="26" a="1"/>
  <c r="C98" i="26" s="1"/>
  <c r="C151" i="26" a="1"/>
  <c r="C151" i="26" s="1"/>
  <c r="C256" i="26" a="1"/>
  <c r="C256" i="26" s="1"/>
  <c r="C35" i="26" a="1"/>
  <c r="C35" i="26" s="1"/>
  <c r="C85" i="26" a="1"/>
  <c r="C85" i="26" s="1"/>
  <c r="C136" i="26" a="1"/>
  <c r="C136" i="26" s="1"/>
  <c r="C240" i="26" a="1"/>
  <c r="C240" i="26" s="1"/>
  <c r="C5" i="26" a="1"/>
  <c r="C5" i="26" s="1"/>
  <c r="C21" i="26" a="1"/>
  <c r="C21" i="26" s="1"/>
  <c r="C87" i="26" a="1"/>
  <c r="C87" i="26" s="1"/>
  <c r="C123" i="26" a="1"/>
  <c r="C123" i="26" s="1"/>
  <c r="C138" i="26" a="1"/>
  <c r="C138" i="26" s="1"/>
  <c r="C243" i="26" a="1"/>
  <c r="C243" i="26" s="1"/>
  <c r="C126" i="26" a="1"/>
  <c r="C126" i="26" s="1"/>
  <c r="C266" i="26" a="1"/>
  <c r="C266" i="26" s="1"/>
  <c r="C213" i="26" a="1"/>
  <c r="C213" i="26" s="1"/>
  <c r="C241" i="26" a="1"/>
  <c r="C241" i="26" s="1"/>
  <c r="C135" i="26" a="1"/>
  <c r="C135" i="26" s="1"/>
  <c r="C189" i="26" a="1"/>
  <c r="C189" i="26" s="1"/>
  <c r="C214" i="26" a="1"/>
  <c r="C214" i="26" s="1"/>
  <c r="C83" i="26" a="1"/>
  <c r="C83" i="26" s="1"/>
  <c r="C137" i="26" a="1"/>
  <c r="C137" i="26" s="1"/>
  <c r="C161" i="26" a="1"/>
  <c r="C161" i="26" s="1"/>
  <c r="C191" i="26" a="1"/>
  <c r="C191" i="26" s="1"/>
  <c r="C59" i="26" a="1"/>
  <c r="C59" i="26" s="1"/>
  <c r="C86" i="26" a="1"/>
  <c r="C86" i="26" s="1"/>
  <c r="C111" i="26" a="1"/>
  <c r="C111" i="26" s="1"/>
  <c r="C201" i="26" a="1"/>
  <c r="C201" i="26" s="1"/>
  <c r="C229" i="26" a="1"/>
  <c r="C229" i="26" s="1"/>
  <c r="C254" i="26" a="1"/>
  <c r="C254" i="26" s="1"/>
  <c r="C122" i="26" a="1"/>
  <c r="C122" i="26" s="1"/>
  <c r="C174" i="26" a="1"/>
  <c r="C174" i="26" s="1"/>
  <c r="C58" i="26" a="1"/>
  <c r="C58" i="26" s="1"/>
  <c r="C74" i="26" a="1"/>
  <c r="C74" i="26" s="1"/>
  <c r="C150" i="26" a="1"/>
  <c r="C150" i="26" s="1"/>
  <c r="C7" i="26" a="1"/>
  <c r="C7" i="26" s="1"/>
  <c r="C19" i="26" a="1"/>
  <c r="C19" i="26" s="1"/>
  <c r="C22" i="26" a="1"/>
  <c r="C22" i="26" s="1"/>
  <c r="C97" i="26" a="1"/>
  <c r="C97" i="26" s="1"/>
  <c r="C175" i="26" a="1"/>
  <c r="C175" i="26" s="1"/>
  <c r="C100" i="26" a="1"/>
  <c r="C100" i="26" s="1"/>
  <c r="C110" i="26" a="1"/>
  <c r="C110" i="26" s="1"/>
  <c r="C279" i="26" a="1"/>
  <c r="C279" i="26" s="1"/>
  <c r="C46" i="26" a="1"/>
  <c r="C46" i="26" s="1"/>
  <c r="C124" i="26" a="1"/>
  <c r="C124" i="26" s="1"/>
  <c r="C125" i="26" a="1"/>
  <c r="C125" i="26" s="1"/>
  <c r="C24" i="21" a="1"/>
  <c r="C24" i="21" s="1"/>
  <c r="C47" i="21" a="1"/>
  <c r="C47" i="21" s="1"/>
  <c r="C71" i="21" a="1"/>
  <c r="C71" i="21" s="1"/>
  <c r="C190" i="21" a="1"/>
  <c r="C190" i="21" s="1"/>
  <c r="C214" i="21" a="1"/>
  <c r="C214" i="21" s="1"/>
  <c r="C249" i="21" a="1"/>
  <c r="C249" i="21" s="1"/>
  <c r="C48" i="21" a="1"/>
  <c r="C48" i="21" s="1"/>
  <c r="C129" i="21" a="1"/>
  <c r="C129" i="21" s="1"/>
  <c r="C191" i="21" a="1"/>
  <c r="C191" i="21" s="1"/>
  <c r="C250" i="21" a="1"/>
  <c r="C250" i="21" s="1"/>
  <c r="C107" i="21" a="1"/>
  <c r="C107" i="21" s="1"/>
  <c r="C93" i="21" a="1"/>
  <c r="C93" i="21" s="1"/>
  <c r="C168" i="21" a="1"/>
  <c r="C168" i="21" s="1"/>
  <c r="C69" i="21" a="1"/>
  <c r="C69" i="21" s="1"/>
  <c r="C105" i="21" a="1"/>
  <c r="C105" i="21" s="1"/>
  <c r="C213" i="21" a="1"/>
  <c r="C213" i="21" s="1"/>
  <c r="C251" i="21" a="1"/>
  <c r="C251" i="21" s="1"/>
  <c r="C108" i="21" a="1"/>
  <c r="C108" i="21" s="1"/>
  <c r="C142" i="21" a="1"/>
  <c r="C142" i="21" s="1"/>
  <c r="C227" i="21" a="1"/>
  <c r="C227" i="21" s="1"/>
  <c r="C23" i="21" a="1"/>
  <c r="C23" i="21" s="1"/>
  <c r="C9" i="21" a="1"/>
  <c r="C9" i="21" s="1"/>
  <c r="C144" i="21" a="1"/>
  <c r="C144" i="21" s="1"/>
  <c r="C203" i="21" a="1"/>
  <c r="C203" i="21" s="1"/>
  <c r="C21" i="21" a="1"/>
  <c r="C21" i="21" s="1"/>
  <c r="C60" i="21" a="1"/>
  <c r="C60" i="21" s="1"/>
  <c r="C204" i="21" a="1"/>
  <c r="C204" i="21" s="1"/>
  <c r="C259" i="21" a="1"/>
  <c r="C259" i="21" s="1"/>
  <c r="C167" i="21" a="1"/>
  <c r="C167" i="21" s="1"/>
  <c r="C33" i="21" a="1"/>
  <c r="C33" i="21" s="1"/>
  <c r="C82" i="21" a="1"/>
  <c r="C82" i="21" s="1"/>
  <c r="C120" i="21" a="1"/>
  <c r="C120" i="21" s="1"/>
  <c r="C180" i="21" a="1"/>
  <c r="C180" i="21" s="1"/>
  <c r="C252" i="21" a="1"/>
  <c r="C252" i="21" s="1"/>
  <c r="C106" i="21" a="1"/>
  <c r="C106" i="21" s="1"/>
  <c r="C192" i="21" a="1"/>
  <c r="C192" i="21" s="1"/>
  <c r="C45" i="21" a="1"/>
  <c r="C45" i="21" s="1"/>
  <c r="C46" i="21" a="1"/>
  <c r="C46" i="21" s="1"/>
  <c r="C228" i="21" a="1"/>
  <c r="C228" i="21" s="1"/>
  <c r="C70" i="21" a="1"/>
  <c r="C70" i="21" s="1"/>
  <c r="C154" i="21" a="1"/>
  <c r="C154" i="21" s="1"/>
  <c r="C165" i="21" a="1"/>
  <c r="C165" i="21" s="1"/>
  <c r="C226" i="21" a="1"/>
  <c r="C226" i="21" s="1"/>
  <c r="C22" i="21" a="1"/>
  <c r="C22" i="21" s="1"/>
  <c r="C237" i="21" a="1"/>
  <c r="C237" i="21" s="1"/>
  <c r="C240" i="21" a="1"/>
  <c r="C240" i="21" s="1"/>
  <c r="C83" i="21" a="1"/>
  <c r="C83" i="21" s="1"/>
  <c r="C84" i="21" a="1"/>
  <c r="C84" i="21" s="1"/>
  <c r="C131" i="21" a="1"/>
  <c r="C131" i="21" s="1"/>
  <c r="C23" i="29" a="1"/>
  <c r="C23" i="29" s="1"/>
  <c r="C42" i="29" a="1"/>
  <c r="C42" i="29" s="1"/>
  <c r="C182" i="29" a="1"/>
  <c r="C182" i="29" s="1"/>
  <c r="C70" i="29" a="1"/>
  <c r="C70" i="29" s="1"/>
  <c r="C134" i="29" a="1"/>
  <c r="C134" i="29" s="1"/>
  <c r="C229" i="29" a="1"/>
  <c r="C229" i="29" s="1"/>
  <c r="C54" i="29" a="1"/>
  <c r="C54" i="29" s="1"/>
  <c r="C55" i="29" a="1"/>
  <c r="C55" i="29" s="1"/>
  <c r="C328" i="29" a="1"/>
  <c r="C328" i="29" s="1"/>
  <c r="C104" i="29" a="1"/>
  <c r="C104" i="29" s="1"/>
  <c r="C295" i="29" a="1"/>
  <c r="C295" i="29" s="1"/>
  <c r="C5" i="29" a="1"/>
  <c r="C5" i="29" s="1"/>
  <c r="C120" i="29" a="1"/>
  <c r="C120" i="29" s="1"/>
  <c r="C341" i="29" a="1"/>
  <c r="C341" i="29" s="1"/>
  <c r="C9" i="29" a="1"/>
  <c r="C9" i="29" s="1"/>
  <c r="C277" i="29" a="1"/>
  <c r="C277" i="29" s="1"/>
  <c r="C282" i="29" a="1"/>
  <c r="C282" i="29" s="1"/>
  <c r="C119" i="29" a="1"/>
  <c r="C119" i="29" s="1"/>
  <c r="C231" i="29" a="1"/>
  <c r="C231" i="29" s="1"/>
  <c r="C151" i="29" a="1"/>
  <c r="C151" i="29" s="1"/>
  <c r="C71" i="29" a="1"/>
  <c r="C71" i="29" s="1"/>
  <c r="C170" i="29" a="1"/>
  <c r="C170" i="29" s="1"/>
  <c r="C20" i="41" a="1"/>
  <c r="C20" i="41" s="1"/>
  <c r="C102" i="41" a="1"/>
  <c r="C102" i="41" s="1"/>
  <c r="C322" i="41" a="1"/>
  <c r="C322" i="41" s="1"/>
  <c r="C390" i="41" a="1"/>
  <c r="C390" i="41" s="1"/>
  <c r="C459" i="41" a="1"/>
  <c r="C459" i="41" s="1"/>
  <c r="C15" i="41" a="1"/>
  <c r="C15" i="41" s="1"/>
  <c r="C60" i="41" a="1"/>
  <c r="C60" i="41" s="1"/>
  <c r="C103" i="41" a="1"/>
  <c r="C103" i="41" s="1"/>
  <c r="C217" i="41" a="1"/>
  <c r="C217" i="41" s="1"/>
  <c r="C323" i="41" a="1"/>
  <c r="C323" i="41" s="1"/>
  <c r="C18" i="41" a="1"/>
  <c r="C18" i="41" s="1"/>
  <c r="C62" i="41" a="1"/>
  <c r="C62" i="41" s="1"/>
  <c r="C105" i="41" a="1"/>
  <c r="C105" i="41" s="1"/>
  <c r="C123" i="41" a="1"/>
  <c r="C123" i="41" s="1"/>
  <c r="C218" i="41" a="1"/>
  <c r="C218" i="41" s="1"/>
  <c r="C233" i="41" a="1"/>
  <c r="C233" i="41" s="1"/>
  <c r="C394" i="41" a="1"/>
  <c r="C394" i="41" s="1"/>
  <c r="C63" i="41" a="1"/>
  <c r="C63" i="41" s="1"/>
  <c r="C106" i="41" a="1"/>
  <c r="C106" i="41" s="1"/>
  <c r="C239" i="41" a="1"/>
  <c r="C239" i="41" s="1"/>
  <c r="C328" i="41" a="1"/>
  <c r="C328" i="41" s="1"/>
  <c r="C107" i="41" a="1"/>
  <c r="C107" i="41" s="1"/>
  <c r="C129" i="41" a="1"/>
  <c r="C129" i="41" s="1"/>
  <c r="C145" i="41" a="1"/>
  <c r="C145" i="41" s="1"/>
  <c r="C240" i="41" a="1"/>
  <c r="C240" i="41" s="1"/>
  <c r="C258" i="41" a="1"/>
  <c r="C258" i="41" s="1"/>
  <c r="C413" i="41" a="1"/>
  <c r="C413" i="41" s="1"/>
  <c r="C191" i="41" a="1"/>
  <c r="C191" i="41" s="1"/>
  <c r="C301" i="41" a="1"/>
  <c r="C301" i="41" s="1"/>
  <c r="C388" i="41" a="1"/>
  <c r="C388" i="41" s="1"/>
  <c r="C435" i="41" a="1"/>
  <c r="C435" i="41" s="1"/>
  <c r="C171" i="41" a="1"/>
  <c r="C171" i="41" s="1"/>
  <c r="C282" i="41" a="1"/>
  <c r="C282" i="41" s="1"/>
  <c r="C172" i="41" a="1"/>
  <c r="C172" i="41" s="1"/>
  <c r="C283" i="41" a="1"/>
  <c r="C283" i="41" s="1"/>
  <c r="C213" i="41" a="1"/>
  <c r="C213" i="41" s="1"/>
  <c r="C321" i="41" a="1"/>
  <c r="C321" i="41" s="1"/>
  <c r="C453" i="41" a="1"/>
  <c r="C453" i="41" s="1"/>
  <c r="C147" i="41" a="1"/>
  <c r="C147" i="41" s="1"/>
  <c r="C189" i="41" a="1"/>
  <c r="C189" i="41" s="1"/>
  <c r="C369" i="41" a="1"/>
  <c r="C369" i="41" s="1"/>
  <c r="C190" i="41" a="1"/>
  <c r="C190" i="41" s="1"/>
  <c r="C431" i="41" a="1"/>
  <c r="C431" i="41" s="1"/>
  <c r="C167" i="41" a="1"/>
  <c r="C167" i="41" s="1"/>
  <c r="C414" i="41" a="1"/>
  <c r="C414" i="41" s="1"/>
  <c r="C304" i="41" a="1"/>
  <c r="C304" i="41" s="1"/>
  <c r="C150" i="41" a="1"/>
  <c r="C150" i="41" s="1"/>
  <c r="C411" i="41" a="1"/>
  <c r="C411" i="41" s="1"/>
  <c r="C170" i="41" a="1"/>
  <c r="C170" i="41" s="1"/>
  <c r="C345" i="41" a="1"/>
  <c r="C345" i="41" s="1"/>
  <c r="C300" i="41" a="1"/>
  <c r="C300" i="41" s="1"/>
  <c r="C130" i="41" a="1"/>
  <c r="C130" i="41" s="1"/>
  <c r="C348" i="41" a="1"/>
  <c r="C348" i="41" s="1"/>
  <c r="C86" i="41" a="1"/>
  <c r="C86" i="41" s="1"/>
  <c r="C257" i="41" a="1"/>
  <c r="C257" i="41" s="1"/>
  <c r="C438" i="41" a="1"/>
  <c r="C438" i="41" s="1"/>
  <c r="C372" i="41" a="1"/>
  <c r="C372" i="41" s="1"/>
  <c r="C279" i="41" a="1"/>
  <c r="C279" i="41" s="1"/>
  <c r="C14" i="52" a="1"/>
  <c r="C14" i="52" s="1"/>
  <c r="C41" i="52" a="1"/>
  <c r="C41" i="52" s="1"/>
  <c r="C49" i="52" a="1"/>
  <c r="C49" i="52" s="1"/>
  <c r="C150" i="52" a="1"/>
  <c r="C150" i="52" s="1"/>
  <c r="C183" i="52" a="1"/>
  <c r="C183" i="52" s="1"/>
  <c r="C230" i="52" a="1"/>
  <c r="C230" i="52" s="1"/>
  <c r="C264" i="52" a="1"/>
  <c r="C264" i="52" s="1"/>
  <c r="C372" i="52" a="1"/>
  <c r="C372" i="52" s="1"/>
  <c r="C395" i="52" a="1"/>
  <c r="C395" i="52" s="1"/>
  <c r="C454" i="52" a="1"/>
  <c r="C454" i="52" s="1"/>
  <c r="C151" i="52" a="1"/>
  <c r="C151" i="52" s="1"/>
  <c r="C232" i="52" a="1"/>
  <c r="C232" i="52" s="1"/>
  <c r="C257" i="52" a="1"/>
  <c r="C257" i="52" s="1"/>
  <c r="C373" i="52" a="1"/>
  <c r="C373" i="52" s="1"/>
  <c r="C396" i="52" a="1"/>
  <c r="C396" i="52" s="1"/>
  <c r="C17" i="52" a="1"/>
  <c r="C17" i="52" s="1"/>
  <c r="C122" i="52" a="1"/>
  <c r="C122" i="52" s="1"/>
  <c r="C152" i="52" a="1"/>
  <c r="C152" i="52" s="1"/>
  <c r="C176" i="52" a="1"/>
  <c r="C176" i="52" s="1"/>
  <c r="C209" i="52" a="1"/>
  <c r="C209" i="52" s="1"/>
  <c r="C233" i="52" a="1"/>
  <c r="C233" i="52" s="1"/>
  <c r="C284" i="52" a="1"/>
  <c r="C284" i="52" s="1"/>
  <c r="C342" i="52" a="1"/>
  <c r="C342" i="52" s="1"/>
  <c r="C365" i="52" a="1"/>
  <c r="C365" i="52" s="1"/>
  <c r="C397" i="52" a="1"/>
  <c r="C397" i="52" s="1"/>
  <c r="C423" i="52" a="1"/>
  <c r="C423" i="52" s="1"/>
  <c r="C447" i="52" a="1"/>
  <c r="C447" i="52" s="1"/>
  <c r="C153" i="52" a="1"/>
  <c r="C153" i="52" s="1"/>
  <c r="C178" i="52" a="1"/>
  <c r="C178" i="52" s="1"/>
  <c r="C210" i="52" a="1"/>
  <c r="C210" i="52" s="1"/>
  <c r="C234" i="52" a="1"/>
  <c r="C234" i="52" s="1"/>
  <c r="C285" i="52" a="1"/>
  <c r="C285" i="52" s="1"/>
  <c r="C343" i="52" a="1"/>
  <c r="C343" i="52" s="1"/>
  <c r="C367" i="52" a="1"/>
  <c r="C367" i="52" s="1"/>
  <c r="C399" i="52" a="1"/>
  <c r="C399" i="52" s="1"/>
  <c r="C449" i="52" a="1"/>
  <c r="C449" i="52" s="1"/>
  <c r="C47" i="52" a="1"/>
  <c r="C47" i="52" s="1"/>
  <c r="C155" i="52" a="1"/>
  <c r="C155" i="52" s="1"/>
  <c r="C338" i="52" a="1"/>
  <c r="C338" i="52" s="1"/>
  <c r="C370" i="52" a="1"/>
  <c r="C370" i="52" s="1"/>
  <c r="C96" i="52" a="1"/>
  <c r="C96" i="52" s="1"/>
  <c r="C126" i="52" a="1"/>
  <c r="C126" i="52" s="1"/>
  <c r="C156" i="52" a="1"/>
  <c r="C156" i="52" s="1"/>
  <c r="C205" i="52" a="1"/>
  <c r="C205" i="52" s="1"/>
  <c r="C236" i="52" a="1"/>
  <c r="C236" i="52" s="1"/>
  <c r="C289" i="52" a="1"/>
  <c r="C289" i="52" s="1"/>
  <c r="C339" i="52" a="1"/>
  <c r="C339" i="52" s="1"/>
  <c r="C420" i="52" a="1"/>
  <c r="C420" i="52" s="1"/>
  <c r="C452" i="52" a="1"/>
  <c r="C452" i="52" s="1"/>
  <c r="C15" i="52" a="1"/>
  <c r="C15" i="52" s="1"/>
  <c r="C48" i="52" a="1"/>
  <c r="C48" i="52" s="1"/>
  <c r="C97" i="52" a="1"/>
  <c r="C97" i="52" s="1"/>
  <c r="C127" i="52" a="1"/>
  <c r="C127" i="52" s="1"/>
  <c r="C237" i="52" a="1"/>
  <c r="C237" i="52" s="1"/>
  <c r="C340" i="52" a="1"/>
  <c r="C340" i="52" s="1"/>
  <c r="C371" i="52" a="1"/>
  <c r="C371" i="52" s="1"/>
  <c r="C421" i="52" a="1"/>
  <c r="C421" i="52" s="1"/>
  <c r="C16" i="52" a="1"/>
  <c r="C16" i="52" s="1"/>
  <c r="C68" i="52" a="1"/>
  <c r="C68" i="52" s="1"/>
  <c r="C98" i="52" a="1"/>
  <c r="C98" i="52" s="1"/>
  <c r="C128" i="52" a="1"/>
  <c r="C128" i="52" s="1"/>
  <c r="C157" i="52" a="1"/>
  <c r="C157" i="52" s="1"/>
  <c r="C206" i="52" a="1"/>
  <c r="C206" i="52" s="1"/>
  <c r="C258" i="52" a="1"/>
  <c r="C258" i="52" s="1"/>
  <c r="C290" i="52" a="1"/>
  <c r="C290" i="52" s="1"/>
  <c r="C311" i="52" a="1"/>
  <c r="C311" i="52" s="1"/>
  <c r="C341" i="52" a="1"/>
  <c r="C341" i="52" s="1"/>
  <c r="C422" i="52" a="1"/>
  <c r="C422" i="52" s="1"/>
  <c r="C453" i="52" a="1"/>
  <c r="C453" i="52" s="1"/>
  <c r="C18" i="52" a="1"/>
  <c r="C18" i="52" s="1"/>
  <c r="C99" i="52" a="1"/>
  <c r="C99" i="52" s="1"/>
  <c r="C129" i="52" a="1"/>
  <c r="C129" i="52" s="1"/>
  <c r="C177" i="52" a="1"/>
  <c r="C177" i="52" s="1"/>
  <c r="C207" i="52" a="1"/>
  <c r="C207" i="52" s="1"/>
  <c r="C238" i="52" a="1"/>
  <c r="C238" i="52" s="1"/>
  <c r="C259" i="52" a="1"/>
  <c r="C259" i="52" s="1"/>
  <c r="C291" i="52" a="1"/>
  <c r="C291" i="52" s="1"/>
  <c r="C392" i="52" a="1"/>
  <c r="C392" i="52" s="1"/>
  <c r="C424" i="52" a="1"/>
  <c r="C424" i="52" s="1"/>
  <c r="C19" i="52" a="1"/>
  <c r="C19" i="52" s="1"/>
  <c r="C69" i="52" a="1"/>
  <c r="C69" i="52" s="1"/>
  <c r="C100" i="52" a="1"/>
  <c r="C100" i="52" s="1"/>
  <c r="C130" i="52" a="1"/>
  <c r="C130" i="52" s="1"/>
  <c r="C179" i="52" a="1"/>
  <c r="C179" i="52" s="1"/>
  <c r="C208" i="52" a="1"/>
  <c r="C208" i="52" s="1"/>
  <c r="C260" i="52" a="1"/>
  <c r="C260" i="52" s="1"/>
  <c r="C292" i="52" a="1"/>
  <c r="C292" i="52" s="1"/>
  <c r="C312" i="52" a="1"/>
  <c r="C312" i="52" s="1"/>
  <c r="C425" i="52" a="1"/>
  <c r="C425" i="52" s="1"/>
  <c r="C101" i="52" a="1"/>
  <c r="C101" i="52" s="1"/>
  <c r="C344" i="52" a="1"/>
  <c r="C344" i="52" s="1"/>
  <c r="C393" i="52" a="1"/>
  <c r="C393" i="52" s="1"/>
  <c r="C426" i="52" a="1"/>
  <c r="C426" i="52" s="1"/>
  <c r="C20" i="52" a="1"/>
  <c r="C20" i="52" s="1"/>
  <c r="C70" i="52" a="1"/>
  <c r="C70" i="52" s="1"/>
  <c r="C180" i="52" a="1"/>
  <c r="C180" i="52" s="1"/>
  <c r="C261" i="52" a="1"/>
  <c r="C261" i="52" s="1"/>
  <c r="C313" i="52" a="1"/>
  <c r="C313" i="52" s="1"/>
  <c r="C345" i="52" a="1"/>
  <c r="C345" i="52" s="1"/>
  <c r="C427" i="52" a="1"/>
  <c r="C427" i="52" s="1"/>
  <c r="C21" i="52" a="1"/>
  <c r="C21" i="52" s="1"/>
  <c r="C43" i="52" a="1"/>
  <c r="C43" i="52" s="1"/>
  <c r="C72" i="52" a="1"/>
  <c r="C72" i="52" s="1"/>
  <c r="C181" i="52" a="1"/>
  <c r="C181" i="52" s="1"/>
  <c r="C262" i="52" a="1"/>
  <c r="C262" i="52" s="1"/>
  <c r="C315" i="52" a="1"/>
  <c r="C315" i="52" s="1"/>
  <c r="C346" i="52" a="1"/>
  <c r="C346" i="52" s="1"/>
  <c r="C446" i="52" a="1"/>
  <c r="C446" i="52" s="1"/>
  <c r="C45" i="52" a="1"/>
  <c r="C45" i="52" s="1"/>
  <c r="C74" i="52" a="1"/>
  <c r="C74" i="52" s="1"/>
  <c r="C124" i="52" a="1"/>
  <c r="C124" i="52" s="1"/>
  <c r="C182" i="52" a="1"/>
  <c r="C182" i="52" s="1"/>
  <c r="C286" i="52" a="1"/>
  <c r="C286" i="52" s="1"/>
  <c r="C317" i="52" a="1"/>
  <c r="C317" i="52" s="1"/>
  <c r="C368" i="52" a="1"/>
  <c r="C368" i="52" s="1"/>
  <c r="C22" i="52" a="1"/>
  <c r="C22" i="52" s="1"/>
  <c r="C76" i="52" a="1"/>
  <c r="C76" i="52" s="1"/>
  <c r="C366" i="52" a="1"/>
  <c r="C366" i="52" s="1"/>
  <c r="C419" i="52" a="1"/>
  <c r="C419" i="52" s="1"/>
  <c r="C314" i="52" a="1"/>
  <c r="C314" i="52" s="1"/>
  <c r="C316" i="52" a="1"/>
  <c r="C316" i="52" s="1"/>
  <c r="C369" i="52" a="1"/>
  <c r="C369" i="52" s="1"/>
  <c r="C42" i="52" a="1"/>
  <c r="C42" i="52" s="1"/>
  <c r="C149" i="52" a="1"/>
  <c r="C149" i="52" s="1"/>
  <c r="C203" i="52" a="1"/>
  <c r="C203" i="52" s="1"/>
  <c r="C318" i="52" a="1"/>
  <c r="C318" i="52" s="1"/>
  <c r="C44" i="52" a="1"/>
  <c r="C44" i="52" s="1"/>
  <c r="C95" i="52" a="1"/>
  <c r="C95" i="52" s="1"/>
  <c r="C204" i="52" a="1"/>
  <c r="C204" i="52" s="1"/>
  <c r="C46" i="52" a="1"/>
  <c r="C46" i="52" s="1"/>
  <c r="C102" i="52" a="1"/>
  <c r="C102" i="52" s="1"/>
  <c r="C211" i="52" a="1"/>
  <c r="C211" i="52" s="1"/>
  <c r="C265" i="52" a="1"/>
  <c r="C265" i="52" s="1"/>
  <c r="C103" i="52" a="1"/>
  <c r="C103" i="52" s="1"/>
  <c r="C154" i="52" a="1"/>
  <c r="C154" i="52" s="1"/>
  <c r="C448" i="52" a="1"/>
  <c r="C448" i="52" s="1"/>
  <c r="C123" i="52" a="1"/>
  <c r="C123" i="52" s="1"/>
  <c r="C231" i="52" a="1"/>
  <c r="C231" i="52" s="1"/>
  <c r="C450" i="52" a="1"/>
  <c r="C450" i="52" s="1"/>
  <c r="C125" i="52" a="1"/>
  <c r="C125" i="52" s="1"/>
  <c r="C235" i="52" a="1"/>
  <c r="C235" i="52" s="1"/>
  <c r="C451" i="52" a="1"/>
  <c r="C451" i="52" s="1"/>
  <c r="C263" i="52" a="1"/>
  <c r="C263" i="52" s="1"/>
  <c r="C75" i="52" a="1"/>
  <c r="C75" i="52" s="1"/>
  <c r="C184" i="52" a="1"/>
  <c r="C184" i="52" s="1"/>
  <c r="C400" i="52" a="1"/>
  <c r="C400" i="52" s="1"/>
  <c r="C398" i="52" a="1"/>
  <c r="C398" i="52" s="1"/>
  <c r="C287" i="52" a="1"/>
  <c r="C287" i="52" s="1"/>
  <c r="C394" i="52" a="1"/>
  <c r="C394" i="52" s="1"/>
  <c r="C288" i="52" a="1"/>
  <c r="C288" i="52" s="1"/>
  <c r="C71" i="52" a="1"/>
  <c r="C71" i="52" s="1"/>
  <c r="C319" i="52" a="1"/>
  <c r="C319" i="52" s="1"/>
  <c r="C73" i="52" a="1"/>
  <c r="C73" i="52" s="1"/>
  <c r="C19" i="54" a="1"/>
  <c r="C19" i="54" s="1"/>
  <c r="C68" i="54" a="1"/>
  <c r="C68" i="54" s="1"/>
  <c r="C100" i="54" a="1"/>
  <c r="C100" i="54" s="1"/>
  <c r="C203" i="54" a="1"/>
  <c r="C203" i="54" s="1"/>
  <c r="C237" i="54" a="1"/>
  <c r="C237" i="54" s="1"/>
  <c r="C262" i="54" a="1"/>
  <c r="C262" i="54" s="1"/>
  <c r="C420" i="54" a="1"/>
  <c r="C420" i="54" s="1"/>
  <c r="C70" i="54" a="1"/>
  <c r="C70" i="54" s="1"/>
  <c r="C122" i="54" a="1"/>
  <c r="C122" i="54" s="1"/>
  <c r="C288" i="54" a="1"/>
  <c r="C288" i="54" s="1"/>
  <c r="C345" i="54" a="1"/>
  <c r="C345" i="54" s="1"/>
  <c r="C419" i="54" a="1"/>
  <c r="C419" i="54" s="1"/>
  <c r="C454" i="54" a="1"/>
  <c r="C454" i="54" s="1"/>
  <c r="C503" i="54" a="1"/>
  <c r="C503" i="54" s="1"/>
  <c r="C48" i="54" a="1"/>
  <c r="C48" i="54" s="1"/>
  <c r="C95" i="54" a="1"/>
  <c r="C95" i="54" s="1"/>
  <c r="C367" i="54" a="1"/>
  <c r="C367" i="54" s="1"/>
  <c r="C507" i="54" a="1"/>
  <c r="C507" i="54" s="1"/>
  <c r="C42" i="54" a="1"/>
  <c r="C42" i="54" s="1"/>
  <c r="C155" i="54" a="1"/>
  <c r="C155" i="54" s="1"/>
  <c r="C210" i="54" a="1"/>
  <c r="C210" i="54" s="1"/>
  <c r="C343" i="54" a="1"/>
  <c r="C343" i="54" s="1"/>
  <c r="C128" i="54" a="1"/>
  <c r="C128" i="54" s="1"/>
  <c r="C346" i="54" a="1"/>
  <c r="C346" i="54" s="1"/>
  <c r="C20" i="54" a="1"/>
  <c r="C20" i="54" s="1"/>
  <c r="C47" i="54" a="1"/>
  <c r="C47" i="54" s="1"/>
  <c r="C153" i="54" a="1"/>
  <c r="C153" i="54" s="1"/>
  <c r="C234" i="54" a="1"/>
  <c r="C234" i="54" s="1"/>
  <c r="C316" i="54" a="1"/>
  <c r="C316" i="54" s="1"/>
  <c r="C421" i="54" a="1"/>
  <c r="C421" i="54" s="1"/>
  <c r="C477" i="54" a="1"/>
  <c r="C477" i="54" s="1"/>
  <c r="C154" i="54" a="1"/>
  <c r="C154" i="54" s="1"/>
  <c r="C317" i="54" a="1"/>
  <c r="C317" i="54" s="1"/>
  <c r="C366" i="54" a="1"/>
  <c r="C366" i="54" s="1"/>
  <c r="C422" i="54" a="1"/>
  <c r="C422" i="54" s="1"/>
  <c r="C478" i="54" a="1"/>
  <c r="C478" i="54" s="1"/>
  <c r="C124" i="54" a="1"/>
  <c r="C124" i="54" s="1"/>
  <c r="C184" i="54" a="1"/>
  <c r="C184" i="54" s="1"/>
  <c r="C206" i="54" a="1"/>
  <c r="C206" i="54" s="1"/>
  <c r="C290" i="54" a="1"/>
  <c r="C290" i="54" s="1"/>
  <c r="C344" i="54" a="1"/>
  <c r="C344" i="54" s="1"/>
  <c r="C394" i="54" a="1"/>
  <c r="C394" i="54" s="1"/>
  <c r="C448" i="54" a="1"/>
  <c r="C448" i="54" s="1"/>
  <c r="C49" i="54" a="1"/>
  <c r="C49" i="54" s="1"/>
  <c r="C178" i="54" a="1"/>
  <c r="C178" i="54" s="1"/>
  <c r="C233" i="54" a="1"/>
  <c r="C233" i="54" s="1"/>
  <c r="C258" i="54" a="1"/>
  <c r="C258" i="54" s="1"/>
  <c r="C318" i="54" a="1"/>
  <c r="C318" i="54" s="1"/>
  <c r="C342" i="54" a="1"/>
  <c r="C342" i="54" s="1"/>
  <c r="C181" i="54" a="1"/>
  <c r="C181" i="54" s="1"/>
  <c r="C238" i="54" a="1"/>
  <c r="C238" i="54" s="1"/>
  <c r="C261" i="54" a="1"/>
  <c r="C261" i="54" s="1"/>
  <c r="C370" i="54" a="1"/>
  <c r="C370" i="54" s="1"/>
  <c r="C392" i="54" a="1"/>
  <c r="C392" i="54" s="1"/>
  <c r="C17" i="54" a="1"/>
  <c r="C17" i="54" s="1"/>
  <c r="C152" i="54" a="1"/>
  <c r="C152" i="54" s="1"/>
  <c r="C182" i="54" a="1"/>
  <c r="C182" i="54" s="1"/>
  <c r="C211" i="54" a="1"/>
  <c r="C211" i="54" s="1"/>
  <c r="C371" i="54" a="1"/>
  <c r="C371" i="54" s="1"/>
  <c r="C393" i="54" a="1"/>
  <c r="C393" i="54" s="1"/>
  <c r="C18" i="54" a="1"/>
  <c r="C18" i="54" s="1"/>
  <c r="C123" i="54" a="1"/>
  <c r="C123" i="54" s="1"/>
  <c r="C183" i="54" a="1"/>
  <c r="C183" i="54" s="1"/>
  <c r="C372" i="54" a="1"/>
  <c r="C372" i="54" s="1"/>
  <c r="C395" i="54" a="1"/>
  <c r="C395" i="54" s="1"/>
  <c r="C427" i="54" a="1"/>
  <c r="C427" i="54" s="1"/>
  <c r="C504" i="54" a="1"/>
  <c r="C504" i="54" s="1"/>
  <c r="C125" i="54" a="1"/>
  <c r="C125" i="54" s="1"/>
  <c r="C398" i="54" a="1"/>
  <c r="C398" i="54" s="1"/>
  <c r="C447" i="54" a="1"/>
  <c r="C447" i="54" s="1"/>
  <c r="C505" i="54" a="1"/>
  <c r="C505" i="54" s="1"/>
  <c r="C451" i="54" a="1"/>
  <c r="C451" i="54" s="1"/>
  <c r="C479" i="54" a="1"/>
  <c r="C479" i="54" s="1"/>
  <c r="C98" i="54" a="1"/>
  <c r="C98" i="54" s="1"/>
  <c r="C506" i="54" a="1"/>
  <c r="C506" i="54" s="1"/>
  <c r="C311" i="54" a="1"/>
  <c r="C311" i="54" s="1"/>
  <c r="C69" i="54" a="1"/>
  <c r="C69" i="54" s="1"/>
  <c r="C71" i="54" a="1"/>
  <c r="C71" i="54" s="1"/>
  <c r="C99" i="54" a="1"/>
  <c r="C99" i="54" s="1"/>
  <c r="C289" i="54" a="1"/>
  <c r="C289" i="54" s="1"/>
  <c r="C76" i="54" a="1"/>
  <c r="C76" i="54" s="1"/>
  <c r="C230" i="54" a="1"/>
  <c r="C230" i="5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<sst xmlns="http://schemas.openxmlformats.org/spreadsheetml/2006/main" count="33712" uniqueCount="1240">
  <si>
    <t>مدخلات جداول بطولات تحت 13</t>
  </si>
  <si>
    <t>الخلايا الزرقاء قابلة للتعديل — كل الجداول تتحدث تلقائياً</t>
  </si>
  <si>
    <t>البند</t>
  </si>
  <si>
    <t>القيمة</t>
  </si>
  <si>
    <t>ملاحظة</t>
  </si>
  <si>
    <t>وقت بداية اليوم</t>
  </si>
  <si>
    <t>مدة المباراة (دقيقة)</t>
  </si>
  <si>
    <t>الفاصل / ترتيب الملعب (دقيقة)</t>
  </si>
  <si>
    <t>طول الفترة الكاملة (دقيقة)</t>
  </si>
  <si>
    <t>أقصى عدد فترات في اليوم</t>
  </si>
  <si>
    <t>قابل للتعديل</t>
  </si>
  <si>
    <t>محسوبة تلقائياً</t>
  </si>
  <si>
    <t>اليوم</t>
  </si>
  <si>
    <t>الفترة</t>
  </si>
  <si>
    <t>الوقت</t>
  </si>
  <si>
    <t>الملعب</t>
  </si>
  <si>
    <t>المجموعة / الدور</t>
  </si>
  <si>
    <t>الجولة</t>
  </si>
  <si>
    <t>المباراة</t>
  </si>
  <si>
    <t>المجموعة 1</t>
  </si>
  <si>
    <t>1 ضد 6</t>
  </si>
  <si>
    <t>2 ضد 5</t>
  </si>
  <si>
    <t>3 ضد 4</t>
  </si>
  <si>
    <t>1 ضد 5</t>
  </si>
  <si>
    <t>4 ضد 6</t>
  </si>
  <si>
    <t>2 ضد 3</t>
  </si>
  <si>
    <t>1 ضد 4</t>
  </si>
  <si>
    <t>3 ضد 5</t>
  </si>
  <si>
    <t>2 ضد 6</t>
  </si>
  <si>
    <t>1 ضد 3</t>
  </si>
  <si>
    <t>2 ضد 4</t>
  </si>
  <si>
    <t>5 ضد 6</t>
  </si>
  <si>
    <t>1 ضد 2</t>
  </si>
  <si>
    <t>3 ضد 6</t>
  </si>
  <si>
    <t>4 ضد 5</t>
  </si>
  <si>
    <t>الفريق</t>
  </si>
  <si>
    <t>المجموعة</t>
  </si>
  <si>
    <t>مباريات الدوري</t>
  </si>
  <si>
    <t>عدد الخصوم</t>
  </si>
  <si>
    <t>التوقيت</t>
  </si>
  <si>
    <t>2 ضد 7</t>
  </si>
  <si>
    <t>1 ضد 7</t>
  </si>
  <si>
    <t>5 ضد 7</t>
  </si>
  <si>
    <t>3 ضد 7</t>
  </si>
  <si>
    <t>6 ضد 7</t>
  </si>
  <si>
    <t>4 ضد 7</t>
  </si>
  <si>
    <t>1 ضد 8</t>
  </si>
  <si>
    <t>6 ضد 8</t>
  </si>
  <si>
    <t>4 ضد 8</t>
  </si>
  <si>
    <t>2 ضد 8</t>
  </si>
  <si>
    <t>7 ضد 8</t>
  </si>
  <si>
    <t>5 ضد 8</t>
  </si>
  <si>
    <t>3 ضد 8</t>
  </si>
  <si>
    <t>2 ضد 9</t>
  </si>
  <si>
    <t>1 ضد 9</t>
  </si>
  <si>
    <t>7 ضد 9</t>
  </si>
  <si>
    <t>5 ضد 9</t>
  </si>
  <si>
    <t>3 ضد 9</t>
  </si>
  <si>
    <t>8 ضد 9</t>
  </si>
  <si>
    <t>6 ضد 9</t>
  </si>
  <si>
    <t>4 ضد 9</t>
  </si>
  <si>
    <t>بطولة 10 فريق – تحت 13</t>
  </si>
  <si>
    <t>1 ضد 10</t>
  </si>
  <si>
    <t>8 ضد 10</t>
  </si>
  <si>
    <t>6 ضد 10</t>
  </si>
  <si>
    <t>4 ضد 10</t>
  </si>
  <si>
    <t>2 ضد 10</t>
  </si>
  <si>
    <t>9 ضد 10</t>
  </si>
  <si>
    <t>7 ضد 10</t>
  </si>
  <si>
    <t>5 ضد 10</t>
  </si>
  <si>
    <t>3 ضد 10</t>
  </si>
  <si>
    <t>بطولة 11 فريق – تحت 13</t>
  </si>
  <si>
    <t>2 ضد 11</t>
  </si>
  <si>
    <t>1 ضد 11</t>
  </si>
  <si>
    <t>9 ضد 11</t>
  </si>
  <si>
    <t>7 ضد 11</t>
  </si>
  <si>
    <t>5 ضد 11</t>
  </si>
  <si>
    <t>3 ضد 11</t>
  </si>
  <si>
    <t>10 ضد 11</t>
  </si>
  <si>
    <t>8 ضد 11</t>
  </si>
  <si>
    <t>6 ضد 11</t>
  </si>
  <si>
    <t>4 ضد 11</t>
  </si>
  <si>
    <t>بطولة 12 فريق – تحت 13</t>
  </si>
  <si>
    <t>1 ضد 12</t>
  </si>
  <si>
    <t>10 ضد 12</t>
  </si>
  <si>
    <t>8 ضد 12</t>
  </si>
  <si>
    <t>6 ضد 12</t>
  </si>
  <si>
    <t>4 ضد 12</t>
  </si>
  <si>
    <t>2 ضد 12</t>
  </si>
  <si>
    <t>11 ضد 12</t>
  </si>
  <si>
    <t>9 ضد 12</t>
  </si>
  <si>
    <t>7 ضد 12</t>
  </si>
  <si>
    <t>5 ضد 12</t>
  </si>
  <si>
    <t>3 ضد 12</t>
  </si>
  <si>
    <t>بطولة 13 فريق – تحت 13</t>
  </si>
  <si>
    <t>المجموعة 2</t>
  </si>
  <si>
    <t>8 ضد 13</t>
  </si>
  <si>
    <t>11 ضد 13</t>
  </si>
  <si>
    <t>9 ضد 13</t>
  </si>
  <si>
    <t>12 ضد 13</t>
  </si>
  <si>
    <t>10 ضد 13</t>
  </si>
  <si>
    <t>نهائي</t>
  </si>
  <si>
    <t>أول المجموعة 1 ضد أول المجموعة 2</t>
  </si>
  <si>
    <t>المتأهلان: متصدر كل مجموعة، ويلتقيان في النهائي مباشرة.</t>
  </si>
  <si>
    <t>بطولة 14 فريق – تحت 13</t>
  </si>
  <si>
    <t>9 ضد 14</t>
  </si>
  <si>
    <t>8 ضد 14</t>
  </si>
  <si>
    <t>12 ضد 14</t>
  </si>
  <si>
    <t>10 ضد 14</t>
  </si>
  <si>
    <t>13 ضد 14</t>
  </si>
  <si>
    <t>11 ضد 14</t>
  </si>
  <si>
    <t>بطولة 15 فريق – تحت 13</t>
  </si>
  <si>
    <t>10 ضد 15</t>
  </si>
  <si>
    <t>9 ضد 15</t>
  </si>
  <si>
    <t>13 ضد 15</t>
  </si>
  <si>
    <t>11 ضد 15</t>
  </si>
  <si>
    <t>14 ضد 15</t>
  </si>
  <si>
    <t>12 ضد 15</t>
  </si>
  <si>
    <t>بطولة 16 فريق – تحت 13</t>
  </si>
  <si>
    <t>9 ضد 16</t>
  </si>
  <si>
    <t>14 ضد 16</t>
  </si>
  <si>
    <t>12 ضد 16</t>
  </si>
  <si>
    <t>10 ضد 16</t>
  </si>
  <si>
    <t>15 ضد 16</t>
  </si>
  <si>
    <t>13 ضد 16</t>
  </si>
  <si>
    <t>11 ضد 16</t>
  </si>
  <si>
    <t>بطولة 17 فريق – تحت 13</t>
  </si>
  <si>
    <t>2 ضد 17</t>
  </si>
  <si>
    <t>3 ضد 16</t>
  </si>
  <si>
    <t>4 ضد 15</t>
  </si>
  <si>
    <t>5 ضد 14</t>
  </si>
  <si>
    <t>6 ضد 13</t>
  </si>
  <si>
    <t>1 ضد 17</t>
  </si>
  <si>
    <t>2 ضد 15</t>
  </si>
  <si>
    <t>3 ضد 14</t>
  </si>
  <si>
    <t>4 ضد 13</t>
  </si>
  <si>
    <t>1 ضد 16</t>
  </si>
  <si>
    <t>15 ضد 17</t>
  </si>
  <si>
    <t>2 ضد 13</t>
  </si>
  <si>
    <t>1 ضد 15</t>
  </si>
  <si>
    <t>13 ضد 17</t>
  </si>
  <si>
    <t>1 ضد 14</t>
  </si>
  <si>
    <t>11 ضد 17</t>
  </si>
  <si>
    <t>1 ضد 13</t>
  </si>
  <si>
    <t>9 ضد 17</t>
  </si>
  <si>
    <t>8 ضد 16</t>
  </si>
  <si>
    <t>7 ضد 17</t>
  </si>
  <si>
    <t>7 ضد 15</t>
  </si>
  <si>
    <t>6 ضد 16</t>
  </si>
  <si>
    <t>5 ضد 17</t>
  </si>
  <si>
    <t>7 ضد 13</t>
  </si>
  <si>
    <t>6 ضد 14</t>
  </si>
  <si>
    <t>5 ضد 15</t>
  </si>
  <si>
    <t>4 ضد 16</t>
  </si>
  <si>
    <t>3 ضد 17</t>
  </si>
  <si>
    <t>5 ضد 13</t>
  </si>
  <si>
    <t>4 ضد 14</t>
  </si>
  <si>
    <t>3 ضد 15</t>
  </si>
  <si>
    <t>2 ضد 16</t>
  </si>
  <si>
    <t>3 ضد 13</t>
  </si>
  <si>
    <t>2 ضد 14</t>
  </si>
  <si>
    <t>16 ضد 17</t>
  </si>
  <si>
    <t>14 ضد 17</t>
  </si>
  <si>
    <t>12 ضد 17</t>
  </si>
  <si>
    <t>10 ضد 17</t>
  </si>
  <si>
    <t>8 ضد 17</t>
  </si>
  <si>
    <t>6 ضد 17</t>
  </si>
  <si>
    <t>7 ضد 16</t>
  </si>
  <si>
    <t>8 ضد 15</t>
  </si>
  <si>
    <t>4 ضد 17</t>
  </si>
  <si>
    <t>5 ضد 16</t>
  </si>
  <si>
    <t>6 ضد 15</t>
  </si>
  <si>
    <t>7 ضد 14</t>
  </si>
  <si>
    <t>بطولة 18 فريق – تحت 13</t>
  </si>
  <si>
    <t>المجموعة 3</t>
  </si>
  <si>
    <t>13 ضد 18</t>
  </si>
  <si>
    <t>16 ضد 18</t>
  </si>
  <si>
    <t>14 ضد 18</t>
  </si>
  <si>
    <t>17 ضد 18</t>
  </si>
  <si>
    <t>15 ضد 18</t>
  </si>
  <si>
    <t>نصف نهائي</t>
  </si>
  <si>
    <t>المتأهل 1 ضد المتأهل 4</t>
  </si>
  <si>
    <t>المتأهل 2 ضد المتأهل 3</t>
  </si>
  <si>
    <t>فائز ن1 ضد فائز ن2</t>
  </si>
  <si>
    <t>المتأهلون: متصدرو المجموعات الثلاث + أفضل صاحب مركز ثانٍ.</t>
  </si>
  <si>
    <t>بطولة 19 فريق – تحت 13</t>
  </si>
  <si>
    <t>2 ضد 19</t>
  </si>
  <si>
    <t>3 ضد 18</t>
  </si>
  <si>
    <t>1 ضد 19</t>
  </si>
  <si>
    <t>1 ضد 18</t>
  </si>
  <si>
    <t>17 ضد 19</t>
  </si>
  <si>
    <t>15 ضد 19</t>
  </si>
  <si>
    <t>13 ضد 19</t>
  </si>
  <si>
    <t>12 ضد 18</t>
  </si>
  <si>
    <t>11 ضد 19</t>
  </si>
  <si>
    <t>10 ضد 18</t>
  </si>
  <si>
    <t>9 ضد 19</t>
  </si>
  <si>
    <t>8 ضد 18</t>
  </si>
  <si>
    <t>7 ضد 19</t>
  </si>
  <si>
    <t>6 ضد 18</t>
  </si>
  <si>
    <t>5 ضد 19</t>
  </si>
  <si>
    <t>4 ضد 18</t>
  </si>
  <si>
    <t>3 ضد 19</t>
  </si>
  <si>
    <t>2 ضد 18</t>
  </si>
  <si>
    <t>18 ضد 19</t>
  </si>
  <si>
    <t>16 ضد 19</t>
  </si>
  <si>
    <t>14 ضد 19</t>
  </si>
  <si>
    <t>12 ضد 19</t>
  </si>
  <si>
    <t>10 ضد 19</t>
  </si>
  <si>
    <t>11 ضد 18</t>
  </si>
  <si>
    <t>8 ضد 19</t>
  </si>
  <si>
    <t>9 ضد 18</t>
  </si>
  <si>
    <t>6 ضد 19</t>
  </si>
  <si>
    <t>7 ضد 18</t>
  </si>
  <si>
    <t>4 ضد 19</t>
  </si>
  <si>
    <t>5 ضد 18</t>
  </si>
  <si>
    <t>بطولة 20 فريق – تحت 13</t>
  </si>
  <si>
    <t>1 ضد 20</t>
  </si>
  <si>
    <t>18 ضد 20</t>
  </si>
  <si>
    <t>16 ضد 20</t>
  </si>
  <si>
    <t>14 ضد 20</t>
  </si>
  <si>
    <t>12 ضد 20</t>
  </si>
  <si>
    <t>10 ضد 20</t>
  </si>
  <si>
    <t>8 ضد 20</t>
  </si>
  <si>
    <t>6 ضد 20</t>
  </si>
  <si>
    <t>4 ضد 20</t>
  </si>
  <si>
    <t>2 ضد 20</t>
  </si>
  <si>
    <t>19 ضد 20</t>
  </si>
  <si>
    <t>17 ضد 20</t>
  </si>
  <si>
    <t>15 ضد 20</t>
  </si>
  <si>
    <t>13 ضد 20</t>
  </si>
  <si>
    <t>11 ضد 20</t>
  </si>
  <si>
    <t>9 ضد 20</t>
  </si>
  <si>
    <t>7 ضد 20</t>
  </si>
  <si>
    <t>5 ضد 20</t>
  </si>
  <si>
    <t>3 ضد 20</t>
  </si>
  <si>
    <t>بطولة 21 فريق – تحت 13</t>
  </si>
  <si>
    <t>2 ضد 21</t>
  </si>
  <si>
    <t>1 ضد 21</t>
  </si>
  <si>
    <t>19 ضد 21</t>
  </si>
  <si>
    <t>17 ضد 21</t>
  </si>
  <si>
    <t>15 ضد 21</t>
  </si>
  <si>
    <t>13 ضد 21</t>
  </si>
  <si>
    <t>11 ضد 21</t>
  </si>
  <si>
    <t>9 ضد 21</t>
  </si>
  <si>
    <t>7 ضد 21</t>
  </si>
  <si>
    <t>5 ضد 21</t>
  </si>
  <si>
    <t>3 ضد 21</t>
  </si>
  <si>
    <t>20 ضد 21</t>
  </si>
  <si>
    <t>18 ضد 21</t>
  </si>
  <si>
    <t>16 ضد 21</t>
  </si>
  <si>
    <t>14 ضد 21</t>
  </si>
  <si>
    <t>12 ضد 21</t>
  </si>
  <si>
    <t>10 ضد 21</t>
  </si>
  <si>
    <t>8 ضد 21</t>
  </si>
  <si>
    <t>6 ضد 21</t>
  </si>
  <si>
    <t>4 ضد 21</t>
  </si>
  <si>
    <t>بطولة 22 فريق – تحت 13</t>
  </si>
  <si>
    <t>1 ضد 22</t>
  </si>
  <si>
    <t>20 ضد 22</t>
  </si>
  <si>
    <t>18 ضد 22</t>
  </si>
  <si>
    <t>16 ضد 22</t>
  </si>
  <si>
    <t>14 ضد 22</t>
  </si>
  <si>
    <t>12 ضد 22</t>
  </si>
  <si>
    <t>10 ضد 22</t>
  </si>
  <si>
    <t>8 ضد 22</t>
  </si>
  <si>
    <t>6 ضد 22</t>
  </si>
  <si>
    <t>4 ضد 22</t>
  </si>
  <si>
    <t>2 ضد 22</t>
  </si>
  <si>
    <t>21 ضد 22</t>
  </si>
  <si>
    <t>19 ضد 22</t>
  </si>
  <si>
    <t>17 ضد 22</t>
  </si>
  <si>
    <t>15 ضد 22</t>
  </si>
  <si>
    <t>13 ضد 22</t>
  </si>
  <si>
    <t>11 ضد 22</t>
  </si>
  <si>
    <t>9 ضد 22</t>
  </si>
  <si>
    <t>7 ضد 22</t>
  </si>
  <si>
    <t>5 ضد 22</t>
  </si>
  <si>
    <t>3 ضد 22</t>
  </si>
  <si>
    <t>بطولة 23 فريق – تحت 13</t>
  </si>
  <si>
    <t>18 ضد 23</t>
  </si>
  <si>
    <t>17 ضد 23</t>
  </si>
  <si>
    <t>21 ضد 23</t>
  </si>
  <si>
    <t>19 ضد 23</t>
  </si>
  <si>
    <t>22 ضد 23</t>
  </si>
  <si>
    <t>20 ضد 23</t>
  </si>
  <si>
    <t>بطولة 24 فريق – تحت 13</t>
  </si>
  <si>
    <t>17 ضد 24</t>
  </si>
  <si>
    <t>22 ضد 24</t>
  </si>
  <si>
    <t>20 ضد 24</t>
  </si>
  <si>
    <t>18 ضد 24</t>
  </si>
  <si>
    <t>23 ضد 24</t>
  </si>
  <si>
    <t>21 ضد 24</t>
  </si>
  <si>
    <t>19 ضد 24</t>
  </si>
  <si>
    <t>بطولة 25 فريق – تحت 13</t>
  </si>
  <si>
    <t>المجموعة 4</t>
  </si>
  <si>
    <t>20 ضد 25</t>
  </si>
  <si>
    <t>23 ضد 25</t>
  </si>
  <si>
    <t>21 ضد 25</t>
  </si>
  <si>
    <t>24 ضد 25</t>
  </si>
  <si>
    <t>22 ضد 25</t>
  </si>
  <si>
    <t>المتأهلون: متصدرو المجموعات الأربع.</t>
  </si>
  <si>
    <t>بطولة 26 فريق – تحت 13</t>
  </si>
  <si>
    <t>21 ضد 26</t>
  </si>
  <si>
    <t>24 ضد 26</t>
  </si>
  <si>
    <t>22 ضد 26</t>
  </si>
  <si>
    <t>25 ضد 26</t>
  </si>
  <si>
    <t>23 ضد 26</t>
  </si>
  <si>
    <t>بطولة 27 فريق – تحت 13</t>
  </si>
  <si>
    <t>20 ضد 27</t>
  </si>
  <si>
    <t>19 ضد 27</t>
  </si>
  <si>
    <t>19 ضد 26</t>
  </si>
  <si>
    <t>25 ضد 27</t>
  </si>
  <si>
    <t>19 ضد 25</t>
  </si>
  <si>
    <t>23 ضد 27</t>
  </si>
  <si>
    <t>21 ضد 27</t>
  </si>
  <si>
    <t>20 ضد 26</t>
  </si>
  <si>
    <t>26 ضد 27</t>
  </si>
  <si>
    <t>24 ضد 27</t>
  </si>
  <si>
    <t>22 ضد 27</t>
  </si>
  <si>
    <t>بطولة 28 فريق – تحت 13</t>
  </si>
  <si>
    <t>23 ضد 28</t>
  </si>
  <si>
    <t>22 ضد 28</t>
  </si>
  <si>
    <t>26 ضد 28</t>
  </si>
  <si>
    <t>24 ضد 28</t>
  </si>
  <si>
    <t>27 ضد 28</t>
  </si>
  <si>
    <t>25 ضد 28</t>
  </si>
  <si>
    <t>بطولة 29 فريق – تحت 13</t>
  </si>
  <si>
    <t>24 ضد 29</t>
  </si>
  <si>
    <t>23 ضد 29</t>
  </si>
  <si>
    <t>27 ضد 29</t>
  </si>
  <si>
    <t>25 ضد 29</t>
  </si>
  <si>
    <t>28 ضد 29</t>
  </si>
  <si>
    <t>26 ضد 29</t>
  </si>
  <si>
    <t>بطولة 30 فريق – تحت 13</t>
  </si>
  <si>
    <t>المجموعة 5</t>
  </si>
  <si>
    <t>25 ضد 30</t>
  </si>
  <si>
    <t>28 ضد 30</t>
  </si>
  <si>
    <t>26 ضد 30</t>
  </si>
  <si>
    <t>29 ضد 30</t>
  </si>
  <si>
    <t>27 ضد 30</t>
  </si>
  <si>
    <t>ربع نهائي</t>
  </si>
  <si>
    <t>المتأهل 1 ضد المتأهل 8</t>
  </si>
  <si>
    <t>المتأهل 4 ضد المتأهل 5</t>
  </si>
  <si>
    <t>المتأهل 2 ضد المتأهل 7</t>
  </si>
  <si>
    <t>المتأهل 3 ضد المتأهل 6</t>
  </si>
  <si>
    <t>فائز ر1 ضد فائز ر2</t>
  </si>
  <si>
    <t>فائز ر3 ضد فائز ر4</t>
  </si>
  <si>
    <t>المتأهلون: متصدرو المجموعات + أفضل أصحاب المركز الثاني لإكمال 8 فرق.</t>
  </si>
  <si>
    <t>بطولة 31 فريق – تحت 13</t>
  </si>
  <si>
    <t>26 ضد 31</t>
  </si>
  <si>
    <t>25 ضد 31</t>
  </si>
  <si>
    <t>29 ضد 31</t>
  </si>
  <si>
    <t>27 ضد 31</t>
  </si>
  <si>
    <t>30 ضد 31</t>
  </si>
  <si>
    <t>28 ضد 31</t>
  </si>
  <si>
    <t>بطولة 32 فريق – تحت 13</t>
  </si>
  <si>
    <t>25 ضد 32</t>
  </si>
  <si>
    <t>30 ضد 32</t>
  </si>
  <si>
    <t>28 ضد 32</t>
  </si>
  <si>
    <t>26 ضد 32</t>
  </si>
  <si>
    <t>31 ضد 32</t>
  </si>
  <si>
    <t>29 ضد 32</t>
  </si>
  <si>
    <t>27 ضد 32</t>
  </si>
  <si>
    <t>بطولة 33 فريق – تحت 13</t>
  </si>
  <si>
    <t>18 ضد 25</t>
  </si>
  <si>
    <t>26 ضد 33</t>
  </si>
  <si>
    <t>31 ضد 33</t>
  </si>
  <si>
    <t>29 ضد 33</t>
  </si>
  <si>
    <t>27 ضد 33</t>
  </si>
  <si>
    <t>32 ضد 33</t>
  </si>
  <si>
    <t>30 ضد 33</t>
  </si>
  <si>
    <t>28 ضد 33</t>
  </si>
  <si>
    <t>بطولة 34 فريق – تحت 13</t>
  </si>
  <si>
    <t>19 ضد 34</t>
  </si>
  <si>
    <t>20 ضد 33</t>
  </si>
  <si>
    <t>21 ضد 32</t>
  </si>
  <si>
    <t>22 ضد 31</t>
  </si>
  <si>
    <t>23 ضد 30</t>
  </si>
  <si>
    <t>18 ضد 34</t>
  </si>
  <si>
    <t>19 ضد 32</t>
  </si>
  <si>
    <t>20 ضد 31</t>
  </si>
  <si>
    <t>21 ضد 30</t>
  </si>
  <si>
    <t>22 ضد 29</t>
  </si>
  <si>
    <t>18 ضد 33</t>
  </si>
  <si>
    <t>32 ضد 34</t>
  </si>
  <si>
    <t>19 ضد 30</t>
  </si>
  <si>
    <t>20 ضد 29</t>
  </si>
  <si>
    <t>21 ضد 28</t>
  </si>
  <si>
    <t>18 ضد 32</t>
  </si>
  <si>
    <t>30 ضد 34</t>
  </si>
  <si>
    <t>19 ضد 28</t>
  </si>
  <si>
    <t>18 ضد 31</t>
  </si>
  <si>
    <t>28 ضد 34</t>
  </si>
  <si>
    <t>18 ضد 30</t>
  </si>
  <si>
    <t>26 ضد 34</t>
  </si>
  <si>
    <t>18 ضد 29</t>
  </si>
  <si>
    <t>25 ضد 33</t>
  </si>
  <si>
    <t>24 ضد 34</t>
  </si>
  <si>
    <t>18 ضد 28</t>
  </si>
  <si>
    <t>24 ضد 32</t>
  </si>
  <si>
    <t>23 ضد 33</t>
  </si>
  <si>
    <t>22 ضد 34</t>
  </si>
  <si>
    <t>18 ضد 27</t>
  </si>
  <si>
    <t>24 ضد 30</t>
  </si>
  <si>
    <t>23 ضد 31</t>
  </si>
  <si>
    <t>22 ضد 32</t>
  </si>
  <si>
    <t>21 ضد 33</t>
  </si>
  <si>
    <t>20 ضد 34</t>
  </si>
  <si>
    <t>18 ضد 26</t>
  </si>
  <si>
    <t>22 ضد 30</t>
  </si>
  <si>
    <t>21 ضد 31</t>
  </si>
  <si>
    <t>20 ضد 32</t>
  </si>
  <si>
    <t>19 ضد 33</t>
  </si>
  <si>
    <t>21 ضد 29</t>
  </si>
  <si>
    <t>20 ضد 30</t>
  </si>
  <si>
    <t>19 ضد 31</t>
  </si>
  <si>
    <t>33 ضد 34</t>
  </si>
  <si>
    <t>20 ضد 28</t>
  </si>
  <si>
    <t>19 ضد 29</t>
  </si>
  <si>
    <t>31 ضد 34</t>
  </si>
  <si>
    <t>29 ضد 34</t>
  </si>
  <si>
    <t>27 ضد 34</t>
  </si>
  <si>
    <t>25 ضد 34</t>
  </si>
  <si>
    <t>23 ضد 34</t>
  </si>
  <si>
    <t>24 ضد 33</t>
  </si>
  <si>
    <t>21 ضد 34</t>
  </si>
  <si>
    <t>22 ضد 33</t>
  </si>
  <si>
    <t>23 ضد 32</t>
  </si>
  <si>
    <t>24 ضد 31</t>
  </si>
  <si>
    <t>بطولة 35 فريق – تحت 13</t>
  </si>
  <si>
    <t>20 ضد 35</t>
  </si>
  <si>
    <t>19 ضد 35</t>
  </si>
  <si>
    <t>33 ضد 35</t>
  </si>
  <si>
    <t>31 ضد 35</t>
  </si>
  <si>
    <t>29 ضد 35</t>
  </si>
  <si>
    <t>27 ضد 35</t>
  </si>
  <si>
    <t>25 ضد 35</t>
  </si>
  <si>
    <t>23 ضد 35</t>
  </si>
  <si>
    <t>21 ضد 35</t>
  </si>
  <si>
    <t>34 ضد 35</t>
  </si>
  <si>
    <t>32 ضد 35</t>
  </si>
  <si>
    <t>30 ضد 35</t>
  </si>
  <si>
    <t>28 ضد 35</t>
  </si>
  <si>
    <t>26 ضد 35</t>
  </si>
  <si>
    <t>24 ضد 35</t>
  </si>
  <si>
    <t>22 ضد 35</t>
  </si>
  <si>
    <t>بطولة 36 فريق – تحت 13</t>
  </si>
  <si>
    <t>المجموعة 6</t>
  </si>
  <si>
    <t>31 ضد 36</t>
  </si>
  <si>
    <t>34 ضد 36</t>
  </si>
  <si>
    <t>32 ضد 36</t>
  </si>
  <si>
    <t>35 ضد 36</t>
  </si>
  <si>
    <t>33 ضد 36</t>
  </si>
  <si>
    <t>بطولة 37 فريق – تحت 13</t>
  </si>
  <si>
    <t>20 ضد 37</t>
  </si>
  <si>
    <t>21 ضد 36</t>
  </si>
  <si>
    <t>20 ضد 36</t>
  </si>
  <si>
    <t>35 ضد 37</t>
  </si>
  <si>
    <t>33 ضد 37</t>
  </si>
  <si>
    <t>31 ضد 37</t>
  </si>
  <si>
    <t>30 ضد 36</t>
  </si>
  <si>
    <t>29 ضد 37</t>
  </si>
  <si>
    <t>28 ضد 36</t>
  </si>
  <si>
    <t>27 ضد 37</t>
  </si>
  <si>
    <t>26 ضد 36</t>
  </si>
  <si>
    <t>25 ضد 37</t>
  </si>
  <si>
    <t>24 ضد 36</t>
  </si>
  <si>
    <t>23 ضد 37</t>
  </si>
  <si>
    <t>22 ضد 36</t>
  </si>
  <si>
    <t>21 ضد 37</t>
  </si>
  <si>
    <t>36 ضد 37</t>
  </si>
  <si>
    <t>34 ضد 37</t>
  </si>
  <si>
    <t>32 ضد 37</t>
  </si>
  <si>
    <t>30 ضد 37</t>
  </si>
  <si>
    <t>28 ضد 37</t>
  </si>
  <si>
    <t>29 ضد 36</t>
  </si>
  <si>
    <t>26 ضد 37</t>
  </si>
  <si>
    <t>27 ضد 36</t>
  </si>
  <si>
    <t>24 ضد 37</t>
  </si>
  <si>
    <t>25 ضد 36</t>
  </si>
  <si>
    <t>22 ضد 37</t>
  </si>
  <si>
    <t>23 ضد 36</t>
  </si>
  <si>
    <t>بطولة 38 فريق – تحت 13</t>
  </si>
  <si>
    <t>21 ضد 38</t>
  </si>
  <si>
    <t>20 ضد 38</t>
  </si>
  <si>
    <t>36 ضد 38</t>
  </si>
  <si>
    <t>34 ضد 38</t>
  </si>
  <si>
    <t>32 ضد 38</t>
  </si>
  <si>
    <t>30 ضد 38</t>
  </si>
  <si>
    <t>28 ضد 38</t>
  </si>
  <si>
    <t>26 ضد 38</t>
  </si>
  <si>
    <t>24 ضد 38</t>
  </si>
  <si>
    <t>22 ضد 38</t>
  </si>
  <si>
    <t>37 ضد 38</t>
  </si>
  <si>
    <t>35 ضد 38</t>
  </si>
  <si>
    <t>33 ضد 38</t>
  </si>
  <si>
    <t>31 ضد 38</t>
  </si>
  <si>
    <t>29 ضد 38</t>
  </si>
  <si>
    <t>27 ضد 38</t>
  </si>
  <si>
    <t>25 ضد 38</t>
  </si>
  <si>
    <t>23 ضد 38</t>
  </si>
  <si>
    <t>بطولة 39 فريق – تحت 13</t>
  </si>
  <si>
    <t>22 ضد 39</t>
  </si>
  <si>
    <t>21 ضد 39</t>
  </si>
  <si>
    <t>37 ضد 39</t>
  </si>
  <si>
    <t>35 ضد 39</t>
  </si>
  <si>
    <t>33 ضد 39</t>
  </si>
  <si>
    <t>31 ضد 39</t>
  </si>
  <si>
    <t>29 ضد 39</t>
  </si>
  <si>
    <t>27 ضد 39</t>
  </si>
  <si>
    <t>25 ضد 39</t>
  </si>
  <si>
    <t>23 ضد 39</t>
  </si>
  <si>
    <t>38 ضد 39</t>
  </si>
  <si>
    <t>36 ضد 39</t>
  </si>
  <si>
    <t>34 ضد 39</t>
  </si>
  <si>
    <t>32 ضد 39</t>
  </si>
  <si>
    <t>30 ضد 39</t>
  </si>
  <si>
    <t>28 ضد 39</t>
  </si>
  <si>
    <t>26 ضد 39</t>
  </si>
  <si>
    <t>24 ضد 39</t>
  </si>
  <si>
    <t>بطولة 40 فريق – تحت 13</t>
  </si>
  <si>
    <t>21 ضد 40</t>
  </si>
  <si>
    <t>38 ضد 40</t>
  </si>
  <si>
    <t>36 ضد 40</t>
  </si>
  <si>
    <t>34 ضد 40</t>
  </si>
  <si>
    <t>32 ضد 40</t>
  </si>
  <si>
    <t>30 ضد 40</t>
  </si>
  <si>
    <t>28 ضد 40</t>
  </si>
  <si>
    <t>26 ضد 40</t>
  </si>
  <si>
    <t>24 ضد 40</t>
  </si>
  <si>
    <t>22 ضد 40</t>
  </si>
  <si>
    <t>39 ضد 40</t>
  </si>
  <si>
    <t>37 ضد 40</t>
  </si>
  <si>
    <t>35 ضد 40</t>
  </si>
  <si>
    <t>33 ضد 40</t>
  </si>
  <si>
    <t>31 ضد 40</t>
  </si>
  <si>
    <t>29 ضد 40</t>
  </si>
  <si>
    <t>27 ضد 40</t>
  </si>
  <si>
    <t>25 ضد 40</t>
  </si>
  <si>
    <t>23 ضد 40</t>
  </si>
  <si>
    <t>بطولة 41 فريق – تحت 13</t>
  </si>
  <si>
    <t>22 ضد 41</t>
  </si>
  <si>
    <t>39 ضد 41</t>
  </si>
  <si>
    <t>37 ضد 41</t>
  </si>
  <si>
    <t>35 ضد 41</t>
  </si>
  <si>
    <t>33 ضد 41</t>
  </si>
  <si>
    <t>31 ضد 41</t>
  </si>
  <si>
    <t>29 ضد 41</t>
  </si>
  <si>
    <t>27 ضد 41</t>
  </si>
  <si>
    <t>25 ضد 41</t>
  </si>
  <si>
    <t>23 ضد 41</t>
  </si>
  <si>
    <t>40 ضد 41</t>
  </si>
  <si>
    <t>38 ضد 41</t>
  </si>
  <si>
    <t>36 ضد 41</t>
  </si>
  <si>
    <t>34 ضد 41</t>
  </si>
  <si>
    <t>32 ضد 41</t>
  </si>
  <si>
    <t>30 ضد 41</t>
  </si>
  <si>
    <t>28 ضد 41</t>
  </si>
  <si>
    <t>26 ضد 41</t>
  </si>
  <si>
    <t>24 ضد 41</t>
  </si>
  <si>
    <t>بطولة 42 فريق – تحت 13</t>
  </si>
  <si>
    <t>23 ضد 42</t>
  </si>
  <si>
    <t>22 ضد 42</t>
  </si>
  <si>
    <t>40 ضد 42</t>
  </si>
  <si>
    <t>38 ضد 42</t>
  </si>
  <si>
    <t>36 ضد 42</t>
  </si>
  <si>
    <t>34 ضد 42</t>
  </si>
  <si>
    <t>32 ضد 42</t>
  </si>
  <si>
    <t>30 ضد 42</t>
  </si>
  <si>
    <t>28 ضد 42</t>
  </si>
  <si>
    <t>26 ضد 42</t>
  </si>
  <si>
    <t>24 ضد 42</t>
  </si>
  <si>
    <t>41 ضد 42</t>
  </si>
  <si>
    <t>39 ضد 42</t>
  </si>
  <si>
    <t>37 ضد 42</t>
  </si>
  <si>
    <t>35 ضد 42</t>
  </si>
  <si>
    <t>33 ضد 42</t>
  </si>
  <si>
    <t>31 ضد 42</t>
  </si>
  <si>
    <t>29 ضد 42</t>
  </si>
  <si>
    <t>27 ضد 42</t>
  </si>
  <si>
    <t>25 ضد 42</t>
  </si>
  <si>
    <t>بطولة 43 فريق – تحت 13</t>
  </si>
  <si>
    <t>24 ضد 43</t>
  </si>
  <si>
    <t>23 ضد 43</t>
  </si>
  <si>
    <t>41 ضد 43</t>
  </si>
  <si>
    <t>39 ضد 43</t>
  </si>
  <si>
    <t>37 ضد 43</t>
  </si>
  <si>
    <t>35 ضد 43</t>
  </si>
  <si>
    <t>33 ضد 43</t>
  </si>
  <si>
    <t>31 ضد 43</t>
  </si>
  <si>
    <t>29 ضد 43</t>
  </si>
  <si>
    <t>27 ضد 43</t>
  </si>
  <si>
    <t>25 ضد 43</t>
  </si>
  <si>
    <t>42 ضد 43</t>
  </si>
  <si>
    <t>40 ضد 43</t>
  </si>
  <si>
    <t>38 ضد 43</t>
  </si>
  <si>
    <t>36 ضد 43</t>
  </si>
  <si>
    <t>34 ضد 43</t>
  </si>
  <si>
    <t>32 ضد 43</t>
  </si>
  <si>
    <t>30 ضد 43</t>
  </si>
  <si>
    <t>28 ضد 43</t>
  </si>
  <si>
    <t>26 ضد 43</t>
  </si>
  <si>
    <t>بطولة 44 فريق – تحت 13</t>
  </si>
  <si>
    <t>23 ضد 44</t>
  </si>
  <si>
    <t>42 ضد 44</t>
  </si>
  <si>
    <t>40 ضد 44</t>
  </si>
  <si>
    <t>38 ضد 44</t>
  </si>
  <si>
    <t>36 ضد 44</t>
  </si>
  <si>
    <t>34 ضد 44</t>
  </si>
  <si>
    <t>32 ضد 44</t>
  </si>
  <si>
    <t>30 ضد 44</t>
  </si>
  <si>
    <t>28 ضد 44</t>
  </si>
  <si>
    <t>26 ضد 44</t>
  </si>
  <si>
    <t>24 ضد 44</t>
  </si>
  <si>
    <t>43 ضد 44</t>
  </si>
  <si>
    <t>41 ضد 44</t>
  </si>
  <si>
    <t>39 ضد 44</t>
  </si>
  <si>
    <t>37 ضد 44</t>
  </si>
  <si>
    <t>35 ضد 44</t>
  </si>
  <si>
    <t>33 ضد 44</t>
  </si>
  <si>
    <t>31 ضد 44</t>
  </si>
  <si>
    <t>29 ضد 44</t>
  </si>
  <si>
    <t>27 ضد 44</t>
  </si>
  <si>
    <t>25 ضد 44</t>
  </si>
  <si>
    <t>بطولة 45 فريق – تحت 13</t>
  </si>
  <si>
    <t>38 ضد 45</t>
  </si>
  <si>
    <t>37 ضد 45</t>
  </si>
  <si>
    <t>43 ضد 45</t>
  </si>
  <si>
    <t>41 ضد 45</t>
  </si>
  <si>
    <t>39 ضد 45</t>
  </si>
  <si>
    <t>44 ضد 45</t>
  </si>
  <si>
    <t>42 ضد 45</t>
  </si>
  <si>
    <t>40 ضد 45</t>
  </si>
  <si>
    <t>بطولة 46 فريق – تحت 13</t>
  </si>
  <si>
    <t>39 ضد 46</t>
  </si>
  <si>
    <t>38 ضد 46</t>
  </si>
  <si>
    <t>44 ضد 46</t>
  </si>
  <si>
    <t>42 ضد 46</t>
  </si>
  <si>
    <t>40 ضد 46</t>
  </si>
  <si>
    <t>45 ضد 46</t>
  </si>
  <si>
    <t>43 ضد 46</t>
  </si>
  <si>
    <t>41 ضد 46</t>
  </si>
  <si>
    <t>بطولة 47 فريق – تحت 13</t>
  </si>
  <si>
    <t>40 ضد 47</t>
  </si>
  <si>
    <t>39 ضد 47</t>
  </si>
  <si>
    <t>45 ضد 47</t>
  </si>
  <si>
    <t>43 ضد 47</t>
  </si>
  <si>
    <t>41 ضد 47</t>
  </si>
  <si>
    <t>46 ضد 47</t>
  </si>
  <si>
    <t>44 ضد 47</t>
  </si>
  <si>
    <t>42 ضد 47</t>
  </si>
  <si>
    <t>بطولة 48 فريق – تحت 13</t>
  </si>
  <si>
    <t>المجموعة 7</t>
  </si>
  <si>
    <t>المجموعة 8</t>
  </si>
  <si>
    <t>43 ضد 48</t>
  </si>
  <si>
    <t>46 ضد 48</t>
  </si>
  <si>
    <t>44 ضد 48</t>
  </si>
  <si>
    <t>47 ضد 48</t>
  </si>
  <si>
    <t>45 ضد 48</t>
  </si>
  <si>
    <t>المتأهلون: متصدرو المجموعات الثماني.</t>
  </si>
  <si>
    <t>بطولة 49 فريق – تحت 13</t>
  </si>
  <si>
    <t>42 ضد 49</t>
  </si>
  <si>
    <t>41 ضد 49</t>
  </si>
  <si>
    <t>41 ضد 48</t>
  </si>
  <si>
    <t>47 ضد 49</t>
  </si>
  <si>
    <t>45 ضد 49</t>
  </si>
  <si>
    <t>43 ضد 49</t>
  </si>
  <si>
    <t>42 ضد 48</t>
  </si>
  <si>
    <t>48 ضد 49</t>
  </si>
  <si>
    <t>46 ضد 49</t>
  </si>
  <si>
    <t>44 ضد 49</t>
  </si>
  <si>
    <t>بطولة 50 فريق – تحت 13</t>
  </si>
  <si>
    <t>41 ضد 50</t>
  </si>
  <si>
    <t>48 ضد 50</t>
  </si>
  <si>
    <t>46 ضد 50</t>
  </si>
  <si>
    <t>44 ضد 50</t>
  </si>
  <si>
    <t>42 ضد 50</t>
  </si>
  <si>
    <t>49 ضد 50</t>
  </si>
  <si>
    <t>47 ضد 50</t>
  </si>
  <si>
    <t>45 ضد 50</t>
  </si>
  <si>
    <t>43 ضد 50</t>
  </si>
  <si>
    <t>بطولة 51 فريق – تحت 13</t>
  </si>
  <si>
    <t>36 ضد 51</t>
  </si>
  <si>
    <t>37 ضد 50</t>
  </si>
  <si>
    <t>38 ضد 49</t>
  </si>
  <si>
    <t>39 ضد 48</t>
  </si>
  <si>
    <t>35 ضد 51</t>
  </si>
  <si>
    <t>36 ضد 49</t>
  </si>
  <si>
    <t>37 ضد 48</t>
  </si>
  <si>
    <t>38 ضد 47</t>
  </si>
  <si>
    <t>35 ضد 50</t>
  </si>
  <si>
    <t>49 ضد 51</t>
  </si>
  <si>
    <t>36 ضد 47</t>
  </si>
  <si>
    <t>37 ضد 46</t>
  </si>
  <si>
    <t>35 ضد 49</t>
  </si>
  <si>
    <t>47 ضد 51</t>
  </si>
  <si>
    <t>36 ضد 45</t>
  </si>
  <si>
    <t>35 ضد 48</t>
  </si>
  <si>
    <t>45 ضد 51</t>
  </si>
  <si>
    <t>35 ضد 47</t>
  </si>
  <si>
    <t>43 ضد 51</t>
  </si>
  <si>
    <t>35 ضد 46</t>
  </si>
  <si>
    <t>41 ضد 51</t>
  </si>
  <si>
    <t>35 ضد 45</t>
  </si>
  <si>
    <t>40 ضد 50</t>
  </si>
  <si>
    <t>39 ضد 51</t>
  </si>
  <si>
    <t>40 ضد 48</t>
  </si>
  <si>
    <t>39 ضد 49</t>
  </si>
  <si>
    <t>38 ضد 50</t>
  </si>
  <si>
    <t>37 ضد 51</t>
  </si>
  <si>
    <t>38 ضد 48</t>
  </si>
  <si>
    <t>37 ضد 49</t>
  </si>
  <si>
    <t>36 ضد 50</t>
  </si>
  <si>
    <t>37 ضد 47</t>
  </si>
  <si>
    <t>36 ضد 48</t>
  </si>
  <si>
    <t>50 ضد 51</t>
  </si>
  <si>
    <t>36 ضد 46</t>
  </si>
  <si>
    <t>48 ضد 51</t>
  </si>
  <si>
    <t>46 ضد 51</t>
  </si>
  <si>
    <t>44 ضد 51</t>
  </si>
  <si>
    <t>42 ضد 51</t>
  </si>
  <si>
    <t>40 ضد 51</t>
  </si>
  <si>
    <t>38 ضد 51</t>
  </si>
  <si>
    <t>39 ضد 50</t>
  </si>
  <si>
    <t>40 ضد 49</t>
  </si>
  <si>
    <t>بطولة 52 فريق – تحت 13</t>
  </si>
  <si>
    <t>37 ضد 52</t>
  </si>
  <si>
    <t>36 ضد 52</t>
  </si>
  <si>
    <t>50 ضد 52</t>
  </si>
  <si>
    <t>48 ضد 52</t>
  </si>
  <si>
    <t>46 ضد 52</t>
  </si>
  <si>
    <t>44 ضد 52</t>
  </si>
  <si>
    <t>42 ضد 52</t>
  </si>
  <si>
    <t>40 ضد 52</t>
  </si>
  <si>
    <t>38 ضد 52</t>
  </si>
  <si>
    <t>51 ضد 52</t>
  </si>
  <si>
    <t>49 ضد 52</t>
  </si>
  <si>
    <t>47 ضد 52</t>
  </si>
  <si>
    <t>45 ضد 52</t>
  </si>
  <si>
    <t>43 ضد 52</t>
  </si>
  <si>
    <t>41 ضد 52</t>
  </si>
  <si>
    <t>39 ضد 52</t>
  </si>
  <si>
    <t>بطولة 53 فريق – تحت 13</t>
  </si>
  <si>
    <t>19 ضد 36</t>
  </si>
  <si>
    <t>38 ضد 53</t>
  </si>
  <si>
    <t>37 ضد 53</t>
  </si>
  <si>
    <t>51 ضد 53</t>
  </si>
  <si>
    <t>49 ضد 53</t>
  </si>
  <si>
    <t>47 ضد 53</t>
  </si>
  <si>
    <t>45 ضد 53</t>
  </si>
  <si>
    <t>43 ضد 53</t>
  </si>
  <si>
    <t>41 ضد 53</t>
  </si>
  <si>
    <t>39 ضد 53</t>
  </si>
  <si>
    <t>52 ضد 53</t>
  </si>
  <si>
    <t>50 ضد 53</t>
  </si>
  <si>
    <t>48 ضد 53</t>
  </si>
  <si>
    <t>46 ضد 53</t>
  </si>
  <si>
    <t>44 ضد 53</t>
  </si>
  <si>
    <t>42 ضد 53</t>
  </si>
  <si>
    <t>40 ضد 53</t>
  </si>
  <si>
    <t>بطولة 54 فريق – تحت 13</t>
  </si>
  <si>
    <t>المجموعة 9</t>
  </si>
  <si>
    <t>49 ضد 54</t>
  </si>
  <si>
    <t>52 ضد 54</t>
  </si>
  <si>
    <t>50 ضد 54</t>
  </si>
  <si>
    <t>53 ضد 54</t>
  </si>
  <si>
    <t>51 ضد 54</t>
  </si>
  <si>
    <t>المتأهلون: أفضل 8 متصدري مجموعات.</t>
  </si>
  <si>
    <t>بطولة 55 فريق – تحت 13</t>
  </si>
  <si>
    <t>38 ضد 55</t>
  </si>
  <si>
    <t>39 ضد 54</t>
  </si>
  <si>
    <t>38 ضد 54</t>
  </si>
  <si>
    <t>53 ضد 55</t>
  </si>
  <si>
    <t>51 ضد 55</t>
  </si>
  <si>
    <t>49 ضد 55</t>
  </si>
  <si>
    <t>48 ضد 54</t>
  </si>
  <si>
    <t>47 ضد 55</t>
  </si>
  <si>
    <t>46 ضد 54</t>
  </si>
  <si>
    <t>45 ضد 55</t>
  </si>
  <si>
    <t>44 ضد 54</t>
  </si>
  <si>
    <t>43 ضد 55</t>
  </si>
  <si>
    <t>42 ضد 54</t>
  </si>
  <si>
    <t>41 ضد 55</t>
  </si>
  <si>
    <t>40 ضد 54</t>
  </si>
  <si>
    <t>39 ضد 55</t>
  </si>
  <si>
    <t>54 ضد 55</t>
  </si>
  <si>
    <t>52 ضد 55</t>
  </si>
  <si>
    <t>50 ضد 55</t>
  </si>
  <si>
    <t>48 ضد 55</t>
  </si>
  <si>
    <t>46 ضد 55</t>
  </si>
  <si>
    <t>47 ضد 54</t>
  </si>
  <si>
    <t>44 ضد 55</t>
  </si>
  <si>
    <t>45 ضد 54</t>
  </si>
  <si>
    <t>42 ضد 55</t>
  </si>
  <si>
    <t>43 ضد 54</t>
  </si>
  <si>
    <t>40 ضد 55</t>
  </si>
  <si>
    <t>41 ضد 54</t>
  </si>
  <si>
    <t>بطولة 56 فريق – تحت 13</t>
  </si>
  <si>
    <t>39 ضد 56</t>
  </si>
  <si>
    <t>54 ضد 56</t>
  </si>
  <si>
    <t>52 ضد 56</t>
  </si>
  <si>
    <t>50 ضد 56</t>
  </si>
  <si>
    <t>48 ضد 56</t>
  </si>
  <si>
    <t>46 ضد 56</t>
  </si>
  <si>
    <t>44 ضد 56</t>
  </si>
  <si>
    <t>42 ضد 56</t>
  </si>
  <si>
    <t>40 ضد 56</t>
  </si>
  <si>
    <t>55 ضد 56</t>
  </si>
  <si>
    <t>53 ضد 56</t>
  </si>
  <si>
    <t>51 ضد 56</t>
  </si>
  <si>
    <t>49 ضد 56</t>
  </si>
  <si>
    <t>47 ضد 56</t>
  </si>
  <si>
    <t>45 ضد 56</t>
  </si>
  <si>
    <t>43 ضد 56</t>
  </si>
  <si>
    <t>41 ضد 56</t>
  </si>
  <si>
    <t>بطولة 57 فريق – تحت 13</t>
  </si>
  <si>
    <t>40 ضد 57</t>
  </si>
  <si>
    <t>39 ضد 57</t>
  </si>
  <si>
    <t>55 ضد 57</t>
  </si>
  <si>
    <t>53 ضد 57</t>
  </si>
  <si>
    <t>51 ضد 57</t>
  </si>
  <si>
    <t>49 ضد 57</t>
  </si>
  <si>
    <t>47 ضد 57</t>
  </si>
  <si>
    <t>45 ضد 57</t>
  </si>
  <si>
    <t>43 ضد 57</t>
  </si>
  <si>
    <t>41 ضد 57</t>
  </si>
  <si>
    <t>56 ضد 57</t>
  </si>
  <si>
    <t>54 ضد 57</t>
  </si>
  <si>
    <t>52 ضد 57</t>
  </si>
  <si>
    <t>50 ضد 57</t>
  </si>
  <si>
    <t>48 ضد 57</t>
  </si>
  <si>
    <t>46 ضد 57</t>
  </si>
  <si>
    <t>44 ضد 57</t>
  </si>
  <si>
    <t>42 ضد 57</t>
  </si>
  <si>
    <t>بطولة 58 فريق – تحت 13</t>
  </si>
  <si>
    <t>41 ضد 58</t>
  </si>
  <si>
    <t>40 ضد 58</t>
  </si>
  <si>
    <t>56 ضد 58</t>
  </si>
  <si>
    <t>54 ضد 58</t>
  </si>
  <si>
    <t>52 ضد 58</t>
  </si>
  <si>
    <t>50 ضد 58</t>
  </si>
  <si>
    <t>48 ضد 58</t>
  </si>
  <si>
    <t>46 ضد 58</t>
  </si>
  <si>
    <t>44 ضد 58</t>
  </si>
  <si>
    <t>42 ضد 58</t>
  </si>
  <si>
    <t>57 ضد 58</t>
  </si>
  <si>
    <t>55 ضد 58</t>
  </si>
  <si>
    <t>53 ضد 58</t>
  </si>
  <si>
    <t>51 ضد 58</t>
  </si>
  <si>
    <t>49 ضد 58</t>
  </si>
  <si>
    <t>47 ضد 58</t>
  </si>
  <si>
    <t>45 ضد 58</t>
  </si>
  <si>
    <t>43 ضد 58</t>
  </si>
  <si>
    <t>بطولة 59 فريق – تحت 13</t>
  </si>
  <si>
    <t>42 ضد 59</t>
  </si>
  <si>
    <t>41 ضد 59</t>
  </si>
  <si>
    <t>57 ضد 59</t>
  </si>
  <si>
    <t>55 ضد 59</t>
  </si>
  <si>
    <t>53 ضد 59</t>
  </si>
  <si>
    <t>51 ضد 59</t>
  </si>
  <si>
    <t>49 ضد 59</t>
  </si>
  <si>
    <t>47 ضد 59</t>
  </si>
  <si>
    <t>45 ضد 59</t>
  </si>
  <si>
    <t>43 ضد 59</t>
  </si>
  <si>
    <t>58 ضد 59</t>
  </si>
  <si>
    <t>56 ضد 59</t>
  </si>
  <si>
    <t>54 ضد 59</t>
  </si>
  <si>
    <t>52 ضد 59</t>
  </si>
  <si>
    <t>50 ضد 59</t>
  </si>
  <si>
    <t>48 ضد 59</t>
  </si>
  <si>
    <t>46 ضد 59</t>
  </si>
  <si>
    <t>44 ضد 59</t>
  </si>
  <si>
    <t>بطولة 60 فريق – تحت 13</t>
  </si>
  <si>
    <t>المجموعة 10</t>
  </si>
  <si>
    <t>55 ضد 60</t>
  </si>
  <si>
    <t>58 ضد 60</t>
  </si>
  <si>
    <t>56 ضد 60</t>
  </si>
  <si>
    <t>59 ضد 60</t>
  </si>
  <si>
    <t>57 ضد 60</t>
  </si>
  <si>
    <t>عدد الفرق</t>
  </si>
  <si>
    <t>عدد المجموعات</t>
  </si>
  <si>
    <t>نظام الإقصاء</t>
  </si>
  <si>
    <t>أيام الدوري</t>
  </si>
  <si>
    <t>أيام الإقصاء</t>
  </si>
  <si>
    <t>إجمالي الأيام</t>
  </si>
  <si>
    <t>توزيع الفرق في المجموعات</t>
  </si>
  <si>
    <t>وقت البداية</t>
  </si>
  <si>
    <t>وقت النهاية</t>
  </si>
  <si>
    <t>عدد الملاعب القانونية</t>
  </si>
  <si>
    <t>ملخص بطولات تحت 13 – الأعداد المطلوبة</t>
  </si>
  <si>
    <t>جدول تكرار لقاء الأزواج — كم مرة يلتقي كل فريقين خلال الموسم</t>
  </si>
  <si>
    <t>6 ضد 4</t>
  </si>
  <si>
    <t>5 ضد 3</t>
  </si>
  <si>
    <t>6 ضد 2</t>
  </si>
  <si>
    <t>4 ضد 2</t>
  </si>
  <si>
    <t>7 ضد 5</t>
  </si>
  <si>
    <t>7 ضد 3</t>
  </si>
  <si>
    <t>8 ضد 6</t>
  </si>
  <si>
    <t>8 ضد 4</t>
  </si>
  <si>
    <t>8 ضد 2</t>
  </si>
  <si>
    <t>9 ضد 7</t>
  </si>
  <si>
    <t>9 ضد 3</t>
  </si>
  <si>
    <t>9 ضد 5</t>
  </si>
  <si>
    <t>11 ضد 9</t>
  </si>
  <si>
    <t>10 ضد 8</t>
  </si>
  <si>
    <t>11 ضد 7</t>
  </si>
  <si>
    <t>11 ضد 5</t>
  </si>
  <si>
    <t>10 ضد 6</t>
  </si>
  <si>
    <t>10 ضد 4</t>
  </si>
  <si>
    <t>11 ضد 3</t>
  </si>
  <si>
    <t>10 ضد 2</t>
  </si>
  <si>
    <t>13 ضد 11</t>
  </si>
  <si>
    <t>12 ضد 10</t>
  </si>
  <si>
    <t>13 ضد 9</t>
  </si>
  <si>
    <t>14 ضد 12</t>
  </si>
  <si>
    <t>14 ضد 10</t>
  </si>
  <si>
    <t>15 ضد 13</t>
  </si>
  <si>
    <t>15 ضد 11</t>
  </si>
  <si>
    <t>16 ضد 14</t>
  </si>
  <si>
    <t>16 ضد 12</t>
  </si>
  <si>
    <t>16 ضد 10</t>
  </si>
  <si>
    <t>17 ضد 15</t>
  </si>
  <si>
    <t>17 ضد 13</t>
  </si>
  <si>
    <t>17 ضد 11</t>
  </si>
  <si>
    <t>18 ضد 16</t>
  </si>
  <si>
    <t>18 ضد 14</t>
  </si>
  <si>
    <t>18 ضد 12</t>
  </si>
  <si>
    <t>20 ضد 18</t>
  </si>
  <si>
    <t>19 ضد 17</t>
  </si>
  <si>
    <t>20 ضد 16</t>
  </si>
  <si>
    <t>19 ضد 15</t>
  </si>
  <si>
    <t>20 ضد 14</t>
  </si>
  <si>
    <t>20 ضد 12</t>
  </si>
  <si>
    <t>19 ضد 13</t>
  </si>
  <si>
    <t>21 ضد 19</t>
  </si>
  <si>
    <t>21 ضد 17</t>
  </si>
  <si>
    <t>21 ضد 15</t>
  </si>
  <si>
    <t>21 ضد 13</t>
  </si>
  <si>
    <t>25 ضد 23</t>
  </si>
  <si>
    <t>24 ضد 22</t>
  </si>
  <si>
    <t>25 ضد 21</t>
  </si>
  <si>
    <t>23 ضد 21</t>
  </si>
  <si>
    <t>26 ضد 24</t>
  </si>
  <si>
    <t>34 ضد 32</t>
  </si>
  <si>
    <t>26 ضد 22</t>
  </si>
  <si>
    <t>33 ضد 31</t>
  </si>
  <si>
    <t>34 ضد 30</t>
  </si>
  <si>
    <t>34 ضد 28</t>
  </si>
  <si>
    <t>32 ضد 30</t>
  </si>
  <si>
    <t>33 ضد 29</t>
  </si>
  <si>
    <t>24 ضد 20</t>
  </si>
  <si>
    <t>31 ضد 29</t>
  </si>
  <si>
    <t>32 ضد 28</t>
  </si>
  <si>
    <t>22 ضد 20</t>
  </si>
  <si>
    <t>30 ضد 28</t>
  </si>
  <si>
    <t>41 ضد 39</t>
  </si>
  <si>
    <t>31 ضد 27</t>
  </si>
  <si>
    <t>40 ضد 38</t>
  </si>
  <si>
    <t>41 ضد 37</t>
  </si>
  <si>
    <t>30 ضد 26</t>
  </si>
  <si>
    <t>41 ضد 35</t>
  </si>
  <si>
    <t>31 ضد 25</t>
  </si>
  <si>
    <t>39 ضد 37</t>
  </si>
  <si>
    <t>29 ضد 27</t>
  </si>
  <si>
    <t>40 ضد 36</t>
  </si>
  <si>
    <t>29 ضد 25</t>
  </si>
  <si>
    <t>40 ضد 34</t>
  </si>
  <si>
    <t>30 ضد 24</t>
  </si>
  <si>
    <t>38 ضد 36</t>
  </si>
  <si>
    <t>41 ضد 33</t>
  </si>
  <si>
    <t>28 ضد 26</t>
  </si>
  <si>
    <t>31 ضد 23</t>
  </si>
  <si>
    <t>39 ضد 35</t>
  </si>
  <si>
    <t>28 ضد 24</t>
  </si>
  <si>
    <t>39 ضد 33</t>
  </si>
  <si>
    <t>29 ضد 23</t>
  </si>
  <si>
    <t>37 ضد 35</t>
  </si>
  <si>
    <t>27 ضد 25</t>
  </si>
  <si>
    <t>38 ضد 34</t>
  </si>
  <si>
    <t>27 ضد 23</t>
  </si>
  <si>
    <t>36 ضد 34</t>
  </si>
  <si>
    <t>37 ضد 33</t>
  </si>
  <si>
    <t>35 ضد 33</t>
  </si>
  <si>
    <t>12 ضد 8</t>
  </si>
  <si>
    <t>45 ضد 43</t>
  </si>
  <si>
    <t>12 ضد 6</t>
  </si>
  <si>
    <t>45 ضد 41</t>
  </si>
  <si>
    <t>44 ضد 42</t>
  </si>
  <si>
    <t>44 ضد 40</t>
  </si>
  <si>
    <t>12 ضد 4</t>
  </si>
  <si>
    <t>22 ضد 18</t>
  </si>
  <si>
    <t>43 ضد 41</t>
  </si>
  <si>
    <t>34 ضد 26</t>
  </si>
  <si>
    <t>12 ضد 2</t>
  </si>
  <si>
    <t>33 ضد 27</t>
  </si>
  <si>
    <t>42 ضد 40</t>
  </si>
  <si>
    <t>33 ضد 25</t>
  </si>
  <si>
    <t>32 ضد 26</t>
  </si>
  <si>
    <t>لقاءات كل خصم</t>
  </si>
  <si>
    <t>مباريات كل فريق في الموسم (غير شاملة الإقصاء)</t>
  </si>
  <si>
    <t>بطولة 6 فرق – تحت 13</t>
  </si>
  <si>
    <t>بطولة 7 فرق – تحت 13</t>
  </si>
  <si>
    <t>بطولة 8 فرق – تحت 13</t>
  </si>
  <si>
    <t>بطولة 9 فرق – تحت 13</t>
  </si>
  <si>
    <t>13 ضد 7</t>
  </si>
  <si>
    <t>13 ضد 5</t>
  </si>
  <si>
    <t>13 ضد 3</t>
  </si>
  <si>
    <t>18 ضد 10</t>
  </si>
  <si>
    <t>17 ضد 9</t>
  </si>
  <si>
    <t>18 ضد 8</t>
  </si>
  <si>
    <t>34 ضد 24</t>
  </si>
  <si>
    <t>15 ضد 9</t>
  </si>
  <si>
    <t>16 ضد 8</t>
  </si>
  <si>
    <t>17 ضد 7</t>
  </si>
  <si>
    <t>18 ضد 6</t>
  </si>
  <si>
    <t>32 ضد 24</t>
  </si>
  <si>
    <t>33 ضد 23</t>
  </si>
  <si>
    <t>34 ضد 22</t>
  </si>
  <si>
    <t>14 ضد 8</t>
  </si>
  <si>
    <t>15 ضد 7</t>
  </si>
  <si>
    <t>16 ضد 6</t>
  </si>
  <si>
    <t>17 ضد 5</t>
  </si>
  <si>
    <t>18 ضد 4</t>
  </si>
  <si>
    <t>32 ضد 22</t>
  </si>
  <si>
    <t>14 ضد 6</t>
  </si>
  <si>
    <t>15 ضد 5</t>
  </si>
  <si>
    <t>16 ضد 4</t>
  </si>
  <si>
    <t>17 ضد 3</t>
  </si>
  <si>
    <t>18 ضد 2</t>
  </si>
  <si>
    <t>30 ضد 22</t>
  </si>
  <si>
    <t>14 ضد 4</t>
  </si>
  <si>
    <t>15 ضد 3</t>
  </si>
  <si>
    <t>16 ضد 2</t>
  </si>
  <si>
    <t>28 ضد 22</t>
  </si>
  <si>
    <t>14 ضد 2</t>
  </si>
  <si>
    <t>40 ضد 32</t>
  </si>
  <si>
    <t>41 ضد 31</t>
  </si>
  <si>
    <t>21 ضد 11</t>
  </si>
  <si>
    <t>38 ضد 32</t>
  </si>
  <si>
    <t>39 ضد 31</t>
  </si>
  <si>
    <t>40 ضد 30</t>
  </si>
  <si>
    <t>41 ضد 29</t>
  </si>
  <si>
    <t>19 ضد 11</t>
  </si>
  <si>
    <t>20 ضد 10</t>
  </si>
  <si>
    <t>21 ضد 9</t>
  </si>
  <si>
    <t>36 ضد 32</t>
  </si>
  <si>
    <t>37 ضد 31</t>
  </si>
  <si>
    <t>38 ضد 30</t>
  </si>
  <si>
    <t>39 ضد 29</t>
  </si>
  <si>
    <t>40 ضد 28</t>
  </si>
  <si>
    <t>41 ضد 27</t>
  </si>
  <si>
    <t>19 ضد 9</t>
  </si>
  <si>
    <t>20 ضد 8</t>
  </si>
  <si>
    <t>21 ضد 7</t>
  </si>
  <si>
    <t>35 ضد 31</t>
  </si>
  <si>
    <t>36 ضد 30</t>
  </si>
  <si>
    <t>37 ضد 29</t>
  </si>
  <si>
    <t>38 ضد 28</t>
  </si>
  <si>
    <t>39 ضد 27</t>
  </si>
  <si>
    <t>40 ضد 26</t>
  </si>
  <si>
    <t>41 ضد 25</t>
  </si>
  <si>
    <t>19 ضد 7</t>
  </si>
  <si>
    <t>20 ضد 6</t>
  </si>
  <si>
    <t>21 ضد 5</t>
  </si>
  <si>
    <t>35 ضد 29</t>
  </si>
  <si>
    <t>36 ضد 28</t>
  </si>
  <si>
    <t>37 ضد 27</t>
  </si>
  <si>
    <t>38 ضد 26</t>
  </si>
  <si>
    <t>39 ضد 25</t>
  </si>
  <si>
    <t>40 ضد 24</t>
  </si>
  <si>
    <t>41 ضد 23</t>
  </si>
  <si>
    <t>19 ضد 5</t>
  </si>
  <si>
    <t>20 ضد 4</t>
  </si>
  <si>
    <t>21 ضد 3</t>
  </si>
  <si>
    <t>35 ضد 27</t>
  </si>
  <si>
    <t>36 ضد 26</t>
  </si>
  <si>
    <t>37 ضد 25</t>
  </si>
  <si>
    <t>38 ضد 24</t>
  </si>
  <si>
    <t>39 ضد 23</t>
  </si>
  <si>
    <t>19 ضد 3</t>
  </si>
  <si>
    <t>20 ضد 2</t>
  </si>
  <si>
    <t>35 ضد 25</t>
  </si>
  <si>
    <t>36 ضد 24</t>
  </si>
  <si>
    <t>37 ضد 23</t>
  </si>
  <si>
    <t>35 ضد 23</t>
  </si>
  <si>
    <t>9 ضد 1</t>
  </si>
  <si>
    <t>6 فرق</t>
  </si>
  <si>
    <t>7 فرق</t>
  </si>
  <si>
    <t>8 فرق</t>
  </si>
  <si>
    <t>9 فرق</t>
  </si>
  <si>
    <t>11 فريق</t>
  </si>
  <si>
    <t>13 فريق</t>
  </si>
  <si>
    <t>14 فريق</t>
  </si>
  <si>
    <t>15 فريق</t>
  </si>
  <si>
    <t>16 فريق</t>
  </si>
  <si>
    <t>17 فريق</t>
  </si>
  <si>
    <t>18 فريق</t>
  </si>
  <si>
    <t>20 فريق</t>
  </si>
  <si>
    <t>21 فريق</t>
  </si>
  <si>
    <t>25 فريق</t>
  </si>
  <si>
    <t>34 فريق</t>
  </si>
  <si>
    <t>41 فريق</t>
  </si>
  <si>
    <t>45 فريق</t>
  </si>
  <si>
    <t>ق \ فر</t>
  </si>
  <si>
    <t>6 ضد 1</t>
  </si>
  <si>
    <t>5 ضد 2</t>
  </si>
  <si>
    <t>4 ضد 3</t>
  </si>
  <si>
    <t>5 ضد 1</t>
  </si>
  <si>
    <t>3 ضد 2</t>
  </si>
  <si>
    <t>4 ضد 1</t>
  </si>
  <si>
    <t>3 ضد 1</t>
  </si>
  <si>
    <t>6 ضد 5</t>
  </si>
  <si>
    <t>2 ضد 1</t>
  </si>
  <si>
    <t>6 ضد 3</t>
  </si>
  <si>
    <t>5 ضد 4</t>
  </si>
  <si>
    <t>7 ضد 2</t>
  </si>
  <si>
    <t>7 ضد 1</t>
  </si>
  <si>
    <t>7 ضد 6</t>
  </si>
  <si>
    <t>7 ضد 4</t>
  </si>
  <si>
    <t>8 ضد 1</t>
  </si>
  <si>
    <t>8 ضد 7</t>
  </si>
  <si>
    <t>8 ضد 5</t>
  </si>
  <si>
    <t>8 ضد 3</t>
  </si>
  <si>
    <t>9 ضد 2</t>
  </si>
  <si>
    <t>9 ضد 8</t>
  </si>
  <si>
    <t>9 ضد 6</t>
  </si>
  <si>
    <t>9 ضد 4</t>
  </si>
  <si>
    <t>11 ضد 2</t>
  </si>
  <si>
    <t>10 ضد 3</t>
  </si>
  <si>
    <t>11 ضد 1</t>
  </si>
  <si>
    <t>10 ضد 1</t>
  </si>
  <si>
    <t>11 ضد 10</t>
  </si>
  <si>
    <t>11 ضد 8</t>
  </si>
  <si>
    <t>10 ضد 9</t>
  </si>
  <si>
    <t>11 ضد 6</t>
  </si>
  <si>
    <t>10 ضد 7</t>
  </si>
  <si>
    <t>11 ضد 4</t>
  </si>
  <si>
    <t>10 ضد 5</t>
  </si>
  <si>
    <t>13 ضد 8</t>
  </si>
  <si>
    <t>12 ضد 9</t>
  </si>
  <si>
    <t>13 ضد 12</t>
  </si>
  <si>
    <t>13 ضد 10</t>
  </si>
  <si>
    <t>12 ضد 11</t>
  </si>
  <si>
    <t>14 ضد 9</t>
  </si>
  <si>
    <t>14 ضد 13</t>
  </si>
  <si>
    <t>14 ضد 11</t>
  </si>
  <si>
    <t>15 ضد 10</t>
  </si>
  <si>
    <t>15 ضد 14</t>
  </si>
  <si>
    <t>15 ضد 12</t>
  </si>
  <si>
    <t>16 ضد 9</t>
  </si>
  <si>
    <t>16 ضد 15</t>
  </si>
  <si>
    <t>16 ضد 13</t>
  </si>
  <si>
    <t>16 ضد 11</t>
  </si>
  <si>
    <t>12 ضد 7</t>
  </si>
  <si>
    <t>17 ضد 14</t>
  </si>
  <si>
    <t>17 ضد 16</t>
  </si>
  <si>
    <t>أول المجموعة 1 ضد أفضل ثانٍ</t>
  </si>
  <si>
    <t>أول المجموعة 2 ضد أول المجموعة 3</t>
  </si>
  <si>
    <t>الفائز 1 ضد الفائز 2</t>
  </si>
  <si>
    <t>18 ضد 13</t>
  </si>
  <si>
    <t>18 ضد 17</t>
  </si>
  <si>
    <t>18 ضد 15</t>
  </si>
  <si>
    <t>17 ضد 12</t>
  </si>
  <si>
    <t>20 ضد 17</t>
  </si>
  <si>
    <t>19 ضد 18</t>
  </si>
  <si>
    <t>21 ضد 20</t>
  </si>
  <si>
    <t>25 ضد 22</t>
  </si>
  <si>
    <t>24 ضد 23</t>
  </si>
  <si>
    <t>23 ضد 22</t>
  </si>
  <si>
    <t>24 ضد 21</t>
  </si>
  <si>
    <t>22 ضد 21</t>
  </si>
  <si>
    <t>25 ضد 24</t>
  </si>
  <si>
    <t>23 ضد 20</t>
  </si>
  <si>
    <t>28 ضد 27</t>
  </si>
  <si>
    <t>34 ضد 31</t>
  </si>
  <si>
    <t>33 ضد 32</t>
  </si>
  <si>
    <t>27 ضد 26</t>
  </si>
  <si>
    <t>32 ضد 31</t>
  </si>
  <si>
    <t>28 ضد 25</t>
  </si>
  <si>
    <t>33 ضد 30</t>
  </si>
  <si>
    <t>26 ضد 25</t>
  </si>
  <si>
    <t>31 ضد 30</t>
  </si>
  <si>
    <t>34 ضد 33</t>
  </si>
  <si>
    <t>45 ضد 40</t>
  </si>
  <si>
    <t>44 ضد 41</t>
  </si>
  <si>
    <t>43 ضد 42</t>
  </si>
  <si>
    <t>43 ضد 40</t>
  </si>
  <si>
    <t>42 ضد 41</t>
  </si>
  <si>
    <t>41 ضد 40</t>
  </si>
  <si>
    <t>45 ضد 44</t>
  </si>
  <si>
    <t>30 ضد 29</t>
  </si>
  <si>
    <t>45 ضد 42</t>
  </si>
  <si>
    <t>44 ضد 43</t>
  </si>
  <si>
    <t>25 ضد 20</t>
  </si>
  <si>
    <t>38 ضد 22</t>
  </si>
  <si>
    <t>36 ضد 22</t>
  </si>
  <si>
    <t>34 ضد 29</t>
  </si>
  <si>
    <t>32 ضد 29</t>
  </si>
  <si>
    <t>13 ضد 24</t>
  </si>
  <si>
    <t>14 ضد 23</t>
  </si>
  <si>
    <t>13 ضد 23</t>
  </si>
  <si>
    <t>23 ضد 19</t>
  </si>
  <si>
    <t>24 ضد 18</t>
  </si>
  <si>
    <t>23 ضد 17</t>
  </si>
  <si>
    <t>24 ضد 16</t>
  </si>
  <si>
    <t>24 ضد 14</t>
  </si>
  <si>
    <t>23 ضد 15</t>
  </si>
  <si>
    <t>22 ضد 16</t>
  </si>
  <si>
    <t>22 ضد 14</t>
  </si>
  <si>
    <t>32 ضد 27</t>
  </si>
  <si>
    <t>33 ضد 26</t>
  </si>
  <si>
    <t>34 ضد 25</t>
  </si>
  <si>
    <t>31 ضد 28</t>
  </si>
  <si>
    <t>15 ضد 24</t>
  </si>
  <si>
    <t>31 ضد 26</t>
  </si>
  <si>
    <t>29 ضد 28</t>
  </si>
  <si>
    <t>30 ضد 27</t>
  </si>
  <si>
    <t>16 ضد 23</t>
  </si>
  <si>
    <t>22 ضد 15</t>
  </si>
  <si>
    <t>12 ضد 1</t>
  </si>
  <si>
    <t>21 ضد 16</t>
  </si>
  <si>
    <t>24 ضد 13</t>
  </si>
  <si>
    <t>23 ضد 14</t>
  </si>
  <si>
    <t>32 ضد 25</t>
  </si>
  <si>
    <t>29 ضد 26</t>
  </si>
  <si>
    <t>20 ضد 15</t>
  </si>
  <si>
    <t>23 ضد 13</t>
  </si>
  <si>
    <t>21 ضد 14</t>
  </si>
  <si>
    <t>19 ضد 16</t>
  </si>
  <si>
    <t>30 ضد 25</t>
  </si>
  <si>
    <t>22 ضد 13</t>
  </si>
  <si>
    <t>19 ضد 14</t>
  </si>
  <si>
    <t>20 ضد 13</t>
  </si>
  <si>
    <t>16 ضد 24</t>
  </si>
  <si>
    <t>15 ضد 23</t>
  </si>
  <si>
    <t>14 ضد 24</t>
  </si>
  <si>
    <t>34 ضد 27</t>
  </si>
  <si>
    <t>33 ضد 28</t>
  </si>
  <si>
    <t>24 ضد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</si>
</sst>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rlito"/>
    </font>
    <font>
      <sz val="11"/>
      <color theme="1"/>
      <name val="Carlito"/>
    </font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4"/>
      <color rgb="FFFFFFFF"/>
      <name val="Calibri"/>
    </font>
    <font>
      <sz val="11"/>
      <color theme="1"/>
      <name val="Calibri"/>
    </font>
    <font>
      <i/>
      <sz val="10"/>
      <color theme="1"/>
      <name val="Calibri"/>
    </font>
    <font>
      <b/>
      <sz val="11"/>
      <color theme="1"/>
      <name val="Calibri"/>
    </font>
    <font>
      <sz val="11"/>
      <color rgb="FF0000FF"/>
      <name val="Calibri"/>
    </font>
    <font>
      <sz val="11"/>
      <color rgb="FF000000"/>
      <name val="Calibri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9"/>
      <color theme="1"/>
      <name val="Calibri"/>
      <scheme val="minor"/>
    </font>
    <font>
      <b/>
      <sz val="11"/>
      <color rgb="FFFFFFFF"/>
      <name val="Calibri"/>
      <scheme val="minor"/>
    </font>
    <font>
      <b/>
      <sz val="14"/>
      <color rgb="FFFFFFFF"/>
      <name val="Calibri"/>
      <scheme val="minor"/>
    </font>
    <font>
      <sz val="10"/>
      <color theme="1"/>
      <name val="Calibri"/>
    </font>
    <font>
      <sz val="10"/>
      <color theme="1"/>
      <name val="Calibri"/>
      <scheme val="minor"/>
    </font>
    <font>
      <b/>
      <sz val="11"/>
      <color rgb="FF000000"/>
      <name val="Calibri"/>
    </font>
    <font>
      <b/>
      <sz val="9"/>
      <color rgb="FF000000"/>
      <name val="Calibri"/>
      <scheme val="minor"/>
    </font>
    <font>
      <i/>
      <sz val="9"/>
      <color theme="1"/>
      <name val="Calibri"/>
      <scheme val="minor"/>
    </font>
    <font>
      <b/>
      <sz val="11"/>
      <color rgb="FFFFFFF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F7F3E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8EA9DB"/>
      </left>
      <right style="thin">
        <color rgb="FF8EA9DB"/>
      </right>
      <top/>
      <bottom style="thin">
        <color rgb="FF8EA9DB"/>
      </bottom>
      <diagonal/>
    </border>
    <border>
      <left/>
      <right/>
      <top/>
      <bottom style="thin">
        <color rgb="FF8EA9DB"/>
      </bottom>
      <diagonal/>
    </border>
    <border>
      <left style="thin">
        <color rgb="FF8EA9DB"/>
      </left>
      <right style="thin">
        <color rgb="FF8EA9DB"/>
      </right>
      <top style="thin">
        <color rgb="FF8EA9DB"/>
      </top>
      <bottom/>
      <diagonal/>
    </border>
  </borders>
  <cellStyleXfs count="2">
    <xf numFmtId="0" fontId="0" fillId="0" borderId="0"/>
    <xf numFmtId="0" fontId="4" fillId="0" borderId="0"/>
  </cellStyleXfs>
  <cellXfs count="60">
    <xf numFmtId="0" fontId="0" fillId="0" borderId="0" xfId="0"/>
    <xf numFmtId="0" fontId="3" fillId="0" borderId="0" xfId="0" applyFont="1"/>
    <xf numFmtId="0" fontId="7" fillId="0" borderId="0" xfId="0" applyFont="1" applyAlignment="1">
      <alignment vertical="center"/>
    </xf>
    <xf numFmtId="0" fontId="7" fillId="0" borderId="1" xfId="0" applyFont="1" applyBorder="1" applyAlignment="1">
      <alignment vertical="center"/>
    </xf>
    <xf numFmtId="18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right" vertical="center"/>
    </xf>
    <xf numFmtId="0" fontId="9" fillId="7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 readingOrder="2"/>
    </xf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right" vertical="center" readingOrder="2"/>
    </xf>
    <xf numFmtId="0" fontId="0" fillId="0" borderId="0" xfId="0" applyAlignment="1">
      <alignment readingOrder="2"/>
    </xf>
    <xf numFmtId="0" fontId="13" fillId="0" borderId="0" xfId="0" applyFont="1" applyAlignment="1">
      <alignment horizontal="center" vertical="center" readingOrder="2"/>
    </xf>
    <xf numFmtId="0" fontId="12" fillId="3" borderId="1" xfId="0" applyFont="1" applyFill="1" applyBorder="1" applyAlignment="1">
      <alignment horizontal="center" vertical="center" readingOrder="2"/>
    </xf>
    <xf numFmtId="0" fontId="12" fillId="4" borderId="1" xfId="0" applyFont="1" applyFill="1" applyBorder="1" applyAlignment="1">
      <alignment horizontal="center" vertical="center" readingOrder="2"/>
    </xf>
    <xf numFmtId="0" fontId="13" fillId="0" borderId="1" xfId="0" applyFont="1" applyBorder="1" applyAlignment="1">
      <alignment horizontal="center" vertical="center" readingOrder="2"/>
    </xf>
    <xf numFmtId="0" fontId="3" fillId="0" borderId="0" xfId="0" applyFont="1" applyAlignment="1">
      <alignment readingOrder="2"/>
    </xf>
    <xf numFmtId="0" fontId="18" fillId="0" borderId="3" xfId="0" applyFont="1" applyBorder="1" applyAlignment="1">
      <alignment horizontal="right" vertical="center" readingOrder="2"/>
    </xf>
    <xf numFmtId="0" fontId="7" fillId="0" borderId="0" xfId="0" applyFont="1" applyAlignment="1">
      <alignment vertical="center" readingOrder="2"/>
    </xf>
    <xf numFmtId="0" fontId="13" fillId="0" borderId="0" xfId="0" applyFont="1" applyAlignment="1">
      <alignment vertical="center" readingOrder="2"/>
    </xf>
    <xf numFmtId="0" fontId="19" fillId="3" borderId="1" xfId="0" applyFont="1" applyFill="1" applyBorder="1" applyAlignment="1">
      <alignment horizontal="center" vertical="center" readingOrder="2"/>
    </xf>
    <xf numFmtId="0" fontId="20" fillId="3" borderId="1" xfId="0" applyFont="1" applyFill="1" applyBorder="1" applyAlignment="1">
      <alignment horizontal="center" vertical="center" readingOrder="2"/>
    </xf>
    <xf numFmtId="0" fontId="7" fillId="4" borderId="1" xfId="0" applyFont="1" applyFill="1" applyBorder="1" applyAlignment="1">
      <alignment horizontal="center" vertical="center" readingOrder="2"/>
    </xf>
    <xf numFmtId="0" fontId="7" fillId="0" borderId="1" xfId="0" applyFont="1" applyBorder="1" applyAlignment="1">
      <alignment horizontal="center" vertical="center" readingOrder="2"/>
    </xf>
    <xf numFmtId="0" fontId="7" fillId="5" borderId="1" xfId="0" applyFont="1" applyFill="1" applyBorder="1" applyAlignment="1">
      <alignment horizontal="center" vertical="center" readingOrder="2"/>
    </xf>
    <xf numFmtId="0" fontId="14" fillId="0" borderId="1" xfId="0" applyFont="1" applyBorder="1" applyAlignment="1">
      <alignment horizontal="center" vertical="center" readingOrder="2"/>
    </xf>
    <xf numFmtId="0" fontId="13" fillId="0" borderId="1" xfId="0" applyFont="1" applyBorder="1" applyAlignment="1">
      <alignment vertical="center" readingOrder="2"/>
    </xf>
    <xf numFmtId="0" fontId="21" fillId="0" borderId="0" xfId="0" applyFont="1" applyAlignment="1">
      <alignment vertical="center" readingOrder="2"/>
    </xf>
    <xf numFmtId="0" fontId="9" fillId="6" borderId="1" xfId="0" applyFont="1" applyFill="1" applyBorder="1" applyAlignment="1">
      <alignment horizontal="center" vertical="center" readingOrder="2"/>
    </xf>
    <xf numFmtId="0" fontId="22" fillId="2" borderId="0" xfId="0" applyFont="1" applyFill="1" applyAlignment="1">
      <alignment horizontal="center" readingOrder="2"/>
    </xf>
    <xf numFmtId="0" fontId="15" fillId="2" borderId="1" xfId="0" applyFont="1" applyFill="1" applyBorder="1" applyAlignment="1">
      <alignment horizontal="center" vertical="center" readingOrder="2"/>
    </xf>
    <xf numFmtId="0" fontId="12" fillId="3" borderId="2" xfId="0" applyFont="1" applyFill="1" applyBorder="1" applyAlignment="1">
      <alignment horizontal="center" vertical="center" readingOrder="2"/>
    </xf>
    <xf numFmtId="0" fontId="13" fillId="0" borderId="2" xfId="0" applyFont="1" applyBorder="1" applyAlignment="1">
      <alignment horizontal="center" vertical="center" readingOrder="2"/>
    </xf>
    <xf numFmtId="0" fontId="0" fillId="0" borderId="0" xfId="0" applyAlignment="1">
      <alignment vertical="center" readingOrder="2"/>
    </xf>
    <xf numFmtId="0" fontId="1" fillId="0" borderId="1" xfId="0" applyFont="1" applyBorder="1" applyAlignment="1">
      <alignment horizontal="center" vertical="center" readingOrder="2"/>
    </xf>
    <xf numFmtId="0" fontId="15" fillId="2" borderId="4" xfId="0" applyFont="1" applyFill="1" applyBorder="1" applyAlignment="1">
      <alignment horizontal="center" vertical="center" readingOrder="2"/>
    </xf>
    <xf numFmtId="0" fontId="0" fillId="0" borderId="1" xfId="0" applyBorder="1" applyAlignment="1">
      <alignment horizontal="center" vertical="center" readingOrder="2"/>
    </xf>
    <xf numFmtId="0" fontId="12" fillId="4" borderId="2" xfId="0" applyFont="1" applyFill="1" applyBorder="1" applyAlignment="1">
      <alignment horizontal="center" vertical="center" readingOrder="2"/>
    </xf>
    <xf numFmtId="0" fontId="1" fillId="3" borderId="1" xfId="0" applyFont="1" applyFill="1" applyBorder="1" applyAlignment="1">
      <alignment horizontal="center" vertical="center" readingOrder="2"/>
    </xf>
    <xf numFmtId="0" fontId="22" fillId="2" borderId="0" xfId="0" applyFont="1" applyFill="1" applyAlignment="1">
      <alignment horizontal="center" vertical="center" readingOrder="2"/>
    </xf>
    <xf numFmtId="0" fontId="22" fillId="2" borderId="1" xfId="0" applyFont="1" applyFill="1" applyBorder="1" applyAlignment="1">
      <alignment horizontal="center" vertical="center" readingOrder="2"/>
    </xf>
    <xf numFmtId="0" fontId="1" fillId="0" borderId="2" xfId="0" applyFont="1" applyBorder="1" applyAlignment="1">
      <alignment horizontal="center" vertical="center" readingOrder="2"/>
    </xf>
    <xf numFmtId="0" fontId="22" fillId="2" borderId="4" xfId="0" applyFont="1" applyFill="1" applyBorder="1" applyAlignment="1">
      <alignment horizontal="center" vertical="center" readingOrder="2"/>
    </xf>
    <xf numFmtId="0" fontId="0" fillId="0" borderId="2" xfId="0" applyBorder="1" applyAlignment="1">
      <alignment horizontal="center" vertical="center" readingOrder="2"/>
    </xf>
    <xf numFmtId="0" fontId="22" fillId="3" borderId="1" xfId="0" applyFont="1" applyFill="1" applyBorder="1" applyAlignment="1">
      <alignment horizontal="center" vertical="center" readingOrder="2"/>
    </xf>
    <xf numFmtId="0" fontId="15" fillId="3" borderId="1" xfId="0" applyFont="1" applyFill="1" applyBorder="1" applyAlignment="1">
      <alignment horizontal="center" vertical="center" readingOrder="2"/>
    </xf>
    <xf numFmtId="0" fontId="22" fillId="2" borderId="2" xfId="0" applyFont="1" applyFill="1" applyBorder="1" applyAlignment="1">
      <alignment horizontal="center" vertical="center" readingOrder="2"/>
    </xf>
    <xf numFmtId="0" fontId="6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 readingOrder="2"/>
    </xf>
    <xf numFmtId="0" fontId="8" fillId="0" borderId="3" xfId="0" applyFont="1" applyBorder="1" applyAlignment="1">
      <alignment horizontal="right" vertical="center" readingOrder="2"/>
    </xf>
    <xf numFmtId="0" fontId="17" fillId="0" borderId="3" xfId="0" applyFont="1" applyBorder="1" applyAlignment="1">
      <alignment horizontal="right" vertical="center" readingOrder="2"/>
    </xf>
    <xf numFmtId="0" fontId="15" fillId="2" borderId="1" xfId="0" applyFont="1" applyFill="1" applyBorder="1" applyAlignment="1">
      <alignment horizontal="center" vertical="center" readingOrder="2"/>
    </xf>
  </cellXfs>
  <cellStyles count="2">
    <cellStyle name="Normal" xfId="0" builtinId="0"/>
    <cellStyle name="Normal 4" xfId="1" xr:uid="{3D73A95D-EE7A-44D6-86CD-FE6A2ACD14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67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6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76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7BFD48B-FBFE-4A83-B845-E596BDFCEBE3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87c7bac5-0587-475c-9de9-c4e18e4b11f9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DF1FE-2AF6-47D7-A743-9692833E9875}">
  <dimension ref="A1:C9"/>
  <sheetViews>
    <sheetView showGridLines="0" rightToLeft="1" workbookViewId="0">
      <selection activeCell="B8" sqref="B8"/>
    </sheetView>
  </sheetViews>
  <sheetFormatPr defaultRowHeight="14.5"/>
  <cols>
    <col min="1" max="1" width="36.36328125" style="1" customWidth="1"/>
    <col min="2" max="2" width="16.36328125" style="1" customWidth="1"/>
    <col min="3" max="3" width="23.6328125" style="1" customWidth="1"/>
  </cols>
  <sheetData>
    <row r="1" spans="1:3" ht="18.5">
      <c r="A1" s="55" t="s">
        <v>0</v>
      </c>
      <c r="B1" s="55"/>
      <c r="C1" s="55"/>
    </row>
    <row r="2" spans="1:3">
      <c r="A2" s="2"/>
      <c r="B2" s="2"/>
      <c r="C2" s="2"/>
    </row>
    <row r="3" spans="1:3">
      <c r="A3" s="8" t="s">
        <v>1</v>
      </c>
      <c r="B3" s="9"/>
      <c r="C3" s="9"/>
    </row>
    <row r="4" spans="1:3">
      <c r="A4" s="7" t="s">
        <v>2</v>
      </c>
      <c r="B4" s="7" t="s">
        <v>3</v>
      </c>
      <c r="C4" s="7" t="s">
        <v>4</v>
      </c>
    </row>
    <row r="5" spans="1:3">
      <c r="A5" s="3" t="s">
        <v>5</v>
      </c>
      <c r="B5" s="4">
        <v>0.66666666666666663</v>
      </c>
      <c r="C5" s="3" t="s">
        <v>10</v>
      </c>
    </row>
    <row r="6" spans="1:3">
      <c r="A6" s="3" t="s">
        <v>6</v>
      </c>
      <c r="B6" s="5">
        <v>85</v>
      </c>
      <c r="C6" s="3" t="s">
        <v>10</v>
      </c>
    </row>
    <row r="7" spans="1:3">
      <c r="A7" s="3" t="s">
        <v>7</v>
      </c>
      <c r="B7" s="5">
        <v>10</v>
      </c>
      <c r="C7" s="3" t="s">
        <v>10</v>
      </c>
    </row>
    <row r="8" spans="1:3">
      <c r="A8" s="3" t="s">
        <v>8</v>
      </c>
      <c r="B8" s="6">
        <f>B6+B7</f>
        <v>95</v>
      </c>
      <c r="C8" s="3" t="s">
        <v>11</v>
      </c>
    </row>
    <row r="9" spans="1:3">
      <c r="A9" s="3" t="s">
        <v>9</v>
      </c>
      <c r="B9" s="5">
        <v>3</v>
      </c>
      <c r="C9" s="3" t="s">
        <v>10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33427-8839-400A-A842-355CFE4B46A9}">
  <dimension ref="A1:P58"/>
  <sheetViews>
    <sheetView showGridLines="0" rightToLeft="1" tabSelected="1" zoomScale="56" workbookViewId="0">
      <pane xSplit="2" ySplit="3" topLeftCell="F4" activePane="bottomRight" state="frozen"/>
      <selection pane="topRight" activeCell="C1" sqref="C1"/>
      <selection pane="bottomLeft" activeCell="A4" sqref="A4"/>
      <selection pane="bottomRight" activeCell="E28" sqref="E28"/>
    </sheetView>
  </sheetViews>
  <sheetFormatPr defaultRowHeight="14.5"/>
  <cols>
    <col min="1" max="1" width="7.7265625" style="1" bestFit="1" customWidth="1"/>
    <col min="2" max="2" width="12.08984375" style="1" bestFit="1" customWidth="1"/>
    <col min="3" max="5" width="27.26953125" style="1" customWidth="1"/>
    <col min="6" max="6" width="16.54296875" style="1" bestFit="1" customWidth="1"/>
    <col min="7" max="7" width="8.08984375" style="1" bestFit="1" customWidth="1"/>
    <col min="8" max="8" width="8.6328125" style="1" bestFit="1" customWidth="1"/>
    <col min="9" max="9" width="9" style="1" bestFit="1" customWidth="1"/>
    <col min="10" max="10" width="8.90625" style="1" bestFit="1" customWidth="1"/>
    <col min="11" max="11" width="8.81640625" style="1" bestFit="1" customWidth="1"/>
    <col min="12" max="12" width="10.36328125" style="1" bestFit="1" customWidth="1"/>
    <col min="13" max="16" width="14.54296875" style="1" customWidth="1"/>
  </cols>
  <sheetData>
    <row r="1" spans="1:16" ht="18.5">
      <c r="A1" s="55" t="s">
        <v>890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14"/>
      <c r="N1" s="14"/>
      <c r="O1" s="14"/>
      <c r="P1" s="14"/>
    </row>
    <row r="2" spans="1:1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6" ht="48" customHeight="1">
      <c r="A3" s="13" t="s">
        <v>880</v>
      </c>
      <c r="B3" s="13" t="s">
        <v>881</v>
      </c>
      <c r="C3" s="13" t="s">
        <v>886</v>
      </c>
      <c r="D3" s="13" t="s">
        <v>999</v>
      </c>
      <c r="E3" s="13" t="s">
        <v>1000</v>
      </c>
      <c r="F3" s="13" t="s">
        <v>882</v>
      </c>
      <c r="G3" s="13" t="s">
        <v>883</v>
      </c>
      <c r="H3" s="13" t="s">
        <v>884</v>
      </c>
      <c r="I3" s="13" t="s">
        <v>885</v>
      </c>
      <c r="J3" s="13" t="s">
        <v>887</v>
      </c>
      <c r="K3" s="13" t="s">
        <v>888</v>
      </c>
      <c r="L3" s="13" t="s">
        <v>889</v>
      </c>
      <c r="M3"/>
      <c r="N3"/>
      <c r="O3"/>
      <c r="P3"/>
    </row>
    <row r="4" spans="1:16">
      <c r="A4" s="17">
        <v>6</v>
      </c>
      <c r="B4" s="10" cm="1">
        <f t="array" ref="B4">ROUND(SUMPRODUCT(1/COUNTIF('بيانات الفرق U13'!$B$3:$B$8,'بيانات الفرق U13'!$B$3:$B$8)),0)</f>
        <v>1</v>
      </c>
      <c r="C4" s="10" t="str" cm="1">
        <f t="array" ref="C4">_xlfn.TEXTJOIN(" + ",TRUE,_xlfn._xlws.SORT(COUNTIF('بيانات الفرق U13'!$B$3:$B$8,"المجموعة "&amp;_xlfn.SEQUENCE(B4))))</f>
        <v>6</v>
      </c>
      <c r="D4" s="10" t="str" cm="1">
        <f t="array" ref="D4">_xlfn.LET(_xlpm.gs,_xlfn.SEQUENCE(B4),_xlpm.ln,_xlfn.MAXIFS('بيانات الفرق U13'!$D$3:$D$8,'بيانات الفرق U13'!$B$3:$B$8,"المجموعة "&amp;_xlpm.gs),_xlpm.mn,_xlfn.MINIFS('بيانات الفرق U13'!$C$3:$C$8,'بيانات الفرق U13'!$B$3:$B$8,"المجموعة "&amp;_xlpm.gs),_xlpm.mx,_xlfn.MAXIFS('بيانات الفرق U13'!$C$3:$C$8,'بيانات الفرق U13'!$B$3:$B$8,"المجموعة "&amp;_xlpm.gs),_xlpm.lo,FLOOR(_xlpm.mn/_xlpm.ln,1),_xlpm.hi,CEILING(_xlpm.mx/_xlpm.ln,1),_xlpm.t,IF(_xlpm.lo=_xlpm.hi,_xlpm.lo&amp;"",_xlpm.lo&amp;"–"&amp;_xlpm.hi),_xlfn.TEXTJOIN(" + ",TRUE,_xlfn.SORTBY(_xlpm.t,_xlpm.ln,1)))</f>
        <v>4</v>
      </c>
      <c r="E4" s="10" t="str" cm="1">
        <f t="array" ref="E4">_xlfn.LET(_xlpm.gs,_xlfn.SEQUENCE(B4),_xlpm.ln,_xlfn.MAXIFS('بيانات الفرق U13'!$D$3:$D$8,'بيانات الفرق U13'!$B$3:$B$8,"المجموعة "&amp;_xlpm.gs),_xlpm.mn,_xlfn.MINIFS('بيانات الفرق U13'!$C$3:$C$8,'بيانات الفرق U13'!$B$3:$B$8,"المجموعة "&amp;_xlpm.gs),_xlpm.mx,_xlfn.MAXIFS('بيانات الفرق U13'!$C$3:$C$8,'بيانات الفرق U13'!$B$3:$B$8,"المجموعة "&amp;_xlpm.gs),_xlpm.t,IF(_xlpm.mn=_xlpm.mx,_xlpm.mn&amp;"",_xlpm.mn&amp;"–"&amp;_xlpm.mx),_xlfn.TEXTJOIN(" + ",TRUE,_xlfn.SORTBY(_xlpm.t,_xlpm.ln,1)))</f>
        <v>20</v>
      </c>
      <c r="F4" s="11" t="str">
        <f t="shared" ref="F4:F20" si="0">IF(H4=0,"—",IF(H4=1,"نهائي مباشر",IF(H4=2,"نصف نهائي ثم نهائي","ربع نهائي ثم نصف نهائي ثم نهائي")))</f>
        <v>—</v>
      </c>
      <c r="G4" s="10">
        <f t="shared" ref="G4:G20" si="1">I4-H4</f>
        <v>20</v>
      </c>
      <c r="H4" s="10" cm="1">
        <f t="array" ref="H4">MAX('6 فرق'!$A$4:$A$63)-SUMPRODUCT(MAX(ISNUMBER(IFERROR(--LEFT('6 فرق'!$D$4:$D$63,1),"x"))*'6 فرق'!$A$4:$A$63))</f>
        <v>0</v>
      </c>
      <c r="I4" s="12">
        <f>MAX('6 فرق'!$A$4:$A$63)</f>
        <v>20</v>
      </c>
      <c r="J4" s="10" t="str">
        <f>MOD(HOUR(المدخلات!$B$5)-1,12)+1&amp;":"&amp;TEXT(MINUTE(المدخلات!$B$5),"00")&amp;IF(HOUR(المدخلات!$B$5)&lt;12," ص"," م")</f>
        <v>4:00 م</v>
      </c>
      <c r="K4" s="10" t="str">
        <f>MOD(HOUR(المدخلات!$B$5+((المدخلات!$B$9-1)*المدخلات!$B$8+المدخلات!$B$6)/1440)-1,12)+1&amp;":"&amp;TEXT(MINUTE(المدخلات!$B$5+((المدخلات!$B$9-1)*المدخلات!$B$8+المدخلات!$B$6)/1440),"00")&amp;IF(HOUR(المدخلات!$B$5+((المدخلات!$B$9-1)*المدخلات!$B$8+المدخلات!$B$6)/1440)&lt;12," ص"," م")</f>
        <v>8:35 م</v>
      </c>
      <c r="L4" s="10">
        <f>MAX('6 فرق'!$C$4:$C$63)</f>
        <v>1</v>
      </c>
      <c r="M4"/>
      <c r="N4"/>
      <c r="O4"/>
      <c r="P4"/>
    </row>
    <row r="5" spans="1:16">
      <c r="A5" s="16">
        <v>7</v>
      </c>
      <c r="B5" s="10" cm="1">
        <f t="array" ref="B5">ROUND(SUMPRODUCT(1/COUNTIF('بيانات الفرق U13'!$G$3:$G$9,'بيانات الفرق U13'!$G$3:$G$9)),0)</f>
        <v>1</v>
      </c>
      <c r="C5" s="10" t="str" cm="1">
        <f t="array" ref="C5">_xlfn.TEXTJOIN(" + ",TRUE,_xlfn._xlws.SORT(COUNTIF('بيانات الفرق U13'!$G$3:$G$9,"المجموعة "&amp;_xlfn.SEQUENCE(B5))))</f>
        <v>7</v>
      </c>
      <c r="D5" s="10" t="str" cm="1">
        <f t="array" ref="D5">_xlfn.LET(_xlpm.gs,_xlfn.SEQUENCE(B5),_xlpm.ln,_xlfn.MAXIFS('بيانات الفرق U13'!$I$3:$I$9,'بيانات الفرق U13'!$G$3:$G$9,"المجموعة "&amp;_xlpm.gs),_xlpm.mn,_xlfn.MINIFS('بيانات الفرق U13'!$H$3:$H$9,'بيانات الفرق U13'!$G$3:$G$9,"المجموعة "&amp;_xlpm.gs),_xlpm.mx,_xlfn.MAXIFS('بيانات الفرق U13'!$H$3:$H$9,'بيانات الفرق U13'!$G$3:$G$9,"المجموعة "&amp;_xlpm.gs),_xlpm.lo,FLOOR(_xlpm.mn/_xlpm.ln,1),_xlpm.hi,CEILING(_xlpm.mx/_xlpm.ln,1),_xlpm.t,IF(_xlpm.lo=_xlpm.hi,_xlpm.lo&amp;"",_xlpm.lo&amp;"–"&amp;_xlpm.hi),_xlfn.TEXTJOIN(" + ",TRUE,_xlfn.SORTBY(_xlpm.t,_xlpm.ln,1)))</f>
        <v>3</v>
      </c>
      <c r="E5" s="10" t="str" cm="1">
        <f t="array" ref="E5">_xlfn.LET(_xlpm.gs,_xlfn.SEQUENCE(B5),_xlpm.ln,_xlfn.MAXIFS('بيانات الفرق U13'!$I$3:$I$9,'بيانات الفرق U13'!$G$3:$G$9,"المجموعة "&amp;_xlpm.gs),_xlpm.mn,_xlfn.MINIFS('بيانات الفرق U13'!$H$3:$H$9,'بيانات الفرق U13'!$G$3:$G$9,"المجموعة "&amp;_xlpm.gs),_xlpm.mx,_xlfn.MAXIFS('بيانات الفرق U13'!$H$3:$H$9,'بيانات الفرق U13'!$G$3:$G$9,"المجموعة "&amp;_xlpm.gs),_xlpm.t,IF(_xlpm.mn=_xlpm.mx,_xlpm.mn&amp;"",_xlpm.mn&amp;"–"&amp;_xlpm.mx),_xlfn.TEXTJOIN(" + ",TRUE,_xlfn.SORTBY(_xlpm.t,_xlpm.ln,1)))</f>
        <v>18</v>
      </c>
      <c r="F5" s="11" t="str">
        <f t="shared" si="0"/>
        <v>—</v>
      </c>
      <c r="G5" s="10">
        <f t="shared" si="1"/>
        <v>21</v>
      </c>
      <c r="H5" s="10" cm="1">
        <f t="array" ref="H5">MAX('7 فرق'!$A$4:$A$66)-SUMPRODUCT(MAX(ISNUMBER(IFERROR(--LEFT('7 فرق'!$D$4:$D$66,1),"x"))*'7 فرق'!$A$4:$A$66))</f>
        <v>0</v>
      </c>
      <c r="I5" s="12">
        <f>MAX('7 فرق'!$A$4:$A$66)</f>
        <v>21</v>
      </c>
      <c r="J5" s="10" t="str">
        <f>MOD(HOUR(المدخلات!$B$5)-1,12)+1&amp;":"&amp;TEXT(MINUTE(المدخلات!$B$5),"00")&amp;IF(HOUR(المدخلات!$B$5)&lt;12," ص"," م")</f>
        <v>4:00 م</v>
      </c>
      <c r="K5" s="10" t="str">
        <f>MOD(HOUR(المدخلات!$B$5+((المدخلات!$B$9-1)*المدخلات!$B$8+المدخلات!$B$6)/1440)-1,12)+1&amp;":"&amp;TEXT(MINUTE(المدخلات!$B$5+((المدخلات!$B$9-1)*المدخلات!$B$8+المدخلات!$B$6)/1440),"00")&amp;IF(HOUR(المدخلات!$B$5+((المدخلات!$B$9-1)*المدخلات!$B$8+المدخلات!$B$6)/1440)&lt;12," ص"," م")</f>
        <v>8:35 م</v>
      </c>
      <c r="L5" s="10">
        <f>MAX('7 فرق'!$C$4:$C$66)</f>
        <v>1</v>
      </c>
      <c r="M5"/>
      <c r="N5"/>
      <c r="O5"/>
      <c r="P5"/>
    </row>
    <row r="6" spans="1:16">
      <c r="A6" s="17">
        <v>8</v>
      </c>
      <c r="B6" s="10" cm="1">
        <f t="array" ref="B6">ROUND(SUMPRODUCT(1/COUNTIF('بيانات الفرق U13'!$L$3:$L$10,'بيانات الفرق U13'!$L$3:$L$10)),0)</f>
        <v>1</v>
      </c>
      <c r="C6" s="10" t="str" cm="1">
        <f t="array" ref="C6">_xlfn.TEXTJOIN(" + ",TRUE,_xlfn._xlws.SORT(COUNTIF('بيانات الفرق U13'!$L$3:$L$10,"المجموعة "&amp;_xlfn.SEQUENCE(B6))))</f>
        <v>8</v>
      </c>
      <c r="D6" s="10" t="str" cm="1">
        <f t="array" ref="D6">_xlfn.LET(_xlpm.gs,_xlfn.SEQUENCE(B6),_xlpm.ln,_xlfn.MAXIFS('بيانات الفرق U13'!$N$3:$N$10,'بيانات الفرق U13'!$L$3:$L$10,"المجموعة "&amp;_xlpm.gs),_xlpm.mn,_xlfn.MINIFS('بيانات الفرق U13'!$M$3:$M$10,'بيانات الفرق U13'!$L$3:$L$10,"المجموعة "&amp;_xlpm.gs),_xlpm.mx,_xlfn.MAXIFS('بيانات الفرق U13'!$M$3:$M$10,'بيانات الفرق U13'!$L$3:$L$10,"المجموعة "&amp;_xlpm.gs),_xlpm.lo,FLOOR(_xlpm.mn/_xlpm.ln,1),_xlpm.hi,CEILING(_xlpm.mx/_xlpm.ln,1),_xlpm.t,IF(_xlpm.lo=_xlpm.hi,_xlpm.lo&amp;"",_xlpm.lo&amp;"–"&amp;_xlpm.hi),_xlfn.TEXTJOIN(" + ",TRUE,_xlfn.SORTBY(_xlpm.t,_xlpm.ln,1)))</f>
        <v>3</v>
      </c>
      <c r="E6" s="10" t="str" cm="1">
        <f t="array" ref="E6">_xlfn.LET(_xlpm.gs,_xlfn.SEQUENCE(B6),_xlpm.ln,_xlfn.MAXIFS('بيانات الفرق U13'!$N$3:$N$10,'بيانات الفرق U13'!$L$3:$L$10,"المجموعة "&amp;_xlpm.gs),_xlpm.mn,_xlfn.MINIFS('بيانات الفرق U13'!$M$3:$M$10,'بيانات الفرق U13'!$L$3:$L$10,"المجموعة "&amp;_xlpm.gs),_xlpm.mx,_xlfn.MAXIFS('بيانات الفرق U13'!$M$3:$M$10,'بيانات الفرق U13'!$L$3:$L$10,"المجموعة "&amp;_xlpm.gs),_xlpm.t,IF(_xlpm.mn=_xlpm.mx,_xlpm.mn&amp;"",_xlpm.mn&amp;"–"&amp;_xlpm.mx),_xlfn.TEXTJOIN(" + ",TRUE,_xlfn.SORTBY(_xlpm.t,_xlpm.ln,1)))</f>
        <v>21</v>
      </c>
      <c r="F6" s="11" t="str">
        <f t="shared" si="0"/>
        <v>—</v>
      </c>
      <c r="G6" s="10">
        <f t="shared" si="1"/>
        <v>21</v>
      </c>
      <c r="H6" s="10" cm="1">
        <f t="array" ref="H6">MAX('8 فرق'!$A$4:$A$87)-SUMPRODUCT(MAX(ISNUMBER(IFERROR(--LEFT('8 فرق'!$D$4:$D$87,1),"x"))*'8 فرق'!$A$4:$A$87))</f>
        <v>0</v>
      </c>
      <c r="I6" s="12">
        <f>MAX('8 فرق'!$A$4:$A$87)</f>
        <v>21</v>
      </c>
      <c r="J6" s="10" t="str">
        <f>MOD(HOUR(المدخلات!$B$5)-1,12)+1&amp;":"&amp;TEXT(MINUTE(المدخلات!$B$5),"00")&amp;IF(HOUR(المدخلات!$B$5)&lt;12," ص"," م")</f>
        <v>4:00 م</v>
      </c>
      <c r="K6" s="10" t="str">
        <f>MOD(HOUR(المدخلات!$B$5+((المدخلات!$B$9-1)*المدخلات!$B$8+المدخلات!$B$6)/1440)-1,12)+1&amp;":"&amp;TEXT(MINUTE(المدخلات!$B$5+((المدخلات!$B$9-1)*المدخلات!$B$8+المدخلات!$B$6)/1440),"00")&amp;IF(HOUR(المدخلات!$B$5+((المدخلات!$B$9-1)*المدخلات!$B$8+المدخلات!$B$6)/1440)&lt;12," ص"," م")</f>
        <v>8:35 م</v>
      </c>
      <c r="L6" s="10">
        <f>MAX('8 فرق'!$C$4:$C$87)</f>
        <v>2</v>
      </c>
      <c r="M6"/>
      <c r="N6"/>
      <c r="O6"/>
      <c r="P6"/>
    </row>
    <row r="7" spans="1:16">
      <c r="A7" s="16">
        <v>9</v>
      </c>
      <c r="B7" s="10" cm="1">
        <f t="array" ref="B7">ROUND(SUMPRODUCT(1/COUNTIF('بيانات الفرق U13'!$Q$3:$Q$11,'بيانات الفرق U13'!$Q$3:$Q$11)),0)</f>
        <v>1</v>
      </c>
      <c r="C7" s="10" t="str" cm="1">
        <f t="array" ref="C7">_xlfn.TEXTJOIN(" + ",TRUE,_xlfn._xlws.SORT(COUNTIF('بيانات الفرق U13'!$Q$3:$Q$11,"المجموعة "&amp;_xlfn.SEQUENCE(B7))))</f>
        <v>9</v>
      </c>
      <c r="D7" s="10" t="str" cm="1">
        <f t="array" ref="D7">_xlfn.LET(_xlpm.gs,_xlfn.SEQUENCE(B7),_xlpm.ln,_xlfn.MAXIFS('بيانات الفرق U13'!$S$3:$S$11,'بيانات الفرق U13'!$Q$3:$Q$11,"المجموعة "&amp;_xlpm.gs),_xlpm.mn,_xlfn.MINIFS('بيانات الفرق U13'!$R$3:$R$11,'بيانات الفرق U13'!$Q$3:$Q$11,"المجموعة "&amp;_xlpm.gs),_xlpm.mx,_xlfn.MAXIFS('بيانات الفرق U13'!$R$3:$R$11,'بيانات الفرق U13'!$Q$3:$Q$11,"المجموعة "&amp;_xlpm.gs),_xlpm.lo,FLOOR(_xlpm.mn/_xlpm.ln,1),_xlpm.hi,CEILING(_xlpm.mx/_xlpm.ln,1),_xlpm.t,IF(_xlpm.lo=_xlpm.hi,_xlpm.lo&amp;"",_xlpm.lo&amp;"–"&amp;_xlpm.hi),_xlfn.TEXTJOIN(" + ",TRUE,_xlfn.SORTBY(_xlpm.t,_xlpm.ln,1)))</f>
        <v>2–3</v>
      </c>
      <c r="E7" s="10" t="str" cm="1">
        <f t="array" ref="E7">_xlfn.LET(_xlpm.gs,_xlfn.SEQUENCE(B7),_xlpm.ln,_xlfn.MAXIFS('بيانات الفرق U13'!$S$3:$S$11,'بيانات الفرق U13'!$Q$3:$Q$11,"المجموعة "&amp;_xlpm.gs),_xlpm.mn,_xlfn.MINIFS('بيانات الفرق U13'!$R$3:$R$11,'بيانات الفرق U13'!$Q$3:$Q$11,"المجموعة "&amp;_xlpm.gs),_xlpm.mx,_xlfn.MAXIFS('بيانات الفرق U13'!$R$3:$R$11,'بيانات الفرق U13'!$Q$3:$Q$11,"المجموعة "&amp;_xlpm.gs),_xlpm.t,IF(_xlpm.mn=_xlpm.mx,_xlpm.mn&amp;"",_xlpm.mn&amp;"–"&amp;_xlpm.mx),_xlfn.TEXTJOIN(" + ",TRUE,_xlfn.SORTBY(_xlpm.t,_xlpm.ln,1)))</f>
        <v>18</v>
      </c>
      <c r="F7" s="11" t="str">
        <f t="shared" si="0"/>
        <v>—</v>
      </c>
      <c r="G7" s="10">
        <f t="shared" si="1"/>
        <v>21</v>
      </c>
      <c r="H7" s="10" cm="1">
        <f t="array" ref="H7">MAX('9 فرق'!$A$4:$A$84)-SUMPRODUCT(MAX(ISNUMBER(IFERROR(--LEFT('9 فرق'!$D$4:$D$84,1),"x"))*'9 فرق'!$A$4:$A$84))</f>
        <v>0</v>
      </c>
      <c r="I7" s="12">
        <f>MAX('9 فرق'!$A$4:$A$84)</f>
        <v>21</v>
      </c>
      <c r="J7" s="10" t="str">
        <f>MOD(HOUR(المدخلات!$B$5)-1,12)+1&amp;":"&amp;TEXT(MINUTE(المدخلات!$B$5),"00")&amp;IF(HOUR(المدخلات!$B$5)&lt;12," ص"," م")</f>
        <v>4:00 م</v>
      </c>
      <c r="K7" s="10" t="str">
        <f>MOD(HOUR(المدخلات!$B$5+((المدخلات!$B$9-1)*المدخلات!$B$8+المدخلات!$B$6)/1440)-1,12)+1&amp;":"&amp;TEXT(MINUTE(المدخلات!$B$5+((المدخلات!$B$9-1)*المدخلات!$B$8+المدخلات!$B$6)/1440),"00")&amp;IF(HOUR(المدخلات!$B$5+((المدخلات!$B$9-1)*المدخلات!$B$8+المدخلات!$B$6)/1440)&lt;12," ص"," م")</f>
        <v>8:35 م</v>
      </c>
      <c r="L7" s="10">
        <f>MAX('9 فرق'!$C$4:$C$84)</f>
        <v>2</v>
      </c>
      <c r="M7"/>
      <c r="N7"/>
      <c r="O7"/>
      <c r="P7"/>
    </row>
    <row r="8" spans="1:16">
      <c r="A8" s="17">
        <v>11</v>
      </c>
      <c r="B8" s="10" cm="1">
        <f t="array" ref="B8">ROUND(SUMPRODUCT(1/COUNTIF('بيانات الفرق U13'!$V$3:$V$13,'بيانات الفرق U13'!$V$3:$V$13)),0)</f>
        <v>1</v>
      </c>
      <c r="C8" s="10" t="str" cm="1">
        <f t="array" ref="C8">_xlfn.TEXTJOIN(" + ",TRUE,_xlfn._xlws.SORT(COUNTIF('بيانات الفرق U13'!$V$3:$V$13,"المجموعة "&amp;_xlfn.SEQUENCE(B8))))</f>
        <v>11</v>
      </c>
      <c r="D8" s="10" t="str" cm="1">
        <f t="array" ref="D8">_xlfn.LET(_xlpm.gs,_xlfn.SEQUENCE(B8),_xlpm.ln,_xlfn.MAXIFS('بيانات الفرق U13'!$X$3:$X$13,'بيانات الفرق U13'!$V$3:$V$13,"المجموعة "&amp;_xlpm.gs),_xlpm.mn,_xlfn.MINIFS('بيانات الفرق U13'!$W$3:$W$13,'بيانات الفرق U13'!$V$3:$V$13,"المجموعة "&amp;_xlpm.gs),_xlpm.mx,_xlfn.MAXIFS('بيانات الفرق U13'!$W$3:$W$13,'بيانات الفرق U13'!$V$3:$V$13,"المجموعة "&amp;_xlpm.gs),_xlpm.lo,FLOOR(_xlpm.mn/_xlpm.ln,1),_xlpm.hi,CEILING(_xlpm.mx/_xlpm.ln,1),_xlpm.t,IF(_xlpm.lo=_xlpm.hi,_xlpm.lo&amp;"",_xlpm.lo&amp;"–"&amp;_xlpm.hi),_xlfn.TEXTJOIN(" + ",TRUE,_xlfn.SORTBY(_xlpm.t,_xlpm.ln,1)))</f>
        <v>2</v>
      </c>
      <c r="E8" s="10" t="str" cm="1">
        <f t="array" ref="E8">_xlfn.LET(_xlpm.gs,_xlfn.SEQUENCE(B8),_xlpm.ln,_xlfn.MAXIFS('بيانات الفرق U13'!$X$3:$X$13,'بيانات الفرق U13'!$V$3:$V$13,"المجموعة "&amp;_xlpm.gs),_xlpm.mn,_xlfn.MINIFS('بيانات الفرق U13'!$W$3:$W$13,'بيانات الفرق U13'!$V$3:$V$13,"المجموعة "&amp;_xlpm.gs),_xlpm.mx,_xlfn.MAXIFS('بيانات الفرق U13'!$W$3:$W$13,'بيانات الفرق U13'!$V$3:$V$13,"المجموعة "&amp;_xlpm.gs),_xlpm.t,IF(_xlpm.mn=_xlpm.mx,_xlpm.mn&amp;"",_xlpm.mn&amp;"–"&amp;_xlpm.mx),_xlfn.TEXTJOIN(" + ",TRUE,_xlfn.SORTBY(_xlpm.t,_xlpm.ln,1)))</f>
        <v>20</v>
      </c>
      <c r="F8" s="11" t="str">
        <f t="shared" si="0"/>
        <v>—</v>
      </c>
      <c r="G8" s="10">
        <f t="shared" si="1"/>
        <v>22</v>
      </c>
      <c r="H8" s="10" cm="1">
        <f t="array" ref="H8">MAX('11 فريق'!$A$4:$A$113)-SUMPRODUCT(MAX(ISNUMBER(IFERROR(--LEFT('11 فريق'!$D$4:$D$113,1),"x"))*'11 فريق'!$A$4:$A$113))</f>
        <v>0</v>
      </c>
      <c r="I8" s="12">
        <f>MAX('11 فريق'!$A$4:$A$113)</f>
        <v>22</v>
      </c>
      <c r="J8" s="10" t="str">
        <f>MOD(HOUR(المدخلات!$B$5)-1,12)+1&amp;":"&amp;TEXT(MINUTE(المدخلات!$B$5),"00")&amp;IF(HOUR(المدخلات!$B$5)&lt;12," ص"," م")</f>
        <v>4:00 م</v>
      </c>
      <c r="K8" s="10" t="str">
        <f>MOD(HOUR(المدخلات!$B$5+((المدخلات!$B$9-1)*المدخلات!$B$8+المدخلات!$B$6)/1440)-1,12)+1&amp;":"&amp;TEXT(MINUTE(المدخلات!$B$5+((المدخلات!$B$9-1)*المدخلات!$B$8+المدخلات!$B$6)/1440),"00")&amp;IF(HOUR(المدخلات!$B$5+((المدخلات!$B$9-1)*المدخلات!$B$8+المدخلات!$B$6)/1440)&lt;12," ص"," م")</f>
        <v>8:35 م</v>
      </c>
      <c r="L8" s="10">
        <f>MAX('11 فريق'!$C$4:$C$113)</f>
        <v>2</v>
      </c>
      <c r="M8"/>
      <c r="N8"/>
      <c r="O8"/>
      <c r="P8"/>
    </row>
    <row r="9" spans="1:16">
      <c r="A9" s="16">
        <v>13</v>
      </c>
      <c r="B9" s="10" cm="1">
        <f t="array" ref="B9">ROUND(SUMPRODUCT(1/COUNTIF('بيانات الفرق U13'!$AA$3:$AA$15,'بيانات الفرق U13'!$AA$3:$AA$15)),0)</f>
        <v>2</v>
      </c>
      <c r="C9" s="10" t="str" cm="1">
        <f t="array" ref="C9">_xlfn.TEXTJOIN(" + ",TRUE,_xlfn._xlws.SORT(COUNTIF('بيانات الفرق U13'!$AA$3:$AA$15,"المجموعة "&amp;_xlfn.SEQUENCE(B9))))</f>
        <v>6 + 7</v>
      </c>
      <c r="D9" s="10" t="str" cm="1">
        <f t="array" ref="D9">_xlfn.LET(_xlpm.gs,_xlfn.SEQUENCE(B9),_xlpm.ln,_xlfn.MAXIFS('بيانات الفرق U13'!$AC$3:$AC$15,'بيانات الفرق U13'!$AA$3:$AA$15,"المجموعة "&amp;_xlpm.gs),_xlpm.mn,_xlfn.MINIFS('بيانات الفرق U13'!$AB$3:$AB$15,'بيانات الفرق U13'!$AA$3:$AA$15,"المجموعة "&amp;_xlpm.gs),_xlpm.mx,_xlfn.MAXIFS('بيانات الفرق U13'!$AB$3:$AB$15,'بيانات الفرق U13'!$AA$3:$AA$15,"المجموعة "&amp;_xlpm.gs),_xlpm.lo,FLOOR(_xlpm.mn/_xlpm.ln,1),_xlpm.hi,CEILING(_xlpm.mx/_xlpm.ln,1),_xlpm.t,IF(_xlpm.lo=_xlpm.hi,_xlpm.lo&amp;"",_xlpm.lo&amp;"–"&amp;_xlpm.hi),_xlfn.TEXTJOIN(" + ",TRUE,_xlfn.SORTBY(_xlpm.t,_xlpm.ln,1)))</f>
        <v>4 + 3</v>
      </c>
      <c r="E9" s="10" t="str" cm="1">
        <f t="array" ref="E9">_xlfn.LET(_xlpm.gs,_xlfn.SEQUENCE(B9),_xlpm.ln,_xlfn.MAXIFS('بيانات الفرق U13'!$AC$3:$AC$15,'بيانات الفرق U13'!$AA$3:$AA$15,"المجموعة "&amp;_xlpm.gs),_xlpm.mn,_xlfn.MINIFS('بيانات الفرق U13'!$AB$3:$AB$15,'بيانات الفرق U13'!$AA$3:$AA$15,"المجموعة "&amp;_xlpm.gs),_xlpm.mx,_xlfn.MAXIFS('بيانات الفرق U13'!$AB$3:$AB$15,'بيانات الفرق U13'!$AA$3:$AA$15,"المجموعة "&amp;_xlpm.gs),_xlpm.t,IF(_xlpm.mn=_xlpm.mx,_xlpm.mn&amp;"",_xlpm.mn&amp;"–"&amp;_xlpm.mx),_xlfn.TEXTJOIN(" + ",TRUE,_xlfn.SORTBY(_xlpm.t,_xlpm.ln,1)))</f>
        <v>20 + 18</v>
      </c>
      <c r="F9" s="11" t="str">
        <f t="shared" si="0"/>
        <v>نهائي مباشر</v>
      </c>
      <c r="G9" s="10">
        <f t="shared" si="1"/>
        <v>21</v>
      </c>
      <c r="H9" s="10" cm="1">
        <f t="array" ref="H9">MAX('13 فريق'!$A$4:$A$127)-SUMPRODUCT(MAX(ISNUMBER(IFERROR(--LEFT('13 فريق'!$D$4:$D$127,1),"x"))*'13 فريق'!$A$4:$A$127))</f>
        <v>1</v>
      </c>
      <c r="I9" s="12">
        <f>MAX('13 فريق'!$A$4:$A$127)</f>
        <v>22</v>
      </c>
      <c r="J9" s="10" t="str">
        <f>MOD(HOUR(المدخلات!$B$5)-1,12)+1&amp;":"&amp;TEXT(MINUTE(المدخلات!$B$5),"00")&amp;IF(HOUR(المدخلات!$B$5)&lt;12," ص"," م")</f>
        <v>4:00 م</v>
      </c>
      <c r="K9" s="10" t="str">
        <f>MOD(HOUR(المدخلات!$B$5+((المدخلات!$B$9-1)*المدخلات!$B$8+المدخلات!$B$6)/1440)-1,12)+1&amp;":"&amp;TEXT(MINUTE(المدخلات!$B$5+((المدخلات!$B$9-1)*المدخلات!$B$8+المدخلات!$B$6)/1440),"00")&amp;IF(HOUR(المدخلات!$B$5+((المدخلات!$B$9-1)*المدخلات!$B$8+المدخلات!$B$6)/1440)&lt;12," ص"," م")</f>
        <v>8:35 م</v>
      </c>
      <c r="L9" s="10">
        <f>MAX('13 فريق'!$C$4:$C$127)</f>
        <v>2</v>
      </c>
      <c r="M9"/>
      <c r="N9"/>
      <c r="O9"/>
      <c r="P9"/>
    </row>
    <row r="10" spans="1:16">
      <c r="A10" s="17">
        <v>14</v>
      </c>
      <c r="B10" s="10" cm="1">
        <f t="array" ref="B10">ROUND(SUMPRODUCT(1/COUNTIF('بيانات الفرق U13'!$AF$3:$AF$16,'بيانات الفرق U13'!$AF$3:$AF$16)),0)</f>
        <v>2</v>
      </c>
      <c r="C10" s="10" t="str" cm="1">
        <f t="array" ref="C10">_xlfn.TEXTJOIN(" + ",TRUE,_xlfn._xlws.SORT(COUNTIF('بيانات الفرق U13'!$AF$3:$AF$16,"المجموعة "&amp;_xlfn.SEQUENCE(B10))))</f>
        <v>6 + 8</v>
      </c>
      <c r="D10" s="10" t="str" cm="1">
        <f t="array" ref="D10">_xlfn.LET(_xlpm.gs,_xlfn.SEQUENCE(B10),_xlpm.ln,_xlfn.MAXIFS('بيانات الفرق U13'!$AH$3:$AH$16,'بيانات الفرق U13'!$AF$3:$AF$16,"المجموعة "&amp;_xlpm.gs),_xlpm.mn,_xlfn.MINIFS('بيانات الفرق U13'!$AG$3:$AG$16,'بيانات الفرق U13'!$AF$3:$AF$16,"المجموعة "&amp;_xlpm.gs),_xlpm.mx,_xlfn.MAXIFS('بيانات الفرق U13'!$AG$3:$AG$16,'بيانات الفرق U13'!$AF$3:$AF$16,"المجموعة "&amp;_xlpm.gs),_xlpm.lo,FLOOR(_xlpm.mn/_xlpm.ln,1),_xlpm.hi,CEILING(_xlpm.mx/_xlpm.ln,1),_xlpm.t,IF(_xlpm.lo=_xlpm.hi,_xlpm.lo&amp;"",_xlpm.lo&amp;"–"&amp;_xlpm.hi),_xlfn.TEXTJOIN(" + ",TRUE,_xlfn.SORTBY(_xlpm.t,_xlpm.ln,1)))</f>
        <v>4 + 3</v>
      </c>
      <c r="E10" s="10" t="str" cm="1">
        <f t="array" ref="E10">_xlfn.LET(_xlpm.gs,_xlfn.SEQUENCE(B10),_xlpm.ln,_xlfn.MAXIFS('بيانات الفرق U13'!$AH$3:$AH$16,'بيانات الفرق U13'!$AF$3:$AF$16,"المجموعة "&amp;_xlpm.gs),_xlpm.mn,_xlfn.MINIFS('بيانات الفرق U13'!$AG$3:$AG$16,'بيانات الفرق U13'!$AF$3:$AF$16,"المجموعة "&amp;_xlpm.gs),_xlpm.mx,_xlfn.MAXIFS('بيانات الفرق U13'!$AG$3:$AG$16,'بيانات الفرق U13'!$AF$3:$AF$16,"المجموعة "&amp;_xlpm.gs),_xlpm.t,IF(_xlpm.mn=_xlpm.mx,_xlpm.mn&amp;"",_xlpm.mn&amp;"–"&amp;_xlpm.mx),_xlfn.TEXTJOIN(" + ",TRUE,_xlfn.SORTBY(_xlpm.t,_xlpm.ln,1)))</f>
        <v>20 + 21</v>
      </c>
      <c r="F10" s="11" t="str">
        <f t="shared" si="0"/>
        <v>نهائي مباشر</v>
      </c>
      <c r="G10" s="10">
        <f t="shared" si="1"/>
        <v>21</v>
      </c>
      <c r="H10" s="10" cm="1">
        <f t="array" ref="H10">MAX('14 فريق'!$A$4:$A$148)-SUMPRODUCT(MAX(ISNUMBER(IFERROR(--LEFT('14 فريق'!$D$4:$D$148,1),"x"))*'14 فريق'!$A$4:$A$148))</f>
        <v>1</v>
      </c>
      <c r="I10" s="12">
        <f>MAX('14 فريق'!$A$4:$A$148)</f>
        <v>22</v>
      </c>
      <c r="J10" s="10" t="str">
        <f>MOD(HOUR(المدخلات!$B$5)-1,12)+1&amp;":"&amp;TEXT(MINUTE(المدخلات!$B$5),"00")&amp;IF(HOUR(المدخلات!$B$5)&lt;12," ص"," م")</f>
        <v>4:00 م</v>
      </c>
      <c r="K10" s="10" t="str">
        <f>MOD(HOUR(المدخلات!$B$5+((المدخلات!$B$9-1)*المدخلات!$B$8+المدخلات!$B$6)/1440)-1,12)+1&amp;":"&amp;TEXT(MINUTE(المدخلات!$B$5+((المدخلات!$B$9-1)*المدخلات!$B$8+المدخلات!$B$6)/1440),"00")&amp;IF(HOUR(المدخلات!$B$5+((المدخلات!$B$9-1)*المدخلات!$B$8+المدخلات!$B$6)/1440)&lt;12," ص"," م")</f>
        <v>8:35 م</v>
      </c>
      <c r="L10" s="10">
        <f>MAX('14 فريق'!$C$4:$C$148)</f>
        <v>3</v>
      </c>
      <c r="M10"/>
      <c r="N10"/>
      <c r="O10"/>
      <c r="P10"/>
    </row>
    <row r="11" spans="1:16">
      <c r="A11" s="16">
        <v>15</v>
      </c>
      <c r="B11" s="10" cm="1">
        <f t="array" ref="B11">ROUND(SUMPRODUCT(1/COUNTIF('بيانات الفرق U13'!$AK$3:$AK$17,'بيانات الفرق U13'!$AK$3:$AK$17)),0)</f>
        <v>2</v>
      </c>
      <c r="C11" s="10" t="str" cm="1">
        <f t="array" ref="C11">_xlfn.TEXTJOIN(" + ",TRUE,_xlfn._xlws.SORT(COUNTIF('بيانات الفرق U13'!$AK$3:$AK$17,"المجموعة "&amp;_xlfn.SEQUENCE(B11))))</f>
        <v>7 + 8</v>
      </c>
      <c r="D11" s="10" t="str" cm="1">
        <f t="array" ref="D11">_xlfn.LET(_xlpm.gs,_xlfn.SEQUENCE(B11),_xlpm.ln,_xlfn.MAXIFS('بيانات الفرق U13'!$AM$3:$AM$17,'بيانات الفرق U13'!$AK$3:$AK$17,"المجموعة "&amp;_xlpm.gs),_xlpm.mn,_xlfn.MINIFS('بيانات الفرق U13'!$AL$3:$AL$17,'بيانات الفرق U13'!$AK$3:$AK$17,"المجموعة "&amp;_xlpm.gs),_xlpm.mx,_xlfn.MAXIFS('بيانات الفرق U13'!$AL$3:$AL$17,'بيانات الفرق U13'!$AK$3:$AK$17,"المجموعة "&amp;_xlpm.gs),_xlpm.lo,FLOOR(_xlpm.mn/_xlpm.ln,1),_xlpm.hi,CEILING(_xlpm.mx/_xlpm.ln,1),_xlpm.t,IF(_xlpm.lo=_xlpm.hi,_xlpm.lo&amp;"",_xlpm.lo&amp;"–"&amp;_xlpm.hi),_xlfn.TEXTJOIN(" + ",TRUE,_xlfn.SORTBY(_xlpm.t,_xlpm.ln,1)))</f>
        <v>3 + 3</v>
      </c>
      <c r="E11" s="10" t="str" cm="1">
        <f t="array" ref="E11">_xlfn.LET(_xlpm.gs,_xlfn.SEQUENCE(B11),_xlpm.ln,_xlfn.MAXIFS('بيانات الفرق U13'!$AM$3:$AM$17,'بيانات الفرق U13'!$AK$3:$AK$17,"المجموعة "&amp;_xlpm.gs),_xlpm.mn,_xlfn.MINIFS('بيانات الفرق U13'!$AL$3:$AL$17,'بيانات الفرق U13'!$AK$3:$AK$17,"المجموعة "&amp;_xlpm.gs),_xlpm.mx,_xlfn.MAXIFS('بيانات الفرق U13'!$AL$3:$AL$17,'بيانات الفرق U13'!$AK$3:$AK$17,"المجموعة "&amp;_xlpm.gs),_xlpm.t,IF(_xlpm.mn=_xlpm.mx,_xlpm.mn&amp;"",_xlpm.mn&amp;"–"&amp;_xlpm.mx),_xlfn.TEXTJOIN(" + ",TRUE,_xlfn.SORTBY(_xlpm.t,_xlpm.ln,1)))</f>
        <v>18 + 21</v>
      </c>
      <c r="F11" s="11" t="str">
        <f t="shared" si="0"/>
        <v>نهائي مباشر</v>
      </c>
      <c r="G11" s="10">
        <f t="shared" si="1"/>
        <v>21</v>
      </c>
      <c r="H11" s="10" cm="1">
        <f t="array" ref="H11">MAX('15 فريق'!$A$4:$A$151)-SUMPRODUCT(MAX(ISNUMBER(IFERROR(--LEFT('15 فريق'!$D$4:$D$151,1),"x"))*'15 فريق'!$A$4:$A$151))</f>
        <v>1</v>
      </c>
      <c r="I11" s="12">
        <f>MAX('15 فريق'!$A$4:$A$151)</f>
        <v>22</v>
      </c>
      <c r="J11" s="10" t="str">
        <f>MOD(HOUR(المدخلات!$B$5)-1,12)+1&amp;":"&amp;TEXT(MINUTE(المدخلات!$B$5),"00")&amp;IF(HOUR(المدخلات!$B$5)&lt;12," ص"," م")</f>
        <v>4:00 م</v>
      </c>
      <c r="K11" s="10" t="str">
        <f>MOD(HOUR(المدخلات!$B$5+((المدخلات!$B$9-1)*المدخلات!$B$8+المدخلات!$B$6)/1440)-1,12)+1&amp;":"&amp;TEXT(MINUTE(المدخلات!$B$5+((المدخلات!$B$9-1)*المدخلات!$B$8+المدخلات!$B$6)/1440),"00")&amp;IF(HOUR(المدخلات!$B$5+((المدخلات!$B$9-1)*المدخلات!$B$8+المدخلات!$B$6)/1440)&lt;12," ص"," م")</f>
        <v>8:35 م</v>
      </c>
      <c r="L11" s="10">
        <f>MAX('15 فريق'!$C$4:$C$151)</f>
        <v>3</v>
      </c>
      <c r="M11"/>
      <c r="N11"/>
      <c r="O11"/>
      <c r="P11"/>
    </row>
    <row r="12" spans="1:16">
      <c r="A12" s="17">
        <v>16</v>
      </c>
      <c r="B12" s="10" cm="1">
        <f t="array" ref="B12">ROUND(SUMPRODUCT(1/COUNTIF('بيانات الفرق U13'!$AP$3:$AP$18,'بيانات الفرق U13'!$AP$3:$AP$18)),0)</f>
        <v>2</v>
      </c>
      <c r="C12" s="10" t="str" cm="1">
        <f t="array" ref="C12">_xlfn.TEXTJOIN(" + ",TRUE,_xlfn._xlws.SORT(COUNTIF('بيانات الفرق U13'!$AP$3:$AP$18,"المجموعة "&amp;_xlfn.SEQUENCE(B12))))</f>
        <v>8 + 8</v>
      </c>
      <c r="D12" s="10" t="str" cm="1">
        <f t="array" ref="D12">_xlfn.LET(_xlpm.gs,_xlfn.SEQUENCE(B12),_xlpm.ln,_xlfn.MAXIFS('بيانات الفرق U13'!$AR$3:$AR$18,'بيانات الفرق U13'!$AP$3:$AP$18,"المجموعة "&amp;_xlpm.gs),_xlpm.mn,_xlfn.MINIFS('بيانات الفرق U13'!$AQ$3:$AQ$18,'بيانات الفرق U13'!$AP$3:$AP$18,"المجموعة "&amp;_xlpm.gs),_xlpm.mx,_xlfn.MAXIFS('بيانات الفرق U13'!$AQ$3:$AQ$18,'بيانات الفرق U13'!$AP$3:$AP$18,"المجموعة "&amp;_xlpm.gs),_xlpm.lo,FLOOR(_xlpm.mn/_xlpm.ln,1),_xlpm.hi,CEILING(_xlpm.mx/_xlpm.ln,1),_xlpm.t,IF(_xlpm.lo=_xlpm.hi,_xlpm.lo&amp;"",_xlpm.lo&amp;"–"&amp;_xlpm.hi),_xlfn.TEXTJOIN(" + ",TRUE,_xlfn.SORTBY(_xlpm.t,_xlpm.ln,1)))</f>
        <v>3 + 3</v>
      </c>
      <c r="E12" s="10" t="str" cm="1">
        <f t="array" ref="E12">_xlfn.LET(_xlpm.gs,_xlfn.SEQUENCE(B12),_xlpm.ln,_xlfn.MAXIFS('بيانات الفرق U13'!$AR$3:$AR$18,'بيانات الفرق U13'!$AP$3:$AP$18,"المجموعة "&amp;_xlpm.gs),_xlpm.mn,_xlfn.MINIFS('بيانات الفرق U13'!$AQ$3:$AQ$18,'بيانات الفرق U13'!$AP$3:$AP$18,"المجموعة "&amp;_xlpm.gs),_xlpm.mx,_xlfn.MAXIFS('بيانات الفرق U13'!$AQ$3:$AQ$18,'بيانات الفرق U13'!$AP$3:$AP$18,"المجموعة "&amp;_xlpm.gs),_xlpm.t,IF(_xlpm.mn=_xlpm.mx,_xlpm.mn&amp;"",_xlpm.mn&amp;"–"&amp;_xlpm.mx),_xlfn.TEXTJOIN(" + ",TRUE,_xlfn.SORTBY(_xlpm.t,_xlpm.ln,1)))</f>
        <v>21 + 21</v>
      </c>
      <c r="F12" s="11" t="str">
        <f t="shared" si="0"/>
        <v>نهائي مباشر</v>
      </c>
      <c r="G12" s="10">
        <f t="shared" si="1"/>
        <v>21</v>
      </c>
      <c r="H12" s="10" cm="1">
        <f t="array" ref="H12">MAX('16 فريق'!$A$4:$A$172)-SUMPRODUCT(MAX(ISNUMBER(IFERROR(--LEFT('16 فريق'!$D$4:$D$172,1),"x"))*'16 فريق'!$A$4:$A$172))</f>
        <v>1</v>
      </c>
      <c r="I12" s="12">
        <f>MAX('16 فريق'!$A$4:$A$172)</f>
        <v>22</v>
      </c>
      <c r="J12" s="10" t="str">
        <f>MOD(HOUR(المدخلات!$B$5)-1,12)+1&amp;":"&amp;TEXT(MINUTE(المدخلات!$B$5),"00")&amp;IF(HOUR(المدخلات!$B$5)&lt;12," ص"," م")</f>
        <v>4:00 م</v>
      </c>
      <c r="K12" s="10" t="str">
        <f>MOD(HOUR(المدخلات!$B$5+((المدخلات!$B$9-1)*المدخلات!$B$8+المدخلات!$B$6)/1440)-1,12)+1&amp;":"&amp;TEXT(MINUTE(المدخلات!$B$5+((المدخلات!$B$9-1)*المدخلات!$B$8+المدخلات!$B$6)/1440),"00")&amp;IF(HOUR(المدخلات!$B$5+((المدخلات!$B$9-1)*المدخلات!$B$8+المدخلات!$B$6)/1440)&lt;12," ص"," م")</f>
        <v>8:35 م</v>
      </c>
      <c r="L12" s="10">
        <f>MAX('16 فريق'!$C$4:$C$172)</f>
        <v>3</v>
      </c>
      <c r="M12"/>
      <c r="N12"/>
      <c r="O12"/>
      <c r="P12"/>
    </row>
    <row r="13" spans="1:16">
      <c r="A13" s="16">
        <v>17</v>
      </c>
      <c r="B13" s="10" cm="1">
        <f t="array" ref="B13">ROUND(SUMPRODUCT(1/COUNTIF('بيانات الفرق U13'!$AU$3:$AU$19,'بيانات الفرق U13'!$AU$3:$AU$19)),0)</f>
        <v>2</v>
      </c>
      <c r="C13" s="10" t="str" cm="1">
        <f t="array" ref="C13">_xlfn.TEXTJOIN(" + ",TRUE,_xlfn._xlws.SORT(COUNTIF('بيانات الفرق U13'!$AU$3:$AU$19,"المجموعة "&amp;_xlfn.SEQUENCE(B13))))</f>
        <v>7 + 10</v>
      </c>
      <c r="D13" s="10" t="str" cm="1">
        <f t="array" ref="D13">_xlfn.LET(_xlpm.gs,_xlfn.SEQUENCE(B13),_xlpm.ln,_xlfn.MAXIFS('بيانات الفرق U13'!$AW$3:$AW$19,'بيانات الفرق U13'!$AU$3:$AU$19,"المجموعة "&amp;_xlpm.gs),_xlpm.mn,_xlfn.MINIFS('بيانات الفرق U13'!$AV$3:$AV$19,'بيانات الفرق U13'!$AU$3:$AU$19,"المجموعة "&amp;_xlpm.gs),_xlpm.mx,_xlfn.MAXIFS('بيانات الفرق U13'!$AV$3:$AV$19,'بيانات الفرق U13'!$AU$3:$AU$19,"المجموعة "&amp;_xlpm.gs),_xlpm.lo,FLOOR(_xlpm.mn/_xlpm.ln,1),_xlpm.hi,CEILING(_xlpm.mx/_xlpm.ln,1),_xlpm.t,IF(_xlpm.lo=_xlpm.hi,_xlpm.lo&amp;"",_xlpm.lo&amp;"–"&amp;_xlpm.hi),_xlfn.TEXTJOIN(" + ",TRUE,_xlfn.SORTBY(_xlpm.t,_xlpm.ln,1)))</f>
        <v>3 + 2</v>
      </c>
      <c r="E13" s="10" t="str" cm="1">
        <f t="array" ref="E13">_xlfn.LET(_xlpm.gs,_xlfn.SEQUENCE(B13),_xlpm.ln,_xlfn.MAXIFS('بيانات الفرق U13'!$AW$3:$AW$19,'بيانات الفرق U13'!$AU$3:$AU$19,"المجموعة "&amp;_xlpm.gs),_xlpm.mn,_xlfn.MINIFS('بيانات الفرق U13'!$AV$3:$AV$19,'بيانات الفرق U13'!$AU$3:$AU$19,"المجموعة "&amp;_xlpm.gs),_xlpm.mx,_xlfn.MAXIFS('بيانات الفرق U13'!$AV$3:$AV$19,'بيانات الفرق U13'!$AU$3:$AU$19,"المجموعة "&amp;_xlpm.gs),_xlpm.t,IF(_xlpm.mn=_xlpm.mx,_xlpm.mn&amp;"",_xlpm.mn&amp;"–"&amp;_xlpm.mx),_xlfn.TEXTJOIN(" + ",TRUE,_xlfn.SORTBY(_xlpm.t,_xlpm.ln,1)))</f>
        <v>18 + 18</v>
      </c>
      <c r="F13" s="11" t="str">
        <f t="shared" si="0"/>
        <v>نهائي مباشر</v>
      </c>
      <c r="G13" s="10">
        <f t="shared" si="1"/>
        <v>21</v>
      </c>
      <c r="H13" s="10" cm="1">
        <f t="array" ref="H13">MAX('17 فريق'!$A$4:$A$157)-SUMPRODUCT(MAX(ISNUMBER(IFERROR(--LEFT('17 فريق'!$D$4:$D$157,1),"x"))*'17 فريق'!$A$4:$A$157))</f>
        <v>1</v>
      </c>
      <c r="I13" s="12">
        <f>MAX('17 فريق'!$A$4:$A$157)</f>
        <v>22</v>
      </c>
      <c r="J13" s="10" t="str">
        <f>MOD(HOUR(المدخلات!$B$5)-1,12)+1&amp;":"&amp;TEXT(MINUTE(المدخلات!$B$5),"00")&amp;IF(HOUR(المدخلات!$B$5)&lt;12," ص"," م")</f>
        <v>4:00 م</v>
      </c>
      <c r="K13" s="10" t="str">
        <f>MOD(HOUR(المدخلات!$B$5+((المدخلات!$B$9-1)*المدخلات!$B$8+المدخلات!$B$6)/1440)-1,12)+1&amp;":"&amp;TEXT(MINUTE(المدخلات!$B$5+((المدخلات!$B$9-1)*المدخلات!$B$8+المدخلات!$B$6)/1440),"00")&amp;IF(HOUR(المدخلات!$B$5+((المدخلات!$B$9-1)*المدخلات!$B$8+المدخلات!$B$6)/1440)&lt;12," ص"," م")</f>
        <v>8:35 م</v>
      </c>
      <c r="L13" s="10">
        <f>MAX('17 فريق'!$C$4:$C$157)</f>
        <v>3</v>
      </c>
      <c r="M13"/>
      <c r="N13"/>
      <c r="O13"/>
      <c r="P13"/>
    </row>
    <row r="14" spans="1:16">
      <c r="A14" s="17">
        <v>18</v>
      </c>
      <c r="B14" s="10" cm="1">
        <f t="array" ref="B14">ROUND(SUMPRODUCT(1/COUNTIF('بيانات الفرق U13'!$AZ$3:$AZ$20,'بيانات الفرق U13'!$AZ$3:$AZ$20)),0)</f>
        <v>3</v>
      </c>
      <c r="C14" s="10" t="str" cm="1">
        <f t="array" ref="C14">_xlfn.TEXTJOIN(" + ",TRUE,_xlfn._xlws.SORT(COUNTIF('بيانات الفرق U13'!$AZ$3:$AZ$20,"المجموعة "&amp;_xlfn.SEQUENCE(B14))))</f>
        <v>6 + 6 + 6</v>
      </c>
      <c r="D14" s="10" t="str" cm="1">
        <f t="array" ref="D14">_xlfn.LET(_xlpm.gs,_xlfn.SEQUENCE(B14),_xlpm.ln,_xlfn.MAXIFS('بيانات الفرق U13'!$BB$3:$BB$20,'بيانات الفرق U13'!$AZ$3:$AZ$20,"المجموعة "&amp;_xlpm.gs),_xlpm.mn,_xlfn.MINIFS('بيانات الفرق U13'!$BA$3:$BA$20,'بيانات الفرق U13'!$AZ$3:$AZ$20,"المجموعة "&amp;_xlpm.gs),_xlpm.mx,_xlfn.MAXIFS('بيانات الفرق U13'!$BA$3:$BA$20,'بيانات الفرق U13'!$AZ$3:$AZ$20,"المجموعة "&amp;_xlpm.gs),_xlpm.lo,FLOOR(_xlpm.mn/_xlpm.ln,1),_xlpm.hi,CEILING(_xlpm.mx/_xlpm.ln,1),_xlpm.t,IF(_xlpm.lo=_xlpm.hi,_xlpm.lo&amp;"",_xlpm.lo&amp;"–"&amp;_xlpm.hi),_xlfn.TEXTJOIN(" + ",TRUE,_xlfn.SORTBY(_xlpm.t,_xlpm.ln,1)))</f>
        <v>4 + 4 + 4</v>
      </c>
      <c r="E14" s="10" t="str" cm="1">
        <f t="array" ref="E14">_xlfn.LET(_xlpm.gs,_xlfn.SEQUENCE(B14),_xlpm.ln,_xlfn.MAXIFS('بيانات الفرق U13'!$BB$3:$BB$20,'بيانات الفرق U13'!$AZ$3:$AZ$20,"المجموعة "&amp;_xlpm.gs),_xlpm.mn,_xlfn.MINIFS('بيانات الفرق U13'!$BA$3:$BA$20,'بيانات الفرق U13'!$AZ$3:$AZ$20,"المجموعة "&amp;_xlpm.gs),_xlpm.mx,_xlfn.MAXIFS('بيانات الفرق U13'!$BA$3:$BA$20,'بيانات الفرق U13'!$AZ$3:$AZ$20,"المجموعة "&amp;_xlpm.gs),_xlpm.t,IF(_xlpm.mn=_xlpm.mx,_xlpm.mn&amp;"",_xlpm.mn&amp;"–"&amp;_xlpm.mx),_xlfn.TEXTJOIN(" + ",TRUE,_xlfn.SORTBY(_xlpm.t,_xlpm.ln,1)))</f>
        <v>20 + 20 + 20</v>
      </c>
      <c r="F14" s="11" t="str">
        <f t="shared" si="0"/>
        <v>نصف نهائي ثم نهائي</v>
      </c>
      <c r="G14" s="10">
        <f t="shared" si="1"/>
        <v>20</v>
      </c>
      <c r="H14" s="10" cm="1">
        <f t="array" ref="H14">MAX('18 فريق'!$A$4:$A$186)-SUMPRODUCT(MAX(ISNUMBER(IFERROR(--LEFT('18 فريق'!$D$4:$D$186,1),"x"))*'18 فريق'!$A$4:$A$186))</f>
        <v>2</v>
      </c>
      <c r="I14" s="12">
        <f>MAX('18 فريق'!$A$4:$A$186)</f>
        <v>22</v>
      </c>
      <c r="J14" s="10" t="str">
        <f>MOD(HOUR(المدخلات!$B$5)-1,12)+1&amp;":"&amp;TEXT(MINUTE(المدخلات!$B$5),"00")&amp;IF(HOUR(المدخلات!$B$5)&lt;12," ص"," م")</f>
        <v>4:00 م</v>
      </c>
      <c r="K14" s="10" t="str">
        <f>MOD(HOUR(المدخلات!$B$5+((المدخلات!$B$9-1)*المدخلات!$B$8+المدخلات!$B$6)/1440)-1,12)+1&amp;":"&amp;TEXT(MINUTE(المدخلات!$B$5+((المدخلات!$B$9-1)*المدخلات!$B$8+المدخلات!$B$6)/1440),"00")&amp;IF(HOUR(المدخلات!$B$5+((المدخلات!$B$9-1)*المدخلات!$B$8+المدخلات!$B$6)/1440)&lt;12," ص"," م")</f>
        <v>8:35 م</v>
      </c>
      <c r="L14" s="10">
        <f>MAX('18 فريق'!$C$4:$C$186)</f>
        <v>3</v>
      </c>
      <c r="M14"/>
      <c r="N14"/>
      <c r="O14"/>
      <c r="P14"/>
    </row>
    <row r="15" spans="1:16">
      <c r="A15" s="16">
        <v>20</v>
      </c>
      <c r="B15" s="10" cm="1">
        <f t="array" ref="B15">ROUND(SUMPRODUCT(1/COUNTIF('بيانات الفرق U13'!$BE$3:$BE$22,'بيانات الفرق U13'!$BE$3:$BE$22)),0)</f>
        <v>1</v>
      </c>
      <c r="C15" s="10" t="str" cm="1">
        <f t="array" ref="C15">_xlfn.TEXTJOIN(" + ",TRUE,_xlfn._xlws.SORT(COUNTIF('بيانات الفرق U13'!$BE$3:$BE$22,"المجموعة "&amp;_xlfn.SEQUENCE(B15))))</f>
        <v>20</v>
      </c>
      <c r="D15" s="10" t="str" cm="1">
        <f t="array" ref="D15">_xlfn.LET(_xlpm.gs,_xlfn.SEQUENCE(B15),_xlpm.ln,_xlfn.MAXIFS('بيانات الفرق U13'!$BG$3:$BG$22,'بيانات الفرق U13'!$BE$3:$BE$22,"المجموعة "&amp;_xlpm.gs),_xlpm.mn,_xlfn.MINIFS('بيانات الفرق U13'!$BF$3:$BF$22,'بيانات الفرق U13'!$BE$3:$BE$22,"المجموعة "&amp;_xlpm.gs),_xlpm.mx,_xlfn.MAXIFS('بيانات الفرق U13'!$BF$3:$BF$22,'بيانات الفرق U13'!$BE$3:$BE$22,"المجموعة "&amp;_xlpm.gs),_xlpm.lo,FLOOR(_xlpm.mn/_xlpm.ln,1),_xlpm.hi,CEILING(_xlpm.mx/_xlpm.ln,1),_xlpm.t,IF(_xlpm.lo=_xlpm.hi,_xlpm.lo&amp;"",_xlpm.lo&amp;"–"&amp;_xlpm.hi),_xlfn.TEXTJOIN(" + ",TRUE,_xlfn.SORTBY(_xlpm.t,_xlpm.ln,1)))</f>
        <v>1</v>
      </c>
      <c r="E15" s="10" t="str" cm="1">
        <f t="array" ref="E15">_xlfn.LET(_xlpm.gs,_xlfn.SEQUENCE(B15),_xlpm.ln,_xlfn.MAXIFS('بيانات الفرق U13'!$BG$3:$BG$22,'بيانات الفرق U13'!$BE$3:$BE$22,"المجموعة "&amp;_xlpm.gs),_xlpm.mn,_xlfn.MINIFS('بيانات الفرق U13'!$BF$3:$BF$22,'بيانات الفرق U13'!$BE$3:$BE$22,"المجموعة "&amp;_xlpm.gs),_xlpm.mx,_xlfn.MAXIFS('بيانات الفرق U13'!$BF$3:$BF$22,'بيانات الفرق U13'!$BE$3:$BE$22,"المجموعة "&amp;_xlpm.gs),_xlpm.t,IF(_xlpm.mn=_xlpm.mx,_xlpm.mn&amp;"",_xlpm.mn&amp;"–"&amp;_xlpm.mx),_xlfn.TEXTJOIN(" + ",TRUE,_xlfn.SORTBY(_xlpm.t,_xlpm.ln,1)))</f>
        <v>19</v>
      </c>
      <c r="F15" s="11" t="str">
        <f t="shared" si="0"/>
        <v>—</v>
      </c>
      <c r="G15" s="10">
        <f t="shared" si="1"/>
        <v>19</v>
      </c>
      <c r="H15" s="10" cm="1">
        <f t="array" ref="H15">MAX('20 فريق'!$A$4:$A$193)-SUMPRODUCT(MAX(ISNUMBER(IFERROR(--LEFT('20 فريق'!$D$4:$D$193,1),"x"))*'20 فريق'!$A$4:$A$193))</f>
        <v>0</v>
      </c>
      <c r="I15" s="12">
        <f>MAX('20 فريق'!$A$4:$A$193)</f>
        <v>19</v>
      </c>
      <c r="J15" s="10" t="str">
        <f>MOD(HOUR(المدخلات!$B$5)-1,12)+1&amp;":"&amp;TEXT(MINUTE(المدخلات!$B$5),"00")&amp;IF(HOUR(المدخلات!$B$5)&lt;12," ص"," م")</f>
        <v>4:00 م</v>
      </c>
      <c r="K15" s="10" t="str">
        <f>MOD(HOUR(المدخلات!$B$5+((المدخلات!$B$9-1)*المدخلات!$B$8+المدخلات!$B$6)/1440)-1,12)+1&amp;":"&amp;TEXT(MINUTE(المدخلات!$B$5+((المدخلات!$B$9-1)*المدخلات!$B$8+المدخلات!$B$6)/1440),"00")&amp;IF(HOUR(المدخلات!$B$5+((المدخلات!$B$9-1)*المدخلات!$B$8+المدخلات!$B$6)/1440)&lt;12," ص"," م")</f>
        <v>8:35 م</v>
      </c>
      <c r="L15" s="10">
        <f>MAX('20 فريق'!$C$4:$C$193)</f>
        <v>4</v>
      </c>
      <c r="M15"/>
      <c r="N15"/>
      <c r="O15"/>
      <c r="P15"/>
    </row>
    <row r="16" spans="1:16">
      <c r="A16" s="17">
        <v>21</v>
      </c>
      <c r="B16" s="10" cm="1">
        <f t="array" ref="B16">ROUND(SUMPRODUCT(1/COUNTIF('بيانات الفرق U13'!$BJ$3:$BJ$23,'بيانات الفرق U13'!$BJ$3:$BJ$23)),0)</f>
        <v>1</v>
      </c>
      <c r="C16" s="10" t="str" cm="1">
        <f t="array" ref="C16">_xlfn.TEXTJOIN(" + ",TRUE,_xlfn._xlws.SORT(COUNTIF('بيانات الفرق U13'!$BJ$3:$BJ$23,"المجموعة "&amp;_xlfn.SEQUENCE(B16))))</f>
        <v>21</v>
      </c>
      <c r="D16" s="10" t="str" cm="1">
        <f t="array" ref="D16">_xlfn.LET(_xlpm.gs,_xlfn.SEQUENCE(B16),_xlpm.ln,_xlfn.MAXIFS('بيانات الفرق U13'!$BL$3:$BL$23,'بيانات الفرق U13'!$BJ$3:$BJ$23,"المجموعة "&amp;_xlpm.gs),_xlpm.mn,_xlfn.MINIFS('بيانات الفرق U13'!$BK$3:$BK$23,'بيانات الفرق U13'!$BJ$3:$BJ$23,"المجموعة "&amp;_xlpm.gs),_xlpm.mx,_xlfn.MAXIFS('بيانات الفرق U13'!$BK$3:$BK$23,'بيانات الفرق U13'!$BJ$3:$BJ$23,"المجموعة "&amp;_xlpm.gs),_xlpm.lo,FLOOR(_xlpm.mn/_xlpm.ln,1),_xlpm.hi,CEILING(_xlpm.mx/_xlpm.ln,1),_xlpm.t,IF(_xlpm.lo=_xlpm.hi,_xlpm.lo&amp;"",_xlpm.lo&amp;"–"&amp;_xlpm.hi),_xlfn.TEXTJOIN(" + ",TRUE,_xlfn.SORTBY(_xlpm.t,_xlpm.ln,1)))</f>
        <v>1</v>
      </c>
      <c r="E16" s="10" t="str" cm="1">
        <f t="array" ref="E16">_xlfn.LET(_xlpm.gs,_xlfn.SEQUENCE(B16),_xlpm.ln,_xlfn.MAXIFS('بيانات الفرق U13'!$BL$3:$BL$23,'بيانات الفرق U13'!$BJ$3:$BJ$23,"المجموعة "&amp;_xlpm.gs),_xlpm.mn,_xlfn.MINIFS('بيانات الفرق U13'!$BK$3:$BK$23,'بيانات الفرق U13'!$BJ$3:$BJ$23,"المجموعة "&amp;_xlpm.gs),_xlpm.mx,_xlfn.MAXIFS('بيانات الفرق U13'!$BK$3:$BK$23,'بيانات الفرق U13'!$BJ$3:$BJ$23,"المجموعة "&amp;_xlpm.gs),_xlpm.t,IF(_xlpm.mn=_xlpm.mx,_xlpm.mn&amp;"",_xlpm.mn&amp;"–"&amp;_xlpm.mx),_xlfn.TEXTJOIN(" + ",TRUE,_xlfn.SORTBY(_xlpm.t,_xlpm.ln,1)))</f>
        <v>20</v>
      </c>
      <c r="F16" s="11" t="str">
        <f t="shared" si="0"/>
        <v>—</v>
      </c>
      <c r="G16" s="10">
        <f t="shared" si="1"/>
        <v>21</v>
      </c>
      <c r="H16" s="10" cm="1">
        <f t="array" ref="H16">MAX('21 فريق'!$A$4:$A$213)-SUMPRODUCT(MAX(ISNUMBER(IFERROR(--LEFT('21 فريق'!$D$4:$D$213,1),"x"))*'21 فريق'!$A$4:$A$213))</f>
        <v>0</v>
      </c>
      <c r="I16" s="12">
        <f>MAX('21 فريق'!$A$4:$A$213)</f>
        <v>21</v>
      </c>
      <c r="J16" s="10" t="str">
        <f>MOD(HOUR(المدخلات!$B$5)-1,12)+1&amp;":"&amp;TEXT(MINUTE(المدخلات!$B$5),"00")&amp;IF(HOUR(المدخلات!$B$5)&lt;12," ص"," م")</f>
        <v>4:00 م</v>
      </c>
      <c r="K16" s="10" t="str">
        <f>MOD(HOUR(المدخلات!$B$5+((المدخلات!$B$9-1)*المدخلات!$B$8+المدخلات!$B$6)/1440)-1,12)+1&amp;":"&amp;TEXT(MINUTE(المدخلات!$B$5+((المدخلات!$B$9-1)*المدخلات!$B$8+المدخلات!$B$6)/1440),"00")&amp;IF(HOUR(المدخلات!$B$5+((المدخلات!$B$9-1)*المدخلات!$B$8+المدخلات!$B$6)/1440)&lt;12," ص"," م")</f>
        <v>8:35 م</v>
      </c>
      <c r="L16" s="10">
        <f>MAX('21 فريق'!$C$4:$C$213)</f>
        <v>4</v>
      </c>
      <c r="M16"/>
      <c r="N16"/>
      <c r="O16"/>
      <c r="P16"/>
    </row>
    <row r="17" spans="1:16">
      <c r="A17" s="16">
        <v>25</v>
      </c>
      <c r="B17" s="10" cm="1">
        <f t="array" ref="B17">ROUND(SUMPRODUCT(1/COUNTIF('بيانات الفرق U13'!$BO$3:$BO$27,'بيانات الفرق U13'!$BO$3:$BO$27)),0)</f>
        <v>2</v>
      </c>
      <c r="C17" s="10" t="str" cm="1">
        <f t="array" ref="C17">_xlfn.TEXTJOIN(" + ",TRUE,_xlfn._xlws.SORT(COUNTIF('بيانات الفرق U13'!$BO$3:$BO$27,"المجموعة "&amp;_xlfn.SEQUENCE(B17))))</f>
        <v>6 + 19</v>
      </c>
      <c r="D17" s="10" t="str" cm="1">
        <f t="array" ref="D17">_xlfn.LET(_xlpm.gs,_xlfn.SEQUENCE(B17),_xlpm.ln,_xlfn.MAXIFS('بيانات الفرق U13'!$BQ$3:$BQ$27,'بيانات الفرق U13'!$BO$3:$BO$27,"المجموعة "&amp;_xlpm.gs),_xlpm.mn,_xlfn.MINIFS('بيانات الفرق U13'!$BP$3:$BP$27,'بيانات الفرق U13'!$BO$3:$BO$27,"المجموعة "&amp;_xlpm.gs),_xlpm.mx,_xlfn.MAXIFS('بيانات الفرق U13'!$BP$3:$BP$27,'بيانات الفرق U13'!$BO$3:$BO$27,"المجموعة "&amp;_xlpm.gs),_xlpm.lo,FLOOR(_xlpm.mn/_xlpm.ln,1),_xlpm.hi,CEILING(_xlpm.mx/_xlpm.ln,1),_xlpm.t,IF(_xlpm.lo=_xlpm.hi,_xlpm.lo&amp;"",_xlpm.lo&amp;"–"&amp;_xlpm.hi),_xlfn.TEXTJOIN(" + ",TRUE,_xlfn.SORTBY(_xlpm.t,_xlpm.ln,1)))</f>
        <v>4 + 1</v>
      </c>
      <c r="E17" s="10" t="str" cm="1">
        <f t="array" ref="E17">_xlfn.LET(_xlpm.gs,_xlfn.SEQUENCE(B17),_xlpm.ln,_xlfn.MAXIFS('بيانات الفرق U13'!$BQ$3:$BQ$27,'بيانات الفرق U13'!$BO$3:$BO$27,"المجموعة "&amp;_xlpm.gs),_xlpm.mn,_xlfn.MINIFS('بيانات الفرق U13'!$BP$3:$BP$27,'بيانات الفرق U13'!$BO$3:$BO$27,"المجموعة "&amp;_xlpm.gs),_xlpm.mx,_xlfn.MAXIFS('بيانات الفرق U13'!$BP$3:$BP$27,'بيانات الفرق U13'!$BO$3:$BO$27,"المجموعة "&amp;_xlpm.gs),_xlpm.t,IF(_xlpm.mn=_xlpm.mx,_xlpm.mn&amp;"",_xlpm.mn&amp;"–"&amp;_xlpm.mx),_xlfn.TEXTJOIN(" + ",TRUE,_xlfn.SORTBY(_xlpm.t,_xlpm.ln,1)))</f>
        <v>20 + 18</v>
      </c>
      <c r="F17" s="11" t="str">
        <f t="shared" si="0"/>
        <v>نهائي مباشر</v>
      </c>
      <c r="G17" s="10">
        <f t="shared" si="1"/>
        <v>20</v>
      </c>
      <c r="H17" s="10" cm="1">
        <f t="array" ref="H17">MAX('25 فريق'!$A$4:$A$235)-SUMPRODUCT(MAX(ISNUMBER(IFERROR(--LEFT('25 فريق'!$D$4:$D$235,1),"x"))*'25 فريق'!$A$4:$A$235))</f>
        <v>1</v>
      </c>
      <c r="I17" s="12">
        <f>MAX('25 فريق'!$A$4:$A$235)</f>
        <v>21</v>
      </c>
      <c r="J17" s="10" t="str">
        <f>MOD(HOUR(المدخلات!$B$5)-1,12)+1&amp;":"&amp;TEXT(MINUTE(المدخلات!$B$5),"00")&amp;IF(HOUR(المدخلات!$B$5)&lt;12," ص"," م")</f>
        <v>4:00 م</v>
      </c>
      <c r="K17" s="10" t="str">
        <f>MOD(HOUR(المدخلات!$B$5+((المدخلات!$B$9-1)*المدخلات!$B$8+المدخلات!$B$6)/1440)-1,12)+1&amp;":"&amp;TEXT(MINUTE(المدخلات!$B$5+((المدخلات!$B$9-1)*المدخلات!$B$8+المدخلات!$B$6)/1440),"00")&amp;IF(HOUR(المدخلات!$B$5+((المدخلات!$B$9-1)*المدخلات!$B$8+المدخلات!$B$6)/1440)&lt;12," ص"," م")</f>
        <v>8:35 م</v>
      </c>
      <c r="L17" s="10">
        <f>MAX('25 فريق'!$C$4:$C$235)</f>
        <v>4</v>
      </c>
      <c r="M17"/>
      <c r="N17"/>
      <c r="O17"/>
      <c r="P17"/>
    </row>
    <row r="18" spans="1:16">
      <c r="A18" s="17">
        <v>34</v>
      </c>
      <c r="B18" s="10" cm="1">
        <f t="array" ref="B18">ROUND(SUMPRODUCT(1/COUNTIF('بيانات الفرق U13'!$BT$3:$BT$36,'بيانات الفرق U13'!$BT$3:$BT$36)),0)</f>
        <v>3</v>
      </c>
      <c r="C18" s="10" t="str" cm="1">
        <f t="array" ref="C18">_xlfn.TEXTJOIN(" + ",TRUE,_xlfn._xlws.SORT(COUNTIF('بيانات الفرق U13'!$BT$3:$BT$36,"المجموعة "&amp;_xlfn.SEQUENCE(B18))))</f>
        <v>10 + 12 + 12</v>
      </c>
      <c r="D18" s="10" t="str" cm="1">
        <f t="array" ref="D18">_xlfn.LET(_xlpm.gs,_xlfn.SEQUENCE(B18),_xlpm.ln,_xlfn.MAXIFS('بيانات الفرق U13'!$BV$3:$BV$36,'بيانات الفرق U13'!$BT$3:$BT$36,"المجموعة "&amp;_xlpm.gs),_xlpm.mn,_xlfn.MINIFS('بيانات الفرق U13'!$BU$3:$BU$36,'بيانات الفرق U13'!$BT$3:$BT$36,"المجموعة "&amp;_xlpm.gs),_xlpm.mx,_xlfn.MAXIFS('بيانات الفرق U13'!$BU$3:$BU$36,'بيانات الفرق U13'!$BT$3:$BT$36,"المجموعة "&amp;_xlpm.gs),_xlpm.lo,FLOOR(_xlpm.mn/_xlpm.ln,1),_xlpm.hi,CEILING(_xlpm.mx/_xlpm.ln,1),_xlpm.t,IF(_xlpm.lo=_xlpm.hi,_xlpm.lo&amp;"",_xlpm.lo&amp;"–"&amp;_xlpm.hi),_xlfn.TEXTJOIN(" + ",TRUE,_xlfn.SORTBY(_xlpm.t,_xlpm.ln,1)))</f>
        <v>2–3 + 1–2 + 1–2</v>
      </c>
      <c r="E18" s="10" t="str" cm="1">
        <f t="array" ref="E18">_xlfn.LET(_xlpm.gs,_xlfn.SEQUENCE(B18),_xlpm.ln,_xlfn.MAXIFS('بيانات الفرق U13'!$BV$3:$BV$36,'بيانات الفرق U13'!$BT$3:$BT$36,"المجموعة "&amp;_xlpm.gs),_xlpm.mn,_xlfn.MINIFS('بيانات الفرق U13'!$BU$3:$BU$36,'بيانات الفرق U13'!$BT$3:$BT$36,"المجموعة "&amp;_xlpm.gs),_xlpm.mx,_xlfn.MAXIFS('بيانات الفرق U13'!$BU$3:$BU$36,'بيانات الفرق U13'!$BT$3:$BT$36,"المجموعة "&amp;_xlpm.gs),_xlpm.t,IF(_xlpm.mn=_xlpm.mx,_xlpm.mn&amp;"",_xlpm.mn&amp;"–"&amp;_xlpm.mx),_xlfn.TEXTJOIN(" + ",TRUE,_xlfn.SORTBY(_xlpm.t,_xlpm.ln,1)))</f>
        <v>20 + 20 + 20</v>
      </c>
      <c r="F18" s="11" t="str">
        <f t="shared" si="0"/>
        <v>نصف نهائي ثم نهائي</v>
      </c>
      <c r="G18" s="10">
        <f t="shared" si="1"/>
        <v>20</v>
      </c>
      <c r="H18" s="10" cm="1">
        <f t="array" ref="H18">MAX('34 فريق'!$A$4:$A$346)-SUMPRODUCT(MAX(ISNUMBER(IFERROR(--LEFT('34 فريق'!$D$4:$D$346,1),"x"))*'34 فريق'!$A$4:$A$346))</f>
        <v>2</v>
      </c>
      <c r="I18" s="12">
        <f>MAX('34 فريق'!$A$4:$A$346)</f>
        <v>22</v>
      </c>
      <c r="J18" s="10" t="str">
        <f>MOD(HOUR(المدخلات!$B$5)-1,12)+1&amp;":"&amp;TEXT(MINUTE(المدخلات!$B$5),"00")&amp;IF(HOUR(المدخلات!$B$5)&lt;12," ص"," م")</f>
        <v>4:00 م</v>
      </c>
      <c r="K18" s="10" t="str">
        <f>MOD(HOUR(المدخلات!$B$5+((المدخلات!$B$9-1)*المدخلات!$B$8+المدخلات!$B$6)/1440)-1,12)+1&amp;":"&amp;TEXT(MINUTE(المدخلات!$B$5+((المدخلات!$B$9-1)*المدخلات!$B$8+المدخلات!$B$6)/1440),"00")&amp;IF(HOUR(المدخلات!$B$5+((المدخلات!$B$9-1)*المدخلات!$B$8+المدخلات!$B$6)/1440)&lt;12," ص"," م")</f>
        <v>8:35 م</v>
      </c>
      <c r="L18" s="10">
        <f>MAX('34 فريق'!$C$4:$C$346)</f>
        <v>6</v>
      </c>
      <c r="M18"/>
      <c r="N18"/>
      <c r="O18"/>
      <c r="P18"/>
    </row>
    <row r="19" spans="1:16">
      <c r="A19" s="16">
        <v>41</v>
      </c>
      <c r="B19" s="10" cm="1">
        <f t="array" ref="B19">ROUND(SUMPRODUCT(1/COUNTIF('بيانات الفرق U13'!$BY$3:$BY$43,'بيانات الفرق U13'!$BY$3:$BY$43)),0)</f>
        <v>2</v>
      </c>
      <c r="C19" s="10" t="str" cm="1">
        <f t="array" ref="C19">_xlfn.TEXTJOIN(" + ",TRUE,_xlfn._xlws.SORT(COUNTIF('بيانات الفرق U13'!$BY$3:$BY$43,"المجموعة "&amp;_xlfn.SEQUENCE(B19))))</f>
        <v>20 + 21</v>
      </c>
      <c r="D19" s="10" t="str" cm="1">
        <f t="array" ref="D19">_xlfn.LET(_xlpm.gs,_xlfn.SEQUENCE(B19),_xlpm.ln,_xlfn.MAXIFS('بيانات الفرق U13'!$CA$3:$CA$43,'بيانات الفرق U13'!$BY$3:$BY$43,"المجموعة "&amp;_xlpm.gs),_xlpm.mn,_xlfn.MINIFS('بيانات الفرق U13'!$BZ$3:$BZ$43,'بيانات الفرق U13'!$BY$3:$BY$43,"المجموعة "&amp;_xlpm.gs),_xlpm.mx,_xlfn.MAXIFS('بيانات الفرق U13'!$BZ$3:$BZ$43,'بيانات الفرق U13'!$BY$3:$BY$43,"المجموعة "&amp;_xlpm.gs),_xlpm.lo,FLOOR(_xlpm.mn/_xlpm.ln,1),_xlpm.hi,CEILING(_xlpm.mx/_xlpm.ln,1),_xlpm.t,IF(_xlpm.lo=_xlpm.hi,_xlpm.lo&amp;"",_xlpm.lo&amp;"–"&amp;_xlpm.hi),_xlfn.TEXTJOIN(" + ",TRUE,_xlfn.SORTBY(_xlpm.t,_xlpm.ln,1)))</f>
        <v>1 + 1</v>
      </c>
      <c r="E19" s="10" t="str" cm="1">
        <f t="array" ref="E19">_xlfn.LET(_xlpm.gs,_xlfn.SEQUENCE(B19),_xlpm.ln,_xlfn.MAXIFS('بيانات الفرق U13'!$CA$3:$CA$43,'بيانات الفرق U13'!$BY$3:$BY$43,"المجموعة "&amp;_xlpm.gs),_xlpm.mn,_xlfn.MINIFS('بيانات الفرق U13'!$BZ$3:$BZ$43,'بيانات الفرق U13'!$BY$3:$BY$43,"المجموعة "&amp;_xlpm.gs),_xlpm.mx,_xlfn.MAXIFS('بيانات الفرق U13'!$BZ$3:$BZ$43,'بيانات الفرق U13'!$BY$3:$BY$43,"المجموعة "&amp;_xlpm.gs),_xlpm.t,IF(_xlpm.mn=_xlpm.mx,_xlpm.mn&amp;"",_xlpm.mn&amp;"–"&amp;_xlpm.mx),_xlfn.TEXTJOIN(" + ",TRUE,_xlfn.SORTBY(_xlpm.t,_xlpm.ln,1)))</f>
        <v>19 + 20</v>
      </c>
      <c r="F19" s="11" t="str">
        <f t="shared" si="0"/>
        <v>نهائي مباشر</v>
      </c>
      <c r="G19" s="10">
        <f t="shared" si="1"/>
        <v>21</v>
      </c>
      <c r="H19" s="10" cm="1">
        <f t="array" ref="H19">MAX('41 فريق'!$A$4:$A$404)-SUMPRODUCT(MAX(ISNUMBER(IFERROR(--LEFT('41 فريق'!$D$4:$D$404,1),"x"))*'41 فريق'!$A$4:$A$404))</f>
        <v>1</v>
      </c>
      <c r="I19" s="12">
        <f>MAX('41 فريق'!$A$4:$A$404)</f>
        <v>22</v>
      </c>
      <c r="J19" s="10" t="str">
        <f>MOD(HOUR(المدخلات!$B$5)-1,12)+1&amp;":"&amp;TEXT(MINUTE(المدخلات!$B$5),"00")&amp;IF(HOUR(المدخلات!$B$5)&lt;12," ص"," م")</f>
        <v>4:00 م</v>
      </c>
      <c r="K19" s="10" t="str">
        <f>MOD(HOUR(المدخلات!$B$5+((المدخلات!$B$9-1)*المدخلات!$B$8+المدخلات!$B$6)/1440)-1,12)+1&amp;":"&amp;TEXT(MINUTE(المدخلات!$B$5+((المدخلات!$B$9-1)*المدخلات!$B$8+المدخلات!$B$6)/1440),"00")&amp;IF(HOUR(المدخلات!$B$5+((المدخلات!$B$9-1)*المدخلات!$B$8+المدخلات!$B$6)/1440)&lt;12," ص"," م")</f>
        <v>8:35 م</v>
      </c>
      <c r="L19" s="10">
        <f>MAX('41 فريق'!$C$4:$C$404)</f>
        <v>7</v>
      </c>
      <c r="M19"/>
      <c r="N19"/>
      <c r="O19"/>
      <c r="P19"/>
    </row>
    <row r="20" spans="1:16">
      <c r="A20" s="17">
        <v>45</v>
      </c>
      <c r="B20" s="10" cm="1">
        <f t="array" ref="B20">ROUND(SUMPRODUCT(1/COUNTIF('بيانات الفرق U13'!$CD$3:$CD$47,'بيانات الفرق U13'!$CD$3:$CD$47)),0)</f>
        <v>3</v>
      </c>
      <c r="C20" s="10" t="str" cm="1">
        <f t="array" ref="C20">_xlfn.TEXTJOIN(" + ",TRUE,_xlfn._xlws.SORT(COUNTIF('بيانات الفرق U13'!$CD$3:$CD$47,"المجموعة "&amp;_xlfn.SEQUENCE(B20))))</f>
        <v>6 + 19 + 20</v>
      </c>
      <c r="D20" s="10" t="str" cm="1">
        <f t="array" ref="D20">_xlfn.LET(_xlpm.gs,_xlfn.SEQUENCE(B20),_xlpm.ln,_xlfn.MAXIFS('بيانات الفرق U13'!$CF$3:$CF$47,'بيانات الفرق U13'!$CD$3:$CD$47,"المجموعة "&amp;_xlpm.gs),_xlpm.mn,_xlfn.MINIFS('بيانات الفرق U13'!$CE$3:$CE$47,'بيانات الفرق U13'!$CD$3:$CD$47,"المجموعة "&amp;_xlpm.gs),_xlpm.mx,_xlfn.MAXIFS('بيانات الفرق U13'!$CE$3:$CE$47,'بيانات الفرق U13'!$CD$3:$CD$47,"المجموعة "&amp;_xlpm.gs),_xlpm.lo,FLOOR(_xlpm.mn/_xlpm.ln,1),_xlpm.hi,CEILING(_xlpm.mx/_xlpm.ln,1),_xlpm.t,IF(_xlpm.lo=_xlpm.hi,_xlpm.lo&amp;"",_xlpm.lo&amp;"–"&amp;_xlpm.hi),_xlfn.TEXTJOIN(" + ",TRUE,_xlfn.SORTBY(_xlpm.t,_xlpm.ln,1)))</f>
        <v>4 + 1 + 1</v>
      </c>
      <c r="E20" s="10" t="str" cm="1">
        <f t="array" ref="E20">_xlfn.LET(_xlpm.gs,_xlfn.SEQUENCE(B20),_xlpm.ln,_xlfn.MAXIFS('بيانات الفرق U13'!$CF$3:$CF$47,'بيانات الفرق U13'!$CD$3:$CD$47,"المجموعة "&amp;_xlpm.gs),_xlpm.mn,_xlfn.MINIFS('بيانات الفرق U13'!$CE$3:$CE$47,'بيانات الفرق U13'!$CD$3:$CD$47,"المجموعة "&amp;_xlpm.gs),_xlpm.mx,_xlfn.MAXIFS('بيانات الفرق U13'!$CE$3:$CE$47,'بيانات الفرق U13'!$CD$3:$CD$47,"المجموعة "&amp;_xlpm.gs),_xlpm.t,IF(_xlpm.mn=_xlpm.mx,_xlpm.mn&amp;"",_xlpm.mn&amp;"–"&amp;_xlpm.mx),_xlfn.TEXTJOIN(" + ",TRUE,_xlfn.SORTBY(_xlpm.t,_xlpm.ln,1)))</f>
        <v>20 + 18 + 19</v>
      </c>
      <c r="F20" s="11" t="str">
        <f t="shared" si="0"/>
        <v>نصف نهائي ثم نهائي</v>
      </c>
      <c r="G20" s="10">
        <f t="shared" si="1"/>
        <v>20</v>
      </c>
      <c r="H20" s="10" cm="1">
        <f t="array" ref="H20">MAX('45 فريق'!$A$4:$A$427)-SUMPRODUCT(MAX(ISNUMBER(IFERROR(--LEFT('45 فريق'!$D$4:$D$427,1),"x"))*'45 فريق'!$A$4:$A$427))</f>
        <v>2</v>
      </c>
      <c r="I20" s="12">
        <f>MAX('45 فريق'!$A$4:$A$427)</f>
        <v>22</v>
      </c>
      <c r="J20" s="10" t="str">
        <f>MOD(HOUR(المدخلات!$B$5)-1,12)+1&amp;":"&amp;TEXT(MINUTE(المدخلات!$B$5),"00")&amp;IF(HOUR(المدخلات!$B$5)&lt;12," ص"," م")</f>
        <v>4:00 م</v>
      </c>
      <c r="K20" s="10" t="str">
        <f>MOD(HOUR(المدخلات!$B$5+((المدخلات!$B$9-1)*المدخلات!$B$8+المدخلات!$B$6)/1440)-1,12)+1&amp;":"&amp;TEXT(MINUTE(المدخلات!$B$5+((المدخلات!$B$9-1)*المدخلات!$B$8+المدخلات!$B$6)/1440),"00")&amp;IF(HOUR(المدخلات!$B$5+((المدخلات!$B$9-1)*المدخلات!$B$8+المدخلات!$B$6)/1440)&lt;12," ص"," م")</f>
        <v>8:35 م</v>
      </c>
      <c r="L20" s="10">
        <f>MAX('45 فريق'!$C$4:$C$427)</f>
        <v>8</v>
      </c>
      <c r="M20"/>
      <c r="N20"/>
      <c r="O20"/>
      <c r="P20"/>
    </row>
    <row r="21" spans="1:16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</sheetData>
  <mergeCells count="1">
    <mergeCell ref="A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0DE93-7C0F-413E-AFA7-E36EE279DB3C}">
  <dimension ref="A1:G699"/>
  <sheetViews>
    <sheetView showGridLines="0" rightToLeft="1" workbookViewId="0">
      <selection sqref="A1:XFD1048576"/>
    </sheetView>
  </sheetViews>
  <sheetFormatPr defaultRowHeight="14.5"/>
  <cols>
    <col min="1" max="1" width="10" style="24" customWidth="1"/>
    <col min="2" max="2" width="20" style="24" customWidth="1"/>
    <col min="3" max="3" width="10.90625" style="24" customWidth="1"/>
    <col min="4" max="4" width="20" style="24" customWidth="1"/>
    <col min="5" max="7" width="7.6328125" style="24" customWidth="1"/>
    <col min="8" max="8" width="8.7265625" style="19"/>
    <col min="9" max="9" width="5.08984375" style="19" bestFit="1" customWidth="1"/>
    <col min="10" max="10" width="8.90625" style="19" bestFit="1" customWidth="1"/>
    <col min="11" max="11" width="10.90625" style="19" bestFit="1" customWidth="1"/>
    <col min="12" max="12" width="9.7265625" style="19" bestFit="1" customWidth="1"/>
    <col min="13" max="13" width="8.7265625" style="19"/>
    <col min="14" max="14" width="21.81640625" style="19" customWidth="1"/>
    <col min="15" max="15" width="18.1796875" style="19" customWidth="1"/>
    <col min="16" max="16" width="6.36328125" style="19" bestFit="1" customWidth="1"/>
    <col min="17" max="20" width="15.453125" style="19" customWidth="1"/>
    <col min="21" max="16384" width="8.7265625" style="19"/>
  </cols>
  <sheetData>
    <row r="1" spans="1:7" ht="18.5">
      <c r="A1" s="18" t="s">
        <v>1001</v>
      </c>
      <c r="B1" s="18"/>
      <c r="C1" s="18"/>
      <c r="D1" s="18"/>
      <c r="E1" s="19"/>
      <c r="F1" s="19"/>
      <c r="G1" s="19"/>
    </row>
    <row r="2" spans="1:7" ht="34" customHeight="1">
      <c r="A2" s="20"/>
      <c r="B2" s="20"/>
      <c r="C2" s="20"/>
      <c r="D2" s="20"/>
      <c r="E2" s="19"/>
      <c r="F2" s="19"/>
      <c r="G2" s="19"/>
    </row>
    <row r="3" spans="1:7" ht="26" customHeight="1">
      <c r="A3" s="21" t="s">
        <v>12</v>
      </c>
      <c r="B3" s="21" t="s">
        <v>14</v>
      </c>
      <c r="C3" s="21" t="s">
        <v>15</v>
      </c>
      <c r="D3" s="21" t="s">
        <v>18</v>
      </c>
      <c r="E3" s="19"/>
      <c r="F3" s="19"/>
      <c r="G3" s="19"/>
    </row>
    <row r="4" spans="1:7">
      <c r="A4" s="22">
        <v>1</v>
      </c>
      <c r="B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" s="23">
        <v>1</v>
      </c>
      <c r="D4" s="23" t="s">
        <v>20</v>
      </c>
      <c r="E4" s="19"/>
      <c r="F4" s="19"/>
      <c r="G4" s="19"/>
    </row>
    <row r="5" spans="1:7">
      <c r="A5" s="22">
        <v>1</v>
      </c>
      <c r="B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" s="23">
        <v>1</v>
      </c>
      <c r="D5" s="23" t="s">
        <v>21</v>
      </c>
      <c r="E5" s="19"/>
      <c r="F5" s="19"/>
      <c r="G5" s="19"/>
    </row>
    <row r="6" spans="1:7">
      <c r="A6" s="22">
        <v>1</v>
      </c>
      <c r="B6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6" s="23">
        <v>1</v>
      </c>
      <c r="D6" s="23" t="s">
        <v>22</v>
      </c>
      <c r="E6" s="19"/>
      <c r="F6" s="19"/>
      <c r="G6" s="19"/>
    </row>
    <row r="7" spans="1:7">
      <c r="A7" s="22">
        <v>2</v>
      </c>
      <c r="B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" s="23">
        <v>1</v>
      </c>
      <c r="D7" s="23" t="s">
        <v>25</v>
      </c>
      <c r="E7" s="19"/>
      <c r="F7" s="19"/>
      <c r="G7" s="19"/>
    </row>
    <row r="8" spans="1:7">
      <c r="A8" s="22">
        <v>2</v>
      </c>
      <c r="B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" s="23">
        <v>1</v>
      </c>
      <c r="D8" s="23" t="s">
        <v>892</v>
      </c>
      <c r="E8" s="19"/>
      <c r="F8" s="19"/>
      <c r="G8" s="19"/>
    </row>
    <row r="9" spans="1:7">
      <c r="A9" s="22">
        <v>2</v>
      </c>
      <c r="B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9" s="23">
        <v>1</v>
      </c>
      <c r="D9" s="23" t="s">
        <v>23</v>
      </c>
      <c r="E9" s="19"/>
      <c r="F9" s="19"/>
      <c r="G9" s="19"/>
    </row>
    <row r="10" spans="1:7">
      <c r="A10" s="22">
        <v>3</v>
      </c>
      <c r="B1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0" s="23">
        <v>1</v>
      </c>
      <c r="D10" s="23" t="s">
        <v>26</v>
      </c>
      <c r="E10" s="19"/>
      <c r="F10" s="19"/>
      <c r="G10" s="19"/>
    </row>
    <row r="11" spans="1:7">
      <c r="A11" s="22">
        <v>3</v>
      </c>
      <c r="B1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1" s="23">
        <v>1</v>
      </c>
      <c r="D11" s="23" t="s">
        <v>893</v>
      </c>
      <c r="E11" s="19"/>
      <c r="F11" s="19"/>
      <c r="G11" s="19"/>
    </row>
    <row r="12" spans="1:7">
      <c r="A12" s="22">
        <v>3</v>
      </c>
      <c r="B1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2" s="23">
        <v>1</v>
      </c>
      <c r="D12" s="23" t="s">
        <v>894</v>
      </c>
      <c r="E12" s="19"/>
      <c r="F12" s="19"/>
      <c r="G12" s="19"/>
    </row>
    <row r="13" spans="1:7">
      <c r="A13" s="22">
        <v>4</v>
      </c>
      <c r="B1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3" s="23">
        <v>1</v>
      </c>
      <c r="D13" s="23" t="s">
        <v>31</v>
      </c>
      <c r="E13" s="19"/>
      <c r="F13" s="19"/>
      <c r="G13" s="19"/>
    </row>
    <row r="14" spans="1:7">
      <c r="A14" s="22">
        <v>4</v>
      </c>
      <c r="B1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4" s="23">
        <v>1</v>
      </c>
      <c r="D14" s="23" t="s">
        <v>29</v>
      </c>
      <c r="E14" s="19"/>
      <c r="F14" s="19"/>
      <c r="G14" s="19"/>
    </row>
    <row r="15" spans="1:7">
      <c r="A15" s="22">
        <v>4</v>
      </c>
      <c r="B15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5" s="23">
        <v>1</v>
      </c>
      <c r="D15" s="23" t="s">
        <v>895</v>
      </c>
      <c r="E15" s="19"/>
      <c r="F15" s="19"/>
      <c r="G15" s="19"/>
    </row>
    <row r="16" spans="1:7">
      <c r="A16" s="22">
        <v>5</v>
      </c>
      <c r="B1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6" s="23">
        <v>1</v>
      </c>
      <c r="D16" s="23" t="s">
        <v>34</v>
      </c>
      <c r="E16" s="19"/>
      <c r="F16" s="19"/>
      <c r="G16" s="19"/>
    </row>
    <row r="17" spans="1:7">
      <c r="A17" s="22">
        <v>5</v>
      </c>
      <c r="B1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7" s="23">
        <v>1</v>
      </c>
      <c r="D17" s="23" t="s">
        <v>32</v>
      </c>
      <c r="E17" s="19"/>
      <c r="F17" s="19"/>
      <c r="G17" s="19"/>
    </row>
    <row r="18" spans="1:7">
      <c r="A18" s="22">
        <v>5</v>
      </c>
      <c r="B1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8" s="23">
        <v>1</v>
      </c>
      <c r="D18" s="23" t="s">
        <v>33</v>
      </c>
      <c r="E18" s="19"/>
      <c r="F18" s="19"/>
      <c r="G18" s="19"/>
    </row>
    <row r="19" spans="1:7">
      <c r="A19" s="22">
        <v>6</v>
      </c>
      <c r="B1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9" s="23">
        <v>1</v>
      </c>
      <c r="D19" s="23" t="s">
        <v>1106</v>
      </c>
      <c r="E19" s="19"/>
      <c r="F19" s="19"/>
      <c r="G19" s="19"/>
    </row>
    <row r="20" spans="1:7">
      <c r="A20" s="22">
        <v>6</v>
      </c>
      <c r="B2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0" s="23">
        <v>1</v>
      </c>
      <c r="D20" s="23" t="s">
        <v>1105</v>
      </c>
      <c r="E20" s="19"/>
      <c r="F20" s="19"/>
      <c r="G20" s="19"/>
    </row>
    <row r="21" spans="1:7">
      <c r="A21" s="22">
        <v>6</v>
      </c>
      <c r="B2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1" s="23">
        <v>1</v>
      </c>
      <c r="D21" s="23" t="s">
        <v>1107</v>
      </c>
      <c r="E21" s="19"/>
      <c r="F21" s="19"/>
      <c r="G21" s="19"/>
    </row>
    <row r="22" spans="1:7">
      <c r="A22" s="22">
        <v>7</v>
      </c>
      <c r="B2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2" s="23">
        <v>1</v>
      </c>
      <c r="D22" s="23" t="s">
        <v>1109</v>
      </c>
      <c r="E22" s="19"/>
      <c r="F22" s="19"/>
      <c r="G22" s="19"/>
    </row>
    <row r="23" spans="1:7">
      <c r="A23" s="22">
        <v>7</v>
      </c>
      <c r="B2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3" s="23">
        <v>1</v>
      </c>
      <c r="D23" s="23" t="s">
        <v>24</v>
      </c>
      <c r="E23" s="19"/>
      <c r="F23" s="19"/>
      <c r="G23" s="19"/>
    </row>
    <row r="24" spans="1:7">
      <c r="A24" s="22">
        <v>7</v>
      </c>
      <c r="B24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4" s="23">
        <v>1</v>
      </c>
      <c r="D24" s="23" t="s">
        <v>1108</v>
      </c>
      <c r="E24" s="19"/>
      <c r="F24" s="19"/>
      <c r="G24" s="19"/>
    </row>
    <row r="25" spans="1:7">
      <c r="A25" s="22">
        <v>8</v>
      </c>
      <c r="B2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5" s="23">
        <v>1</v>
      </c>
      <c r="D25" s="23" t="s">
        <v>1110</v>
      </c>
      <c r="E25" s="19"/>
      <c r="F25" s="19"/>
      <c r="G25" s="19"/>
    </row>
    <row r="26" spans="1:7">
      <c r="A26" s="22">
        <v>8</v>
      </c>
      <c r="B2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6" s="23">
        <v>1</v>
      </c>
      <c r="D26" s="23" t="s">
        <v>27</v>
      </c>
      <c r="E26" s="19"/>
      <c r="F26" s="19"/>
      <c r="G26" s="19"/>
    </row>
    <row r="27" spans="1:7">
      <c r="A27" s="22">
        <v>8</v>
      </c>
      <c r="B27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7" s="23">
        <v>1</v>
      </c>
      <c r="D27" s="23" t="s">
        <v>28</v>
      </c>
      <c r="E27" s="19"/>
      <c r="F27" s="19"/>
      <c r="G27" s="19"/>
    </row>
    <row r="28" spans="1:7">
      <c r="A28" s="22">
        <v>9</v>
      </c>
      <c r="B2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8" s="23">
        <v>1</v>
      </c>
      <c r="D28" s="23" t="s">
        <v>1111</v>
      </c>
      <c r="E28" s="19"/>
      <c r="F28" s="19"/>
      <c r="G28" s="19"/>
    </row>
    <row r="29" spans="1:7">
      <c r="A29" s="22">
        <v>9</v>
      </c>
      <c r="B2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9" s="23">
        <v>1</v>
      </c>
      <c r="D29" s="23" t="s">
        <v>30</v>
      </c>
      <c r="E29" s="19"/>
      <c r="F29" s="19"/>
      <c r="G29" s="19"/>
    </row>
    <row r="30" spans="1:7">
      <c r="A30" s="22">
        <v>9</v>
      </c>
      <c r="B3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0" s="23">
        <v>1</v>
      </c>
      <c r="D30" s="23" t="s">
        <v>1112</v>
      </c>
      <c r="E30" s="19"/>
      <c r="F30" s="19"/>
      <c r="G30" s="19"/>
    </row>
    <row r="31" spans="1:7">
      <c r="A31" s="22">
        <v>10</v>
      </c>
      <c r="B3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1" s="23">
        <v>1</v>
      </c>
      <c r="D31" s="23" t="s">
        <v>1114</v>
      </c>
      <c r="E31" s="19"/>
      <c r="F31" s="19"/>
      <c r="G31" s="19"/>
    </row>
    <row r="32" spans="1:7">
      <c r="A32" s="22">
        <v>10</v>
      </c>
      <c r="B3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2" s="23">
        <v>1</v>
      </c>
      <c r="D32" s="23" t="s">
        <v>1115</v>
      </c>
      <c r="E32" s="19"/>
      <c r="F32" s="19"/>
      <c r="G32" s="19"/>
    </row>
    <row r="33" spans="1:7">
      <c r="A33" s="22">
        <v>10</v>
      </c>
      <c r="B3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3" s="23">
        <v>1</v>
      </c>
      <c r="D33" s="23" t="s">
        <v>1113</v>
      </c>
      <c r="E33" s="19"/>
      <c r="F33" s="19"/>
      <c r="G33" s="19"/>
    </row>
    <row r="34" spans="1:7">
      <c r="A34" s="22">
        <v>11</v>
      </c>
      <c r="B3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4" s="23">
        <v>1</v>
      </c>
      <c r="D34" s="23" t="s">
        <v>21</v>
      </c>
      <c r="E34" s="19"/>
      <c r="F34" s="19"/>
      <c r="G34" s="19"/>
    </row>
    <row r="35" spans="1:7">
      <c r="A35" s="22">
        <v>11</v>
      </c>
      <c r="B3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5" s="23">
        <v>1</v>
      </c>
      <c r="D35" s="23" t="s">
        <v>20</v>
      </c>
      <c r="E35" s="19"/>
      <c r="F35" s="19"/>
      <c r="G35" s="19"/>
    </row>
    <row r="36" spans="1:7">
      <c r="A36" s="22">
        <v>11</v>
      </c>
      <c r="B36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6" s="23">
        <v>1</v>
      </c>
      <c r="D36" s="23" t="s">
        <v>22</v>
      </c>
      <c r="E36" s="19"/>
      <c r="F36" s="19"/>
      <c r="G36" s="19"/>
    </row>
    <row r="37" spans="1:7">
      <c r="A37" s="22">
        <v>12</v>
      </c>
      <c r="B3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7" s="23">
        <v>1</v>
      </c>
      <c r="D37" s="23" t="s">
        <v>892</v>
      </c>
      <c r="E37" s="19"/>
      <c r="F37" s="19"/>
      <c r="G37" s="19"/>
    </row>
    <row r="38" spans="1:7">
      <c r="A38" s="22">
        <v>12</v>
      </c>
      <c r="B3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8" s="23">
        <v>1</v>
      </c>
      <c r="D38" s="23" t="s">
        <v>25</v>
      </c>
      <c r="E38" s="19"/>
      <c r="F38" s="19"/>
      <c r="G38" s="19"/>
    </row>
    <row r="39" spans="1:7">
      <c r="A39" s="22">
        <v>12</v>
      </c>
      <c r="B3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9" s="23">
        <v>1</v>
      </c>
      <c r="D39" s="23" t="s">
        <v>23</v>
      </c>
      <c r="E39" s="19"/>
      <c r="F39" s="19"/>
      <c r="G39" s="19"/>
    </row>
    <row r="40" spans="1:7">
      <c r="A40" s="22">
        <v>13</v>
      </c>
      <c r="B4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0" s="23">
        <v>1</v>
      </c>
      <c r="D40" s="23" t="s">
        <v>26</v>
      </c>
      <c r="E40" s="19"/>
      <c r="F40" s="19"/>
      <c r="G40" s="19"/>
    </row>
    <row r="41" spans="1:7">
      <c r="A41" s="22">
        <v>13</v>
      </c>
      <c r="B4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1" s="23">
        <v>1</v>
      </c>
      <c r="D41" s="23" t="s">
        <v>893</v>
      </c>
      <c r="E41" s="19"/>
      <c r="F41" s="19"/>
      <c r="G41" s="19"/>
    </row>
    <row r="42" spans="1:7">
      <c r="A42" s="22">
        <v>13</v>
      </c>
      <c r="B4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42" s="23">
        <v>1</v>
      </c>
      <c r="D42" s="23" t="s">
        <v>894</v>
      </c>
      <c r="E42" s="19"/>
      <c r="F42" s="19"/>
      <c r="G42" s="19"/>
    </row>
    <row r="43" spans="1:7">
      <c r="A43" s="22">
        <v>14</v>
      </c>
      <c r="B4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3" s="23">
        <v>1</v>
      </c>
      <c r="D43" s="23" t="s">
        <v>31</v>
      </c>
      <c r="E43" s="19"/>
      <c r="F43" s="19"/>
      <c r="G43" s="19"/>
    </row>
    <row r="44" spans="1:7">
      <c r="A44" s="22">
        <v>14</v>
      </c>
      <c r="B4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4" s="23">
        <v>1</v>
      </c>
      <c r="D44" s="23" t="s">
        <v>895</v>
      </c>
      <c r="E44" s="19"/>
      <c r="F44" s="19"/>
      <c r="G44" s="19"/>
    </row>
    <row r="45" spans="1:7">
      <c r="A45" s="22">
        <v>14</v>
      </c>
      <c r="B45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45" s="23">
        <v>1</v>
      </c>
      <c r="D45" s="23" t="s">
        <v>29</v>
      </c>
      <c r="E45" s="19"/>
      <c r="F45" s="19"/>
      <c r="G45" s="19"/>
    </row>
    <row r="46" spans="1:7">
      <c r="A46" s="22">
        <v>15</v>
      </c>
      <c r="B4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6" s="23">
        <v>1</v>
      </c>
      <c r="D46" s="23" t="s">
        <v>32</v>
      </c>
      <c r="E46" s="19"/>
      <c r="F46" s="19"/>
      <c r="G46" s="19"/>
    </row>
    <row r="47" spans="1:7">
      <c r="A47" s="22">
        <v>15</v>
      </c>
      <c r="B4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7" s="23">
        <v>1</v>
      </c>
      <c r="D47" s="23" t="s">
        <v>33</v>
      </c>
      <c r="E47" s="19"/>
      <c r="F47" s="19"/>
      <c r="G47" s="19"/>
    </row>
    <row r="48" spans="1:7">
      <c r="A48" s="22">
        <v>15</v>
      </c>
      <c r="B4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48" s="23">
        <v>1</v>
      </c>
      <c r="D48" s="23" t="s">
        <v>34</v>
      </c>
      <c r="E48" s="19"/>
      <c r="F48" s="19"/>
      <c r="G48" s="19"/>
    </row>
    <row r="49" spans="1:7">
      <c r="A49" s="22">
        <v>16</v>
      </c>
      <c r="B4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9" s="23">
        <v>1</v>
      </c>
      <c r="D49" s="23" t="s">
        <v>1107</v>
      </c>
      <c r="E49" s="19"/>
      <c r="F49" s="19"/>
      <c r="G49" s="19"/>
    </row>
    <row r="50" spans="1:7">
      <c r="A50" s="22">
        <v>16</v>
      </c>
      <c r="B5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0" s="23">
        <v>1</v>
      </c>
      <c r="D50" s="23" t="s">
        <v>1105</v>
      </c>
      <c r="E50" s="19"/>
      <c r="F50" s="19"/>
      <c r="G50" s="19"/>
    </row>
    <row r="51" spans="1:7">
      <c r="A51" s="22">
        <v>16</v>
      </c>
      <c r="B5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51" s="23">
        <v>1</v>
      </c>
      <c r="D51" s="23" t="s">
        <v>1106</v>
      </c>
      <c r="E51" s="19"/>
      <c r="F51" s="19"/>
      <c r="G51" s="19"/>
    </row>
    <row r="52" spans="1:7">
      <c r="A52" s="22">
        <v>17</v>
      </c>
      <c r="B5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2" s="23">
        <v>1</v>
      </c>
      <c r="D52" s="23" t="s">
        <v>1109</v>
      </c>
      <c r="E52" s="19"/>
      <c r="F52" s="19"/>
      <c r="G52" s="19"/>
    </row>
    <row r="53" spans="1:7">
      <c r="A53" s="22">
        <v>17</v>
      </c>
      <c r="B5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3" s="23">
        <v>1</v>
      </c>
      <c r="D53" s="23" t="s">
        <v>1108</v>
      </c>
      <c r="E53" s="19"/>
      <c r="F53" s="19"/>
      <c r="G53" s="19"/>
    </row>
    <row r="54" spans="1:7">
      <c r="A54" s="22">
        <v>17</v>
      </c>
      <c r="B54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54" s="23">
        <v>1</v>
      </c>
      <c r="D54" s="23" t="s">
        <v>24</v>
      </c>
      <c r="E54" s="19"/>
      <c r="F54" s="19"/>
      <c r="G54" s="19"/>
    </row>
    <row r="55" spans="1:7">
      <c r="A55" s="22">
        <v>18</v>
      </c>
      <c r="B5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5" s="23">
        <v>1</v>
      </c>
      <c r="D55" s="23" t="s">
        <v>27</v>
      </c>
      <c r="E55" s="19"/>
      <c r="F55" s="19"/>
      <c r="G55" s="19"/>
    </row>
    <row r="56" spans="1:7">
      <c r="A56" s="22">
        <v>18</v>
      </c>
      <c r="B5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6" s="23">
        <v>1</v>
      </c>
      <c r="D56" s="23" t="s">
        <v>1110</v>
      </c>
      <c r="E56" s="19"/>
      <c r="F56" s="19"/>
      <c r="G56" s="19"/>
    </row>
    <row r="57" spans="1:7">
      <c r="A57" s="22">
        <v>18</v>
      </c>
      <c r="B57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57" s="23">
        <v>1</v>
      </c>
      <c r="D57" s="23" t="s">
        <v>28</v>
      </c>
      <c r="E57" s="19"/>
      <c r="F57" s="19"/>
      <c r="G57" s="19"/>
    </row>
    <row r="58" spans="1:7">
      <c r="A58" s="22">
        <v>19</v>
      </c>
      <c r="B5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8" s="23">
        <v>1</v>
      </c>
      <c r="D58" s="23" t="s">
        <v>1112</v>
      </c>
      <c r="E58" s="19"/>
      <c r="F58" s="19"/>
      <c r="G58" s="19"/>
    </row>
    <row r="59" spans="1:7">
      <c r="A59" s="22">
        <v>19</v>
      </c>
      <c r="B5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9" s="23">
        <v>1</v>
      </c>
      <c r="D59" s="23" t="s">
        <v>30</v>
      </c>
      <c r="E59" s="19"/>
      <c r="F59" s="19"/>
      <c r="G59" s="19"/>
    </row>
    <row r="60" spans="1:7">
      <c r="A60" s="22">
        <v>19</v>
      </c>
      <c r="B6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60" s="23">
        <v>1</v>
      </c>
      <c r="D60" s="23" t="s">
        <v>1111</v>
      </c>
      <c r="E60" s="19"/>
      <c r="F60" s="19"/>
      <c r="G60" s="19"/>
    </row>
    <row r="61" spans="1:7">
      <c r="A61" s="22">
        <v>20</v>
      </c>
      <c r="B6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1" s="23">
        <v>1</v>
      </c>
      <c r="D61" s="23" t="s">
        <v>1113</v>
      </c>
      <c r="E61" s="19"/>
      <c r="F61" s="19"/>
      <c r="G61" s="19"/>
    </row>
    <row r="62" spans="1:7">
      <c r="A62" s="22">
        <v>20</v>
      </c>
      <c r="B6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62" s="23">
        <v>1</v>
      </c>
      <c r="D62" s="23" t="s">
        <v>1114</v>
      </c>
      <c r="E62" s="19"/>
      <c r="F62" s="19"/>
      <c r="G62" s="19"/>
    </row>
    <row r="63" spans="1:7">
      <c r="A63" s="22">
        <v>20</v>
      </c>
      <c r="B6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63" s="23">
        <v>1</v>
      </c>
      <c r="D63" s="23" t="s">
        <v>1115</v>
      </c>
      <c r="E63" s="19"/>
      <c r="F63" s="19"/>
      <c r="G63" s="19"/>
    </row>
    <row r="64" spans="1:7">
      <c r="A64" s="41"/>
      <c r="B64" s="41"/>
      <c r="C64" s="41"/>
      <c r="D64" s="41"/>
      <c r="E64" s="19"/>
      <c r="F64" s="19"/>
      <c r="G64" s="19"/>
    </row>
    <row r="65" spans="1:7">
      <c r="A65" s="41"/>
      <c r="B65" s="41"/>
      <c r="C65" s="41"/>
      <c r="D65" s="41"/>
      <c r="E65" s="19"/>
      <c r="F65" s="19"/>
      <c r="G65" s="19"/>
    </row>
    <row r="66" spans="1:7">
      <c r="A66" s="47" t="s">
        <v>891</v>
      </c>
      <c r="B66" s="47"/>
      <c r="C66" s="47"/>
      <c r="D66" s="47"/>
      <c r="E66" s="37"/>
      <c r="F66" s="37"/>
      <c r="G66" s="37"/>
    </row>
    <row r="67" spans="1:7">
      <c r="A67" s="21" t="s">
        <v>1104</v>
      </c>
      <c r="B67" s="21">
        <v>1</v>
      </c>
      <c r="C67" s="21">
        <v>2</v>
      </c>
      <c r="D67" s="21">
        <v>3</v>
      </c>
      <c r="E67" s="21">
        <v>4</v>
      </c>
      <c r="F67" s="21">
        <v>5</v>
      </c>
      <c r="G67" s="21">
        <v>6</v>
      </c>
    </row>
    <row r="68" spans="1:7">
      <c r="A68" s="21">
        <v>1</v>
      </c>
      <c r="B68" s="23" t="str" cm="1">
        <f t="array" ref="B68:G73">_xlfn.LET(_xlpm.n,6,_xlpm.rw,_xlfn.SEQUENCE(_xlpm.n),_xlpm.cl,TRANSPOSE(_xlfn.SEQUENCE(_xlpm.n)),_xlpm.d,$D$4:$D$63,_xlpm.c,COUNTIF(_xlpm.d,_xlpm.rw&amp;" ضد "&amp;_xlpm.cl)+COUNTIF(_xlpm.d,_xlpm.cl&amp;" ضد "&amp;_xlpm.rw),IF(_xlpm.c=0,"",_xlpm.c))</f>
        <v/>
      </c>
      <c r="C68" s="23">
        <v>4</v>
      </c>
      <c r="D68" s="23">
        <v>4</v>
      </c>
      <c r="E68" s="23">
        <v>4</v>
      </c>
      <c r="F68" s="23">
        <v>4</v>
      </c>
      <c r="G68" s="23">
        <v>4</v>
      </c>
    </row>
    <row r="69" spans="1:7">
      <c r="A69" s="38">
        <v>2</v>
      </c>
      <c r="B69" s="38">
        <v>4</v>
      </c>
      <c r="C69" s="38" t="str">
        <v/>
      </c>
      <c r="D69" s="38">
        <v>4</v>
      </c>
      <c r="E69" s="38">
        <v>4</v>
      </c>
      <c r="F69" s="38">
        <v>4</v>
      </c>
      <c r="G69" s="38">
        <v>4</v>
      </c>
    </row>
    <row r="70" spans="1:7">
      <c r="A70" s="21">
        <v>3</v>
      </c>
      <c r="B70" s="21">
        <v>4</v>
      </c>
      <c r="C70" s="21">
        <v>4</v>
      </c>
      <c r="D70" s="21" t="str">
        <v/>
      </c>
      <c r="E70" s="21">
        <v>4</v>
      </c>
      <c r="F70" s="21">
        <v>4</v>
      </c>
      <c r="G70" s="21">
        <v>4</v>
      </c>
    </row>
    <row r="71" spans="1:7">
      <c r="A71" s="21">
        <v>4</v>
      </c>
      <c r="B71" s="23">
        <v>4</v>
      </c>
      <c r="C71" s="23">
        <v>4</v>
      </c>
      <c r="D71" s="23">
        <v>4</v>
      </c>
      <c r="E71" s="23" t="str">
        <v/>
      </c>
      <c r="F71" s="23">
        <v>4</v>
      </c>
      <c r="G71" s="23">
        <v>4</v>
      </c>
    </row>
    <row r="72" spans="1:7">
      <c r="A72" s="38">
        <v>5</v>
      </c>
      <c r="B72" s="38">
        <v>4</v>
      </c>
      <c r="C72" s="38">
        <v>4</v>
      </c>
      <c r="D72" s="38">
        <v>4</v>
      </c>
      <c r="E72" s="38">
        <v>4</v>
      </c>
      <c r="F72" s="38" t="str">
        <v/>
      </c>
      <c r="G72" s="38">
        <v>4</v>
      </c>
    </row>
    <row r="73" spans="1:7">
      <c r="A73" s="21">
        <v>6</v>
      </c>
      <c r="B73" s="21">
        <v>4</v>
      </c>
      <c r="C73" s="21">
        <v>4</v>
      </c>
      <c r="D73" s="21">
        <v>4</v>
      </c>
      <c r="E73" s="21">
        <v>4</v>
      </c>
      <c r="F73" s="21">
        <v>4</v>
      </c>
      <c r="G73" s="21" t="str">
        <v/>
      </c>
    </row>
    <row r="74" spans="1:7">
      <c r="A74" s="49"/>
      <c r="B74" s="49"/>
      <c r="C74" s="51"/>
      <c r="D74" s="51"/>
      <c r="E74" s="51"/>
      <c r="F74" s="51"/>
      <c r="G74" s="51"/>
    </row>
    <row r="75" spans="1:7">
      <c r="A75" s="48"/>
      <c r="B75" s="48"/>
      <c r="C75" s="48"/>
      <c r="D75" s="48"/>
      <c r="E75" s="48"/>
      <c r="F75" s="48"/>
      <c r="G75" s="48"/>
    </row>
    <row r="76" spans="1:7">
      <c r="A76" s="46"/>
      <c r="B76" s="46"/>
      <c r="C76" s="46"/>
      <c r="D76" s="46"/>
      <c r="E76" s="46"/>
      <c r="F76" s="46"/>
      <c r="G76" s="46"/>
    </row>
    <row r="77" spans="1:7">
      <c r="A77" s="51"/>
      <c r="B77" s="51"/>
      <c r="C77" s="51"/>
      <c r="D77" s="51"/>
      <c r="E77" s="51"/>
      <c r="F77" s="51"/>
      <c r="G77" s="51"/>
    </row>
    <row r="78" spans="1:7">
      <c r="A78" s="44"/>
      <c r="B78" s="44"/>
      <c r="C78" s="44"/>
      <c r="D78" s="44"/>
      <c r="E78" s="44"/>
      <c r="F78" s="44"/>
      <c r="G78" s="44"/>
    </row>
    <row r="79" spans="1:7">
      <c r="A79" s="44"/>
      <c r="B79" s="44"/>
      <c r="C79" s="44"/>
      <c r="D79" s="44"/>
      <c r="E79" s="44"/>
      <c r="F79" s="44"/>
      <c r="G79" s="44"/>
    </row>
    <row r="80" spans="1:7">
      <c r="A80" s="51"/>
      <c r="B80" s="51"/>
      <c r="C80" s="51"/>
      <c r="D80" s="51"/>
      <c r="E80" s="51"/>
      <c r="F80" s="51"/>
      <c r="G80" s="51"/>
    </row>
    <row r="81" spans="1:7">
      <c r="A81" s="44"/>
      <c r="B81" s="44"/>
      <c r="C81" s="44"/>
      <c r="D81" s="44"/>
      <c r="E81" s="44"/>
      <c r="F81" s="44"/>
      <c r="G81" s="44"/>
    </row>
    <row r="82" spans="1:7">
      <c r="A82" s="44"/>
      <c r="B82" s="44"/>
      <c r="C82" s="44"/>
      <c r="D82" s="44"/>
      <c r="E82" s="44"/>
      <c r="F82" s="44"/>
      <c r="G82" s="44"/>
    </row>
    <row r="83" spans="1:7">
      <c r="A83" s="19"/>
      <c r="B83" s="19"/>
      <c r="C83" s="19"/>
      <c r="D83" s="19"/>
      <c r="E83" s="19"/>
      <c r="F83" s="19"/>
      <c r="G83" s="19"/>
    </row>
    <row r="84" spans="1:7">
      <c r="A84" s="19"/>
      <c r="B84" s="19"/>
      <c r="C84" s="19"/>
      <c r="D84" s="19"/>
      <c r="E84" s="19"/>
      <c r="F84" s="19"/>
      <c r="G84" s="19"/>
    </row>
    <row r="85" spans="1:7">
      <c r="A85" s="19"/>
      <c r="B85" s="19"/>
      <c r="C85" s="19"/>
      <c r="D85" s="19"/>
      <c r="E85" s="19"/>
      <c r="F85" s="19"/>
      <c r="G85" s="19"/>
    </row>
    <row r="86" spans="1:7">
      <c r="A86" s="19"/>
      <c r="B86" s="19"/>
      <c r="C86" s="19"/>
      <c r="D86" s="19"/>
      <c r="E86" s="19"/>
      <c r="F86" s="19"/>
      <c r="G86" s="19"/>
    </row>
    <row r="87" spans="1:7">
      <c r="A87" s="19"/>
      <c r="B87" s="19"/>
      <c r="C87" s="19"/>
      <c r="D87" s="19"/>
      <c r="E87" s="19"/>
      <c r="F87" s="19"/>
      <c r="G87" s="19"/>
    </row>
    <row r="88" spans="1:7">
      <c r="A88" s="19"/>
      <c r="B88" s="19"/>
      <c r="C88" s="19"/>
      <c r="D88" s="19"/>
      <c r="E88" s="19"/>
      <c r="F88" s="19"/>
      <c r="G88" s="19"/>
    </row>
    <row r="89" spans="1:7">
      <c r="A89" s="19"/>
      <c r="B89" s="19"/>
      <c r="C89" s="19"/>
      <c r="D89" s="19"/>
      <c r="E89" s="19"/>
      <c r="F89" s="19"/>
      <c r="G89" s="19"/>
    </row>
    <row r="90" spans="1:7">
      <c r="A90" s="19"/>
      <c r="B90" s="19"/>
      <c r="C90" s="19"/>
      <c r="D90" s="19"/>
      <c r="E90" s="19"/>
      <c r="F90" s="19"/>
      <c r="G90" s="19"/>
    </row>
    <row r="91" spans="1:7">
      <c r="A91" s="19"/>
      <c r="B91" s="19"/>
      <c r="C91" s="19"/>
      <c r="D91" s="19"/>
      <c r="E91" s="19"/>
      <c r="F91" s="19"/>
      <c r="G91" s="19"/>
    </row>
    <row r="92" spans="1:7">
      <c r="A92" s="19"/>
      <c r="B92" s="19"/>
      <c r="C92" s="19"/>
      <c r="D92" s="19"/>
      <c r="E92" s="19"/>
      <c r="F92" s="19"/>
      <c r="G92" s="19"/>
    </row>
    <row r="93" spans="1:7">
      <c r="A93" s="19"/>
      <c r="B93" s="19"/>
      <c r="C93" s="19"/>
      <c r="D93" s="19"/>
      <c r="E93" s="19"/>
      <c r="F93" s="19"/>
      <c r="G93" s="19"/>
    </row>
    <row r="94" spans="1:7">
      <c r="A94" s="19"/>
      <c r="B94" s="19"/>
      <c r="C94" s="19"/>
      <c r="D94" s="19"/>
      <c r="E94" s="19"/>
      <c r="F94" s="19"/>
      <c r="G94" s="19"/>
    </row>
    <row r="95" spans="1:7">
      <c r="A95" s="19"/>
      <c r="B95" s="19"/>
      <c r="C95" s="19"/>
      <c r="D95" s="19"/>
      <c r="E95" s="19"/>
      <c r="F95" s="19"/>
      <c r="G95" s="19"/>
    </row>
    <row r="96" spans="1:7">
      <c r="A96" s="19"/>
      <c r="B96" s="19"/>
      <c r="C96" s="19"/>
      <c r="D96" s="19"/>
      <c r="E96" s="19"/>
      <c r="F96" s="19"/>
      <c r="G96" s="19"/>
    </row>
    <row r="97" s="19" customFormat="1"/>
    <row r="98" s="19" customFormat="1"/>
    <row r="99" s="19" customFormat="1"/>
    <row r="100" s="19" customFormat="1"/>
    <row r="101" s="19" customFormat="1"/>
    <row r="102" s="19" customFormat="1"/>
    <row r="103" s="19" customFormat="1"/>
    <row r="104" s="19" customFormat="1"/>
    <row r="105" s="19" customFormat="1"/>
    <row r="106" s="19" customFormat="1"/>
    <row r="107" s="19" customFormat="1"/>
    <row r="108" s="19" customFormat="1"/>
    <row r="109" s="19" customFormat="1"/>
    <row r="110" s="19" customFormat="1"/>
    <row r="111" s="19" customFormat="1"/>
    <row r="112" s="19" customFormat="1"/>
    <row r="113" s="19" customFormat="1"/>
    <row r="114" s="19" customFormat="1"/>
    <row r="115" s="19" customFormat="1"/>
    <row r="116" s="19" customFormat="1"/>
    <row r="117" s="19" customFormat="1"/>
    <row r="118" s="19" customFormat="1"/>
    <row r="119" s="19" customFormat="1"/>
    <row r="120" s="19" customFormat="1"/>
    <row r="121" s="19" customFormat="1"/>
    <row r="122" s="19" customFormat="1"/>
    <row r="123" s="19" customFormat="1"/>
    <row r="124" s="19" customFormat="1"/>
    <row r="125" s="19" customFormat="1"/>
    <row r="126" s="19" customFormat="1"/>
    <row r="127" s="19" customFormat="1"/>
    <row r="128" s="19" customFormat="1"/>
    <row r="129" s="19" customFormat="1"/>
    <row r="130" s="19" customFormat="1"/>
    <row r="131" s="19" customFormat="1"/>
    <row r="132" s="19" customFormat="1"/>
    <row r="133" s="19" customFormat="1"/>
    <row r="134" s="19" customFormat="1"/>
    <row r="135" s="19" customFormat="1"/>
    <row r="136" s="19" customFormat="1"/>
    <row r="137" s="19" customFormat="1"/>
    <row r="138" s="19" customFormat="1"/>
    <row r="139" s="19" customFormat="1"/>
    <row r="140" s="19" customFormat="1"/>
    <row r="141" s="19" customFormat="1"/>
    <row r="142" s="19" customFormat="1"/>
    <row r="143" s="19" customFormat="1"/>
    <row r="144" s="19" customFormat="1"/>
    <row r="145" s="19" customFormat="1"/>
    <row r="146" s="19" customFormat="1"/>
    <row r="147" s="19" customFormat="1"/>
    <row r="148" s="19" customFormat="1"/>
    <row r="149" s="19" customFormat="1"/>
    <row r="150" s="19" customFormat="1"/>
    <row r="151" s="19" customFormat="1"/>
    <row r="152" s="19" customFormat="1"/>
    <row r="153" s="19" customFormat="1"/>
    <row r="154" s="19" customFormat="1"/>
    <row r="155" s="19" customFormat="1"/>
    <row r="156" s="19" customFormat="1"/>
    <row r="157" s="19" customFormat="1"/>
    <row r="158" s="19" customFormat="1"/>
    <row r="159" s="19" customFormat="1"/>
    <row r="160" s="19" customFormat="1"/>
    <row r="161" s="19" customFormat="1"/>
    <row r="162" s="19" customFormat="1"/>
    <row r="163" s="19" customFormat="1"/>
    <row r="164" s="19" customFormat="1"/>
    <row r="165" s="19" customFormat="1"/>
    <row r="166" s="19" customFormat="1"/>
    <row r="167" s="19" customFormat="1"/>
    <row r="168" s="19" customFormat="1"/>
    <row r="169" s="19" customFormat="1"/>
    <row r="170" s="19" customFormat="1"/>
    <row r="171" s="19" customFormat="1"/>
    <row r="172" s="19" customFormat="1"/>
    <row r="173" s="19" customFormat="1"/>
    <row r="174" s="19" customFormat="1"/>
    <row r="175" s="19" customFormat="1"/>
    <row r="176" s="19" customFormat="1"/>
    <row r="177" s="19" customFormat="1"/>
    <row r="178" s="19" customFormat="1"/>
    <row r="179" s="19" customFormat="1"/>
    <row r="180" s="19" customFormat="1"/>
    <row r="181" s="19" customFormat="1"/>
    <row r="182" s="19" customFormat="1"/>
    <row r="183" s="19" customFormat="1"/>
    <row r="184" s="19" customFormat="1"/>
    <row r="185" s="19" customFormat="1"/>
    <row r="186" s="19" customFormat="1"/>
    <row r="187" s="19" customFormat="1"/>
    <row r="188" s="19" customFormat="1"/>
    <row r="189" s="19" customFormat="1"/>
    <row r="190" s="19" customFormat="1"/>
    <row r="191" s="19" customFormat="1"/>
    <row r="192" s="19" customFormat="1"/>
    <row r="193" s="19" customFormat="1"/>
    <row r="194" s="19" customFormat="1"/>
    <row r="195" s="19" customFormat="1"/>
    <row r="196" s="19" customFormat="1"/>
    <row r="197" s="19" customFormat="1"/>
    <row r="198" s="19" customFormat="1"/>
    <row r="199" s="19" customFormat="1"/>
    <row r="200" s="19" customFormat="1"/>
    <row r="201" s="19" customFormat="1"/>
    <row r="202" s="19" customFormat="1"/>
    <row r="203" s="19" customFormat="1"/>
    <row r="204" s="19" customFormat="1"/>
    <row r="205" s="19" customFormat="1"/>
    <row r="206" s="19" customFormat="1"/>
    <row r="207" s="19" customFormat="1"/>
    <row r="208" s="19" customFormat="1"/>
    <row r="209" s="19" customFormat="1"/>
    <row r="210" s="19" customFormat="1"/>
    <row r="211" s="19" customFormat="1"/>
    <row r="212" s="19" customFormat="1"/>
    <row r="213" s="19" customFormat="1"/>
    <row r="214" s="19" customFormat="1"/>
    <row r="215" s="19" customFormat="1"/>
    <row r="216" s="19" customFormat="1"/>
    <row r="217" s="19" customFormat="1"/>
    <row r="218" s="19" customFormat="1"/>
    <row r="219" s="19" customFormat="1"/>
    <row r="220" s="19" customFormat="1"/>
    <row r="221" s="19" customFormat="1"/>
    <row r="222" s="19" customFormat="1"/>
    <row r="223" s="19" customFormat="1"/>
    <row r="224" s="19" customFormat="1"/>
    <row r="225" s="19" customFormat="1"/>
    <row r="226" s="19" customFormat="1"/>
    <row r="227" s="19" customFormat="1"/>
    <row r="228" s="19" customFormat="1"/>
    <row r="229" s="19" customFormat="1"/>
    <row r="230" s="19" customFormat="1"/>
    <row r="231" s="19" customFormat="1"/>
    <row r="232" s="19" customFormat="1"/>
    <row r="233" s="19" customFormat="1"/>
    <row r="234" s="19" customFormat="1"/>
    <row r="235" s="19" customFormat="1"/>
    <row r="236" s="19" customFormat="1"/>
    <row r="237" s="19" customFormat="1"/>
    <row r="238" s="19" customFormat="1"/>
    <row r="239" s="19" customFormat="1"/>
    <row r="240" s="19" customFormat="1"/>
    <row r="241" s="19" customFormat="1"/>
    <row r="242" s="19" customFormat="1"/>
    <row r="243" s="19" customFormat="1"/>
    <row r="244" s="19" customFormat="1"/>
    <row r="245" s="19" customFormat="1"/>
    <row r="246" s="19" customFormat="1"/>
    <row r="247" s="19" customFormat="1"/>
    <row r="248" s="19" customFormat="1"/>
    <row r="249" s="19" customFormat="1"/>
    <row r="250" s="19" customFormat="1"/>
    <row r="251" s="19" customFormat="1"/>
    <row r="252" s="19" customFormat="1"/>
    <row r="253" s="19" customFormat="1"/>
    <row r="254" s="19" customFormat="1"/>
    <row r="255" s="19" customFormat="1"/>
    <row r="256" s="19" customFormat="1"/>
    <row r="257" s="19" customFormat="1"/>
    <row r="258" s="19" customFormat="1"/>
    <row r="259" s="19" customFormat="1"/>
    <row r="260" s="19" customFormat="1"/>
    <row r="261" s="19" customFormat="1"/>
    <row r="262" s="19" customFormat="1"/>
    <row r="263" s="19" customFormat="1"/>
    <row r="264" s="19" customFormat="1"/>
    <row r="265" s="19" customFormat="1"/>
    <row r="266" s="19" customFormat="1"/>
    <row r="267" s="19" customFormat="1"/>
    <row r="268" s="19" customFormat="1"/>
    <row r="269" s="19" customFormat="1"/>
    <row r="270" s="19" customFormat="1"/>
    <row r="271" s="19" customFormat="1"/>
    <row r="272" s="19" customFormat="1"/>
    <row r="273" s="19" customFormat="1"/>
    <row r="274" s="19" customFormat="1"/>
    <row r="275" s="19" customFormat="1"/>
    <row r="276" s="19" customFormat="1"/>
    <row r="277" s="19" customFormat="1"/>
    <row r="278" s="19" customFormat="1"/>
    <row r="279" s="19" customFormat="1"/>
    <row r="280" s="19" customFormat="1"/>
    <row r="281" s="19" customFormat="1"/>
    <row r="282" s="19" customFormat="1"/>
    <row r="283" s="19" customFormat="1"/>
    <row r="284" s="19" customFormat="1"/>
    <row r="285" s="19" customFormat="1"/>
    <row r="286" s="19" customFormat="1"/>
    <row r="287" s="19" customFormat="1"/>
    <row r="288" s="19" customFormat="1"/>
    <row r="289" s="19" customFormat="1"/>
    <row r="290" s="19" customFormat="1"/>
    <row r="291" s="19" customFormat="1"/>
    <row r="292" s="19" customFormat="1"/>
    <row r="293" s="19" customFormat="1"/>
    <row r="294" s="19" customFormat="1"/>
    <row r="295" s="19" customFormat="1"/>
    <row r="296" s="19" customFormat="1"/>
    <row r="297" s="19" customFormat="1"/>
    <row r="298" s="19" customFormat="1"/>
    <row r="299" s="19" customFormat="1"/>
    <row r="300" s="19" customFormat="1"/>
    <row r="301" s="19" customFormat="1"/>
    <row r="302" s="19" customFormat="1"/>
    <row r="303" s="19" customFormat="1"/>
    <row r="304" s="19" customFormat="1"/>
    <row r="305" s="19" customFormat="1"/>
    <row r="306" s="19" customFormat="1"/>
    <row r="307" s="19" customFormat="1"/>
    <row r="308" s="19" customFormat="1"/>
    <row r="309" s="19" customFormat="1"/>
    <row r="310" s="19" customFormat="1"/>
    <row r="311" s="19" customFormat="1"/>
    <row r="312" s="19" customFormat="1"/>
    <row r="313" s="19" customFormat="1"/>
    <row r="314" s="19" customFormat="1"/>
    <row r="315" s="19" customFormat="1"/>
    <row r="316" s="19" customFormat="1"/>
    <row r="317" s="19" customFormat="1"/>
    <row r="318" s="19" customFormat="1"/>
    <row r="319" s="19" customFormat="1"/>
    <row r="320" s="19" customFormat="1"/>
    <row r="321" s="19" customFormat="1"/>
    <row r="322" s="19" customFormat="1"/>
    <row r="323" s="19" customFormat="1"/>
    <row r="324" s="19" customFormat="1"/>
    <row r="325" s="19" customFormat="1"/>
    <row r="326" s="19" customFormat="1"/>
    <row r="327" s="19" customFormat="1"/>
    <row r="328" s="19" customFormat="1"/>
    <row r="329" s="19" customFormat="1"/>
    <row r="330" s="19" customFormat="1"/>
    <row r="331" s="19" customFormat="1"/>
    <row r="332" s="19" customFormat="1"/>
    <row r="333" s="19" customFormat="1"/>
    <row r="334" s="19" customFormat="1"/>
    <row r="335" s="19" customFormat="1"/>
    <row r="336" s="19" customFormat="1"/>
    <row r="337" s="19" customFormat="1"/>
    <row r="338" s="19" customFormat="1"/>
    <row r="339" s="19" customFormat="1"/>
    <row r="340" s="19" customFormat="1"/>
    <row r="341" s="19" customFormat="1"/>
    <row r="342" s="19" customFormat="1"/>
    <row r="343" s="19" customFormat="1"/>
    <row r="344" s="19" customFormat="1"/>
    <row r="345" s="19" customFormat="1"/>
    <row r="346" s="19" customFormat="1"/>
    <row r="347" s="19" customFormat="1"/>
    <row r="348" s="19" customFormat="1"/>
    <row r="349" s="19" customFormat="1"/>
    <row r="350" s="19" customFormat="1"/>
    <row r="351" s="19" customFormat="1"/>
    <row r="352" s="19" customFormat="1"/>
    <row r="353" s="19" customFormat="1"/>
    <row r="354" s="19" customFormat="1"/>
    <row r="355" s="19" customFormat="1"/>
    <row r="356" s="19" customFormat="1"/>
    <row r="357" s="19" customFormat="1"/>
    <row r="358" s="19" customFormat="1"/>
    <row r="359" s="19" customFormat="1"/>
    <row r="360" s="19" customFormat="1"/>
    <row r="361" s="19" customFormat="1"/>
    <row r="362" s="19" customFormat="1"/>
    <row r="363" s="19" customFormat="1"/>
    <row r="364" s="19" customFormat="1"/>
    <row r="365" s="19" customFormat="1"/>
    <row r="366" s="19" customFormat="1"/>
    <row r="367" s="19" customFormat="1"/>
    <row r="368" s="19" customFormat="1"/>
    <row r="369" s="19" customFormat="1"/>
    <row r="370" s="19" customFormat="1"/>
    <row r="371" s="19" customFormat="1"/>
    <row r="372" s="19" customFormat="1"/>
    <row r="373" s="19" customFormat="1"/>
    <row r="374" s="19" customFormat="1"/>
    <row r="375" s="19" customFormat="1"/>
    <row r="376" s="19" customFormat="1"/>
    <row r="377" s="19" customFormat="1"/>
    <row r="378" s="19" customFormat="1"/>
    <row r="379" s="19" customFormat="1"/>
    <row r="380" s="19" customFormat="1"/>
    <row r="381" s="19" customFormat="1"/>
    <row r="382" s="19" customFormat="1"/>
    <row r="383" s="19" customFormat="1"/>
    <row r="384" s="19" customFormat="1"/>
    <row r="385" s="19" customFormat="1"/>
    <row r="386" s="19" customFormat="1"/>
    <row r="387" s="19" customFormat="1"/>
    <row r="388" s="19" customFormat="1"/>
    <row r="389" s="19" customFormat="1"/>
    <row r="390" s="19" customFormat="1"/>
    <row r="391" s="19" customFormat="1"/>
    <row r="392" s="19" customFormat="1"/>
    <row r="393" s="19" customFormat="1"/>
    <row r="394" s="19" customFormat="1"/>
    <row r="395" s="19" customFormat="1"/>
    <row r="396" s="19" customFormat="1"/>
    <row r="397" s="19" customFormat="1"/>
    <row r="398" s="19" customFormat="1"/>
    <row r="399" s="19" customFormat="1"/>
    <row r="400" s="19" customFormat="1"/>
    <row r="401" s="19" customFormat="1"/>
    <row r="402" s="19" customFormat="1"/>
    <row r="403" s="19" customFormat="1"/>
    <row r="404" s="19" customFormat="1"/>
    <row r="405" s="19" customFormat="1"/>
    <row r="406" s="19" customFormat="1"/>
    <row r="407" s="19" customFormat="1"/>
    <row r="408" s="19" customFormat="1"/>
    <row r="409" s="19" customFormat="1"/>
    <row r="410" s="19" customFormat="1"/>
    <row r="411" s="19" customFormat="1"/>
    <row r="412" s="19" customFormat="1"/>
    <row r="413" s="19" customFormat="1"/>
    <row r="414" s="19" customFormat="1"/>
    <row r="415" s="19" customFormat="1"/>
    <row r="416" s="19" customFormat="1"/>
    <row r="417" s="19" customFormat="1"/>
    <row r="418" s="19" customFormat="1"/>
    <row r="419" s="19" customFormat="1"/>
    <row r="420" s="19" customFormat="1"/>
    <row r="421" s="19" customFormat="1"/>
    <row r="422" s="19" customFormat="1"/>
    <row r="423" s="19" customFormat="1"/>
    <row r="424" s="19" customFormat="1"/>
    <row r="425" s="19" customFormat="1"/>
    <row r="426" s="19" customFormat="1"/>
    <row r="427" s="19" customFormat="1"/>
    <row r="428" s="19" customFormat="1"/>
    <row r="429" s="19" customFormat="1"/>
    <row r="430" s="19" customFormat="1"/>
    <row r="431" s="19" customFormat="1"/>
    <row r="432" s="19" customFormat="1"/>
    <row r="433" s="19" customFormat="1"/>
    <row r="434" s="19" customFormat="1"/>
    <row r="435" s="19" customFormat="1"/>
    <row r="436" s="19" customFormat="1"/>
    <row r="437" s="19" customFormat="1"/>
    <row r="438" s="19" customFormat="1"/>
    <row r="439" s="19" customFormat="1"/>
    <row r="440" s="19" customFormat="1"/>
    <row r="441" s="19" customFormat="1"/>
    <row r="442" s="19" customFormat="1"/>
    <row r="443" s="19" customFormat="1"/>
    <row r="444" s="19" customFormat="1"/>
    <row r="445" s="19" customFormat="1"/>
    <row r="446" s="19" customFormat="1"/>
    <row r="447" s="19" customFormat="1"/>
    <row r="448" s="19" customFormat="1"/>
    <row r="449" s="19" customFormat="1"/>
    <row r="450" s="19" customFormat="1"/>
    <row r="451" s="19" customFormat="1"/>
    <row r="452" s="19" customFormat="1"/>
    <row r="453" s="19" customFormat="1"/>
    <row r="454" s="19" customFormat="1"/>
    <row r="455" s="19" customFormat="1"/>
    <row r="456" s="19" customFormat="1"/>
    <row r="457" s="19" customFormat="1"/>
    <row r="458" s="19" customFormat="1"/>
    <row r="459" s="19" customFormat="1"/>
    <row r="460" s="19" customFormat="1"/>
    <row r="461" s="19" customFormat="1"/>
    <row r="462" s="19" customFormat="1"/>
    <row r="463" s="19" customFormat="1"/>
    <row r="464" s="19" customFormat="1"/>
    <row r="465" s="19" customFormat="1"/>
    <row r="466" s="19" customFormat="1"/>
    <row r="467" s="19" customFormat="1"/>
    <row r="468" s="19" customFormat="1"/>
    <row r="469" s="19" customFormat="1"/>
    <row r="470" s="19" customFormat="1"/>
    <row r="471" s="19" customFormat="1"/>
    <row r="472" s="19" customFormat="1"/>
    <row r="473" s="19" customFormat="1"/>
    <row r="474" s="19" customFormat="1"/>
    <row r="475" s="19" customFormat="1"/>
    <row r="476" s="19" customFormat="1"/>
    <row r="477" s="19" customFormat="1"/>
    <row r="478" s="19" customFormat="1"/>
    <row r="479" s="19" customFormat="1"/>
    <row r="480" s="19" customFormat="1"/>
    <row r="481" s="19" customFormat="1"/>
    <row r="482" s="19" customFormat="1"/>
    <row r="483" s="19" customFormat="1"/>
    <row r="484" s="19" customFormat="1"/>
    <row r="485" s="19" customFormat="1"/>
    <row r="486" s="19" customFormat="1"/>
    <row r="487" s="19" customFormat="1"/>
    <row r="488" s="19" customFormat="1"/>
    <row r="489" s="19" customFormat="1"/>
    <row r="490" s="19" customFormat="1"/>
    <row r="491" s="19" customFormat="1"/>
    <row r="492" s="19" customFormat="1"/>
    <row r="493" s="19" customFormat="1"/>
    <row r="494" s="19" customFormat="1"/>
    <row r="495" s="19" customFormat="1"/>
    <row r="496" s="19" customFormat="1"/>
    <row r="497" s="19" customFormat="1"/>
    <row r="498" s="19" customFormat="1"/>
    <row r="499" s="19" customFormat="1"/>
    <row r="500" s="19" customFormat="1"/>
    <row r="501" s="19" customFormat="1"/>
    <row r="502" s="19" customFormat="1"/>
    <row r="503" s="19" customFormat="1"/>
    <row r="504" s="19" customFormat="1"/>
    <row r="505" s="19" customFormat="1"/>
    <row r="506" s="19" customFormat="1"/>
    <row r="507" s="19" customFormat="1"/>
    <row r="508" s="19" customFormat="1"/>
    <row r="509" s="19" customFormat="1"/>
    <row r="510" s="19" customFormat="1"/>
    <row r="511" s="19" customFormat="1"/>
    <row r="512" s="19" customFormat="1"/>
    <row r="513" s="19" customFormat="1"/>
    <row r="514" s="19" customFormat="1"/>
    <row r="515" s="19" customFormat="1"/>
    <row r="516" s="19" customFormat="1"/>
    <row r="517" s="19" customFormat="1"/>
    <row r="518" s="19" customFormat="1"/>
    <row r="519" s="19" customFormat="1"/>
    <row r="520" s="19" customFormat="1"/>
    <row r="521" s="19" customFormat="1"/>
    <row r="522" s="19" customFormat="1"/>
    <row r="523" s="19" customFormat="1"/>
    <row r="524" s="19" customFormat="1"/>
    <row r="525" s="19" customFormat="1"/>
    <row r="526" s="19" customFormat="1"/>
    <row r="527" s="19" customFormat="1"/>
    <row r="528" s="19" customFormat="1"/>
    <row r="529" s="19" customFormat="1"/>
    <row r="530" s="19" customFormat="1"/>
    <row r="531" s="19" customFormat="1"/>
    <row r="532" s="19" customFormat="1"/>
    <row r="533" s="19" customFormat="1"/>
    <row r="534" s="19" customFormat="1"/>
    <row r="535" s="19" customFormat="1"/>
    <row r="536" s="19" customFormat="1"/>
    <row r="537" s="19" customFormat="1"/>
    <row r="538" s="19" customFormat="1"/>
    <row r="539" s="19" customFormat="1"/>
    <row r="540" s="19" customFormat="1"/>
    <row r="541" s="19" customFormat="1"/>
    <row r="542" s="19" customFormat="1"/>
    <row r="543" s="19" customFormat="1"/>
    <row r="544" s="19" customFormat="1"/>
    <row r="545" s="19" customFormat="1"/>
    <row r="546" s="19" customFormat="1"/>
    <row r="547" s="19" customFormat="1"/>
    <row r="548" s="19" customFormat="1"/>
    <row r="549" s="19" customFormat="1"/>
    <row r="550" s="19" customFormat="1"/>
    <row r="551" s="19" customFormat="1"/>
    <row r="552" s="19" customFormat="1"/>
    <row r="553" s="19" customFormat="1"/>
    <row r="554" s="19" customFormat="1"/>
    <row r="555" s="19" customFormat="1"/>
    <row r="556" s="19" customFormat="1"/>
    <row r="557" s="19" customFormat="1"/>
    <row r="558" s="19" customFormat="1"/>
    <row r="559" s="19" customFormat="1"/>
    <row r="560" s="19" customFormat="1"/>
    <row r="561" s="19" customFormat="1"/>
    <row r="562" s="19" customFormat="1"/>
    <row r="563" s="19" customFormat="1"/>
    <row r="564" s="19" customFormat="1"/>
    <row r="565" s="19" customFormat="1"/>
    <row r="566" s="19" customFormat="1"/>
    <row r="567" s="19" customFormat="1"/>
    <row r="568" s="19" customFormat="1"/>
    <row r="569" s="19" customFormat="1"/>
    <row r="570" s="19" customFormat="1"/>
    <row r="571" s="19" customFormat="1"/>
    <row r="572" s="19" customFormat="1"/>
    <row r="573" s="19" customFormat="1"/>
    <row r="574" s="19" customFormat="1"/>
    <row r="575" s="19" customFormat="1"/>
    <row r="576" s="19" customFormat="1"/>
    <row r="577" s="19" customFormat="1"/>
    <row r="578" s="19" customFormat="1"/>
    <row r="579" s="19" customFormat="1"/>
    <row r="580" s="19" customFormat="1"/>
    <row r="581" s="19" customFormat="1"/>
    <row r="582" s="19" customFormat="1"/>
    <row r="583" s="19" customFormat="1"/>
    <row r="584" s="19" customFormat="1"/>
    <row r="585" s="19" customFormat="1"/>
    <row r="586" s="19" customFormat="1"/>
    <row r="587" s="19" customFormat="1"/>
    <row r="588" s="19" customFormat="1"/>
    <row r="589" s="19" customFormat="1"/>
    <row r="590" s="19" customFormat="1"/>
    <row r="591" s="19" customFormat="1"/>
    <row r="592" s="19" customFormat="1"/>
    <row r="593" s="19" customFormat="1"/>
    <row r="594" s="19" customFormat="1"/>
    <row r="595" s="19" customFormat="1"/>
    <row r="596" s="19" customFormat="1"/>
    <row r="597" s="19" customFormat="1"/>
    <row r="598" s="19" customFormat="1"/>
    <row r="599" s="19" customFormat="1"/>
    <row r="600" s="19" customFormat="1"/>
    <row r="601" s="19" customFormat="1"/>
    <row r="602" s="19" customFormat="1"/>
    <row r="603" s="19" customFormat="1"/>
    <row r="604" s="19" customFormat="1"/>
    <row r="605" s="19" customFormat="1"/>
    <row r="606" s="19" customFormat="1"/>
    <row r="607" s="19" customFormat="1"/>
    <row r="608" s="19" customFormat="1"/>
    <row r="609" s="19" customFormat="1"/>
    <row r="610" s="19" customFormat="1"/>
    <row r="611" s="19" customFormat="1"/>
    <row r="612" s="19" customFormat="1"/>
    <row r="613" s="19" customFormat="1"/>
    <row r="614" s="19" customFormat="1"/>
    <row r="615" s="19" customFormat="1"/>
    <row r="616" s="19" customFormat="1"/>
    <row r="617" s="19" customFormat="1"/>
    <row r="618" s="19" customFormat="1"/>
    <row r="619" s="19" customFormat="1"/>
    <row r="620" s="19" customFormat="1"/>
    <row r="621" s="19" customFormat="1"/>
    <row r="622" s="19" customFormat="1"/>
    <row r="623" s="19" customFormat="1"/>
    <row r="624" s="19" customFormat="1"/>
    <row r="625" s="19" customFormat="1"/>
    <row r="626" s="19" customFormat="1"/>
    <row r="627" s="19" customFormat="1"/>
    <row r="628" s="19" customFormat="1"/>
    <row r="629" s="19" customFormat="1"/>
    <row r="630" s="19" customFormat="1"/>
    <row r="631" s="19" customFormat="1"/>
    <row r="632" s="19" customFormat="1"/>
    <row r="633" s="19" customFormat="1"/>
    <row r="634" s="19" customFormat="1"/>
    <row r="635" s="19" customFormat="1"/>
    <row r="636" s="19" customFormat="1"/>
    <row r="637" s="19" customFormat="1"/>
    <row r="638" s="19" customFormat="1"/>
    <row r="639" s="19" customFormat="1"/>
    <row r="640" s="19" customFormat="1"/>
    <row r="641" s="19" customFormat="1"/>
    <row r="642" s="19" customFormat="1"/>
    <row r="643" s="19" customFormat="1"/>
    <row r="644" s="19" customFormat="1"/>
    <row r="645" s="19" customFormat="1"/>
    <row r="646" s="19" customFormat="1"/>
    <row r="647" s="19" customFormat="1"/>
    <row r="648" s="19" customFormat="1"/>
    <row r="649" s="19" customFormat="1"/>
    <row r="650" s="19" customFormat="1"/>
    <row r="651" s="19" customFormat="1"/>
    <row r="652" s="19" customFormat="1"/>
    <row r="653" s="19" customFormat="1"/>
    <row r="654" s="19" customFormat="1"/>
    <row r="655" s="19" customFormat="1"/>
    <row r="656" s="19" customFormat="1"/>
    <row r="657" s="19" customFormat="1"/>
    <row r="658" s="19" customFormat="1"/>
    <row r="659" s="19" customFormat="1"/>
    <row r="660" s="19" customFormat="1"/>
    <row r="661" s="19" customFormat="1"/>
    <row r="662" s="19" customFormat="1"/>
    <row r="663" s="19" customFormat="1"/>
    <row r="664" s="19" customFormat="1"/>
    <row r="665" s="19" customFormat="1"/>
    <row r="666" s="19" customFormat="1"/>
    <row r="667" s="19" customFormat="1"/>
    <row r="668" s="19" customFormat="1"/>
    <row r="669" s="19" customFormat="1"/>
    <row r="670" s="19" customFormat="1"/>
    <row r="671" s="19" customFormat="1"/>
    <row r="672" s="19" customFormat="1"/>
    <row r="673" s="19" customFormat="1"/>
    <row r="674" s="19" customFormat="1"/>
    <row r="675" s="19" customFormat="1"/>
    <row r="676" s="19" customFormat="1"/>
    <row r="677" s="19" customFormat="1"/>
    <row r="678" s="19" customFormat="1"/>
    <row r="679" s="19" customFormat="1"/>
    <row r="680" s="19" customFormat="1"/>
    <row r="681" s="19" customFormat="1"/>
    <row r="682" s="19" customFormat="1"/>
    <row r="683" s="19" customFormat="1"/>
    <row r="684" s="19" customFormat="1"/>
    <row r="685" s="19" customFormat="1"/>
    <row r="686" s="19" customFormat="1"/>
    <row r="687" s="19" customFormat="1"/>
    <row r="688" s="19" customFormat="1"/>
    <row r="689" s="19" customFormat="1"/>
    <row r="690" s="19" customFormat="1"/>
    <row r="691" s="19" customFormat="1"/>
    <row r="692" s="19" customFormat="1"/>
    <row r="693" s="19" customFormat="1"/>
    <row r="694" s="19" customFormat="1"/>
    <row r="695" s="19" customFormat="1"/>
    <row r="696" s="19" customFormat="1"/>
    <row r="697" s="19" customFormat="1"/>
    <row r="698" s="19" customFormat="1"/>
    <row r="699" s="19" customForma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9A3FF-4164-49E7-8BBE-4F9A9EAAE1E8}">
  <dimension ref="A1:H699"/>
  <sheetViews>
    <sheetView showGridLines="0" rightToLeft="1" workbookViewId="0">
      <pane ySplit="3" topLeftCell="A4" activePane="bottomLeft" state="frozen"/>
      <selection sqref="A1:C1"/>
      <selection pane="bottomLeft" sqref="A1:XFD1048576"/>
    </sheetView>
  </sheetViews>
  <sheetFormatPr defaultRowHeight="14.5"/>
  <cols>
    <col min="1" max="1" width="10" style="24" customWidth="1"/>
    <col min="2" max="2" width="20" style="24" customWidth="1"/>
    <col min="3" max="3" width="10.90625" style="24" customWidth="1"/>
    <col min="4" max="4" width="20" style="24" customWidth="1"/>
    <col min="5" max="7" width="7.6328125" style="24" customWidth="1"/>
    <col min="8" max="8" width="7.6328125" style="19" customWidth="1"/>
    <col min="9" max="9" width="5.08984375" style="19" bestFit="1" customWidth="1"/>
    <col min="10" max="10" width="8.90625" style="19" bestFit="1" customWidth="1"/>
    <col min="11" max="11" width="10.90625" style="19" bestFit="1" customWidth="1"/>
    <col min="12" max="12" width="9.7265625" style="19" bestFit="1" customWidth="1"/>
    <col min="13" max="13" width="8.7265625" style="19"/>
    <col min="14" max="14" width="21.81640625" style="19" customWidth="1"/>
    <col min="15" max="15" width="18.1796875" style="19" customWidth="1"/>
    <col min="16" max="16" width="6.36328125" style="19" bestFit="1" customWidth="1"/>
    <col min="17" max="20" width="15.453125" style="19" customWidth="1"/>
    <col min="21" max="16384" width="8.7265625" style="19"/>
  </cols>
  <sheetData>
    <row r="1" spans="1:7" ht="18.5">
      <c r="A1" s="18" t="s">
        <v>1002</v>
      </c>
      <c r="B1" s="18"/>
      <c r="C1" s="18"/>
      <c r="D1" s="18"/>
      <c r="E1" s="19"/>
      <c r="F1" s="19"/>
      <c r="G1" s="19"/>
    </row>
    <row r="2" spans="1:7" ht="34" customHeight="1">
      <c r="A2" s="20"/>
      <c r="B2" s="20"/>
      <c r="C2" s="20"/>
      <c r="D2" s="20"/>
      <c r="E2" s="19"/>
      <c r="F2" s="19"/>
      <c r="G2" s="19"/>
    </row>
    <row r="3" spans="1:7" ht="26" customHeight="1">
      <c r="A3" s="21" t="s">
        <v>12</v>
      </c>
      <c r="B3" s="21" t="s">
        <v>14</v>
      </c>
      <c r="C3" s="21" t="s">
        <v>15</v>
      </c>
      <c r="D3" s="21" t="s">
        <v>18</v>
      </c>
      <c r="E3" s="19"/>
      <c r="F3" s="19"/>
      <c r="G3" s="19"/>
    </row>
    <row r="4" spans="1:7">
      <c r="A4" s="22">
        <v>1</v>
      </c>
      <c r="B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" s="23">
        <v>1</v>
      </c>
      <c r="D4" s="23" t="s">
        <v>40</v>
      </c>
      <c r="E4" s="19"/>
      <c r="F4" s="19"/>
      <c r="G4" s="19"/>
    </row>
    <row r="5" spans="1:7">
      <c r="A5" s="22">
        <v>1</v>
      </c>
      <c r="B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" s="23">
        <v>1</v>
      </c>
      <c r="D5" s="23" t="s">
        <v>33</v>
      </c>
      <c r="E5" s="19"/>
      <c r="F5" s="19"/>
      <c r="G5" s="19"/>
    </row>
    <row r="6" spans="1:7">
      <c r="A6" s="22">
        <v>1</v>
      </c>
      <c r="B6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6" s="23">
        <v>1</v>
      </c>
      <c r="D6" s="23" t="s">
        <v>34</v>
      </c>
      <c r="E6" s="19"/>
      <c r="F6" s="19"/>
      <c r="G6" s="19"/>
    </row>
    <row r="7" spans="1:7">
      <c r="A7" s="22">
        <v>2</v>
      </c>
      <c r="B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" s="23">
        <v>1</v>
      </c>
      <c r="D7" s="23" t="s">
        <v>22</v>
      </c>
      <c r="E7" s="19"/>
      <c r="F7" s="19"/>
      <c r="G7" s="19"/>
    </row>
    <row r="8" spans="1:7">
      <c r="A8" s="22">
        <v>2</v>
      </c>
      <c r="B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" s="23">
        <v>1</v>
      </c>
      <c r="D8" s="23" t="s">
        <v>21</v>
      </c>
      <c r="E8" s="19"/>
      <c r="F8" s="19"/>
      <c r="G8" s="19"/>
    </row>
    <row r="9" spans="1:7">
      <c r="A9" s="22">
        <v>2</v>
      </c>
      <c r="B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9" s="23">
        <v>1</v>
      </c>
      <c r="D9" s="23" t="s">
        <v>41</v>
      </c>
      <c r="E9" s="19"/>
      <c r="F9" s="19"/>
      <c r="G9" s="19"/>
    </row>
    <row r="10" spans="1:7">
      <c r="A10" s="22">
        <v>3</v>
      </c>
      <c r="B1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0" s="23">
        <v>1</v>
      </c>
      <c r="D10" s="23" t="s">
        <v>20</v>
      </c>
      <c r="E10" s="19"/>
      <c r="F10" s="19"/>
      <c r="G10" s="19"/>
    </row>
    <row r="11" spans="1:7">
      <c r="A11" s="22">
        <v>3</v>
      </c>
      <c r="B1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1" s="23">
        <v>1</v>
      </c>
      <c r="D11" s="23" t="s">
        <v>896</v>
      </c>
      <c r="E11" s="19"/>
      <c r="F11" s="19"/>
      <c r="G11" s="19"/>
    </row>
    <row r="12" spans="1:7">
      <c r="A12" s="22">
        <v>3</v>
      </c>
      <c r="B1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2" s="23">
        <v>1</v>
      </c>
      <c r="D12" s="23" t="s">
        <v>25</v>
      </c>
      <c r="E12" s="19"/>
      <c r="F12" s="19"/>
      <c r="G12" s="19"/>
    </row>
    <row r="13" spans="1:7">
      <c r="A13" s="22">
        <v>4</v>
      </c>
      <c r="B1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3" s="23">
        <v>1</v>
      </c>
      <c r="D13" s="23" t="s">
        <v>23</v>
      </c>
      <c r="E13" s="19"/>
      <c r="F13" s="19"/>
      <c r="G13" s="19"/>
    </row>
    <row r="14" spans="1:7">
      <c r="A14" s="22">
        <v>4</v>
      </c>
      <c r="B1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4" s="23">
        <v>1</v>
      </c>
      <c r="D14" s="23" t="s">
        <v>892</v>
      </c>
      <c r="E14" s="19"/>
      <c r="F14" s="19"/>
      <c r="G14" s="19"/>
    </row>
    <row r="15" spans="1:7">
      <c r="A15" s="22">
        <v>4</v>
      </c>
      <c r="B15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5" s="23">
        <v>1</v>
      </c>
      <c r="D15" s="23" t="s">
        <v>897</v>
      </c>
      <c r="E15" s="19"/>
      <c r="F15" s="19"/>
      <c r="G15" s="19"/>
    </row>
    <row r="16" spans="1:7">
      <c r="A16" s="22">
        <v>5</v>
      </c>
      <c r="B1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6" s="23">
        <v>1</v>
      </c>
      <c r="D16" s="23" t="s">
        <v>893</v>
      </c>
      <c r="E16" s="19"/>
      <c r="F16" s="19"/>
      <c r="G16" s="19"/>
    </row>
    <row r="17" spans="1:7">
      <c r="A17" s="22">
        <v>5</v>
      </c>
      <c r="B1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7" s="23">
        <v>1</v>
      </c>
      <c r="D17" s="23" t="s">
        <v>26</v>
      </c>
      <c r="E17" s="19"/>
      <c r="F17" s="19"/>
      <c r="G17" s="19"/>
    </row>
    <row r="18" spans="1:7">
      <c r="A18" s="22">
        <v>5</v>
      </c>
      <c r="B1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8" s="23">
        <v>1</v>
      </c>
      <c r="D18" s="23" t="s">
        <v>894</v>
      </c>
      <c r="E18" s="19"/>
      <c r="F18" s="19"/>
      <c r="G18" s="19"/>
    </row>
    <row r="19" spans="1:7">
      <c r="A19" s="22">
        <v>6</v>
      </c>
      <c r="B1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9" s="23">
        <v>1</v>
      </c>
      <c r="D19" s="23" t="s">
        <v>895</v>
      </c>
      <c r="E19" s="19"/>
      <c r="F19" s="19"/>
      <c r="G19" s="19"/>
    </row>
    <row r="20" spans="1:7">
      <c r="A20" s="22">
        <v>6</v>
      </c>
      <c r="B2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0" s="23">
        <v>1</v>
      </c>
      <c r="D20" s="23" t="s">
        <v>29</v>
      </c>
      <c r="E20" s="19"/>
      <c r="F20" s="19"/>
      <c r="G20" s="19"/>
    </row>
    <row r="21" spans="1:7">
      <c r="A21" s="22">
        <v>6</v>
      </c>
      <c r="B2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1" s="23">
        <v>1</v>
      </c>
      <c r="D21" s="23" t="s">
        <v>44</v>
      </c>
      <c r="E21" s="19"/>
      <c r="F21" s="19"/>
      <c r="G21" s="19"/>
    </row>
    <row r="22" spans="1:7">
      <c r="A22" s="22">
        <v>7</v>
      </c>
      <c r="B2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2" s="23">
        <v>1</v>
      </c>
      <c r="D22" s="23" t="s">
        <v>45</v>
      </c>
      <c r="E22" s="19"/>
      <c r="F22" s="19"/>
      <c r="G22" s="19"/>
    </row>
    <row r="23" spans="1:7">
      <c r="A23" s="22">
        <v>7</v>
      </c>
      <c r="B2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3" s="23">
        <v>1</v>
      </c>
      <c r="D23" s="23" t="s">
        <v>32</v>
      </c>
      <c r="E23" s="19"/>
      <c r="F23" s="19"/>
      <c r="G23" s="19"/>
    </row>
    <row r="24" spans="1:7">
      <c r="A24" s="22">
        <v>7</v>
      </c>
      <c r="B24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4" s="23">
        <v>1</v>
      </c>
      <c r="D24" s="23" t="s">
        <v>31</v>
      </c>
      <c r="E24" s="19"/>
      <c r="F24" s="19"/>
      <c r="G24" s="19"/>
    </row>
    <row r="25" spans="1:7">
      <c r="A25" s="22">
        <v>8</v>
      </c>
      <c r="B2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5" s="23">
        <v>1</v>
      </c>
      <c r="D25" s="23" t="s">
        <v>1114</v>
      </c>
      <c r="E25" s="19"/>
      <c r="F25" s="19"/>
      <c r="G25" s="19"/>
    </row>
    <row r="26" spans="1:7">
      <c r="A26" s="22">
        <v>8</v>
      </c>
      <c r="B2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6" s="23">
        <v>1</v>
      </c>
      <c r="D26" s="23" t="s">
        <v>1116</v>
      </c>
      <c r="E26" s="19"/>
      <c r="F26" s="19"/>
      <c r="G26" s="19"/>
    </row>
    <row r="27" spans="1:7">
      <c r="A27" s="22">
        <v>8</v>
      </c>
      <c r="B27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7" s="23">
        <v>1</v>
      </c>
      <c r="D27" s="23" t="s">
        <v>1115</v>
      </c>
      <c r="E27" s="19"/>
      <c r="F27" s="19"/>
      <c r="G27" s="19"/>
    </row>
    <row r="28" spans="1:7">
      <c r="A28" s="22">
        <v>9</v>
      </c>
      <c r="B2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8" s="23">
        <v>1</v>
      </c>
      <c r="D28" s="23" t="s">
        <v>1117</v>
      </c>
      <c r="E28" s="19"/>
      <c r="F28" s="19"/>
      <c r="G28" s="19"/>
    </row>
    <row r="29" spans="1:7">
      <c r="A29" s="22">
        <v>9</v>
      </c>
      <c r="B2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9" s="23">
        <v>1</v>
      </c>
      <c r="D29" s="23" t="s">
        <v>1106</v>
      </c>
      <c r="E29" s="19"/>
      <c r="F29" s="19"/>
      <c r="G29" s="19"/>
    </row>
    <row r="30" spans="1:7">
      <c r="A30" s="22">
        <v>9</v>
      </c>
      <c r="B3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0" s="23">
        <v>1</v>
      </c>
      <c r="D30" s="23" t="s">
        <v>1107</v>
      </c>
      <c r="E30" s="19"/>
      <c r="F30" s="19"/>
      <c r="G30" s="19"/>
    </row>
    <row r="31" spans="1:7">
      <c r="A31" s="22">
        <v>10</v>
      </c>
      <c r="B3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1" s="23">
        <v>1</v>
      </c>
      <c r="D31" s="23" t="s">
        <v>1109</v>
      </c>
      <c r="E31" s="19"/>
      <c r="F31" s="19"/>
      <c r="G31" s="19"/>
    </row>
    <row r="32" spans="1:7">
      <c r="A32" s="22">
        <v>10</v>
      </c>
      <c r="B3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2" s="23">
        <v>1</v>
      </c>
      <c r="D32" s="23" t="s">
        <v>42</v>
      </c>
      <c r="E32" s="19"/>
      <c r="F32" s="19"/>
      <c r="G32" s="19"/>
    </row>
    <row r="33" spans="1:7">
      <c r="A33" s="22">
        <v>10</v>
      </c>
      <c r="B3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3" s="23">
        <v>1</v>
      </c>
      <c r="D33" s="23" t="s">
        <v>1105</v>
      </c>
      <c r="E33" s="19"/>
      <c r="F33" s="19"/>
      <c r="G33" s="19"/>
    </row>
    <row r="34" spans="1:7">
      <c r="A34" s="22">
        <v>11</v>
      </c>
      <c r="B3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4" s="23">
        <v>1</v>
      </c>
      <c r="D34" s="23" t="s">
        <v>1108</v>
      </c>
      <c r="E34" s="19"/>
      <c r="F34" s="19"/>
      <c r="G34" s="19"/>
    </row>
    <row r="35" spans="1:7">
      <c r="A35" s="22">
        <v>11</v>
      </c>
      <c r="B3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5" s="23">
        <v>1</v>
      </c>
      <c r="D35" s="23" t="s">
        <v>24</v>
      </c>
      <c r="E35" s="19"/>
      <c r="F35" s="19"/>
      <c r="G35" s="19"/>
    </row>
    <row r="36" spans="1:7">
      <c r="A36" s="22">
        <v>11</v>
      </c>
      <c r="B36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6" s="23">
        <v>1</v>
      </c>
      <c r="D36" s="23" t="s">
        <v>43</v>
      </c>
      <c r="E36" s="19"/>
      <c r="F36" s="19"/>
      <c r="G36" s="19"/>
    </row>
    <row r="37" spans="1:7">
      <c r="A37" s="22">
        <v>12</v>
      </c>
      <c r="B3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7" s="23">
        <v>1</v>
      </c>
      <c r="D37" s="23" t="s">
        <v>28</v>
      </c>
      <c r="E37" s="19"/>
      <c r="F37" s="19"/>
      <c r="G37" s="19"/>
    </row>
    <row r="38" spans="1:7">
      <c r="A38" s="22">
        <v>12</v>
      </c>
      <c r="B3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8" s="23">
        <v>1</v>
      </c>
      <c r="D38" s="23" t="s">
        <v>27</v>
      </c>
      <c r="E38" s="19"/>
      <c r="F38" s="19"/>
      <c r="G38" s="19"/>
    </row>
    <row r="39" spans="1:7">
      <c r="A39" s="22">
        <v>12</v>
      </c>
      <c r="B3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9" s="23">
        <v>1</v>
      </c>
      <c r="D39" s="23" t="s">
        <v>1110</v>
      </c>
      <c r="E39" s="19"/>
      <c r="F39" s="19"/>
      <c r="G39" s="19"/>
    </row>
    <row r="40" spans="1:7">
      <c r="A40" s="22">
        <v>13</v>
      </c>
      <c r="B4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0" s="23">
        <v>1</v>
      </c>
      <c r="D40" s="23" t="s">
        <v>1118</v>
      </c>
      <c r="E40" s="19"/>
      <c r="F40" s="19"/>
      <c r="G40" s="19"/>
    </row>
    <row r="41" spans="1:7">
      <c r="A41" s="22">
        <v>13</v>
      </c>
      <c r="B4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1" s="23">
        <v>1</v>
      </c>
      <c r="D41" s="23" t="s">
        <v>1111</v>
      </c>
      <c r="E41" s="19"/>
      <c r="F41" s="19"/>
      <c r="G41" s="19"/>
    </row>
    <row r="42" spans="1:7">
      <c r="A42" s="22">
        <v>13</v>
      </c>
      <c r="B4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42" s="23">
        <v>1</v>
      </c>
      <c r="D42" s="23" t="s">
        <v>30</v>
      </c>
      <c r="E42" s="19"/>
      <c r="F42" s="19"/>
      <c r="G42" s="19"/>
    </row>
    <row r="43" spans="1:7">
      <c r="A43" s="22">
        <v>14</v>
      </c>
      <c r="B4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3" s="23">
        <v>1</v>
      </c>
      <c r="D43" s="23" t="s">
        <v>1112</v>
      </c>
      <c r="E43" s="19"/>
      <c r="F43" s="19"/>
      <c r="G43" s="19"/>
    </row>
    <row r="44" spans="1:7">
      <c r="A44" s="22">
        <v>14</v>
      </c>
      <c r="B4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4" s="23">
        <v>1</v>
      </c>
      <c r="D44" s="23" t="s">
        <v>1119</v>
      </c>
      <c r="E44" s="19"/>
      <c r="F44" s="19"/>
      <c r="G44" s="19"/>
    </row>
    <row r="45" spans="1:7">
      <c r="A45" s="22">
        <v>14</v>
      </c>
      <c r="B45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45" s="23">
        <v>1</v>
      </c>
      <c r="D45" s="23" t="s">
        <v>1113</v>
      </c>
      <c r="E45" s="19"/>
      <c r="F45" s="19"/>
      <c r="G45" s="19"/>
    </row>
    <row r="46" spans="1:7">
      <c r="A46" s="22">
        <v>15</v>
      </c>
      <c r="B4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6" s="23">
        <v>1</v>
      </c>
      <c r="D46" s="23" t="s">
        <v>34</v>
      </c>
      <c r="E46" s="19"/>
      <c r="F46" s="19"/>
      <c r="G46" s="19"/>
    </row>
    <row r="47" spans="1:7">
      <c r="A47" s="22">
        <v>15</v>
      </c>
      <c r="B4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7" s="23">
        <v>1</v>
      </c>
      <c r="D47" s="23" t="s">
        <v>33</v>
      </c>
      <c r="E47" s="19"/>
      <c r="F47" s="19"/>
      <c r="G47" s="19"/>
    </row>
    <row r="48" spans="1:7">
      <c r="A48" s="22">
        <v>15</v>
      </c>
      <c r="B4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48" s="23">
        <v>1</v>
      </c>
      <c r="D48" s="23" t="s">
        <v>40</v>
      </c>
      <c r="E48" s="19"/>
      <c r="F48" s="19"/>
      <c r="G48" s="19"/>
    </row>
    <row r="49" spans="1:7">
      <c r="A49" s="22">
        <v>16</v>
      </c>
      <c r="B4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9" s="23">
        <v>1</v>
      </c>
      <c r="D49" s="23" t="s">
        <v>22</v>
      </c>
      <c r="E49" s="19"/>
      <c r="F49" s="19"/>
      <c r="G49" s="19"/>
    </row>
    <row r="50" spans="1:7">
      <c r="A50" s="22">
        <v>16</v>
      </c>
      <c r="B5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0" s="23">
        <v>1</v>
      </c>
      <c r="D50" s="23" t="s">
        <v>41</v>
      </c>
      <c r="E50" s="19"/>
      <c r="F50" s="19"/>
      <c r="G50" s="19"/>
    </row>
    <row r="51" spans="1:7">
      <c r="A51" s="22">
        <v>16</v>
      </c>
      <c r="B5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51" s="23">
        <v>1</v>
      </c>
      <c r="D51" s="23" t="s">
        <v>21</v>
      </c>
      <c r="E51" s="19"/>
      <c r="F51" s="19"/>
      <c r="G51" s="19"/>
    </row>
    <row r="52" spans="1:7">
      <c r="A52" s="22">
        <v>17</v>
      </c>
      <c r="B5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2" s="23">
        <v>1</v>
      </c>
      <c r="D52" s="23" t="s">
        <v>25</v>
      </c>
      <c r="E52" s="19"/>
      <c r="F52" s="19"/>
      <c r="G52" s="19"/>
    </row>
    <row r="53" spans="1:7">
      <c r="A53" s="22">
        <v>17</v>
      </c>
      <c r="B5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3" s="23">
        <v>1</v>
      </c>
      <c r="D53" s="23" t="s">
        <v>896</v>
      </c>
      <c r="E53" s="19"/>
      <c r="F53" s="19"/>
      <c r="G53" s="19"/>
    </row>
    <row r="54" spans="1:7">
      <c r="A54" s="22">
        <v>17</v>
      </c>
      <c r="B54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54" s="23">
        <v>1</v>
      </c>
      <c r="D54" s="23" t="s">
        <v>20</v>
      </c>
      <c r="E54" s="19"/>
      <c r="F54" s="19"/>
      <c r="G54" s="19"/>
    </row>
    <row r="55" spans="1:7">
      <c r="A55" s="22">
        <v>18</v>
      </c>
      <c r="B5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5" s="23">
        <v>1</v>
      </c>
      <c r="D55" s="23" t="s">
        <v>23</v>
      </c>
      <c r="E55" s="19"/>
      <c r="F55" s="19"/>
      <c r="G55" s="19"/>
    </row>
    <row r="56" spans="1:7">
      <c r="A56" s="22">
        <v>18</v>
      </c>
      <c r="B5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6" s="23">
        <v>1</v>
      </c>
      <c r="D56" s="23" t="s">
        <v>892</v>
      </c>
      <c r="E56" s="19"/>
      <c r="F56" s="19"/>
      <c r="G56" s="19"/>
    </row>
    <row r="57" spans="1:7">
      <c r="A57" s="22">
        <v>18</v>
      </c>
      <c r="B57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57" s="23">
        <v>1</v>
      </c>
      <c r="D57" s="23" t="s">
        <v>897</v>
      </c>
      <c r="E57" s="19"/>
      <c r="F57" s="19"/>
      <c r="G57" s="19"/>
    </row>
    <row r="58" spans="1:7">
      <c r="A58" s="22">
        <v>19</v>
      </c>
      <c r="B5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8" s="23">
        <v>1</v>
      </c>
      <c r="D58" s="23" t="s">
        <v>26</v>
      </c>
      <c r="E58" s="19"/>
      <c r="F58" s="19"/>
      <c r="G58" s="19"/>
    </row>
    <row r="59" spans="1:7">
      <c r="A59" s="22">
        <v>19</v>
      </c>
      <c r="B5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9" s="23">
        <v>1</v>
      </c>
      <c r="D59" s="23" t="s">
        <v>894</v>
      </c>
      <c r="E59" s="19"/>
      <c r="F59" s="19"/>
      <c r="G59" s="19"/>
    </row>
    <row r="60" spans="1:7">
      <c r="A60" s="22">
        <v>19</v>
      </c>
      <c r="B6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60" s="23">
        <v>1</v>
      </c>
      <c r="D60" s="23" t="s">
        <v>893</v>
      </c>
      <c r="E60" s="19"/>
      <c r="F60" s="19"/>
      <c r="G60" s="19"/>
    </row>
    <row r="61" spans="1:7">
      <c r="A61" s="22">
        <v>20</v>
      </c>
      <c r="B6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1" s="23">
        <v>1</v>
      </c>
      <c r="D61" s="23" t="s">
        <v>895</v>
      </c>
      <c r="E61" s="19"/>
      <c r="F61" s="19"/>
      <c r="G61" s="19"/>
    </row>
    <row r="62" spans="1:7">
      <c r="A62" s="22">
        <v>20</v>
      </c>
      <c r="B6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62" s="23">
        <v>1</v>
      </c>
      <c r="D62" s="23" t="s">
        <v>29</v>
      </c>
      <c r="E62" s="19"/>
      <c r="F62" s="19"/>
      <c r="G62" s="19"/>
    </row>
    <row r="63" spans="1:7">
      <c r="A63" s="22">
        <v>20</v>
      </c>
      <c r="B6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63" s="23">
        <v>1</v>
      </c>
      <c r="D63" s="23" t="s">
        <v>44</v>
      </c>
      <c r="E63" s="19"/>
      <c r="F63" s="19"/>
      <c r="G63" s="19"/>
    </row>
    <row r="64" spans="1:7">
      <c r="A64" s="22">
        <v>21</v>
      </c>
      <c r="B6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4" s="23">
        <v>1</v>
      </c>
      <c r="D64" s="23" t="s">
        <v>45</v>
      </c>
      <c r="E64" s="19"/>
      <c r="F64" s="19"/>
      <c r="G64" s="19"/>
    </row>
    <row r="65" spans="1:8">
      <c r="A65" s="22">
        <v>21</v>
      </c>
      <c r="B6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65" s="23">
        <v>1</v>
      </c>
      <c r="D65" s="23" t="s">
        <v>32</v>
      </c>
      <c r="E65" s="19"/>
      <c r="F65" s="19"/>
      <c r="G65" s="19"/>
    </row>
    <row r="66" spans="1:8">
      <c r="A66" s="43">
        <v>21</v>
      </c>
      <c r="B66" s="4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66" s="43">
        <v>1</v>
      </c>
      <c r="D66" s="43" t="s">
        <v>31</v>
      </c>
      <c r="E66" s="37"/>
      <c r="F66" s="37"/>
      <c r="G66" s="37"/>
      <c r="H66" s="37"/>
    </row>
    <row r="67" spans="1:8">
      <c r="A67" s="46"/>
      <c r="B67" s="46"/>
      <c r="C67" s="46"/>
      <c r="D67" s="46"/>
      <c r="E67" s="46"/>
      <c r="F67" s="46"/>
      <c r="G67" s="46"/>
      <c r="H67" s="46"/>
    </row>
    <row r="68" spans="1:8">
      <c r="A68" s="44"/>
      <c r="B68" s="44"/>
      <c r="C68" s="44"/>
      <c r="D68" s="44"/>
      <c r="E68" s="44"/>
      <c r="F68" s="44"/>
      <c r="G68" s="44"/>
      <c r="H68" s="44"/>
    </row>
    <row r="69" spans="1:8">
      <c r="A69" s="50" t="s">
        <v>891</v>
      </c>
      <c r="B69" s="50"/>
      <c r="C69" s="50"/>
      <c r="D69" s="50"/>
      <c r="E69" s="50"/>
      <c r="F69" s="50"/>
      <c r="G69" s="50"/>
      <c r="H69" s="50"/>
    </row>
    <row r="70" spans="1:8">
      <c r="A70" s="21" t="s">
        <v>1104</v>
      </c>
      <c r="B70" s="21">
        <v>1</v>
      </c>
      <c r="C70" s="21">
        <v>2</v>
      </c>
      <c r="D70" s="21">
        <v>3</v>
      </c>
      <c r="E70" s="21">
        <v>4</v>
      </c>
      <c r="F70" s="21">
        <v>5</v>
      </c>
      <c r="G70" s="21">
        <v>6</v>
      </c>
      <c r="H70" s="21">
        <v>7</v>
      </c>
    </row>
    <row r="71" spans="1:8">
      <c r="A71" s="21">
        <v>1</v>
      </c>
      <c r="B71" s="23" t="str" cm="1">
        <f t="array" ref="B71:H77">_xlfn.LET(_xlpm.n,7,_xlpm.rw,_xlfn.SEQUENCE(_xlpm.n),_xlpm.cl,TRANSPOSE(_xlfn.SEQUENCE(_xlpm.n)),_xlpm.d,$D$4:$D$66,_xlpm.c,COUNTIF(_xlpm.d,_xlpm.rw&amp;" ضد "&amp;_xlpm.cl)+COUNTIF(_xlpm.d,_xlpm.cl&amp;" ضد "&amp;_xlpm.rw),IF(_xlpm.c=0,"",_xlpm.c))</f>
        <v/>
      </c>
      <c r="C71" s="23">
        <v>3</v>
      </c>
      <c r="D71" s="23">
        <v>3</v>
      </c>
      <c r="E71" s="23">
        <v>3</v>
      </c>
      <c r="F71" s="23">
        <v>3</v>
      </c>
      <c r="G71" s="23">
        <v>3</v>
      </c>
      <c r="H71" s="23">
        <v>3</v>
      </c>
    </row>
    <row r="72" spans="1:8">
      <c r="A72" s="38">
        <v>2</v>
      </c>
      <c r="B72" s="38">
        <v>3</v>
      </c>
      <c r="C72" s="38" t="str">
        <v/>
      </c>
      <c r="D72" s="38">
        <v>3</v>
      </c>
      <c r="E72" s="38">
        <v>3</v>
      </c>
      <c r="F72" s="38">
        <v>3</v>
      </c>
      <c r="G72" s="38">
        <v>3</v>
      </c>
      <c r="H72" s="38">
        <v>3</v>
      </c>
    </row>
    <row r="73" spans="1:8">
      <c r="A73" s="21">
        <v>3</v>
      </c>
      <c r="B73" s="21">
        <v>3</v>
      </c>
      <c r="C73" s="21">
        <v>3</v>
      </c>
      <c r="D73" s="21" t="str">
        <v/>
      </c>
      <c r="E73" s="21">
        <v>3</v>
      </c>
      <c r="F73" s="21">
        <v>3</v>
      </c>
      <c r="G73" s="21">
        <v>3</v>
      </c>
      <c r="H73" s="21">
        <v>3</v>
      </c>
    </row>
    <row r="74" spans="1:8">
      <c r="A74" s="21">
        <v>4</v>
      </c>
      <c r="B74" s="23">
        <v>3</v>
      </c>
      <c r="C74" s="23">
        <v>3</v>
      </c>
      <c r="D74" s="23">
        <v>3</v>
      </c>
      <c r="E74" s="23" t="str">
        <v/>
      </c>
      <c r="F74" s="23">
        <v>3</v>
      </c>
      <c r="G74" s="23">
        <v>3</v>
      </c>
      <c r="H74" s="23">
        <v>3</v>
      </c>
    </row>
    <row r="75" spans="1:8">
      <c r="A75" s="38">
        <v>5</v>
      </c>
      <c r="B75" s="38">
        <v>3</v>
      </c>
      <c r="C75" s="38">
        <v>3</v>
      </c>
      <c r="D75" s="38">
        <v>3</v>
      </c>
      <c r="E75" s="38">
        <v>3</v>
      </c>
      <c r="F75" s="38" t="str">
        <v/>
      </c>
      <c r="G75" s="38">
        <v>3</v>
      </c>
      <c r="H75" s="38">
        <v>3</v>
      </c>
    </row>
    <row r="76" spans="1:8">
      <c r="A76" s="21">
        <v>6</v>
      </c>
      <c r="B76" s="21">
        <v>3</v>
      </c>
      <c r="C76" s="21">
        <v>3</v>
      </c>
      <c r="D76" s="21">
        <v>3</v>
      </c>
      <c r="E76" s="21">
        <v>3</v>
      </c>
      <c r="F76" s="21">
        <v>3</v>
      </c>
      <c r="G76" s="21" t="str">
        <v/>
      </c>
      <c r="H76" s="21">
        <v>3</v>
      </c>
    </row>
    <row r="77" spans="1:8">
      <c r="A77" s="21">
        <v>7</v>
      </c>
      <c r="B77" s="23">
        <v>3</v>
      </c>
      <c r="C77" s="23">
        <v>3</v>
      </c>
      <c r="D77" s="23">
        <v>3</v>
      </c>
      <c r="E77" s="23">
        <v>3</v>
      </c>
      <c r="F77" s="23">
        <v>3</v>
      </c>
      <c r="G77" s="23">
        <v>3</v>
      </c>
      <c r="H77" s="23" t="str">
        <v/>
      </c>
    </row>
    <row r="78" spans="1:8">
      <c r="A78" s="49"/>
      <c r="B78" s="49"/>
      <c r="C78" s="51"/>
      <c r="D78" s="51"/>
      <c r="E78" s="51"/>
      <c r="F78" s="51"/>
      <c r="G78" s="51"/>
      <c r="H78" s="51"/>
    </row>
    <row r="79" spans="1:8">
      <c r="A79" s="42"/>
      <c r="B79" s="42"/>
      <c r="C79" s="44"/>
      <c r="D79" s="44"/>
      <c r="E79" s="44"/>
      <c r="F79" s="44"/>
      <c r="G79" s="44"/>
      <c r="H79" s="44"/>
    </row>
    <row r="80" spans="1:8">
      <c r="A80" s="44"/>
      <c r="B80" s="44"/>
      <c r="C80" s="44"/>
      <c r="D80" s="44"/>
      <c r="E80" s="44"/>
      <c r="F80" s="44"/>
      <c r="G80" s="44"/>
      <c r="H80" s="44"/>
    </row>
    <row r="81" spans="1:8">
      <c r="A81" s="51"/>
      <c r="B81" s="51"/>
      <c r="C81" s="51"/>
      <c r="D81" s="51"/>
      <c r="E81" s="51"/>
      <c r="F81" s="51"/>
      <c r="G81" s="51"/>
      <c r="H81" s="51"/>
    </row>
    <row r="82" spans="1:8">
      <c r="A82" s="44"/>
      <c r="B82" s="44"/>
      <c r="C82" s="44"/>
      <c r="D82" s="44"/>
      <c r="E82" s="44"/>
      <c r="F82" s="44"/>
      <c r="G82" s="44"/>
      <c r="H82" s="44"/>
    </row>
    <row r="83" spans="1:8">
      <c r="A83" s="44"/>
      <c r="B83" s="44"/>
      <c r="C83" s="44"/>
      <c r="D83" s="44"/>
      <c r="E83" s="44"/>
      <c r="F83" s="44"/>
      <c r="G83" s="44"/>
      <c r="H83" s="44"/>
    </row>
    <row r="84" spans="1:8">
      <c r="A84" s="19"/>
      <c r="B84" s="19"/>
      <c r="C84" s="19"/>
      <c r="D84" s="19"/>
      <c r="E84" s="19"/>
      <c r="F84" s="19"/>
      <c r="G84" s="19"/>
    </row>
    <row r="85" spans="1:8">
      <c r="A85" s="19"/>
      <c r="B85" s="19"/>
      <c r="C85" s="19"/>
      <c r="D85" s="19"/>
      <c r="E85" s="19"/>
      <c r="F85" s="19"/>
      <c r="G85" s="19"/>
    </row>
    <row r="86" spans="1:8">
      <c r="A86" s="19"/>
      <c r="B86" s="19"/>
      <c r="C86" s="19"/>
      <c r="D86" s="19"/>
      <c r="E86" s="19"/>
      <c r="F86" s="19"/>
      <c r="G86" s="19"/>
    </row>
    <row r="87" spans="1:8">
      <c r="A87" s="19"/>
      <c r="B87" s="19"/>
      <c r="C87" s="19"/>
      <c r="D87" s="19"/>
      <c r="E87" s="19"/>
      <c r="F87" s="19"/>
      <c r="G87" s="19"/>
    </row>
    <row r="88" spans="1:8">
      <c r="A88" s="19"/>
      <c r="B88" s="19"/>
      <c r="C88" s="19"/>
      <c r="D88" s="19"/>
      <c r="E88" s="19"/>
      <c r="F88" s="19"/>
      <c r="G88" s="19"/>
    </row>
    <row r="89" spans="1:8">
      <c r="A89" s="19"/>
      <c r="B89" s="19"/>
      <c r="C89" s="19"/>
      <c r="D89" s="19"/>
      <c r="E89" s="19"/>
      <c r="F89" s="19"/>
      <c r="G89" s="19"/>
    </row>
    <row r="90" spans="1:8">
      <c r="A90" s="19"/>
      <c r="B90" s="19"/>
      <c r="C90" s="19"/>
      <c r="D90" s="19"/>
      <c r="E90" s="19"/>
      <c r="F90" s="19"/>
      <c r="G90" s="19"/>
    </row>
    <row r="91" spans="1:8">
      <c r="A91" s="19"/>
      <c r="B91" s="19"/>
      <c r="C91" s="19"/>
      <c r="D91" s="19"/>
      <c r="E91" s="19"/>
      <c r="F91" s="19"/>
      <c r="G91" s="19"/>
    </row>
    <row r="92" spans="1:8">
      <c r="A92" s="19"/>
      <c r="B92" s="19"/>
      <c r="C92" s="19"/>
      <c r="D92" s="19"/>
      <c r="E92" s="19"/>
      <c r="F92" s="19"/>
      <c r="G92" s="19"/>
    </row>
    <row r="93" spans="1:8">
      <c r="A93" s="19"/>
      <c r="B93" s="19"/>
      <c r="C93" s="19"/>
      <c r="D93" s="19"/>
      <c r="E93" s="19"/>
      <c r="F93" s="19"/>
      <c r="G93" s="19"/>
    </row>
    <row r="94" spans="1:8">
      <c r="A94" s="19"/>
      <c r="B94" s="19"/>
      <c r="C94" s="19"/>
      <c r="D94" s="19"/>
      <c r="E94" s="19"/>
      <c r="F94" s="19"/>
      <c r="G94" s="19"/>
    </row>
    <row r="95" spans="1:8">
      <c r="A95" s="19"/>
      <c r="B95" s="19"/>
      <c r="C95" s="19"/>
      <c r="D95" s="19"/>
      <c r="E95" s="19"/>
      <c r="F95" s="19"/>
      <c r="G95" s="19"/>
    </row>
    <row r="96" spans="1:8">
      <c r="A96" s="19"/>
      <c r="B96" s="19"/>
      <c r="C96" s="19"/>
      <c r="D96" s="19"/>
      <c r="E96" s="19"/>
      <c r="F96" s="19"/>
      <c r="G96" s="19"/>
    </row>
    <row r="97" s="19" customFormat="1"/>
    <row r="98" s="19" customFormat="1"/>
    <row r="99" s="19" customFormat="1"/>
    <row r="100" s="19" customFormat="1"/>
    <row r="101" s="19" customFormat="1"/>
    <row r="102" s="19" customFormat="1"/>
    <row r="103" s="19" customFormat="1"/>
    <row r="104" s="19" customFormat="1"/>
    <row r="105" s="19" customFormat="1"/>
    <row r="106" s="19" customFormat="1"/>
    <row r="107" s="19" customFormat="1"/>
    <row r="108" s="19" customFormat="1"/>
    <row r="109" s="19" customFormat="1"/>
    <row r="110" s="19" customFormat="1"/>
    <row r="111" s="19" customFormat="1"/>
    <row r="112" s="19" customFormat="1"/>
    <row r="113" s="19" customFormat="1"/>
    <row r="114" s="19" customFormat="1"/>
    <row r="115" s="19" customFormat="1"/>
    <row r="116" s="19" customFormat="1"/>
    <row r="117" s="19" customFormat="1"/>
    <row r="118" s="19" customFormat="1"/>
    <row r="119" s="19" customFormat="1"/>
    <row r="120" s="19" customFormat="1"/>
    <row r="121" s="19" customFormat="1"/>
    <row r="122" s="19" customFormat="1"/>
    <row r="123" s="19" customFormat="1"/>
    <row r="124" s="19" customFormat="1"/>
    <row r="125" s="19" customFormat="1"/>
    <row r="126" s="19" customFormat="1"/>
    <row r="127" s="19" customFormat="1"/>
    <row r="128" s="19" customFormat="1"/>
    <row r="129" s="19" customFormat="1"/>
    <row r="130" s="19" customFormat="1"/>
    <row r="131" s="19" customFormat="1"/>
    <row r="132" s="19" customFormat="1"/>
    <row r="133" s="19" customFormat="1"/>
    <row r="134" s="19" customFormat="1"/>
    <row r="135" s="19" customFormat="1"/>
    <row r="136" s="19" customFormat="1"/>
    <row r="137" s="19" customFormat="1"/>
    <row r="138" s="19" customFormat="1"/>
    <row r="139" s="19" customFormat="1"/>
    <row r="140" s="19" customFormat="1"/>
    <row r="141" s="19" customFormat="1"/>
    <row r="142" s="19" customFormat="1"/>
    <row r="143" s="19" customFormat="1"/>
    <row r="144" s="19" customFormat="1"/>
    <row r="145" s="19" customFormat="1"/>
    <row r="146" s="19" customFormat="1"/>
    <row r="147" s="19" customFormat="1"/>
    <row r="148" s="19" customFormat="1"/>
    <row r="149" s="19" customFormat="1"/>
    <row r="150" s="19" customFormat="1"/>
    <row r="151" s="19" customFormat="1"/>
    <row r="152" s="19" customFormat="1"/>
    <row r="153" s="19" customFormat="1"/>
    <row r="154" s="19" customFormat="1"/>
    <row r="155" s="19" customFormat="1"/>
    <row r="156" s="19" customFormat="1"/>
    <row r="157" s="19" customFormat="1"/>
    <row r="158" s="19" customFormat="1"/>
    <row r="159" s="19" customFormat="1"/>
    <row r="160" s="19" customFormat="1"/>
    <row r="161" s="19" customFormat="1"/>
    <row r="162" s="19" customFormat="1"/>
    <row r="163" s="19" customFormat="1"/>
    <row r="164" s="19" customFormat="1"/>
    <row r="165" s="19" customFormat="1"/>
    <row r="166" s="19" customFormat="1"/>
    <row r="167" s="19" customFormat="1"/>
    <row r="168" s="19" customFormat="1"/>
    <row r="169" s="19" customFormat="1"/>
    <row r="170" s="19" customFormat="1"/>
    <row r="171" s="19" customFormat="1"/>
    <row r="172" s="19" customFormat="1"/>
    <row r="173" s="19" customFormat="1"/>
    <row r="174" s="19" customFormat="1"/>
    <row r="175" s="19" customFormat="1"/>
    <row r="176" s="19" customFormat="1"/>
    <row r="177" s="19" customFormat="1"/>
    <row r="178" s="19" customFormat="1"/>
    <row r="179" s="19" customFormat="1"/>
    <row r="180" s="19" customFormat="1"/>
    <row r="181" s="19" customFormat="1"/>
    <row r="182" s="19" customFormat="1"/>
    <row r="183" s="19" customFormat="1"/>
    <row r="184" s="19" customFormat="1"/>
    <row r="185" s="19" customFormat="1"/>
    <row r="186" s="19" customFormat="1"/>
    <row r="187" s="19" customFormat="1"/>
    <row r="188" s="19" customFormat="1"/>
    <row r="189" s="19" customFormat="1"/>
    <row r="190" s="19" customFormat="1"/>
    <row r="191" s="19" customFormat="1"/>
    <row r="192" s="19" customFormat="1"/>
    <row r="193" s="19" customFormat="1"/>
    <row r="194" s="19" customFormat="1"/>
    <row r="195" s="19" customFormat="1"/>
    <row r="196" s="19" customFormat="1"/>
    <row r="197" s="19" customFormat="1"/>
    <row r="198" s="19" customFormat="1"/>
    <row r="199" s="19" customFormat="1"/>
    <row r="200" s="19" customFormat="1"/>
    <row r="201" s="19" customFormat="1"/>
    <row r="202" s="19" customFormat="1"/>
    <row r="203" s="19" customFormat="1"/>
    <row r="204" s="19" customFormat="1"/>
    <row r="205" s="19" customFormat="1"/>
    <row r="206" s="19" customFormat="1"/>
    <row r="207" s="19" customFormat="1"/>
    <row r="208" s="19" customFormat="1"/>
    <row r="209" s="19" customFormat="1"/>
    <row r="210" s="19" customFormat="1"/>
    <row r="211" s="19" customFormat="1"/>
    <row r="212" s="19" customFormat="1"/>
    <row r="213" s="19" customFormat="1"/>
    <row r="214" s="19" customFormat="1"/>
    <row r="215" s="19" customFormat="1"/>
    <row r="216" s="19" customFormat="1"/>
    <row r="217" s="19" customFormat="1"/>
    <row r="218" s="19" customFormat="1"/>
    <row r="219" s="19" customFormat="1"/>
    <row r="220" s="19" customFormat="1"/>
    <row r="221" s="19" customFormat="1"/>
    <row r="222" s="19" customFormat="1"/>
    <row r="223" s="19" customFormat="1"/>
    <row r="224" s="19" customFormat="1"/>
    <row r="225" s="19" customFormat="1"/>
    <row r="226" s="19" customFormat="1"/>
    <row r="227" s="19" customFormat="1"/>
    <row r="228" s="19" customFormat="1"/>
    <row r="229" s="19" customFormat="1"/>
    <row r="230" s="19" customFormat="1"/>
    <row r="231" s="19" customFormat="1"/>
    <row r="232" s="19" customFormat="1"/>
    <row r="233" s="19" customFormat="1"/>
    <row r="234" s="19" customFormat="1"/>
    <row r="235" s="19" customFormat="1"/>
    <row r="236" s="19" customFormat="1"/>
    <row r="237" s="19" customFormat="1"/>
    <row r="238" s="19" customFormat="1"/>
    <row r="239" s="19" customFormat="1"/>
    <row r="240" s="19" customFormat="1"/>
    <row r="241" s="19" customFormat="1"/>
    <row r="242" s="19" customFormat="1"/>
    <row r="243" s="19" customFormat="1"/>
    <row r="244" s="19" customFormat="1"/>
    <row r="245" s="19" customFormat="1"/>
    <row r="246" s="19" customFormat="1"/>
    <row r="247" s="19" customFormat="1"/>
    <row r="248" s="19" customFormat="1"/>
    <row r="249" s="19" customFormat="1"/>
    <row r="250" s="19" customFormat="1"/>
    <row r="251" s="19" customFormat="1"/>
    <row r="252" s="19" customFormat="1"/>
    <row r="253" s="19" customFormat="1"/>
    <row r="254" s="19" customFormat="1"/>
    <row r="255" s="19" customFormat="1"/>
    <row r="256" s="19" customFormat="1"/>
    <row r="257" s="19" customFormat="1"/>
    <row r="258" s="19" customFormat="1"/>
    <row r="259" s="19" customFormat="1"/>
    <row r="260" s="19" customFormat="1"/>
    <row r="261" s="19" customFormat="1"/>
    <row r="262" s="19" customFormat="1"/>
    <row r="263" s="19" customFormat="1"/>
    <row r="264" s="19" customFormat="1"/>
    <row r="265" s="19" customFormat="1"/>
    <row r="266" s="19" customFormat="1"/>
    <row r="267" s="19" customFormat="1"/>
    <row r="268" s="19" customFormat="1"/>
    <row r="269" s="19" customFormat="1"/>
    <row r="270" s="19" customFormat="1"/>
    <row r="271" s="19" customFormat="1"/>
    <row r="272" s="19" customFormat="1"/>
    <row r="273" s="19" customFormat="1"/>
    <row r="274" s="19" customFormat="1"/>
    <row r="275" s="19" customFormat="1"/>
    <row r="276" s="19" customFormat="1"/>
    <row r="277" s="19" customFormat="1"/>
    <row r="278" s="19" customFormat="1"/>
    <row r="279" s="19" customFormat="1"/>
    <row r="280" s="19" customFormat="1"/>
    <row r="281" s="19" customFormat="1"/>
    <row r="282" s="19" customFormat="1"/>
    <row r="283" s="19" customFormat="1"/>
    <row r="284" s="19" customFormat="1"/>
    <row r="285" s="19" customFormat="1"/>
    <row r="286" s="19" customFormat="1"/>
    <row r="287" s="19" customFormat="1"/>
    <row r="288" s="19" customFormat="1"/>
    <row r="289" s="19" customFormat="1"/>
    <row r="290" s="19" customFormat="1"/>
    <row r="291" s="19" customFormat="1"/>
    <row r="292" s="19" customFormat="1"/>
    <row r="293" s="19" customFormat="1"/>
    <row r="294" s="19" customFormat="1"/>
    <row r="295" s="19" customFormat="1"/>
    <row r="296" s="19" customFormat="1"/>
    <row r="297" s="19" customFormat="1"/>
    <row r="298" s="19" customFormat="1"/>
    <row r="299" s="19" customFormat="1"/>
    <row r="300" s="19" customFormat="1"/>
    <row r="301" s="19" customFormat="1"/>
    <row r="302" s="19" customFormat="1"/>
    <row r="303" s="19" customFormat="1"/>
    <row r="304" s="19" customFormat="1"/>
    <row r="305" s="19" customFormat="1"/>
    <row r="306" s="19" customFormat="1"/>
    <row r="307" s="19" customFormat="1"/>
    <row r="308" s="19" customFormat="1"/>
    <row r="309" s="19" customFormat="1"/>
    <row r="310" s="19" customFormat="1"/>
    <row r="311" s="19" customFormat="1"/>
    <row r="312" s="19" customFormat="1"/>
    <row r="313" s="19" customFormat="1"/>
    <row r="314" s="19" customFormat="1"/>
    <row r="315" s="19" customFormat="1"/>
    <row r="316" s="19" customFormat="1"/>
    <row r="317" s="19" customFormat="1"/>
    <row r="318" s="19" customFormat="1"/>
    <row r="319" s="19" customFormat="1"/>
    <row r="320" s="19" customFormat="1"/>
    <row r="321" s="19" customFormat="1"/>
    <row r="322" s="19" customFormat="1"/>
    <row r="323" s="19" customFormat="1"/>
    <row r="324" s="19" customFormat="1"/>
    <row r="325" s="19" customFormat="1"/>
    <row r="326" s="19" customFormat="1"/>
    <row r="327" s="19" customFormat="1"/>
    <row r="328" s="19" customFormat="1"/>
    <row r="329" s="19" customFormat="1"/>
    <row r="330" s="19" customFormat="1"/>
    <row r="331" s="19" customFormat="1"/>
    <row r="332" s="19" customFormat="1"/>
    <row r="333" s="19" customFormat="1"/>
    <row r="334" s="19" customFormat="1"/>
    <row r="335" s="19" customFormat="1"/>
    <row r="336" s="19" customFormat="1"/>
    <row r="337" s="19" customFormat="1"/>
    <row r="338" s="19" customFormat="1"/>
    <row r="339" s="19" customFormat="1"/>
    <row r="340" s="19" customFormat="1"/>
    <row r="341" s="19" customFormat="1"/>
    <row r="342" s="19" customFormat="1"/>
    <row r="343" s="19" customFormat="1"/>
    <row r="344" s="19" customFormat="1"/>
    <row r="345" s="19" customFormat="1"/>
    <row r="346" s="19" customFormat="1"/>
    <row r="347" s="19" customFormat="1"/>
    <row r="348" s="19" customFormat="1"/>
    <row r="349" s="19" customFormat="1"/>
    <row r="350" s="19" customFormat="1"/>
    <row r="351" s="19" customFormat="1"/>
    <row r="352" s="19" customFormat="1"/>
    <row r="353" s="19" customFormat="1"/>
    <row r="354" s="19" customFormat="1"/>
    <row r="355" s="19" customFormat="1"/>
    <row r="356" s="19" customFormat="1"/>
    <row r="357" s="19" customFormat="1"/>
    <row r="358" s="19" customFormat="1"/>
    <row r="359" s="19" customFormat="1"/>
    <row r="360" s="19" customFormat="1"/>
    <row r="361" s="19" customFormat="1"/>
    <row r="362" s="19" customFormat="1"/>
    <row r="363" s="19" customFormat="1"/>
    <row r="364" s="19" customFormat="1"/>
    <row r="365" s="19" customFormat="1"/>
    <row r="366" s="19" customFormat="1"/>
    <row r="367" s="19" customFormat="1"/>
    <row r="368" s="19" customFormat="1"/>
    <row r="369" s="19" customFormat="1"/>
    <row r="370" s="19" customFormat="1"/>
    <row r="371" s="19" customFormat="1"/>
    <row r="372" s="19" customFormat="1"/>
    <row r="373" s="19" customFormat="1"/>
    <row r="374" s="19" customFormat="1"/>
    <row r="375" s="19" customFormat="1"/>
    <row r="376" s="19" customFormat="1"/>
    <row r="377" s="19" customFormat="1"/>
    <row r="378" s="19" customFormat="1"/>
    <row r="379" s="19" customFormat="1"/>
    <row r="380" s="19" customFormat="1"/>
    <row r="381" s="19" customFormat="1"/>
    <row r="382" s="19" customFormat="1"/>
    <row r="383" s="19" customFormat="1"/>
    <row r="384" s="19" customFormat="1"/>
    <row r="385" s="19" customFormat="1"/>
    <row r="386" s="19" customFormat="1"/>
    <row r="387" s="19" customFormat="1"/>
    <row r="388" s="19" customFormat="1"/>
    <row r="389" s="19" customFormat="1"/>
    <row r="390" s="19" customFormat="1"/>
    <row r="391" s="19" customFormat="1"/>
    <row r="392" s="19" customFormat="1"/>
    <row r="393" s="19" customFormat="1"/>
    <row r="394" s="19" customFormat="1"/>
    <row r="395" s="19" customFormat="1"/>
    <row r="396" s="19" customFormat="1"/>
    <row r="397" s="19" customFormat="1"/>
    <row r="398" s="19" customFormat="1"/>
    <row r="399" s="19" customFormat="1"/>
    <row r="400" s="19" customFormat="1"/>
    <row r="401" s="19" customFormat="1"/>
    <row r="402" s="19" customFormat="1"/>
    <row r="403" s="19" customFormat="1"/>
    <row r="404" s="19" customFormat="1"/>
    <row r="405" s="19" customFormat="1"/>
    <row r="406" s="19" customFormat="1"/>
    <row r="407" s="19" customFormat="1"/>
    <row r="408" s="19" customFormat="1"/>
    <row r="409" s="19" customFormat="1"/>
    <row r="410" s="19" customFormat="1"/>
    <row r="411" s="19" customFormat="1"/>
    <row r="412" s="19" customFormat="1"/>
    <row r="413" s="19" customFormat="1"/>
    <row r="414" s="19" customFormat="1"/>
    <row r="415" s="19" customFormat="1"/>
    <row r="416" s="19" customFormat="1"/>
    <row r="417" s="19" customFormat="1"/>
    <row r="418" s="19" customFormat="1"/>
    <row r="419" s="19" customFormat="1"/>
    <row r="420" s="19" customFormat="1"/>
    <row r="421" s="19" customFormat="1"/>
    <row r="422" s="19" customFormat="1"/>
    <row r="423" s="19" customFormat="1"/>
    <row r="424" s="19" customFormat="1"/>
    <row r="425" s="19" customFormat="1"/>
    <row r="426" s="19" customFormat="1"/>
    <row r="427" s="19" customFormat="1"/>
    <row r="428" s="19" customFormat="1"/>
    <row r="429" s="19" customFormat="1"/>
    <row r="430" s="19" customFormat="1"/>
    <row r="431" s="19" customFormat="1"/>
    <row r="432" s="19" customFormat="1"/>
    <row r="433" s="19" customFormat="1"/>
    <row r="434" s="19" customFormat="1"/>
    <row r="435" s="19" customFormat="1"/>
    <row r="436" s="19" customFormat="1"/>
    <row r="437" s="19" customFormat="1"/>
    <row r="438" s="19" customFormat="1"/>
    <row r="439" s="19" customFormat="1"/>
    <row r="440" s="19" customFormat="1"/>
    <row r="441" s="19" customFormat="1"/>
    <row r="442" s="19" customFormat="1"/>
    <row r="443" s="19" customFormat="1"/>
    <row r="444" s="19" customFormat="1"/>
    <row r="445" s="19" customFormat="1"/>
    <row r="446" s="19" customFormat="1"/>
    <row r="447" s="19" customFormat="1"/>
    <row r="448" s="19" customFormat="1"/>
    <row r="449" s="19" customFormat="1"/>
    <row r="450" s="19" customFormat="1"/>
    <row r="451" s="19" customFormat="1"/>
    <row r="452" s="19" customFormat="1"/>
    <row r="453" s="19" customFormat="1"/>
    <row r="454" s="19" customFormat="1"/>
    <row r="455" s="19" customFormat="1"/>
    <row r="456" s="19" customFormat="1"/>
    <row r="457" s="19" customFormat="1"/>
    <row r="458" s="19" customFormat="1"/>
    <row r="459" s="19" customFormat="1"/>
    <row r="460" s="19" customFormat="1"/>
    <row r="461" s="19" customFormat="1"/>
    <row r="462" s="19" customFormat="1"/>
    <row r="463" s="19" customFormat="1"/>
    <row r="464" s="19" customFormat="1"/>
    <row r="465" s="19" customFormat="1"/>
    <row r="466" s="19" customFormat="1"/>
    <row r="467" s="19" customFormat="1"/>
    <row r="468" s="19" customFormat="1"/>
    <row r="469" s="19" customFormat="1"/>
    <row r="470" s="19" customFormat="1"/>
    <row r="471" s="19" customFormat="1"/>
    <row r="472" s="19" customFormat="1"/>
    <row r="473" s="19" customFormat="1"/>
    <row r="474" s="19" customFormat="1"/>
    <row r="475" s="19" customFormat="1"/>
    <row r="476" s="19" customFormat="1"/>
    <row r="477" s="19" customFormat="1"/>
    <row r="478" s="19" customFormat="1"/>
    <row r="479" s="19" customFormat="1"/>
    <row r="480" s="19" customFormat="1"/>
    <row r="481" s="19" customFormat="1"/>
    <row r="482" s="19" customFormat="1"/>
    <row r="483" s="19" customFormat="1"/>
    <row r="484" s="19" customFormat="1"/>
    <row r="485" s="19" customFormat="1"/>
    <row r="486" s="19" customFormat="1"/>
    <row r="487" s="19" customFormat="1"/>
    <row r="488" s="19" customFormat="1"/>
    <row r="489" s="19" customFormat="1"/>
    <row r="490" s="19" customFormat="1"/>
    <row r="491" s="19" customFormat="1"/>
    <row r="492" s="19" customFormat="1"/>
    <row r="493" s="19" customFormat="1"/>
    <row r="494" s="19" customFormat="1"/>
    <row r="495" s="19" customFormat="1"/>
    <row r="496" s="19" customFormat="1"/>
    <row r="497" s="19" customFormat="1"/>
    <row r="498" s="19" customFormat="1"/>
    <row r="499" s="19" customFormat="1"/>
    <row r="500" s="19" customFormat="1"/>
    <row r="501" s="19" customFormat="1"/>
    <row r="502" s="19" customFormat="1"/>
    <row r="503" s="19" customFormat="1"/>
    <row r="504" s="19" customFormat="1"/>
    <row r="505" s="19" customFormat="1"/>
    <row r="506" s="19" customFormat="1"/>
    <row r="507" s="19" customFormat="1"/>
    <row r="508" s="19" customFormat="1"/>
    <row r="509" s="19" customFormat="1"/>
    <row r="510" s="19" customFormat="1"/>
    <row r="511" s="19" customFormat="1"/>
    <row r="512" s="19" customFormat="1"/>
    <row r="513" s="19" customFormat="1"/>
    <row r="514" s="19" customFormat="1"/>
    <row r="515" s="19" customFormat="1"/>
    <row r="516" s="19" customFormat="1"/>
    <row r="517" s="19" customFormat="1"/>
    <row r="518" s="19" customFormat="1"/>
    <row r="519" s="19" customFormat="1"/>
    <row r="520" s="19" customFormat="1"/>
    <row r="521" s="19" customFormat="1"/>
    <row r="522" s="19" customFormat="1"/>
    <row r="523" s="19" customFormat="1"/>
    <row r="524" s="19" customFormat="1"/>
    <row r="525" s="19" customFormat="1"/>
    <row r="526" s="19" customFormat="1"/>
    <row r="527" s="19" customFormat="1"/>
    <row r="528" s="19" customFormat="1"/>
    <row r="529" s="19" customFormat="1"/>
    <row r="530" s="19" customFormat="1"/>
    <row r="531" s="19" customFormat="1"/>
    <row r="532" s="19" customFormat="1"/>
    <row r="533" s="19" customFormat="1"/>
    <row r="534" s="19" customFormat="1"/>
    <row r="535" s="19" customFormat="1"/>
    <row r="536" s="19" customFormat="1"/>
    <row r="537" s="19" customFormat="1"/>
    <row r="538" s="19" customFormat="1"/>
    <row r="539" s="19" customFormat="1"/>
    <row r="540" s="19" customFormat="1"/>
    <row r="541" s="19" customFormat="1"/>
    <row r="542" s="19" customFormat="1"/>
    <row r="543" s="19" customFormat="1"/>
    <row r="544" s="19" customFormat="1"/>
    <row r="545" s="19" customFormat="1"/>
    <row r="546" s="19" customFormat="1"/>
    <row r="547" s="19" customFormat="1"/>
    <row r="548" s="19" customFormat="1"/>
    <row r="549" s="19" customFormat="1"/>
    <row r="550" s="19" customFormat="1"/>
    <row r="551" s="19" customFormat="1"/>
    <row r="552" s="19" customFormat="1"/>
    <row r="553" s="19" customFormat="1"/>
    <row r="554" s="19" customFormat="1"/>
    <row r="555" s="19" customFormat="1"/>
    <row r="556" s="19" customFormat="1"/>
    <row r="557" s="19" customFormat="1"/>
    <row r="558" s="19" customFormat="1"/>
    <row r="559" s="19" customFormat="1"/>
    <row r="560" s="19" customFormat="1"/>
    <row r="561" s="19" customFormat="1"/>
    <row r="562" s="19" customFormat="1"/>
    <row r="563" s="19" customFormat="1"/>
    <row r="564" s="19" customFormat="1"/>
    <row r="565" s="19" customFormat="1"/>
    <row r="566" s="19" customFormat="1"/>
    <row r="567" s="19" customFormat="1"/>
    <row r="568" s="19" customFormat="1"/>
    <row r="569" s="19" customFormat="1"/>
    <row r="570" s="19" customFormat="1"/>
    <row r="571" s="19" customFormat="1"/>
    <row r="572" s="19" customFormat="1"/>
    <row r="573" s="19" customFormat="1"/>
    <row r="574" s="19" customFormat="1"/>
    <row r="575" s="19" customFormat="1"/>
    <row r="576" s="19" customFormat="1"/>
    <row r="577" s="19" customFormat="1"/>
    <row r="578" s="19" customFormat="1"/>
    <row r="579" s="19" customFormat="1"/>
    <row r="580" s="19" customFormat="1"/>
    <row r="581" s="19" customFormat="1"/>
    <row r="582" s="19" customFormat="1"/>
    <row r="583" s="19" customFormat="1"/>
    <row r="584" s="19" customFormat="1"/>
    <row r="585" s="19" customFormat="1"/>
    <row r="586" s="19" customFormat="1"/>
    <row r="587" s="19" customFormat="1"/>
    <row r="588" s="19" customFormat="1"/>
    <row r="589" s="19" customFormat="1"/>
    <row r="590" s="19" customFormat="1"/>
    <row r="591" s="19" customFormat="1"/>
    <row r="592" s="19" customFormat="1"/>
    <row r="593" s="19" customFormat="1"/>
    <row r="594" s="19" customFormat="1"/>
    <row r="595" s="19" customFormat="1"/>
    <row r="596" s="19" customFormat="1"/>
    <row r="597" s="19" customFormat="1"/>
    <row r="598" s="19" customFormat="1"/>
    <row r="599" s="19" customFormat="1"/>
    <row r="600" s="19" customFormat="1"/>
    <row r="601" s="19" customFormat="1"/>
    <row r="602" s="19" customFormat="1"/>
    <row r="603" s="19" customFormat="1"/>
    <row r="604" s="19" customFormat="1"/>
    <row r="605" s="19" customFormat="1"/>
    <row r="606" s="19" customFormat="1"/>
    <row r="607" s="19" customFormat="1"/>
    <row r="608" s="19" customFormat="1"/>
    <row r="609" s="19" customFormat="1"/>
    <row r="610" s="19" customFormat="1"/>
    <row r="611" s="19" customFormat="1"/>
    <row r="612" s="19" customFormat="1"/>
    <row r="613" s="19" customFormat="1"/>
    <row r="614" s="19" customFormat="1"/>
    <row r="615" s="19" customFormat="1"/>
    <row r="616" s="19" customFormat="1"/>
    <row r="617" s="19" customFormat="1"/>
    <row r="618" s="19" customFormat="1"/>
    <row r="619" s="19" customFormat="1"/>
    <row r="620" s="19" customFormat="1"/>
    <row r="621" s="19" customFormat="1"/>
    <row r="622" s="19" customFormat="1"/>
    <row r="623" s="19" customFormat="1"/>
    <row r="624" s="19" customFormat="1"/>
    <row r="625" s="19" customFormat="1"/>
    <row r="626" s="19" customFormat="1"/>
    <row r="627" s="19" customFormat="1"/>
    <row r="628" s="19" customFormat="1"/>
    <row r="629" s="19" customFormat="1"/>
    <row r="630" s="19" customFormat="1"/>
    <row r="631" s="19" customFormat="1"/>
    <row r="632" s="19" customFormat="1"/>
    <row r="633" s="19" customFormat="1"/>
    <row r="634" s="19" customFormat="1"/>
    <row r="635" s="19" customFormat="1"/>
    <row r="636" s="19" customFormat="1"/>
    <row r="637" s="19" customFormat="1"/>
    <row r="638" s="19" customFormat="1"/>
    <row r="639" s="19" customFormat="1"/>
    <row r="640" s="19" customFormat="1"/>
    <row r="641" s="19" customFormat="1"/>
    <row r="642" s="19" customFormat="1"/>
    <row r="643" s="19" customFormat="1"/>
    <row r="644" s="19" customFormat="1"/>
    <row r="645" s="19" customFormat="1"/>
    <row r="646" s="19" customFormat="1"/>
    <row r="647" s="19" customFormat="1"/>
    <row r="648" s="19" customFormat="1"/>
    <row r="649" s="19" customFormat="1"/>
    <row r="650" s="19" customFormat="1"/>
    <row r="651" s="19" customFormat="1"/>
    <row r="652" s="19" customFormat="1"/>
    <row r="653" s="19" customFormat="1"/>
    <row r="654" s="19" customFormat="1"/>
    <row r="655" s="19" customFormat="1"/>
    <row r="656" s="19" customFormat="1"/>
    <row r="657" s="19" customFormat="1"/>
    <row r="658" s="19" customFormat="1"/>
    <row r="659" s="19" customFormat="1"/>
    <row r="660" s="19" customFormat="1"/>
    <row r="661" s="19" customFormat="1"/>
    <row r="662" s="19" customFormat="1"/>
    <row r="663" s="19" customFormat="1"/>
    <row r="664" s="19" customFormat="1"/>
    <row r="665" s="19" customFormat="1"/>
    <row r="666" s="19" customFormat="1"/>
    <row r="667" s="19" customFormat="1"/>
    <row r="668" s="19" customFormat="1"/>
    <row r="669" s="19" customFormat="1"/>
    <row r="670" s="19" customFormat="1"/>
    <row r="671" s="19" customFormat="1"/>
    <row r="672" s="19" customFormat="1"/>
    <row r="673" s="19" customFormat="1"/>
    <row r="674" s="19" customFormat="1"/>
    <row r="675" s="19" customFormat="1"/>
    <row r="676" s="19" customFormat="1"/>
    <row r="677" s="19" customFormat="1"/>
    <row r="678" s="19" customFormat="1"/>
    <row r="679" s="19" customFormat="1"/>
    <row r="680" s="19" customFormat="1"/>
    <row r="681" s="19" customFormat="1"/>
    <row r="682" s="19" customFormat="1"/>
    <row r="683" s="19" customFormat="1"/>
    <row r="684" s="19" customFormat="1"/>
    <row r="685" s="19" customFormat="1"/>
    <row r="686" s="19" customFormat="1"/>
    <row r="687" s="19" customFormat="1"/>
    <row r="688" s="19" customFormat="1"/>
    <row r="689" s="19" customFormat="1"/>
    <row r="690" s="19" customFormat="1"/>
    <row r="691" s="19" customFormat="1"/>
    <row r="692" s="19" customFormat="1"/>
    <row r="693" s="19" customFormat="1"/>
    <row r="694" s="19" customFormat="1"/>
    <row r="695" s="19" customFormat="1"/>
    <row r="696" s="19" customFormat="1"/>
    <row r="697" s="19" customFormat="1"/>
    <row r="698" s="19" customFormat="1"/>
    <row r="699" s="19" customForma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8410D-DB3F-4CE8-9042-5A7619B66541}">
  <dimension ref="A1:I699"/>
  <sheetViews>
    <sheetView showGridLines="0" rightToLeft="1" workbookViewId="0">
      <pane ySplit="3" topLeftCell="A4" activePane="bottomLeft" state="frozen"/>
      <selection sqref="A1:C1"/>
      <selection pane="bottomLeft" sqref="A1:XFD1048576"/>
    </sheetView>
  </sheetViews>
  <sheetFormatPr defaultRowHeight="14.5"/>
  <cols>
    <col min="1" max="1" width="10" style="24" customWidth="1"/>
    <col min="2" max="2" width="20" style="24" customWidth="1"/>
    <col min="3" max="3" width="10.90625" style="24" customWidth="1"/>
    <col min="4" max="4" width="20" style="24" customWidth="1"/>
    <col min="5" max="7" width="7.6328125" style="24" customWidth="1"/>
    <col min="8" max="9" width="7.6328125" style="19" customWidth="1"/>
    <col min="10" max="10" width="8.90625" style="19" bestFit="1" customWidth="1"/>
    <col min="11" max="11" width="10.90625" style="19" bestFit="1" customWidth="1"/>
    <col min="12" max="12" width="9.7265625" style="19" bestFit="1" customWidth="1"/>
    <col min="13" max="13" width="8.7265625" style="19"/>
    <col min="14" max="14" width="21.81640625" style="19" customWidth="1"/>
    <col min="15" max="15" width="18.1796875" style="19" customWidth="1"/>
    <col min="16" max="16" width="6.36328125" style="19" bestFit="1" customWidth="1"/>
    <col min="17" max="20" width="15.453125" style="19" customWidth="1"/>
    <col min="21" max="16384" width="8.7265625" style="19"/>
  </cols>
  <sheetData>
    <row r="1" spans="1:7" ht="18.5">
      <c r="A1" s="18" t="s">
        <v>1003</v>
      </c>
      <c r="B1" s="18"/>
      <c r="C1" s="18"/>
      <c r="D1" s="18"/>
      <c r="E1" s="19"/>
      <c r="F1" s="19"/>
      <c r="G1" s="19"/>
    </row>
    <row r="2" spans="1:7" ht="34" customHeight="1">
      <c r="A2" s="20"/>
      <c r="B2" s="20"/>
      <c r="C2" s="20"/>
      <c r="D2" s="20"/>
      <c r="E2" s="19"/>
      <c r="F2" s="19"/>
      <c r="G2" s="19"/>
    </row>
    <row r="3" spans="1:7" ht="26" customHeight="1">
      <c r="A3" s="21" t="s">
        <v>12</v>
      </c>
      <c r="B3" s="21" t="s">
        <v>14</v>
      </c>
      <c r="C3" s="21" t="s">
        <v>15</v>
      </c>
      <c r="D3" s="21" t="s">
        <v>18</v>
      </c>
      <c r="E3" s="19"/>
      <c r="F3" s="19"/>
      <c r="G3" s="19"/>
    </row>
    <row r="4" spans="1:7">
      <c r="A4" s="22">
        <v>1</v>
      </c>
      <c r="B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" s="23">
        <v>1</v>
      </c>
      <c r="D4" s="23" t="s">
        <v>46</v>
      </c>
      <c r="E4" s="19"/>
      <c r="F4" s="19"/>
      <c r="G4" s="19"/>
    </row>
    <row r="5" spans="1:7">
      <c r="A5" s="22">
        <v>1</v>
      </c>
      <c r="B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" s="23">
        <v>2</v>
      </c>
      <c r="D5" s="23" t="s">
        <v>40</v>
      </c>
      <c r="E5" s="19"/>
      <c r="F5" s="19"/>
      <c r="G5" s="19"/>
    </row>
    <row r="6" spans="1:7">
      <c r="A6" s="22">
        <v>1</v>
      </c>
      <c r="B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6" s="23">
        <v>1</v>
      </c>
      <c r="D6" s="23" t="s">
        <v>33</v>
      </c>
      <c r="E6" s="19"/>
      <c r="F6" s="19"/>
      <c r="G6" s="19"/>
    </row>
    <row r="7" spans="1:7">
      <c r="A7" s="22">
        <v>1</v>
      </c>
      <c r="B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" s="23">
        <v>2</v>
      </c>
      <c r="D7" s="23" t="s">
        <v>34</v>
      </c>
      <c r="E7" s="19"/>
      <c r="F7" s="19"/>
      <c r="G7" s="19"/>
    </row>
    <row r="8" spans="1:7">
      <c r="A8" s="22">
        <v>2</v>
      </c>
      <c r="B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8" s="23">
        <v>1</v>
      </c>
      <c r="D8" s="23" t="s">
        <v>21</v>
      </c>
      <c r="E8" s="19"/>
      <c r="F8" s="19"/>
      <c r="G8" s="19"/>
    </row>
    <row r="9" spans="1:7">
      <c r="A9" s="22">
        <v>2</v>
      </c>
      <c r="B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9" s="23">
        <v>2</v>
      </c>
      <c r="D9" s="23" t="s">
        <v>898</v>
      </c>
      <c r="E9" s="19"/>
      <c r="F9" s="19"/>
      <c r="G9" s="19"/>
    </row>
    <row r="10" spans="1:7">
      <c r="A10" s="22">
        <v>2</v>
      </c>
      <c r="B1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0" s="23">
        <v>1</v>
      </c>
      <c r="D10" s="23" t="s">
        <v>41</v>
      </c>
      <c r="E10" s="19"/>
      <c r="F10" s="19"/>
      <c r="G10" s="19"/>
    </row>
    <row r="11" spans="1:7">
      <c r="A11" s="22">
        <v>2</v>
      </c>
      <c r="B1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1" s="23">
        <v>2</v>
      </c>
      <c r="D11" s="23" t="s">
        <v>22</v>
      </c>
      <c r="E11" s="19"/>
      <c r="F11" s="19"/>
      <c r="G11" s="19"/>
    </row>
    <row r="12" spans="1:7">
      <c r="A12" s="22">
        <v>3</v>
      </c>
      <c r="B1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2" s="23">
        <v>1</v>
      </c>
      <c r="D12" s="23" t="s">
        <v>899</v>
      </c>
      <c r="E12" s="19"/>
      <c r="F12" s="19"/>
      <c r="G12" s="19"/>
    </row>
    <row r="13" spans="1:7">
      <c r="A13" s="22">
        <v>3</v>
      </c>
      <c r="B1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3" s="23">
        <v>2</v>
      </c>
      <c r="D13" s="23" t="s">
        <v>25</v>
      </c>
      <c r="E13" s="19"/>
      <c r="F13" s="19"/>
      <c r="G13" s="19"/>
    </row>
    <row r="14" spans="1:7">
      <c r="A14" s="22">
        <v>3</v>
      </c>
      <c r="B1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4" s="23">
        <v>1</v>
      </c>
      <c r="D14" s="23" t="s">
        <v>896</v>
      </c>
      <c r="E14" s="19"/>
      <c r="F14" s="19"/>
      <c r="G14" s="19"/>
    </row>
    <row r="15" spans="1:7">
      <c r="A15" s="22">
        <v>3</v>
      </c>
      <c r="B1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5" s="23">
        <v>2</v>
      </c>
      <c r="D15" s="23" t="s">
        <v>20</v>
      </c>
      <c r="E15" s="19"/>
      <c r="F15" s="19"/>
      <c r="G15" s="19"/>
    </row>
    <row r="16" spans="1:7">
      <c r="A16" s="22">
        <v>4</v>
      </c>
      <c r="B1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6" s="23">
        <v>1</v>
      </c>
      <c r="D16" s="23" t="s">
        <v>892</v>
      </c>
      <c r="E16" s="19"/>
      <c r="F16" s="19"/>
      <c r="G16" s="19"/>
    </row>
    <row r="17" spans="1:7">
      <c r="A17" s="22">
        <v>4</v>
      </c>
      <c r="B1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7" s="23">
        <v>2</v>
      </c>
      <c r="D17" s="23" t="s">
        <v>23</v>
      </c>
      <c r="E17" s="19"/>
      <c r="F17" s="19"/>
      <c r="G17" s="19"/>
    </row>
    <row r="18" spans="1:7">
      <c r="A18" s="22">
        <v>4</v>
      </c>
      <c r="B1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8" s="23">
        <v>1</v>
      </c>
      <c r="D18" s="23" t="s">
        <v>900</v>
      </c>
      <c r="E18" s="19"/>
      <c r="F18" s="19"/>
      <c r="G18" s="19"/>
    </row>
    <row r="19" spans="1:7">
      <c r="A19" s="22">
        <v>4</v>
      </c>
      <c r="B1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9" s="23">
        <v>2</v>
      </c>
      <c r="D19" s="23" t="s">
        <v>897</v>
      </c>
      <c r="E19" s="19"/>
      <c r="F19" s="19"/>
      <c r="G19" s="19"/>
    </row>
    <row r="20" spans="1:7">
      <c r="A20" s="22">
        <v>5</v>
      </c>
      <c r="B2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0" s="23">
        <v>1</v>
      </c>
      <c r="D20" s="23" t="s">
        <v>893</v>
      </c>
      <c r="E20" s="19"/>
      <c r="F20" s="19"/>
      <c r="G20" s="19"/>
    </row>
    <row r="21" spans="1:7">
      <c r="A21" s="22">
        <v>5</v>
      </c>
      <c r="B2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1" s="23">
        <v>2</v>
      </c>
      <c r="D21" s="23" t="s">
        <v>50</v>
      </c>
      <c r="E21" s="19"/>
      <c r="F21" s="19"/>
      <c r="G21" s="19"/>
    </row>
    <row r="22" spans="1:7">
      <c r="A22" s="22">
        <v>5</v>
      </c>
      <c r="B2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2" s="23">
        <v>1</v>
      </c>
      <c r="D22" s="23" t="s">
        <v>894</v>
      </c>
      <c r="E22" s="19"/>
      <c r="F22" s="19"/>
      <c r="G22" s="19"/>
    </row>
    <row r="23" spans="1:7">
      <c r="A23" s="22">
        <v>5</v>
      </c>
      <c r="B2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3" s="23">
        <v>2</v>
      </c>
      <c r="D23" s="23" t="s">
        <v>26</v>
      </c>
      <c r="E23" s="19"/>
      <c r="F23" s="19"/>
      <c r="G23" s="19"/>
    </row>
    <row r="24" spans="1:7">
      <c r="A24" s="22">
        <v>6</v>
      </c>
      <c r="B2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4" s="23">
        <v>1</v>
      </c>
      <c r="D24" s="23" t="s">
        <v>29</v>
      </c>
      <c r="E24" s="19"/>
      <c r="F24" s="19"/>
      <c r="G24" s="19"/>
    </row>
    <row r="25" spans="1:7">
      <c r="A25" s="22">
        <v>6</v>
      </c>
      <c r="B2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5" s="23">
        <v>2</v>
      </c>
      <c r="D25" s="23" t="s">
        <v>895</v>
      </c>
      <c r="E25" s="19"/>
      <c r="F25" s="19"/>
      <c r="G25" s="19"/>
    </row>
    <row r="26" spans="1:7">
      <c r="A26" s="22">
        <v>6</v>
      </c>
      <c r="B2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6" s="23">
        <v>1</v>
      </c>
      <c r="D26" s="23" t="s">
        <v>44</v>
      </c>
      <c r="E26" s="19"/>
      <c r="F26" s="19"/>
      <c r="G26" s="19"/>
    </row>
    <row r="27" spans="1:7">
      <c r="A27" s="22">
        <v>6</v>
      </c>
      <c r="B2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7" s="23">
        <v>2</v>
      </c>
      <c r="D27" s="23" t="s">
        <v>51</v>
      </c>
      <c r="E27" s="19"/>
      <c r="F27" s="19"/>
      <c r="G27" s="19"/>
    </row>
    <row r="28" spans="1:7">
      <c r="A28" s="22">
        <v>7</v>
      </c>
      <c r="B2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8" s="23">
        <v>1</v>
      </c>
      <c r="D28" s="23" t="s">
        <v>45</v>
      </c>
      <c r="E28" s="19"/>
      <c r="F28" s="19"/>
      <c r="G28" s="19"/>
    </row>
    <row r="29" spans="1:7">
      <c r="A29" s="22">
        <v>7</v>
      </c>
      <c r="B2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9" s="23">
        <v>2</v>
      </c>
      <c r="D29" s="23" t="s">
        <v>31</v>
      </c>
      <c r="E29" s="19"/>
      <c r="F29" s="19"/>
      <c r="G29" s="19"/>
    </row>
    <row r="30" spans="1:7">
      <c r="A30" s="22">
        <v>7</v>
      </c>
      <c r="B3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0" s="23">
        <v>1</v>
      </c>
      <c r="D30" s="23" t="s">
        <v>32</v>
      </c>
      <c r="E30" s="19"/>
      <c r="F30" s="19"/>
      <c r="G30" s="19"/>
    </row>
    <row r="31" spans="1:7">
      <c r="A31" s="22">
        <v>7</v>
      </c>
      <c r="B3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1" s="23">
        <v>2</v>
      </c>
      <c r="D31" s="23" t="s">
        <v>52</v>
      </c>
      <c r="E31" s="19"/>
      <c r="F31" s="19"/>
      <c r="G31" s="19"/>
    </row>
    <row r="32" spans="1:7">
      <c r="A32" s="22">
        <v>8</v>
      </c>
      <c r="B3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2" s="23">
        <v>1</v>
      </c>
      <c r="D32" s="23" t="s">
        <v>1120</v>
      </c>
      <c r="E32" s="19"/>
      <c r="F32" s="19"/>
      <c r="G32" s="19"/>
    </row>
    <row r="33" spans="1:7">
      <c r="A33" s="22">
        <v>8</v>
      </c>
      <c r="B3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3" s="23">
        <v>2</v>
      </c>
      <c r="D33" s="23" t="s">
        <v>1116</v>
      </c>
      <c r="E33" s="19"/>
      <c r="F33" s="19"/>
      <c r="G33" s="19"/>
    </row>
    <row r="34" spans="1:7">
      <c r="A34" s="22">
        <v>8</v>
      </c>
      <c r="B3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4" s="23">
        <v>1</v>
      </c>
      <c r="D34" s="23" t="s">
        <v>1114</v>
      </c>
      <c r="E34" s="19"/>
      <c r="F34" s="19"/>
      <c r="G34" s="19"/>
    </row>
    <row r="35" spans="1:7">
      <c r="A35" s="22">
        <v>8</v>
      </c>
      <c r="B3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5" s="23">
        <v>2</v>
      </c>
      <c r="D35" s="23" t="s">
        <v>1115</v>
      </c>
      <c r="E35" s="19"/>
      <c r="F35" s="19"/>
      <c r="G35" s="19"/>
    </row>
    <row r="36" spans="1:7">
      <c r="A36" s="22">
        <v>9</v>
      </c>
      <c r="B3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6" s="23">
        <v>1</v>
      </c>
      <c r="D36" s="23" t="s">
        <v>1107</v>
      </c>
      <c r="E36" s="19"/>
      <c r="F36" s="19"/>
      <c r="G36" s="19"/>
    </row>
    <row r="37" spans="1:7">
      <c r="A37" s="22">
        <v>9</v>
      </c>
      <c r="B3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7" s="23">
        <v>2</v>
      </c>
      <c r="D37" s="23" t="s">
        <v>47</v>
      </c>
      <c r="E37" s="19"/>
      <c r="F37" s="19"/>
      <c r="G37" s="19"/>
    </row>
    <row r="38" spans="1:7">
      <c r="A38" s="22">
        <v>9</v>
      </c>
      <c r="B3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8" s="23">
        <v>1</v>
      </c>
      <c r="D38" s="23" t="s">
        <v>1106</v>
      </c>
      <c r="E38" s="19"/>
      <c r="F38" s="19"/>
      <c r="G38" s="19"/>
    </row>
    <row r="39" spans="1:7">
      <c r="A39" s="22">
        <v>9</v>
      </c>
      <c r="B3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9" s="23">
        <v>2</v>
      </c>
      <c r="D39" s="23" t="s">
        <v>1117</v>
      </c>
      <c r="E39" s="19"/>
      <c r="F39" s="19"/>
      <c r="G39" s="19"/>
    </row>
    <row r="40" spans="1:7">
      <c r="A40" s="22">
        <v>10</v>
      </c>
      <c r="B4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0" s="23">
        <v>1</v>
      </c>
      <c r="D40" s="23" t="s">
        <v>42</v>
      </c>
      <c r="E40" s="19"/>
      <c r="F40" s="19"/>
      <c r="G40" s="19"/>
    </row>
    <row r="41" spans="1:7">
      <c r="A41" s="22">
        <v>10</v>
      </c>
      <c r="B4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1" s="23">
        <v>2</v>
      </c>
      <c r="D41" s="23" t="s">
        <v>1105</v>
      </c>
      <c r="E41" s="19"/>
      <c r="F41" s="19"/>
      <c r="G41" s="19"/>
    </row>
    <row r="42" spans="1:7">
      <c r="A42" s="22">
        <v>10</v>
      </c>
      <c r="B4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2" s="23">
        <v>1</v>
      </c>
      <c r="D42" s="23" t="s">
        <v>48</v>
      </c>
      <c r="E42" s="19"/>
      <c r="F42" s="19"/>
      <c r="G42" s="19"/>
    </row>
    <row r="43" spans="1:7">
      <c r="A43" s="22">
        <v>10</v>
      </c>
      <c r="B4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3" s="23">
        <v>2</v>
      </c>
      <c r="D43" s="23" t="s">
        <v>1109</v>
      </c>
      <c r="E43" s="19"/>
      <c r="F43" s="19"/>
      <c r="G43" s="19"/>
    </row>
    <row r="44" spans="1:7">
      <c r="A44" s="22">
        <v>11</v>
      </c>
      <c r="B4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4" s="23">
        <v>1</v>
      </c>
      <c r="D44" s="23" t="s">
        <v>43</v>
      </c>
      <c r="E44" s="19"/>
      <c r="F44" s="19"/>
      <c r="G44" s="19"/>
    </row>
    <row r="45" spans="1:7">
      <c r="A45" s="22">
        <v>11</v>
      </c>
      <c r="B4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5" s="23">
        <v>2</v>
      </c>
      <c r="D45" s="23" t="s">
        <v>1108</v>
      </c>
      <c r="E45" s="19"/>
      <c r="F45" s="19"/>
      <c r="G45" s="19"/>
    </row>
    <row r="46" spans="1:7">
      <c r="A46" s="22">
        <v>11</v>
      </c>
      <c r="B4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6" s="23">
        <v>1</v>
      </c>
      <c r="D46" s="23" t="s">
        <v>49</v>
      </c>
      <c r="E46" s="19"/>
      <c r="F46" s="19"/>
      <c r="G46" s="19"/>
    </row>
    <row r="47" spans="1:7">
      <c r="A47" s="22">
        <v>11</v>
      </c>
      <c r="B4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7" s="23">
        <v>2</v>
      </c>
      <c r="D47" s="23" t="s">
        <v>24</v>
      </c>
      <c r="E47" s="19"/>
      <c r="F47" s="19"/>
      <c r="G47" s="19"/>
    </row>
    <row r="48" spans="1:7">
      <c r="A48" s="22">
        <v>12</v>
      </c>
      <c r="B4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8" s="23">
        <v>1</v>
      </c>
      <c r="D48" s="23" t="s">
        <v>1110</v>
      </c>
      <c r="E48" s="19"/>
      <c r="F48" s="19"/>
      <c r="G48" s="19"/>
    </row>
    <row r="49" spans="1:7">
      <c r="A49" s="22">
        <v>12</v>
      </c>
      <c r="B4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9" s="23">
        <v>2</v>
      </c>
      <c r="D49" s="23" t="s">
        <v>27</v>
      </c>
      <c r="E49" s="19"/>
      <c r="F49" s="19"/>
      <c r="G49" s="19"/>
    </row>
    <row r="50" spans="1:7">
      <c r="A50" s="22">
        <v>12</v>
      </c>
      <c r="B5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0" s="23">
        <v>1</v>
      </c>
      <c r="D50" s="23" t="s">
        <v>28</v>
      </c>
      <c r="E50" s="19"/>
      <c r="F50" s="19"/>
      <c r="G50" s="19"/>
    </row>
    <row r="51" spans="1:7">
      <c r="A51" s="22">
        <v>12</v>
      </c>
      <c r="B5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1" s="23">
        <v>2</v>
      </c>
      <c r="D51" s="23" t="s">
        <v>1121</v>
      </c>
      <c r="E51" s="19"/>
      <c r="F51" s="19"/>
      <c r="G51" s="19"/>
    </row>
    <row r="52" spans="1:7">
      <c r="A52" s="22">
        <v>13</v>
      </c>
      <c r="B5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2" s="23">
        <v>1</v>
      </c>
      <c r="D52" s="23" t="s">
        <v>1118</v>
      </c>
      <c r="E52" s="19"/>
      <c r="F52" s="19"/>
      <c r="G52" s="19"/>
    </row>
    <row r="53" spans="1:7">
      <c r="A53" s="22">
        <v>13</v>
      </c>
      <c r="B5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3" s="23">
        <v>2</v>
      </c>
      <c r="D53" s="23" t="s">
        <v>30</v>
      </c>
      <c r="E53" s="19"/>
      <c r="F53" s="19"/>
      <c r="G53" s="19"/>
    </row>
    <row r="54" spans="1:7">
      <c r="A54" s="22">
        <v>13</v>
      </c>
      <c r="B5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4" s="23">
        <v>1</v>
      </c>
      <c r="D54" s="23" t="s">
        <v>1111</v>
      </c>
      <c r="E54" s="19"/>
      <c r="F54" s="19"/>
      <c r="G54" s="19"/>
    </row>
    <row r="55" spans="1:7">
      <c r="A55" s="22">
        <v>13</v>
      </c>
      <c r="B5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5" s="23">
        <v>2</v>
      </c>
      <c r="D55" s="23" t="s">
        <v>1122</v>
      </c>
      <c r="E55" s="19"/>
      <c r="F55" s="19"/>
      <c r="G55" s="19"/>
    </row>
    <row r="56" spans="1:7">
      <c r="A56" s="22">
        <v>14</v>
      </c>
      <c r="B5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6" s="23">
        <v>1</v>
      </c>
      <c r="D56" s="23" t="s">
        <v>1123</v>
      </c>
      <c r="E56" s="19"/>
      <c r="F56" s="19"/>
      <c r="G56" s="19"/>
    </row>
    <row r="57" spans="1:7">
      <c r="A57" s="22">
        <v>14</v>
      </c>
      <c r="B5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7" s="23">
        <v>2</v>
      </c>
      <c r="D57" s="23" t="s">
        <v>1113</v>
      </c>
      <c r="E57" s="19"/>
      <c r="F57" s="19"/>
      <c r="G57" s="19"/>
    </row>
    <row r="58" spans="1:7">
      <c r="A58" s="22">
        <v>14</v>
      </c>
      <c r="B5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8" s="23">
        <v>1</v>
      </c>
      <c r="D58" s="23" t="s">
        <v>1119</v>
      </c>
      <c r="E58" s="19"/>
      <c r="F58" s="19"/>
      <c r="G58" s="19"/>
    </row>
    <row r="59" spans="1:7">
      <c r="A59" s="22">
        <v>14</v>
      </c>
      <c r="B5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9" s="23">
        <v>2</v>
      </c>
      <c r="D59" s="23" t="s">
        <v>1112</v>
      </c>
      <c r="E59" s="19"/>
      <c r="F59" s="19"/>
      <c r="G59" s="19"/>
    </row>
    <row r="60" spans="1:7">
      <c r="A60" s="22">
        <v>15</v>
      </c>
      <c r="B6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0" s="23">
        <v>1</v>
      </c>
      <c r="D60" s="23" t="s">
        <v>34</v>
      </c>
      <c r="E60" s="19"/>
      <c r="F60" s="19"/>
      <c r="G60" s="19"/>
    </row>
    <row r="61" spans="1:7">
      <c r="A61" s="22">
        <v>15</v>
      </c>
      <c r="B6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1" s="23">
        <v>2</v>
      </c>
      <c r="D61" s="23" t="s">
        <v>33</v>
      </c>
      <c r="E61" s="19"/>
      <c r="F61" s="19"/>
      <c r="G61" s="19"/>
    </row>
    <row r="62" spans="1:7">
      <c r="A62" s="22">
        <v>15</v>
      </c>
      <c r="B6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62" s="23">
        <v>1</v>
      </c>
      <c r="D62" s="23" t="s">
        <v>46</v>
      </c>
      <c r="E62" s="19"/>
      <c r="F62" s="19"/>
      <c r="G62" s="19"/>
    </row>
    <row r="63" spans="1:7">
      <c r="A63" s="22">
        <v>15</v>
      </c>
      <c r="B6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63" s="23">
        <v>2</v>
      </c>
      <c r="D63" s="23" t="s">
        <v>40</v>
      </c>
      <c r="E63" s="19"/>
      <c r="F63" s="19"/>
      <c r="G63" s="19"/>
    </row>
    <row r="64" spans="1:7">
      <c r="A64" s="22">
        <v>16</v>
      </c>
      <c r="B6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4" s="23">
        <v>1</v>
      </c>
      <c r="D64" s="23" t="s">
        <v>898</v>
      </c>
      <c r="E64" s="19"/>
      <c r="F64" s="19"/>
      <c r="G64" s="19"/>
    </row>
    <row r="65" spans="1:7">
      <c r="A65" s="22">
        <v>16</v>
      </c>
      <c r="B6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5" s="23">
        <v>2</v>
      </c>
      <c r="D65" s="23" t="s">
        <v>41</v>
      </c>
      <c r="E65" s="19"/>
      <c r="F65" s="19"/>
      <c r="G65" s="19"/>
    </row>
    <row r="66" spans="1:7">
      <c r="A66" s="22">
        <v>16</v>
      </c>
      <c r="B6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66" s="23">
        <v>1</v>
      </c>
      <c r="D66" s="23" t="s">
        <v>21</v>
      </c>
      <c r="E66" s="19"/>
      <c r="F66" s="19"/>
      <c r="G66" s="19"/>
    </row>
    <row r="67" spans="1:7">
      <c r="A67" s="22">
        <v>16</v>
      </c>
      <c r="B6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67" s="23">
        <v>2</v>
      </c>
      <c r="D67" s="23" t="s">
        <v>22</v>
      </c>
      <c r="E67" s="19"/>
      <c r="F67" s="19"/>
      <c r="G67" s="19"/>
    </row>
    <row r="68" spans="1:7">
      <c r="A68" s="22">
        <v>17</v>
      </c>
      <c r="B6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8" s="23">
        <v>1</v>
      </c>
      <c r="D68" s="23" t="s">
        <v>25</v>
      </c>
      <c r="E68" s="19"/>
      <c r="F68" s="19"/>
      <c r="G68" s="19"/>
    </row>
    <row r="69" spans="1:7">
      <c r="A69" s="22">
        <v>17</v>
      </c>
      <c r="B6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9" s="23">
        <v>2</v>
      </c>
      <c r="D69" s="23" t="s">
        <v>896</v>
      </c>
      <c r="E69" s="19"/>
      <c r="F69" s="19"/>
      <c r="G69" s="19"/>
    </row>
    <row r="70" spans="1:7">
      <c r="A70" s="22">
        <v>17</v>
      </c>
      <c r="B7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0" s="23">
        <v>1</v>
      </c>
      <c r="D70" s="23" t="s">
        <v>20</v>
      </c>
      <c r="E70" s="19"/>
      <c r="F70" s="19"/>
      <c r="G70" s="19"/>
    </row>
    <row r="71" spans="1:7">
      <c r="A71" s="22">
        <v>17</v>
      </c>
      <c r="B7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1" s="23">
        <v>2</v>
      </c>
      <c r="D71" s="23" t="s">
        <v>899</v>
      </c>
      <c r="E71" s="19"/>
      <c r="F71" s="19"/>
      <c r="G71" s="19"/>
    </row>
    <row r="72" spans="1:7">
      <c r="A72" s="22">
        <v>18</v>
      </c>
      <c r="B7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2" s="23">
        <v>1</v>
      </c>
      <c r="D72" s="23" t="s">
        <v>892</v>
      </c>
      <c r="E72" s="19"/>
      <c r="F72" s="19"/>
      <c r="G72" s="19"/>
    </row>
    <row r="73" spans="1:7">
      <c r="A73" s="22">
        <v>18</v>
      </c>
      <c r="B7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3" s="23">
        <v>2</v>
      </c>
      <c r="D73" s="23" t="s">
        <v>900</v>
      </c>
      <c r="E73" s="19"/>
      <c r="F73" s="19"/>
      <c r="G73" s="19"/>
    </row>
    <row r="74" spans="1:7">
      <c r="A74" s="22">
        <v>18</v>
      </c>
      <c r="B7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4" s="23">
        <v>1</v>
      </c>
      <c r="D74" s="23" t="s">
        <v>23</v>
      </c>
      <c r="E74" s="19"/>
      <c r="F74" s="19"/>
      <c r="G74" s="19"/>
    </row>
    <row r="75" spans="1:7">
      <c r="A75" s="22">
        <v>18</v>
      </c>
      <c r="B7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5" s="23">
        <v>2</v>
      </c>
      <c r="D75" s="23" t="s">
        <v>897</v>
      </c>
      <c r="E75" s="19"/>
      <c r="F75" s="19"/>
      <c r="G75" s="19"/>
    </row>
    <row r="76" spans="1:7">
      <c r="A76" s="22">
        <v>19</v>
      </c>
      <c r="B7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6" s="23">
        <v>1</v>
      </c>
      <c r="D76" s="23" t="s">
        <v>893</v>
      </c>
      <c r="E76" s="19"/>
      <c r="F76" s="19"/>
      <c r="G76" s="19"/>
    </row>
    <row r="77" spans="1:7">
      <c r="A77" s="22">
        <v>19</v>
      </c>
      <c r="B7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7" s="23">
        <v>2</v>
      </c>
      <c r="D77" s="23" t="s">
        <v>26</v>
      </c>
      <c r="E77" s="19"/>
      <c r="F77" s="19"/>
      <c r="G77" s="19"/>
    </row>
    <row r="78" spans="1:7">
      <c r="A78" s="22">
        <v>19</v>
      </c>
      <c r="B7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8" s="23">
        <v>1</v>
      </c>
      <c r="D78" s="23" t="s">
        <v>50</v>
      </c>
      <c r="E78" s="19"/>
      <c r="F78" s="19"/>
      <c r="G78" s="19"/>
    </row>
    <row r="79" spans="1:7">
      <c r="A79" s="22">
        <v>19</v>
      </c>
      <c r="B7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9" s="23">
        <v>2</v>
      </c>
      <c r="D79" s="23" t="s">
        <v>894</v>
      </c>
      <c r="E79" s="19"/>
      <c r="F79" s="19"/>
      <c r="G79" s="19"/>
    </row>
    <row r="80" spans="1:7">
      <c r="A80" s="22">
        <v>20</v>
      </c>
      <c r="B8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80" s="23">
        <v>1</v>
      </c>
      <c r="D80" s="23" t="s">
        <v>895</v>
      </c>
      <c r="E80" s="19"/>
      <c r="F80" s="19"/>
      <c r="G80" s="19"/>
    </row>
    <row r="81" spans="1:9">
      <c r="A81" s="22">
        <v>20</v>
      </c>
      <c r="B8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81" s="23">
        <v>2</v>
      </c>
      <c r="D81" s="23" t="s">
        <v>51</v>
      </c>
      <c r="E81" s="19"/>
      <c r="F81" s="19"/>
      <c r="G81" s="19"/>
    </row>
    <row r="82" spans="1:9">
      <c r="A82" s="22">
        <v>20</v>
      </c>
      <c r="B8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2" s="23">
        <v>1</v>
      </c>
      <c r="D82" s="23" t="s">
        <v>44</v>
      </c>
      <c r="E82" s="19"/>
      <c r="F82" s="19"/>
      <c r="G82" s="19"/>
    </row>
    <row r="83" spans="1:9">
      <c r="A83" s="22">
        <v>20</v>
      </c>
      <c r="B8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3" s="23">
        <v>2</v>
      </c>
      <c r="D83" s="23" t="s">
        <v>29</v>
      </c>
      <c r="E83" s="19"/>
      <c r="F83" s="19"/>
      <c r="G83" s="19"/>
    </row>
    <row r="84" spans="1:9">
      <c r="A84" s="41">
        <v>21</v>
      </c>
      <c r="B84" s="41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84" s="41">
        <v>1</v>
      </c>
      <c r="D84" s="41" t="s">
        <v>45</v>
      </c>
      <c r="E84" s="19"/>
      <c r="F84" s="19"/>
      <c r="G84" s="19"/>
    </row>
    <row r="85" spans="1:9">
      <c r="A85" s="41">
        <v>21</v>
      </c>
      <c r="B85" s="41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85" s="41">
        <v>2</v>
      </c>
      <c r="D85" s="41" t="s">
        <v>31</v>
      </c>
      <c r="E85" s="19"/>
      <c r="F85" s="19"/>
      <c r="G85" s="19"/>
    </row>
    <row r="86" spans="1:9">
      <c r="A86" s="47">
        <v>21</v>
      </c>
      <c r="B86" s="47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6" s="47">
        <v>1</v>
      </c>
      <c r="D86" s="47" t="s">
        <v>32</v>
      </c>
      <c r="E86" s="37"/>
      <c r="F86" s="37"/>
      <c r="G86" s="37"/>
      <c r="H86" s="37"/>
      <c r="I86" s="37"/>
    </row>
    <row r="87" spans="1:9">
      <c r="A87" s="21">
        <v>21</v>
      </c>
      <c r="B87" s="21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7" s="21">
        <v>2</v>
      </c>
      <c r="D87" s="21" t="s">
        <v>52</v>
      </c>
      <c r="E87" s="21"/>
      <c r="F87" s="21"/>
      <c r="G87" s="21"/>
      <c r="H87" s="21"/>
      <c r="I87" s="21"/>
    </row>
    <row r="88" spans="1:9">
      <c r="A88" s="21"/>
      <c r="B88" s="23"/>
      <c r="C88" s="23"/>
      <c r="D88" s="23"/>
      <c r="E88" s="23"/>
      <c r="F88" s="23"/>
      <c r="G88" s="23"/>
      <c r="H88" s="23"/>
      <c r="I88" s="23"/>
    </row>
    <row r="89" spans="1:9">
      <c r="A89" s="21"/>
      <c r="B89" s="23"/>
      <c r="C89" s="23"/>
      <c r="D89" s="23"/>
      <c r="E89" s="23"/>
      <c r="F89" s="23"/>
      <c r="G89" s="23"/>
      <c r="H89" s="23"/>
      <c r="I89" s="23"/>
    </row>
    <row r="90" spans="1:9">
      <c r="A90" s="43" t="s">
        <v>891</v>
      </c>
      <c r="B90" s="43"/>
      <c r="C90" s="43"/>
      <c r="D90" s="43"/>
      <c r="E90" s="43"/>
      <c r="F90" s="43"/>
      <c r="G90" s="43"/>
      <c r="H90" s="43"/>
      <c r="I90" s="43"/>
    </row>
    <row r="91" spans="1:9">
      <c r="A91" s="21" t="s">
        <v>1104</v>
      </c>
      <c r="B91" s="21">
        <v>1</v>
      </c>
      <c r="C91" s="21">
        <v>2</v>
      </c>
      <c r="D91" s="21">
        <v>3</v>
      </c>
      <c r="E91" s="21">
        <v>4</v>
      </c>
      <c r="F91" s="21">
        <v>5</v>
      </c>
      <c r="G91" s="21">
        <v>6</v>
      </c>
      <c r="H91" s="21">
        <v>7</v>
      </c>
      <c r="I91" s="21">
        <v>8</v>
      </c>
    </row>
    <row r="92" spans="1:9">
      <c r="A92" s="21">
        <v>1</v>
      </c>
      <c r="B92" s="23" t="str" cm="1">
        <f t="array" ref="B92:I99">_xlfn.LET(_xlpm.n,8,_xlpm.rw,_xlfn.SEQUENCE(_xlpm.n),_xlpm.cl,TRANSPOSE(_xlfn.SEQUENCE(_xlpm.n)),_xlpm.d,$D$4:$D$87,_xlpm.c,COUNTIF(_xlpm.d,_xlpm.rw&amp;" ضد "&amp;_xlpm.cl)+COUNTIF(_xlpm.d,_xlpm.cl&amp;" ضد "&amp;_xlpm.rw),IF(_xlpm.c=0,"",_xlpm.c))</f>
        <v/>
      </c>
      <c r="C92" s="23">
        <v>3</v>
      </c>
      <c r="D92" s="23">
        <v>3</v>
      </c>
      <c r="E92" s="23">
        <v>3</v>
      </c>
      <c r="F92" s="23">
        <v>3</v>
      </c>
      <c r="G92" s="23">
        <v>3</v>
      </c>
      <c r="H92" s="23">
        <v>3</v>
      </c>
      <c r="I92" s="23">
        <v>3</v>
      </c>
    </row>
    <row r="93" spans="1:9">
      <c r="A93" s="21">
        <v>2</v>
      </c>
      <c r="B93" s="23">
        <v>3</v>
      </c>
      <c r="C93" s="23" t="str">
        <v/>
      </c>
      <c r="D93" s="23">
        <v>3</v>
      </c>
      <c r="E93" s="23">
        <v>3</v>
      </c>
      <c r="F93" s="23">
        <v>3</v>
      </c>
      <c r="G93" s="23">
        <v>3</v>
      </c>
      <c r="H93" s="23">
        <v>3</v>
      </c>
      <c r="I93" s="23">
        <v>3</v>
      </c>
    </row>
    <row r="94" spans="1:9">
      <c r="A94" s="38">
        <v>3</v>
      </c>
      <c r="B94" s="38">
        <v>3</v>
      </c>
      <c r="C94" s="38">
        <v>3</v>
      </c>
      <c r="D94" s="38" t="str">
        <v/>
      </c>
      <c r="E94" s="38">
        <v>3</v>
      </c>
      <c r="F94" s="38">
        <v>3</v>
      </c>
      <c r="G94" s="38">
        <v>3</v>
      </c>
      <c r="H94" s="38">
        <v>3</v>
      </c>
      <c r="I94" s="38">
        <v>3</v>
      </c>
    </row>
    <row r="95" spans="1:9">
      <c r="A95" s="21">
        <v>4</v>
      </c>
      <c r="B95" s="21">
        <v>3</v>
      </c>
      <c r="C95" s="21">
        <v>3</v>
      </c>
      <c r="D95" s="21">
        <v>3</v>
      </c>
      <c r="E95" s="21" t="str">
        <v/>
      </c>
      <c r="F95" s="21">
        <v>3</v>
      </c>
      <c r="G95" s="21">
        <v>3</v>
      </c>
      <c r="H95" s="21">
        <v>3</v>
      </c>
      <c r="I95" s="21">
        <v>3</v>
      </c>
    </row>
    <row r="96" spans="1:9">
      <c r="A96" s="42">
        <v>5</v>
      </c>
      <c r="B96" s="42">
        <v>3</v>
      </c>
      <c r="C96" s="44">
        <v>3</v>
      </c>
      <c r="D96" s="44">
        <v>3</v>
      </c>
      <c r="E96" s="44">
        <v>3</v>
      </c>
      <c r="F96" s="44" t="str">
        <v/>
      </c>
      <c r="G96" s="44">
        <v>3</v>
      </c>
      <c r="H96" s="44">
        <v>3</v>
      </c>
      <c r="I96" s="44">
        <v>3</v>
      </c>
    </row>
    <row r="97" spans="1:9">
      <c r="A97" s="42">
        <v>6</v>
      </c>
      <c r="B97" s="42">
        <v>3</v>
      </c>
      <c r="C97" s="44">
        <v>3</v>
      </c>
      <c r="D97" s="44">
        <v>3</v>
      </c>
      <c r="E97" s="44">
        <v>3</v>
      </c>
      <c r="F97" s="44">
        <v>3</v>
      </c>
      <c r="G97" s="44" t="str">
        <v/>
      </c>
      <c r="H97" s="44">
        <v>3</v>
      </c>
      <c r="I97" s="44">
        <v>3</v>
      </c>
    </row>
    <row r="98" spans="1:9">
      <c r="A98" s="48">
        <v>7</v>
      </c>
      <c r="B98" s="48">
        <v>3</v>
      </c>
      <c r="C98" s="48">
        <v>3</v>
      </c>
      <c r="D98" s="48">
        <v>3</v>
      </c>
      <c r="E98" s="48">
        <v>3</v>
      </c>
      <c r="F98" s="48">
        <v>3</v>
      </c>
      <c r="G98" s="48">
        <v>3</v>
      </c>
      <c r="H98" s="48" t="str">
        <v/>
      </c>
      <c r="I98" s="48">
        <v>3</v>
      </c>
    </row>
    <row r="99" spans="1:9">
      <c r="A99" s="46">
        <v>8</v>
      </c>
      <c r="B99" s="46">
        <v>3</v>
      </c>
      <c r="C99" s="46">
        <v>3</v>
      </c>
      <c r="D99" s="46">
        <v>3</v>
      </c>
      <c r="E99" s="46">
        <v>3</v>
      </c>
      <c r="F99" s="46">
        <v>3</v>
      </c>
      <c r="G99" s="46">
        <v>3</v>
      </c>
      <c r="H99" s="46">
        <v>3</v>
      </c>
      <c r="I99" s="46" t="str">
        <v/>
      </c>
    </row>
    <row r="100" spans="1:9">
      <c r="A100" s="51"/>
      <c r="B100" s="51"/>
      <c r="C100" s="51"/>
      <c r="D100" s="51"/>
      <c r="E100" s="51"/>
      <c r="F100" s="51"/>
      <c r="G100" s="51"/>
      <c r="H100" s="51"/>
      <c r="I100" s="51"/>
    </row>
    <row r="101" spans="1:9">
      <c r="A101" s="44"/>
      <c r="B101" s="44"/>
      <c r="C101" s="44"/>
      <c r="D101" s="44"/>
      <c r="E101" s="44"/>
      <c r="F101" s="44"/>
      <c r="G101" s="44"/>
      <c r="H101" s="44"/>
      <c r="I101" s="44"/>
    </row>
    <row r="102" spans="1:9">
      <c r="A102" s="44"/>
      <c r="B102" s="44"/>
      <c r="C102" s="44"/>
      <c r="D102" s="44"/>
      <c r="E102" s="44"/>
      <c r="F102" s="44"/>
      <c r="G102" s="44"/>
      <c r="H102" s="44"/>
      <c r="I102" s="44"/>
    </row>
    <row r="103" spans="1:9">
      <c r="A103" s="44"/>
      <c r="B103" s="44"/>
      <c r="C103" s="44"/>
      <c r="D103" s="44"/>
      <c r="E103" s="44"/>
      <c r="F103" s="44"/>
      <c r="G103" s="44"/>
      <c r="H103" s="44"/>
      <c r="I103" s="44"/>
    </row>
    <row r="104" spans="1:9">
      <c r="A104" s="51"/>
      <c r="B104" s="51"/>
      <c r="C104" s="51"/>
      <c r="D104" s="51"/>
      <c r="E104" s="51"/>
      <c r="F104" s="51"/>
      <c r="G104" s="51"/>
      <c r="H104" s="51"/>
      <c r="I104" s="51"/>
    </row>
    <row r="105" spans="1:9">
      <c r="A105" s="44"/>
      <c r="B105" s="44"/>
      <c r="C105" s="44"/>
      <c r="D105" s="44"/>
      <c r="E105" s="44"/>
      <c r="F105" s="44"/>
      <c r="G105" s="44"/>
      <c r="H105" s="44"/>
      <c r="I105" s="44"/>
    </row>
    <row r="106" spans="1:9">
      <c r="A106" s="44"/>
      <c r="B106" s="44"/>
      <c r="C106" s="44"/>
      <c r="D106" s="44"/>
      <c r="E106" s="44"/>
      <c r="F106" s="44"/>
      <c r="G106" s="44"/>
      <c r="H106" s="44"/>
      <c r="I106" s="44"/>
    </row>
    <row r="107" spans="1:9">
      <c r="A107" s="44"/>
      <c r="B107" s="44"/>
      <c r="C107" s="44"/>
      <c r="D107" s="44"/>
      <c r="E107" s="44"/>
      <c r="F107" s="44"/>
      <c r="G107" s="44"/>
      <c r="H107" s="44"/>
      <c r="I107" s="44"/>
    </row>
    <row r="108" spans="1:9">
      <c r="A108" s="19"/>
      <c r="B108" s="19"/>
      <c r="C108" s="19"/>
      <c r="D108" s="19"/>
      <c r="E108" s="19"/>
      <c r="F108" s="19"/>
      <c r="G108" s="19"/>
    </row>
    <row r="109" spans="1:9">
      <c r="A109" s="19"/>
      <c r="B109" s="19"/>
      <c r="C109" s="19"/>
      <c r="D109" s="19"/>
      <c r="E109" s="19"/>
      <c r="F109" s="19"/>
      <c r="G109" s="19"/>
    </row>
    <row r="110" spans="1:9">
      <c r="A110" s="19"/>
      <c r="B110" s="19"/>
      <c r="C110" s="19"/>
      <c r="D110" s="19"/>
      <c r="E110" s="19"/>
      <c r="F110" s="19"/>
      <c r="G110" s="19"/>
    </row>
    <row r="111" spans="1:9">
      <c r="A111" s="19"/>
      <c r="B111" s="19"/>
      <c r="C111" s="19"/>
      <c r="D111" s="19"/>
      <c r="E111" s="19"/>
      <c r="F111" s="19"/>
      <c r="G111" s="19"/>
    </row>
    <row r="112" spans="1:9">
      <c r="A112" s="19"/>
      <c r="B112" s="19"/>
      <c r="C112" s="19"/>
      <c r="D112" s="19"/>
      <c r="E112" s="19"/>
      <c r="F112" s="19"/>
      <c r="G112" s="19"/>
    </row>
    <row r="113" s="19" customFormat="1"/>
    <row r="114" s="19" customFormat="1"/>
    <row r="115" s="19" customFormat="1"/>
    <row r="116" s="19" customFormat="1"/>
    <row r="117" s="19" customFormat="1"/>
    <row r="118" s="19" customFormat="1"/>
    <row r="119" s="19" customFormat="1"/>
    <row r="120" s="19" customFormat="1"/>
    <row r="121" s="19" customFormat="1"/>
    <row r="122" s="19" customFormat="1"/>
    <row r="123" s="19" customFormat="1"/>
    <row r="124" s="19" customFormat="1"/>
    <row r="125" s="19" customFormat="1"/>
    <row r="126" s="19" customFormat="1"/>
    <row r="127" s="19" customFormat="1"/>
    <row r="128" s="19" customFormat="1"/>
    <row r="129" s="19" customFormat="1"/>
    <row r="130" s="19" customFormat="1"/>
    <row r="131" s="19" customFormat="1"/>
    <row r="132" s="19" customFormat="1"/>
    <row r="133" s="19" customFormat="1"/>
    <row r="134" s="19" customFormat="1"/>
    <row r="135" s="19" customFormat="1"/>
    <row r="136" s="19" customFormat="1"/>
    <row r="137" s="19" customFormat="1"/>
    <row r="138" s="19" customFormat="1"/>
    <row r="139" s="19" customFormat="1"/>
    <row r="140" s="19" customFormat="1"/>
    <row r="141" s="19" customFormat="1"/>
    <row r="142" s="19" customFormat="1"/>
    <row r="143" s="19" customFormat="1"/>
    <row r="144" s="19" customFormat="1"/>
    <row r="145" s="19" customFormat="1"/>
    <row r="146" s="19" customFormat="1"/>
    <row r="147" s="19" customFormat="1"/>
    <row r="148" s="19" customFormat="1"/>
    <row r="149" s="19" customFormat="1"/>
    <row r="150" s="19" customFormat="1"/>
    <row r="151" s="19" customFormat="1"/>
    <row r="152" s="19" customFormat="1"/>
    <row r="153" s="19" customFormat="1"/>
    <row r="154" s="19" customFormat="1"/>
    <row r="155" s="19" customFormat="1"/>
    <row r="156" s="19" customFormat="1"/>
    <row r="157" s="19" customFormat="1"/>
    <row r="158" s="19" customFormat="1"/>
    <row r="159" s="19" customFormat="1"/>
    <row r="160" s="19" customFormat="1"/>
    <row r="161" s="19" customFormat="1"/>
    <row r="162" s="19" customFormat="1"/>
    <row r="163" s="19" customFormat="1"/>
    <row r="164" s="19" customFormat="1"/>
    <row r="165" s="19" customFormat="1"/>
    <row r="166" s="19" customFormat="1"/>
    <row r="167" s="19" customFormat="1"/>
    <row r="168" s="19" customFormat="1"/>
    <row r="169" s="19" customFormat="1"/>
    <row r="170" s="19" customFormat="1"/>
    <row r="171" s="19" customFormat="1"/>
    <row r="172" s="19" customFormat="1"/>
    <row r="173" s="19" customFormat="1"/>
    <row r="174" s="19" customFormat="1"/>
    <row r="175" s="19" customFormat="1"/>
    <row r="176" s="19" customFormat="1"/>
    <row r="177" s="19" customFormat="1"/>
    <row r="178" s="19" customFormat="1"/>
    <row r="179" s="19" customFormat="1"/>
    <row r="180" s="19" customFormat="1"/>
    <row r="181" s="19" customFormat="1"/>
    <row r="182" s="19" customFormat="1"/>
    <row r="183" s="19" customFormat="1"/>
    <row r="184" s="19" customFormat="1"/>
    <row r="185" s="19" customFormat="1"/>
    <row r="186" s="19" customFormat="1"/>
    <row r="187" s="19" customFormat="1"/>
    <row r="188" s="19" customFormat="1"/>
    <row r="189" s="19" customFormat="1"/>
    <row r="190" s="19" customFormat="1"/>
    <row r="191" s="19" customFormat="1"/>
    <row r="192" s="19" customFormat="1"/>
    <row r="193" s="19" customFormat="1"/>
    <row r="194" s="19" customFormat="1"/>
    <row r="195" s="19" customFormat="1"/>
    <row r="196" s="19" customFormat="1"/>
    <row r="197" s="19" customFormat="1"/>
    <row r="198" s="19" customFormat="1"/>
    <row r="199" s="19" customFormat="1"/>
    <row r="200" s="19" customFormat="1"/>
    <row r="201" s="19" customFormat="1"/>
    <row r="202" s="19" customFormat="1"/>
    <row r="203" s="19" customFormat="1"/>
    <row r="204" s="19" customFormat="1"/>
    <row r="205" s="19" customFormat="1"/>
    <row r="206" s="19" customFormat="1"/>
    <row r="207" s="19" customFormat="1"/>
    <row r="208" s="19" customFormat="1"/>
    <row r="209" s="19" customFormat="1"/>
    <row r="210" s="19" customFormat="1"/>
    <row r="211" s="19" customFormat="1"/>
    <row r="212" s="19" customFormat="1"/>
    <row r="213" s="19" customFormat="1"/>
    <row r="214" s="19" customFormat="1"/>
    <row r="215" s="19" customFormat="1"/>
    <row r="216" s="19" customFormat="1"/>
    <row r="217" s="19" customFormat="1"/>
    <row r="218" s="19" customFormat="1"/>
    <row r="219" s="19" customFormat="1"/>
    <row r="220" s="19" customFormat="1"/>
    <row r="221" s="19" customFormat="1"/>
    <row r="222" s="19" customFormat="1"/>
    <row r="223" s="19" customFormat="1"/>
    <row r="224" s="19" customFormat="1"/>
    <row r="225" s="19" customFormat="1"/>
    <row r="226" s="19" customFormat="1"/>
    <row r="227" s="19" customFormat="1"/>
    <row r="228" s="19" customFormat="1"/>
    <row r="229" s="19" customFormat="1"/>
    <row r="230" s="19" customFormat="1"/>
    <row r="231" s="19" customFormat="1"/>
    <row r="232" s="19" customFormat="1"/>
    <row r="233" s="19" customFormat="1"/>
    <row r="234" s="19" customFormat="1"/>
    <row r="235" s="19" customFormat="1"/>
    <row r="236" s="19" customFormat="1"/>
    <row r="237" s="19" customFormat="1"/>
    <row r="238" s="19" customFormat="1"/>
    <row r="239" s="19" customFormat="1"/>
    <row r="240" s="19" customFormat="1"/>
    <row r="241" s="19" customFormat="1"/>
    <row r="242" s="19" customFormat="1"/>
    <row r="243" s="19" customFormat="1"/>
    <row r="244" s="19" customFormat="1"/>
    <row r="245" s="19" customFormat="1"/>
    <row r="246" s="19" customFormat="1"/>
    <row r="247" s="19" customFormat="1"/>
    <row r="248" s="19" customFormat="1"/>
    <row r="249" s="19" customFormat="1"/>
    <row r="250" s="19" customFormat="1"/>
    <row r="251" s="19" customFormat="1"/>
    <row r="252" s="19" customFormat="1"/>
    <row r="253" s="19" customFormat="1"/>
    <row r="254" s="19" customFormat="1"/>
    <row r="255" s="19" customFormat="1"/>
    <row r="256" s="19" customFormat="1"/>
    <row r="257" s="19" customFormat="1"/>
    <row r="258" s="19" customFormat="1"/>
    <row r="259" s="19" customFormat="1"/>
    <row r="260" s="19" customFormat="1"/>
    <row r="261" s="19" customFormat="1"/>
    <row r="262" s="19" customFormat="1"/>
    <row r="263" s="19" customFormat="1"/>
    <row r="264" s="19" customFormat="1"/>
    <row r="265" s="19" customFormat="1"/>
    <row r="266" s="19" customFormat="1"/>
    <row r="267" s="19" customFormat="1"/>
    <row r="268" s="19" customFormat="1"/>
    <row r="269" s="19" customFormat="1"/>
    <row r="270" s="19" customFormat="1"/>
    <row r="271" s="19" customFormat="1"/>
    <row r="272" s="19" customFormat="1"/>
    <row r="273" s="19" customFormat="1"/>
    <row r="274" s="19" customFormat="1"/>
    <row r="275" s="19" customFormat="1"/>
    <row r="276" s="19" customFormat="1"/>
    <row r="277" s="19" customFormat="1"/>
    <row r="278" s="19" customFormat="1"/>
    <row r="279" s="19" customFormat="1"/>
    <row r="280" s="19" customFormat="1"/>
    <row r="281" s="19" customFormat="1"/>
    <row r="282" s="19" customFormat="1"/>
    <row r="283" s="19" customFormat="1"/>
    <row r="284" s="19" customFormat="1"/>
    <row r="285" s="19" customFormat="1"/>
    <row r="286" s="19" customFormat="1"/>
    <row r="287" s="19" customFormat="1"/>
    <row r="288" s="19" customFormat="1"/>
    <row r="289" s="19" customFormat="1"/>
    <row r="290" s="19" customFormat="1"/>
    <row r="291" s="19" customFormat="1"/>
    <row r="292" s="19" customFormat="1"/>
    <row r="293" s="19" customFormat="1"/>
    <row r="294" s="19" customFormat="1"/>
    <row r="295" s="19" customFormat="1"/>
    <row r="296" s="19" customFormat="1"/>
    <row r="297" s="19" customFormat="1"/>
    <row r="298" s="19" customFormat="1"/>
    <row r="299" s="19" customFormat="1"/>
    <row r="300" s="19" customFormat="1"/>
    <row r="301" s="19" customFormat="1"/>
    <row r="302" s="19" customFormat="1"/>
    <row r="303" s="19" customFormat="1"/>
    <row r="304" s="19" customFormat="1"/>
    <row r="305" s="19" customFormat="1"/>
    <row r="306" s="19" customFormat="1"/>
    <row r="307" s="19" customFormat="1"/>
    <row r="308" s="19" customFormat="1"/>
    <row r="309" s="19" customFormat="1"/>
    <row r="310" s="19" customFormat="1"/>
    <row r="311" s="19" customFormat="1"/>
    <row r="312" s="19" customFormat="1"/>
    <row r="313" s="19" customFormat="1"/>
    <row r="314" s="19" customFormat="1"/>
    <row r="315" s="19" customFormat="1"/>
    <row r="316" s="19" customFormat="1"/>
    <row r="317" s="19" customFormat="1"/>
    <row r="318" s="19" customFormat="1"/>
    <row r="319" s="19" customFormat="1"/>
    <row r="320" s="19" customFormat="1"/>
    <row r="321" s="19" customFormat="1"/>
    <row r="322" s="19" customFormat="1"/>
    <row r="323" s="19" customFormat="1"/>
    <row r="324" s="19" customFormat="1"/>
    <row r="325" s="19" customFormat="1"/>
    <row r="326" s="19" customFormat="1"/>
    <row r="327" s="19" customFormat="1"/>
    <row r="328" s="19" customFormat="1"/>
    <row r="329" s="19" customFormat="1"/>
    <row r="330" s="19" customFormat="1"/>
    <row r="331" s="19" customFormat="1"/>
    <row r="332" s="19" customFormat="1"/>
    <row r="333" s="19" customFormat="1"/>
    <row r="334" s="19" customFormat="1"/>
    <row r="335" s="19" customFormat="1"/>
    <row r="336" s="19" customFormat="1"/>
    <row r="337" s="19" customFormat="1"/>
    <row r="338" s="19" customFormat="1"/>
    <row r="339" s="19" customFormat="1"/>
    <row r="340" s="19" customFormat="1"/>
    <row r="341" s="19" customFormat="1"/>
    <row r="342" s="19" customFormat="1"/>
    <row r="343" s="19" customFormat="1"/>
    <row r="344" s="19" customFormat="1"/>
    <row r="345" s="19" customFormat="1"/>
    <row r="346" s="19" customFormat="1"/>
    <row r="347" s="19" customFormat="1"/>
    <row r="348" s="19" customFormat="1"/>
    <row r="349" s="19" customFormat="1"/>
    <row r="350" s="19" customFormat="1"/>
    <row r="351" s="19" customFormat="1"/>
    <row r="352" s="19" customFormat="1"/>
    <row r="353" s="19" customFormat="1"/>
    <row r="354" s="19" customFormat="1"/>
    <row r="355" s="19" customFormat="1"/>
    <row r="356" s="19" customFormat="1"/>
    <row r="357" s="19" customFormat="1"/>
    <row r="358" s="19" customFormat="1"/>
    <row r="359" s="19" customFormat="1"/>
    <row r="360" s="19" customFormat="1"/>
    <row r="361" s="19" customFormat="1"/>
    <row r="362" s="19" customFormat="1"/>
    <row r="363" s="19" customFormat="1"/>
    <row r="364" s="19" customFormat="1"/>
    <row r="365" s="19" customFormat="1"/>
    <row r="366" s="19" customFormat="1"/>
    <row r="367" s="19" customFormat="1"/>
    <row r="368" s="19" customFormat="1"/>
    <row r="369" s="19" customFormat="1"/>
    <row r="370" s="19" customFormat="1"/>
    <row r="371" s="19" customFormat="1"/>
    <row r="372" s="19" customFormat="1"/>
    <row r="373" s="19" customFormat="1"/>
    <row r="374" s="19" customFormat="1"/>
    <row r="375" s="19" customFormat="1"/>
    <row r="376" s="19" customFormat="1"/>
    <row r="377" s="19" customFormat="1"/>
    <row r="378" s="19" customFormat="1"/>
    <row r="379" s="19" customFormat="1"/>
    <row r="380" s="19" customFormat="1"/>
    <row r="381" s="19" customFormat="1"/>
    <row r="382" s="19" customFormat="1"/>
    <row r="383" s="19" customFormat="1"/>
    <row r="384" s="19" customFormat="1"/>
    <row r="385" s="19" customFormat="1"/>
    <row r="386" s="19" customFormat="1"/>
    <row r="387" s="19" customFormat="1"/>
    <row r="388" s="19" customFormat="1"/>
    <row r="389" s="19" customFormat="1"/>
    <row r="390" s="19" customFormat="1"/>
    <row r="391" s="19" customFormat="1"/>
    <row r="392" s="19" customFormat="1"/>
    <row r="393" s="19" customFormat="1"/>
    <row r="394" s="19" customFormat="1"/>
    <row r="395" s="19" customFormat="1"/>
    <row r="396" s="19" customFormat="1"/>
    <row r="397" s="19" customFormat="1"/>
    <row r="398" s="19" customFormat="1"/>
    <row r="399" s="19" customFormat="1"/>
    <row r="400" s="19" customFormat="1"/>
    <row r="401" s="19" customFormat="1"/>
    <row r="402" s="19" customFormat="1"/>
    <row r="403" s="19" customFormat="1"/>
    <row r="404" s="19" customFormat="1"/>
    <row r="405" s="19" customFormat="1"/>
    <row r="406" s="19" customFormat="1"/>
    <row r="407" s="19" customFormat="1"/>
    <row r="408" s="19" customFormat="1"/>
    <row r="409" s="19" customFormat="1"/>
    <row r="410" s="19" customFormat="1"/>
    <row r="411" s="19" customFormat="1"/>
    <row r="412" s="19" customFormat="1"/>
    <row r="413" s="19" customFormat="1"/>
    <row r="414" s="19" customFormat="1"/>
    <row r="415" s="19" customFormat="1"/>
    <row r="416" s="19" customFormat="1"/>
    <row r="417" s="19" customFormat="1"/>
    <row r="418" s="19" customFormat="1"/>
    <row r="419" s="19" customFormat="1"/>
    <row r="420" s="19" customFormat="1"/>
    <row r="421" s="19" customFormat="1"/>
    <row r="422" s="19" customFormat="1"/>
    <row r="423" s="19" customFormat="1"/>
    <row r="424" s="19" customFormat="1"/>
    <row r="425" s="19" customFormat="1"/>
    <row r="426" s="19" customFormat="1"/>
    <row r="427" s="19" customFormat="1"/>
    <row r="428" s="19" customFormat="1"/>
    <row r="429" s="19" customFormat="1"/>
    <row r="430" s="19" customFormat="1"/>
    <row r="431" s="19" customFormat="1"/>
    <row r="432" s="19" customFormat="1"/>
    <row r="433" s="19" customFormat="1"/>
    <row r="434" s="19" customFormat="1"/>
    <row r="435" s="19" customFormat="1"/>
    <row r="436" s="19" customFormat="1"/>
    <row r="437" s="19" customFormat="1"/>
    <row r="438" s="19" customFormat="1"/>
    <row r="439" s="19" customFormat="1"/>
    <row r="440" s="19" customFormat="1"/>
    <row r="441" s="19" customFormat="1"/>
    <row r="442" s="19" customFormat="1"/>
    <row r="443" s="19" customFormat="1"/>
    <row r="444" s="19" customFormat="1"/>
    <row r="445" s="19" customFormat="1"/>
    <row r="446" s="19" customFormat="1"/>
    <row r="447" s="19" customFormat="1"/>
    <row r="448" s="19" customFormat="1"/>
    <row r="449" s="19" customFormat="1"/>
    <row r="450" s="19" customFormat="1"/>
    <row r="451" s="19" customFormat="1"/>
    <row r="452" s="19" customFormat="1"/>
    <row r="453" s="19" customFormat="1"/>
    <row r="454" s="19" customFormat="1"/>
    <row r="455" s="19" customFormat="1"/>
    <row r="456" s="19" customFormat="1"/>
    <row r="457" s="19" customFormat="1"/>
    <row r="458" s="19" customFormat="1"/>
    <row r="459" s="19" customFormat="1"/>
    <row r="460" s="19" customFormat="1"/>
    <row r="461" s="19" customFormat="1"/>
    <row r="462" s="19" customFormat="1"/>
    <row r="463" s="19" customFormat="1"/>
    <row r="464" s="19" customFormat="1"/>
    <row r="465" s="19" customFormat="1"/>
    <row r="466" s="19" customFormat="1"/>
    <row r="467" s="19" customFormat="1"/>
    <row r="468" s="19" customFormat="1"/>
    <row r="469" s="19" customFormat="1"/>
    <row r="470" s="19" customFormat="1"/>
    <row r="471" s="19" customFormat="1"/>
    <row r="472" s="19" customFormat="1"/>
    <row r="473" s="19" customFormat="1"/>
    <row r="474" s="19" customFormat="1"/>
    <row r="475" s="19" customFormat="1"/>
    <row r="476" s="19" customFormat="1"/>
    <row r="477" s="19" customFormat="1"/>
    <row r="478" s="19" customFormat="1"/>
    <row r="479" s="19" customFormat="1"/>
    <row r="480" s="19" customFormat="1"/>
    <row r="481" s="19" customFormat="1"/>
    <row r="482" s="19" customFormat="1"/>
    <row r="483" s="19" customFormat="1"/>
    <row r="484" s="19" customFormat="1"/>
    <row r="485" s="19" customFormat="1"/>
    <row r="486" s="19" customFormat="1"/>
    <row r="487" s="19" customFormat="1"/>
    <row r="488" s="19" customFormat="1"/>
    <row r="489" s="19" customFormat="1"/>
    <row r="490" s="19" customFormat="1"/>
    <row r="491" s="19" customFormat="1"/>
    <row r="492" s="19" customFormat="1"/>
    <row r="493" s="19" customFormat="1"/>
    <row r="494" s="19" customFormat="1"/>
    <row r="495" s="19" customFormat="1"/>
    <row r="496" s="19" customFormat="1"/>
    <row r="497" s="19" customFormat="1"/>
    <row r="498" s="19" customFormat="1"/>
    <row r="499" s="19" customFormat="1"/>
    <row r="500" s="19" customFormat="1"/>
    <row r="501" s="19" customFormat="1"/>
    <row r="502" s="19" customFormat="1"/>
    <row r="503" s="19" customFormat="1"/>
    <row r="504" s="19" customFormat="1"/>
    <row r="505" s="19" customFormat="1"/>
    <row r="506" s="19" customFormat="1"/>
    <row r="507" s="19" customFormat="1"/>
    <row r="508" s="19" customFormat="1"/>
    <row r="509" s="19" customFormat="1"/>
    <row r="510" s="19" customFormat="1"/>
    <row r="511" s="19" customFormat="1"/>
    <row r="512" s="19" customFormat="1"/>
    <row r="513" s="19" customFormat="1"/>
    <row r="514" s="19" customFormat="1"/>
    <row r="515" s="19" customFormat="1"/>
    <row r="516" s="19" customFormat="1"/>
    <row r="517" s="19" customFormat="1"/>
    <row r="518" s="19" customFormat="1"/>
    <row r="519" s="19" customFormat="1"/>
    <row r="520" s="19" customFormat="1"/>
    <row r="521" s="19" customFormat="1"/>
    <row r="522" s="19" customFormat="1"/>
    <row r="523" s="19" customFormat="1"/>
    <row r="524" s="19" customFormat="1"/>
    <row r="525" s="19" customFormat="1"/>
    <row r="526" s="19" customFormat="1"/>
    <row r="527" s="19" customFormat="1"/>
    <row r="528" s="19" customFormat="1"/>
    <row r="529" s="19" customFormat="1"/>
    <row r="530" s="19" customFormat="1"/>
    <row r="531" s="19" customFormat="1"/>
    <row r="532" s="19" customFormat="1"/>
    <row r="533" s="19" customFormat="1"/>
    <row r="534" s="19" customFormat="1"/>
    <row r="535" s="19" customFormat="1"/>
    <row r="536" s="19" customFormat="1"/>
    <row r="537" s="19" customFormat="1"/>
    <row r="538" s="19" customFormat="1"/>
    <row r="539" s="19" customFormat="1"/>
    <row r="540" s="19" customFormat="1"/>
    <row r="541" s="19" customFormat="1"/>
    <row r="542" s="19" customFormat="1"/>
    <row r="543" s="19" customFormat="1"/>
    <row r="544" s="19" customFormat="1"/>
    <row r="545" s="19" customFormat="1"/>
    <row r="546" s="19" customFormat="1"/>
    <row r="547" s="19" customFormat="1"/>
    <row r="548" s="19" customFormat="1"/>
    <row r="549" s="19" customFormat="1"/>
    <row r="550" s="19" customFormat="1"/>
    <row r="551" s="19" customFormat="1"/>
    <row r="552" s="19" customFormat="1"/>
    <row r="553" s="19" customFormat="1"/>
    <row r="554" s="19" customFormat="1"/>
    <row r="555" s="19" customFormat="1"/>
    <row r="556" s="19" customFormat="1"/>
    <row r="557" s="19" customFormat="1"/>
    <row r="558" s="19" customFormat="1"/>
    <row r="559" s="19" customFormat="1"/>
    <row r="560" s="19" customFormat="1"/>
    <row r="561" s="19" customFormat="1"/>
    <row r="562" s="19" customFormat="1"/>
    <row r="563" s="19" customFormat="1"/>
    <row r="564" s="19" customFormat="1"/>
    <row r="565" s="19" customFormat="1"/>
    <row r="566" s="19" customFormat="1"/>
    <row r="567" s="19" customFormat="1"/>
    <row r="568" s="19" customFormat="1"/>
    <row r="569" s="19" customFormat="1"/>
    <row r="570" s="19" customFormat="1"/>
    <row r="571" s="19" customFormat="1"/>
    <row r="572" s="19" customFormat="1"/>
    <row r="573" s="19" customFormat="1"/>
    <row r="574" s="19" customFormat="1"/>
    <row r="575" s="19" customFormat="1"/>
    <row r="576" s="19" customFormat="1"/>
    <row r="577" s="19" customFormat="1"/>
    <row r="578" s="19" customFormat="1"/>
    <row r="579" s="19" customFormat="1"/>
    <row r="580" s="19" customFormat="1"/>
    <row r="581" s="19" customFormat="1"/>
    <row r="582" s="19" customFormat="1"/>
    <row r="583" s="19" customFormat="1"/>
    <row r="584" s="19" customFormat="1"/>
    <row r="585" s="19" customFormat="1"/>
    <row r="586" s="19" customFormat="1"/>
    <row r="587" s="19" customFormat="1"/>
    <row r="588" s="19" customFormat="1"/>
    <row r="589" s="19" customFormat="1"/>
    <row r="590" s="19" customFormat="1"/>
    <row r="591" s="19" customFormat="1"/>
    <row r="592" s="19" customFormat="1"/>
    <row r="593" s="19" customFormat="1"/>
    <row r="594" s="19" customFormat="1"/>
    <row r="595" s="19" customFormat="1"/>
    <row r="596" s="19" customFormat="1"/>
    <row r="597" s="19" customFormat="1"/>
    <row r="598" s="19" customFormat="1"/>
    <row r="599" s="19" customFormat="1"/>
    <row r="600" s="19" customFormat="1"/>
    <row r="601" s="19" customFormat="1"/>
    <row r="602" s="19" customFormat="1"/>
    <row r="603" s="19" customFormat="1"/>
    <row r="604" s="19" customFormat="1"/>
    <row r="605" s="19" customFormat="1"/>
    <row r="606" s="19" customFormat="1"/>
    <row r="607" s="19" customFormat="1"/>
    <row r="608" s="19" customFormat="1"/>
    <row r="609" s="19" customFormat="1"/>
    <row r="610" s="19" customFormat="1"/>
    <row r="611" s="19" customFormat="1"/>
    <row r="612" s="19" customFormat="1"/>
    <row r="613" s="19" customFormat="1"/>
    <row r="614" s="19" customFormat="1"/>
    <row r="615" s="19" customFormat="1"/>
    <row r="616" s="19" customFormat="1"/>
    <row r="617" s="19" customFormat="1"/>
    <row r="618" s="19" customFormat="1"/>
    <row r="619" s="19" customFormat="1"/>
    <row r="620" s="19" customFormat="1"/>
    <row r="621" s="19" customFormat="1"/>
    <row r="622" s="19" customFormat="1"/>
    <row r="623" s="19" customFormat="1"/>
    <row r="624" s="19" customFormat="1"/>
    <row r="625" s="19" customFormat="1"/>
    <row r="626" s="19" customFormat="1"/>
    <row r="627" s="19" customFormat="1"/>
    <row r="628" s="19" customFormat="1"/>
    <row r="629" s="19" customFormat="1"/>
    <row r="630" s="19" customFormat="1"/>
    <row r="631" s="19" customFormat="1"/>
    <row r="632" s="19" customFormat="1"/>
    <row r="633" s="19" customFormat="1"/>
    <row r="634" s="19" customFormat="1"/>
    <row r="635" s="19" customFormat="1"/>
    <row r="636" s="19" customFormat="1"/>
    <row r="637" s="19" customFormat="1"/>
    <row r="638" s="19" customFormat="1"/>
    <row r="639" s="19" customFormat="1"/>
    <row r="640" s="19" customFormat="1"/>
    <row r="641" s="19" customFormat="1"/>
    <row r="642" s="19" customFormat="1"/>
    <row r="643" s="19" customFormat="1"/>
    <row r="644" s="19" customFormat="1"/>
    <row r="645" s="19" customFormat="1"/>
    <row r="646" s="19" customFormat="1"/>
    <row r="647" s="19" customFormat="1"/>
    <row r="648" s="19" customFormat="1"/>
    <row r="649" s="19" customFormat="1"/>
    <row r="650" s="19" customFormat="1"/>
    <row r="651" s="19" customFormat="1"/>
    <row r="652" s="19" customFormat="1"/>
    <row r="653" s="19" customFormat="1"/>
    <row r="654" s="19" customFormat="1"/>
    <row r="655" s="19" customFormat="1"/>
    <row r="656" s="19" customFormat="1"/>
    <row r="657" s="19" customFormat="1"/>
    <row r="658" s="19" customFormat="1"/>
    <row r="659" s="19" customFormat="1"/>
    <row r="660" s="19" customFormat="1"/>
    <row r="661" s="19" customFormat="1"/>
    <row r="662" s="19" customFormat="1"/>
    <row r="663" s="19" customFormat="1"/>
    <row r="664" s="19" customFormat="1"/>
    <row r="665" s="19" customFormat="1"/>
    <row r="666" s="19" customFormat="1"/>
    <row r="667" s="19" customFormat="1"/>
    <row r="668" s="19" customFormat="1"/>
    <row r="669" s="19" customFormat="1"/>
    <row r="670" s="19" customFormat="1"/>
    <row r="671" s="19" customFormat="1"/>
    <row r="672" s="19" customFormat="1"/>
    <row r="673" s="19" customFormat="1"/>
    <row r="674" s="19" customFormat="1"/>
    <row r="675" s="19" customFormat="1"/>
    <row r="676" s="19" customFormat="1"/>
    <row r="677" s="19" customFormat="1"/>
    <row r="678" s="19" customFormat="1"/>
    <row r="679" s="19" customFormat="1"/>
    <row r="680" s="19" customFormat="1"/>
    <row r="681" s="19" customFormat="1"/>
    <row r="682" s="19" customFormat="1"/>
    <row r="683" s="19" customFormat="1"/>
    <row r="684" s="19" customFormat="1"/>
    <row r="685" s="19" customFormat="1"/>
    <row r="686" s="19" customFormat="1"/>
    <row r="687" s="19" customFormat="1"/>
    <row r="688" s="19" customFormat="1"/>
    <row r="689" s="19" customFormat="1"/>
    <row r="690" s="19" customFormat="1"/>
    <row r="691" s="19" customFormat="1"/>
    <row r="692" s="19" customFormat="1"/>
    <row r="693" s="19" customFormat="1"/>
    <row r="694" s="19" customFormat="1"/>
    <row r="695" s="19" customFormat="1"/>
    <row r="696" s="19" customFormat="1"/>
    <row r="697" s="19" customFormat="1"/>
    <row r="698" s="19" customFormat="1"/>
    <row r="699" s="19" customForma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4F8BD-27BC-41DE-88B4-7D4F93379AB2}">
  <dimension ref="A1:J699"/>
  <sheetViews>
    <sheetView showGridLines="0" rightToLeft="1" workbookViewId="0">
      <pane ySplit="3" topLeftCell="A4" activePane="bottomLeft" state="frozen"/>
      <selection sqref="A1:C1"/>
      <selection pane="bottomLeft" sqref="A1:XFD1048576"/>
    </sheetView>
  </sheetViews>
  <sheetFormatPr defaultRowHeight="14.5"/>
  <cols>
    <col min="1" max="1" width="10" style="24" customWidth="1"/>
    <col min="2" max="2" width="20" style="24" customWidth="1"/>
    <col min="3" max="3" width="10.90625" style="24" customWidth="1"/>
    <col min="4" max="4" width="20" style="24" customWidth="1"/>
    <col min="5" max="7" width="7.6328125" style="24" customWidth="1"/>
    <col min="8" max="10" width="7.6328125" style="19" customWidth="1"/>
    <col min="11" max="11" width="10.90625" style="19" bestFit="1" customWidth="1"/>
    <col min="12" max="12" width="9.7265625" style="19" bestFit="1" customWidth="1"/>
    <col min="13" max="13" width="8.7265625" style="19"/>
    <col min="14" max="14" width="21.81640625" style="19" customWidth="1"/>
    <col min="15" max="15" width="18.1796875" style="19" customWidth="1"/>
    <col min="16" max="16" width="6.36328125" style="19" bestFit="1" customWidth="1"/>
    <col min="17" max="20" width="15.453125" style="19" customWidth="1"/>
    <col min="21" max="16384" width="8.7265625" style="19"/>
  </cols>
  <sheetData>
    <row r="1" spans="1:7" ht="18.5">
      <c r="A1" s="18" t="s">
        <v>1004</v>
      </c>
      <c r="B1" s="18"/>
      <c r="C1" s="18"/>
      <c r="D1" s="18"/>
      <c r="E1" s="19"/>
      <c r="F1" s="19"/>
      <c r="G1" s="19"/>
    </row>
    <row r="2" spans="1:7" ht="34" customHeight="1">
      <c r="A2" s="20"/>
      <c r="B2" s="20"/>
      <c r="C2" s="20"/>
      <c r="D2" s="20"/>
      <c r="E2" s="19"/>
      <c r="F2" s="19"/>
      <c r="G2" s="19"/>
    </row>
    <row r="3" spans="1:7" ht="26" customHeight="1">
      <c r="A3" s="21" t="s">
        <v>12</v>
      </c>
      <c r="B3" s="21" t="s">
        <v>14</v>
      </c>
      <c r="C3" s="21" t="s">
        <v>15</v>
      </c>
      <c r="D3" s="21" t="s">
        <v>18</v>
      </c>
      <c r="E3" s="19"/>
      <c r="F3" s="19"/>
      <c r="G3" s="19"/>
    </row>
    <row r="4" spans="1:7">
      <c r="A4" s="22">
        <v>1</v>
      </c>
      <c r="B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" s="23">
        <v>1</v>
      </c>
      <c r="D4" s="23" t="s">
        <v>53</v>
      </c>
      <c r="E4" s="19"/>
      <c r="F4" s="19"/>
      <c r="G4" s="19"/>
    </row>
    <row r="5" spans="1:7">
      <c r="A5" s="22">
        <v>1</v>
      </c>
      <c r="B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" s="23">
        <v>2</v>
      </c>
      <c r="D5" s="23" t="s">
        <v>52</v>
      </c>
      <c r="E5" s="19"/>
      <c r="F5" s="19"/>
      <c r="G5" s="19"/>
    </row>
    <row r="6" spans="1:7">
      <c r="A6" s="22">
        <v>1</v>
      </c>
      <c r="B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6" s="23">
        <v>1</v>
      </c>
      <c r="D6" s="23" t="s">
        <v>45</v>
      </c>
      <c r="E6" s="19"/>
      <c r="F6" s="19"/>
      <c r="G6" s="19"/>
    </row>
    <row r="7" spans="1:7">
      <c r="A7" s="22">
        <v>1</v>
      </c>
      <c r="B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" s="23">
        <v>2</v>
      </c>
      <c r="D7" s="23" t="s">
        <v>31</v>
      </c>
      <c r="E7" s="19"/>
      <c r="F7" s="19"/>
      <c r="G7" s="19"/>
    </row>
    <row r="8" spans="1:7">
      <c r="A8" s="22">
        <v>2</v>
      </c>
      <c r="B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8" s="23">
        <v>1</v>
      </c>
      <c r="D8" s="23" t="s">
        <v>33</v>
      </c>
      <c r="E8" s="19"/>
      <c r="F8" s="19"/>
      <c r="G8" s="19"/>
    </row>
    <row r="9" spans="1:7">
      <c r="A9" s="22">
        <v>2</v>
      </c>
      <c r="B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9" s="23">
        <v>2</v>
      </c>
      <c r="D9" s="23" t="s">
        <v>40</v>
      </c>
      <c r="E9" s="19"/>
      <c r="F9" s="19"/>
      <c r="G9" s="19"/>
    </row>
    <row r="10" spans="1:7">
      <c r="A10" s="22">
        <v>2</v>
      </c>
      <c r="B1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0" s="23">
        <v>1</v>
      </c>
      <c r="D10" s="23" t="s">
        <v>34</v>
      </c>
      <c r="E10" s="19"/>
      <c r="F10" s="19"/>
      <c r="G10" s="19"/>
    </row>
    <row r="11" spans="1:7">
      <c r="A11" s="22">
        <v>2</v>
      </c>
      <c r="B1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1" s="23">
        <v>2</v>
      </c>
      <c r="D11" s="23" t="s">
        <v>54</v>
      </c>
      <c r="E11" s="19"/>
      <c r="F11" s="19"/>
      <c r="G11" s="19"/>
    </row>
    <row r="12" spans="1:7">
      <c r="A12" s="22">
        <v>3</v>
      </c>
      <c r="B1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2" s="23">
        <v>1</v>
      </c>
      <c r="D12" s="23" t="s">
        <v>21</v>
      </c>
      <c r="E12" s="19"/>
      <c r="F12" s="19"/>
      <c r="G12" s="19"/>
    </row>
    <row r="13" spans="1:7">
      <c r="A13" s="22">
        <v>3</v>
      </c>
      <c r="B1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3" s="23">
        <v>2</v>
      </c>
      <c r="D13" s="23" t="s">
        <v>22</v>
      </c>
      <c r="E13" s="19"/>
      <c r="F13" s="19"/>
      <c r="G13" s="19"/>
    </row>
    <row r="14" spans="1:7">
      <c r="A14" s="22">
        <v>3</v>
      </c>
      <c r="B1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4" s="23">
        <v>1</v>
      </c>
      <c r="D14" s="23" t="s">
        <v>46</v>
      </c>
      <c r="E14" s="19"/>
      <c r="F14" s="19"/>
      <c r="G14" s="19"/>
    </row>
    <row r="15" spans="1:7">
      <c r="A15" s="22">
        <v>3</v>
      </c>
      <c r="B1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5" s="23">
        <v>2</v>
      </c>
      <c r="D15" s="23" t="s">
        <v>901</v>
      </c>
      <c r="E15" s="19"/>
      <c r="F15" s="19"/>
      <c r="G15" s="19"/>
    </row>
    <row r="16" spans="1:7">
      <c r="A16" s="22">
        <v>4</v>
      </c>
      <c r="B1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6" s="23">
        <v>1</v>
      </c>
      <c r="D16" s="23" t="s">
        <v>41</v>
      </c>
      <c r="E16" s="19"/>
      <c r="F16" s="19"/>
      <c r="G16" s="19"/>
    </row>
    <row r="17" spans="1:7">
      <c r="A17" s="22">
        <v>4</v>
      </c>
      <c r="B1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7" s="23">
        <v>2</v>
      </c>
      <c r="D17" s="23" t="s">
        <v>903</v>
      </c>
      <c r="E17" s="19"/>
      <c r="F17" s="19"/>
      <c r="G17" s="19"/>
    </row>
    <row r="18" spans="1:7">
      <c r="A18" s="22">
        <v>4</v>
      </c>
      <c r="B1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8" s="23">
        <v>1</v>
      </c>
      <c r="D18" s="23" t="s">
        <v>25</v>
      </c>
      <c r="E18" s="19"/>
      <c r="F18" s="19"/>
      <c r="G18" s="19"/>
    </row>
    <row r="19" spans="1:7">
      <c r="A19" s="22">
        <v>4</v>
      </c>
      <c r="B1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9" s="23">
        <v>2</v>
      </c>
      <c r="D19" s="23" t="s">
        <v>898</v>
      </c>
      <c r="E19" s="19"/>
      <c r="F19" s="19"/>
      <c r="G19" s="19"/>
    </row>
    <row r="20" spans="1:7">
      <c r="A20" s="22">
        <v>5</v>
      </c>
      <c r="B2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0" s="23">
        <v>1</v>
      </c>
      <c r="D20" s="23" t="s">
        <v>20</v>
      </c>
      <c r="E20" s="19"/>
      <c r="F20" s="19"/>
      <c r="G20" s="19"/>
    </row>
    <row r="21" spans="1:7">
      <c r="A21" s="22">
        <v>5</v>
      </c>
      <c r="B2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1" s="23">
        <v>2</v>
      </c>
      <c r="D21" s="23" t="s">
        <v>896</v>
      </c>
      <c r="E21" s="19"/>
      <c r="F21" s="19"/>
      <c r="G21" s="19"/>
    </row>
    <row r="22" spans="1:7">
      <c r="A22" s="22">
        <v>5</v>
      </c>
      <c r="B2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2" s="23">
        <v>1</v>
      </c>
      <c r="D22" s="23" t="s">
        <v>902</v>
      </c>
      <c r="E22" s="19"/>
      <c r="F22" s="19"/>
      <c r="G22" s="19"/>
    </row>
    <row r="23" spans="1:7">
      <c r="A23" s="22">
        <v>5</v>
      </c>
      <c r="B2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3" s="23">
        <v>2</v>
      </c>
      <c r="D23" s="23" t="s">
        <v>899</v>
      </c>
      <c r="E23" s="19"/>
      <c r="F23" s="19"/>
      <c r="G23" s="19"/>
    </row>
    <row r="24" spans="1:7">
      <c r="A24" s="22">
        <v>6</v>
      </c>
      <c r="B2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4" s="23">
        <v>1</v>
      </c>
      <c r="D24" s="23" t="s">
        <v>900</v>
      </c>
      <c r="E24" s="19"/>
      <c r="F24" s="19"/>
      <c r="G24" s="19"/>
    </row>
    <row r="25" spans="1:7">
      <c r="A25" s="22">
        <v>6</v>
      </c>
      <c r="B2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5" s="23">
        <v>2</v>
      </c>
      <c r="D25" s="23" t="s">
        <v>892</v>
      </c>
      <c r="E25" s="19"/>
      <c r="F25" s="19"/>
      <c r="G25" s="19"/>
    </row>
    <row r="26" spans="1:7">
      <c r="A26" s="22">
        <v>6</v>
      </c>
      <c r="B2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6" s="23">
        <v>1</v>
      </c>
      <c r="D26" s="23" t="s">
        <v>897</v>
      </c>
      <c r="E26" s="19"/>
      <c r="F26" s="19"/>
      <c r="G26" s="19"/>
    </row>
    <row r="27" spans="1:7">
      <c r="A27" s="22">
        <v>6</v>
      </c>
      <c r="B2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7" s="23">
        <v>2</v>
      </c>
      <c r="D27" s="23" t="s">
        <v>23</v>
      </c>
      <c r="E27" s="19"/>
      <c r="F27" s="19"/>
      <c r="G27" s="19"/>
    </row>
    <row r="28" spans="1:7">
      <c r="A28" s="22">
        <v>7</v>
      </c>
      <c r="B2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8" s="23">
        <v>1</v>
      </c>
      <c r="D28" s="23" t="s">
        <v>26</v>
      </c>
      <c r="E28" s="19"/>
      <c r="F28" s="19"/>
      <c r="G28" s="19"/>
    </row>
    <row r="29" spans="1:7">
      <c r="A29" s="22">
        <v>7</v>
      </c>
      <c r="B2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9" s="23">
        <v>2</v>
      </c>
      <c r="D29" s="23" t="s">
        <v>893</v>
      </c>
      <c r="E29" s="19"/>
      <c r="F29" s="19"/>
      <c r="G29" s="19"/>
    </row>
    <row r="30" spans="1:7">
      <c r="A30" s="22">
        <v>7</v>
      </c>
      <c r="B3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0" s="23">
        <v>1</v>
      </c>
      <c r="D30" s="23" t="s">
        <v>58</v>
      </c>
      <c r="E30" s="19"/>
      <c r="F30" s="19"/>
      <c r="G30" s="19"/>
    </row>
    <row r="31" spans="1:7">
      <c r="A31" s="22">
        <v>7</v>
      </c>
      <c r="B3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1" s="23">
        <v>2</v>
      </c>
      <c r="D31" s="23" t="s">
        <v>894</v>
      </c>
      <c r="E31" s="19"/>
      <c r="F31" s="19"/>
      <c r="G31" s="19"/>
    </row>
    <row r="32" spans="1:7">
      <c r="A32" s="22">
        <v>8</v>
      </c>
      <c r="B3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2" s="23">
        <v>1</v>
      </c>
      <c r="D32" s="23" t="s">
        <v>59</v>
      </c>
      <c r="E32" s="19"/>
      <c r="F32" s="19"/>
      <c r="G32" s="19"/>
    </row>
    <row r="33" spans="1:7">
      <c r="A33" s="22">
        <v>8</v>
      </c>
      <c r="B3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3" s="23">
        <v>2</v>
      </c>
      <c r="D33" s="23" t="s">
        <v>50</v>
      </c>
      <c r="E33" s="19"/>
      <c r="F33" s="19"/>
      <c r="G33" s="19"/>
    </row>
    <row r="34" spans="1:7">
      <c r="A34" s="22">
        <v>8</v>
      </c>
      <c r="B3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4" s="23">
        <v>1</v>
      </c>
      <c r="D34" s="23" t="s">
        <v>895</v>
      </c>
      <c r="E34" s="19"/>
      <c r="F34" s="19"/>
      <c r="G34" s="19"/>
    </row>
    <row r="35" spans="1:7">
      <c r="A35" s="22">
        <v>8</v>
      </c>
      <c r="B3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5" s="23">
        <v>2</v>
      </c>
      <c r="D35" s="23" t="s">
        <v>29</v>
      </c>
      <c r="E35" s="19"/>
      <c r="F35" s="19"/>
      <c r="G35" s="19"/>
    </row>
    <row r="36" spans="1:7">
      <c r="A36" s="22">
        <v>9</v>
      </c>
      <c r="B3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6" s="23">
        <v>1</v>
      </c>
      <c r="D36" s="23" t="s">
        <v>60</v>
      </c>
      <c r="E36" s="19"/>
      <c r="F36" s="19"/>
      <c r="G36" s="19"/>
    </row>
    <row r="37" spans="1:7">
      <c r="A37" s="22">
        <v>9</v>
      </c>
      <c r="B3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7" s="23">
        <v>2</v>
      </c>
      <c r="D37" s="23" t="s">
        <v>32</v>
      </c>
      <c r="E37" s="19"/>
      <c r="F37" s="19"/>
      <c r="G37" s="19"/>
    </row>
    <row r="38" spans="1:7">
      <c r="A38" s="22">
        <v>9</v>
      </c>
      <c r="B3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8" s="23">
        <v>1</v>
      </c>
      <c r="D38" s="23" t="s">
        <v>51</v>
      </c>
      <c r="E38" s="19"/>
      <c r="F38" s="19"/>
      <c r="G38" s="19"/>
    </row>
    <row r="39" spans="1:7">
      <c r="A39" s="22">
        <v>9</v>
      </c>
      <c r="B3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9" s="23">
        <v>2</v>
      </c>
      <c r="D39" s="23" t="s">
        <v>44</v>
      </c>
      <c r="E39" s="19"/>
      <c r="F39" s="19"/>
      <c r="G39" s="19"/>
    </row>
    <row r="40" spans="1:7">
      <c r="A40" s="22">
        <v>10</v>
      </c>
      <c r="B4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0" s="23">
        <v>1</v>
      </c>
      <c r="D40" s="23" t="s">
        <v>1123</v>
      </c>
      <c r="E40" s="19"/>
      <c r="F40" s="19"/>
      <c r="G40" s="19"/>
    </row>
    <row r="41" spans="1:7">
      <c r="A41" s="22">
        <v>10</v>
      </c>
      <c r="B4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1" s="23">
        <v>2</v>
      </c>
      <c r="D41" s="23" t="s">
        <v>1119</v>
      </c>
      <c r="E41" s="19"/>
      <c r="F41" s="19"/>
      <c r="G41" s="19"/>
    </row>
    <row r="42" spans="1:7">
      <c r="A42" s="22">
        <v>10</v>
      </c>
      <c r="B4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2" s="23">
        <v>1</v>
      </c>
      <c r="D42" s="23" t="s">
        <v>1112</v>
      </c>
      <c r="E42" s="19"/>
      <c r="F42" s="19"/>
      <c r="G42" s="19"/>
    </row>
    <row r="43" spans="1:7">
      <c r="A43" s="22">
        <v>10</v>
      </c>
      <c r="B4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3" s="23">
        <v>2</v>
      </c>
      <c r="D43" s="23" t="s">
        <v>1124</v>
      </c>
      <c r="E43" s="19"/>
      <c r="F43" s="19"/>
      <c r="G43" s="19"/>
    </row>
    <row r="44" spans="1:7">
      <c r="A44" s="22">
        <v>11</v>
      </c>
      <c r="B4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4" s="23">
        <v>1</v>
      </c>
      <c r="D44" s="23" t="s">
        <v>1114</v>
      </c>
      <c r="E44" s="19"/>
      <c r="F44" s="19"/>
      <c r="G44" s="19"/>
    </row>
    <row r="45" spans="1:7">
      <c r="A45" s="22">
        <v>11</v>
      </c>
      <c r="B4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5" s="23">
        <v>2</v>
      </c>
      <c r="D45" s="23" t="s">
        <v>1115</v>
      </c>
      <c r="E45" s="19"/>
      <c r="F45" s="19"/>
      <c r="G45" s="19"/>
    </row>
    <row r="46" spans="1:7">
      <c r="A46" s="22">
        <v>11</v>
      </c>
      <c r="B4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6" s="23">
        <v>1</v>
      </c>
      <c r="D46" s="23" t="s">
        <v>1116</v>
      </c>
      <c r="E46" s="19"/>
      <c r="F46" s="19"/>
      <c r="G46" s="19"/>
    </row>
    <row r="47" spans="1:7">
      <c r="A47" s="22">
        <v>11</v>
      </c>
      <c r="B4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7" s="23">
        <v>2</v>
      </c>
      <c r="D47" s="23" t="s">
        <v>1086</v>
      </c>
      <c r="E47" s="19"/>
      <c r="F47" s="19"/>
      <c r="G47" s="19"/>
    </row>
    <row r="48" spans="1:7">
      <c r="A48" s="22">
        <v>12</v>
      </c>
      <c r="B4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8" s="23">
        <v>1</v>
      </c>
      <c r="D48" s="23" t="s">
        <v>55</v>
      </c>
      <c r="E48" s="19"/>
      <c r="F48" s="19"/>
      <c r="G48" s="19"/>
    </row>
    <row r="49" spans="1:7">
      <c r="A49" s="22">
        <v>12</v>
      </c>
      <c r="B4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9" s="23">
        <v>2</v>
      </c>
      <c r="D49" s="23" t="s">
        <v>1120</v>
      </c>
      <c r="E49" s="19"/>
      <c r="F49" s="19"/>
      <c r="G49" s="19"/>
    </row>
    <row r="50" spans="1:7">
      <c r="A50" s="22">
        <v>12</v>
      </c>
      <c r="B5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0" s="23">
        <v>1</v>
      </c>
      <c r="D50" s="23" t="s">
        <v>1106</v>
      </c>
      <c r="E50" s="19"/>
      <c r="F50" s="19"/>
      <c r="G50" s="19"/>
    </row>
    <row r="51" spans="1:7">
      <c r="A51" s="22">
        <v>12</v>
      </c>
      <c r="B5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1" s="23">
        <v>2</v>
      </c>
      <c r="D51" s="23" t="s">
        <v>1107</v>
      </c>
      <c r="E51" s="19"/>
      <c r="F51" s="19"/>
      <c r="G51" s="19"/>
    </row>
    <row r="52" spans="1:7">
      <c r="A52" s="22">
        <v>13</v>
      </c>
      <c r="B5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2" s="23">
        <v>1</v>
      </c>
      <c r="D52" s="23" t="s">
        <v>56</v>
      </c>
      <c r="E52" s="19"/>
      <c r="F52" s="19"/>
      <c r="G52" s="19"/>
    </row>
    <row r="53" spans="1:7">
      <c r="A53" s="22">
        <v>13</v>
      </c>
      <c r="B5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3" s="23">
        <v>2</v>
      </c>
      <c r="D53" s="23" t="s">
        <v>1109</v>
      </c>
      <c r="E53" s="19"/>
      <c r="F53" s="19"/>
      <c r="G53" s="19"/>
    </row>
    <row r="54" spans="1:7">
      <c r="A54" s="22">
        <v>13</v>
      </c>
      <c r="B5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4" s="23">
        <v>1</v>
      </c>
      <c r="D54" s="23" t="s">
        <v>1117</v>
      </c>
      <c r="E54" s="19"/>
      <c r="F54" s="19"/>
      <c r="G54" s="19"/>
    </row>
    <row r="55" spans="1:7">
      <c r="A55" s="22">
        <v>13</v>
      </c>
      <c r="B5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5" s="23">
        <v>2</v>
      </c>
      <c r="D55" s="23" t="s">
        <v>47</v>
      </c>
      <c r="E55" s="19"/>
      <c r="F55" s="19"/>
      <c r="G55" s="19"/>
    </row>
    <row r="56" spans="1:7">
      <c r="A56" s="22">
        <v>14</v>
      </c>
      <c r="B5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6" s="23">
        <v>1</v>
      </c>
      <c r="D56" s="23" t="s">
        <v>1105</v>
      </c>
      <c r="E56" s="19"/>
      <c r="F56" s="19"/>
      <c r="G56" s="19"/>
    </row>
    <row r="57" spans="1:7">
      <c r="A57" s="22">
        <v>14</v>
      </c>
      <c r="B5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7" s="23">
        <v>2</v>
      </c>
      <c r="D57" s="23" t="s">
        <v>42</v>
      </c>
      <c r="E57" s="19"/>
      <c r="F57" s="19"/>
      <c r="G57" s="19"/>
    </row>
    <row r="58" spans="1:7">
      <c r="A58" s="22">
        <v>14</v>
      </c>
      <c r="B5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8" s="23">
        <v>1</v>
      </c>
      <c r="D58" s="23" t="s">
        <v>48</v>
      </c>
      <c r="E58" s="19"/>
      <c r="F58" s="19"/>
      <c r="G58" s="19"/>
    </row>
    <row r="59" spans="1:7">
      <c r="A59" s="22">
        <v>14</v>
      </c>
      <c r="B5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9" s="23">
        <v>2</v>
      </c>
      <c r="D59" s="23" t="s">
        <v>57</v>
      </c>
      <c r="E59" s="19"/>
      <c r="F59" s="19"/>
      <c r="G59" s="19"/>
    </row>
    <row r="60" spans="1:7">
      <c r="A60" s="22">
        <v>15</v>
      </c>
      <c r="B6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0" s="23">
        <v>1</v>
      </c>
      <c r="D60" s="23" t="s">
        <v>24</v>
      </c>
      <c r="E60" s="19"/>
      <c r="F60" s="19"/>
      <c r="G60" s="19"/>
    </row>
    <row r="61" spans="1:7">
      <c r="A61" s="22">
        <v>15</v>
      </c>
      <c r="B6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1" s="23">
        <v>2</v>
      </c>
      <c r="D61" s="23" t="s">
        <v>49</v>
      </c>
      <c r="E61" s="19"/>
      <c r="F61" s="19"/>
      <c r="G61" s="19"/>
    </row>
    <row r="62" spans="1:7">
      <c r="A62" s="22">
        <v>15</v>
      </c>
      <c r="B6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62" s="23">
        <v>1</v>
      </c>
      <c r="D62" s="23" t="s">
        <v>43</v>
      </c>
      <c r="E62" s="19"/>
      <c r="F62" s="19"/>
      <c r="G62" s="19"/>
    </row>
    <row r="63" spans="1:7">
      <c r="A63" s="22">
        <v>15</v>
      </c>
      <c r="B6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63" s="23">
        <v>2</v>
      </c>
      <c r="D63" s="23" t="s">
        <v>1108</v>
      </c>
      <c r="E63" s="19"/>
      <c r="F63" s="19"/>
      <c r="G63" s="19"/>
    </row>
    <row r="64" spans="1:7">
      <c r="A64" s="22">
        <v>16</v>
      </c>
      <c r="B6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4" s="23">
        <v>1</v>
      </c>
      <c r="D64" s="23" t="s">
        <v>1110</v>
      </c>
      <c r="E64" s="19"/>
      <c r="F64" s="19"/>
      <c r="G64" s="19"/>
    </row>
    <row r="65" spans="1:10">
      <c r="A65" s="22">
        <v>16</v>
      </c>
      <c r="B6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5" s="23">
        <v>2</v>
      </c>
      <c r="D65" s="23" t="s">
        <v>1125</v>
      </c>
      <c r="E65" s="19"/>
      <c r="F65" s="19"/>
      <c r="G65" s="19"/>
    </row>
    <row r="66" spans="1:10">
      <c r="A66" s="22">
        <v>16</v>
      </c>
      <c r="B6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66" s="23">
        <v>1</v>
      </c>
      <c r="D66" s="23" t="s">
        <v>27</v>
      </c>
      <c r="E66" s="19"/>
      <c r="F66" s="19"/>
      <c r="G66" s="19"/>
    </row>
    <row r="67" spans="1:10">
      <c r="A67" s="22">
        <v>16</v>
      </c>
      <c r="B6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67" s="23">
        <v>2</v>
      </c>
      <c r="D67" s="23" t="s">
        <v>28</v>
      </c>
      <c r="E67" s="19"/>
      <c r="F67" s="19"/>
      <c r="G67" s="19"/>
    </row>
    <row r="68" spans="1:10">
      <c r="A68" s="22">
        <v>17</v>
      </c>
      <c r="B6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8" s="23">
        <v>1</v>
      </c>
      <c r="D68" s="23" t="s">
        <v>1126</v>
      </c>
      <c r="E68" s="19"/>
      <c r="F68" s="19"/>
      <c r="G68" s="19"/>
    </row>
    <row r="69" spans="1:10">
      <c r="A69" s="22">
        <v>17</v>
      </c>
      <c r="B6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9" s="23">
        <v>2</v>
      </c>
      <c r="D69" s="23" t="s">
        <v>1111</v>
      </c>
      <c r="E69" s="19"/>
      <c r="F69" s="19"/>
      <c r="G69" s="19"/>
    </row>
    <row r="70" spans="1:10">
      <c r="A70" s="22">
        <v>17</v>
      </c>
      <c r="B7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0" s="23">
        <v>1</v>
      </c>
      <c r="D70" s="23" t="s">
        <v>1121</v>
      </c>
      <c r="E70" s="19"/>
      <c r="F70" s="19"/>
      <c r="G70" s="19"/>
    </row>
    <row r="71" spans="1:10">
      <c r="A71" s="22">
        <v>17</v>
      </c>
      <c r="B7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1" s="23">
        <v>2</v>
      </c>
      <c r="D71" s="23" t="s">
        <v>30</v>
      </c>
      <c r="E71" s="19"/>
      <c r="F71" s="19"/>
      <c r="G71" s="19"/>
    </row>
    <row r="72" spans="1:10">
      <c r="A72" s="22">
        <v>18</v>
      </c>
      <c r="B7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2" s="23">
        <v>1</v>
      </c>
      <c r="D72" s="23" t="s">
        <v>1113</v>
      </c>
      <c r="E72" s="19"/>
      <c r="F72" s="19"/>
      <c r="G72" s="19"/>
    </row>
    <row r="73" spans="1:10">
      <c r="A73" s="22">
        <v>18</v>
      </c>
      <c r="B7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3" s="23">
        <v>2</v>
      </c>
      <c r="D73" s="23" t="s">
        <v>1122</v>
      </c>
      <c r="E73" s="19"/>
      <c r="F73" s="19"/>
      <c r="G73" s="19"/>
    </row>
    <row r="74" spans="1:10">
      <c r="A74" s="22">
        <v>18</v>
      </c>
      <c r="B7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4" s="23">
        <v>1</v>
      </c>
      <c r="D74" s="23" t="s">
        <v>1118</v>
      </c>
      <c r="E74" s="19"/>
      <c r="F74" s="19"/>
      <c r="G74" s="19"/>
    </row>
    <row r="75" spans="1:10">
      <c r="A75" s="22">
        <v>18</v>
      </c>
      <c r="B7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5" s="23">
        <v>2</v>
      </c>
      <c r="D75" s="23" t="s">
        <v>1127</v>
      </c>
      <c r="E75" s="19"/>
      <c r="F75" s="19"/>
      <c r="G75" s="19"/>
    </row>
    <row r="76" spans="1:10">
      <c r="A76" s="45">
        <v>19</v>
      </c>
      <c r="B76" s="40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6" s="40">
        <v>1</v>
      </c>
      <c r="D76" s="40" t="s">
        <v>50</v>
      </c>
      <c r="E76" s="19"/>
      <c r="F76" s="19"/>
      <c r="G76" s="19"/>
    </row>
    <row r="77" spans="1:10">
      <c r="A77" s="22">
        <v>19</v>
      </c>
      <c r="B7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7" s="23">
        <v>2</v>
      </c>
      <c r="D77" s="23" t="s">
        <v>22</v>
      </c>
      <c r="E77" s="19"/>
      <c r="F77" s="19"/>
      <c r="G77" s="19"/>
    </row>
    <row r="78" spans="1:10">
      <c r="A78" s="43">
        <v>19</v>
      </c>
      <c r="B78" s="4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8" s="43">
        <v>1</v>
      </c>
      <c r="D78" s="43" t="s">
        <v>32</v>
      </c>
      <c r="E78" s="37"/>
      <c r="F78" s="37"/>
      <c r="G78" s="37"/>
      <c r="H78" s="37"/>
      <c r="I78" s="37"/>
      <c r="J78" s="37"/>
    </row>
    <row r="79" spans="1:10">
      <c r="A79" s="21">
        <v>19</v>
      </c>
      <c r="B79" s="21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9" s="21">
        <v>2</v>
      </c>
      <c r="D79" s="21" t="s">
        <v>31</v>
      </c>
      <c r="E79" s="46"/>
      <c r="F79" s="46"/>
      <c r="G79" s="46"/>
      <c r="H79" s="46"/>
      <c r="I79" s="46"/>
      <c r="J79" s="46"/>
    </row>
    <row r="80" spans="1:10">
      <c r="A80" s="22">
        <v>20</v>
      </c>
      <c r="B8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80" s="23">
        <v>1</v>
      </c>
      <c r="D80" s="23" t="s">
        <v>25</v>
      </c>
      <c r="E80" s="44"/>
      <c r="F80" s="44"/>
      <c r="G80" s="44"/>
      <c r="H80" s="44"/>
      <c r="I80" s="44"/>
      <c r="J80" s="44"/>
    </row>
    <row r="81" spans="1:10">
      <c r="A81" s="22">
        <v>20</v>
      </c>
      <c r="B8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81" s="23">
        <v>2</v>
      </c>
      <c r="D81" s="23" t="s">
        <v>44</v>
      </c>
      <c r="E81" s="44"/>
      <c r="F81" s="44"/>
      <c r="G81" s="44"/>
      <c r="H81" s="44"/>
      <c r="I81" s="44"/>
      <c r="J81" s="44"/>
    </row>
    <row r="82" spans="1:10">
      <c r="A82" s="22">
        <v>20</v>
      </c>
      <c r="B8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2" s="23">
        <v>1</v>
      </c>
      <c r="D82" s="23" t="s">
        <v>34</v>
      </c>
      <c r="E82" s="44"/>
      <c r="F82" s="44"/>
      <c r="G82" s="44"/>
      <c r="H82" s="44"/>
      <c r="I82" s="44"/>
      <c r="J82" s="44"/>
    </row>
    <row r="83" spans="1:10">
      <c r="A83" s="22">
        <v>20</v>
      </c>
      <c r="B8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3" s="23">
        <v>2</v>
      </c>
      <c r="D83" s="23" t="s">
        <v>58</v>
      </c>
      <c r="E83" s="44"/>
      <c r="F83" s="44"/>
      <c r="G83" s="44"/>
      <c r="H83" s="44"/>
      <c r="I83" s="44"/>
      <c r="J83" s="44"/>
    </row>
    <row r="84" spans="1:10">
      <c r="A84" s="22">
        <v>21</v>
      </c>
      <c r="B8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84" s="23">
        <v>1</v>
      </c>
      <c r="D84" s="23" t="s">
        <v>1086</v>
      </c>
      <c r="E84" s="44"/>
      <c r="F84" s="44"/>
      <c r="G84" s="44"/>
      <c r="H84" s="44"/>
      <c r="I84" s="44"/>
      <c r="J84" s="44"/>
    </row>
    <row r="85" spans="1:10">
      <c r="A85" s="44"/>
      <c r="B85" s="44"/>
      <c r="C85" s="44"/>
      <c r="D85" s="44"/>
      <c r="E85" s="44"/>
      <c r="F85" s="44"/>
      <c r="G85" s="44"/>
      <c r="H85" s="44"/>
      <c r="I85" s="44"/>
      <c r="J85" s="44"/>
    </row>
    <row r="86" spans="1:10">
      <c r="A86" s="48"/>
      <c r="B86" s="48"/>
      <c r="C86" s="48"/>
      <c r="D86" s="48"/>
      <c r="E86" s="48"/>
      <c r="F86" s="48"/>
      <c r="G86" s="48"/>
      <c r="H86" s="48"/>
      <c r="I86" s="48"/>
      <c r="J86" s="48"/>
    </row>
    <row r="87" spans="1:10">
      <c r="A87" s="50" t="s">
        <v>891</v>
      </c>
      <c r="B87" s="50"/>
      <c r="C87" s="50"/>
      <c r="D87" s="50"/>
      <c r="E87" s="50"/>
      <c r="F87" s="50"/>
      <c r="G87" s="50"/>
      <c r="H87" s="50"/>
      <c r="I87" s="50"/>
      <c r="J87" s="50"/>
    </row>
    <row r="88" spans="1:10">
      <c r="A88" s="21" t="s">
        <v>1104</v>
      </c>
      <c r="B88" s="21">
        <v>1</v>
      </c>
      <c r="C88" s="21">
        <v>2</v>
      </c>
      <c r="D88" s="21">
        <v>3</v>
      </c>
      <c r="E88" s="21">
        <v>4</v>
      </c>
      <c r="F88" s="21">
        <v>5</v>
      </c>
      <c r="G88" s="21">
        <v>6</v>
      </c>
      <c r="H88" s="21">
        <v>7</v>
      </c>
      <c r="I88" s="21">
        <v>8</v>
      </c>
      <c r="J88" s="21">
        <v>9</v>
      </c>
    </row>
    <row r="89" spans="1:10">
      <c r="A89" s="21">
        <v>1</v>
      </c>
      <c r="B89" s="23" t="str" cm="1">
        <f t="array" ref="B89:J97">_xlfn.LET(_xlpm.n,9,_xlpm.rw,_xlfn.SEQUENCE(_xlpm.n),_xlpm.cl,TRANSPOSE(_xlfn.SEQUENCE(_xlpm.n)),_xlpm.d,$D$4:$D$84,_xlpm.c,COUNTIF(_xlpm.d,_xlpm.rw&amp;" ضد "&amp;_xlpm.cl)+COUNTIF(_xlpm.d,_xlpm.cl&amp;" ضد "&amp;_xlpm.rw),IF(_xlpm.c=0,"",_xlpm.c))</f>
        <v/>
      </c>
      <c r="C89" s="23">
        <v>3</v>
      </c>
      <c r="D89" s="23">
        <v>2</v>
      </c>
      <c r="E89" s="23">
        <v>2</v>
      </c>
      <c r="F89" s="23">
        <v>2</v>
      </c>
      <c r="G89" s="23">
        <v>2</v>
      </c>
      <c r="H89" s="23">
        <v>2</v>
      </c>
      <c r="I89" s="23">
        <v>2</v>
      </c>
      <c r="J89" s="23">
        <v>3</v>
      </c>
    </row>
    <row r="90" spans="1:10">
      <c r="A90" s="21">
        <v>2</v>
      </c>
      <c r="B90" s="23">
        <v>3</v>
      </c>
      <c r="C90" s="23" t="str">
        <v/>
      </c>
      <c r="D90" s="23">
        <v>3</v>
      </c>
      <c r="E90" s="23">
        <v>2</v>
      </c>
      <c r="F90" s="23">
        <v>2</v>
      </c>
      <c r="G90" s="23">
        <v>2</v>
      </c>
      <c r="H90" s="23">
        <v>2</v>
      </c>
      <c r="I90" s="23">
        <v>2</v>
      </c>
      <c r="J90" s="23">
        <v>2</v>
      </c>
    </row>
    <row r="91" spans="1:10">
      <c r="A91" s="21">
        <v>3</v>
      </c>
      <c r="B91" s="23">
        <v>2</v>
      </c>
      <c r="C91" s="23">
        <v>3</v>
      </c>
      <c r="D91" s="23" t="str">
        <v/>
      </c>
      <c r="E91" s="23">
        <v>3</v>
      </c>
      <c r="F91" s="23">
        <v>2</v>
      </c>
      <c r="G91" s="23">
        <v>2</v>
      </c>
      <c r="H91" s="23">
        <v>2</v>
      </c>
      <c r="I91" s="23">
        <v>2</v>
      </c>
      <c r="J91" s="23">
        <v>2</v>
      </c>
    </row>
    <row r="92" spans="1:10">
      <c r="A92" s="21">
        <v>4</v>
      </c>
      <c r="B92" s="23">
        <v>2</v>
      </c>
      <c r="C92" s="23">
        <v>2</v>
      </c>
      <c r="D92" s="23">
        <v>3</v>
      </c>
      <c r="E92" s="23" t="str">
        <v/>
      </c>
      <c r="F92" s="23">
        <v>3</v>
      </c>
      <c r="G92" s="23">
        <v>2</v>
      </c>
      <c r="H92" s="23">
        <v>2</v>
      </c>
      <c r="I92" s="23">
        <v>2</v>
      </c>
      <c r="J92" s="23">
        <v>2</v>
      </c>
    </row>
    <row r="93" spans="1:10">
      <c r="A93" s="21">
        <v>5</v>
      </c>
      <c r="B93" s="23">
        <v>2</v>
      </c>
      <c r="C93" s="23">
        <v>2</v>
      </c>
      <c r="D93" s="23">
        <v>2</v>
      </c>
      <c r="E93" s="23">
        <v>3</v>
      </c>
      <c r="F93" s="23" t="str">
        <v/>
      </c>
      <c r="G93" s="23">
        <v>3</v>
      </c>
      <c r="H93" s="23">
        <v>2</v>
      </c>
      <c r="I93" s="23">
        <v>2</v>
      </c>
      <c r="J93" s="23">
        <v>2</v>
      </c>
    </row>
    <row r="94" spans="1:10">
      <c r="A94" s="38">
        <v>6</v>
      </c>
      <c r="B94" s="38">
        <v>2</v>
      </c>
      <c r="C94" s="38">
        <v>2</v>
      </c>
      <c r="D94" s="38">
        <v>2</v>
      </c>
      <c r="E94" s="38">
        <v>2</v>
      </c>
      <c r="F94" s="38">
        <v>3</v>
      </c>
      <c r="G94" s="38" t="str">
        <v/>
      </c>
      <c r="H94" s="38">
        <v>3</v>
      </c>
      <c r="I94" s="38">
        <v>2</v>
      </c>
      <c r="J94" s="38">
        <v>2</v>
      </c>
    </row>
    <row r="95" spans="1:10">
      <c r="A95" s="21">
        <v>7</v>
      </c>
      <c r="B95" s="21">
        <v>2</v>
      </c>
      <c r="C95" s="21">
        <v>2</v>
      </c>
      <c r="D95" s="21">
        <v>2</v>
      </c>
      <c r="E95" s="21">
        <v>2</v>
      </c>
      <c r="F95" s="21">
        <v>2</v>
      </c>
      <c r="G95" s="21">
        <v>3</v>
      </c>
      <c r="H95" s="21" t="str">
        <v/>
      </c>
      <c r="I95" s="21">
        <v>3</v>
      </c>
      <c r="J95" s="21">
        <v>2</v>
      </c>
    </row>
    <row r="96" spans="1:10">
      <c r="A96" s="21">
        <v>8</v>
      </c>
      <c r="B96" s="23">
        <v>2</v>
      </c>
      <c r="C96" s="23">
        <v>2</v>
      </c>
      <c r="D96" s="23">
        <v>2</v>
      </c>
      <c r="E96" s="23">
        <v>2</v>
      </c>
      <c r="F96" s="23">
        <v>2</v>
      </c>
      <c r="G96" s="23">
        <v>2</v>
      </c>
      <c r="H96" s="23">
        <v>3</v>
      </c>
      <c r="I96" s="23" t="str">
        <v/>
      </c>
      <c r="J96" s="23">
        <v>3</v>
      </c>
    </row>
    <row r="97" spans="1:10">
      <c r="A97" s="21">
        <v>9</v>
      </c>
      <c r="B97" s="23">
        <v>3</v>
      </c>
      <c r="C97" s="23">
        <v>2</v>
      </c>
      <c r="D97" s="23">
        <v>2</v>
      </c>
      <c r="E97" s="23">
        <v>2</v>
      </c>
      <c r="F97" s="23">
        <v>2</v>
      </c>
      <c r="G97" s="23">
        <v>2</v>
      </c>
      <c r="H97" s="23">
        <v>2</v>
      </c>
      <c r="I97" s="23">
        <v>3</v>
      </c>
      <c r="J97" s="23" t="str">
        <v/>
      </c>
    </row>
    <row r="98" spans="1:10">
      <c r="A98" s="54"/>
      <c r="B98" s="54"/>
      <c r="C98" s="54"/>
      <c r="D98" s="54"/>
      <c r="E98" s="54"/>
      <c r="F98" s="54"/>
      <c r="G98" s="54"/>
      <c r="H98" s="54"/>
      <c r="I98" s="54"/>
      <c r="J98" s="54"/>
    </row>
    <row r="99" spans="1:10">
      <c r="A99" s="46"/>
      <c r="B99" s="46"/>
      <c r="C99" s="46"/>
      <c r="D99" s="46"/>
      <c r="E99" s="46"/>
      <c r="F99" s="46"/>
      <c r="G99" s="46"/>
      <c r="H99" s="46"/>
      <c r="I99" s="46"/>
      <c r="J99" s="46"/>
    </row>
    <row r="100" spans="1:10">
      <c r="A100" s="44"/>
      <c r="B100" s="44"/>
      <c r="C100" s="44"/>
      <c r="D100" s="44"/>
      <c r="E100" s="44"/>
      <c r="F100" s="44"/>
      <c r="G100" s="44"/>
      <c r="H100" s="44"/>
      <c r="I100" s="44"/>
      <c r="J100" s="44"/>
    </row>
    <row r="101" spans="1:10">
      <c r="A101" s="44"/>
      <c r="B101" s="44"/>
      <c r="C101" s="44"/>
      <c r="D101" s="44"/>
      <c r="E101" s="44"/>
      <c r="F101" s="44"/>
      <c r="G101" s="44"/>
      <c r="H101" s="44"/>
      <c r="I101" s="44"/>
      <c r="J101" s="44"/>
    </row>
    <row r="102" spans="1:10">
      <c r="A102" s="44"/>
      <c r="B102" s="44"/>
      <c r="C102" s="44"/>
      <c r="D102" s="44"/>
      <c r="E102" s="44"/>
      <c r="F102" s="44"/>
      <c r="G102" s="44"/>
      <c r="H102" s="44"/>
      <c r="I102" s="44"/>
      <c r="J102" s="44"/>
    </row>
    <row r="103" spans="1:10">
      <c r="A103" s="44"/>
      <c r="B103" s="44"/>
      <c r="C103" s="44"/>
      <c r="D103" s="44"/>
      <c r="E103" s="44"/>
      <c r="F103" s="44"/>
      <c r="G103" s="44"/>
      <c r="H103" s="44"/>
      <c r="I103" s="44"/>
      <c r="J103" s="44"/>
    </row>
    <row r="104" spans="1:10">
      <c r="A104" s="44"/>
      <c r="B104" s="44"/>
      <c r="C104" s="44"/>
      <c r="D104" s="44"/>
      <c r="E104" s="44"/>
      <c r="F104" s="44"/>
      <c r="G104" s="44"/>
      <c r="H104" s="44"/>
      <c r="I104" s="44"/>
      <c r="J104" s="44"/>
    </row>
    <row r="105" spans="1:10">
      <c r="A105" s="51"/>
      <c r="B105" s="51"/>
      <c r="C105" s="51"/>
      <c r="D105" s="51"/>
      <c r="E105" s="51"/>
      <c r="F105" s="51"/>
      <c r="G105" s="51"/>
      <c r="H105" s="51"/>
      <c r="I105" s="51"/>
      <c r="J105" s="51"/>
    </row>
    <row r="106" spans="1:10">
      <c r="A106" s="44"/>
      <c r="B106" s="44"/>
      <c r="C106" s="44"/>
      <c r="D106" s="44"/>
      <c r="E106" s="44"/>
      <c r="F106" s="44"/>
      <c r="G106" s="44"/>
      <c r="H106" s="44"/>
      <c r="I106" s="44"/>
      <c r="J106" s="44"/>
    </row>
    <row r="107" spans="1:10">
      <c r="A107" s="44"/>
      <c r="B107" s="44"/>
      <c r="C107" s="44"/>
      <c r="D107" s="44"/>
      <c r="E107" s="44"/>
      <c r="F107" s="44"/>
      <c r="G107" s="44"/>
      <c r="H107" s="44"/>
      <c r="I107" s="44"/>
      <c r="J107" s="44"/>
    </row>
    <row r="108" spans="1:10">
      <c r="A108" s="44"/>
      <c r="B108" s="44"/>
      <c r="C108" s="44"/>
      <c r="D108" s="44"/>
      <c r="E108" s="44"/>
      <c r="F108" s="44"/>
      <c r="G108" s="44"/>
      <c r="H108" s="44"/>
      <c r="I108" s="44"/>
      <c r="J108" s="44"/>
    </row>
    <row r="109" spans="1:10">
      <c r="A109" s="19"/>
      <c r="B109" s="19"/>
      <c r="C109" s="19"/>
      <c r="D109" s="19"/>
      <c r="E109" s="19"/>
      <c r="F109" s="19"/>
      <c r="G109" s="19"/>
    </row>
    <row r="110" spans="1:10">
      <c r="A110" s="19"/>
      <c r="B110" s="19"/>
      <c r="C110" s="19"/>
      <c r="D110" s="19"/>
      <c r="E110" s="19"/>
      <c r="F110" s="19"/>
      <c r="G110" s="19"/>
    </row>
    <row r="111" spans="1:10">
      <c r="A111" s="19"/>
      <c r="B111" s="19"/>
      <c r="C111" s="19"/>
      <c r="D111" s="19"/>
      <c r="E111" s="19"/>
      <c r="F111" s="19"/>
      <c r="G111" s="19"/>
    </row>
    <row r="112" spans="1:10">
      <c r="A112" s="19"/>
      <c r="B112" s="19"/>
      <c r="C112" s="19"/>
      <c r="D112" s="19"/>
      <c r="E112" s="19"/>
      <c r="F112" s="19"/>
      <c r="G112" s="19"/>
    </row>
    <row r="113" s="19" customFormat="1"/>
    <row r="114" s="19" customFormat="1"/>
    <row r="115" s="19" customFormat="1"/>
    <row r="116" s="19" customFormat="1"/>
    <row r="117" s="19" customFormat="1"/>
    <row r="118" s="19" customFormat="1"/>
    <row r="119" s="19" customFormat="1"/>
    <row r="120" s="19" customFormat="1"/>
    <row r="121" s="19" customFormat="1"/>
    <row r="122" s="19" customFormat="1"/>
    <row r="123" s="19" customFormat="1"/>
    <row r="124" s="19" customFormat="1"/>
    <row r="125" s="19" customFormat="1"/>
    <row r="126" s="19" customFormat="1"/>
    <row r="127" s="19" customFormat="1"/>
    <row r="128" s="19" customFormat="1"/>
    <row r="129" s="19" customFormat="1"/>
    <row r="130" s="19" customFormat="1"/>
    <row r="131" s="19" customFormat="1"/>
    <row r="132" s="19" customFormat="1"/>
    <row r="133" s="19" customFormat="1"/>
    <row r="134" s="19" customFormat="1"/>
    <row r="135" s="19" customFormat="1"/>
    <row r="136" s="19" customFormat="1"/>
    <row r="137" s="19" customFormat="1"/>
    <row r="138" s="19" customFormat="1"/>
    <row r="139" s="19" customFormat="1"/>
    <row r="140" s="19" customFormat="1"/>
    <row r="141" s="19" customFormat="1"/>
    <row r="142" s="19" customFormat="1"/>
    <row r="143" s="19" customFormat="1"/>
    <row r="144" s="19" customFormat="1"/>
    <row r="145" s="19" customFormat="1"/>
    <row r="146" s="19" customFormat="1"/>
    <row r="147" s="19" customFormat="1"/>
    <row r="148" s="19" customFormat="1"/>
    <row r="149" s="19" customFormat="1"/>
    <row r="150" s="19" customFormat="1"/>
    <row r="151" s="19" customFormat="1"/>
    <row r="152" s="19" customFormat="1"/>
    <row r="153" s="19" customFormat="1"/>
    <row r="154" s="19" customFormat="1"/>
    <row r="155" s="19" customFormat="1"/>
    <row r="156" s="19" customFormat="1"/>
    <row r="157" s="19" customFormat="1"/>
    <row r="158" s="19" customFormat="1"/>
    <row r="159" s="19" customFormat="1"/>
    <row r="160" s="19" customFormat="1"/>
    <row r="161" s="19" customFormat="1"/>
    <row r="162" s="19" customFormat="1"/>
    <row r="163" s="19" customFormat="1"/>
    <row r="164" s="19" customFormat="1"/>
    <row r="165" s="19" customFormat="1"/>
    <row r="166" s="19" customFormat="1"/>
    <row r="167" s="19" customFormat="1"/>
    <row r="168" s="19" customFormat="1"/>
    <row r="169" s="19" customFormat="1"/>
    <row r="170" s="19" customFormat="1"/>
    <row r="171" s="19" customFormat="1"/>
    <row r="172" s="19" customFormat="1"/>
    <row r="173" s="19" customFormat="1"/>
    <row r="174" s="19" customFormat="1"/>
    <row r="175" s="19" customFormat="1"/>
    <row r="176" s="19" customFormat="1"/>
    <row r="177" s="19" customFormat="1"/>
    <row r="178" s="19" customFormat="1"/>
    <row r="179" s="19" customFormat="1"/>
    <row r="180" s="19" customFormat="1"/>
    <row r="181" s="19" customFormat="1"/>
    <row r="182" s="19" customFormat="1"/>
    <row r="183" s="19" customFormat="1"/>
    <row r="184" s="19" customFormat="1"/>
    <row r="185" s="19" customFormat="1"/>
    <row r="186" s="19" customFormat="1"/>
    <row r="187" s="19" customFormat="1"/>
    <row r="188" s="19" customFormat="1"/>
    <row r="189" s="19" customFormat="1"/>
    <row r="190" s="19" customFormat="1"/>
    <row r="191" s="19" customFormat="1"/>
    <row r="192" s="19" customFormat="1"/>
    <row r="193" s="19" customFormat="1"/>
    <row r="194" s="19" customFormat="1"/>
    <row r="195" s="19" customFormat="1"/>
    <row r="196" s="19" customFormat="1"/>
    <row r="197" s="19" customFormat="1"/>
    <row r="198" s="19" customFormat="1"/>
    <row r="199" s="19" customFormat="1"/>
    <row r="200" s="19" customFormat="1"/>
    <row r="201" s="19" customFormat="1"/>
    <row r="202" s="19" customFormat="1"/>
    <row r="203" s="19" customFormat="1"/>
    <row r="204" s="19" customFormat="1"/>
    <row r="205" s="19" customFormat="1"/>
    <row r="206" s="19" customFormat="1"/>
    <row r="207" s="19" customFormat="1"/>
    <row r="208" s="19" customFormat="1"/>
    <row r="209" s="19" customFormat="1"/>
    <row r="210" s="19" customFormat="1"/>
    <row r="211" s="19" customFormat="1"/>
    <row r="212" s="19" customFormat="1"/>
    <row r="213" s="19" customFormat="1"/>
    <row r="214" s="19" customFormat="1"/>
    <row r="215" s="19" customFormat="1"/>
    <row r="216" s="19" customFormat="1"/>
    <row r="217" s="19" customFormat="1"/>
    <row r="218" s="19" customFormat="1"/>
    <row r="219" s="19" customFormat="1"/>
    <row r="220" s="19" customFormat="1"/>
    <row r="221" s="19" customFormat="1"/>
    <row r="222" s="19" customFormat="1"/>
    <row r="223" s="19" customFormat="1"/>
    <row r="224" s="19" customFormat="1"/>
    <row r="225" s="19" customFormat="1"/>
    <row r="226" s="19" customFormat="1"/>
    <row r="227" s="19" customFormat="1"/>
    <row r="228" s="19" customFormat="1"/>
    <row r="229" s="19" customFormat="1"/>
    <row r="230" s="19" customFormat="1"/>
    <row r="231" s="19" customFormat="1"/>
    <row r="232" s="19" customFormat="1"/>
    <row r="233" s="19" customFormat="1"/>
    <row r="234" s="19" customFormat="1"/>
    <row r="235" s="19" customFormat="1"/>
    <row r="236" s="19" customFormat="1"/>
    <row r="237" s="19" customFormat="1"/>
    <row r="238" s="19" customFormat="1"/>
    <row r="239" s="19" customFormat="1"/>
    <row r="240" s="19" customFormat="1"/>
    <row r="241" s="19" customFormat="1"/>
    <row r="242" s="19" customFormat="1"/>
    <row r="243" s="19" customFormat="1"/>
    <row r="244" s="19" customFormat="1"/>
    <row r="245" s="19" customFormat="1"/>
    <row r="246" s="19" customFormat="1"/>
    <row r="247" s="19" customFormat="1"/>
    <row r="248" s="19" customFormat="1"/>
    <row r="249" s="19" customFormat="1"/>
    <row r="250" s="19" customFormat="1"/>
    <row r="251" s="19" customFormat="1"/>
    <row r="252" s="19" customFormat="1"/>
    <row r="253" s="19" customFormat="1"/>
    <row r="254" s="19" customFormat="1"/>
    <row r="255" s="19" customFormat="1"/>
    <row r="256" s="19" customFormat="1"/>
    <row r="257" s="19" customFormat="1"/>
    <row r="258" s="19" customFormat="1"/>
    <row r="259" s="19" customFormat="1"/>
    <row r="260" s="19" customFormat="1"/>
    <row r="261" s="19" customFormat="1"/>
    <row r="262" s="19" customFormat="1"/>
    <row r="263" s="19" customFormat="1"/>
    <row r="264" s="19" customFormat="1"/>
    <row r="265" s="19" customFormat="1"/>
    <row r="266" s="19" customFormat="1"/>
    <row r="267" s="19" customFormat="1"/>
    <row r="268" s="19" customFormat="1"/>
    <row r="269" s="19" customFormat="1"/>
    <row r="270" s="19" customFormat="1"/>
    <row r="271" s="19" customFormat="1"/>
    <row r="272" s="19" customFormat="1"/>
    <row r="273" s="19" customFormat="1"/>
    <row r="274" s="19" customFormat="1"/>
    <row r="275" s="19" customFormat="1"/>
    <row r="276" s="19" customFormat="1"/>
    <row r="277" s="19" customFormat="1"/>
    <row r="278" s="19" customFormat="1"/>
    <row r="279" s="19" customFormat="1"/>
    <row r="280" s="19" customFormat="1"/>
    <row r="281" s="19" customFormat="1"/>
    <row r="282" s="19" customFormat="1"/>
    <row r="283" s="19" customFormat="1"/>
    <row r="284" s="19" customFormat="1"/>
    <row r="285" s="19" customFormat="1"/>
    <row r="286" s="19" customFormat="1"/>
    <row r="287" s="19" customFormat="1"/>
    <row r="288" s="19" customFormat="1"/>
    <row r="289" s="19" customFormat="1"/>
    <row r="290" s="19" customFormat="1"/>
    <row r="291" s="19" customFormat="1"/>
    <row r="292" s="19" customFormat="1"/>
    <row r="293" s="19" customFormat="1"/>
    <row r="294" s="19" customFormat="1"/>
    <row r="295" s="19" customFormat="1"/>
    <row r="296" s="19" customFormat="1"/>
    <row r="297" s="19" customFormat="1"/>
    <row r="298" s="19" customFormat="1"/>
    <row r="299" s="19" customFormat="1"/>
    <row r="300" s="19" customFormat="1"/>
    <row r="301" s="19" customFormat="1"/>
    <row r="302" s="19" customFormat="1"/>
    <row r="303" s="19" customFormat="1"/>
    <row r="304" s="19" customFormat="1"/>
    <row r="305" s="19" customFormat="1"/>
    <row r="306" s="19" customFormat="1"/>
    <row r="307" s="19" customFormat="1"/>
    <row r="308" s="19" customFormat="1"/>
    <row r="309" s="19" customFormat="1"/>
    <row r="310" s="19" customFormat="1"/>
    <row r="311" s="19" customFormat="1"/>
    <row r="312" s="19" customFormat="1"/>
    <row r="313" s="19" customFormat="1"/>
    <row r="314" s="19" customFormat="1"/>
    <row r="315" s="19" customFormat="1"/>
    <row r="316" s="19" customFormat="1"/>
    <row r="317" s="19" customFormat="1"/>
    <row r="318" s="19" customFormat="1"/>
    <row r="319" s="19" customFormat="1"/>
    <row r="320" s="19" customFormat="1"/>
    <row r="321" s="19" customFormat="1"/>
    <row r="322" s="19" customFormat="1"/>
    <row r="323" s="19" customFormat="1"/>
    <row r="324" s="19" customFormat="1"/>
    <row r="325" s="19" customFormat="1"/>
    <row r="326" s="19" customFormat="1"/>
    <row r="327" s="19" customFormat="1"/>
    <row r="328" s="19" customFormat="1"/>
    <row r="329" s="19" customFormat="1"/>
    <row r="330" s="19" customFormat="1"/>
    <row r="331" s="19" customFormat="1"/>
    <row r="332" s="19" customFormat="1"/>
    <row r="333" s="19" customFormat="1"/>
    <row r="334" s="19" customFormat="1"/>
    <row r="335" s="19" customFormat="1"/>
    <row r="336" s="19" customFormat="1"/>
    <row r="337" s="19" customFormat="1"/>
    <row r="338" s="19" customFormat="1"/>
    <row r="339" s="19" customFormat="1"/>
    <row r="340" s="19" customFormat="1"/>
    <row r="341" s="19" customFormat="1"/>
    <row r="342" s="19" customFormat="1"/>
    <row r="343" s="19" customFormat="1"/>
    <row r="344" s="19" customFormat="1"/>
    <row r="345" s="19" customFormat="1"/>
    <row r="346" s="19" customFormat="1"/>
    <row r="347" s="19" customFormat="1"/>
    <row r="348" s="19" customFormat="1"/>
    <row r="349" s="19" customFormat="1"/>
    <row r="350" s="19" customFormat="1"/>
    <row r="351" s="19" customFormat="1"/>
    <row r="352" s="19" customFormat="1"/>
    <row r="353" s="19" customFormat="1"/>
    <row r="354" s="19" customFormat="1"/>
    <row r="355" s="19" customFormat="1"/>
    <row r="356" s="19" customFormat="1"/>
    <row r="357" s="19" customFormat="1"/>
    <row r="358" s="19" customFormat="1"/>
    <row r="359" s="19" customFormat="1"/>
    <row r="360" s="19" customFormat="1"/>
    <row r="361" s="19" customFormat="1"/>
    <row r="362" s="19" customFormat="1"/>
    <row r="363" s="19" customFormat="1"/>
    <row r="364" s="19" customFormat="1"/>
    <row r="365" s="19" customFormat="1"/>
    <row r="366" s="19" customFormat="1"/>
    <row r="367" s="19" customFormat="1"/>
    <row r="368" s="19" customFormat="1"/>
    <row r="369" s="19" customFormat="1"/>
    <row r="370" s="19" customFormat="1"/>
    <row r="371" s="19" customFormat="1"/>
    <row r="372" s="19" customFormat="1"/>
    <row r="373" s="19" customFormat="1"/>
    <row r="374" s="19" customFormat="1"/>
    <row r="375" s="19" customFormat="1"/>
    <row r="376" s="19" customFormat="1"/>
    <row r="377" s="19" customFormat="1"/>
    <row r="378" s="19" customFormat="1"/>
    <row r="379" s="19" customFormat="1"/>
    <row r="380" s="19" customFormat="1"/>
    <row r="381" s="19" customFormat="1"/>
    <row r="382" s="19" customFormat="1"/>
    <row r="383" s="19" customFormat="1"/>
    <row r="384" s="19" customFormat="1"/>
    <row r="385" s="19" customFormat="1"/>
    <row r="386" s="19" customFormat="1"/>
    <row r="387" s="19" customFormat="1"/>
    <row r="388" s="19" customFormat="1"/>
    <row r="389" s="19" customFormat="1"/>
    <row r="390" s="19" customFormat="1"/>
    <row r="391" s="19" customFormat="1"/>
    <row r="392" s="19" customFormat="1"/>
    <row r="393" s="19" customFormat="1"/>
    <row r="394" s="19" customFormat="1"/>
    <row r="395" s="19" customFormat="1"/>
    <row r="396" s="19" customFormat="1"/>
    <row r="397" s="19" customFormat="1"/>
    <row r="398" s="19" customFormat="1"/>
    <row r="399" s="19" customFormat="1"/>
    <row r="400" s="19" customFormat="1"/>
    <row r="401" s="19" customFormat="1"/>
    <row r="402" s="19" customFormat="1"/>
    <row r="403" s="19" customFormat="1"/>
    <row r="404" s="19" customFormat="1"/>
    <row r="405" s="19" customFormat="1"/>
    <row r="406" s="19" customFormat="1"/>
    <row r="407" s="19" customFormat="1"/>
    <row r="408" s="19" customFormat="1"/>
    <row r="409" s="19" customFormat="1"/>
    <row r="410" s="19" customFormat="1"/>
    <row r="411" s="19" customFormat="1"/>
    <row r="412" s="19" customFormat="1"/>
    <row r="413" s="19" customFormat="1"/>
    <row r="414" s="19" customFormat="1"/>
    <row r="415" s="19" customFormat="1"/>
    <row r="416" s="19" customFormat="1"/>
    <row r="417" s="19" customFormat="1"/>
    <row r="418" s="19" customFormat="1"/>
    <row r="419" s="19" customFormat="1"/>
    <row r="420" s="19" customFormat="1"/>
    <row r="421" s="19" customFormat="1"/>
    <row r="422" s="19" customFormat="1"/>
    <row r="423" s="19" customFormat="1"/>
    <row r="424" s="19" customFormat="1"/>
    <row r="425" s="19" customFormat="1"/>
    <row r="426" s="19" customFormat="1"/>
    <row r="427" s="19" customFormat="1"/>
    <row r="428" s="19" customFormat="1"/>
    <row r="429" s="19" customFormat="1"/>
    <row r="430" s="19" customFormat="1"/>
    <row r="431" s="19" customFormat="1"/>
    <row r="432" s="19" customFormat="1"/>
    <row r="433" s="19" customFormat="1"/>
    <row r="434" s="19" customFormat="1"/>
    <row r="435" s="19" customFormat="1"/>
    <row r="436" s="19" customFormat="1"/>
    <row r="437" s="19" customFormat="1"/>
    <row r="438" s="19" customFormat="1"/>
    <row r="439" s="19" customFormat="1"/>
    <row r="440" s="19" customFormat="1"/>
    <row r="441" s="19" customFormat="1"/>
    <row r="442" s="19" customFormat="1"/>
    <row r="443" s="19" customFormat="1"/>
    <row r="444" s="19" customFormat="1"/>
    <row r="445" s="19" customFormat="1"/>
    <row r="446" s="19" customFormat="1"/>
    <row r="447" s="19" customFormat="1"/>
    <row r="448" s="19" customFormat="1"/>
    <row r="449" s="19" customFormat="1"/>
    <row r="450" s="19" customFormat="1"/>
    <row r="451" s="19" customFormat="1"/>
    <row r="452" s="19" customFormat="1"/>
    <row r="453" s="19" customFormat="1"/>
    <row r="454" s="19" customFormat="1"/>
    <row r="455" s="19" customFormat="1"/>
    <row r="456" s="19" customFormat="1"/>
    <row r="457" s="19" customFormat="1"/>
    <row r="458" s="19" customFormat="1"/>
    <row r="459" s="19" customFormat="1"/>
    <row r="460" s="19" customFormat="1"/>
    <row r="461" s="19" customFormat="1"/>
    <row r="462" s="19" customFormat="1"/>
    <row r="463" s="19" customFormat="1"/>
    <row r="464" s="19" customFormat="1"/>
    <row r="465" s="19" customFormat="1"/>
    <row r="466" s="19" customFormat="1"/>
    <row r="467" s="19" customFormat="1"/>
    <row r="468" s="19" customFormat="1"/>
    <row r="469" s="19" customFormat="1"/>
    <row r="470" s="19" customFormat="1"/>
    <row r="471" s="19" customFormat="1"/>
    <row r="472" s="19" customFormat="1"/>
    <row r="473" s="19" customFormat="1"/>
    <row r="474" s="19" customFormat="1"/>
    <row r="475" s="19" customFormat="1"/>
    <row r="476" s="19" customFormat="1"/>
    <row r="477" s="19" customFormat="1"/>
    <row r="478" s="19" customFormat="1"/>
    <row r="479" s="19" customFormat="1"/>
    <row r="480" s="19" customFormat="1"/>
    <row r="481" s="19" customFormat="1"/>
    <row r="482" s="19" customFormat="1"/>
    <row r="483" s="19" customFormat="1"/>
    <row r="484" s="19" customFormat="1"/>
    <row r="485" s="19" customFormat="1"/>
    <row r="486" s="19" customFormat="1"/>
    <row r="487" s="19" customFormat="1"/>
    <row r="488" s="19" customFormat="1"/>
    <row r="489" s="19" customFormat="1"/>
    <row r="490" s="19" customFormat="1"/>
    <row r="491" s="19" customFormat="1"/>
    <row r="492" s="19" customFormat="1"/>
    <row r="493" s="19" customFormat="1"/>
    <row r="494" s="19" customFormat="1"/>
    <row r="495" s="19" customFormat="1"/>
    <row r="496" s="19" customFormat="1"/>
    <row r="497" s="19" customFormat="1"/>
    <row r="498" s="19" customFormat="1"/>
    <row r="499" s="19" customFormat="1"/>
    <row r="500" s="19" customFormat="1"/>
    <row r="501" s="19" customFormat="1"/>
    <row r="502" s="19" customFormat="1"/>
    <row r="503" s="19" customFormat="1"/>
    <row r="504" s="19" customFormat="1"/>
    <row r="505" s="19" customFormat="1"/>
    <row r="506" s="19" customFormat="1"/>
    <row r="507" s="19" customFormat="1"/>
    <row r="508" s="19" customFormat="1"/>
    <row r="509" s="19" customFormat="1"/>
    <row r="510" s="19" customFormat="1"/>
    <row r="511" s="19" customFormat="1"/>
    <row r="512" s="19" customFormat="1"/>
    <row r="513" s="19" customFormat="1"/>
    <row r="514" s="19" customFormat="1"/>
    <row r="515" s="19" customFormat="1"/>
    <row r="516" s="19" customFormat="1"/>
    <row r="517" s="19" customFormat="1"/>
    <row r="518" s="19" customFormat="1"/>
    <row r="519" s="19" customFormat="1"/>
    <row r="520" s="19" customFormat="1"/>
    <row r="521" s="19" customFormat="1"/>
    <row r="522" s="19" customFormat="1"/>
    <row r="523" s="19" customFormat="1"/>
    <row r="524" s="19" customFormat="1"/>
    <row r="525" s="19" customFormat="1"/>
    <row r="526" s="19" customFormat="1"/>
    <row r="527" s="19" customFormat="1"/>
    <row r="528" s="19" customFormat="1"/>
    <row r="529" s="19" customFormat="1"/>
    <row r="530" s="19" customFormat="1"/>
    <row r="531" s="19" customFormat="1"/>
    <row r="532" s="19" customFormat="1"/>
    <row r="533" s="19" customFormat="1"/>
    <row r="534" s="19" customFormat="1"/>
    <row r="535" s="19" customFormat="1"/>
    <row r="536" s="19" customFormat="1"/>
    <row r="537" s="19" customFormat="1"/>
    <row r="538" s="19" customFormat="1"/>
    <row r="539" s="19" customFormat="1"/>
    <row r="540" s="19" customFormat="1"/>
    <row r="541" s="19" customFormat="1"/>
    <row r="542" s="19" customFormat="1"/>
    <row r="543" s="19" customFormat="1"/>
    <row r="544" s="19" customFormat="1"/>
    <row r="545" s="19" customFormat="1"/>
    <row r="546" s="19" customFormat="1"/>
    <row r="547" s="19" customFormat="1"/>
    <row r="548" s="19" customFormat="1"/>
    <row r="549" s="19" customFormat="1"/>
    <row r="550" s="19" customFormat="1"/>
    <row r="551" s="19" customFormat="1"/>
    <row r="552" s="19" customFormat="1"/>
    <row r="553" s="19" customFormat="1"/>
    <row r="554" s="19" customFormat="1"/>
    <row r="555" s="19" customFormat="1"/>
    <row r="556" s="19" customFormat="1"/>
    <row r="557" s="19" customFormat="1"/>
    <row r="558" s="19" customFormat="1"/>
    <row r="559" s="19" customFormat="1"/>
    <row r="560" s="19" customFormat="1"/>
    <row r="561" s="19" customFormat="1"/>
    <row r="562" s="19" customFormat="1"/>
    <row r="563" s="19" customFormat="1"/>
    <row r="564" s="19" customFormat="1"/>
    <row r="565" s="19" customFormat="1"/>
    <row r="566" s="19" customFormat="1"/>
    <row r="567" s="19" customFormat="1"/>
    <row r="568" s="19" customFormat="1"/>
    <row r="569" s="19" customFormat="1"/>
    <row r="570" s="19" customFormat="1"/>
    <row r="571" s="19" customFormat="1"/>
    <row r="572" s="19" customFormat="1"/>
    <row r="573" s="19" customFormat="1"/>
    <row r="574" s="19" customFormat="1"/>
    <row r="575" s="19" customFormat="1"/>
    <row r="576" s="19" customFormat="1"/>
    <row r="577" s="19" customFormat="1"/>
    <row r="578" s="19" customFormat="1"/>
    <row r="579" s="19" customFormat="1"/>
    <row r="580" s="19" customFormat="1"/>
    <row r="581" s="19" customFormat="1"/>
    <row r="582" s="19" customFormat="1"/>
    <row r="583" s="19" customFormat="1"/>
    <row r="584" s="19" customFormat="1"/>
    <row r="585" s="19" customFormat="1"/>
    <row r="586" s="19" customFormat="1"/>
    <row r="587" s="19" customFormat="1"/>
    <row r="588" s="19" customFormat="1"/>
    <row r="589" s="19" customFormat="1"/>
    <row r="590" s="19" customFormat="1"/>
    <row r="591" s="19" customFormat="1"/>
    <row r="592" s="19" customFormat="1"/>
    <row r="593" s="19" customFormat="1"/>
    <row r="594" s="19" customFormat="1"/>
    <row r="595" s="19" customFormat="1"/>
    <row r="596" s="19" customFormat="1"/>
    <row r="597" s="19" customFormat="1"/>
    <row r="598" s="19" customFormat="1"/>
    <row r="599" s="19" customFormat="1"/>
    <row r="600" s="19" customFormat="1"/>
    <row r="601" s="19" customFormat="1"/>
    <row r="602" s="19" customFormat="1"/>
    <row r="603" s="19" customFormat="1"/>
    <row r="604" s="19" customFormat="1"/>
    <row r="605" s="19" customFormat="1"/>
    <row r="606" s="19" customFormat="1"/>
    <row r="607" s="19" customFormat="1"/>
    <row r="608" s="19" customFormat="1"/>
    <row r="609" s="19" customFormat="1"/>
    <row r="610" s="19" customFormat="1"/>
    <row r="611" s="19" customFormat="1"/>
    <row r="612" s="19" customFormat="1"/>
    <row r="613" s="19" customFormat="1"/>
    <row r="614" s="19" customFormat="1"/>
    <row r="615" s="19" customFormat="1"/>
    <row r="616" s="19" customFormat="1"/>
    <row r="617" s="19" customFormat="1"/>
    <row r="618" s="19" customFormat="1"/>
    <row r="619" s="19" customFormat="1"/>
    <row r="620" s="19" customFormat="1"/>
    <row r="621" s="19" customFormat="1"/>
    <row r="622" s="19" customFormat="1"/>
    <row r="623" s="19" customFormat="1"/>
    <row r="624" s="19" customFormat="1"/>
    <row r="625" s="19" customFormat="1"/>
    <row r="626" s="19" customFormat="1"/>
    <row r="627" s="19" customFormat="1"/>
    <row r="628" s="19" customFormat="1"/>
    <row r="629" s="19" customFormat="1"/>
    <row r="630" s="19" customFormat="1"/>
    <row r="631" s="19" customFormat="1"/>
    <row r="632" s="19" customFormat="1"/>
    <row r="633" s="19" customFormat="1"/>
    <row r="634" s="19" customFormat="1"/>
    <row r="635" s="19" customFormat="1"/>
    <row r="636" s="19" customFormat="1"/>
    <row r="637" s="19" customFormat="1"/>
    <row r="638" s="19" customFormat="1"/>
    <row r="639" s="19" customFormat="1"/>
    <row r="640" s="19" customFormat="1"/>
    <row r="641" s="19" customFormat="1"/>
    <row r="642" s="19" customFormat="1"/>
    <row r="643" s="19" customFormat="1"/>
    <row r="644" s="19" customFormat="1"/>
    <row r="645" s="19" customFormat="1"/>
    <row r="646" s="19" customFormat="1"/>
    <row r="647" s="19" customFormat="1"/>
    <row r="648" s="19" customFormat="1"/>
    <row r="649" s="19" customFormat="1"/>
    <row r="650" s="19" customFormat="1"/>
    <row r="651" s="19" customFormat="1"/>
    <row r="652" s="19" customFormat="1"/>
    <row r="653" s="19" customFormat="1"/>
    <row r="654" s="19" customFormat="1"/>
    <row r="655" s="19" customFormat="1"/>
    <row r="656" s="19" customFormat="1"/>
    <row r="657" s="19" customFormat="1"/>
    <row r="658" s="19" customFormat="1"/>
    <row r="659" s="19" customFormat="1"/>
    <row r="660" s="19" customFormat="1"/>
    <row r="661" s="19" customFormat="1"/>
    <row r="662" s="19" customFormat="1"/>
    <row r="663" s="19" customFormat="1"/>
    <row r="664" s="19" customFormat="1"/>
    <row r="665" s="19" customFormat="1"/>
    <row r="666" s="19" customFormat="1"/>
    <row r="667" s="19" customFormat="1"/>
    <row r="668" s="19" customFormat="1"/>
    <row r="669" s="19" customFormat="1"/>
    <row r="670" s="19" customFormat="1"/>
    <row r="671" s="19" customFormat="1"/>
    <row r="672" s="19" customFormat="1"/>
    <row r="673" s="19" customFormat="1"/>
    <row r="674" s="19" customFormat="1"/>
    <row r="675" s="19" customFormat="1"/>
    <row r="676" s="19" customFormat="1"/>
    <row r="677" s="19" customFormat="1"/>
    <row r="678" s="19" customFormat="1"/>
    <row r="679" s="19" customFormat="1"/>
    <row r="680" s="19" customFormat="1"/>
    <row r="681" s="19" customFormat="1"/>
    <row r="682" s="19" customFormat="1"/>
    <row r="683" s="19" customFormat="1"/>
    <row r="684" s="19" customFormat="1"/>
    <row r="685" s="19" customFormat="1"/>
    <row r="686" s="19" customFormat="1"/>
    <row r="687" s="19" customFormat="1"/>
    <row r="688" s="19" customFormat="1"/>
    <row r="689" s="19" customFormat="1"/>
    <row r="690" s="19" customFormat="1"/>
    <row r="691" s="19" customFormat="1"/>
    <row r="692" s="19" customFormat="1"/>
    <row r="693" s="19" customFormat="1"/>
    <row r="694" s="19" customFormat="1"/>
    <row r="695" s="19" customFormat="1"/>
    <row r="696" s="19" customFormat="1"/>
    <row r="697" s="19" customFormat="1"/>
    <row r="698" s="19" customFormat="1"/>
    <row r="699" s="19" customForma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2239F-717C-40BB-AEFB-99DBA0A70C3B}">
  <dimension ref="A1:P94"/>
  <sheetViews>
    <sheetView showGridLines="0" rightToLeft="1" workbookViewId="0">
      <pane ySplit="4" topLeftCell="A5" activePane="bottomLeft" state="frozen"/>
      <selection sqref="A1:C1"/>
      <selection pane="bottomLeft" sqref="A1:XFD1048576"/>
    </sheetView>
  </sheetViews>
  <sheetFormatPr defaultRowHeight="14.5"/>
  <cols>
    <col min="1" max="2" width="10" style="24" customWidth="1"/>
    <col min="3" max="3" width="20.90625" style="24" customWidth="1"/>
    <col min="4" max="4" width="11.26953125" style="24" customWidth="1"/>
    <col min="5" max="5" width="21.453125" style="24" customWidth="1"/>
    <col min="6" max="6" width="10.54296875" style="24" customWidth="1"/>
    <col min="7" max="7" width="27.26953125" style="24" customWidth="1"/>
    <col min="8" max="8" width="8.7265625" style="19"/>
    <col min="9" max="9" width="10" style="19" customWidth="1"/>
    <col min="10" max="10" width="15.453125" style="19" customWidth="1"/>
    <col min="11" max="12" width="12.7265625" style="19" customWidth="1"/>
    <col min="13" max="14" width="8.7265625" style="19"/>
    <col min="15" max="15" width="9.08984375" style="19" customWidth="1"/>
    <col min="16" max="16" width="20.90625" style="19" customWidth="1"/>
    <col min="17" max="16384" width="8.7265625" style="19"/>
  </cols>
  <sheetData>
    <row r="1" spans="1:16" ht="18.5">
      <c r="A1" s="56" t="s">
        <v>61</v>
      </c>
      <c r="B1" s="56"/>
      <c r="C1" s="56"/>
      <c r="D1" s="56"/>
      <c r="E1" s="56"/>
      <c r="F1" s="56"/>
      <c r="G1" s="56"/>
      <c r="H1" s="18"/>
      <c r="I1" s="18"/>
      <c r="J1" s="18"/>
      <c r="K1" s="18"/>
      <c r="L1" s="18"/>
      <c r="M1" s="18"/>
      <c r="N1" s="18"/>
      <c r="O1" s="18"/>
      <c r="P1" s="18"/>
    </row>
    <row r="2" spans="1:16">
      <c r="A2" s="57" t="str">
        <f>"إجمالي "&amp;COUNTIF($G$5:$G$94,"* ضد *")&amp;" مباراة دوري | مباريات كل فريق "&amp;IF(MIN($K$5:$K$14)=MAX($K$5:$K$14),MIN($K$5:$K$14),MIN($K$5:$K$14)&amp;"–"&amp;MAX($K$5:$K$14))&amp;" | 1 مجموعة | دوري 18 يوم + إقصائي 0 يوم = 18 يوم | "&amp;MAX($D$5:$D$94)&amp;" ملعب"</f>
        <v>إجمالي 90 مباراة دوري | مباريات كل فريق 18 | 1 مجموعة | دوري 18 يوم + إقصائي 0 يوم = 18 يوم | 2 ملعب</v>
      </c>
      <c r="B2" s="58"/>
      <c r="C2" s="58"/>
      <c r="D2" s="58"/>
      <c r="E2" s="58"/>
      <c r="F2" s="58"/>
      <c r="G2" s="58"/>
      <c r="H2" s="25"/>
      <c r="I2" s="25"/>
      <c r="J2" s="25"/>
      <c r="K2" s="25"/>
      <c r="L2" s="25"/>
      <c r="M2" s="25"/>
      <c r="N2" s="25"/>
      <c r="O2" s="25"/>
      <c r="P2" s="25"/>
    </row>
    <row r="3" spans="1:16">
      <c r="A3" s="26"/>
      <c r="B3" s="26"/>
      <c r="C3" s="26"/>
      <c r="D3" s="26"/>
      <c r="E3" s="26"/>
      <c r="F3" s="26"/>
      <c r="G3" s="26"/>
      <c r="H3" s="27"/>
      <c r="I3" s="27"/>
      <c r="J3" s="27"/>
      <c r="K3" s="27"/>
      <c r="L3" s="27"/>
      <c r="M3" s="27"/>
      <c r="N3" s="27"/>
      <c r="O3" s="27"/>
      <c r="P3" s="27"/>
    </row>
    <row r="4" spans="1:16">
      <c r="A4" s="28" t="s">
        <v>12</v>
      </c>
      <c r="B4" s="28" t="s">
        <v>13</v>
      </c>
      <c r="C4" s="28" t="s">
        <v>14</v>
      </c>
      <c r="D4" s="28" t="s">
        <v>15</v>
      </c>
      <c r="E4" s="28" t="s">
        <v>16</v>
      </c>
      <c r="F4" s="28" t="s">
        <v>17</v>
      </c>
      <c r="G4" s="28" t="s">
        <v>18</v>
      </c>
      <c r="H4" s="27"/>
      <c r="I4" s="29" t="s">
        <v>35</v>
      </c>
      <c r="J4" s="29" t="s">
        <v>36</v>
      </c>
      <c r="K4" s="29" t="s">
        <v>37</v>
      </c>
      <c r="L4" s="29" t="s">
        <v>38</v>
      </c>
      <c r="M4" s="27"/>
      <c r="N4" s="27"/>
      <c r="O4" s="15" t="s">
        <v>13</v>
      </c>
      <c r="P4" s="15" t="s">
        <v>39</v>
      </c>
    </row>
    <row r="5" spans="1:16">
      <c r="A5" s="30">
        <v>1</v>
      </c>
      <c r="B5" s="31">
        <v>1</v>
      </c>
      <c r="C5" s="31" t="str" cm="1">
        <f t="array" ref="C5">INDEX($P$5:$P$7,B5)</f>
        <v>4:00–5:25 م</v>
      </c>
      <c r="D5" s="31">
        <v>1</v>
      </c>
      <c r="E5" s="31" t="s">
        <v>19</v>
      </c>
      <c r="F5" s="32">
        <v>1</v>
      </c>
      <c r="G5" s="31" t="s">
        <v>62</v>
      </c>
      <c r="H5" s="27"/>
      <c r="I5" s="33">
        <v>1</v>
      </c>
      <c r="J5" s="33" t="s">
        <v>19</v>
      </c>
      <c r="K5" s="33">
        <f t="shared" ref="K5:K14" si="0">COUNTIF($G$5:$G$94,I5&amp;" ضد *")+COUNTIF($G$5:$G$94,"* ضد "&amp;I5)</f>
        <v>18</v>
      </c>
      <c r="L5" s="33">
        <f t="shared" ref="L5:L14" si="1">COUNTIF($J$5:$J$14,J5)-1</f>
        <v>9</v>
      </c>
      <c r="M5" s="27"/>
      <c r="N5" s="27"/>
      <c r="O5" s="34">
        <v>1</v>
      </c>
      <c r="P5" s="34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</row>
    <row r="6" spans="1:16">
      <c r="A6" s="30">
        <v>1</v>
      </c>
      <c r="B6" s="31">
        <v>1</v>
      </c>
      <c r="C6" s="31" t="str" cm="1">
        <f t="array" ref="C6">INDEX($P$5:$P$7,B6)</f>
        <v>4:00–5:25 م</v>
      </c>
      <c r="D6" s="31">
        <v>2</v>
      </c>
      <c r="E6" s="31" t="s">
        <v>19</v>
      </c>
      <c r="F6" s="32">
        <v>1</v>
      </c>
      <c r="G6" s="31" t="s">
        <v>53</v>
      </c>
      <c r="H6" s="27"/>
      <c r="I6" s="33">
        <v>2</v>
      </c>
      <c r="J6" s="33" t="s">
        <v>19</v>
      </c>
      <c r="K6" s="33">
        <f t="shared" si="0"/>
        <v>18</v>
      </c>
      <c r="L6" s="33">
        <f t="shared" si="1"/>
        <v>9</v>
      </c>
      <c r="M6" s="27"/>
      <c r="N6" s="27"/>
      <c r="O6" s="34">
        <v>2</v>
      </c>
      <c r="P6" s="34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</row>
    <row r="7" spans="1:16">
      <c r="A7" s="30">
        <v>1</v>
      </c>
      <c r="B7" s="31">
        <v>2</v>
      </c>
      <c r="C7" s="31" t="str" cm="1">
        <f t="array" ref="C7">INDEX($P$5:$P$7,B7)</f>
        <v>5:35–7:00 م</v>
      </c>
      <c r="D7" s="31">
        <v>1</v>
      </c>
      <c r="E7" s="31" t="s">
        <v>19</v>
      </c>
      <c r="F7" s="32">
        <v>1</v>
      </c>
      <c r="G7" s="31" t="s">
        <v>52</v>
      </c>
      <c r="H7" s="27"/>
      <c r="I7" s="33">
        <v>3</v>
      </c>
      <c r="J7" s="33" t="s">
        <v>19</v>
      </c>
      <c r="K7" s="33">
        <f t="shared" si="0"/>
        <v>18</v>
      </c>
      <c r="L7" s="33">
        <f t="shared" si="1"/>
        <v>9</v>
      </c>
      <c r="M7" s="27"/>
      <c r="N7" s="27"/>
      <c r="O7" s="34">
        <v>3</v>
      </c>
      <c r="P7" s="34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</row>
    <row r="8" spans="1:16">
      <c r="A8" s="30">
        <v>1</v>
      </c>
      <c r="B8" s="31">
        <v>2</v>
      </c>
      <c r="C8" s="31" t="str" cm="1">
        <f t="array" ref="C8">INDEX($P$5:$P$7,B8)</f>
        <v>5:35–7:00 م</v>
      </c>
      <c r="D8" s="31">
        <v>2</v>
      </c>
      <c r="E8" s="31" t="s">
        <v>19</v>
      </c>
      <c r="F8" s="32">
        <v>1</v>
      </c>
      <c r="G8" s="31" t="s">
        <v>45</v>
      </c>
      <c r="H8" s="27"/>
      <c r="I8" s="33">
        <v>4</v>
      </c>
      <c r="J8" s="33" t="s">
        <v>19</v>
      </c>
      <c r="K8" s="33">
        <f t="shared" si="0"/>
        <v>18</v>
      </c>
      <c r="L8" s="33">
        <f t="shared" si="1"/>
        <v>9</v>
      </c>
      <c r="M8" s="27"/>
      <c r="N8" s="27"/>
      <c r="O8" s="27"/>
      <c r="P8" s="27"/>
    </row>
    <row r="9" spans="1:16">
      <c r="A9" s="30">
        <v>1</v>
      </c>
      <c r="B9" s="31">
        <v>3</v>
      </c>
      <c r="C9" s="31" t="str" cm="1">
        <f t="array" ref="C9">INDEX($P$5:$P$7,B9)</f>
        <v>7:10–8:35 م</v>
      </c>
      <c r="D9" s="31">
        <v>1</v>
      </c>
      <c r="E9" s="31" t="s">
        <v>19</v>
      </c>
      <c r="F9" s="32">
        <v>1</v>
      </c>
      <c r="G9" s="31" t="s">
        <v>31</v>
      </c>
      <c r="H9" s="27"/>
      <c r="I9" s="33">
        <v>5</v>
      </c>
      <c r="J9" s="33" t="s">
        <v>19</v>
      </c>
      <c r="K9" s="33">
        <f t="shared" si="0"/>
        <v>18</v>
      </c>
      <c r="L9" s="33">
        <f t="shared" si="1"/>
        <v>9</v>
      </c>
      <c r="M9" s="27"/>
      <c r="N9" s="27"/>
      <c r="O9" s="27"/>
      <c r="P9" s="27"/>
    </row>
    <row r="10" spans="1:16">
      <c r="A10" s="30">
        <v>2</v>
      </c>
      <c r="B10" s="31">
        <v>1</v>
      </c>
      <c r="C10" s="31" t="str" cm="1">
        <f t="array" ref="C10">INDEX($P$5:$P$7,B10)</f>
        <v>4:00–5:25 م</v>
      </c>
      <c r="D10" s="31">
        <v>1</v>
      </c>
      <c r="E10" s="31" t="s">
        <v>19</v>
      </c>
      <c r="F10" s="32">
        <v>1</v>
      </c>
      <c r="G10" s="31" t="s">
        <v>54</v>
      </c>
      <c r="H10" s="27"/>
      <c r="I10" s="33">
        <v>6</v>
      </c>
      <c r="J10" s="33" t="s">
        <v>19</v>
      </c>
      <c r="K10" s="33">
        <f t="shared" si="0"/>
        <v>18</v>
      </c>
      <c r="L10" s="33">
        <f t="shared" si="1"/>
        <v>9</v>
      </c>
      <c r="M10" s="27"/>
      <c r="N10" s="27"/>
      <c r="O10" s="27"/>
      <c r="P10" s="27"/>
    </row>
    <row r="11" spans="1:16">
      <c r="A11" s="30">
        <v>2</v>
      </c>
      <c r="B11" s="31">
        <v>1</v>
      </c>
      <c r="C11" s="31" t="str" cm="1">
        <f t="array" ref="C11">INDEX($P$5:$P$7,B11)</f>
        <v>4:00–5:25 م</v>
      </c>
      <c r="D11" s="31">
        <v>2</v>
      </c>
      <c r="E11" s="31" t="s">
        <v>19</v>
      </c>
      <c r="F11" s="32">
        <v>1</v>
      </c>
      <c r="G11" s="31" t="s">
        <v>63</v>
      </c>
      <c r="H11" s="27"/>
      <c r="I11" s="33">
        <v>7</v>
      </c>
      <c r="J11" s="33" t="s">
        <v>19</v>
      </c>
      <c r="K11" s="33">
        <f t="shared" si="0"/>
        <v>18</v>
      </c>
      <c r="L11" s="33">
        <f t="shared" si="1"/>
        <v>9</v>
      </c>
      <c r="M11" s="27"/>
      <c r="N11" s="27"/>
      <c r="O11" s="27"/>
      <c r="P11" s="27"/>
    </row>
    <row r="12" spans="1:16">
      <c r="A12" s="30">
        <v>2</v>
      </c>
      <c r="B12" s="31">
        <v>2</v>
      </c>
      <c r="C12" s="31" t="str" cm="1">
        <f t="array" ref="C12">INDEX($P$5:$P$7,B12)</f>
        <v>5:35–7:00 م</v>
      </c>
      <c r="D12" s="31">
        <v>1</v>
      </c>
      <c r="E12" s="31" t="s">
        <v>19</v>
      </c>
      <c r="F12" s="32">
        <v>1</v>
      </c>
      <c r="G12" s="31" t="s">
        <v>40</v>
      </c>
      <c r="H12" s="27"/>
      <c r="I12" s="33">
        <v>8</v>
      </c>
      <c r="J12" s="33" t="s">
        <v>19</v>
      </c>
      <c r="K12" s="33">
        <f t="shared" si="0"/>
        <v>18</v>
      </c>
      <c r="L12" s="33">
        <f t="shared" si="1"/>
        <v>9</v>
      </c>
      <c r="M12" s="27"/>
      <c r="N12" s="27"/>
      <c r="O12" s="27"/>
      <c r="P12" s="27"/>
    </row>
    <row r="13" spans="1:16">
      <c r="A13" s="30">
        <v>2</v>
      </c>
      <c r="B13" s="31">
        <v>2</v>
      </c>
      <c r="C13" s="31" t="str" cm="1">
        <f t="array" ref="C13">INDEX($P$5:$P$7,B13)</f>
        <v>5:35–7:00 م</v>
      </c>
      <c r="D13" s="31">
        <v>2</v>
      </c>
      <c r="E13" s="31" t="s">
        <v>19</v>
      </c>
      <c r="F13" s="32">
        <v>1</v>
      </c>
      <c r="G13" s="31" t="s">
        <v>33</v>
      </c>
      <c r="H13" s="27"/>
      <c r="I13" s="33">
        <v>9</v>
      </c>
      <c r="J13" s="33" t="s">
        <v>19</v>
      </c>
      <c r="K13" s="33">
        <f t="shared" si="0"/>
        <v>18</v>
      </c>
      <c r="L13" s="33">
        <f t="shared" si="1"/>
        <v>9</v>
      </c>
      <c r="M13" s="27"/>
      <c r="N13" s="27"/>
      <c r="O13" s="27"/>
      <c r="P13" s="27"/>
    </row>
    <row r="14" spans="1:16">
      <c r="A14" s="30">
        <v>2</v>
      </c>
      <c r="B14" s="31">
        <v>3</v>
      </c>
      <c r="C14" s="31" t="str" cm="1">
        <f t="array" ref="C14">INDEX($P$5:$P$7,B14)</f>
        <v>7:10–8:35 م</v>
      </c>
      <c r="D14" s="31">
        <v>1</v>
      </c>
      <c r="E14" s="31" t="s">
        <v>19</v>
      </c>
      <c r="F14" s="32">
        <v>1</v>
      </c>
      <c r="G14" s="31" t="s">
        <v>34</v>
      </c>
      <c r="H14" s="27"/>
      <c r="I14" s="33">
        <v>10</v>
      </c>
      <c r="J14" s="33" t="s">
        <v>19</v>
      </c>
      <c r="K14" s="33">
        <f t="shared" si="0"/>
        <v>18</v>
      </c>
      <c r="L14" s="33">
        <f t="shared" si="1"/>
        <v>9</v>
      </c>
      <c r="M14" s="27"/>
      <c r="N14" s="27"/>
      <c r="O14" s="27"/>
      <c r="P14" s="27"/>
    </row>
    <row r="15" spans="1:16">
      <c r="A15" s="30">
        <v>3</v>
      </c>
      <c r="B15" s="31">
        <v>1</v>
      </c>
      <c r="C15" s="31" t="str" cm="1">
        <f t="array" ref="C15">INDEX($P$5:$P$7,B15)</f>
        <v>4:00–5:25 م</v>
      </c>
      <c r="D15" s="31">
        <v>1</v>
      </c>
      <c r="E15" s="31" t="s">
        <v>19</v>
      </c>
      <c r="F15" s="32">
        <v>1</v>
      </c>
      <c r="G15" s="31" t="s">
        <v>46</v>
      </c>
      <c r="H15" s="27"/>
      <c r="I15" s="27"/>
      <c r="J15" s="27"/>
      <c r="K15" s="27"/>
      <c r="L15" s="27"/>
      <c r="M15" s="27"/>
      <c r="N15" s="27"/>
      <c r="O15" s="27"/>
      <c r="P15" s="27"/>
    </row>
    <row r="16" spans="1:16">
      <c r="A16" s="30">
        <v>3</v>
      </c>
      <c r="B16" s="31">
        <v>1</v>
      </c>
      <c r="C16" s="31" t="str" cm="1">
        <f t="array" ref="C16">INDEX($P$5:$P$7,B16)</f>
        <v>4:00–5:25 م</v>
      </c>
      <c r="D16" s="31">
        <v>2</v>
      </c>
      <c r="E16" s="31" t="s">
        <v>19</v>
      </c>
      <c r="F16" s="32">
        <v>1</v>
      </c>
      <c r="G16" s="31" t="s">
        <v>55</v>
      </c>
      <c r="H16" s="27"/>
      <c r="I16" s="27"/>
      <c r="J16" s="27"/>
      <c r="K16" s="27"/>
      <c r="L16" s="27"/>
      <c r="M16" s="27"/>
      <c r="N16" s="27"/>
      <c r="O16" s="27"/>
      <c r="P16" s="27"/>
    </row>
    <row r="17" spans="1:16">
      <c r="A17" s="30">
        <v>3</v>
      </c>
      <c r="B17" s="31">
        <v>2</v>
      </c>
      <c r="C17" s="31" t="str" cm="1">
        <f t="array" ref="C17">INDEX($P$5:$P$7,B17)</f>
        <v>5:35–7:00 م</v>
      </c>
      <c r="D17" s="31">
        <v>1</v>
      </c>
      <c r="E17" s="31" t="s">
        <v>19</v>
      </c>
      <c r="F17" s="32">
        <v>1</v>
      </c>
      <c r="G17" s="31" t="s">
        <v>64</v>
      </c>
      <c r="H17" s="27"/>
      <c r="I17" s="27"/>
      <c r="J17" s="27"/>
      <c r="K17" s="27"/>
      <c r="L17" s="27"/>
      <c r="M17" s="27"/>
      <c r="N17" s="27"/>
      <c r="O17" s="27"/>
      <c r="P17" s="27"/>
    </row>
    <row r="18" spans="1:16">
      <c r="A18" s="30">
        <v>3</v>
      </c>
      <c r="B18" s="31">
        <v>2</v>
      </c>
      <c r="C18" s="31" t="str" cm="1">
        <f t="array" ref="C18">INDEX($P$5:$P$7,B18)</f>
        <v>5:35–7:00 م</v>
      </c>
      <c r="D18" s="31">
        <v>2</v>
      </c>
      <c r="E18" s="31" t="s">
        <v>19</v>
      </c>
      <c r="F18" s="32">
        <v>1</v>
      </c>
      <c r="G18" s="31" t="s">
        <v>21</v>
      </c>
      <c r="H18" s="27"/>
      <c r="I18" s="27"/>
      <c r="J18" s="27"/>
      <c r="K18" s="27"/>
      <c r="L18" s="27"/>
      <c r="M18" s="27"/>
      <c r="N18" s="27"/>
      <c r="O18" s="27"/>
      <c r="P18" s="27"/>
    </row>
    <row r="19" spans="1:16">
      <c r="A19" s="30">
        <v>3</v>
      </c>
      <c r="B19" s="31">
        <v>3</v>
      </c>
      <c r="C19" s="31" t="str" cm="1">
        <f t="array" ref="C19">INDEX($P$5:$P$7,B19)</f>
        <v>7:10–8:35 م</v>
      </c>
      <c r="D19" s="31">
        <v>1</v>
      </c>
      <c r="E19" s="31" t="s">
        <v>19</v>
      </c>
      <c r="F19" s="32">
        <v>1</v>
      </c>
      <c r="G19" s="31" t="s">
        <v>22</v>
      </c>
      <c r="H19" s="27"/>
      <c r="I19" s="27"/>
      <c r="J19" s="27"/>
      <c r="K19" s="27"/>
      <c r="L19" s="27"/>
      <c r="M19" s="27"/>
      <c r="N19" s="27"/>
      <c r="O19" s="27"/>
      <c r="P19" s="27"/>
    </row>
    <row r="20" spans="1:16">
      <c r="A20" s="30">
        <v>4</v>
      </c>
      <c r="B20" s="31">
        <v>1</v>
      </c>
      <c r="C20" s="31" t="str" cm="1">
        <f t="array" ref="C20">INDEX($P$5:$P$7,B20)</f>
        <v>4:00–5:25 م</v>
      </c>
      <c r="D20" s="31">
        <v>1</v>
      </c>
      <c r="E20" s="31" t="s">
        <v>19</v>
      </c>
      <c r="F20" s="32">
        <v>1</v>
      </c>
      <c r="G20" s="31" t="s">
        <v>41</v>
      </c>
      <c r="H20" s="27"/>
      <c r="I20" s="27"/>
      <c r="J20" s="27"/>
      <c r="K20" s="27"/>
      <c r="L20" s="27"/>
      <c r="M20" s="27"/>
      <c r="N20" s="27"/>
      <c r="O20" s="27"/>
      <c r="P20" s="27"/>
    </row>
    <row r="21" spans="1:16">
      <c r="A21" s="30">
        <v>4</v>
      </c>
      <c r="B21" s="31">
        <v>1</v>
      </c>
      <c r="C21" s="31" t="str" cm="1">
        <f t="array" ref="C21">INDEX($P$5:$P$7,B21)</f>
        <v>4:00–5:25 م</v>
      </c>
      <c r="D21" s="31">
        <v>2</v>
      </c>
      <c r="E21" s="31" t="s">
        <v>19</v>
      </c>
      <c r="F21" s="32">
        <v>1</v>
      </c>
      <c r="G21" s="31" t="s">
        <v>47</v>
      </c>
      <c r="H21" s="27"/>
      <c r="I21" s="27"/>
      <c r="J21" s="27"/>
      <c r="K21" s="27"/>
      <c r="L21" s="27"/>
      <c r="M21" s="27"/>
      <c r="N21" s="27"/>
      <c r="O21" s="27"/>
      <c r="P21" s="27"/>
    </row>
    <row r="22" spans="1:16">
      <c r="A22" s="30">
        <v>4</v>
      </c>
      <c r="B22" s="31">
        <v>2</v>
      </c>
      <c r="C22" s="31" t="str" cm="1">
        <f t="array" ref="C22">INDEX($P$5:$P$7,B22)</f>
        <v>5:35–7:00 م</v>
      </c>
      <c r="D22" s="31">
        <v>1</v>
      </c>
      <c r="E22" s="31" t="s">
        <v>19</v>
      </c>
      <c r="F22" s="32">
        <v>1</v>
      </c>
      <c r="G22" s="31" t="s">
        <v>56</v>
      </c>
      <c r="H22" s="27"/>
      <c r="I22" s="27"/>
      <c r="J22" s="27"/>
      <c r="K22" s="27"/>
      <c r="L22" s="27"/>
      <c r="M22" s="27"/>
      <c r="N22" s="27"/>
      <c r="O22" s="27"/>
      <c r="P22" s="27"/>
    </row>
    <row r="23" spans="1:16">
      <c r="A23" s="30">
        <v>4</v>
      </c>
      <c r="B23" s="31">
        <v>2</v>
      </c>
      <c r="C23" s="31" t="str" cm="1">
        <f t="array" ref="C23">INDEX($P$5:$P$7,B23)</f>
        <v>5:35–7:00 م</v>
      </c>
      <c r="D23" s="31">
        <v>2</v>
      </c>
      <c r="E23" s="31" t="s">
        <v>19</v>
      </c>
      <c r="F23" s="32">
        <v>1</v>
      </c>
      <c r="G23" s="31" t="s">
        <v>65</v>
      </c>
      <c r="H23" s="27"/>
      <c r="I23" s="27"/>
      <c r="J23" s="27"/>
      <c r="K23" s="27"/>
      <c r="L23" s="27"/>
      <c r="M23" s="27"/>
      <c r="N23" s="27"/>
      <c r="O23" s="27"/>
      <c r="P23" s="27"/>
    </row>
    <row r="24" spans="1:16">
      <c r="A24" s="30">
        <v>4</v>
      </c>
      <c r="B24" s="31">
        <v>3</v>
      </c>
      <c r="C24" s="31" t="str" cm="1">
        <f t="array" ref="C24">INDEX($P$5:$P$7,B24)</f>
        <v>7:10–8:35 م</v>
      </c>
      <c r="D24" s="31">
        <v>1</v>
      </c>
      <c r="E24" s="31" t="s">
        <v>19</v>
      </c>
      <c r="F24" s="32">
        <v>1</v>
      </c>
      <c r="G24" s="31" t="s">
        <v>25</v>
      </c>
      <c r="H24" s="27"/>
      <c r="I24" s="27"/>
      <c r="J24" s="27"/>
      <c r="K24" s="27"/>
      <c r="L24" s="27"/>
      <c r="M24" s="27"/>
      <c r="N24" s="27"/>
      <c r="O24" s="27"/>
      <c r="P24" s="27"/>
    </row>
    <row r="25" spans="1:16">
      <c r="A25" s="30">
        <v>5</v>
      </c>
      <c r="B25" s="31">
        <v>1</v>
      </c>
      <c r="C25" s="31" t="str" cm="1">
        <f t="array" ref="C25">INDEX($P$5:$P$7,B25)</f>
        <v>4:00–5:25 م</v>
      </c>
      <c r="D25" s="31">
        <v>1</v>
      </c>
      <c r="E25" s="31" t="s">
        <v>19</v>
      </c>
      <c r="F25" s="32">
        <v>1</v>
      </c>
      <c r="G25" s="31" t="s">
        <v>20</v>
      </c>
      <c r="H25" s="27"/>
      <c r="I25" s="27"/>
      <c r="J25" s="27"/>
      <c r="K25" s="27"/>
      <c r="L25" s="27"/>
      <c r="M25" s="27"/>
      <c r="N25" s="27"/>
      <c r="O25" s="27"/>
      <c r="P25" s="27"/>
    </row>
    <row r="26" spans="1:16">
      <c r="A26" s="30">
        <v>5</v>
      </c>
      <c r="B26" s="31">
        <v>1</v>
      </c>
      <c r="C26" s="31" t="str" cm="1">
        <f t="array" ref="C26">INDEX($P$5:$P$7,B26)</f>
        <v>4:00–5:25 م</v>
      </c>
      <c r="D26" s="31">
        <v>2</v>
      </c>
      <c r="E26" s="31" t="s">
        <v>19</v>
      </c>
      <c r="F26" s="32">
        <v>1</v>
      </c>
      <c r="G26" s="31" t="s">
        <v>42</v>
      </c>
      <c r="H26" s="27"/>
      <c r="I26" s="27"/>
      <c r="J26" s="27"/>
      <c r="K26" s="27"/>
      <c r="L26" s="27"/>
      <c r="M26" s="27"/>
      <c r="N26" s="27"/>
      <c r="O26" s="27"/>
      <c r="P26" s="27"/>
    </row>
    <row r="27" spans="1:16">
      <c r="A27" s="30">
        <v>5</v>
      </c>
      <c r="B27" s="31">
        <v>2</v>
      </c>
      <c r="C27" s="31" t="str" cm="1">
        <f t="array" ref="C27">INDEX($P$5:$P$7,B27)</f>
        <v>5:35–7:00 م</v>
      </c>
      <c r="D27" s="31">
        <v>1</v>
      </c>
      <c r="E27" s="31" t="s">
        <v>19</v>
      </c>
      <c r="F27" s="32">
        <v>1</v>
      </c>
      <c r="G27" s="31" t="s">
        <v>48</v>
      </c>
      <c r="H27" s="27"/>
      <c r="I27" s="27"/>
      <c r="J27" s="27"/>
      <c r="K27" s="27"/>
      <c r="L27" s="27"/>
      <c r="M27" s="27"/>
      <c r="N27" s="27"/>
      <c r="O27" s="27"/>
      <c r="P27" s="27"/>
    </row>
    <row r="28" spans="1:16">
      <c r="A28" s="30">
        <v>5</v>
      </c>
      <c r="B28" s="31">
        <v>2</v>
      </c>
      <c r="C28" s="31" t="str" cm="1">
        <f t="array" ref="C28">INDEX($P$5:$P$7,B28)</f>
        <v>5:35–7:00 م</v>
      </c>
      <c r="D28" s="31">
        <v>2</v>
      </c>
      <c r="E28" s="31" t="s">
        <v>19</v>
      </c>
      <c r="F28" s="32">
        <v>1</v>
      </c>
      <c r="G28" s="31" t="s">
        <v>57</v>
      </c>
      <c r="H28" s="27"/>
      <c r="I28" s="27"/>
      <c r="J28" s="27"/>
      <c r="K28" s="27"/>
      <c r="L28" s="27"/>
      <c r="M28" s="27"/>
      <c r="N28" s="27"/>
      <c r="O28" s="27"/>
      <c r="P28" s="27"/>
    </row>
    <row r="29" spans="1:16">
      <c r="A29" s="30">
        <v>5</v>
      </c>
      <c r="B29" s="31">
        <v>3</v>
      </c>
      <c r="C29" s="31" t="str" cm="1">
        <f t="array" ref="C29">INDEX($P$5:$P$7,B29)</f>
        <v>7:10–8:35 م</v>
      </c>
      <c r="D29" s="31">
        <v>1</v>
      </c>
      <c r="E29" s="31" t="s">
        <v>19</v>
      </c>
      <c r="F29" s="32">
        <v>1</v>
      </c>
      <c r="G29" s="31" t="s">
        <v>66</v>
      </c>
      <c r="H29" s="27"/>
      <c r="I29" s="27"/>
      <c r="J29" s="27"/>
      <c r="K29" s="27"/>
      <c r="L29" s="27"/>
      <c r="M29" s="27"/>
      <c r="N29" s="27"/>
      <c r="O29" s="27"/>
      <c r="P29" s="27"/>
    </row>
    <row r="30" spans="1:16">
      <c r="A30" s="30">
        <v>6</v>
      </c>
      <c r="B30" s="31">
        <v>1</v>
      </c>
      <c r="C30" s="31" t="str" cm="1">
        <f t="array" ref="C30">INDEX($P$5:$P$7,B30)</f>
        <v>4:00–5:25 م</v>
      </c>
      <c r="D30" s="31">
        <v>1</v>
      </c>
      <c r="E30" s="31" t="s">
        <v>19</v>
      </c>
      <c r="F30" s="32">
        <v>1</v>
      </c>
      <c r="G30" s="31" t="s">
        <v>23</v>
      </c>
      <c r="H30" s="27"/>
      <c r="I30" s="27"/>
      <c r="J30" s="27"/>
      <c r="K30" s="27"/>
      <c r="L30" s="27"/>
      <c r="M30" s="27"/>
      <c r="N30" s="27"/>
      <c r="O30" s="27"/>
      <c r="P30" s="27"/>
    </row>
    <row r="31" spans="1:16">
      <c r="A31" s="30">
        <v>6</v>
      </c>
      <c r="B31" s="31">
        <v>1</v>
      </c>
      <c r="C31" s="31" t="str" cm="1">
        <f t="array" ref="C31">INDEX($P$5:$P$7,B31)</f>
        <v>4:00–5:25 م</v>
      </c>
      <c r="D31" s="31">
        <v>2</v>
      </c>
      <c r="E31" s="31" t="s">
        <v>19</v>
      </c>
      <c r="F31" s="32">
        <v>1</v>
      </c>
      <c r="G31" s="31" t="s">
        <v>24</v>
      </c>
      <c r="H31" s="27"/>
      <c r="I31" s="27"/>
      <c r="J31" s="27"/>
      <c r="K31" s="27"/>
      <c r="L31" s="27"/>
      <c r="M31" s="27"/>
      <c r="N31" s="27"/>
      <c r="O31" s="27"/>
      <c r="P31" s="27"/>
    </row>
    <row r="32" spans="1:16">
      <c r="A32" s="30">
        <v>6</v>
      </c>
      <c r="B32" s="31">
        <v>2</v>
      </c>
      <c r="C32" s="31" t="str" cm="1">
        <f t="array" ref="C32">INDEX($P$5:$P$7,B32)</f>
        <v>5:35–7:00 م</v>
      </c>
      <c r="D32" s="31">
        <v>1</v>
      </c>
      <c r="E32" s="31" t="s">
        <v>19</v>
      </c>
      <c r="F32" s="32">
        <v>1</v>
      </c>
      <c r="G32" s="31" t="s">
        <v>43</v>
      </c>
      <c r="H32" s="27"/>
      <c r="I32" s="27"/>
      <c r="J32" s="27"/>
      <c r="K32" s="27"/>
      <c r="L32" s="27"/>
      <c r="M32" s="27"/>
      <c r="N32" s="27"/>
      <c r="O32" s="27"/>
      <c r="P32" s="27"/>
    </row>
    <row r="33" spans="1:16">
      <c r="A33" s="30">
        <v>6</v>
      </c>
      <c r="B33" s="31">
        <v>2</v>
      </c>
      <c r="C33" s="31" t="str" cm="1">
        <f t="array" ref="C33">INDEX($P$5:$P$7,B33)</f>
        <v>5:35–7:00 م</v>
      </c>
      <c r="D33" s="31">
        <v>2</v>
      </c>
      <c r="E33" s="31" t="s">
        <v>19</v>
      </c>
      <c r="F33" s="32">
        <v>1</v>
      </c>
      <c r="G33" s="31" t="s">
        <v>49</v>
      </c>
      <c r="H33" s="27"/>
      <c r="I33" s="27"/>
      <c r="J33" s="27"/>
      <c r="K33" s="27"/>
      <c r="L33" s="27"/>
      <c r="M33" s="27"/>
      <c r="N33" s="27"/>
      <c r="O33" s="27"/>
      <c r="P33" s="27"/>
    </row>
    <row r="34" spans="1:16">
      <c r="A34" s="30">
        <v>6</v>
      </c>
      <c r="B34" s="31">
        <v>3</v>
      </c>
      <c r="C34" s="31" t="str" cm="1">
        <f t="array" ref="C34">INDEX($P$5:$P$7,B34)</f>
        <v>7:10–8:35 م</v>
      </c>
      <c r="D34" s="31">
        <v>1</v>
      </c>
      <c r="E34" s="31" t="s">
        <v>19</v>
      </c>
      <c r="F34" s="32">
        <v>1</v>
      </c>
      <c r="G34" s="31" t="s">
        <v>67</v>
      </c>
      <c r="H34" s="27"/>
      <c r="I34" s="27"/>
      <c r="J34" s="27"/>
      <c r="K34" s="27"/>
      <c r="L34" s="27"/>
      <c r="M34" s="27"/>
      <c r="N34" s="27"/>
      <c r="O34" s="27"/>
      <c r="P34" s="27"/>
    </row>
    <row r="35" spans="1:16">
      <c r="A35" s="30">
        <v>7</v>
      </c>
      <c r="B35" s="31">
        <v>1</v>
      </c>
      <c r="C35" s="31" t="str" cm="1">
        <f t="array" ref="C35">INDEX($P$5:$P$7,B35)</f>
        <v>4:00–5:25 م</v>
      </c>
      <c r="D35" s="31">
        <v>1</v>
      </c>
      <c r="E35" s="31" t="s">
        <v>19</v>
      </c>
      <c r="F35" s="32">
        <v>1</v>
      </c>
      <c r="G35" s="31" t="s">
        <v>26</v>
      </c>
      <c r="H35" s="27"/>
      <c r="I35" s="27"/>
      <c r="J35" s="27"/>
      <c r="K35" s="27"/>
      <c r="L35" s="27"/>
      <c r="M35" s="27"/>
      <c r="N35" s="27"/>
      <c r="O35" s="27"/>
      <c r="P35" s="27"/>
    </row>
    <row r="36" spans="1:16">
      <c r="A36" s="30">
        <v>7</v>
      </c>
      <c r="B36" s="31">
        <v>1</v>
      </c>
      <c r="C36" s="31" t="str" cm="1">
        <f t="array" ref="C36">INDEX($P$5:$P$7,B36)</f>
        <v>4:00–5:25 م</v>
      </c>
      <c r="D36" s="31">
        <v>2</v>
      </c>
      <c r="E36" s="31" t="s">
        <v>19</v>
      </c>
      <c r="F36" s="32">
        <v>1</v>
      </c>
      <c r="G36" s="31" t="s">
        <v>27</v>
      </c>
      <c r="H36" s="27"/>
      <c r="I36" s="27"/>
      <c r="J36" s="27"/>
      <c r="K36" s="27"/>
      <c r="L36" s="27"/>
      <c r="M36" s="27"/>
      <c r="N36" s="27"/>
      <c r="O36" s="27"/>
      <c r="P36" s="27"/>
    </row>
    <row r="37" spans="1:16">
      <c r="A37" s="30">
        <v>7</v>
      </c>
      <c r="B37" s="31">
        <v>2</v>
      </c>
      <c r="C37" s="31" t="str" cm="1">
        <f t="array" ref="C37">INDEX($P$5:$P$7,B37)</f>
        <v>5:35–7:00 م</v>
      </c>
      <c r="D37" s="31">
        <v>1</v>
      </c>
      <c r="E37" s="31" t="s">
        <v>19</v>
      </c>
      <c r="F37" s="32">
        <v>1</v>
      </c>
      <c r="G37" s="31" t="s">
        <v>28</v>
      </c>
      <c r="H37" s="27"/>
      <c r="I37" s="27"/>
      <c r="J37" s="27"/>
      <c r="K37" s="27"/>
      <c r="L37" s="27"/>
      <c r="M37" s="27"/>
      <c r="N37" s="27"/>
      <c r="O37" s="27"/>
      <c r="P37" s="27"/>
    </row>
    <row r="38" spans="1:16">
      <c r="A38" s="30">
        <v>7</v>
      </c>
      <c r="B38" s="31">
        <v>2</v>
      </c>
      <c r="C38" s="31" t="str" cm="1">
        <f t="array" ref="C38">INDEX($P$5:$P$7,B38)</f>
        <v>5:35–7:00 م</v>
      </c>
      <c r="D38" s="31">
        <v>2</v>
      </c>
      <c r="E38" s="31" t="s">
        <v>19</v>
      </c>
      <c r="F38" s="32">
        <v>1</v>
      </c>
      <c r="G38" s="31" t="s">
        <v>68</v>
      </c>
      <c r="H38" s="27"/>
      <c r="I38" s="27"/>
      <c r="J38" s="27"/>
      <c r="K38" s="27"/>
      <c r="L38" s="27"/>
      <c r="M38" s="27"/>
      <c r="N38" s="27"/>
      <c r="O38" s="27"/>
      <c r="P38" s="27"/>
    </row>
    <row r="39" spans="1:16">
      <c r="A39" s="30">
        <v>7</v>
      </c>
      <c r="B39" s="31">
        <v>3</v>
      </c>
      <c r="C39" s="31" t="str" cm="1">
        <f t="array" ref="C39">INDEX($P$5:$P$7,B39)</f>
        <v>7:10–8:35 م</v>
      </c>
      <c r="D39" s="31">
        <v>1</v>
      </c>
      <c r="E39" s="31" t="s">
        <v>19</v>
      </c>
      <c r="F39" s="32">
        <v>1</v>
      </c>
      <c r="G39" s="31" t="s">
        <v>58</v>
      </c>
      <c r="H39" s="27"/>
      <c r="I39" s="27"/>
      <c r="J39" s="27"/>
      <c r="K39" s="27"/>
      <c r="L39" s="27"/>
      <c r="M39" s="27"/>
      <c r="N39" s="27"/>
      <c r="O39" s="27"/>
      <c r="P39" s="27"/>
    </row>
    <row r="40" spans="1:16">
      <c r="A40" s="30">
        <v>8</v>
      </c>
      <c r="B40" s="31">
        <v>1</v>
      </c>
      <c r="C40" s="31" t="str" cm="1">
        <f t="array" ref="C40">INDEX($P$5:$P$7,B40)</f>
        <v>4:00–5:25 م</v>
      </c>
      <c r="D40" s="31">
        <v>1</v>
      </c>
      <c r="E40" s="31" t="s">
        <v>19</v>
      </c>
      <c r="F40" s="32">
        <v>1</v>
      </c>
      <c r="G40" s="31" t="s">
        <v>29</v>
      </c>
      <c r="H40" s="27"/>
      <c r="I40" s="27"/>
      <c r="J40" s="27"/>
      <c r="K40" s="27"/>
      <c r="L40" s="27"/>
      <c r="M40" s="27"/>
      <c r="N40" s="27"/>
      <c r="O40" s="27"/>
      <c r="P40" s="27"/>
    </row>
    <row r="41" spans="1:16">
      <c r="A41" s="30">
        <v>8</v>
      </c>
      <c r="B41" s="31">
        <v>1</v>
      </c>
      <c r="C41" s="31" t="str" cm="1">
        <f t="array" ref="C41">INDEX($P$5:$P$7,B41)</f>
        <v>4:00–5:25 م</v>
      </c>
      <c r="D41" s="31">
        <v>2</v>
      </c>
      <c r="E41" s="31" t="s">
        <v>19</v>
      </c>
      <c r="F41" s="32">
        <v>1</v>
      </c>
      <c r="G41" s="31" t="s">
        <v>30</v>
      </c>
      <c r="H41" s="27"/>
      <c r="I41" s="27"/>
      <c r="J41" s="27"/>
      <c r="K41" s="27"/>
      <c r="L41" s="27"/>
      <c r="M41" s="27"/>
      <c r="N41" s="27"/>
      <c r="O41" s="27"/>
      <c r="P41" s="27"/>
    </row>
    <row r="42" spans="1:16">
      <c r="A42" s="30">
        <v>8</v>
      </c>
      <c r="B42" s="31">
        <v>2</v>
      </c>
      <c r="C42" s="31" t="str" cm="1">
        <f t="array" ref="C42">INDEX($P$5:$P$7,B42)</f>
        <v>5:35–7:00 م</v>
      </c>
      <c r="D42" s="31">
        <v>1</v>
      </c>
      <c r="E42" s="31" t="s">
        <v>19</v>
      </c>
      <c r="F42" s="32">
        <v>1</v>
      </c>
      <c r="G42" s="31" t="s">
        <v>69</v>
      </c>
      <c r="H42" s="27"/>
      <c r="I42" s="27"/>
      <c r="J42" s="27"/>
      <c r="K42" s="27"/>
      <c r="L42" s="27"/>
      <c r="M42" s="27"/>
      <c r="N42" s="27"/>
      <c r="O42" s="27"/>
      <c r="P42" s="27"/>
    </row>
    <row r="43" spans="1:16">
      <c r="A43" s="30">
        <v>8</v>
      </c>
      <c r="B43" s="31">
        <v>2</v>
      </c>
      <c r="C43" s="31" t="str" cm="1">
        <f t="array" ref="C43">INDEX($P$5:$P$7,B43)</f>
        <v>5:35–7:00 م</v>
      </c>
      <c r="D43" s="31">
        <v>2</v>
      </c>
      <c r="E43" s="31" t="s">
        <v>19</v>
      </c>
      <c r="F43" s="32">
        <v>1</v>
      </c>
      <c r="G43" s="31" t="s">
        <v>59</v>
      </c>
      <c r="H43" s="27"/>
      <c r="I43" s="27"/>
      <c r="J43" s="27"/>
      <c r="K43" s="27"/>
      <c r="L43" s="27"/>
      <c r="M43" s="27"/>
      <c r="N43" s="27"/>
      <c r="O43" s="27"/>
      <c r="P43" s="27"/>
    </row>
    <row r="44" spans="1:16">
      <c r="A44" s="30">
        <v>8</v>
      </c>
      <c r="B44" s="31">
        <v>3</v>
      </c>
      <c r="C44" s="31" t="str" cm="1">
        <f t="array" ref="C44">INDEX($P$5:$P$7,B44)</f>
        <v>7:10–8:35 م</v>
      </c>
      <c r="D44" s="31">
        <v>1</v>
      </c>
      <c r="E44" s="31" t="s">
        <v>19</v>
      </c>
      <c r="F44" s="32">
        <v>1</v>
      </c>
      <c r="G44" s="31" t="s">
        <v>50</v>
      </c>
      <c r="H44" s="27"/>
      <c r="I44" s="27"/>
      <c r="J44" s="27"/>
      <c r="K44" s="27"/>
      <c r="L44" s="27"/>
      <c r="M44" s="27"/>
      <c r="N44" s="27"/>
      <c r="O44" s="27"/>
      <c r="P44" s="27"/>
    </row>
    <row r="45" spans="1:16">
      <c r="A45" s="30">
        <v>9</v>
      </c>
      <c r="B45" s="31">
        <v>1</v>
      </c>
      <c r="C45" s="31" t="str" cm="1">
        <f t="array" ref="C45">INDEX($P$5:$P$7,B45)</f>
        <v>4:00–5:25 م</v>
      </c>
      <c r="D45" s="31">
        <v>1</v>
      </c>
      <c r="E45" s="31" t="s">
        <v>19</v>
      </c>
      <c r="F45" s="32">
        <v>1</v>
      </c>
      <c r="G45" s="31" t="s">
        <v>32</v>
      </c>
      <c r="H45" s="27"/>
      <c r="I45" s="27"/>
      <c r="J45" s="27"/>
      <c r="K45" s="27"/>
      <c r="L45" s="27"/>
      <c r="M45" s="27"/>
      <c r="N45" s="27"/>
      <c r="O45" s="27"/>
      <c r="P45" s="27"/>
    </row>
    <row r="46" spans="1:16">
      <c r="A46" s="30">
        <v>9</v>
      </c>
      <c r="B46" s="31">
        <v>1</v>
      </c>
      <c r="C46" s="31" t="str" cm="1">
        <f t="array" ref="C46">INDEX($P$5:$P$7,B46)</f>
        <v>4:00–5:25 م</v>
      </c>
      <c r="D46" s="31">
        <v>2</v>
      </c>
      <c r="E46" s="31" t="s">
        <v>19</v>
      </c>
      <c r="F46" s="32">
        <v>1</v>
      </c>
      <c r="G46" s="31" t="s">
        <v>70</v>
      </c>
      <c r="H46" s="27"/>
      <c r="I46" s="27"/>
      <c r="J46" s="27"/>
      <c r="K46" s="27"/>
      <c r="L46" s="27"/>
      <c r="M46" s="27"/>
      <c r="N46" s="27"/>
      <c r="O46" s="27"/>
      <c r="P46" s="27"/>
    </row>
    <row r="47" spans="1:16">
      <c r="A47" s="30">
        <v>9</v>
      </c>
      <c r="B47" s="31">
        <v>2</v>
      </c>
      <c r="C47" s="31" t="str" cm="1">
        <f t="array" ref="C47">INDEX($P$5:$P$7,B47)</f>
        <v>5:35–7:00 م</v>
      </c>
      <c r="D47" s="31">
        <v>1</v>
      </c>
      <c r="E47" s="31" t="s">
        <v>19</v>
      </c>
      <c r="F47" s="32">
        <v>1</v>
      </c>
      <c r="G47" s="31" t="s">
        <v>60</v>
      </c>
      <c r="H47" s="27"/>
      <c r="I47" s="27"/>
      <c r="J47" s="27"/>
      <c r="K47" s="27"/>
      <c r="L47" s="27"/>
      <c r="M47" s="27"/>
      <c r="N47" s="27"/>
      <c r="O47" s="27"/>
      <c r="P47" s="27"/>
    </row>
    <row r="48" spans="1:16">
      <c r="A48" s="30">
        <v>9</v>
      </c>
      <c r="B48" s="31">
        <v>2</v>
      </c>
      <c r="C48" s="31" t="str" cm="1">
        <f t="array" ref="C48">INDEX($P$5:$P$7,B48)</f>
        <v>5:35–7:00 م</v>
      </c>
      <c r="D48" s="31">
        <v>2</v>
      </c>
      <c r="E48" s="31" t="s">
        <v>19</v>
      </c>
      <c r="F48" s="32">
        <v>1</v>
      </c>
      <c r="G48" s="31" t="s">
        <v>51</v>
      </c>
      <c r="H48" s="27"/>
      <c r="I48" s="27"/>
      <c r="J48" s="27"/>
      <c r="K48" s="27"/>
      <c r="L48" s="27"/>
      <c r="M48" s="27"/>
      <c r="N48" s="27"/>
      <c r="O48" s="27"/>
      <c r="P48" s="27"/>
    </row>
    <row r="49" spans="1:16">
      <c r="A49" s="30">
        <v>9</v>
      </c>
      <c r="B49" s="31">
        <v>3</v>
      </c>
      <c r="C49" s="31" t="str" cm="1">
        <f t="array" ref="C49">INDEX($P$5:$P$7,B49)</f>
        <v>7:10–8:35 م</v>
      </c>
      <c r="D49" s="31">
        <v>1</v>
      </c>
      <c r="E49" s="31" t="s">
        <v>19</v>
      </c>
      <c r="F49" s="32">
        <v>1</v>
      </c>
      <c r="G49" s="31" t="s">
        <v>44</v>
      </c>
      <c r="H49" s="27"/>
      <c r="I49" s="27"/>
      <c r="J49" s="27"/>
      <c r="K49" s="27"/>
      <c r="L49" s="27"/>
      <c r="M49" s="27"/>
      <c r="N49" s="27"/>
      <c r="O49" s="27"/>
      <c r="P49" s="27"/>
    </row>
    <row r="50" spans="1:16">
      <c r="A50" s="30">
        <v>10</v>
      </c>
      <c r="B50" s="31">
        <v>1</v>
      </c>
      <c r="C50" s="31" t="str" cm="1">
        <f t="array" ref="C50">INDEX($P$5:$P$7,B50)</f>
        <v>4:00–5:25 م</v>
      </c>
      <c r="D50" s="31">
        <v>1</v>
      </c>
      <c r="E50" s="31" t="s">
        <v>19</v>
      </c>
      <c r="F50" s="32">
        <v>2</v>
      </c>
      <c r="G50" s="31" t="s">
        <v>32</v>
      </c>
      <c r="H50" s="27"/>
      <c r="I50" s="27"/>
      <c r="J50" s="27"/>
      <c r="K50" s="27"/>
      <c r="L50" s="27"/>
      <c r="M50" s="27"/>
      <c r="N50" s="27"/>
      <c r="O50" s="27"/>
      <c r="P50" s="27"/>
    </row>
    <row r="51" spans="1:16">
      <c r="A51" s="30">
        <v>10</v>
      </c>
      <c r="B51" s="31">
        <v>1</v>
      </c>
      <c r="C51" s="31" t="str" cm="1">
        <f t="array" ref="C51">INDEX($P$5:$P$7,B51)</f>
        <v>4:00–5:25 م</v>
      </c>
      <c r="D51" s="31">
        <v>2</v>
      </c>
      <c r="E51" s="31" t="s">
        <v>19</v>
      </c>
      <c r="F51" s="32">
        <v>2</v>
      </c>
      <c r="G51" s="31" t="s">
        <v>70</v>
      </c>
      <c r="H51" s="27"/>
      <c r="I51" s="27"/>
      <c r="J51" s="27"/>
      <c r="K51" s="27"/>
      <c r="L51" s="27"/>
      <c r="M51" s="27"/>
      <c r="N51" s="27"/>
      <c r="O51" s="27"/>
      <c r="P51" s="27"/>
    </row>
    <row r="52" spans="1:16">
      <c r="A52" s="30">
        <v>10</v>
      </c>
      <c r="B52" s="31">
        <v>2</v>
      </c>
      <c r="C52" s="31" t="str" cm="1">
        <f t="array" ref="C52">INDEX($P$5:$P$7,B52)</f>
        <v>5:35–7:00 م</v>
      </c>
      <c r="D52" s="31">
        <v>1</v>
      </c>
      <c r="E52" s="31" t="s">
        <v>19</v>
      </c>
      <c r="F52" s="32">
        <v>2</v>
      </c>
      <c r="G52" s="31" t="s">
        <v>60</v>
      </c>
      <c r="H52" s="27"/>
      <c r="I52" s="27"/>
      <c r="J52" s="27"/>
      <c r="K52" s="27"/>
      <c r="L52" s="27"/>
      <c r="M52" s="27"/>
      <c r="N52" s="27"/>
      <c r="O52" s="27"/>
      <c r="P52" s="27"/>
    </row>
    <row r="53" spans="1:16">
      <c r="A53" s="30">
        <v>10</v>
      </c>
      <c r="B53" s="31">
        <v>2</v>
      </c>
      <c r="C53" s="31" t="str" cm="1">
        <f t="array" ref="C53">INDEX($P$5:$P$7,B53)</f>
        <v>5:35–7:00 م</v>
      </c>
      <c r="D53" s="31">
        <v>2</v>
      </c>
      <c r="E53" s="31" t="s">
        <v>19</v>
      </c>
      <c r="F53" s="32">
        <v>2</v>
      </c>
      <c r="G53" s="31" t="s">
        <v>51</v>
      </c>
      <c r="H53" s="27"/>
      <c r="I53" s="27"/>
      <c r="J53" s="27"/>
      <c r="K53" s="27"/>
      <c r="L53" s="27"/>
      <c r="M53" s="27"/>
      <c r="N53" s="27"/>
      <c r="O53" s="27"/>
      <c r="P53" s="27"/>
    </row>
    <row r="54" spans="1:16">
      <c r="A54" s="30">
        <v>10</v>
      </c>
      <c r="B54" s="31">
        <v>3</v>
      </c>
      <c r="C54" s="31" t="str" cm="1">
        <f t="array" ref="C54">INDEX($P$5:$P$7,B54)</f>
        <v>7:10–8:35 م</v>
      </c>
      <c r="D54" s="31">
        <v>1</v>
      </c>
      <c r="E54" s="31" t="s">
        <v>19</v>
      </c>
      <c r="F54" s="32">
        <v>2</v>
      </c>
      <c r="G54" s="31" t="s">
        <v>44</v>
      </c>
      <c r="H54" s="27"/>
      <c r="I54" s="27"/>
      <c r="J54" s="27"/>
      <c r="K54" s="27"/>
      <c r="L54" s="27"/>
      <c r="M54" s="27"/>
      <c r="N54" s="27"/>
      <c r="O54" s="27"/>
      <c r="P54" s="27"/>
    </row>
    <row r="55" spans="1:16">
      <c r="A55" s="30">
        <v>11</v>
      </c>
      <c r="B55" s="31">
        <v>1</v>
      </c>
      <c r="C55" s="31" t="str" cm="1">
        <f t="array" ref="C55">INDEX($P$5:$P$7,B55)</f>
        <v>4:00–5:25 م</v>
      </c>
      <c r="D55" s="31">
        <v>1</v>
      </c>
      <c r="E55" s="31" t="s">
        <v>19</v>
      </c>
      <c r="F55" s="32">
        <v>2</v>
      </c>
      <c r="G55" s="31" t="s">
        <v>62</v>
      </c>
      <c r="H55" s="27"/>
      <c r="I55" s="27"/>
      <c r="J55" s="27"/>
      <c r="K55" s="27"/>
      <c r="L55" s="27"/>
      <c r="M55" s="27"/>
      <c r="N55" s="27"/>
      <c r="O55" s="27"/>
      <c r="P55" s="27"/>
    </row>
    <row r="56" spans="1:16">
      <c r="A56" s="30">
        <v>11</v>
      </c>
      <c r="B56" s="31">
        <v>1</v>
      </c>
      <c r="C56" s="31" t="str" cm="1">
        <f t="array" ref="C56">INDEX($P$5:$P$7,B56)</f>
        <v>4:00–5:25 م</v>
      </c>
      <c r="D56" s="31">
        <v>2</v>
      </c>
      <c r="E56" s="31" t="s">
        <v>19</v>
      </c>
      <c r="F56" s="32">
        <v>2</v>
      </c>
      <c r="G56" s="31" t="s">
        <v>53</v>
      </c>
      <c r="H56" s="27"/>
      <c r="I56" s="27"/>
      <c r="J56" s="27"/>
      <c r="K56" s="27"/>
      <c r="L56" s="27"/>
      <c r="M56" s="27"/>
      <c r="N56" s="27"/>
      <c r="O56" s="27"/>
      <c r="P56" s="27"/>
    </row>
    <row r="57" spans="1:16">
      <c r="A57" s="30">
        <v>11</v>
      </c>
      <c r="B57" s="31">
        <v>2</v>
      </c>
      <c r="C57" s="31" t="str" cm="1">
        <f t="array" ref="C57">INDEX($P$5:$P$7,B57)</f>
        <v>5:35–7:00 م</v>
      </c>
      <c r="D57" s="31">
        <v>1</v>
      </c>
      <c r="E57" s="31" t="s">
        <v>19</v>
      </c>
      <c r="F57" s="32">
        <v>2</v>
      </c>
      <c r="G57" s="31" t="s">
        <v>52</v>
      </c>
      <c r="H57" s="27"/>
      <c r="I57" s="27"/>
      <c r="J57" s="27"/>
      <c r="K57" s="27"/>
      <c r="L57" s="27"/>
      <c r="M57" s="27"/>
      <c r="N57" s="27"/>
      <c r="O57" s="27"/>
      <c r="P57" s="27"/>
    </row>
    <row r="58" spans="1:16">
      <c r="A58" s="30">
        <v>11</v>
      </c>
      <c r="B58" s="31">
        <v>2</v>
      </c>
      <c r="C58" s="31" t="str" cm="1">
        <f t="array" ref="C58">INDEX($P$5:$P$7,B58)</f>
        <v>5:35–7:00 م</v>
      </c>
      <c r="D58" s="31">
        <v>2</v>
      </c>
      <c r="E58" s="31" t="s">
        <v>19</v>
      </c>
      <c r="F58" s="32">
        <v>2</v>
      </c>
      <c r="G58" s="31" t="s">
        <v>45</v>
      </c>
      <c r="H58" s="27"/>
      <c r="I58" s="27"/>
      <c r="J58" s="27"/>
      <c r="K58" s="27"/>
      <c r="L58" s="27"/>
      <c r="M58" s="27"/>
      <c r="N58" s="27"/>
      <c r="O58" s="27"/>
      <c r="P58" s="27"/>
    </row>
    <row r="59" spans="1:16">
      <c r="A59" s="30">
        <v>11</v>
      </c>
      <c r="B59" s="31">
        <v>3</v>
      </c>
      <c r="C59" s="31" t="str" cm="1">
        <f t="array" ref="C59">INDEX($P$5:$P$7,B59)</f>
        <v>7:10–8:35 م</v>
      </c>
      <c r="D59" s="31">
        <v>1</v>
      </c>
      <c r="E59" s="31" t="s">
        <v>19</v>
      </c>
      <c r="F59" s="32">
        <v>2</v>
      </c>
      <c r="G59" s="31" t="s">
        <v>31</v>
      </c>
      <c r="H59" s="27"/>
      <c r="I59" s="27"/>
      <c r="J59" s="27"/>
      <c r="K59" s="27"/>
      <c r="L59" s="27"/>
      <c r="M59" s="27"/>
      <c r="N59" s="27"/>
      <c r="O59" s="27"/>
      <c r="P59" s="27"/>
    </row>
    <row r="60" spans="1:16">
      <c r="A60" s="30">
        <v>12</v>
      </c>
      <c r="B60" s="31">
        <v>1</v>
      </c>
      <c r="C60" s="31" t="str" cm="1">
        <f t="array" ref="C60">INDEX($P$5:$P$7,B60)</f>
        <v>4:00–5:25 م</v>
      </c>
      <c r="D60" s="31">
        <v>1</v>
      </c>
      <c r="E60" s="31" t="s">
        <v>19</v>
      </c>
      <c r="F60" s="32">
        <v>2</v>
      </c>
      <c r="G60" s="31" t="s">
        <v>54</v>
      </c>
      <c r="H60" s="27"/>
      <c r="I60" s="27"/>
      <c r="J60" s="27"/>
      <c r="K60" s="27"/>
      <c r="L60" s="27"/>
      <c r="M60" s="27"/>
      <c r="N60" s="27"/>
      <c r="O60" s="27"/>
      <c r="P60" s="27"/>
    </row>
    <row r="61" spans="1:16">
      <c r="A61" s="30">
        <v>12</v>
      </c>
      <c r="B61" s="31">
        <v>1</v>
      </c>
      <c r="C61" s="31" t="str" cm="1">
        <f t="array" ref="C61">INDEX($P$5:$P$7,B61)</f>
        <v>4:00–5:25 م</v>
      </c>
      <c r="D61" s="31">
        <v>2</v>
      </c>
      <c r="E61" s="31" t="s">
        <v>19</v>
      </c>
      <c r="F61" s="32">
        <v>2</v>
      </c>
      <c r="G61" s="31" t="s">
        <v>63</v>
      </c>
      <c r="H61" s="27"/>
      <c r="I61" s="27"/>
      <c r="J61" s="27"/>
      <c r="K61" s="27"/>
      <c r="L61" s="27"/>
      <c r="M61" s="27"/>
      <c r="N61" s="27"/>
      <c r="O61" s="27"/>
      <c r="P61" s="27"/>
    </row>
    <row r="62" spans="1:16">
      <c r="A62" s="30">
        <v>12</v>
      </c>
      <c r="B62" s="31">
        <v>2</v>
      </c>
      <c r="C62" s="31" t="str" cm="1">
        <f t="array" ref="C62">INDEX($P$5:$P$7,B62)</f>
        <v>5:35–7:00 م</v>
      </c>
      <c r="D62" s="31">
        <v>1</v>
      </c>
      <c r="E62" s="31" t="s">
        <v>19</v>
      </c>
      <c r="F62" s="32">
        <v>2</v>
      </c>
      <c r="G62" s="31" t="s">
        <v>40</v>
      </c>
      <c r="H62" s="27"/>
      <c r="I62" s="27"/>
      <c r="J62" s="27"/>
      <c r="K62" s="27"/>
      <c r="L62" s="27"/>
      <c r="M62" s="27"/>
      <c r="N62" s="27"/>
      <c r="O62" s="27"/>
      <c r="P62" s="27"/>
    </row>
    <row r="63" spans="1:16">
      <c r="A63" s="30">
        <v>12</v>
      </c>
      <c r="B63" s="31">
        <v>2</v>
      </c>
      <c r="C63" s="31" t="str" cm="1">
        <f t="array" ref="C63">INDEX($P$5:$P$7,B63)</f>
        <v>5:35–7:00 م</v>
      </c>
      <c r="D63" s="31">
        <v>2</v>
      </c>
      <c r="E63" s="31" t="s">
        <v>19</v>
      </c>
      <c r="F63" s="32">
        <v>2</v>
      </c>
      <c r="G63" s="31" t="s">
        <v>33</v>
      </c>
      <c r="H63" s="27"/>
      <c r="I63" s="27"/>
      <c r="J63" s="27"/>
      <c r="K63" s="27"/>
      <c r="L63" s="27"/>
      <c r="M63" s="27"/>
      <c r="N63" s="27"/>
      <c r="O63" s="27"/>
      <c r="P63" s="27"/>
    </row>
    <row r="64" spans="1:16">
      <c r="A64" s="30">
        <v>12</v>
      </c>
      <c r="B64" s="31">
        <v>3</v>
      </c>
      <c r="C64" s="31" t="str" cm="1">
        <f t="array" ref="C64">INDEX($P$5:$P$7,B64)</f>
        <v>7:10–8:35 م</v>
      </c>
      <c r="D64" s="31">
        <v>1</v>
      </c>
      <c r="E64" s="31" t="s">
        <v>19</v>
      </c>
      <c r="F64" s="32">
        <v>2</v>
      </c>
      <c r="G64" s="31" t="s">
        <v>34</v>
      </c>
      <c r="H64" s="27"/>
      <c r="I64" s="27"/>
      <c r="J64" s="27"/>
      <c r="K64" s="27"/>
      <c r="L64" s="27"/>
      <c r="M64" s="27"/>
      <c r="N64" s="27"/>
      <c r="O64" s="27"/>
      <c r="P64" s="27"/>
    </row>
    <row r="65" spans="1:16">
      <c r="A65" s="30">
        <v>13</v>
      </c>
      <c r="B65" s="31">
        <v>1</v>
      </c>
      <c r="C65" s="31" t="str" cm="1">
        <f t="array" ref="C65">INDEX($P$5:$P$7,B65)</f>
        <v>4:00–5:25 م</v>
      </c>
      <c r="D65" s="31">
        <v>1</v>
      </c>
      <c r="E65" s="31" t="s">
        <v>19</v>
      </c>
      <c r="F65" s="32">
        <v>2</v>
      </c>
      <c r="G65" s="31" t="s">
        <v>46</v>
      </c>
      <c r="H65" s="27"/>
      <c r="I65" s="27"/>
      <c r="J65" s="27"/>
      <c r="K65" s="27"/>
      <c r="L65" s="27"/>
      <c r="M65" s="27"/>
      <c r="N65" s="27"/>
      <c r="O65" s="27"/>
      <c r="P65" s="27"/>
    </row>
    <row r="66" spans="1:16">
      <c r="A66" s="30">
        <v>13</v>
      </c>
      <c r="B66" s="31">
        <v>1</v>
      </c>
      <c r="C66" s="31" t="str" cm="1">
        <f t="array" ref="C66">INDEX($P$5:$P$7,B66)</f>
        <v>4:00–5:25 م</v>
      </c>
      <c r="D66" s="31">
        <v>2</v>
      </c>
      <c r="E66" s="31" t="s">
        <v>19</v>
      </c>
      <c r="F66" s="32">
        <v>2</v>
      </c>
      <c r="G66" s="31" t="s">
        <v>55</v>
      </c>
      <c r="H66" s="27"/>
      <c r="I66" s="27"/>
      <c r="J66" s="27"/>
      <c r="K66" s="27"/>
      <c r="L66" s="27"/>
      <c r="M66" s="27"/>
      <c r="N66" s="27"/>
      <c r="O66" s="27"/>
      <c r="P66" s="27"/>
    </row>
    <row r="67" spans="1:16">
      <c r="A67" s="30">
        <v>13</v>
      </c>
      <c r="B67" s="31">
        <v>2</v>
      </c>
      <c r="C67" s="31" t="str" cm="1">
        <f t="array" ref="C67">INDEX($P$5:$P$7,B67)</f>
        <v>5:35–7:00 م</v>
      </c>
      <c r="D67" s="31">
        <v>1</v>
      </c>
      <c r="E67" s="31" t="s">
        <v>19</v>
      </c>
      <c r="F67" s="32">
        <v>2</v>
      </c>
      <c r="G67" s="31" t="s">
        <v>64</v>
      </c>
      <c r="H67" s="27"/>
      <c r="I67" s="27"/>
      <c r="J67" s="27"/>
      <c r="K67" s="27"/>
      <c r="L67" s="27"/>
      <c r="M67" s="27"/>
      <c r="N67" s="27"/>
      <c r="O67" s="27"/>
      <c r="P67" s="27"/>
    </row>
    <row r="68" spans="1:16">
      <c r="A68" s="30">
        <v>13</v>
      </c>
      <c r="B68" s="31">
        <v>2</v>
      </c>
      <c r="C68" s="31" t="str" cm="1">
        <f t="array" ref="C68">INDEX($P$5:$P$7,B68)</f>
        <v>5:35–7:00 م</v>
      </c>
      <c r="D68" s="31">
        <v>2</v>
      </c>
      <c r="E68" s="31" t="s">
        <v>19</v>
      </c>
      <c r="F68" s="32">
        <v>2</v>
      </c>
      <c r="G68" s="31" t="s">
        <v>21</v>
      </c>
      <c r="H68" s="27"/>
      <c r="I68" s="27"/>
      <c r="J68" s="27"/>
      <c r="K68" s="27"/>
      <c r="L68" s="27"/>
      <c r="M68" s="27"/>
      <c r="N68" s="27"/>
      <c r="O68" s="27"/>
      <c r="P68" s="27"/>
    </row>
    <row r="69" spans="1:16">
      <c r="A69" s="30">
        <v>13</v>
      </c>
      <c r="B69" s="31">
        <v>3</v>
      </c>
      <c r="C69" s="31" t="str" cm="1">
        <f t="array" ref="C69">INDEX($P$5:$P$7,B69)</f>
        <v>7:10–8:35 م</v>
      </c>
      <c r="D69" s="31">
        <v>1</v>
      </c>
      <c r="E69" s="31" t="s">
        <v>19</v>
      </c>
      <c r="F69" s="32">
        <v>2</v>
      </c>
      <c r="G69" s="31" t="s">
        <v>22</v>
      </c>
      <c r="H69" s="27"/>
      <c r="I69" s="27"/>
      <c r="J69" s="27"/>
      <c r="K69" s="27"/>
      <c r="L69" s="27"/>
      <c r="M69" s="27"/>
      <c r="N69" s="27"/>
      <c r="O69" s="27"/>
      <c r="P69" s="27"/>
    </row>
    <row r="70" spans="1:16">
      <c r="A70" s="30">
        <v>14</v>
      </c>
      <c r="B70" s="31">
        <v>1</v>
      </c>
      <c r="C70" s="31" t="str" cm="1">
        <f t="array" ref="C70">INDEX($P$5:$P$7,B70)</f>
        <v>4:00–5:25 م</v>
      </c>
      <c r="D70" s="31">
        <v>1</v>
      </c>
      <c r="E70" s="31" t="s">
        <v>19</v>
      </c>
      <c r="F70" s="32">
        <v>2</v>
      </c>
      <c r="G70" s="31" t="s">
        <v>41</v>
      </c>
      <c r="H70" s="27"/>
      <c r="I70" s="27"/>
      <c r="J70" s="27"/>
      <c r="K70" s="27"/>
      <c r="L70" s="27"/>
      <c r="M70" s="27"/>
      <c r="N70" s="27"/>
      <c r="O70" s="27"/>
      <c r="P70" s="27"/>
    </row>
    <row r="71" spans="1:16">
      <c r="A71" s="30">
        <v>14</v>
      </c>
      <c r="B71" s="31">
        <v>1</v>
      </c>
      <c r="C71" s="31" t="str" cm="1">
        <f t="array" ref="C71">INDEX($P$5:$P$7,B71)</f>
        <v>4:00–5:25 م</v>
      </c>
      <c r="D71" s="31">
        <v>2</v>
      </c>
      <c r="E71" s="31" t="s">
        <v>19</v>
      </c>
      <c r="F71" s="32">
        <v>2</v>
      </c>
      <c r="G71" s="31" t="s">
        <v>47</v>
      </c>
      <c r="H71" s="27"/>
      <c r="I71" s="27"/>
      <c r="J71" s="27"/>
      <c r="K71" s="27"/>
      <c r="L71" s="27"/>
      <c r="M71" s="27"/>
      <c r="N71" s="27"/>
      <c r="O71" s="27"/>
      <c r="P71" s="27"/>
    </row>
    <row r="72" spans="1:16">
      <c r="A72" s="30">
        <v>14</v>
      </c>
      <c r="B72" s="31">
        <v>2</v>
      </c>
      <c r="C72" s="31" t="str" cm="1">
        <f t="array" ref="C72">INDEX($P$5:$P$7,B72)</f>
        <v>5:35–7:00 م</v>
      </c>
      <c r="D72" s="31">
        <v>1</v>
      </c>
      <c r="E72" s="31" t="s">
        <v>19</v>
      </c>
      <c r="F72" s="32">
        <v>2</v>
      </c>
      <c r="G72" s="31" t="s">
        <v>56</v>
      </c>
      <c r="H72" s="27"/>
      <c r="I72" s="27"/>
      <c r="J72" s="27"/>
      <c r="K72" s="27"/>
      <c r="L72" s="27"/>
      <c r="M72" s="27"/>
      <c r="N72" s="27"/>
      <c r="O72" s="27"/>
      <c r="P72" s="27"/>
    </row>
    <row r="73" spans="1:16">
      <c r="A73" s="30">
        <v>14</v>
      </c>
      <c r="B73" s="31">
        <v>2</v>
      </c>
      <c r="C73" s="31" t="str" cm="1">
        <f t="array" ref="C73">INDEX($P$5:$P$7,B73)</f>
        <v>5:35–7:00 م</v>
      </c>
      <c r="D73" s="31">
        <v>2</v>
      </c>
      <c r="E73" s="31" t="s">
        <v>19</v>
      </c>
      <c r="F73" s="32">
        <v>2</v>
      </c>
      <c r="G73" s="31" t="s">
        <v>65</v>
      </c>
      <c r="H73" s="27"/>
      <c r="I73" s="27"/>
      <c r="J73" s="27"/>
      <c r="K73" s="27"/>
      <c r="L73" s="27"/>
      <c r="M73" s="27"/>
      <c r="N73" s="27"/>
      <c r="O73" s="27"/>
      <c r="P73" s="27"/>
    </row>
    <row r="74" spans="1:16">
      <c r="A74" s="30">
        <v>14</v>
      </c>
      <c r="B74" s="31">
        <v>3</v>
      </c>
      <c r="C74" s="31" t="str" cm="1">
        <f t="array" ref="C74">INDEX($P$5:$P$7,B74)</f>
        <v>7:10–8:35 م</v>
      </c>
      <c r="D74" s="31">
        <v>1</v>
      </c>
      <c r="E74" s="31" t="s">
        <v>19</v>
      </c>
      <c r="F74" s="32">
        <v>2</v>
      </c>
      <c r="G74" s="31" t="s">
        <v>25</v>
      </c>
      <c r="H74" s="27"/>
      <c r="I74" s="27"/>
      <c r="J74" s="27"/>
      <c r="K74" s="27"/>
      <c r="L74" s="27"/>
      <c r="M74" s="27"/>
      <c r="N74" s="27"/>
      <c r="O74" s="27"/>
      <c r="P74" s="27"/>
    </row>
    <row r="75" spans="1:16">
      <c r="A75" s="30">
        <v>15</v>
      </c>
      <c r="B75" s="31">
        <v>1</v>
      </c>
      <c r="C75" s="31" t="str" cm="1">
        <f t="array" ref="C75">INDEX($P$5:$P$7,B75)</f>
        <v>4:00–5:25 م</v>
      </c>
      <c r="D75" s="31">
        <v>1</v>
      </c>
      <c r="E75" s="31" t="s">
        <v>19</v>
      </c>
      <c r="F75" s="32">
        <v>2</v>
      </c>
      <c r="G75" s="31" t="s">
        <v>20</v>
      </c>
      <c r="H75" s="27"/>
      <c r="I75" s="27"/>
      <c r="J75" s="27"/>
      <c r="K75" s="27"/>
      <c r="L75" s="27"/>
      <c r="M75" s="27"/>
      <c r="N75" s="27"/>
      <c r="O75" s="27"/>
      <c r="P75" s="27"/>
    </row>
    <row r="76" spans="1:16">
      <c r="A76" s="30">
        <v>15</v>
      </c>
      <c r="B76" s="31">
        <v>1</v>
      </c>
      <c r="C76" s="31" t="str" cm="1">
        <f t="array" ref="C76">INDEX($P$5:$P$7,B76)</f>
        <v>4:00–5:25 م</v>
      </c>
      <c r="D76" s="31">
        <v>2</v>
      </c>
      <c r="E76" s="31" t="s">
        <v>19</v>
      </c>
      <c r="F76" s="32">
        <v>2</v>
      </c>
      <c r="G76" s="31" t="s">
        <v>42</v>
      </c>
      <c r="H76" s="27"/>
      <c r="I76" s="27"/>
      <c r="J76" s="27"/>
      <c r="K76" s="27"/>
      <c r="L76" s="27"/>
      <c r="M76" s="27"/>
      <c r="N76" s="27"/>
      <c r="O76" s="27"/>
      <c r="P76" s="27"/>
    </row>
    <row r="77" spans="1:16">
      <c r="A77" s="30">
        <v>15</v>
      </c>
      <c r="B77" s="31">
        <v>2</v>
      </c>
      <c r="C77" s="31" t="str" cm="1">
        <f t="array" ref="C77">INDEX($P$5:$P$7,B77)</f>
        <v>5:35–7:00 م</v>
      </c>
      <c r="D77" s="31">
        <v>1</v>
      </c>
      <c r="E77" s="31" t="s">
        <v>19</v>
      </c>
      <c r="F77" s="32">
        <v>2</v>
      </c>
      <c r="G77" s="31" t="s">
        <v>48</v>
      </c>
      <c r="H77" s="27"/>
      <c r="I77" s="27"/>
      <c r="J77" s="27"/>
      <c r="K77" s="27"/>
      <c r="L77" s="27"/>
      <c r="M77" s="27"/>
      <c r="N77" s="27"/>
      <c r="O77" s="27"/>
      <c r="P77" s="27"/>
    </row>
    <row r="78" spans="1:16">
      <c r="A78" s="30">
        <v>15</v>
      </c>
      <c r="B78" s="31">
        <v>2</v>
      </c>
      <c r="C78" s="31" t="str" cm="1">
        <f t="array" ref="C78">INDEX($P$5:$P$7,B78)</f>
        <v>5:35–7:00 م</v>
      </c>
      <c r="D78" s="31">
        <v>2</v>
      </c>
      <c r="E78" s="31" t="s">
        <v>19</v>
      </c>
      <c r="F78" s="32">
        <v>2</v>
      </c>
      <c r="G78" s="31" t="s">
        <v>57</v>
      </c>
      <c r="H78" s="27"/>
      <c r="I78" s="27"/>
      <c r="J78" s="27"/>
      <c r="K78" s="27"/>
      <c r="L78" s="27"/>
      <c r="M78" s="27"/>
      <c r="N78" s="27"/>
      <c r="O78" s="27"/>
      <c r="P78" s="27"/>
    </row>
    <row r="79" spans="1:16">
      <c r="A79" s="30">
        <v>15</v>
      </c>
      <c r="B79" s="31">
        <v>3</v>
      </c>
      <c r="C79" s="31" t="str" cm="1">
        <f t="array" ref="C79">INDEX($P$5:$P$7,B79)</f>
        <v>7:10–8:35 م</v>
      </c>
      <c r="D79" s="31">
        <v>1</v>
      </c>
      <c r="E79" s="31" t="s">
        <v>19</v>
      </c>
      <c r="F79" s="32">
        <v>2</v>
      </c>
      <c r="G79" s="31" t="s">
        <v>66</v>
      </c>
      <c r="H79" s="27"/>
      <c r="I79" s="27"/>
      <c r="J79" s="27"/>
      <c r="K79" s="27"/>
      <c r="L79" s="27"/>
      <c r="M79" s="27"/>
      <c r="N79" s="27"/>
      <c r="O79" s="27"/>
      <c r="P79" s="27"/>
    </row>
    <row r="80" spans="1:16">
      <c r="A80" s="30">
        <v>16</v>
      </c>
      <c r="B80" s="31">
        <v>1</v>
      </c>
      <c r="C80" s="31" t="str" cm="1">
        <f t="array" ref="C80">INDEX($P$5:$P$7,B80)</f>
        <v>4:00–5:25 م</v>
      </c>
      <c r="D80" s="31">
        <v>1</v>
      </c>
      <c r="E80" s="31" t="s">
        <v>19</v>
      </c>
      <c r="F80" s="32">
        <v>2</v>
      </c>
      <c r="G80" s="31" t="s">
        <v>23</v>
      </c>
      <c r="H80" s="27"/>
      <c r="I80" s="27"/>
      <c r="J80" s="27"/>
      <c r="K80" s="27"/>
      <c r="L80" s="27"/>
      <c r="M80" s="27"/>
      <c r="N80" s="27"/>
      <c r="O80" s="27"/>
      <c r="P80" s="27"/>
    </row>
    <row r="81" spans="1:16">
      <c r="A81" s="30">
        <v>16</v>
      </c>
      <c r="B81" s="31">
        <v>1</v>
      </c>
      <c r="C81" s="31" t="str" cm="1">
        <f t="array" ref="C81">INDEX($P$5:$P$7,B81)</f>
        <v>4:00–5:25 م</v>
      </c>
      <c r="D81" s="31">
        <v>2</v>
      </c>
      <c r="E81" s="31" t="s">
        <v>19</v>
      </c>
      <c r="F81" s="32">
        <v>2</v>
      </c>
      <c r="G81" s="31" t="s">
        <v>24</v>
      </c>
      <c r="H81" s="27"/>
      <c r="I81" s="27"/>
      <c r="J81" s="27"/>
      <c r="K81" s="27"/>
      <c r="L81" s="27"/>
      <c r="M81" s="27"/>
      <c r="N81" s="27"/>
      <c r="O81" s="27"/>
      <c r="P81" s="27"/>
    </row>
    <row r="82" spans="1:16">
      <c r="A82" s="30">
        <v>16</v>
      </c>
      <c r="B82" s="31">
        <v>2</v>
      </c>
      <c r="C82" s="31" t="str" cm="1">
        <f t="array" ref="C82">INDEX($P$5:$P$7,B82)</f>
        <v>5:35–7:00 م</v>
      </c>
      <c r="D82" s="31">
        <v>1</v>
      </c>
      <c r="E82" s="31" t="s">
        <v>19</v>
      </c>
      <c r="F82" s="32">
        <v>2</v>
      </c>
      <c r="G82" s="31" t="s">
        <v>43</v>
      </c>
      <c r="H82" s="27"/>
      <c r="I82" s="27"/>
      <c r="J82" s="27"/>
      <c r="K82" s="27"/>
      <c r="L82" s="27"/>
      <c r="M82" s="27"/>
      <c r="N82" s="27"/>
      <c r="O82" s="27"/>
      <c r="P82" s="27"/>
    </row>
    <row r="83" spans="1:16">
      <c r="A83" s="30">
        <v>16</v>
      </c>
      <c r="B83" s="31">
        <v>2</v>
      </c>
      <c r="C83" s="31" t="str" cm="1">
        <f t="array" ref="C83">INDEX($P$5:$P$7,B83)</f>
        <v>5:35–7:00 م</v>
      </c>
      <c r="D83" s="31">
        <v>2</v>
      </c>
      <c r="E83" s="31" t="s">
        <v>19</v>
      </c>
      <c r="F83" s="32">
        <v>2</v>
      </c>
      <c r="G83" s="31" t="s">
        <v>49</v>
      </c>
      <c r="H83" s="27"/>
      <c r="I83" s="27"/>
      <c r="J83" s="27"/>
      <c r="K83" s="27"/>
      <c r="L83" s="27"/>
      <c r="M83" s="27"/>
      <c r="N83" s="27"/>
      <c r="O83" s="27"/>
      <c r="P83" s="27"/>
    </row>
    <row r="84" spans="1:16">
      <c r="A84" s="30">
        <v>16</v>
      </c>
      <c r="B84" s="31">
        <v>3</v>
      </c>
      <c r="C84" s="31" t="str" cm="1">
        <f t="array" ref="C84">INDEX($P$5:$P$7,B84)</f>
        <v>7:10–8:35 م</v>
      </c>
      <c r="D84" s="31">
        <v>1</v>
      </c>
      <c r="E84" s="31" t="s">
        <v>19</v>
      </c>
      <c r="F84" s="32">
        <v>2</v>
      </c>
      <c r="G84" s="31" t="s">
        <v>67</v>
      </c>
      <c r="H84" s="27"/>
      <c r="I84" s="27"/>
      <c r="J84" s="27"/>
      <c r="K84" s="27"/>
      <c r="L84" s="27"/>
      <c r="M84" s="27"/>
      <c r="N84" s="27"/>
      <c r="O84" s="27"/>
      <c r="P84" s="27"/>
    </row>
    <row r="85" spans="1:16">
      <c r="A85" s="30">
        <v>17</v>
      </c>
      <c r="B85" s="31">
        <v>1</v>
      </c>
      <c r="C85" s="31" t="str" cm="1">
        <f t="array" ref="C85">INDEX($P$5:$P$7,B85)</f>
        <v>4:00–5:25 م</v>
      </c>
      <c r="D85" s="31">
        <v>1</v>
      </c>
      <c r="E85" s="31" t="s">
        <v>19</v>
      </c>
      <c r="F85" s="32">
        <v>2</v>
      </c>
      <c r="G85" s="31" t="s">
        <v>26</v>
      </c>
      <c r="H85" s="27"/>
      <c r="I85" s="27"/>
      <c r="J85" s="27"/>
      <c r="K85" s="27"/>
      <c r="L85" s="27"/>
      <c r="M85" s="27"/>
      <c r="N85" s="27"/>
      <c r="O85" s="27"/>
      <c r="P85" s="27"/>
    </row>
    <row r="86" spans="1:16">
      <c r="A86" s="30">
        <v>17</v>
      </c>
      <c r="B86" s="31">
        <v>1</v>
      </c>
      <c r="C86" s="31" t="str" cm="1">
        <f t="array" ref="C86">INDEX($P$5:$P$7,B86)</f>
        <v>4:00–5:25 م</v>
      </c>
      <c r="D86" s="31">
        <v>2</v>
      </c>
      <c r="E86" s="31" t="s">
        <v>19</v>
      </c>
      <c r="F86" s="32">
        <v>2</v>
      </c>
      <c r="G86" s="31" t="s">
        <v>27</v>
      </c>
      <c r="H86" s="27"/>
      <c r="I86" s="27"/>
      <c r="J86" s="27"/>
      <c r="K86" s="27"/>
      <c r="L86" s="27"/>
      <c r="M86" s="27"/>
      <c r="N86" s="27"/>
      <c r="O86" s="27"/>
      <c r="P86" s="27"/>
    </row>
    <row r="87" spans="1:16">
      <c r="A87" s="30">
        <v>17</v>
      </c>
      <c r="B87" s="31">
        <v>2</v>
      </c>
      <c r="C87" s="31" t="str" cm="1">
        <f t="array" ref="C87">INDEX($P$5:$P$7,B87)</f>
        <v>5:35–7:00 م</v>
      </c>
      <c r="D87" s="31">
        <v>1</v>
      </c>
      <c r="E87" s="31" t="s">
        <v>19</v>
      </c>
      <c r="F87" s="32">
        <v>2</v>
      </c>
      <c r="G87" s="31" t="s">
        <v>28</v>
      </c>
      <c r="H87" s="27"/>
      <c r="I87" s="27"/>
      <c r="J87" s="27"/>
      <c r="K87" s="27"/>
      <c r="L87" s="27"/>
      <c r="M87" s="27"/>
      <c r="N87" s="27"/>
      <c r="O87" s="27"/>
      <c r="P87" s="27"/>
    </row>
    <row r="88" spans="1:16">
      <c r="A88" s="30">
        <v>17</v>
      </c>
      <c r="B88" s="31">
        <v>2</v>
      </c>
      <c r="C88" s="31" t="str" cm="1">
        <f t="array" ref="C88">INDEX($P$5:$P$7,B88)</f>
        <v>5:35–7:00 م</v>
      </c>
      <c r="D88" s="31">
        <v>2</v>
      </c>
      <c r="E88" s="31" t="s">
        <v>19</v>
      </c>
      <c r="F88" s="32">
        <v>2</v>
      </c>
      <c r="G88" s="31" t="s">
        <v>68</v>
      </c>
      <c r="H88" s="27"/>
      <c r="I88" s="27"/>
      <c r="J88" s="27"/>
      <c r="K88" s="27"/>
      <c r="L88" s="27"/>
      <c r="M88" s="27"/>
      <c r="N88" s="27"/>
      <c r="O88" s="27"/>
      <c r="P88" s="27"/>
    </row>
    <row r="89" spans="1:16">
      <c r="A89" s="30">
        <v>17</v>
      </c>
      <c r="B89" s="31">
        <v>3</v>
      </c>
      <c r="C89" s="31" t="str" cm="1">
        <f t="array" ref="C89">INDEX($P$5:$P$7,B89)</f>
        <v>7:10–8:35 م</v>
      </c>
      <c r="D89" s="31">
        <v>1</v>
      </c>
      <c r="E89" s="31" t="s">
        <v>19</v>
      </c>
      <c r="F89" s="32">
        <v>2</v>
      </c>
      <c r="G89" s="31" t="s">
        <v>58</v>
      </c>
      <c r="H89" s="27"/>
      <c r="I89" s="27"/>
      <c r="J89" s="27"/>
      <c r="K89" s="27"/>
      <c r="L89" s="27"/>
      <c r="M89" s="27"/>
      <c r="N89" s="27"/>
      <c r="O89" s="27"/>
      <c r="P89" s="27"/>
    </row>
    <row r="90" spans="1:16">
      <c r="A90" s="30">
        <v>18</v>
      </c>
      <c r="B90" s="31">
        <v>1</v>
      </c>
      <c r="C90" s="31" t="str" cm="1">
        <f t="array" ref="C90">INDEX($P$5:$P$7,B90)</f>
        <v>4:00–5:25 م</v>
      </c>
      <c r="D90" s="31">
        <v>1</v>
      </c>
      <c r="E90" s="31" t="s">
        <v>19</v>
      </c>
      <c r="F90" s="32">
        <v>2</v>
      </c>
      <c r="G90" s="31" t="s">
        <v>29</v>
      </c>
      <c r="H90" s="27"/>
      <c r="I90" s="27"/>
      <c r="J90" s="27"/>
      <c r="K90" s="27"/>
      <c r="L90" s="27"/>
      <c r="M90" s="27"/>
      <c r="N90" s="27"/>
      <c r="O90" s="27"/>
      <c r="P90" s="27"/>
    </row>
    <row r="91" spans="1:16">
      <c r="A91" s="30">
        <v>18</v>
      </c>
      <c r="B91" s="31">
        <v>1</v>
      </c>
      <c r="C91" s="31" t="str" cm="1">
        <f t="array" ref="C91">INDEX($P$5:$P$7,B91)</f>
        <v>4:00–5:25 م</v>
      </c>
      <c r="D91" s="31">
        <v>2</v>
      </c>
      <c r="E91" s="31" t="s">
        <v>19</v>
      </c>
      <c r="F91" s="32">
        <v>2</v>
      </c>
      <c r="G91" s="31" t="s">
        <v>30</v>
      </c>
      <c r="H91" s="27"/>
      <c r="I91" s="27"/>
      <c r="J91" s="27"/>
      <c r="K91" s="27"/>
      <c r="L91" s="27"/>
      <c r="M91" s="27"/>
      <c r="N91" s="27"/>
      <c r="O91" s="27"/>
      <c r="P91" s="27"/>
    </row>
    <row r="92" spans="1:16">
      <c r="A92" s="30">
        <v>18</v>
      </c>
      <c r="B92" s="31">
        <v>2</v>
      </c>
      <c r="C92" s="31" t="str" cm="1">
        <f t="array" ref="C92">INDEX($P$5:$P$7,B92)</f>
        <v>5:35–7:00 م</v>
      </c>
      <c r="D92" s="31">
        <v>1</v>
      </c>
      <c r="E92" s="31" t="s">
        <v>19</v>
      </c>
      <c r="F92" s="32">
        <v>2</v>
      </c>
      <c r="G92" s="31" t="s">
        <v>69</v>
      </c>
      <c r="H92" s="27"/>
      <c r="I92" s="27"/>
      <c r="J92" s="27"/>
      <c r="K92" s="27"/>
      <c r="L92" s="27"/>
      <c r="M92" s="27"/>
      <c r="N92" s="27"/>
      <c r="O92" s="27"/>
      <c r="P92" s="27"/>
    </row>
    <row r="93" spans="1:16">
      <c r="A93" s="30">
        <v>18</v>
      </c>
      <c r="B93" s="31">
        <v>2</v>
      </c>
      <c r="C93" s="31" t="str" cm="1">
        <f t="array" ref="C93">INDEX($P$5:$P$7,B93)</f>
        <v>5:35–7:00 م</v>
      </c>
      <c r="D93" s="31">
        <v>2</v>
      </c>
      <c r="E93" s="31" t="s">
        <v>19</v>
      </c>
      <c r="F93" s="32">
        <v>2</v>
      </c>
      <c r="G93" s="31" t="s">
        <v>59</v>
      </c>
      <c r="H93" s="27"/>
      <c r="I93" s="27"/>
      <c r="J93" s="27"/>
      <c r="K93" s="27"/>
      <c r="L93" s="27"/>
      <c r="M93" s="27"/>
      <c r="N93" s="27"/>
      <c r="O93" s="27"/>
      <c r="P93" s="27"/>
    </row>
    <row r="94" spans="1:16">
      <c r="A94" s="30">
        <v>18</v>
      </c>
      <c r="B94" s="31">
        <v>3</v>
      </c>
      <c r="C94" s="31" t="str" cm="1">
        <f t="array" ref="C94">INDEX($P$5:$P$7,B94)</f>
        <v>7:10–8:35 م</v>
      </c>
      <c r="D94" s="31">
        <v>1</v>
      </c>
      <c r="E94" s="31" t="s">
        <v>19</v>
      </c>
      <c r="F94" s="32">
        <v>2</v>
      </c>
      <c r="G94" s="31" t="s">
        <v>50</v>
      </c>
      <c r="H94" s="27"/>
      <c r="I94" s="27"/>
      <c r="J94" s="27"/>
      <c r="K94" s="27"/>
      <c r="L94" s="27"/>
      <c r="M94" s="27"/>
      <c r="N94" s="27"/>
      <c r="O94" s="27"/>
      <c r="P94" s="27"/>
    </row>
  </sheetData>
  <mergeCells count="2">
    <mergeCell ref="A1:G1"/>
    <mergeCell ref="A2:G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99E8B-B6BC-49A8-B7B8-EA9B56AF4D24}">
  <dimension ref="A1:L699"/>
  <sheetViews>
    <sheetView showGridLines="0" rightToLeft="1" workbookViewId="0">
      <pane ySplit="3" topLeftCell="A4" activePane="bottomLeft" state="frozen"/>
      <selection sqref="A1:C1"/>
      <selection pane="bottomLeft" sqref="A1:XFD1048576"/>
    </sheetView>
  </sheetViews>
  <sheetFormatPr defaultRowHeight="14.5"/>
  <cols>
    <col min="1" max="1" width="10" style="24" customWidth="1"/>
    <col min="2" max="2" width="20" style="24" customWidth="1"/>
    <col min="3" max="3" width="10.90625" style="24" customWidth="1"/>
    <col min="4" max="4" width="20" style="24" customWidth="1"/>
    <col min="5" max="7" width="7.6328125" style="24" customWidth="1"/>
    <col min="8" max="12" width="7.6328125" style="19" customWidth="1"/>
    <col min="13" max="13" width="8.7265625" style="19"/>
    <col min="14" max="14" width="21.81640625" style="19" customWidth="1"/>
    <col min="15" max="15" width="18.1796875" style="19" customWidth="1"/>
    <col min="16" max="16" width="10.1796875" style="19" bestFit="1" customWidth="1"/>
    <col min="17" max="20" width="15.453125" style="19" customWidth="1"/>
    <col min="21" max="16384" width="8.7265625" style="19"/>
  </cols>
  <sheetData>
    <row r="1" spans="1:7" ht="18.5">
      <c r="A1" s="18" t="s">
        <v>71</v>
      </c>
      <c r="B1" s="18"/>
      <c r="C1" s="18"/>
      <c r="D1" s="18"/>
      <c r="E1" s="19"/>
      <c r="F1" s="19"/>
      <c r="G1" s="19"/>
    </row>
    <row r="2" spans="1:7" ht="34" customHeight="1">
      <c r="A2" s="20"/>
      <c r="B2" s="20"/>
      <c r="C2" s="20"/>
      <c r="D2" s="20"/>
      <c r="E2" s="19"/>
      <c r="F2" s="19"/>
      <c r="G2" s="19"/>
    </row>
    <row r="3" spans="1:7" ht="26" customHeight="1">
      <c r="A3" s="21" t="s">
        <v>12</v>
      </c>
      <c r="B3" s="21" t="s">
        <v>14</v>
      </c>
      <c r="C3" s="21" t="s">
        <v>15</v>
      </c>
      <c r="D3" s="21" t="s">
        <v>18</v>
      </c>
      <c r="E3" s="19"/>
      <c r="F3" s="19"/>
      <c r="G3" s="19"/>
    </row>
    <row r="4" spans="1:7">
      <c r="A4" s="22">
        <v>1</v>
      </c>
      <c r="B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" s="23">
        <v>1</v>
      </c>
      <c r="D4" s="23" t="s">
        <v>72</v>
      </c>
      <c r="E4" s="19"/>
      <c r="F4" s="19"/>
      <c r="G4" s="19"/>
    </row>
    <row r="5" spans="1:7">
      <c r="A5" s="22">
        <v>1</v>
      </c>
      <c r="B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" s="23">
        <v>2</v>
      </c>
      <c r="D5" s="23" t="s">
        <v>70</v>
      </c>
      <c r="E5" s="19"/>
      <c r="F5" s="19"/>
      <c r="G5" s="19"/>
    </row>
    <row r="6" spans="1:7">
      <c r="A6" s="22">
        <v>1</v>
      </c>
      <c r="B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6" s="23">
        <v>1</v>
      </c>
      <c r="D6" s="23" t="s">
        <v>60</v>
      </c>
      <c r="E6" s="19"/>
      <c r="F6" s="19"/>
      <c r="G6" s="19"/>
    </row>
    <row r="7" spans="1:7">
      <c r="A7" s="22">
        <v>1</v>
      </c>
      <c r="B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" s="23">
        <v>2</v>
      </c>
      <c r="D7" s="23" t="s">
        <v>51</v>
      </c>
      <c r="E7" s="19"/>
      <c r="F7" s="19"/>
      <c r="G7" s="19"/>
    </row>
    <row r="8" spans="1:7">
      <c r="A8" s="22">
        <v>1</v>
      </c>
      <c r="B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8" s="23">
        <v>1</v>
      </c>
      <c r="D8" s="23" t="s">
        <v>44</v>
      </c>
      <c r="E8" s="19"/>
      <c r="F8" s="19"/>
      <c r="G8" s="19"/>
    </row>
    <row r="9" spans="1:7">
      <c r="A9" s="22">
        <v>2</v>
      </c>
      <c r="B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9" s="23">
        <v>1</v>
      </c>
      <c r="D9" s="23" t="s">
        <v>52</v>
      </c>
      <c r="E9" s="19"/>
      <c r="F9" s="19"/>
      <c r="G9" s="19"/>
    </row>
    <row r="10" spans="1:7">
      <c r="A10" s="22">
        <v>2</v>
      </c>
      <c r="B1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0" s="23">
        <v>2</v>
      </c>
      <c r="D10" s="23" t="s">
        <v>45</v>
      </c>
      <c r="E10" s="19"/>
      <c r="F10" s="19"/>
      <c r="G10" s="19"/>
    </row>
    <row r="11" spans="1:7">
      <c r="A11" s="22">
        <v>2</v>
      </c>
      <c r="B1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1" s="23">
        <v>1</v>
      </c>
      <c r="D11" s="23" t="s">
        <v>31</v>
      </c>
      <c r="E11" s="19"/>
      <c r="F11" s="19"/>
      <c r="G11" s="19"/>
    </row>
    <row r="12" spans="1:7">
      <c r="A12" s="22">
        <v>2</v>
      </c>
      <c r="B1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2" s="23">
        <v>2</v>
      </c>
      <c r="D12" s="23" t="s">
        <v>73</v>
      </c>
      <c r="E12" s="19"/>
      <c r="F12" s="19"/>
      <c r="G12" s="19"/>
    </row>
    <row r="13" spans="1:7">
      <c r="A13" s="22">
        <v>2</v>
      </c>
      <c r="B1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3" s="23">
        <v>2</v>
      </c>
      <c r="D13" s="23" t="s">
        <v>53</v>
      </c>
      <c r="E13" s="19"/>
      <c r="F13" s="19"/>
      <c r="G13" s="19"/>
    </row>
    <row r="14" spans="1:7">
      <c r="A14" s="22">
        <v>3</v>
      </c>
      <c r="B1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4" s="23">
        <v>1</v>
      </c>
      <c r="D14" s="23" t="s">
        <v>62</v>
      </c>
      <c r="E14" s="19"/>
      <c r="F14" s="19"/>
      <c r="G14" s="19"/>
    </row>
    <row r="15" spans="1:7">
      <c r="A15" s="22">
        <v>3</v>
      </c>
      <c r="B1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5" s="23">
        <v>2</v>
      </c>
      <c r="D15" s="23" t="s">
        <v>904</v>
      </c>
      <c r="E15" s="19"/>
      <c r="F15" s="19"/>
      <c r="G15" s="19"/>
    </row>
    <row r="16" spans="1:7">
      <c r="A16" s="22">
        <v>3</v>
      </c>
      <c r="B1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6" s="23">
        <v>1</v>
      </c>
      <c r="D16" s="23" t="s">
        <v>40</v>
      </c>
      <c r="E16" s="19"/>
      <c r="F16" s="19"/>
      <c r="G16" s="19"/>
    </row>
    <row r="17" spans="1:7">
      <c r="A17" s="22">
        <v>3</v>
      </c>
      <c r="B1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7" s="23">
        <v>2</v>
      </c>
      <c r="D17" s="23" t="s">
        <v>33</v>
      </c>
      <c r="E17" s="19"/>
      <c r="F17" s="19"/>
      <c r="G17" s="19"/>
    </row>
    <row r="18" spans="1:7">
      <c r="A18" s="22">
        <v>3</v>
      </c>
      <c r="B1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8" s="23">
        <v>1</v>
      </c>
      <c r="D18" s="23" t="s">
        <v>34</v>
      </c>
      <c r="E18" s="19"/>
      <c r="F18" s="19"/>
      <c r="G18" s="19"/>
    </row>
    <row r="19" spans="1:7">
      <c r="A19" s="22">
        <v>4</v>
      </c>
      <c r="B1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9" s="23">
        <v>1</v>
      </c>
      <c r="D19" s="23" t="s">
        <v>54</v>
      </c>
      <c r="E19" s="19"/>
      <c r="F19" s="19"/>
      <c r="G19" s="19"/>
    </row>
    <row r="20" spans="1:7">
      <c r="A20" s="22">
        <v>4</v>
      </c>
      <c r="B2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0" s="23">
        <v>2</v>
      </c>
      <c r="D20" s="23" t="s">
        <v>21</v>
      </c>
      <c r="E20" s="19"/>
      <c r="F20" s="19"/>
      <c r="G20" s="19"/>
    </row>
    <row r="21" spans="1:7">
      <c r="A21" s="22">
        <v>4</v>
      </c>
      <c r="B2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1" s="23">
        <v>1</v>
      </c>
      <c r="D21" s="23" t="s">
        <v>906</v>
      </c>
      <c r="E21" s="19"/>
      <c r="F21" s="19"/>
      <c r="G21" s="19"/>
    </row>
    <row r="22" spans="1:7">
      <c r="A22" s="22">
        <v>4</v>
      </c>
      <c r="B2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2" s="23">
        <v>2</v>
      </c>
      <c r="D22" s="23" t="s">
        <v>22</v>
      </c>
      <c r="E22" s="19"/>
      <c r="F22" s="19"/>
      <c r="G22" s="19"/>
    </row>
    <row r="23" spans="1:7">
      <c r="A23" s="22">
        <v>4</v>
      </c>
      <c r="B2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3" s="23">
        <v>1</v>
      </c>
      <c r="D23" s="23" t="s">
        <v>905</v>
      </c>
      <c r="E23" s="19"/>
      <c r="F23" s="19"/>
      <c r="G23" s="19"/>
    </row>
    <row r="24" spans="1:7">
      <c r="A24" s="22">
        <v>5</v>
      </c>
      <c r="B2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4" s="23">
        <v>1</v>
      </c>
      <c r="D24" s="23" t="s">
        <v>907</v>
      </c>
      <c r="E24" s="19"/>
      <c r="F24" s="19"/>
      <c r="G24" s="19"/>
    </row>
    <row r="25" spans="1:7">
      <c r="A25" s="22">
        <v>5</v>
      </c>
      <c r="B2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5" s="23">
        <v>2</v>
      </c>
      <c r="D25" s="23" t="s">
        <v>908</v>
      </c>
      <c r="E25" s="19"/>
      <c r="F25" s="19"/>
      <c r="G25" s="19"/>
    </row>
    <row r="26" spans="1:7">
      <c r="A26" s="22">
        <v>5</v>
      </c>
      <c r="B2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6" s="23">
        <v>1</v>
      </c>
      <c r="D26" s="23" t="s">
        <v>25</v>
      </c>
      <c r="E26" s="19"/>
      <c r="F26" s="19"/>
      <c r="G26" s="19"/>
    </row>
    <row r="27" spans="1:7">
      <c r="A27" s="22">
        <v>5</v>
      </c>
      <c r="B2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7" s="23">
        <v>2</v>
      </c>
      <c r="D27" s="23" t="s">
        <v>46</v>
      </c>
      <c r="E27" s="19"/>
      <c r="F27" s="19"/>
      <c r="G27" s="19"/>
    </row>
    <row r="28" spans="1:7">
      <c r="A28" s="22">
        <v>5</v>
      </c>
      <c r="B2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8" s="23">
        <v>2</v>
      </c>
      <c r="D28" s="23" t="s">
        <v>901</v>
      </c>
      <c r="E28" s="19"/>
      <c r="F28" s="19"/>
      <c r="G28" s="19"/>
    </row>
    <row r="29" spans="1:7">
      <c r="A29" s="22">
        <v>6</v>
      </c>
      <c r="B2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9" s="23">
        <v>1</v>
      </c>
      <c r="D29" s="23" t="s">
        <v>898</v>
      </c>
      <c r="E29" s="19"/>
      <c r="F29" s="19"/>
      <c r="G29" s="19"/>
    </row>
    <row r="30" spans="1:7">
      <c r="A30" s="22">
        <v>6</v>
      </c>
      <c r="B3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0" s="23">
        <v>2</v>
      </c>
      <c r="D30" s="23" t="s">
        <v>41</v>
      </c>
      <c r="E30" s="19"/>
      <c r="F30" s="19"/>
      <c r="G30" s="19"/>
    </row>
    <row r="31" spans="1:7">
      <c r="A31" s="22">
        <v>6</v>
      </c>
      <c r="B3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1" s="23">
        <v>1</v>
      </c>
      <c r="D31" s="23" t="s">
        <v>909</v>
      </c>
      <c r="E31" s="19"/>
      <c r="F31" s="19"/>
      <c r="G31" s="19"/>
    </row>
    <row r="32" spans="1:7">
      <c r="A32" s="22">
        <v>6</v>
      </c>
      <c r="B3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2" s="23">
        <v>2</v>
      </c>
      <c r="D32" s="23" t="s">
        <v>903</v>
      </c>
      <c r="E32" s="19"/>
      <c r="F32" s="19"/>
      <c r="G32" s="19"/>
    </row>
    <row r="33" spans="1:7">
      <c r="A33" s="22">
        <v>6</v>
      </c>
      <c r="B3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3" s="23">
        <v>1</v>
      </c>
      <c r="D33" s="23" t="s">
        <v>910</v>
      </c>
      <c r="E33" s="19"/>
      <c r="F33" s="19"/>
      <c r="G33" s="19"/>
    </row>
    <row r="34" spans="1:7">
      <c r="A34" s="22">
        <v>7</v>
      </c>
      <c r="B3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4" s="23">
        <v>1</v>
      </c>
      <c r="D34" s="23" t="s">
        <v>896</v>
      </c>
      <c r="E34" s="19"/>
      <c r="F34" s="19"/>
      <c r="G34" s="19"/>
    </row>
    <row r="35" spans="1:7">
      <c r="A35" s="22">
        <v>7</v>
      </c>
      <c r="B3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5" s="23">
        <v>2</v>
      </c>
      <c r="D35" s="23" t="s">
        <v>899</v>
      </c>
      <c r="E35" s="19"/>
      <c r="F35" s="19"/>
      <c r="G35" s="19"/>
    </row>
    <row r="36" spans="1:7">
      <c r="A36" s="22">
        <v>7</v>
      </c>
      <c r="B3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6" s="23">
        <v>1</v>
      </c>
      <c r="D36" s="23" t="s">
        <v>902</v>
      </c>
      <c r="E36" s="19"/>
      <c r="F36" s="19"/>
      <c r="G36" s="19"/>
    </row>
    <row r="37" spans="1:7">
      <c r="A37" s="22">
        <v>7</v>
      </c>
      <c r="B3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7" s="23">
        <v>2</v>
      </c>
      <c r="D37" s="23" t="s">
        <v>911</v>
      </c>
      <c r="E37" s="19"/>
      <c r="F37" s="19"/>
      <c r="G37" s="19"/>
    </row>
    <row r="38" spans="1:7">
      <c r="A38" s="22">
        <v>7</v>
      </c>
      <c r="B3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8" s="23">
        <v>1</v>
      </c>
      <c r="D38" s="23" t="s">
        <v>20</v>
      </c>
      <c r="E38" s="19"/>
      <c r="F38" s="19"/>
      <c r="G38" s="19"/>
    </row>
    <row r="39" spans="1:7">
      <c r="A39" s="22">
        <v>8</v>
      </c>
      <c r="B3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9" s="23">
        <v>1</v>
      </c>
      <c r="D39" s="23" t="s">
        <v>900</v>
      </c>
      <c r="E39" s="19"/>
      <c r="F39" s="19"/>
      <c r="G39" s="19"/>
    </row>
    <row r="40" spans="1:7">
      <c r="A40" s="22">
        <v>8</v>
      </c>
      <c r="B4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0" s="23">
        <v>2</v>
      </c>
      <c r="D40" s="23" t="s">
        <v>892</v>
      </c>
      <c r="E40" s="19"/>
      <c r="F40" s="19"/>
      <c r="G40" s="19"/>
    </row>
    <row r="41" spans="1:7">
      <c r="A41" s="22">
        <v>8</v>
      </c>
      <c r="B4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1" s="23">
        <v>1</v>
      </c>
      <c r="D41" s="23" t="s">
        <v>78</v>
      </c>
      <c r="E41" s="19"/>
      <c r="F41" s="19"/>
      <c r="G41" s="19"/>
    </row>
    <row r="42" spans="1:7">
      <c r="A42" s="22">
        <v>8</v>
      </c>
      <c r="B4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2" s="23">
        <v>2</v>
      </c>
      <c r="D42" s="23" t="s">
        <v>23</v>
      </c>
      <c r="E42" s="19"/>
      <c r="F42" s="19"/>
      <c r="G42" s="19"/>
    </row>
    <row r="43" spans="1:7">
      <c r="A43" s="22">
        <v>8</v>
      </c>
      <c r="B4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43" s="23">
        <v>2</v>
      </c>
      <c r="D43" s="23" t="s">
        <v>897</v>
      </c>
      <c r="E43" s="19"/>
      <c r="F43" s="19"/>
      <c r="G43" s="19"/>
    </row>
    <row r="44" spans="1:7">
      <c r="A44" s="22">
        <v>9</v>
      </c>
      <c r="B4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4" s="23">
        <v>1</v>
      </c>
      <c r="D44" s="23" t="s">
        <v>26</v>
      </c>
      <c r="E44" s="19"/>
      <c r="F44" s="19"/>
      <c r="G44" s="19"/>
    </row>
    <row r="45" spans="1:7">
      <c r="A45" s="22">
        <v>9</v>
      </c>
      <c r="B4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5" s="23">
        <v>2</v>
      </c>
      <c r="D45" s="23" t="s">
        <v>67</v>
      </c>
      <c r="E45" s="19"/>
      <c r="F45" s="19"/>
      <c r="G45" s="19"/>
    </row>
    <row r="46" spans="1:7">
      <c r="A46" s="22">
        <v>9</v>
      </c>
      <c r="B4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6" s="23">
        <v>1</v>
      </c>
      <c r="D46" s="23" t="s">
        <v>894</v>
      </c>
      <c r="E46" s="19"/>
      <c r="F46" s="19"/>
      <c r="G46" s="19"/>
    </row>
    <row r="47" spans="1:7">
      <c r="A47" s="22">
        <v>9</v>
      </c>
      <c r="B4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7" s="23">
        <v>2</v>
      </c>
      <c r="D47" s="23" t="s">
        <v>79</v>
      </c>
      <c r="E47" s="19"/>
      <c r="F47" s="19"/>
      <c r="G47" s="19"/>
    </row>
    <row r="48" spans="1:7">
      <c r="A48" s="22">
        <v>9</v>
      </c>
      <c r="B4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48" s="23">
        <v>1</v>
      </c>
      <c r="D48" s="23" t="s">
        <v>893</v>
      </c>
      <c r="E48" s="19"/>
      <c r="F48" s="19"/>
      <c r="G48" s="19"/>
    </row>
    <row r="49" spans="1:7">
      <c r="A49" s="22">
        <v>10</v>
      </c>
      <c r="B4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9" s="23">
        <v>1</v>
      </c>
      <c r="D49" s="23" t="s">
        <v>80</v>
      </c>
      <c r="E49" s="19"/>
      <c r="F49" s="19"/>
      <c r="G49" s="19"/>
    </row>
    <row r="50" spans="1:7">
      <c r="A50" s="22">
        <v>10</v>
      </c>
      <c r="B5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0" s="23">
        <v>2</v>
      </c>
      <c r="D50" s="23" t="s">
        <v>895</v>
      </c>
      <c r="E50" s="19"/>
      <c r="F50" s="19"/>
      <c r="G50" s="19"/>
    </row>
    <row r="51" spans="1:7">
      <c r="A51" s="22">
        <v>10</v>
      </c>
      <c r="B5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1" s="23">
        <v>1</v>
      </c>
      <c r="D51" s="23" t="s">
        <v>68</v>
      </c>
      <c r="E51" s="19"/>
      <c r="F51" s="19"/>
      <c r="G51" s="19"/>
    </row>
    <row r="52" spans="1:7">
      <c r="A52" s="22">
        <v>10</v>
      </c>
      <c r="B5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2" s="23">
        <v>2</v>
      </c>
      <c r="D52" s="23" t="s">
        <v>58</v>
      </c>
      <c r="E52" s="19"/>
      <c r="F52" s="19"/>
      <c r="G52" s="19"/>
    </row>
    <row r="53" spans="1:7">
      <c r="A53" s="22">
        <v>10</v>
      </c>
      <c r="B5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53" s="23">
        <v>2</v>
      </c>
      <c r="D53" s="23" t="s">
        <v>29</v>
      </c>
      <c r="E53" s="19"/>
      <c r="F53" s="19"/>
      <c r="G53" s="19"/>
    </row>
    <row r="54" spans="1:7">
      <c r="A54" s="22">
        <v>11</v>
      </c>
      <c r="B5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4" s="23">
        <v>1</v>
      </c>
      <c r="D54" s="23" t="s">
        <v>59</v>
      </c>
      <c r="E54" s="19"/>
      <c r="F54" s="19"/>
      <c r="G54" s="19"/>
    </row>
    <row r="55" spans="1:7">
      <c r="A55" s="22">
        <v>11</v>
      </c>
      <c r="B5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5" s="23">
        <v>2</v>
      </c>
      <c r="D55" s="23" t="s">
        <v>69</v>
      </c>
      <c r="E55" s="19"/>
      <c r="F55" s="19"/>
      <c r="G55" s="19"/>
    </row>
    <row r="56" spans="1:7">
      <c r="A56" s="22">
        <v>11</v>
      </c>
      <c r="B5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6" s="23">
        <v>1</v>
      </c>
      <c r="D56" s="23" t="s">
        <v>32</v>
      </c>
      <c r="E56" s="19"/>
      <c r="F56" s="19"/>
      <c r="G56" s="19"/>
    </row>
    <row r="57" spans="1:7">
      <c r="A57" s="22">
        <v>11</v>
      </c>
      <c r="B5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7" s="23">
        <v>2</v>
      </c>
      <c r="D57" s="23" t="s">
        <v>50</v>
      </c>
      <c r="E57" s="19"/>
      <c r="F57" s="19"/>
      <c r="G57" s="19"/>
    </row>
    <row r="58" spans="1:7">
      <c r="A58" s="22">
        <v>11</v>
      </c>
      <c r="B5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58" s="23">
        <v>2</v>
      </c>
      <c r="D58" s="23" t="s">
        <v>81</v>
      </c>
      <c r="E58" s="19"/>
      <c r="F58" s="19"/>
      <c r="G58" s="19"/>
    </row>
    <row r="59" spans="1:7">
      <c r="A59" s="22">
        <v>12</v>
      </c>
      <c r="B5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9" s="23">
        <v>1</v>
      </c>
      <c r="D59" s="23" t="s">
        <v>1129</v>
      </c>
      <c r="E59" s="19"/>
      <c r="F59" s="19"/>
      <c r="G59" s="19"/>
    </row>
    <row r="60" spans="1:7">
      <c r="A60" s="22">
        <v>12</v>
      </c>
      <c r="B6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0" s="23">
        <v>2</v>
      </c>
      <c r="D60" s="23" t="s">
        <v>1122</v>
      </c>
      <c r="E60" s="19"/>
      <c r="F60" s="19"/>
      <c r="G60" s="19"/>
    </row>
    <row r="61" spans="1:7">
      <c r="A61" s="22">
        <v>12</v>
      </c>
      <c r="B6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61" s="23">
        <v>1</v>
      </c>
      <c r="D61" s="23" t="s">
        <v>1127</v>
      </c>
      <c r="E61" s="19"/>
      <c r="F61" s="19"/>
      <c r="G61" s="19"/>
    </row>
    <row r="62" spans="1:7">
      <c r="A62" s="22">
        <v>12</v>
      </c>
      <c r="B6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62" s="23">
        <v>2</v>
      </c>
      <c r="D62" s="23" t="s">
        <v>1118</v>
      </c>
      <c r="E62" s="19"/>
      <c r="F62" s="19"/>
      <c r="G62" s="19"/>
    </row>
    <row r="63" spans="1:7">
      <c r="A63" s="22">
        <v>12</v>
      </c>
      <c r="B6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63" s="23">
        <v>2</v>
      </c>
      <c r="D63" s="23" t="s">
        <v>1128</v>
      </c>
      <c r="E63" s="19"/>
      <c r="F63" s="19"/>
      <c r="G63" s="19"/>
    </row>
    <row r="64" spans="1:7">
      <c r="A64" s="22">
        <v>13</v>
      </c>
      <c r="B6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4" s="23">
        <v>1</v>
      </c>
      <c r="D64" s="23" t="s">
        <v>1119</v>
      </c>
      <c r="E64" s="19"/>
      <c r="F64" s="19"/>
      <c r="G64" s="19"/>
    </row>
    <row r="65" spans="1:7">
      <c r="A65" s="22">
        <v>13</v>
      </c>
      <c r="B6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5" s="23">
        <v>2</v>
      </c>
      <c r="D65" s="23" t="s">
        <v>1123</v>
      </c>
      <c r="E65" s="19"/>
      <c r="F65" s="19"/>
      <c r="G65" s="19"/>
    </row>
    <row r="66" spans="1:7">
      <c r="A66" s="22">
        <v>13</v>
      </c>
      <c r="B6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66" s="23">
        <v>1</v>
      </c>
      <c r="D66" s="23" t="s">
        <v>1130</v>
      </c>
      <c r="E66" s="19"/>
      <c r="F66" s="19"/>
      <c r="G66" s="19"/>
    </row>
    <row r="67" spans="1:7">
      <c r="A67" s="22">
        <v>13</v>
      </c>
      <c r="B6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67" s="23">
        <v>2</v>
      </c>
      <c r="D67" s="23" t="s">
        <v>1112</v>
      </c>
      <c r="E67" s="19"/>
      <c r="F67" s="19"/>
      <c r="G67" s="19"/>
    </row>
    <row r="68" spans="1:7">
      <c r="A68" s="22">
        <v>13</v>
      </c>
      <c r="B6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68" s="23">
        <v>1</v>
      </c>
      <c r="D68" s="23" t="s">
        <v>1124</v>
      </c>
      <c r="E68" s="19"/>
      <c r="F68" s="19"/>
      <c r="G68" s="19"/>
    </row>
    <row r="69" spans="1:7">
      <c r="A69" s="22">
        <v>14</v>
      </c>
      <c r="B6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9" s="23">
        <v>1</v>
      </c>
      <c r="D69" s="23" t="s">
        <v>1116</v>
      </c>
      <c r="E69" s="19"/>
      <c r="F69" s="19"/>
      <c r="G69" s="19"/>
    </row>
    <row r="70" spans="1:7">
      <c r="A70" s="22">
        <v>14</v>
      </c>
      <c r="B7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0" s="23">
        <v>2</v>
      </c>
      <c r="D70" s="23" t="s">
        <v>74</v>
      </c>
      <c r="E70" s="19"/>
      <c r="F70" s="19"/>
      <c r="G70" s="19"/>
    </row>
    <row r="71" spans="1:7">
      <c r="A71" s="22">
        <v>14</v>
      </c>
      <c r="B7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1" s="23">
        <v>1</v>
      </c>
      <c r="D71" s="23" t="s">
        <v>1115</v>
      </c>
      <c r="E71" s="19"/>
      <c r="F71" s="19"/>
      <c r="G71" s="19"/>
    </row>
    <row r="72" spans="1:7">
      <c r="A72" s="22">
        <v>14</v>
      </c>
      <c r="B7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2" s="23">
        <v>2</v>
      </c>
      <c r="D72" s="23" t="s">
        <v>1114</v>
      </c>
      <c r="E72" s="19"/>
      <c r="F72" s="19"/>
      <c r="G72" s="19"/>
    </row>
    <row r="73" spans="1:7">
      <c r="A73" s="22">
        <v>14</v>
      </c>
      <c r="B7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73" s="23">
        <v>2</v>
      </c>
      <c r="D73" s="23" t="s">
        <v>1131</v>
      </c>
      <c r="E73" s="19"/>
      <c r="F73" s="19"/>
      <c r="G73" s="19"/>
    </row>
    <row r="74" spans="1:7">
      <c r="A74" s="22">
        <v>15</v>
      </c>
      <c r="B7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4" s="23">
        <v>1</v>
      </c>
      <c r="D74" s="23" t="s">
        <v>1107</v>
      </c>
      <c r="E74" s="19"/>
      <c r="F74" s="19"/>
      <c r="G74" s="19"/>
    </row>
    <row r="75" spans="1:7">
      <c r="A75" s="22">
        <v>15</v>
      </c>
      <c r="B7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5" s="23">
        <v>2</v>
      </c>
      <c r="D75" s="23" t="s">
        <v>1106</v>
      </c>
      <c r="E75" s="19"/>
      <c r="F75" s="19"/>
      <c r="G75" s="19"/>
    </row>
    <row r="76" spans="1:7">
      <c r="A76" s="22">
        <v>15</v>
      </c>
      <c r="B7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6" s="23">
        <v>1</v>
      </c>
      <c r="D76" s="23" t="s">
        <v>1086</v>
      </c>
      <c r="E76" s="19"/>
      <c r="F76" s="19"/>
      <c r="G76" s="19"/>
    </row>
    <row r="77" spans="1:7">
      <c r="A77" s="22">
        <v>15</v>
      </c>
      <c r="B7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7" s="23">
        <v>2</v>
      </c>
      <c r="D77" s="23" t="s">
        <v>75</v>
      </c>
      <c r="E77" s="19"/>
      <c r="F77" s="19"/>
      <c r="G77" s="19"/>
    </row>
    <row r="78" spans="1:7">
      <c r="A78" s="22">
        <v>15</v>
      </c>
      <c r="B7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78" s="23">
        <v>1</v>
      </c>
      <c r="D78" s="23" t="s">
        <v>63</v>
      </c>
      <c r="E78" s="19"/>
      <c r="F78" s="19"/>
      <c r="G78" s="19"/>
    </row>
    <row r="79" spans="1:7">
      <c r="A79" s="22">
        <v>16</v>
      </c>
      <c r="B7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9" s="23">
        <v>1</v>
      </c>
      <c r="D79" s="23" t="s">
        <v>55</v>
      </c>
      <c r="E79" s="19"/>
      <c r="F79" s="19"/>
      <c r="G79" s="19"/>
    </row>
    <row r="80" spans="1:7">
      <c r="A80" s="22">
        <v>16</v>
      </c>
      <c r="B8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80" s="23">
        <v>2</v>
      </c>
      <c r="D80" s="23" t="s">
        <v>76</v>
      </c>
      <c r="E80" s="19"/>
      <c r="F80" s="19"/>
      <c r="G80" s="19"/>
    </row>
    <row r="81" spans="1:7">
      <c r="A81" s="22">
        <v>16</v>
      </c>
      <c r="B8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1" s="23">
        <v>1</v>
      </c>
      <c r="D81" s="23" t="s">
        <v>1109</v>
      </c>
      <c r="E81" s="19"/>
      <c r="F81" s="19"/>
      <c r="G81" s="19"/>
    </row>
    <row r="82" spans="1:7">
      <c r="A82" s="22">
        <v>16</v>
      </c>
      <c r="B8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2" s="23">
        <v>2</v>
      </c>
      <c r="D82" s="23" t="s">
        <v>64</v>
      </c>
      <c r="E82" s="19"/>
      <c r="F82" s="19"/>
      <c r="G82" s="19"/>
    </row>
    <row r="83" spans="1:7">
      <c r="A83" s="22">
        <v>16</v>
      </c>
      <c r="B8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83" s="23">
        <v>1</v>
      </c>
      <c r="D83" s="23" t="s">
        <v>1120</v>
      </c>
      <c r="E83" s="19"/>
      <c r="F83" s="19"/>
      <c r="G83" s="19"/>
    </row>
    <row r="84" spans="1:7">
      <c r="A84" s="22">
        <v>17</v>
      </c>
      <c r="B8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84" s="23">
        <v>1</v>
      </c>
      <c r="D84" s="23" t="s">
        <v>77</v>
      </c>
      <c r="E84" s="19"/>
      <c r="F84" s="19"/>
      <c r="G84" s="19"/>
    </row>
    <row r="85" spans="1:7">
      <c r="A85" s="22">
        <v>17</v>
      </c>
      <c r="B8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85" s="23">
        <v>2</v>
      </c>
      <c r="D85" s="23" t="s">
        <v>1117</v>
      </c>
      <c r="E85" s="19"/>
      <c r="F85" s="19"/>
      <c r="G85" s="19"/>
    </row>
    <row r="86" spans="1:7">
      <c r="A86" s="22">
        <v>17</v>
      </c>
      <c r="B8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6" s="23">
        <v>1</v>
      </c>
      <c r="D86" s="23" t="s">
        <v>56</v>
      </c>
      <c r="E86" s="19"/>
      <c r="F86" s="19"/>
      <c r="G86" s="19"/>
    </row>
    <row r="87" spans="1:7">
      <c r="A87" s="22">
        <v>17</v>
      </c>
      <c r="B8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7" s="23">
        <v>2</v>
      </c>
      <c r="D87" s="23" t="s">
        <v>65</v>
      </c>
      <c r="E87" s="19"/>
      <c r="F87" s="19"/>
      <c r="G87" s="19"/>
    </row>
    <row r="88" spans="1:7">
      <c r="A88" s="22">
        <v>17</v>
      </c>
      <c r="B8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88" s="23">
        <v>1</v>
      </c>
      <c r="D88" s="23" t="s">
        <v>47</v>
      </c>
      <c r="E88" s="19"/>
      <c r="F88" s="19"/>
      <c r="G88" s="19"/>
    </row>
    <row r="89" spans="1:7">
      <c r="A89" s="22">
        <v>18</v>
      </c>
      <c r="B8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89" s="23">
        <v>1</v>
      </c>
      <c r="D89" s="23" t="s">
        <v>57</v>
      </c>
      <c r="E89" s="19"/>
      <c r="F89" s="19"/>
      <c r="G89" s="19"/>
    </row>
    <row r="90" spans="1:7">
      <c r="A90" s="22">
        <v>18</v>
      </c>
      <c r="B9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90" s="23">
        <v>2</v>
      </c>
      <c r="D90" s="23" t="s">
        <v>1105</v>
      </c>
      <c r="E90" s="19"/>
      <c r="F90" s="19"/>
      <c r="G90" s="19"/>
    </row>
    <row r="91" spans="1:7">
      <c r="A91" s="22">
        <v>18</v>
      </c>
      <c r="B9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91" s="23">
        <v>1</v>
      </c>
      <c r="D91" s="23" t="s">
        <v>48</v>
      </c>
      <c r="E91" s="19"/>
      <c r="F91" s="19"/>
      <c r="G91" s="19"/>
    </row>
    <row r="92" spans="1:7">
      <c r="A92" s="22">
        <v>18</v>
      </c>
      <c r="B9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92" s="23">
        <v>2</v>
      </c>
      <c r="D92" s="23" t="s">
        <v>66</v>
      </c>
      <c r="E92" s="19"/>
      <c r="F92" s="19"/>
      <c r="G92" s="19"/>
    </row>
    <row r="93" spans="1:7">
      <c r="A93" s="22">
        <v>18</v>
      </c>
      <c r="B9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93" s="23">
        <v>1</v>
      </c>
      <c r="D93" s="23" t="s">
        <v>42</v>
      </c>
      <c r="E93" s="19"/>
      <c r="F93" s="19"/>
      <c r="G93" s="19"/>
    </row>
    <row r="94" spans="1:7">
      <c r="A94" s="22">
        <v>19</v>
      </c>
      <c r="B9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94" s="23">
        <v>1</v>
      </c>
      <c r="D94" s="23" t="s">
        <v>1132</v>
      </c>
      <c r="E94" s="19"/>
      <c r="F94" s="19"/>
      <c r="G94" s="19"/>
    </row>
    <row r="95" spans="1:7">
      <c r="A95" s="22">
        <v>19</v>
      </c>
      <c r="B9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95" s="23">
        <v>2</v>
      </c>
      <c r="D95" s="23" t="s">
        <v>49</v>
      </c>
      <c r="E95" s="19"/>
      <c r="F95" s="19"/>
      <c r="G95" s="19"/>
    </row>
    <row r="96" spans="1:7">
      <c r="A96" s="22">
        <v>19</v>
      </c>
      <c r="B9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96" s="23">
        <v>1</v>
      </c>
      <c r="D96" s="23" t="s">
        <v>1108</v>
      </c>
      <c r="E96" s="19"/>
      <c r="F96" s="19"/>
      <c r="G96" s="19"/>
    </row>
    <row r="97" spans="1:12">
      <c r="A97" s="22">
        <v>19</v>
      </c>
      <c r="B9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97" s="23">
        <v>2</v>
      </c>
      <c r="D97" s="23" t="s">
        <v>43</v>
      </c>
      <c r="E97" s="19"/>
      <c r="F97" s="19"/>
      <c r="G97" s="19"/>
    </row>
    <row r="98" spans="1:12">
      <c r="A98" s="22">
        <v>19</v>
      </c>
      <c r="B9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98" s="23">
        <v>2</v>
      </c>
      <c r="D98" s="23" t="s">
        <v>24</v>
      </c>
      <c r="E98" s="19"/>
      <c r="F98" s="19"/>
      <c r="G98" s="19"/>
    </row>
    <row r="99" spans="1:12">
      <c r="A99" s="22">
        <v>20</v>
      </c>
      <c r="B9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99" s="23">
        <v>1</v>
      </c>
      <c r="D99" s="23" t="s">
        <v>28</v>
      </c>
      <c r="E99" s="19"/>
      <c r="F99" s="19"/>
      <c r="G99" s="19"/>
    </row>
    <row r="100" spans="1:12">
      <c r="A100" s="22">
        <v>20</v>
      </c>
      <c r="B10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00" s="23">
        <v>2</v>
      </c>
      <c r="D100" s="23" t="s">
        <v>1110</v>
      </c>
      <c r="E100" s="19"/>
      <c r="F100" s="19"/>
      <c r="G100" s="19"/>
    </row>
    <row r="101" spans="1:12">
      <c r="A101" s="22">
        <v>20</v>
      </c>
      <c r="B10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01" s="23">
        <v>1</v>
      </c>
      <c r="D101" s="23" t="s">
        <v>1133</v>
      </c>
      <c r="E101" s="19"/>
      <c r="F101" s="19"/>
      <c r="G101" s="19"/>
    </row>
    <row r="102" spans="1:12">
      <c r="A102" s="22">
        <v>20</v>
      </c>
      <c r="B10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02" s="23">
        <v>2</v>
      </c>
      <c r="D102" s="23" t="s">
        <v>1134</v>
      </c>
      <c r="E102" s="19"/>
      <c r="F102" s="19"/>
      <c r="G102" s="19"/>
    </row>
    <row r="103" spans="1:12">
      <c r="A103" s="22">
        <v>20</v>
      </c>
      <c r="B10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03" s="23">
        <v>2</v>
      </c>
      <c r="D103" s="23" t="s">
        <v>27</v>
      </c>
      <c r="E103" s="19"/>
      <c r="F103" s="19"/>
      <c r="G103" s="19"/>
    </row>
    <row r="104" spans="1:12">
      <c r="A104" s="22">
        <v>21</v>
      </c>
      <c r="B10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04" s="23">
        <v>1</v>
      </c>
      <c r="D104" s="23" t="s">
        <v>1136</v>
      </c>
      <c r="E104" s="19"/>
      <c r="F104" s="19"/>
      <c r="G104" s="19"/>
    </row>
    <row r="105" spans="1:12">
      <c r="A105" s="22">
        <v>21</v>
      </c>
      <c r="B10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05" s="23">
        <v>2</v>
      </c>
      <c r="D105" s="23" t="s">
        <v>1125</v>
      </c>
      <c r="E105" s="19"/>
      <c r="F105" s="19"/>
      <c r="G105" s="19"/>
    </row>
    <row r="106" spans="1:12">
      <c r="A106" s="43">
        <v>21</v>
      </c>
      <c r="B106" s="4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06" s="43">
        <v>1</v>
      </c>
      <c r="D106" s="43" t="s">
        <v>1111</v>
      </c>
      <c r="E106" s="37"/>
      <c r="F106" s="37"/>
      <c r="G106" s="37"/>
      <c r="H106" s="37"/>
      <c r="I106" s="37"/>
      <c r="J106" s="37"/>
      <c r="K106" s="37"/>
      <c r="L106" s="37"/>
    </row>
    <row r="107" spans="1:12">
      <c r="A107" s="21">
        <v>21</v>
      </c>
      <c r="B107" s="21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07" s="21">
        <v>2</v>
      </c>
      <c r="D107" s="21" t="s">
        <v>1135</v>
      </c>
      <c r="E107" s="46"/>
      <c r="F107" s="46"/>
      <c r="G107" s="46"/>
      <c r="H107" s="46"/>
      <c r="I107" s="46"/>
      <c r="J107" s="46"/>
      <c r="K107" s="46"/>
      <c r="L107" s="46"/>
    </row>
    <row r="108" spans="1:12">
      <c r="A108" s="22">
        <v>21</v>
      </c>
      <c r="B10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08" s="23">
        <v>2</v>
      </c>
      <c r="D108" s="23" t="s">
        <v>30</v>
      </c>
      <c r="E108" s="44"/>
      <c r="F108" s="44"/>
      <c r="G108" s="44"/>
      <c r="H108" s="44"/>
      <c r="I108" s="44"/>
      <c r="J108" s="44"/>
      <c r="K108" s="44"/>
      <c r="L108" s="44"/>
    </row>
    <row r="109" spans="1:12">
      <c r="A109" s="22">
        <v>22</v>
      </c>
      <c r="B10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09" s="23">
        <v>1</v>
      </c>
      <c r="D109" s="23" t="s">
        <v>1138</v>
      </c>
      <c r="E109" s="44"/>
      <c r="F109" s="44"/>
      <c r="G109" s="44"/>
      <c r="H109" s="44"/>
      <c r="I109" s="44"/>
      <c r="J109" s="44"/>
      <c r="K109" s="44"/>
      <c r="L109" s="44"/>
    </row>
    <row r="110" spans="1:12">
      <c r="A110" s="22">
        <v>22</v>
      </c>
      <c r="B11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10" s="23">
        <v>2</v>
      </c>
      <c r="D110" s="23" t="s">
        <v>1126</v>
      </c>
      <c r="E110" s="44"/>
      <c r="F110" s="44"/>
      <c r="G110" s="44"/>
      <c r="H110" s="44"/>
      <c r="I110" s="44"/>
      <c r="J110" s="44"/>
      <c r="K110" s="44"/>
      <c r="L110" s="44"/>
    </row>
    <row r="111" spans="1:12">
      <c r="A111" s="22">
        <v>22</v>
      </c>
      <c r="B11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11" s="23">
        <v>1</v>
      </c>
      <c r="D111" s="23" t="s">
        <v>1137</v>
      </c>
      <c r="E111" s="44"/>
      <c r="F111" s="44"/>
      <c r="G111" s="44"/>
      <c r="H111" s="44"/>
      <c r="I111" s="44"/>
      <c r="J111" s="44"/>
      <c r="K111" s="44"/>
      <c r="L111" s="44"/>
    </row>
    <row r="112" spans="1:12">
      <c r="A112" s="22">
        <v>22</v>
      </c>
      <c r="B11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12" s="23">
        <v>2</v>
      </c>
      <c r="D112" s="23" t="s">
        <v>1121</v>
      </c>
      <c r="E112" s="44"/>
      <c r="F112" s="44"/>
      <c r="G112" s="44"/>
      <c r="H112" s="44"/>
      <c r="I112" s="44"/>
      <c r="J112" s="44"/>
      <c r="K112" s="44"/>
      <c r="L112" s="44"/>
    </row>
    <row r="113" spans="1:12">
      <c r="A113" s="22">
        <v>22</v>
      </c>
      <c r="B11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13" s="23">
        <v>2</v>
      </c>
      <c r="D113" s="23" t="s">
        <v>1113</v>
      </c>
      <c r="E113" s="44"/>
      <c r="F113" s="44"/>
      <c r="G113" s="44"/>
      <c r="H113" s="44"/>
      <c r="I113" s="44"/>
      <c r="J113" s="44"/>
      <c r="K113" s="44"/>
      <c r="L113" s="44"/>
    </row>
    <row r="114" spans="1:12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</row>
    <row r="115" spans="1:12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</row>
    <row r="116" spans="1:12">
      <c r="A116" s="50" t="s">
        <v>891</v>
      </c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</row>
    <row r="117" spans="1:12">
      <c r="A117" s="21" t="s">
        <v>1104</v>
      </c>
      <c r="B117" s="21">
        <v>1</v>
      </c>
      <c r="C117" s="21">
        <v>2</v>
      </c>
      <c r="D117" s="21">
        <v>3</v>
      </c>
      <c r="E117" s="21">
        <v>4</v>
      </c>
      <c r="F117" s="21">
        <v>5</v>
      </c>
      <c r="G117" s="21">
        <v>6</v>
      </c>
      <c r="H117" s="21">
        <v>7</v>
      </c>
      <c r="I117" s="21">
        <v>8</v>
      </c>
      <c r="J117" s="21">
        <v>9</v>
      </c>
      <c r="K117" s="21">
        <v>10</v>
      </c>
      <c r="L117" s="21">
        <v>11</v>
      </c>
    </row>
    <row r="118" spans="1:12">
      <c r="A118" s="21">
        <v>1</v>
      </c>
      <c r="B118" s="23" t="str" cm="1">
        <f t="array" ref="B118:L128">_xlfn.LET(_xlpm.n,11,_xlpm.rw,_xlfn.SEQUENCE(_xlpm.n),_xlpm.cl,TRANSPOSE(_xlfn.SEQUENCE(_xlpm.n)),_xlpm.d,$D$4:$D$113,_xlpm.c,COUNTIF(_xlpm.d,_xlpm.rw&amp;" ضد "&amp;_xlpm.cl)+COUNTIF(_xlpm.d,_xlpm.cl&amp;" ضد "&amp;_xlpm.rw),IF(_xlpm.c=0,"",_xlpm.c))</f>
        <v/>
      </c>
      <c r="C118" s="23">
        <v>2</v>
      </c>
      <c r="D118" s="23">
        <v>2</v>
      </c>
      <c r="E118" s="23">
        <v>2</v>
      </c>
      <c r="F118" s="23">
        <v>2</v>
      </c>
      <c r="G118" s="23">
        <v>2</v>
      </c>
      <c r="H118" s="23">
        <v>2</v>
      </c>
      <c r="I118" s="23">
        <v>2</v>
      </c>
      <c r="J118" s="23">
        <v>2</v>
      </c>
      <c r="K118" s="23">
        <v>2</v>
      </c>
      <c r="L118" s="23">
        <v>2</v>
      </c>
    </row>
    <row r="119" spans="1:12">
      <c r="A119" s="21">
        <v>2</v>
      </c>
      <c r="B119" s="23">
        <v>2</v>
      </c>
      <c r="C119" s="23" t="str">
        <v/>
      </c>
      <c r="D119" s="23">
        <v>2</v>
      </c>
      <c r="E119" s="23">
        <v>2</v>
      </c>
      <c r="F119" s="23">
        <v>2</v>
      </c>
      <c r="G119" s="23">
        <v>2</v>
      </c>
      <c r="H119" s="23">
        <v>2</v>
      </c>
      <c r="I119" s="23">
        <v>2</v>
      </c>
      <c r="J119" s="23">
        <v>2</v>
      </c>
      <c r="K119" s="23">
        <v>2</v>
      </c>
      <c r="L119" s="23">
        <v>2</v>
      </c>
    </row>
    <row r="120" spans="1:12">
      <c r="A120" s="21">
        <v>3</v>
      </c>
      <c r="B120" s="23">
        <v>2</v>
      </c>
      <c r="C120" s="23">
        <v>2</v>
      </c>
      <c r="D120" s="23" t="str">
        <v/>
      </c>
      <c r="E120" s="23">
        <v>2</v>
      </c>
      <c r="F120" s="23">
        <v>2</v>
      </c>
      <c r="G120" s="23">
        <v>2</v>
      </c>
      <c r="H120" s="23">
        <v>2</v>
      </c>
      <c r="I120" s="23">
        <v>2</v>
      </c>
      <c r="J120" s="23">
        <v>2</v>
      </c>
      <c r="K120" s="23">
        <v>2</v>
      </c>
      <c r="L120" s="23">
        <v>2</v>
      </c>
    </row>
    <row r="121" spans="1:12">
      <c r="A121" s="38">
        <v>4</v>
      </c>
      <c r="B121" s="38">
        <v>2</v>
      </c>
      <c r="C121" s="38">
        <v>2</v>
      </c>
      <c r="D121" s="38">
        <v>2</v>
      </c>
      <c r="E121" s="38" t="str">
        <v/>
      </c>
      <c r="F121" s="38">
        <v>2</v>
      </c>
      <c r="G121" s="38">
        <v>2</v>
      </c>
      <c r="H121" s="38">
        <v>2</v>
      </c>
      <c r="I121" s="38">
        <v>2</v>
      </c>
      <c r="J121" s="38">
        <v>2</v>
      </c>
      <c r="K121" s="38">
        <v>2</v>
      </c>
      <c r="L121" s="38">
        <v>2</v>
      </c>
    </row>
    <row r="122" spans="1:12">
      <c r="A122" s="21">
        <v>5</v>
      </c>
      <c r="B122" s="21">
        <v>2</v>
      </c>
      <c r="C122" s="21">
        <v>2</v>
      </c>
      <c r="D122" s="21">
        <v>2</v>
      </c>
      <c r="E122" s="21">
        <v>2</v>
      </c>
      <c r="F122" s="21" t="str">
        <v/>
      </c>
      <c r="G122" s="21">
        <v>2</v>
      </c>
      <c r="H122" s="21">
        <v>2</v>
      </c>
      <c r="I122" s="21">
        <v>2</v>
      </c>
      <c r="J122" s="21">
        <v>2</v>
      </c>
      <c r="K122" s="21">
        <v>2</v>
      </c>
      <c r="L122" s="21">
        <v>2</v>
      </c>
    </row>
    <row r="123" spans="1:12">
      <c r="A123" s="21">
        <v>6</v>
      </c>
      <c r="B123" s="23">
        <v>2</v>
      </c>
      <c r="C123" s="23">
        <v>2</v>
      </c>
      <c r="D123" s="23">
        <v>2</v>
      </c>
      <c r="E123" s="23">
        <v>2</v>
      </c>
      <c r="F123" s="23">
        <v>2</v>
      </c>
      <c r="G123" s="23" t="str">
        <v/>
      </c>
      <c r="H123" s="23">
        <v>2</v>
      </c>
      <c r="I123" s="23">
        <v>2</v>
      </c>
      <c r="J123" s="23">
        <v>2</v>
      </c>
      <c r="K123" s="23">
        <v>2</v>
      </c>
      <c r="L123" s="23">
        <v>2</v>
      </c>
    </row>
    <row r="124" spans="1:12">
      <c r="A124" s="21">
        <v>7</v>
      </c>
      <c r="B124" s="23">
        <v>2</v>
      </c>
      <c r="C124" s="23">
        <v>2</v>
      </c>
      <c r="D124" s="23">
        <v>2</v>
      </c>
      <c r="E124" s="23">
        <v>2</v>
      </c>
      <c r="F124" s="23">
        <v>2</v>
      </c>
      <c r="G124" s="23">
        <v>2</v>
      </c>
      <c r="H124" s="23" t="str">
        <v/>
      </c>
      <c r="I124" s="23">
        <v>2</v>
      </c>
      <c r="J124" s="23">
        <v>2</v>
      </c>
      <c r="K124" s="23">
        <v>2</v>
      </c>
      <c r="L124" s="23">
        <v>2</v>
      </c>
    </row>
    <row r="125" spans="1:12">
      <c r="A125" s="21">
        <v>8</v>
      </c>
      <c r="B125" s="23">
        <v>2</v>
      </c>
      <c r="C125" s="23">
        <v>2</v>
      </c>
      <c r="D125" s="23">
        <v>2</v>
      </c>
      <c r="E125" s="23">
        <v>2</v>
      </c>
      <c r="F125" s="23">
        <v>2</v>
      </c>
      <c r="G125" s="23">
        <v>2</v>
      </c>
      <c r="H125" s="23">
        <v>2</v>
      </c>
      <c r="I125" s="23" t="str">
        <v/>
      </c>
      <c r="J125" s="23">
        <v>2</v>
      </c>
      <c r="K125" s="23">
        <v>2</v>
      </c>
      <c r="L125" s="23">
        <v>2</v>
      </c>
    </row>
    <row r="126" spans="1:12">
      <c r="A126" s="21">
        <v>9</v>
      </c>
      <c r="B126" s="23">
        <v>2</v>
      </c>
      <c r="C126" s="23">
        <v>2</v>
      </c>
      <c r="D126" s="23">
        <v>2</v>
      </c>
      <c r="E126" s="23">
        <v>2</v>
      </c>
      <c r="F126" s="23">
        <v>2</v>
      </c>
      <c r="G126" s="23">
        <v>2</v>
      </c>
      <c r="H126" s="23">
        <v>2</v>
      </c>
      <c r="I126" s="23">
        <v>2</v>
      </c>
      <c r="J126" s="23" t="str">
        <v/>
      </c>
      <c r="K126" s="23">
        <v>2</v>
      </c>
      <c r="L126" s="23">
        <v>2</v>
      </c>
    </row>
    <row r="127" spans="1:12">
      <c r="A127" s="21">
        <v>10</v>
      </c>
      <c r="B127" s="23">
        <v>2</v>
      </c>
      <c r="C127" s="23">
        <v>2</v>
      </c>
      <c r="D127" s="23">
        <v>2</v>
      </c>
      <c r="E127" s="23">
        <v>2</v>
      </c>
      <c r="F127" s="23">
        <v>2</v>
      </c>
      <c r="G127" s="23">
        <v>2</v>
      </c>
      <c r="H127" s="23">
        <v>2</v>
      </c>
      <c r="I127" s="23">
        <v>2</v>
      </c>
      <c r="J127" s="23">
        <v>2</v>
      </c>
      <c r="K127" s="23" t="str">
        <v/>
      </c>
      <c r="L127" s="23">
        <v>2</v>
      </c>
    </row>
    <row r="128" spans="1:12">
      <c r="A128" s="21">
        <v>11</v>
      </c>
      <c r="B128" s="23">
        <v>2</v>
      </c>
      <c r="C128" s="23">
        <v>2</v>
      </c>
      <c r="D128" s="23">
        <v>2</v>
      </c>
      <c r="E128" s="23">
        <v>2</v>
      </c>
      <c r="F128" s="23">
        <v>2</v>
      </c>
      <c r="G128" s="23">
        <v>2</v>
      </c>
      <c r="H128" s="23">
        <v>2</v>
      </c>
      <c r="I128" s="23">
        <v>2</v>
      </c>
      <c r="J128" s="23">
        <v>2</v>
      </c>
      <c r="K128" s="23">
        <v>2</v>
      </c>
      <c r="L128" s="23" t="str">
        <v/>
      </c>
    </row>
    <row r="129" spans="1:12">
      <c r="A129" s="49"/>
      <c r="B129" s="49"/>
      <c r="C129" s="51"/>
      <c r="D129" s="51"/>
      <c r="E129" s="51"/>
      <c r="F129" s="51"/>
      <c r="G129" s="51"/>
      <c r="H129" s="51"/>
      <c r="I129" s="51"/>
      <c r="J129" s="51"/>
      <c r="K129" s="51"/>
      <c r="L129" s="51"/>
    </row>
    <row r="130" spans="1:12">
      <c r="A130" s="42"/>
      <c r="B130" s="42"/>
      <c r="C130" s="44"/>
      <c r="D130" s="44"/>
      <c r="E130" s="44"/>
      <c r="F130" s="44"/>
      <c r="G130" s="44"/>
      <c r="H130" s="44"/>
      <c r="I130" s="44"/>
      <c r="J130" s="44"/>
      <c r="K130" s="44"/>
      <c r="L130" s="44"/>
    </row>
    <row r="131" spans="1:12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</row>
    <row r="132" spans="1:12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</row>
    <row r="133" spans="1:12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</row>
    <row r="134" spans="1:12">
      <c r="A134" s="19"/>
      <c r="B134" s="19"/>
      <c r="C134" s="19"/>
      <c r="D134" s="19"/>
      <c r="E134" s="19"/>
      <c r="F134" s="19"/>
      <c r="G134" s="19"/>
    </row>
    <row r="135" spans="1:12">
      <c r="A135" s="19"/>
      <c r="B135" s="19"/>
      <c r="C135" s="19"/>
      <c r="D135" s="19"/>
      <c r="E135" s="19"/>
      <c r="F135" s="19"/>
      <c r="G135" s="19"/>
    </row>
    <row r="136" spans="1:12">
      <c r="A136" s="19"/>
      <c r="B136" s="19"/>
      <c r="C136" s="19"/>
      <c r="D136" s="19"/>
      <c r="E136" s="19"/>
      <c r="F136" s="19"/>
      <c r="G136" s="19"/>
    </row>
    <row r="137" spans="1:12">
      <c r="A137" s="19"/>
      <c r="B137" s="19"/>
      <c r="C137" s="19"/>
      <c r="D137" s="19"/>
      <c r="E137" s="19"/>
      <c r="F137" s="19"/>
      <c r="G137" s="19"/>
    </row>
    <row r="138" spans="1:12">
      <c r="A138" s="19"/>
      <c r="B138" s="19"/>
      <c r="C138" s="19"/>
      <c r="D138" s="19"/>
      <c r="E138" s="19"/>
      <c r="F138" s="19"/>
      <c r="G138" s="19"/>
    </row>
    <row r="139" spans="1:12">
      <c r="A139" s="19"/>
      <c r="B139" s="19"/>
      <c r="C139" s="19"/>
      <c r="D139" s="19"/>
      <c r="E139" s="19"/>
      <c r="F139" s="19"/>
      <c r="G139" s="19"/>
    </row>
    <row r="140" spans="1:12">
      <c r="A140" s="19"/>
      <c r="B140" s="19"/>
      <c r="C140" s="19"/>
      <c r="D140" s="19"/>
      <c r="E140" s="19"/>
      <c r="F140" s="19"/>
      <c r="G140" s="19"/>
    </row>
    <row r="141" spans="1:12">
      <c r="A141" s="19"/>
      <c r="B141" s="19"/>
      <c r="C141" s="19"/>
      <c r="D141" s="19"/>
      <c r="E141" s="19"/>
      <c r="F141" s="19"/>
      <c r="G141" s="19"/>
    </row>
    <row r="142" spans="1:12">
      <c r="A142" s="19"/>
      <c r="B142" s="19"/>
      <c r="C142" s="19"/>
      <c r="D142" s="19"/>
      <c r="E142" s="19"/>
      <c r="F142" s="19"/>
      <c r="G142" s="19"/>
    </row>
    <row r="143" spans="1:12">
      <c r="A143" s="19"/>
      <c r="B143" s="19"/>
      <c r="C143" s="19"/>
      <c r="D143" s="19"/>
      <c r="E143" s="19"/>
      <c r="F143" s="19"/>
      <c r="G143" s="19"/>
    </row>
    <row r="144" spans="1:12">
      <c r="A144" s="19"/>
      <c r="B144" s="19"/>
      <c r="C144" s="19"/>
      <c r="D144" s="19"/>
      <c r="E144" s="19"/>
      <c r="F144" s="19"/>
      <c r="G144" s="19"/>
    </row>
    <row r="145" s="19" customFormat="1"/>
    <row r="146" s="19" customFormat="1"/>
    <row r="147" s="19" customFormat="1"/>
    <row r="148" s="19" customFormat="1"/>
    <row r="149" s="19" customFormat="1"/>
    <row r="150" s="19" customFormat="1"/>
    <row r="151" s="19" customFormat="1"/>
    <row r="152" s="19" customFormat="1"/>
    <row r="153" s="19" customFormat="1"/>
    <row r="154" s="19" customFormat="1"/>
    <row r="155" s="19" customFormat="1"/>
    <row r="156" s="19" customFormat="1"/>
    <row r="157" s="19" customFormat="1"/>
    <row r="158" s="19" customFormat="1"/>
    <row r="159" s="19" customFormat="1"/>
    <row r="160" s="19" customFormat="1"/>
    <row r="161" s="19" customFormat="1"/>
    <row r="162" s="19" customFormat="1"/>
    <row r="163" s="19" customFormat="1"/>
    <row r="164" s="19" customFormat="1"/>
    <row r="165" s="19" customFormat="1"/>
    <row r="166" s="19" customFormat="1"/>
    <row r="167" s="19" customFormat="1"/>
    <row r="168" s="19" customFormat="1"/>
    <row r="169" s="19" customFormat="1"/>
    <row r="170" s="19" customFormat="1"/>
    <row r="171" s="19" customFormat="1"/>
    <row r="172" s="19" customFormat="1"/>
    <row r="173" s="19" customFormat="1"/>
    <row r="174" s="19" customFormat="1"/>
    <row r="175" s="19" customFormat="1"/>
    <row r="176" s="19" customFormat="1"/>
    <row r="177" s="19" customFormat="1"/>
    <row r="178" s="19" customFormat="1"/>
    <row r="179" s="19" customFormat="1"/>
    <row r="180" s="19" customFormat="1"/>
    <row r="181" s="19" customFormat="1"/>
    <row r="182" s="19" customFormat="1"/>
    <row r="183" s="19" customFormat="1"/>
    <row r="184" s="19" customFormat="1"/>
    <row r="185" s="19" customFormat="1"/>
    <row r="186" s="19" customFormat="1"/>
    <row r="187" s="19" customFormat="1"/>
    <row r="188" s="19" customFormat="1"/>
    <row r="189" s="19" customFormat="1"/>
    <row r="190" s="19" customFormat="1"/>
    <row r="191" s="19" customFormat="1"/>
    <row r="192" s="19" customFormat="1"/>
    <row r="193" s="19" customFormat="1"/>
    <row r="194" s="19" customFormat="1"/>
    <row r="195" s="19" customFormat="1"/>
    <row r="196" s="19" customFormat="1"/>
    <row r="197" s="19" customFormat="1"/>
    <row r="198" s="19" customFormat="1"/>
    <row r="199" s="19" customFormat="1"/>
    <row r="200" s="19" customFormat="1"/>
    <row r="201" s="19" customFormat="1"/>
    <row r="202" s="19" customFormat="1"/>
    <row r="203" s="19" customFormat="1"/>
    <row r="204" s="19" customFormat="1"/>
    <row r="205" s="19" customFormat="1"/>
    <row r="206" s="19" customFormat="1"/>
    <row r="207" s="19" customFormat="1"/>
    <row r="208" s="19" customFormat="1"/>
    <row r="209" s="19" customFormat="1"/>
    <row r="210" s="19" customFormat="1"/>
    <row r="211" s="19" customFormat="1"/>
    <row r="212" s="19" customFormat="1"/>
    <row r="213" s="19" customFormat="1"/>
    <row r="214" s="19" customFormat="1"/>
    <row r="215" s="19" customFormat="1"/>
    <row r="216" s="19" customFormat="1"/>
    <row r="217" s="19" customFormat="1"/>
    <row r="218" s="19" customFormat="1"/>
    <row r="219" s="19" customFormat="1"/>
    <row r="220" s="19" customFormat="1"/>
    <row r="221" s="19" customFormat="1"/>
    <row r="222" s="19" customFormat="1"/>
    <row r="223" s="19" customFormat="1"/>
    <row r="224" s="19" customFormat="1"/>
    <row r="225" s="19" customFormat="1"/>
    <row r="226" s="19" customFormat="1"/>
    <row r="227" s="19" customFormat="1"/>
    <row r="228" s="19" customFormat="1"/>
    <row r="229" s="19" customFormat="1"/>
    <row r="230" s="19" customFormat="1"/>
    <row r="231" s="19" customFormat="1"/>
    <row r="232" s="19" customFormat="1"/>
    <row r="233" s="19" customFormat="1"/>
    <row r="234" s="19" customFormat="1"/>
    <row r="235" s="19" customFormat="1"/>
    <row r="236" s="19" customFormat="1"/>
    <row r="237" s="19" customFormat="1"/>
    <row r="238" s="19" customFormat="1"/>
    <row r="239" s="19" customFormat="1"/>
    <row r="240" s="19" customFormat="1"/>
    <row r="241" s="19" customFormat="1"/>
    <row r="242" s="19" customFormat="1"/>
    <row r="243" s="19" customFormat="1"/>
    <row r="244" s="19" customFormat="1"/>
    <row r="245" s="19" customFormat="1"/>
    <row r="246" s="19" customFormat="1"/>
    <row r="247" s="19" customFormat="1"/>
    <row r="248" s="19" customFormat="1"/>
    <row r="249" s="19" customFormat="1"/>
    <row r="250" s="19" customFormat="1"/>
    <row r="251" s="19" customFormat="1"/>
    <row r="252" s="19" customFormat="1"/>
    <row r="253" s="19" customFormat="1"/>
    <row r="254" s="19" customFormat="1"/>
    <row r="255" s="19" customFormat="1"/>
    <row r="256" s="19" customFormat="1"/>
    <row r="257" s="19" customFormat="1"/>
    <row r="258" s="19" customFormat="1"/>
    <row r="259" s="19" customFormat="1"/>
    <row r="260" s="19" customFormat="1"/>
    <row r="261" s="19" customFormat="1"/>
    <row r="262" s="19" customFormat="1"/>
    <row r="263" s="19" customFormat="1"/>
    <row r="264" s="19" customFormat="1"/>
    <row r="265" s="19" customFormat="1"/>
    <row r="266" s="19" customFormat="1"/>
    <row r="267" s="19" customFormat="1"/>
    <row r="268" s="19" customFormat="1"/>
    <row r="269" s="19" customFormat="1"/>
    <row r="270" s="19" customFormat="1"/>
    <row r="271" s="19" customFormat="1"/>
    <row r="272" s="19" customFormat="1"/>
    <row r="273" s="19" customFormat="1"/>
    <row r="274" s="19" customFormat="1"/>
    <row r="275" s="19" customFormat="1"/>
    <row r="276" s="19" customFormat="1"/>
    <row r="277" s="19" customFormat="1"/>
    <row r="278" s="19" customFormat="1"/>
    <row r="279" s="19" customFormat="1"/>
    <row r="280" s="19" customFormat="1"/>
    <row r="281" s="19" customFormat="1"/>
    <row r="282" s="19" customFormat="1"/>
    <row r="283" s="19" customFormat="1"/>
    <row r="284" s="19" customFormat="1"/>
    <row r="285" s="19" customFormat="1"/>
    <row r="286" s="19" customFormat="1"/>
    <row r="287" s="19" customFormat="1"/>
    <row r="288" s="19" customFormat="1"/>
    <row r="289" s="19" customFormat="1"/>
    <row r="290" s="19" customFormat="1"/>
    <row r="291" s="19" customFormat="1"/>
    <row r="292" s="19" customFormat="1"/>
    <row r="293" s="19" customFormat="1"/>
    <row r="294" s="19" customFormat="1"/>
    <row r="295" s="19" customFormat="1"/>
    <row r="296" s="19" customFormat="1"/>
    <row r="297" s="19" customFormat="1"/>
    <row r="298" s="19" customFormat="1"/>
    <row r="299" s="19" customFormat="1"/>
    <row r="300" s="19" customFormat="1"/>
    <row r="301" s="19" customFormat="1"/>
    <row r="302" s="19" customFormat="1"/>
    <row r="303" s="19" customFormat="1"/>
    <row r="304" s="19" customFormat="1"/>
    <row r="305" s="19" customFormat="1"/>
    <row r="306" s="19" customFormat="1"/>
    <row r="307" s="19" customFormat="1"/>
    <row r="308" s="19" customFormat="1"/>
    <row r="309" s="19" customFormat="1"/>
    <row r="310" s="19" customFormat="1"/>
    <row r="311" s="19" customFormat="1"/>
    <row r="312" s="19" customFormat="1"/>
    <row r="313" s="19" customFormat="1"/>
    <row r="314" s="19" customFormat="1"/>
    <row r="315" s="19" customFormat="1"/>
    <row r="316" s="19" customFormat="1"/>
    <row r="317" s="19" customFormat="1"/>
    <row r="318" s="19" customFormat="1"/>
    <row r="319" s="19" customFormat="1"/>
    <row r="320" s="19" customFormat="1"/>
    <row r="321" s="19" customFormat="1"/>
    <row r="322" s="19" customFormat="1"/>
    <row r="323" s="19" customFormat="1"/>
    <row r="324" s="19" customFormat="1"/>
    <row r="325" s="19" customFormat="1"/>
    <row r="326" s="19" customFormat="1"/>
    <row r="327" s="19" customFormat="1"/>
    <row r="328" s="19" customFormat="1"/>
    <row r="329" s="19" customFormat="1"/>
    <row r="330" s="19" customFormat="1"/>
    <row r="331" s="19" customFormat="1"/>
    <row r="332" s="19" customFormat="1"/>
    <row r="333" s="19" customFormat="1"/>
    <row r="334" s="19" customFormat="1"/>
    <row r="335" s="19" customFormat="1"/>
    <row r="336" s="19" customFormat="1"/>
    <row r="337" s="19" customFormat="1"/>
    <row r="338" s="19" customFormat="1"/>
    <row r="339" s="19" customFormat="1"/>
    <row r="340" s="19" customFormat="1"/>
    <row r="341" s="19" customFormat="1"/>
    <row r="342" s="19" customFormat="1"/>
    <row r="343" s="19" customFormat="1"/>
    <row r="344" s="19" customFormat="1"/>
    <row r="345" s="19" customFormat="1"/>
    <row r="346" s="19" customFormat="1"/>
    <row r="347" s="19" customFormat="1"/>
    <row r="348" s="19" customFormat="1"/>
    <row r="349" s="19" customFormat="1"/>
    <row r="350" s="19" customFormat="1"/>
    <row r="351" s="19" customFormat="1"/>
    <row r="352" s="19" customFormat="1"/>
    <row r="353" s="19" customFormat="1"/>
    <row r="354" s="19" customFormat="1"/>
    <row r="355" s="19" customFormat="1"/>
    <row r="356" s="19" customFormat="1"/>
    <row r="357" s="19" customFormat="1"/>
    <row r="358" s="19" customFormat="1"/>
    <row r="359" s="19" customFormat="1"/>
    <row r="360" s="19" customFormat="1"/>
    <row r="361" s="19" customFormat="1"/>
    <row r="362" s="19" customFormat="1"/>
    <row r="363" s="19" customFormat="1"/>
    <row r="364" s="19" customFormat="1"/>
    <row r="365" s="19" customFormat="1"/>
    <row r="366" s="19" customFormat="1"/>
    <row r="367" s="19" customFormat="1"/>
    <row r="368" s="19" customFormat="1"/>
    <row r="369" s="19" customFormat="1"/>
    <row r="370" s="19" customFormat="1"/>
    <row r="371" s="19" customFormat="1"/>
    <row r="372" s="19" customFormat="1"/>
    <row r="373" s="19" customFormat="1"/>
    <row r="374" s="19" customFormat="1"/>
    <row r="375" s="19" customFormat="1"/>
    <row r="376" s="19" customFormat="1"/>
    <row r="377" s="19" customFormat="1"/>
    <row r="378" s="19" customFormat="1"/>
    <row r="379" s="19" customFormat="1"/>
    <row r="380" s="19" customFormat="1"/>
    <row r="381" s="19" customFormat="1"/>
    <row r="382" s="19" customFormat="1"/>
    <row r="383" s="19" customFormat="1"/>
    <row r="384" s="19" customFormat="1"/>
    <row r="385" s="19" customFormat="1"/>
    <row r="386" s="19" customFormat="1"/>
    <row r="387" s="19" customFormat="1"/>
    <row r="388" s="19" customFormat="1"/>
    <row r="389" s="19" customFormat="1"/>
    <row r="390" s="19" customFormat="1"/>
    <row r="391" s="19" customFormat="1"/>
    <row r="392" s="19" customFormat="1"/>
    <row r="393" s="19" customFormat="1"/>
    <row r="394" s="19" customFormat="1"/>
    <row r="395" s="19" customFormat="1"/>
    <row r="396" s="19" customFormat="1"/>
    <row r="397" s="19" customFormat="1"/>
    <row r="398" s="19" customFormat="1"/>
    <row r="399" s="19" customFormat="1"/>
    <row r="400" s="19" customFormat="1"/>
    <row r="401" s="19" customFormat="1"/>
    <row r="402" s="19" customFormat="1"/>
    <row r="403" s="19" customFormat="1"/>
    <row r="404" s="19" customFormat="1"/>
    <row r="405" s="19" customFormat="1"/>
    <row r="406" s="19" customFormat="1"/>
    <row r="407" s="19" customFormat="1"/>
    <row r="408" s="19" customFormat="1"/>
    <row r="409" s="19" customFormat="1"/>
    <row r="410" s="19" customFormat="1"/>
    <row r="411" s="19" customFormat="1"/>
    <row r="412" s="19" customFormat="1"/>
    <row r="413" s="19" customFormat="1"/>
    <row r="414" s="19" customFormat="1"/>
    <row r="415" s="19" customFormat="1"/>
    <row r="416" s="19" customFormat="1"/>
    <row r="417" s="19" customFormat="1"/>
    <row r="418" s="19" customFormat="1"/>
    <row r="419" s="19" customFormat="1"/>
    <row r="420" s="19" customFormat="1"/>
    <row r="421" s="19" customFormat="1"/>
    <row r="422" s="19" customFormat="1"/>
    <row r="423" s="19" customFormat="1"/>
    <row r="424" s="19" customFormat="1"/>
    <row r="425" s="19" customFormat="1"/>
    <row r="426" s="19" customFormat="1"/>
    <row r="427" s="19" customFormat="1"/>
    <row r="428" s="19" customFormat="1"/>
    <row r="429" s="19" customFormat="1"/>
    <row r="430" s="19" customFormat="1"/>
    <row r="431" s="19" customFormat="1"/>
    <row r="432" s="19" customFormat="1"/>
    <row r="433" s="19" customFormat="1"/>
    <row r="434" s="19" customFormat="1"/>
    <row r="435" s="19" customFormat="1"/>
    <row r="436" s="19" customFormat="1"/>
    <row r="437" s="19" customFormat="1"/>
    <row r="438" s="19" customFormat="1"/>
    <row r="439" s="19" customFormat="1"/>
    <row r="440" s="19" customFormat="1"/>
    <row r="441" s="19" customFormat="1"/>
    <row r="442" s="19" customFormat="1"/>
    <row r="443" s="19" customFormat="1"/>
    <row r="444" s="19" customFormat="1"/>
    <row r="445" s="19" customFormat="1"/>
    <row r="446" s="19" customFormat="1"/>
    <row r="447" s="19" customFormat="1"/>
    <row r="448" s="19" customFormat="1"/>
    <row r="449" s="19" customFormat="1"/>
    <row r="450" s="19" customFormat="1"/>
    <row r="451" s="19" customFormat="1"/>
    <row r="452" s="19" customFormat="1"/>
    <row r="453" s="19" customFormat="1"/>
    <row r="454" s="19" customFormat="1"/>
    <row r="455" s="19" customFormat="1"/>
    <row r="456" s="19" customFormat="1"/>
    <row r="457" s="19" customFormat="1"/>
    <row r="458" s="19" customFormat="1"/>
    <row r="459" s="19" customFormat="1"/>
    <row r="460" s="19" customFormat="1"/>
    <row r="461" s="19" customFormat="1"/>
    <row r="462" s="19" customFormat="1"/>
    <row r="463" s="19" customFormat="1"/>
    <row r="464" s="19" customFormat="1"/>
    <row r="465" s="19" customFormat="1"/>
    <row r="466" s="19" customFormat="1"/>
    <row r="467" s="19" customFormat="1"/>
    <row r="468" s="19" customFormat="1"/>
    <row r="469" s="19" customFormat="1"/>
    <row r="470" s="19" customFormat="1"/>
    <row r="471" s="19" customFormat="1"/>
    <row r="472" s="19" customFormat="1"/>
    <row r="473" s="19" customFormat="1"/>
    <row r="474" s="19" customFormat="1"/>
    <row r="475" s="19" customFormat="1"/>
    <row r="476" s="19" customFormat="1"/>
    <row r="477" s="19" customFormat="1"/>
    <row r="478" s="19" customFormat="1"/>
    <row r="479" s="19" customFormat="1"/>
    <row r="480" s="19" customFormat="1"/>
    <row r="481" s="19" customFormat="1"/>
    <row r="482" s="19" customFormat="1"/>
    <row r="483" s="19" customFormat="1"/>
    <row r="484" s="19" customFormat="1"/>
    <row r="485" s="19" customFormat="1"/>
    <row r="486" s="19" customFormat="1"/>
    <row r="487" s="19" customFormat="1"/>
    <row r="488" s="19" customFormat="1"/>
    <row r="489" s="19" customFormat="1"/>
    <row r="490" s="19" customFormat="1"/>
    <row r="491" s="19" customFormat="1"/>
    <row r="492" s="19" customFormat="1"/>
    <row r="493" s="19" customFormat="1"/>
    <row r="494" s="19" customFormat="1"/>
    <row r="495" s="19" customFormat="1"/>
    <row r="496" s="19" customFormat="1"/>
    <row r="497" s="19" customFormat="1"/>
    <row r="498" s="19" customFormat="1"/>
    <row r="499" s="19" customFormat="1"/>
    <row r="500" s="19" customFormat="1"/>
    <row r="501" s="19" customFormat="1"/>
    <row r="502" s="19" customFormat="1"/>
    <row r="503" s="19" customFormat="1"/>
    <row r="504" s="19" customFormat="1"/>
    <row r="505" s="19" customFormat="1"/>
    <row r="506" s="19" customFormat="1"/>
    <row r="507" s="19" customFormat="1"/>
    <row r="508" s="19" customFormat="1"/>
    <row r="509" s="19" customFormat="1"/>
    <row r="510" s="19" customFormat="1"/>
    <row r="511" s="19" customFormat="1"/>
    <row r="512" s="19" customFormat="1"/>
    <row r="513" s="19" customFormat="1"/>
    <row r="514" s="19" customFormat="1"/>
    <row r="515" s="19" customFormat="1"/>
    <row r="516" s="19" customFormat="1"/>
    <row r="517" s="19" customFormat="1"/>
    <row r="518" s="19" customFormat="1"/>
    <row r="519" s="19" customFormat="1"/>
    <row r="520" s="19" customFormat="1"/>
    <row r="521" s="19" customFormat="1"/>
    <row r="522" s="19" customFormat="1"/>
    <row r="523" s="19" customFormat="1"/>
    <row r="524" s="19" customFormat="1"/>
    <row r="525" s="19" customFormat="1"/>
    <row r="526" s="19" customFormat="1"/>
    <row r="527" s="19" customFormat="1"/>
    <row r="528" s="19" customFormat="1"/>
    <row r="529" s="19" customFormat="1"/>
    <row r="530" s="19" customFormat="1"/>
    <row r="531" s="19" customFormat="1"/>
    <row r="532" s="19" customFormat="1"/>
    <row r="533" s="19" customFormat="1"/>
    <row r="534" s="19" customFormat="1"/>
    <row r="535" s="19" customFormat="1"/>
    <row r="536" s="19" customFormat="1"/>
    <row r="537" s="19" customFormat="1"/>
    <row r="538" s="19" customFormat="1"/>
    <row r="539" s="19" customFormat="1"/>
    <row r="540" s="19" customFormat="1"/>
    <row r="541" s="19" customFormat="1"/>
    <row r="542" s="19" customFormat="1"/>
    <row r="543" s="19" customFormat="1"/>
    <row r="544" s="19" customFormat="1"/>
    <row r="545" s="19" customFormat="1"/>
    <row r="546" s="19" customFormat="1"/>
    <row r="547" s="19" customFormat="1"/>
    <row r="548" s="19" customFormat="1"/>
    <row r="549" s="19" customFormat="1"/>
    <row r="550" s="19" customFormat="1"/>
    <row r="551" s="19" customFormat="1"/>
    <row r="552" s="19" customFormat="1"/>
    <row r="553" s="19" customFormat="1"/>
    <row r="554" s="19" customFormat="1"/>
    <row r="555" s="19" customFormat="1"/>
    <row r="556" s="19" customFormat="1"/>
    <row r="557" s="19" customFormat="1"/>
    <row r="558" s="19" customFormat="1"/>
    <row r="559" s="19" customFormat="1"/>
    <row r="560" s="19" customFormat="1"/>
    <row r="561" s="19" customFormat="1"/>
    <row r="562" s="19" customFormat="1"/>
    <row r="563" s="19" customFormat="1"/>
    <row r="564" s="19" customFormat="1"/>
    <row r="565" s="19" customFormat="1"/>
    <row r="566" s="19" customFormat="1"/>
    <row r="567" s="19" customFormat="1"/>
    <row r="568" s="19" customFormat="1"/>
    <row r="569" s="19" customFormat="1"/>
    <row r="570" s="19" customFormat="1"/>
    <row r="571" s="19" customFormat="1"/>
    <row r="572" s="19" customFormat="1"/>
    <row r="573" s="19" customFormat="1"/>
    <row r="574" s="19" customFormat="1"/>
    <row r="575" s="19" customFormat="1"/>
    <row r="576" s="19" customFormat="1"/>
    <row r="577" s="19" customFormat="1"/>
    <row r="578" s="19" customFormat="1"/>
    <row r="579" s="19" customFormat="1"/>
    <row r="580" s="19" customFormat="1"/>
    <row r="581" s="19" customFormat="1"/>
    <row r="582" s="19" customFormat="1"/>
    <row r="583" s="19" customFormat="1"/>
    <row r="584" s="19" customFormat="1"/>
    <row r="585" s="19" customFormat="1"/>
    <row r="586" s="19" customFormat="1"/>
    <row r="587" s="19" customFormat="1"/>
    <row r="588" s="19" customFormat="1"/>
    <row r="589" s="19" customFormat="1"/>
    <row r="590" s="19" customFormat="1"/>
    <row r="591" s="19" customFormat="1"/>
    <row r="592" s="19" customFormat="1"/>
    <row r="593" s="19" customFormat="1"/>
    <row r="594" s="19" customFormat="1"/>
    <row r="595" s="19" customFormat="1"/>
    <row r="596" s="19" customFormat="1"/>
    <row r="597" s="19" customFormat="1"/>
    <row r="598" s="19" customFormat="1"/>
    <row r="599" s="19" customFormat="1"/>
    <row r="600" s="19" customFormat="1"/>
    <row r="601" s="19" customFormat="1"/>
    <row r="602" s="19" customFormat="1"/>
    <row r="603" s="19" customFormat="1"/>
    <row r="604" s="19" customFormat="1"/>
    <row r="605" s="19" customFormat="1"/>
    <row r="606" s="19" customFormat="1"/>
    <row r="607" s="19" customFormat="1"/>
    <row r="608" s="19" customFormat="1"/>
    <row r="609" s="19" customFormat="1"/>
    <row r="610" s="19" customFormat="1"/>
    <row r="611" s="19" customFormat="1"/>
    <row r="612" s="19" customFormat="1"/>
    <row r="613" s="19" customFormat="1"/>
    <row r="614" s="19" customFormat="1"/>
    <row r="615" s="19" customFormat="1"/>
    <row r="616" s="19" customFormat="1"/>
    <row r="617" s="19" customFormat="1"/>
    <row r="618" s="19" customFormat="1"/>
    <row r="619" s="19" customFormat="1"/>
    <row r="620" s="19" customFormat="1"/>
    <row r="621" s="19" customFormat="1"/>
    <row r="622" s="19" customFormat="1"/>
    <row r="623" s="19" customFormat="1"/>
    <row r="624" s="19" customFormat="1"/>
    <row r="625" s="19" customFormat="1"/>
    <row r="626" s="19" customFormat="1"/>
    <row r="627" s="19" customFormat="1"/>
    <row r="628" s="19" customFormat="1"/>
    <row r="629" s="19" customFormat="1"/>
    <row r="630" s="19" customFormat="1"/>
    <row r="631" s="19" customFormat="1"/>
    <row r="632" s="19" customFormat="1"/>
    <row r="633" s="19" customFormat="1"/>
    <row r="634" s="19" customFormat="1"/>
    <row r="635" s="19" customFormat="1"/>
    <row r="636" s="19" customFormat="1"/>
    <row r="637" s="19" customFormat="1"/>
    <row r="638" s="19" customFormat="1"/>
    <row r="639" s="19" customFormat="1"/>
    <row r="640" s="19" customFormat="1"/>
    <row r="641" s="19" customFormat="1"/>
    <row r="642" s="19" customFormat="1"/>
    <row r="643" s="19" customFormat="1"/>
    <row r="644" s="19" customFormat="1"/>
    <row r="645" s="19" customFormat="1"/>
    <row r="646" s="19" customFormat="1"/>
    <row r="647" s="19" customFormat="1"/>
    <row r="648" s="19" customFormat="1"/>
    <row r="649" s="19" customFormat="1"/>
    <row r="650" s="19" customFormat="1"/>
    <row r="651" s="19" customFormat="1"/>
    <row r="652" s="19" customFormat="1"/>
    <row r="653" s="19" customFormat="1"/>
    <row r="654" s="19" customFormat="1"/>
    <row r="655" s="19" customFormat="1"/>
    <row r="656" s="19" customFormat="1"/>
    <row r="657" s="19" customFormat="1"/>
    <row r="658" s="19" customFormat="1"/>
    <row r="659" s="19" customFormat="1"/>
    <row r="660" s="19" customFormat="1"/>
    <row r="661" s="19" customFormat="1"/>
    <row r="662" s="19" customFormat="1"/>
    <row r="663" s="19" customFormat="1"/>
    <row r="664" s="19" customFormat="1"/>
    <row r="665" s="19" customFormat="1"/>
    <row r="666" s="19" customFormat="1"/>
    <row r="667" s="19" customFormat="1"/>
    <row r="668" s="19" customFormat="1"/>
    <row r="669" s="19" customFormat="1"/>
    <row r="670" s="19" customFormat="1"/>
    <row r="671" s="19" customFormat="1"/>
    <row r="672" s="19" customFormat="1"/>
    <row r="673" s="19" customFormat="1"/>
    <row r="674" s="19" customFormat="1"/>
    <row r="675" s="19" customFormat="1"/>
    <row r="676" s="19" customFormat="1"/>
    <row r="677" s="19" customFormat="1"/>
    <row r="678" s="19" customFormat="1"/>
    <row r="679" s="19" customFormat="1"/>
    <row r="680" s="19" customFormat="1"/>
    <row r="681" s="19" customFormat="1"/>
    <row r="682" s="19" customFormat="1"/>
    <row r="683" s="19" customFormat="1"/>
    <row r="684" s="19" customFormat="1"/>
    <row r="685" s="19" customFormat="1"/>
    <row r="686" s="19" customFormat="1"/>
    <row r="687" s="19" customFormat="1"/>
    <row r="688" s="19" customFormat="1"/>
    <row r="689" s="19" customFormat="1"/>
    <row r="690" s="19" customFormat="1"/>
    <row r="691" s="19" customFormat="1"/>
    <row r="692" s="19" customFormat="1"/>
    <row r="693" s="19" customFormat="1"/>
    <row r="694" s="19" customFormat="1"/>
    <row r="695" s="19" customFormat="1"/>
    <row r="696" s="19" customFormat="1"/>
    <row r="697" s="19" customFormat="1"/>
    <row r="698" s="19" customFormat="1"/>
    <row r="699" s="19" customFormat="1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0A56B-48C5-4C3D-B8BE-1689ED20548A}">
  <dimension ref="A1:P136"/>
  <sheetViews>
    <sheetView showGridLines="0" rightToLeft="1" workbookViewId="0">
      <pane ySplit="4" topLeftCell="A5" activePane="bottomLeft" state="frozen"/>
      <selection sqref="A1:C1"/>
      <selection pane="bottomLeft" sqref="A1:XFD1048576"/>
    </sheetView>
  </sheetViews>
  <sheetFormatPr defaultRowHeight="14.5"/>
  <cols>
    <col min="1" max="2" width="10" style="24" customWidth="1"/>
    <col min="3" max="3" width="20.90625" style="24" customWidth="1"/>
    <col min="4" max="4" width="11.26953125" style="24" customWidth="1"/>
    <col min="5" max="5" width="21.453125" style="24" customWidth="1"/>
    <col min="6" max="6" width="10.54296875" style="24" customWidth="1"/>
    <col min="7" max="7" width="27.26953125" style="24" customWidth="1"/>
    <col min="8" max="8" width="8.7265625" style="19"/>
    <col min="9" max="9" width="10" style="19" customWidth="1"/>
    <col min="10" max="10" width="15.453125" style="19" customWidth="1"/>
    <col min="11" max="12" width="12.7265625" style="19" customWidth="1"/>
    <col min="13" max="14" width="8.7265625" style="19"/>
    <col min="15" max="15" width="9.08984375" style="19" customWidth="1"/>
    <col min="16" max="16" width="20.90625" style="19" customWidth="1"/>
    <col min="17" max="16384" width="8.7265625" style="19"/>
  </cols>
  <sheetData>
    <row r="1" spans="1:16" ht="18.5">
      <c r="A1" s="56" t="s">
        <v>82</v>
      </c>
      <c r="B1" s="56"/>
      <c r="C1" s="56"/>
      <c r="D1" s="56"/>
      <c r="E1" s="56"/>
      <c r="F1" s="56"/>
      <c r="G1" s="56"/>
      <c r="H1" s="18"/>
      <c r="I1" s="18"/>
      <c r="J1" s="18"/>
      <c r="K1" s="18"/>
      <c r="L1" s="18"/>
      <c r="M1" s="18"/>
      <c r="N1" s="18"/>
      <c r="O1" s="18"/>
      <c r="P1" s="18"/>
    </row>
    <row r="2" spans="1:16">
      <c r="A2" s="57" t="str">
        <f>"إجمالي "&amp;COUNTIF($G$5:$G$136,"* ضد *")&amp;" مباراة دوري | مباريات كل فريق "&amp;IF(MIN($K$5:$K$16)=MAX($K$5:$K$16),MIN($K$5:$K$16),MIN($K$5:$K$16)&amp;"–"&amp;MAX($K$5:$K$16))&amp;" | 1 مجموعة | دوري 22 يوم + إقصائي 0 يوم = 22 يوم | "&amp;MAX($D$5:$D$136)&amp;" ملعب"</f>
        <v>إجمالي 132 مباراة دوري | مباريات كل فريق 22 | 1 مجموعة | دوري 22 يوم + إقصائي 0 يوم = 22 يوم | 2 ملعب</v>
      </c>
      <c r="B2" s="58"/>
      <c r="C2" s="58"/>
      <c r="D2" s="58"/>
      <c r="E2" s="58"/>
      <c r="F2" s="58"/>
      <c r="G2" s="58"/>
      <c r="H2" s="25"/>
      <c r="I2" s="25"/>
      <c r="J2" s="25"/>
      <c r="K2" s="25"/>
      <c r="L2" s="25"/>
      <c r="M2" s="25"/>
      <c r="N2" s="25"/>
      <c r="O2" s="25"/>
      <c r="P2" s="25"/>
    </row>
    <row r="3" spans="1:16">
      <c r="A3" s="26"/>
      <c r="B3" s="26"/>
      <c r="C3" s="26"/>
      <c r="D3" s="26"/>
      <c r="E3" s="26"/>
      <c r="F3" s="26"/>
      <c r="G3" s="26"/>
      <c r="H3" s="27"/>
      <c r="I3" s="27"/>
      <c r="J3" s="27"/>
      <c r="K3" s="27"/>
      <c r="L3" s="27"/>
      <c r="M3" s="27"/>
      <c r="N3" s="27"/>
      <c r="O3" s="27"/>
      <c r="P3" s="27"/>
    </row>
    <row r="4" spans="1:16">
      <c r="A4" s="28" t="s">
        <v>12</v>
      </c>
      <c r="B4" s="28" t="s">
        <v>13</v>
      </c>
      <c r="C4" s="28" t="s">
        <v>14</v>
      </c>
      <c r="D4" s="28" t="s">
        <v>15</v>
      </c>
      <c r="E4" s="28" t="s">
        <v>16</v>
      </c>
      <c r="F4" s="28" t="s">
        <v>17</v>
      </c>
      <c r="G4" s="28" t="s">
        <v>18</v>
      </c>
      <c r="H4" s="27"/>
      <c r="I4" s="29" t="s">
        <v>35</v>
      </c>
      <c r="J4" s="29" t="s">
        <v>36</v>
      </c>
      <c r="K4" s="29" t="s">
        <v>37</v>
      </c>
      <c r="L4" s="29" t="s">
        <v>38</v>
      </c>
      <c r="M4" s="27"/>
      <c r="N4" s="27"/>
      <c r="O4" s="15" t="s">
        <v>13</v>
      </c>
      <c r="P4" s="15" t="s">
        <v>39</v>
      </c>
    </row>
    <row r="5" spans="1:16">
      <c r="A5" s="30">
        <v>1</v>
      </c>
      <c r="B5" s="31">
        <v>1</v>
      </c>
      <c r="C5" s="31" t="str" cm="1">
        <f t="array" ref="C5">INDEX($P$5:$P$7,B5)</f>
        <v>4:00–5:25 م</v>
      </c>
      <c r="D5" s="31">
        <v>1</v>
      </c>
      <c r="E5" s="31" t="s">
        <v>19</v>
      </c>
      <c r="F5" s="32">
        <v>1</v>
      </c>
      <c r="G5" s="31" t="s">
        <v>83</v>
      </c>
      <c r="H5" s="27"/>
      <c r="I5" s="33">
        <v>1</v>
      </c>
      <c r="J5" s="33" t="s">
        <v>19</v>
      </c>
      <c r="K5" s="33">
        <f t="shared" ref="K5:K16" si="0">COUNTIF($G$5:$G$136,I5&amp;" ضد *")+COUNTIF($G$5:$G$136,"* ضد "&amp;I5)</f>
        <v>22</v>
      </c>
      <c r="L5" s="33">
        <f t="shared" ref="L5:L16" si="1">COUNTIF($J$5:$J$16,J5)-1</f>
        <v>11</v>
      </c>
      <c r="M5" s="27"/>
      <c r="N5" s="27"/>
      <c r="O5" s="34">
        <v>1</v>
      </c>
      <c r="P5" s="34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</row>
    <row r="6" spans="1:16">
      <c r="A6" s="30">
        <v>1</v>
      </c>
      <c r="B6" s="31">
        <v>1</v>
      </c>
      <c r="C6" s="31" t="str" cm="1">
        <f t="array" ref="C6">INDEX($P$5:$P$7,B6)</f>
        <v>4:00–5:25 م</v>
      </c>
      <c r="D6" s="31">
        <v>2</v>
      </c>
      <c r="E6" s="31" t="s">
        <v>19</v>
      </c>
      <c r="F6" s="32">
        <v>1</v>
      </c>
      <c r="G6" s="31" t="s">
        <v>72</v>
      </c>
      <c r="H6" s="27"/>
      <c r="I6" s="33">
        <v>2</v>
      </c>
      <c r="J6" s="33" t="s">
        <v>19</v>
      </c>
      <c r="K6" s="33">
        <f t="shared" si="0"/>
        <v>22</v>
      </c>
      <c r="L6" s="33">
        <f t="shared" si="1"/>
        <v>11</v>
      </c>
      <c r="M6" s="27"/>
      <c r="N6" s="27"/>
      <c r="O6" s="34">
        <v>2</v>
      </c>
      <c r="P6" s="34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</row>
    <row r="7" spans="1:16">
      <c r="A7" s="30">
        <v>1</v>
      </c>
      <c r="B7" s="31">
        <v>2</v>
      </c>
      <c r="C7" s="31" t="str" cm="1">
        <f t="array" ref="C7">INDEX($P$5:$P$7,B7)</f>
        <v>5:35–7:00 م</v>
      </c>
      <c r="D7" s="31">
        <v>1</v>
      </c>
      <c r="E7" s="31" t="s">
        <v>19</v>
      </c>
      <c r="F7" s="32">
        <v>1</v>
      </c>
      <c r="G7" s="31" t="s">
        <v>70</v>
      </c>
      <c r="H7" s="27"/>
      <c r="I7" s="33">
        <v>3</v>
      </c>
      <c r="J7" s="33" t="s">
        <v>19</v>
      </c>
      <c r="K7" s="33">
        <f t="shared" si="0"/>
        <v>22</v>
      </c>
      <c r="L7" s="33">
        <f t="shared" si="1"/>
        <v>11</v>
      </c>
      <c r="M7" s="27"/>
      <c r="N7" s="27"/>
      <c r="O7" s="34">
        <v>3</v>
      </c>
      <c r="P7" s="34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</row>
    <row r="8" spans="1:16">
      <c r="A8" s="30">
        <v>1</v>
      </c>
      <c r="B8" s="31">
        <v>2</v>
      </c>
      <c r="C8" s="31" t="str" cm="1">
        <f t="array" ref="C8">INDEX($P$5:$P$7,B8)</f>
        <v>5:35–7:00 م</v>
      </c>
      <c r="D8" s="31">
        <v>2</v>
      </c>
      <c r="E8" s="31" t="s">
        <v>19</v>
      </c>
      <c r="F8" s="32">
        <v>1</v>
      </c>
      <c r="G8" s="31" t="s">
        <v>60</v>
      </c>
      <c r="H8" s="27"/>
      <c r="I8" s="33">
        <v>4</v>
      </c>
      <c r="J8" s="33" t="s">
        <v>19</v>
      </c>
      <c r="K8" s="33">
        <f t="shared" si="0"/>
        <v>22</v>
      </c>
      <c r="L8" s="33">
        <f t="shared" si="1"/>
        <v>11</v>
      </c>
      <c r="M8" s="27"/>
      <c r="N8" s="27"/>
      <c r="O8" s="27"/>
      <c r="P8" s="27"/>
    </row>
    <row r="9" spans="1:16">
      <c r="A9" s="30">
        <v>1</v>
      </c>
      <c r="B9" s="31">
        <v>3</v>
      </c>
      <c r="C9" s="31" t="str" cm="1">
        <f t="array" ref="C9">INDEX($P$5:$P$7,B9)</f>
        <v>7:10–8:35 م</v>
      </c>
      <c r="D9" s="31">
        <v>1</v>
      </c>
      <c r="E9" s="31" t="s">
        <v>19</v>
      </c>
      <c r="F9" s="32">
        <v>1</v>
      </c>
      <c r="G9" s="31" t="s">
        <v>51</v>
      </c>
      <c r="H9" s="27"/>
      <c r="I9" s="33">
        <v>5</v>
      </c>
      <c r="J9" s="33" t="s">
        <v>19</v>
      </c>
      <c r="K9" s="33">
        <f t="shared" si="0"/>
        <v>22</v>
      </c>
      <c r="L9" s="33">
        <f t="shared" si="1"/>
        <v>11</v>
      </c>
      <c r="M9" s="27"/>
      <c r="N9" s="27"/>
      <c r="O9" s="27"/>
      <c r="P9" s="27"/>
    </row>
    <row r="10" spans="1:16">
      <c r="A10" s="30">
        <v>1</v>
      </c>
      <c r="B10" s="31">
        <v>3</v>
      </c>
      <c r="C10" s="31" t="str" cm="1">
        <f t="array" ref="C10">INDEX($P$5:$P$7,B10)</f>
        <v>7:10–8:35 م</v>
      </c>
      <c r="D10" s="31">
        <v>2</v>
      </c>
      <c r="E10" s="31" t="s">
        <v>19</v>
      </c>
      <c r="F10" s="32">
        <v>1</v>
      </c>
      <c r="G10" s="31" t="s">
        <v>44</v>
      </c>
      <c r="H10" s="27"/>
      <c r="I10" s="33">
        <v>6</v>
      </c>
      <c r="J10" s="33" t="s">
        <v>19</v>
      </c>
      <c r="K10" s="33">
        <f t="shared" si="0"/>
        <v>22</v>
      </c>
      <c r="L10" s="33">
        <f t="shared" si="1"/>
        <v>11</v>
      </c>
      <c r="M10" s="27"/>
      <c r="N10" s="27"/>
      <c r="O10" s="27"/>
      <c r="P10" s="27"/>
    </row>
    <row r="11" spans="1:16">
      <c r="A11" s="30">
        <v>2</v>
      </c>
      <c r="B11" s="31">
        <v>1</v>
      </c>
      <c r="C11" s="31" t="str" cm="1">
        <f t="array" ref="C11">INDEX($P$5:$P$7,B11)</f>
        <v>4:00–5:25 م</v>
      </c>
      <c r="D11" s="31">
        <v>1</v>
      </c>
      <c r="E11" s="31" t="s">
        <v>19</v>
      </c>
      <c r="F11" s="32">
        <v>1</v>
      </c>
      <c r="G11" s="31" t="s">
        <v>73</v>
      </c>
      <c r="H11" s="27"/>
      <c r="I11" s="33">
        <v>7</v>
      </c>
      <c r="J11" s="33" t="s">
        <v>19</v>
      </c>
      <c r="K11" s="33">
        <f t="shared" si="0"/>
        <v>22</v>
      </c>
      <c r="L11" s="33">
        <f t="shared" si="1"/>
        <v>11</v>
      </c>
      <c r="M11" s="27"/>
      <c r="N11" s="27"/>
      <c r="O11" s="27"/>
      <c r="P11" s="27"/>
    </row>
    <row r="12" spans="1:16">
      <c r="A12" s="30">
        <v>2</v>
      </c>
      <c r="B12" s="31">
        <v>1</v>
      </c>
      <c r="C12" s="31" t="str" cm="1">
        <f t="array" ref="C12">INDEX($P$5:$P$7,B12)</f>
        <v>4:00–5:25 م</v>
      </c>
      <c r="D12" s="31">
        <v>2</v>
      </c>
      <c r="E12" s="31" t="s">
        <v>19</v>
      </c>
      <c r="F12" s="32">
        <v>1</v>
      </c>
      <c r="G12" s="31" t="s">
        <v>84</v>
      </c>
      <c r="H12" s="27"/>
      <c r="I12" s="33">
        <v>8</v>
      </c>
      <c r="J12" s="33" t="s">
        <v>19</v>
      </c>
      <c r="K12" s="33">
        <f t="shared" si="0"/>
        <v>22</v>
      </c>
      <c r="L12" s="33">
        <f t="shared" si="1"/>
        <v>11</v>
      </c>
      <c r="M12" s="27"/>
      <c r="N12" s="27"/>
      <c r="O12" s="27"/>
      <c r="P12" s="27"/>
    </row>
    <row r="13" spans="1:16">
      <c r="A13" s="30">
        <v>2</v>
      </c>
      <c r="B13" s="31">
        <v>2</v>
      </c>
      <c r="C13" s="31" t="str" cm="1">
        <f t="array" ref="C13">INDEX($P$5:$P$7,B13)</f>
        <v>5:35–7:00 م</v>
      </c>
      <c r="D13" s="31">
        <v>1</v>
      </c>
      <c r="E13" s="31" t="s">
        <v>19</v>
      </c>
      <c r="F13" s="32">
        <v>1</v>
      </c>
      <c r="G13" s="31" t="s">
        <v>53</v>
      </c>
      <c r="H13" s="27"/>
      <c r="I13" s="33">
        <v>9</v>
      </c>
      <c r="J13" s="33" t="s">
        <v>19</v>
      </c>
      <c r="K13" s="33">
        <f t="shared" si="0"/>
        <v>22</v>
      </c>
      <c r="L13" s="33">
        <f t="shared" si="1"/>
        <v>11</v>
      </c>
      <c r="M13" s="27"/>
      <c r="N13" s="27"/>
      <c r="O13" s="27"/>
      <c r="P13" s="27"/>
    </row>
    <row r="14" spans="1:16">
      <c r="A14" s="30">
        <v>2</v>
      </c>
      <c r="B14" s="31">
        <v>2</v>
      </c>
      <c r="C14" s="31" t="str" cm="1">
        <f t="array" ref="C14">INDEX($P$5:$P$7,B14)</f>
        <v>5:35–7:00 م</v>
      </c>
      <c r="D14" s="31">
        <v>2</v>
      </c>
      <c r="E14" s="31" t="s">
        <v>19</v>
      </c>
      <c r="F14" s="32">
        <v>1</v>
      </c>
      <c r="G14" s="31" t="s">
        <v>52</v>
      </c>
      <c r="H14" s="27"/>
      <c r="I14" s="33">
        <v>10</v>
      </c>
      <c r="J14" s="33" t="s">
        <v>19</v>
      </c>
      <c r="K14" s="33">
        <f t="shared" si="0"/>
        <v>22</v>
      </c>
      <c r="L14" s="33">
        <f t="shared" si="1"/>
        <v>11</v>
      </c>
      <c r="M14" s="27"/>
      <c r="N14" s="27"/>
      <c r="O14" s="27"/>
      <c r="P14" s="27"/>
    </row>
    <row r="15" spans="1:16">
      <c r="A15" s="30">
        <v>2</v>
      </c>
      <c r="B15" s="31">
        <v>3</v>
      </c>
      <c r="C15" s="31" t="str" cm="1">
        <f t="array" ref="C15">INDEX($P$5:$P$7,B15)</f>
        <v>7:10–8:35 م</v>
      </c>
      <c r="D15" s="31">
        <v>1</v>
      </c>
      <c r="E15" s="31" t="s">
        <v>19</v>
      </c>
      <c r="F15" s="32">
        <v>1</v>
      </c>
      <c r="G15" s="31" t="s">
        <v>45</v>
      </c>
      <c r="H15" s="27"/>
      <c r="I15" s="33">
        <v>11</v>
      </c>
      <c r="J15" s="33" t="s">
        <v>19</v>
      </c>
      <c r="K15" s="33">
        <f t="shared" si="0"/>
        <v>22</v>
      </c>
      <c r="L15" s="33">
        <f t="shared" si="1"/>
        <v>11</v>
      </c>
      <c r="M15" s="27"/>
      <c r="N15" s="27"/>
      <c r="O15" s="27"/>
      <c r="P15" s="27"/>
    </row>
    <row r="16" spans="1:16">
      <c r="A16" s="30">
        <v>2</v>
      </c>
      <c r="B16" s="31">
        <v>3</v>
      </c>
      <c r="C16" s="31" t="str" cm="1">
        <f t="array" ref="C16">INDEX($P$5:$P$7,B16)</f>
        <v>7:10–8:35 م</v>
      </c>
      <c r="D16" s="31">
        <v>2</v>
      </c>
      <c r="E16" s="31" t="s">
        <v>19</v>
      </c>
      <c r="F16" s="32">
        <v>1</v>
      </c>
      <c r="G16" s="31" t="s">
        <v>31</v>
      </c>
      <c r="H16" s="27"/>
      <c r="I16" s="33">
        <v>12</v>
      </c>
      <c r="J16" s="33" t="s">
        <v>19</v>
      </c>
      <c r="K16" s="33">
        <f t="shared" si="0"/>
        <v>22</v>
      </c>
      <c r="L16" s="33">
        <f t="shared" si="1"/>
        <v>11</v>
      </c>
      <c r="M16" s="27"/>
      <c r="N16" s="27"/>
      <c r="O16" s="27"/>
      <c r="P16" s="27"/>
    </row>
    <row r="17" spans="1:16">
      <c r="A17" s="30">
        <v>3</v>
      </c>
      <c r="B17" s="31">
        <v>1</v>
      </c>
      <c r="C17" s="31" t="str" cm="1">
        <f t="array" ref="C17">INDEX($P$5:$P$7,B17)</f>
        <v>4:00–5:25 م</v>
      </c>
      <c r="D17" s="31">
        <v>1</v>
      </c>
      <c r="E17" s="31" t="s">
        <v>19</v>
      </c>
      <c r="F17" s="32">
        <v>1</v>
      </c>
      <c r="G17" s="31" t="s">
        <v>62</v>
      </c>
      <c r="H17" s="27"/>
      <c r="I17" s="27"/>
      <c r="J17" s="27"/>
      <c r="K17" s="27"/>
      <c r="L17" s="27"/>
      <c r="M17" s="27"/>
      <c r="N17" s="27"/>
      <c r="O17" s="27"/>
      <c r="P17" s="27"/>
    </row>
    <row r="18" spans="1:16">
      <c r="A18" s="30">
        <v>3</v>
      </c>
      <c r="B18" s="31">
        <v>1</v>
      </c>
      <c r="C18" s="31" t="str" cm="1">
        <f t="array" ref="C18">INDEX($P$5:$P$7,B18)</f>
        <v>4:00–5:25 م</v>
      </c>
      <c r="D18" s="31">
        <v>2</v>
      </c>
      <c r="E18" s="31" t="s">
        <v>19</v>
      </c>
      <c r="F18" s="32">
        <v>1</v>
      </c>
      <c r="G18" s="31" t="s">
        <v>74</v>
      </c>
      <c r="H18" s="27"/>
      <c r="I18" s="27"/>
      <c r="J18" s="27"/>
      <c r="K18" s="27"/>
      <c r="L18" s="27"/>
      <c r="M18" s="27"/>
      <c r="N18" s="27"/>
      <c r="O18" s="27"/>
      <c r="P18" s="27"/>
    </row>
    <row r="19" spans="1:16">
      <c r="A19" s="30">
        <v>3</v>
      </c>
      <c r="B19" s="31">
        <v>2</v>
      </c>
      <c r="C19" s="31" t="str" cm="1">
        <f t="array" ref="C19">INDEX($P$5:$P$7,B19)</f>
        <v>5:35–7:00 م</v>
      </c>
      <c r="D19" s="31">
        <v>1</v>
      </c>
      <c r="E19" s="31" t="s">
        <v>19</v>
      </c>
      <c r="F19" s="32">
        <v>1</v>
      </c>
      <c r="G19" s="31" t="s">
        <v>85</v>
      </c>
      <c r="H19" s="27"/>
      <c r="I19" s="27"/>
      <c r="J19" s="27"/>
      <c r="K19" s="27"/>
      <c r="L19" s="27"/>
      <c r="M19" s="27"/>
      <c r="N19" s="27"/>
      <c r="O19" s="27"/>
      <c r="P19" s="27"/>
    </row>
    <row r="20" spans="1:16">
      <c r="A20" s="30">
        <v>3</v>
      </c>
      <c r="B20" s="31">
        <v>2</v>
      </c>
      <c r="C20" s="31" t="str" cm="1">
        <f t="array" ref="C20">INDEX($P$5:$P$7,B20)</f>
        <v>5:35–7:00 م</v>
      </c>
      <c r="D20" s="31">
        <v>2</v>
      </c>
      <c r="E20" s="31" t="s">
        <v>19</v>
      </c>
      <c r="F20" s="32">
        <v>1</v>
      </c>
      <c r="G20" s="31" t="s">
        <v>40</v>
      </c>
      <c r="H20" s="27"/>
      <c r="I20" s="27"/>
      <c r="J20" s="27"/>
      <c r="K20" s="27"/>
      <c r="L20" s="27"/>
      <c r="M20" s="27"/>
      <c r="N20" s="27"/>
      <c r="O20" s="27"/>
      <c r="P20" s="27"/>
    </row>
    <row r="21" spans="1:16">
      <c r="A21" s="30">
        <v>3</v>
      </c>
      <c r="B21" s="31">
        <v>3</v>
      </c>
      <c r="C21" s="31" t="str" cm="1">
        <f t="array" ref="C21">INDEX($P$5:$P$7,B21)</f>
        <v>7:10–8:35 م</v>
      </c>
      <c r="D21" s="31">
        <v>1</v>
      </c>
      <c r="E21" s="31" t="s">
        <v>19</v>
      </c>
      <c r="F21" s="32">
        <v>1</v>
      </c>
      <c r="G21" s="31" t="s">
        <v>33</v>
      </c>
      <c r="H21" s="27"/>
      <c r="I21" s="27"/>
      <c r="J21" s="27"/>
      <c r="K21" s="27"/>
      <c r="L21" s="27"/>
      <c r="M21" s="27"/>
      <c r="N21" s="27"/>
      <c r="O21" s="27"/>
      <c r="P21" s="27"/>
    </row>
    <row r="22" spans="1:16">
      <c r="A22" s="30">
        <v>3</v>
      </c>
      <c r="B22" s="31">
        <v>3</v>
      </c>
      <c r="C22" s="31" t="str" cm="1">
        <f t="array" ref="C22">INDEX($P$5:$P$7,B22)</f>
        <v>7:10–8:35 م</v>
      </c>
      <c r="D22" s="31">
        <v>2</v>
      </c>
      <c r="E22" s="31" t="s">
        <v>19</v>
      </c>
      <c r="F22" s="32">
        <v>1</v>
      </c>
      <c r="G22" s="31" t="s">
        <v>34</v>
      </c>
      <c r="H22" s="27"/>
      <c r="I22" s="27"/>
      <c r="J22" s="27"/>
      <c r="K22" s="27"/>
      <c r="L22" s="27"/>
      <c r="M22" s="27"/>
      <c r="N22" s="27"/>
      <c r="O22" s="27"/>
      <c r="P22" s="27"/>
    </row>
    <row r="23" spans="1:16">
      <c r="A23" s="30">
        <v>4</v>
      </c>
      <c r="B23" s="31">
        <v>1</v>
      </c>
      <c r="C23" s="31" t="str" cm="1">
        <f t="array" ref="C23">INDEX($P$5:$P$7,B23)</f>
        <v>4:00–5:25 م</v>
      </c>
      <c r="D23" s="31">
        <v>1</v>
      </c>
      <c r="E23" s="31" t="s">
        <v>19</v>
      </c>
      <c r="F23" s="32">
        <v>1</v>
      </c>
      <c r="G23" s="31" t="s">
        <v>54</v>
      </c>
      <c r="H23" s="27"/>
      <c r="I23" s="27"/>
      <c r="J23" s="27"/>
      <c r="K23" s="27"/>
      <c r="L23" s="27"/>
      <c r="M23" s="27"/>
      <c r="N23" s="27"/>
      <c r="O23" s="27"/>
      <c r="P23" s="27"/>
    </row>
    <row r="24" spans="1:16">
      <c r="A24" s="30">
        <v>4</v>
      </c>
      <c r="B24" s="31">
        <v>1</v>
      </c>
      <c r="C24" s="31" t="str" cm="1">
        <f t="array" ref="C24">INDEX($P$5:$P$7,B24)</f>
        <v>4:00–5:25 م</v>
      </c>
      <c r="D24" s="31">
        <v>2</v>
      </c>
      <c r="E24" s="31" t="s">
        <v>19</v>
      </c>
      <c r="F24" s="32">
        <v>1</v>
      </c>
      <c r="G24" s="31" t="s">
        <v>63</v>
      </c>
      <c r="H24" s="27"/>
      <c r="I24" s="27"/>
      <c r="J24" s="27"/>
      <c r="K24" s="27"/>
      <c r="L24" s="27"/>
      <c r="M24" s="27"/>
      <c r="N24" s="27"/>
      <c r="O24" s="27"/>
      <c r="P24" s="27"/>
    </row>
    <row r="25" spans="1:16">
      <c r="A25" s="30">
        <v>4</v>
      </c>
      <c r="B25" s="31">
        <v>2</v>
      </c>
      <c r="C25" s="31" t="str" cm="1">
        <f t="array" ref="C25">INDEX($P$5:$P$7,B25)</f>
        <v>5:35–7:00 م</v>
      </c>
      <c r="D25" s="31">
        <v>1</v>
      </c>
      <c r="E25" s="31" t="s">
        <v>19</v>
      </c>
      <c r="F25" s="32">
        <v>1</v>
      </c>
      <c r="G25" s="31" t="s">
        <v>75</v>
      </c>
      <c r="H25" s="27"/>
      <c r="I25" s="27"/>
      <c r="J25" s="27"/>
      <c r="K25" s="27"/>
      <c r="L25" s="27"/>
      <c r="M25" s="27"/>
      <c r="N25" s="27"/>
      <c r="O25" s="27"/>
      <c r="P25" s="27"/>
    </row>
    <row r="26" spans="1:16">
      <c r="A26" s="30">
        <v>4</v>
      </c>
      <c r="B26" s="31">
        <v>2</v>
      </c>
      <c r="C26" s="31" t="str" cm="1">
        <f t="array" ref="C26">INDEX($P$5:$P$7,B26)</f>
        <v>5:35–7:00 م</v>
      </c>
      <c r="D26" s="31">
        <v>2</v>
      </c>
      <c r="E26" s="31" t="s">
        <v>19</v>
      </c>
      <c r="F26" s="32">
        <v>1</v>
      </c>
      <c r="G26" s="31" t="s">
        <v>86</v>
      </c>
      <c r="H26" s="27"/>
      <c r="I26" s="27"/>
      <c r="J26" s="27"/>
      <c r="K26" s="27"/>
      <c r="L26" s="27"/>
      <c r="M26" s="27"/>
      <c r="N26" s="27"/>
      <c r="O26" s="27"/>
      <c r="P26" s="27"/>
    </row>
    <row r="27" spans="1:16">
      <c r="A27" s="30">
        <v>4</v>
      </c>
      <c r="B27" s="31">
        <v>3</v>
      </c>
      <c r="C27" s="31" t="str" cm="1">
        <f t="array" ref="C27">INDEX($P$5:$P$7,B27)</f>
        <v>7:10–8:35 م</v>
      </c>
      <c r="D27" s="31">
        <v>1</v>
      </c>
      <c r="E27" s="31" t="s">
        <v>19</v>
      </c>
      <c r="F27" s="32">
        <v>1</v>
      </c>
      <c r="G27" s="31" t="s">
        <v>21</v>
      </c>
      <c r="H27" s="27"/>
      <c r="I27" s="27"/>
      <c r="J27" s="27"/>
      <c r="K27" s="27"/>
      <c r="L27" s="27"/>
      <c r="M27" s="27"/>
      <c r="N27" s="27"/>
      <c r="O27" s="27"/>
      <c r="P27" s="27"/>
    </row>
    <row r="28" spans="1:16">
      <c r="A28" s="30">
        <v>4</v>
      </c>
      <c r="B28" s="31">
        <v>3</v>
      </c>
      <c r="C28" s="31" t="str" cm="1">
        <f t="array" ref="C28">INDEX($P$5:$P$7,B28)</f>
        <v>7:10–8:35 م</v>
      </c>
      <c r="D28" s="31">
        <v>2</v>
      </c>
      <c r="E28" s="31" t="s">
        <v>19</v>
      </c>
      <c r="F28" s="32">
        <v>1</v>
      </c>
      <c r="G28" s="31" t="s">
        <v>22</v>
      </c>
      <c r="H28" s="27"/>
      <c r="I28" s="27"/>
      <c r="J28" s="27"/>
      <c r="K28" s="27"/>
      <c r="L28" s="27"/>
      <c r="M28" s="27"/>
      <c r="N28" s="27"/>
      <c r="O28" s="27"/>
      <c r="P28" s="27"/>
    </row>
    <row r="29" spans="1:16">
      <c r="A29" s="30">
        <v>5</v>
      </c>
      <c r="B29" s="31">
        <v>1</v>
      </c>
      <c r="C29" s="31" t="str" cm="1">
        <f t="array" ref="C29">INDEX($P$5:$P$7,B29)</f>
        <v>4:00–5:25 م</v>
      </c>
      <c r="D29" s="31">
        <v>1</v>
      </c>
      <c r="E29" s="31" t="s">
        <v>19</v>
      </c>
      <c r="F29" s="32">
        <v>1</v>
      </c>
      <c r="G29" s="31" t="s">
        <v>46</v>
      </c>
      <c r="H29" s="27"/>
      <c r="I29" s="27"/>
      <c r="J29" s="27"/>
      <c r="K29" s="27"/>
      <c r="L29" s="27"/>
      <c r="M29" s="27"/>
      <c r="N29" s="27"/>
      <c r="O29" s="27"/>
      <c r="P29" s="27"/>
    </row>
    <row r="30" spans="1:16">
      <c r="A30" s="30">
        <v>5</v>
      </c>
      <c r="B30" s="31">
        <v>1</v>
      </c>
      <c r="C30" s="31" t="str" cm="1">
        <f t="array" ref="C30">INDEX($P$5:$P$7,B30)</f>
        <v>4:00–5:25 م</v>
      </c>
      <c r="D30" s="31">
        <v>2</v>
      </c>
      <c r="E30" s="31" t="s">
        <v>19</v>
      </c>
      <c r="F30" s="32">
        <v>1</v>
      </c>
      <c r="G30" s="31" t="s">
        <v>55</v>
      </c>
      <c r="H30" s="27"/>
      <c r="I30" s="27"/>
      <c r="J30" s="27"/>
      <c r="K30" s="27"/>
      <c r="L30" s="27"/>
      <c r="M30" s="27"/>
      <c r="N30" s="27"/>
      <c r="O30" s="27"/>
      <c r="P30" s="27"/>
    </row>
    <row r="31" spans="1:16">
      <c r="A31" s="30">
        <v>5</v>
      </c>
      <c r="B31" s="31">
        <v>2</v>
      </c>
      <c r="C31" s="31" t="str" cm="1">
        <f t="array" ref="C31">INDEX($P$5:$P$7,B31)</f>
        <v>5:35–7:00 م</v>
      </c>
      <c r="D31" s="31">
        <v>1</v>
      </c>
      <c r="E31" s="31" t="s">
        <v>19</v>
      </c>
      <c r="F31" s="32">
        <v>1</v>
      </c>
      <c r="G31" s="31" t="s">
        <v>64</v>
      </c>
      <c r="H31" s="27"/>
      <c r="I31" s="27"/>
      <c r="J31" s="27"/>
      <c r="K31" s="27"/>
      <c r="L31" s="27"/>
      <c r="M31" s="27"/>
      <c r="N31" s="27"/>
      <c r="O31" s="27"/>
      <c r="P31" s="27"/>
    </row>
    <row r="32" spans="1:16">
      <c r="A32" s="30">
        <v>5</v>
      </c>
      <c r="B32" s="31">
        <v>2</v>
      </c>
      <c r="C32" s="31" t="str" cm="1">
        <f t="array" ref="C32">INDEX($P$5:$P$7,B32)</f>
        <v>5:35–7:00 م</v>
      </c>
      <c r="D32" s="31">
        <v>2</v>
      </c>
      <c r="E32" s="31" t="s">
        <v>19</v>
      </c>
      <c r="F32" s="32">
        <v>1</v>
      </c>
      <c r="G32" s="31" t="s">
        <v>76</v>
      </c>
      <c r="H32" s="27"/>
      <c r="I32" s="27"/>
      <c r="J32" s="27"/>
      <c r="K32" s="27"/>
      <c r="L32" s="27"/>
      <c r="M32" s="27"/>
      <c r="N32" s="27"/>
      <c r="O32" s="27"/>
      <c r="P32" s="27"/>
    </row>
    <row r="33" spans="1:16">
      <c r="A33" s="30">
        <v>5</v>
      </c>
      <c r="B33" s="31">
        <v>3</v>
      </c>
      <c r="C33" s="31" t="str" cm="1">
        <f t="array" ref="C33">INDEX($P$5:$P$7,B33)</f>
        <v>7:10–8:35 م</v>
      </c>
      <c r="D33" s="31">
        <v>1</v>
      </c>
      <c r="E33" s="31" t="s">
        <v>19</v>
      </c>
      <c r="F33" s="32">
        <v>1</v>
      </c>
      <c r="G33" s="31" t="s">
        <v>87</v>
      </c>
      <c r="H33" s="27"/>
      <c r="I33" s="27"/>
      <c r="J33" s="27"/>
      <c r="K33" s="27"/>
      <c r="L33" s="27"/>
      <c r="M33" s="27"/>
      <c r="N33" s="27"/>
      <c r="O33" s="27"/>
      <c r="P33" s="27"/>
    </row>
    <row r="34" spans="1:16">
      <c r="A34" s="30">
        <v>5</v>
      </c>
      <c r="B34" s="31">
        <v>3</v>
      </c>
      <c r="C34" s="31" t="str" cm="1">
        <f t="array" ref="C34">INDEX($P$5:$P$7,B34)</f>
        <v>7:10–8:35 م</v>
      </c>
      <c r="D34" s="31">
        <v>2</v>
      </c>
      <c r="E34" s="31" t="s">
        <v>19</v>
      </c>
      <c r="F34" s="32">
        <v>1</v>
      </c>
      <c r="G34" s="31" t="s">
        <v>25</v>
      </c>
      <c r="H34" s="27"/>
      <c r="I34" s="27"/>
      <c r="J34" s="27"/>
      <c r="K34" s="27"/>
      <c r="L34" s="27"/>
      <c r="M34" s="27"/>
      <c r="N34" s="27"/>
      <c r="O34" s="27"/>
      <c r="P34" s="27"/>
    </row>
    <row r="35" spans="1:16">
      <c r="A35" s="30">
        <v>6</v>
      </c>
      <c r="B35" s="31">
        <v>1</v>
      </c>
      <c r="C35" s="31" t="str" cm="1">
        <f t="array" ref="C35">INDEX($P$5:$P$7,B35)</f>
        <v>4:00–5:25 م</v>
      </c>
      <c r="D35" s="31">
        <v>1</v>
      </c>
      <c r="E35" s="31" t="s">
        <v>19</v>
      </c>
      <c r="F35" s="32">
        <v>1</v>
      </c>
      <c r="G35" s="31" t="s">
        <v>41</v>
      </c>
      <c r="H35" s="27"/>
      <c r="I35" s="27"/>
      <c r="J35" s="27"/>
      <c r="K35" s="27"/>
      <c r="L35" s="27"/>
      <c r="M35" s="27"/>
      <c r="N35" s="27"/>
      <c r="O35" s="27"/>
      <c r="P35" s="27"/>
    </row>
    <row r="36" spans="1:16">
      <c r="A36" s="30">
        <v>6</v>
      </c>
      <c r="B36" s="31">
        <v>1</v>
      </c>
      <c r="C36" s="31" t="str" cm="1">
        <f t="array" ref="C36">INDEX($P$5:$P$7,B36)</f>
        <v>4:00–5:25 م</v>
      </c>
      <c r="D36" s="31">
        <v>2</v>
      </c>
      <c r="E36" s="31" t="s">
        <v>19</v>
      </c>
      <c r="F36" s="32">
        <v>1</v>
      </c>
      <c r="G36" s="31" t="s">
        <v>47</v>
      </c>
      <c r="H36" s="27"/>
      <c r="I36" s="27"/>
      <c r="J36" s="27"/>
      <c r="K36" s="27"/>
      <c r="L36" s="27"/>
      <c r="M36" s="27"/>
      <c r="N36" s="27"/>
      <c r="O36" s="27"/>
      <c r="P36" s="27"/>
    </row>
    <row r="37" spans="1:16">
      <c r="A37" s="30">
        <v>6</v>
      </c>
      <c r="B37" s="31">
        <v>2</v>
      </c>
      <c r="C37" s="31" t="str" cm="1">
        <f t="array" ref="C37">INDEX($P$5:$P$7,B37)</f>
        <v>5:35–7:00 م</v>
      </c>
      <c r="D37" s="31">
        <v>1</v>
      </c>
      <c r="E37" s="31" t="s">
        <v>19</v>
      </c>
      <c r="F37" s="32">
        <v>1</v>
      </c>
      <c r="G37" s="31" t="s">
        <v>56</v>
      </c>
      <c r="H37" s="27"/>
      <c r="I37" s="27"/>
      <c r="J37" s="27"/>
      <c r="K37" s="27"/>
      <c r="L37" s="27"/>
      <c r="M37" s="27"/>
      <c r="N37" s="27"/>
      <c r="O37" s="27"/>
      <c r="P37" s="27"/>
    </row>
    <row r="38" spans="1:16">
      <c r="A38" s="30">
        <v>6</v>
      </c>
      <c r="B38" s="31">
        <v>2</v>
      </c>
      <c r="C38" s="31" t="str" cm="1">
        <f t="array" ref="C38">INDEX($P$5:$P$7,B38)</f>
        <v>5:35–7:00 م</v>
      </c>
      <c r="D38" s="31">
        <v>2</v>
      </c>
      <c r="E38" s="31" t="s">
        <v>19</v>
      </c>
      <c r="F38" s="32">
        <v>1</v>
      </c>
      <c r="G38" s="31" t="s">
        <v>65</v>
      </c>
      <c r="H38" s="27"/>
      <c r="I38" s="27"/>
      <c r="J38" s="27"/>
      <c r="K38" s="27"/>
      <c r="L38" s="27"/>
      <c r="M38" s="27"/>
      <c r="N38" s="27"/>
      <c r="O38" s="27"/>
      <c r="P38" s="27"/>
    </row>
    <row r="39" spans="1:16">
      <c r="A39" s="30">
        <v>6</v>
      </c>
      <c r="B39" s="31">
        <v>3</v>
      </c>
      <c r="C39" s="31" t="str" cm="1">
        <f t="array" ref="C39">INDEX($P$5:$P$7,B39)</f>
        <v>7:10–8:35 م</v>
      </c>
      <c r="D39" s="31">
        <v>1</v>
      </c>
      <c r="E39" s="31" t="s">
        <v>19</v>
      </c>
      <c r="F39" s="32">
        <v>1</v>
      </c>
      <c r="G39" s="31" t="s">
        <v>77</v>
      </c>
      <c r="H39" s="27"/>
      <c r="I39" s="27"/>
      <c r="J39" s="27"/>
      <c r="K39" s="27"/>
      <c r="L39" s="27"/>
      <c r="M39" s="27"/>
      <c r="N39" s="27"/>
      <c r="O39" s="27"/>
      <c r="P39" s="27"/>
    </row>
    <row r="40" spans="1:16">
      <c r="A40" s="30">
        <v>6</v>
      </c>
      <c r="B40" s="31">
        <v>3</v>
      </c>
      <c r="C40" s="31" t="str" cm="1">
        <f t="array" ref="C40">INDEX($P$5:$P$7,B40)</f>
        <v>7:10–8:35 م</v>
      </c>
      <c r="D40" s="31">
        <v>2</v>
      </c>
      <c r="E40" s="31" t="s">
        <v>19</v>
      </c>
      <c r="F40" s="32">
        <v>1</v>
      </c>
      <c r="G40" s="31" t="s">
        <v>88</v>
      </c>
      <c r="H40" s="27"/>
      <c r="I40" s="27"/>
      <c r="J40" s="27"/>
      <c r="K40" s="27"/>
      <c r="L40" s="27"/>
      <c r="M40" s="27"/>
      <c r="N40" s="27"/>
      <c r="O40" s="27"/>
      <c r="P40" s="27"/>
    </row>
    <row r="41" spans="1:16">
      <c r="A41" s="30">
        <v>7</v>
      </c>
      <c r="B41" s="31">
        <v>1</v>
      </c>
      <c r="C41" s="31" t="str" cm="1">
        <f t="array" ref="C41">INDEX($P$5:$P$7,B41)</f>
        <v>4:00–5:25 م</v>
      </c>
      <c r="D41" s="31">
        <v>1</v>
      </c>
      <c r="E41" s="31" t="s">
        <v>19</v>
      </c>
      <c r="F41" s="32">
        <v>1</v>
      </c>
      <c r="G41" s="31" t="s">
        <v>20</v>
      </c>
      <c r="H41" s="27"/>
      <c r="I41" s="27"/>
      <c r="J41" s="27"/>
      <c r="K41" s="27"/>
      <c r="L41" s="27"/>
      <c r="M41" s="27"/>
      <c r="N41" s="27"/>
      <c r="O41" s="27"/>
      <c r="P41" s="27"/>
    </row>
    <row r="42" spans="1:16">
      <c r="A42" s="30">
        <v>7</v>
      </c>
      <c r="B42" s="31">
        <v>1</v>
      </c>
      <c r="C42" s="31" t="str" cm="1">
        <f t="array" ref="C42">INDEX($P$5:$P$7,B42)</f>
        <v>4:00–5:25 م</v>
      </c>
      <c r="D42" s="31">
        <v>2</v>
      </c>
      <c r="E42" s="31" t="s">
        <v>19</v>
      </c>
      <c r="F42" s="32">
        <v>1</v>
      </c>
      <c r="G42" s="31" t="s">
        <v>42</v>
      </c>
      <c r="H42" s="27"/>
      <c r="I42" s="27"/>
      <c r="J42" s="27"/>
      <c r="K42" s="27"/>
      <c r="L42" s="27"/>
      <c r="M42" s="27"/>
      <c r="N42" s="27"/>
      <c r="O42" s="27"/>
      <c r="P42" s="27"/>
    </row>
    <row r="43" spans="1:16">
      <c r="A43" s="30">
        <v>7</v>
      </c>
      <c r="B43" s="31">
        <v>2</v>
      </c>
      <c r="C43" s="31" t="str" cm="1">
        <f t="array" ref="C43">INDEX($P$5:$P$7,B43)</f>
        <v>5:35–7:00 م</v>
      </c>
      <c r="D43" s="31">
        <v>1</v>
      </c>
      <c r="E43" s="31" t="s">
        <v>19</v>
      </c>
      <c r="F43" s="32">
        <v>1</v>
      </c>
      <c r="G43" s="31" t="s">
        <v>48</v>
      </c>
      <c r="H43" s="27"/>
      <c r="I43" s="27"/>
      <c r="J43" s="27"/>
      <c r="K43" s="27"/>
      <c r="L43" s="27"/>
      <c r="M43" s="27"/>
      <c r="N43" s="27"/>
      <c r="O43" s="27"/>
      <c r="P43" s="27"/>
    </row>
    <row r="44" spans="1:16">
      <c r="A44" s="30">
        <v>7</v>
      </c>
      <c r="B44" s="31">
        <v>2</v>
      </c>
      <c r="C44" s="31" t="str" cm="1">
        <f t="array" ref="C44">INDEX($P$5:$P$7,B44)</f>
        <v>5:35–7:00 م</v>
      </c>
      <c r="D44" s="31">
        <v>2</v>
      </c>
      <c r="E44" s="31" t="s">
        <v>19</v>
      </c>
      <c r="F44" s="32">
        <v>1</v>
      </c>
      <c r="G44" s="31" t="s">
        <v>57</v>
      </c>
      <c r="H44" s="27"/>
      <c r="I44" s="27"/>
      <c r="J44" s="27"/>
      <c r="K44" s="27"/>
      <c r="L44" s="27"/>
      <c r="M44" s="27"/>
      <c r="N44" s="27"/>
      <c r="O44" s="27"/>
      <c r="P44" s="27"/>
    </row>
    <row r="45" spans="1:16">
      <c r="A45" s="30">
        <v>7</v>
      </c>
      <c r="B45" s="31">
        <v>3</v>
      </c>
      <c r="C45" s="31" t="str" cm="1">
        <f t="array" ref="C45">INDEX($P$5:$P$7,B45)</f>
        <v>7:10–8:35 م</v>
      </c>
      <c r="D45" s="31">
        <v>1</v>
      </c>
      <c r="E45" s="31" t="s">
        <v>19</v>
      </c>
      <c r="F45" s="32">
        <v>1</v>
      </c>
      <c r="G45" s="31" t="s">
        <v>66</v>
      </c>
      <c r="H45" s="27"/>
      <c r="I45" s="27"/>
      <c r="J45" s="27"/>
      <c r="K45" s="27"/>
      <c r="L45" s="27"/>
      <c r="M45" s="27"/>
      <c r="N45" s="27"/>
      <c r="O45" s="27"/>
      <c r="P45" s="27"/>
    </row>
    <row r="46" spans="1:16">
      <c r="A46" s="30">
        <v>7</v>
      </c>
      <c r="B46" s="31">
        <v>3</v>
      </c>
      <c r="C46" s="31" t="str" cm="1">
        <f t="array" ref="C46">INDEX($P$5:$P$7,B46)</f>
        <v>7:10–8:35 م</v>
      </c>
      <c r="D46" s="31">
        <v>2</v>
      </c>
      <c r="E46" s="31" t="s">
        <v>19</v>
      </c>
      <c r="F46" s="32">
        <v>1</v>
      </c>
      <c r="G46" s="31" t="s">
        <v>89</v>
      </c>
      <c r="H46" s="27"/>
      <c r="I46" s="27"/>
      <c r="J46" s="27"/>
      <c r="K46" s="27"/>
      <c r="L46" s="27"/>
      <c r="M46" s="27"/>
      <c r="N46" s="27"/>
      <c r="O46" s="27"/>
      <c r="P46" s="27"/>
    </row>
    <row r="47" spans="1:16">
      <c r="A47" s="30">
        <v>8</v>
      </c>
      <c r="B47" s="31">
        <v>1</v>
      </c>
      <c r="C47" s="31" t="str" cm="1">
        <f t="array" ref="C47">INDEX($P$5:$P$7,B47)</f>
        <v>4:00–5:25 م</v>
      </c>
      <c r="D47" s="31">
        <v>1</v>
      </c>
      <c r="E47" s="31" t="s">
        <v>19</v>
      </c>
      <c r="F47" s="32">
        <v>1</v>
      </c>
      <c r="G47" s="31" t="s">
        <v>23</v>
      </c>
      <c r="H47" s="27"/>
      <c r="I47" s="27"/>
      <c r="J47" s="27"/>
      <c r="K47" s="27"/>
      <c r="L47" s="27"/>
      <c r="M47" s="27"/>
      <c r="N47" s="27"/>
      <c r="O47" s="27"/>
      <c r="P47" s="27"/>
    </row>
    <row r="48" spans="1:16">
      <c r="A48" s="30">
        <v>8</v>
      </c>
      <c r="B48" s="31">
        <v>1</v>
      </c>
      <c r="C48" s="31" t="str" cm="1">
        <f t="array" ref="C48">INDEX($P$5:$P$7,B48)</f>
        <v>4:00–5:25 م</v>
      </c>
      <c r="D48" s="31">
        <v>2</v>
      </c>
      <c r="E48" s="31" t="s">
        <v>19</v>
      </c>
      <c r="F48" s="32">
        <v>1</v>
      </c>
      <c r="G48" s="31" t="s">
        <v>24</v>
      </c>
      <c r="H48" s="27"/>
      <c r="I48" s="27"/>
      <c r="J48" s="27"/>
      <c r="K48" s="27"/>
      <c r="L48" s="27"/>
      <c r="M48" s="27"/>
      <c r="N48" s="27"/>
      <c r="O48" s="27"/>
      <c r="P48" s="27"/>
    </row>
    <row r="49" spans="1:16">
      <c r="A49" s="30">
        <v>8</v>
      </c>
      <c r="B49" s="31">
        <v>2</v>
      </c>
      <c r="C49" s="31" t="str" cm="1">
        <f t="array" ref="C49">INDEX($P$5:$P$7,B49)</f>
        <v>5:35–7:00 م</v>
      </c>
      <c r="D49" s="31">
        <v>1</v>
      </c>
      <c r="E49" s="31" t="s">
        <v>19</v>
      </c>
      <c r="F49" s="32">
        <v>1</v>
      </c>
      <c r="G49" s="31" t="s">
        <v>43</v>
      </c>
      <c r="H49" s="27"/>
      <c r="I49" s="27"/>
      <c r="J49" s="27"/>
      <c r="K49" s="27"/>
      <c r="L49" s="27"/>
      <c r="M49" s="27"/>
      <c r="N49" s="27"/>
      <c r="O49" s="27"/>
      <c r="P49" s="27"/>
    </row>
    <row r="50" spans="1:16">
      <c r="A50" s="30">
        <v>8</v>
      </c>
      <c r="B50" s="31">
        <v>2</v>
      </c>
      <c r="C50" s="31" t="str" cm="1">
        <f t="array" ref="C50">INDEX($P$5:$P$7,B50)</f>
        <v>5:35–7:00 م</v>
      </c>
      <c r="D50" s="31">
        <v>2</v>
      </c>
      <c r="E50" s="31" t="s">
        <v>19</v>
      </c>
      <c r="F50" s="32">
        <v>1</v>
      </c>
      <c r="G50" s="31" t="s">
        <v>49</v>
      </c>
      <c r="H50" s="27"/>
      <c r="I50" s="27"/>
      <c r="J50" s="27"/>
      <c r="K50" s="27"/>
      <c r="L50" s="27"/>
      <c r="M50" s="27"/>
      <c r="N50" s="27"/>
      <c r="O50" s="27"/>
      <c r="P50" s="27"/>
    </row>
    <row r="51" spans="1:16">
      <c r="A51" s="30">
        <v>8</v>
      </c>
      <c r="B51" s="31">
        <v>3</v>
      </c>
      <c r="C51" s="31" t="str" cm="1">
        <f t="array" ref="C51">INDEX($P$5:$P$7,B51)</f>
        <v>7:10–8:35 م</v>
      </c>
      <c r="D51" s="31">
        <v>1</v>
      </c>
      <c r="E51" s="31" t="s">
        <v>19</v>
      </c>
      <c r="F51" s="32">
        <v>1</v>
      </c>
      <c r="G51" s="31" t="s">
        <v>90</v>
      </c>
      <c r="H51" s="27"/>
      <c r="I51" s="27"/>
      <c r="J51" s="27"/>
      <c r="K51" s="27"/>
      <c r="L51" s="27"/>
      <c r="M51" s="27"/>
      <c r="N51" s="27"/>
      <c r="O51" s="27"/>
      <c r="P51" s="27"/>
    </row>
    <row r="52" spans="1:16">
      <c r="A52" s="30">
        <v>8</v>
      </c>
      <c r="B52" s="31">
        <v>3</v>
      </c>
      <c r="C52" s="31" t="str" cm="1">
        <f t="array" ref="C52">INDEX($P$5:$P$7,B52)</f>
        <v>7:10–8:35 م</v>
      </c>
      <c r="D52" s="31">
        <v>2</v>
      </c>
      <c r="E52" s="31" t="s">
        <v>19</v>
      </c>
      <c r="F52" s="32">
        <v>1</v>
      </c>
      <c r="G52" s="31" t="s">
        <v>78</v>
      </c>
      <c r="H52" s="27"/>
      <c r="I52" s="27"/>
      <c r="J52" s="27"/>
      <c r="K52" s="27"/>
      <c r="L52" s="27"/>
      <c r="M52" s="27"/>
      <c r="N52" s="27"/>
      <c r="O52" s="27"/>
      <c r="P52" s="27"/>
    </row>
    <row r="53" spans="1:16">
      <c r="A53" s="30">
        <v>9</v>
      </c>
      <c r="B53" s="31">
        <v>1</v>
      </c>
      <c r="C53" s="31" t="str" cm="1">
        <f t="array" ref="C53">INDEX($P$5:$P$7,B53)</f>
        <v>4:00–5:25 م</v>
      </c>
      <c r="D53" s="31">
        <v>1</v>
      </c>
      <c r="E53" s="31" t="s">
        <v>19</v>
      </c>
      <c r="F53" s="32">
        <v>1</v>
      </c>
      <c r="G53" s="31" t="s">
        <v>26</v>
      </c>
      <c r="H53" s="27"/>
      <c r="I53" s="27"/>
      <c r="J53" s="27"/>
      <c r="K53" s="27"/>
      <c r="L53" s="27"/>
      <c r="M53" s="27"/>
      <c r="N53" s="27"/>
      <c r="O53" s="27"/>
      <c r="P53" s="27"/>
    </row>
    <row r="54" spans="1:16">
      <c r="A54" s="30">
        <v>9</v>
      </c>
      <c r="B54" s="31">
        <v>1</v>
      </c>
      <c r="C54" s="31" t="str" cm="1">
        <f t="array" ref="C54">INDEX($P$5:$P$7,B54)</f>
        <v>4:00–5:25 م</v>
      </c>
      <c r="D54" s="31">
        <v>2</v>
      </c>
      <c r="E54" s="31" t="s">
        <v>19</v>
      </c>
      <c r="F54" s="32">
        <v>1</v>
      </c>
      <c r="G54" s="31" t="s">
        <v>27</v>
      </c>
      <c r="H54" s="27"/>
      <c r="I54" s="27"/>
      <c r="J54" s="27"/>
      <c r="K54" s="27"/>
      <c r="L54" s="27"/>
      <c r="M54" s="27"/>
      <c r="N54" s="27"/>
      <c r="O54" s="27"/>
      <c r="P54" s="27"/>
    </row>
    <row r="55" spans="1:16">
      <c r="A55" s="30">
        <v>9</v>
      </c>
      <c r="B55" s="31">
        <v>2</v>
      </c>
      <c r="C55" s="31" t="str" cm="1">
        <f t="array" ref="C55">INDEX($P$5:$P$7,B55)</f>
        <v>5:35–7:00 م</v>
      </c>
      <c r="D55" s="31">
        <v>1</v>
      </c>
      <c r="E55" s="31" t="s">
        <v>19</v>
      </c>
      <c r="F55" s="32">
        <v>1</v>
      </c>
      <c r="G55" s="31" t="s">
        <v>28</v>
      </c>
      <c r="H55" s="27"/>
      <c r="I55" s="27"/>
      <c r="J55" s="27"/>
      <c r="K55" s="27"/>
      <c r="L55" s="27"/>
      <c r="M55" s="27"/>
      <c r="N55" s="27"/>
      <c r="O55" s="27"/>
      <c r="P55" s="27"/>
    </row>
    <row r="56" spans="1:16">
      <c r="A56" s="30">
        <v>9</v>
      </c>
      <c r="B56" s="31">
        <v>2</v>
      </c>
      <c r="C56" s="31" t="str" cm="1">
        <f t="array" ref="C56">INDEX($P$5:$P$7,B56)</f>
        <v>5:35–7:00 م</v>
      </c>
      <c r="D56" s="31">
        <v>2</v>
      </c>
      <c r="E56" s="31" t="s">
        <v>19</v>
      </c>
      <c r="F56" s="32">
        <v>1</v>
      </c>
      <c r="G56" s="31" t="s">
        <v>91</v>
      </c>
      <c r="H56" s="27"/>
      <c r="I56" s="27"/>
      <c r="J56" s="27"/>
      <c r="K56" s="27"/>
      <c r="L56" s="27"/>
      <c r="M56" s="27"/>
      <c r="N56" s="27"/>
      <c r="O56" s="27"/>
      <c r="P56" s="27"/>
    </row>
    <row r="57" spans="1:16">
      <c r="A57" s="30">
        <v>9</v>
      </c>
      <c r="B57" s="31">
        <v>3</v>
      </c>
      <c r="C57" s="31" t="str" cm="1">
        <f t="array" ref="C57">INDEX($P$5:$P$7,B57)</f>
        <v>7:10–8:35 م</v>
      </c>
      <c r="D57" s="31">
        <v>1</v>
      </c>
      <c r="E57" s="31" t="s">
        <v>19</v>
      </c>
      <c r="F57" s="32">
        <v>1</v>
      </c>
      <c r="G57" s="31" t="s">
        <v>79</v>
      </c>
      <c r="H57" s="27"/>
      <c r="I57" s="27"/>
      <c r="J57" s="27"/>
      <c r="K57" s="27"/>
      <c r="L57" s="27"/>
      <c r="M57" s="27"/>
      <c r="N57" s="27"/>
      <c r="O57" s="27"/>
      <c r="P57" s="27"/>
    </row>
    <row r="58" spans="1:16">
      <c r="A58" s="30">
        <v>9</v>
      </c>
      <c r="B58" s="31">
        <v>3</v>
      </c>
      <c r="C58" s="31" t="str" cm="1">
        <f t="array" ref="C58">INDEX($P$5:$P$7,B58)</f>
        <v>7:10–8:35 م</v>
      </c>
      <c r="D58" s="31">
        <v>2</v>
      </c>
      <c r="E58" s="31" t="s">
        <v>19</v>
      </c>
      <c r="F58" s="32">
        <v>1</v>
      </c>
      <c r="G58" s="31" t="s">
        <v>67</v>
      </c>
      <c r="H58" s="27"/>
      <c r="I58" s="27"/>
      <c r="J58" s="27"/>
      <c r="K58" s="27"/>
      <c r="L58" s="27"/>
      <c r="M58" s="27"/>
      <c r="N58" s="27"/>
      <c r="O58" s="27"/>
      <c r="P58" s="27"/>
    </row>
    <row r="59" spans="1:16">
      <c r="A59" s="30">
        <v>10</v>
      </c>
      <c r="B59" s="31">
        <v>1</v>
      </c>
      <c r="C59" s="31" t="str" cm="1">
        <f t="array" ref="C59">INDEX($P$5:$P$7,B59)</f>
        <v>4:00–5:25 م</v>
      </c>
      <c r="D59" s="31">
        <v>1</v>
      </c>
      <c r="E59" s="31" t="s">
        <v>19</v>
      </c>
      <c r="F59" s="32">
        <v>1</v>
      </c>
      <c r="G59" s="31" t="s">
        <v>29</v>
      </c>
      <c r="H59" s="27"/>
      <c r="I59" s="27"/>
      <c r="J59" s="27"/>
      <c r="K59" s="27"/>
      <c r="L59" s="27"/>
      <c r="M59" s="27"/>
      <c r="N59" s="27"/>
      <c r="O59" s="27"/>
      <c r="P59" s="27"/>
    </row>
    <row r="60" spans="1:16">
      <c r="A60" s="30">
        <v>10</v>
      </c>
      <c r="B60" s="31">
        <v>1</v>
      </c>
      <c r="C60" s="31" t="str" cm="1">
        <f t="array" ref="C60">INDEX($P$5:$P$7,B60)</f>
        <v>4:00–5:25 م</v>
      </c>
      <c r="D60" s="31">
        <v>2</v>
      </c>
      <c r="E60" s="31" t="s">
        <v>19</v>
      </c>
      <c r="F60" s="32">
        <v>1</v>
      </c>
      <c r="G60" s="31" t="s">
        <v>30</v>
      </c>
      <c r="H60" s="27"/>
      <c r="I60" s="27"/>
      <c r="J60" s="27"/>
      <c r="K60" s="27"/>
      <c r="L60" s="27"/>
      <c r="M60" s="27"/>
      <c r="N60" s="27"/>
      <c r="O60" s="27"/>
      <c r="P60" s="27"/>
    </row>
    <row r="61" spans="1:16">
      <c r="A61" s="30">
        <v>10</v>
      </c>
      <c r="B61" s="31">
        <v>2</v>
      </c>
      <c r="C61" s="31" t="str" cm="1">
        <f t="array" ref="C61">INDEX($P$5:$P$7,B61)</f>
        <v>5:35–7:00 م</v>
      </c>
      <c r="D61" s="31">
        <v>1</v>
      </c>
      <c r="E61" s="31" t="s">
        <v>19</v>
      </c>
      <c r="F61" s="32">
        <v>1</v>
      </c>
      <c r="G61" s="31" t="s">
        <v>92</v>
      </c>
      <c r="H61" s="27"/>
      <c r="I61" s="27"/>
      <c r="J61" s="27"/>
      <c r="K61" s="27"/>
      <c r="L61" s="27"/>
      <c r="M61" s="27"/>
      <c r="N61" s="27"/>
      <c r="O61" s="27"/>
      <c r="P61" s="27"/>
    </row>
    <row r="62" spans="1:16">
      <c r="A62" s="30">
        <v>10</v>
      </c>
      <c r="B62" s="31">
        <v>2</v>
      </c>
      <c r="C62" s="31" t="str" cm="1">
        <f t="array" ref="C62">INDEX($P$5:$P$7,B62)</f>
        <v>5:35–7:00 م</v>
      </c>
      <c r="D62" s="31">
        <v>2</v>
      </c>
      <c r="E62" s="31" t="s">
        <v>19</v>
      </c>
      <c r="F62" s="32">
        <v>1</v>
      </c>
      <c r="G62" s="31" t="s">
        <v>80</v>
      </c>
      <c r="H62" s="27"/>
      <c r="I62" s="27"/>
      <c r="J62" s="27"/>
      <c r="K62" s="27"/>
      <c r="L62" s="27"/>
      <c r="M62" s="27"/>
      <c r="N62" s="27"/>
      <c r="O62" s="27"/>
      <c r="P62" s="27"/>
    </row>
    <row r="63" spans="1:16">
      <c r="A63" s="30">
        <v>10</v>
      </c>
      <c r="B63" s="31">
        <v>3</v>
      </c>
      <c r="C63" s="31" t="str" cm="1">
        <f t="array" ref="C63">INDEX($P$5:$P$7,B63)</f>
        <v>7:10–8:35 م</v>
      </c>
      <c r="D63" s="31">
        <v>1</v>
      </c>
      <c r="E63" s="31" t="s">
        <v>19</v>
      </c>
      <c r="F63" s="32">
        <v>1</v>
      </c>
      <c r="G63" s="31" t="s">
        <v>68</v>
      </c>
      <c r="H63" s="27"/>
      <c r="I63" s="27"/>
      <c r="J63" s="27"/>
      <c r="K63" s="27"/>
      <c r="L63" s="27"/>
      <c r="M63" s="27"/>
      <c r="N63" s="27"/>
      <c r="O63" s="27"/>
      <c r="P63" s="27"/>
    </row>
    <row r="64" spans="1:16">
      <c r="A64" s="30">
        <v>10</v>
      </c>
      <c r="B64" s="31">
        <v>3</v>
      </c>
      <c r="C64" s="31" t="str" cm="1">
        <f t="array" ref="C64">INDEX($P$5:$P$7,B64)</f>
        <v>7:10–8:35 م</v>
      </c>
      <c r="D64" s="31">
        <v>2</v>
      </c>
      <c r="E64" s="31" t="s">
        <v>19</v>
      </c>
      <c r="F64" s="32">
        <v>1</v>
      </c>
      <c r="G64" s="31" t="s">
        <v>58</v>
      </c>
      <c r="H64" s="27"/>
      <c r="I64" s="27"/>
      <c r="J64" s="27"/>
      <c r="K64" s="27"/>
      <c r="L64" s="27"/>
      <c r="M64" s="27"/>
      <c r="N64" s="27"/>
      <c r="O64" s="27"/>
      <c r="P64" s="27"/>
    </row>
    <row r="65" spans="1:16">
      <c r="A65" s="30">
        <v>11</v>
      </c>
      <c r="B65" s="31">
        <v>1</v>
      </c>
      <c r="C65" s="31" t="str" cm="1">
        <f t="array" ref="C65">INDEX($P$5:$P$7,B65)</f>
        <v>4:00–5:25 م</v>
      </c>
      <c r="D65" s="31">
        <v>1</v>
      </c>
      <c r="E65" s="31" t="s">
        <v>19</v>
      </c>
      <c r="F65" s="32">
        <v>1</v>
      </c>
      <c r="G65" s="31" t="s">
        <v>32</v>
      </c>
      <c r="H65" s="27"/>
      <c r="I65" s="27"/>
      <c r="J65" s="27"/>
      <c r="K65" s="27"/>
      <c r="L65" s="27"/>
      <c r="M65" s="27"/>
      <c r="N65" s="27"/>
      <c r="O65" s="27"/>
      <c r="P65" s="27"/>
    </row>
    <row r="66" spans="1:16">
      <c r="A66" s="30">
        <v>11</v>
      </c>
      <c r="B66" s="31">
        <v>1</v>
      </c>
      <c r="C66" s="31" t="str" cm="1">
        <f t="array" ref="C66">INDEX($P$5:$P$7,B66)</f>
        <v>4:00–5:25 م</v>
      </c>
      <c r="D66" s="31">
        <v>2</v>
      </c>
      <c r="E66" s="31" t="s">
        <v>19</v>
      </c>
      <c r="F66" s="32">
        <v>1</v>
      </c>
      <c r="G66" s="31" t="s">
        <v>93</v>
      </c>
      <c r="H66" s="27"/>
      <c r="I66" s="27"/>
      <c r="J66" s="27"/>
      <c r="K66" s="27"/>
      <c r="L66" s="27"/>
      <c r="M66" s="27"/>
      <c r="N66" s="27"/>
      <c r="O66" s="27"/>
      <c r="P66" s="27"/>
    </row>
    <row r="67" spans="1:16">
      <c r="A67" s="30">
        <v>11</v>
      </c>
      <c r="B67" s="31">
        <v>2</v>
      </c>
      <c r="C67" s="31" t="str" cm="1">
        <f t="array" ref="C67">INDEX($P$5:$P$7,B67)</f>
        <v>5:35–7:00 م</v>
      </c>
      <c r="D67" s="31">
        <v>1</v>
      </c>
      <c r="E67" s="31" t="s">
        <v>19</v>
      </c>
      <c r="F67" s="32">
        <v>1</v>
      </c>
      <c r="G67" s="31" t="s">
        <v>81</v>
      </c>
      <c r="H67" s="27"/>
      <c r="I67" s="27"/>
      <c r="J67" s="27"/>
      <c r="K67" s="27"/>
      <c r="L67" s="27"/>
      <c r="M67" s="27"/>
      <c r="N67" s="27"/>
      <c r="O67" s="27"/>
      <c r="P67" s="27"/>
    </row>
    <row r="68" spans="1:16">
      <c r="A68" s="30">
        <v>11</v>
      </c>
      <c r="B68" s="31">
        <v>2</v>
      </c>
      <c r="C68" s="31" t="str" cm="1">
        <f t="array" ref="C68">INDEX($P$5:$P$7,B68)</f>
        <v>5:35–7:00 م</v>
      </c>
      <c r="D68" s="31">
        <v>2</v>
      </c>
      <c r="E68" s="31" t="s">
        <v>19</v>
      </c>
      <c r="F68" s="32">
        <v>1</v>
      </c>
      <c r="G68" s="31" t="s">
        <v>69</v>
      </c>
      <c r="H68" s="27"/>
      <c r="I68" s="27"/>
      <c r="J68" s="27"/>
      <c r="K68" s="27"/>
      <c r="L68" s="27"/>
      <c r="M68" s="27"/>
      <c r="N68" s="27"/>
      <c r="O68" s="27"/>
      <c r="P68" s="27"/>
    </row>
    <row r="69" spans="1:16">
      <c r="A69" s="30">
        <v>11</v>
      </c>
      <c r="B69" s="31">
        <v>3</v>
      </c>
      <c r="C69" s="31" t="str" cm="1">
        <f t="array" ref="C69">INDEX($P$5:$P$7,B69)</f>
        <v>7:10–8:35 م</v>
      </c>
      <c r="D69" s="31">
        <v>1</v>
      </c>
      <c r="E69" s="31" t="s">
        <v>19</v>
      </c>
      <c r="F69" s="32">
        <v>1</v>
      </c>
      <c r="G69" s="31" t="s">
        <v>59</v>
      </c>
      <c r="H69" s="27"/>
      <c r="I69" s="27"/>
      <c r="J69" s="27"/>
      <c r="K69" s="27"/>
      <c r="L69" s="27"/>
      <c r="M69" s="27"/>
      <c r="N69" s="27"/>
      <c r="O69" s="27"/>
      <c r="P69" s="27"/>
    </row>
    <row r="70" spans="1:16">
      <c r="A70" s="30">
        <v>11</v>
      </c>
      <c r="B70" s="31">
        <v>3</v>
      </c>
      <c r="C70" s="31" t="str" cm="1">
        <f t="array" ref="C70">INDEX($P$5:$P$7,B70)</f>
        <v>7:10–8:35 م</v>
      </c>
      <c r="D70" s="31">
        <v>2</v>
      </c>
      <c r="E70" s="31" t="s">
        <v>19</v>
      </c>
      <c r="F70" s="32">
        <v>1</v>
      </c>
      <c r="G70" s="31" t="s">
        <v>50</v>
      </c>
      <c r="H70" s="27"/>
      <c r="I70" s="27"/>
      <c r="J70" s="27"/>
      <c r="K70" s="27"/>
      <c r="L70" s="27"/>
      <c r="M70" s="27"/>
      <c r="N70" s="27"/>
      <c r="O70" s="27"/>
      <c r="P70" s="27"/>
    </row>
    <row r="71" spans="1:16">
      <c r="A71" s="30">
        <v>12</v>
      </c>
      <c r="B71" s="31">
        <v>1</v>
      </c>
      <c r="C71" s="31" t="str" cm="1">
        <f t="array" ref="C71">INDEX($P$5:$P$7,B71)</f>
        <v>4:00–5:25 م</v>
      </c>
      <c r="D71" s="31">
        <v>1</v>
      </c>
      <c r="E71" s="31" t="s">
        <v>19</v>
      </c>
      <c r="F71" s="32">
        <v>2</v>
      </c>
      <c r="G71" s="31" t="s">
        <v>32</v>
      </c>
      <c r="H71" s="27"/>
      <c r="I71" s="27"/>
      <c r="J71" s="27"/>
      <c r="K71" s="27"/>
      <c r="L71" s="27"/>
      <c r="M71" s="27"/>
      <c r="N71" s="27"/>
      <c r="O71" s="27"/>
      <c r="P71" s="27"/>
    </row>
    <row r="72" spans="1:16">
      <c r="A72" s="30">
        <v>12</v>
      </c>
      <c r="B72" s="31">
        <v>1</v>
      </c>
      <c r="C72" s="31" t="str" cm="1">
        <f t="array" ref="C72">INDEX($P$5:$P$7,B72)</f>
        <v>4:00–5:25 م</v>
      </c>
      <c r="D72" s="31">
        <v>2</v>
      </c>
      <c r="E72" s="31" t="s">
        <v>19</v>
      </c>
      <c r="F72" s="32">
        <v>2</v>
      </c>
      <c r="G72" s="31" t="s">
        <v>93</v>
      </c>
      <c r="H72" s="27"/>
      <c r="I72" s="27"/>
      <c r="J72" s="27"/>
      <c r="K72" s="27"/>
      <c r="L72" s="27"/>
      <c r="M72" s="27"/>
      <c r="N72" s="27"/>
      <c r="O72" s="27"/>
      <c r="P72" s="27"/>
    </row>
    <row r="73" spans="1:16">
      <c r="A73" s="30">
        <v>12</v>
      </c>
      <c r="B73" s="31">
        <v>2</v>
      </c>
      <c r="C73" s="31" t="str" cm="1">
        <f t="array" ref="C73">INDEX($P$5:$P$7,B73)</f>
        <v>5:35–7:00 م</v>
      </c>
      <c r="D73" s="31">
        <v>1</v>
      </c>
      <c r="E73" s="31" t="s">
        <v>19</v>
      </c>
      <c r="F73" s="32">
        <v>2</v>
      </c>
      <c r="G73" s="31" t="s">
        <v>81</v>
      </c>
      <c r="H73" s="27"/>
      <c r="I73" s="27"/>
      <c r="J73" s="27"/>
      <c r="K73" s="27"/>
      <c r="L73" s="27"/>
      <c r="M73" s="27"/>
      <c r="N73" s="27"/>
      <c r="O73" s="27"/>
      <c r="P73" s="27"/>
    </row>
    <row r="74" spans="1:16">
      <c r="A74" s="30">
        <v>12</v>
      </c>
      <c r="B74" s="31">
        <v>2</v>
      </c>
      <c r="C74" s="31" t="str" cm="1">
        <f t="array" ref="C74">INDEX($P$5:$P$7,B74)</f>
        <v>5:35–7:00 م</v>
      </c>
      <c r="D74" s="31">
        <v>2</v>
      </c>
      <c r="E74" s="31" t="s">
        <v>19</v>
      </c>
      <c r="F74" s="32">
        <v>2</v>
      </c>
      <c r="G74" s="31" t="s">
        <v>69</v>
      </c>
      <c r="H74" s="27"/>
      <c r="I74" s="27"/>
      <c r="J74" s="27"/>
      <c r="K74" s="27"/>
      <c r="L74" s="27"/>
      <c r="M74" s="27"/>
      <c r="N74" s="27"/>
      <c r="O74" s="27"/>
      <c r="P74" s="27"/>
    </row>
    <row r="75" spans="1:16">
      <c r="A75" s="30">
        <v>12</v>
      </c>
      <c r="B75" s="31">
        <v>3</v>
      </c>
      <c r="C75" s="31" t="str" cm="1">
        <f t="array" ref="C75">INDEX($P$5:$P$7,B75)</f>
        <v>7:10–8:35 م</v>
      </c>
      <c r="D75" s="31">
        <v>1</v>
      </c>
      <c r="E75" s="31" t="s">
        <v>19</v>
      </c>
      <c r="F75" s="32">
        <v>2</v>
      </c>
      <c r="G75" s="31" t="s">
        <v>59</v>
      </c>
      <c r="H75" s="27"/>
      <c r="I75" s="27"/>
      <c r="J75" s="27"/>
      <c r="K75" s="27"/>
      <c r="L75" s="27"/>
      <c r="M75" s="27"/>
      <c r="N75" s="27"/>
      <c r="O75" s="27"/>
      <c r="P75" s="27"/>
    </row>
    <row r="76" spans="1:16">
      <c r="A76" s="30">
        <v>12</v>
      </c>
      <c r="B76" s="31">
        <v>3</v>
      </c>
      <c r="C76" s="31" t="str" cm="1">
        <f t="array" ref="C76">INDEX($P$5:$P$7,B76)</f>
        <v>7:10–8:35 م</v>
      </c>
      <c r="D76" s="31">
        <v>2</v>
      </c>
      <c r="E76" s="31" t="s">
        <v>19</v>
      </c>
      <c r="F76" s="32">
        <v>2</v>
      </c>
      <c r="G76" s="31" t="s">
        <v>50</v>
      </c>
      <c r="H76" s="27"/>
      <c r="I76" s="27"/>
      <c r="J76" s="27"/>
      <c r="K76" s="27"/>
      <c r="L76" s="27"/>
      <c r="M76" s="27"/>
      <c r="N76" s="27"/>
      <c r="O76" s="27"/>
      <c r="P76" s="27"/>
    </row>
    <row r="77" spans="1:16">
      <c r="A77" s="30">
        <v>13</v>
      </c>
      <c r="B77" s="31">
        <v>1</v>
      </c>
      <c r="C77" s="31" t="str" cm="1">
        <f t="array" ref="C77">INDEX($P$5:$P$7,B77)</f>
        <v>4:00–5:25 م</v>
      </c>
      <c r="D77" s="31">
        <v>1</v>
      </c>
      <c r="E77" s="31" t="s">
        <v>19</v>
      </c>
      <c r="F77" s="32">
        <v>2</v>
      </c>
      <c r="G77" s="31" t="s">
        <v>83</v>
      </c>
      <c r="H77" s="27"/>
      <c r="I77" s="27"/>
      <c r="J77" s="27"/>
      <c r="K77" s="27"/>
      <c r="L77" s="27"/>
      <c r="M77" s="27"/>
      <c r="N77" s="27"/>
      <c r="O77" s="27"/>
      <c r="P77" s="27"/>
    </row>
    <row r="78" spans="1:16">
      <c r="A78" s="30">
        <v>13</v>
      </c>
      <c r="B78" s="31">
        <v>1</v>
      </c>
      <c r="C78" s="31" t="str" cm="1">
        <f t="array" ref="C78">INDEX($P$5:$P$7,B78)</f>
        <v>4:00–5:25 م</v>
      </c>
      <c r="D78" s="31">
        <v>2</v>
      </c>
      <c r="E78" s="31" t="s">
        <v>19</v>
      </c>
      <c r="F78" s="32">
        <v>2</v>
      </c>
      <c r="G78" s="31" t="s">
        <v>72</v>
      </c>
      <c r="H78" s="27"/>
      <c r="I78" s="27"/>
      <c r="J78" s="27"/>
      <c r="K78" s="27"/>
      <c r="L78" s="27"/>
      <c r="M78" s="27"/>
      <c r="N78" s="27"/>
      <c r="O78" s="27"/>
      <c r="P78" s="27"/>
    </row>
    <row r="79" spans="1:16">
      <c r="A79" s="30">
        <v>13</v>
      </c>
      <c r="B79" s="31">
        <v>2</v>
      </c>
      <c r="C79" s="31" t="str" cm="1">
        <f t="array" ref="C79">INDEX($P$5:$P$7,B79)</f>
        <v>5:35–7:00 م</v>
      </c>
      <c r="D79" s="31">
        <v>1</v>
      </c>
      <c r="E79" s="31" t="s">
        <v>19</v>
      </c>
      <c r="F79" s="32">
        <v>2</v>
      </c>
      <c r="G79" s="31" t="s">
        <v>70</v>
      </c>
      <c r="H79" s="27"/>
      <c r="I79" s="27"/>
      <c r="J79" s="27"/>
      <c r="K79" s="27"/>
      <c r="L79" s="27"/>
      <c r="M79" s="27"/>
      <c r="N79" s="27"/>
      <c r="O79" s="27"/>
      <c r="P79" s="27"/>
    </row>
    <row r="80" spans="1:16">
      <c r="A80" s="30">
        <v>13</v>
      </c>
      <c r="B80" s="31">
        <v>2</v>
      </c>
      <c r="C80" s="31" t="str" cm="1">
        <f t="array" ref="C80">INDEX($P$5:$P$7,B80)</f>
        <v>5:35–7:00 م</v>
      </c>
      <c r="D80" s="31">
        <v>2</v>
      </c>
      <c r="E80" s="31" t="s">
        <v>19</v>
      </c>
      <c r="F80" s="32">
        <v>2</v>
      </c>
      <c r="G80" s="31" t="s">
        <v>60</v>
      </c>
      <c r="H80" s="27"/>
      <c r="I80" s="27"/>
      <c r="J80" s="27"/>
      <c r="K80" s="27"/>
      <c r="L80" s="27"/>
      <c r="M80" s="27"/>
      <c r="N80" s="27"/>
      <c r="O80" s="27"/>
      <c r="P80" s="27"/>
    </row>
    <row r="81" spans="1:16">
      <c r="A81" s="30">
        <v>13</v>
      </c>
      <c r="B81" s="31">
        <v>3</v>
      </c>
      <c r="C81" s="31" t="str" cm="1">
        <f t="array" ref="C81">INDEX($P$5:$P$7,B81)</f>
        <v>7:10–8:35 م</v>
      </c>
      <c r="D81" s="31">
        <v>1</v>
      </c>
      <c r="E81" s="31" t="s">
        <v>19</v>
      </c>
      <c r="F81" s="32">
        <v>2</v>
      </c>
      <c r="G81" s="31" t="s">
        <v>51</v>
      </c>
      <c r="H81" s="27"/>
      <c r="I81" s="27"/>
      <c r="J81" s="27"/>
      <c r="K81" s="27"/>
      <c r="L81" s="27"/>
      <c r="M81" s="27"/>
      <c r="N81" s="27"/>
      <c r="O81" s="27"/>
      <c r="P81" s="27"/>
    </row>
    <row r="82" spans="1:16">
      <c r="A82" s="30">
        <v>13</v>
      </c>
      <c r="B82" s="31">
        <v>3</v>
      </c>
      <c r="C82" s="31" t="str" cm="1">
        <f t="array" ref="C82">INDEX($P$5:$P$7,B82)</f>
        <v>7:10–8:35 م</v>
      </c>
      <c r="D82" s="31">
        <v>2</v>
      </c>
      <c r="E82" s="31" t="s">
        <v>19</v>
      </c>
      <c r="F82" s="32">
        <v>2</v>
      </c>
      <c r="G82" s="31" t="s">
        <v>44</v>
      </c>
      <c r="H82" s="27"/>
      <c r="I82" s="27"/>
      <c r="J82" s="27"/>
      <c r="K82" s="27"/>
      <c r="L82" s="27"/>
      <c r="M82" s="27"/>
      <c r="N82" s="27"/>
      <c r="O82" s="27"/>
      <c r="P82" s="27"/>
    </row>
    <row r="83" spans="1:16">
      <c r="A83" s="30">
        <v>14</v>
      </c>
      <c r="B83" s="31">
        <v>1</v>
      </c>
      <c r="C83" s="31" t="str" cm="1">
        <f t="array" ref="C83">INDEX($P$5:$P$7,B83)</f>
        <v>4:00–5:25 م</v>
      </c>
      <c r="D83" s="31">
        <v>1</v>
      </c>
      <c r="E83" s="31" t="s">
        <v>19</v>
      </c>
      <c r="F83" s="32">
        <v>2</v>
      </c>
      <c r="G83" s="31" t="s">
        <v>73</v>
      </c>
      <c r="H83" s="27"/>
      <c r="I83" s="27"/>
      <c r="J83" s="27"/>
      <c r="K83" s="27"/>
      <c r="L83" s="27"/>
      <c r="M83" s="27"/>
      <c r="N83" s="27"/>
      <c r="O83" s="27"/>
      <c r="P83" s="27"/>
    </row>
    <row r="84" spans="1:16">
      <c r="A84" s="30">
        <v>14</v>
      </c>
      <c r="B84" s="31">
        <v>1</v>
      </c>
      <c r="C84" s="31" t="str" cm="1">
        <f t="array" ref="C84">INDEX($P$5:$P$7,B84)</f>
        <v>4:00–5:25 م</v>
      </c>
      <c r="D84" s="31">
        <v>2</v>
      </c>
      <c r="E84" s="31" t="s">
        <v>19</v>
      </c>
      <c r="F84" s="32">
        <v>2</v>
      </c>
      <c r="G84" s="31" t="s">
        <v>84</v>
      </c>
      <c r="H84" s="27"/>
      <c r="I84" s="27"/>
      <c r="J84" s="27"/>
      <c r="K84" s="27"/>
      <c r="L84" s="27"/>
      <c r="M84" s="27"/>
      <c r="N84" s="27"/>
      <c r="O84" s="27"/>
      <c r="P84" s="27"/>
    </row>
    <row r="85" spans="1:16">
      <c r="A85" s="30">
        <v>14</v>
      </c>
      <c r="B85" s="31">
        <v>2</v>
      </c>
      <c r="C85" s="31" t="str" cm="1">
        <f t="array" ref="C85">INDEX($P$5:$P$7,B85)</f>
        <v>5:35–7:00 م</v>
      </c>
      <c r="D85" s="31">
        <v>1</v>
      </c>
      <c r="E85" s="31" t="s">
        <v>19</v>
      </c>
      <c r="F85" s="32">
        <v>2</v>
      </c>
      <c r="G85" s="31" t="s">
        <v>53</v>
      </c>
      <c r="H85" s="27"/>
      <c r="I85" s="27"/>
      <c r="J85" s="27"/>
      <c r="K85" s="27"/>
      <c r="L85" s="27"/>
      <c r="M85" s="27"/>
      <c r="N85" s="27"/>
      <c r="O85" s="27"/>
      <c r="P85" s="27"/>
    </row>
    <row r="86" spans="1:16">
      <c r="A86" s="30">
        <v>14</v>
      </c>
      <c r="B86" s="31">
        <v>2</v>
      </c>
      <c r="C86" s="31" t="str" cm="1">
        <f t="array" ref="C86">INDEX($P$5:$P$7,B86)</f>
        <v>5:35–7:00 م</v>
      </c>
      <c r="D86" s="31">
        <v>2</v>
      </c>
      <c r="E86" s="31" t="s">
        <v>19</v>
      </c>
      <c r="F86" s="32">
        <v>2</v>
      </c>
      <c r="G86" s="31" t="s">
        <v>52</v>
      </c>
      <c r="H86" s="27"/>
      <c r="I86" s="27"/>
      <c r="J86" s="27"/>
      <c r="K86" s="27"/>
      <c r="L86" s="27"/>
      <c r="M86" s="27"/>
      <c r="N86" s="27"/>
      <c r="O86" s="27"/>
      <c r="P86" s="27"/>
    </row>
    <row r="87" spans="1:16">
      <c r="A87" s="30">
        <v>14</v>
      </c>
      <c r="B87" s="31">
        <v>3</v>
      </c>
      <c r="C87" s="31" t="str" cm="1">
        <f t="array" ref="C87">INDEX($P$5:$P$7,B87)</f>
        <v>7:10–8:35 م</v>
      </c>
      <c r="D87" s="31">
        <v>1</v>
      </c>
      <c r="E87" s="31" t="s">
        <v>19</v>
      </c>
      <c r="F87" s="32">
        <v>2</v>
      </c>
      <c r="G87" s="31" t="s">
        <v>45</v>
      </c>
      <c r="H87" s="27"/>
      <c r="I87" s="27"/>
      <c r="J87" s="27"/>
      <c r="K87" s="27"/>
      <c r="L87" s="27"/>
      <c r="M87" s="27"/>
      <c r="N87" s="27"/>
      <c r="O87" s="27"/>
      <c r="P87" s="27"/>
    </row>
    <row r="88" spans="1:16">
      <c r="A88" s="30">
        <v>14</v>
      </c>
      <c r="B88" s="31">
        <v>3</v>
      </c>
      <c r="C88" s="31" t="str" cm="1">
        <f t="array" ref="C88">INDEX($P$5:$P$7,B88)</f>
        <v>7:10–8:35 م</v>
      </c>
      <c r="D88" s="31">
        <v>2</v>
      </c>
      <c r="E88" s="31" t="s">
        <v>19</v>
      </c>
      <c r="F88" s="32">
        <v>2</v>
      </c>
      <c r="G88" s="31" t="s">
        <v>31</v>
      </c>
      <c r="H88" s="27"/>
      <c r="I88" s="27"/>
      <c r="J88" s="27"/>
      <c r="K88" s="27"/>
      <c r="L88" s="27"/>
      <c r="M88" s="27"/>
      <c r="N88" s="27"/>
      <c r="O88" s="27"/>
      <c r="P88" s="27"/>
    </row>
    <row r="89" spans="1:16">
      <c r="A89" s="30">
        <v>15</v>
      </c>
      <c r="B89" s="31">
        <v>1</v>
      </c>
      <c r="C89" s="31" t="str" cm="1">
        <f t="array" ref="C89">INDEX($P$5:$P$7,B89)</f>
        <v>4:00–5:25 م</v>
      </c>
      <c r="D89" s="31">
        <v>1</v>
      </c>
      <c r="E89" s="31" t="s">
        <v>19</v>
      </c>
      <c r="F89" s="32">
        <v>2</v>
      </c>
      <c r="G89" s="31" t="s">
        <v>62</v>
      </c>
      <c r="H89" s="27"/>
      <c r="I89" s="27"/>
      <c r="J89" s="27"/>
      <c r="K89" s="27"/>
      <c r="L89" s="27"/>
      <c r="M89" s="27"/>
      <c r="N89" s="27"/>
      <c r="O89" s="27"/>
      <c r="P89" s="27"/>
    </row>
    <row r="90" spans="1:16">
      <c r="A90" s="30">
        <v>15</v>
      </c>
      <c r="B90" s="31">
        <v>1</v>
      </c>
      <c r="C90" s="31" t="str" cm="1">
        <f t="array" ref="C90">INDEX($P$5:$P$7,B90)</f>
        <v>4:00–5:25 م</v>
      </c>
      <c r="D90" s="31">
        <v>2</v>
      </c>
      <c r="E90" s="31" t="s">
        <v>19</v>
      </c>
      <c r="F90" s="32">
        <v>2</v>
      </c>
      <c r="G90" s="31" t="s">
        <v>74</v>
      </c>
      <c r="H90" s="27"/>
      <c r="I90" s="27"/>
      <c r="J90" s="27"/>
      <c r="K90" s="27"/>
      <c r="L90" s="27"/>
      <c r="M90" s="27"/>
      <c r="N90" s="27"/>
      <c r="O90" s="27"/>
      <c r="P90" s="27"/>
    </row>
    <row r="91" spans="1:16">
      <c r="A91" s="30">
        <v>15</v>
      </c>
      <c r="B91" s="31">
        <v>2</v>
      </c>
      <c r="C91" s="31" t="str" cm="1">
        <f t="array" ref="C91">INDEX($P$5:$P$7,B91)</f>
        <v>5:35–7:00 م</v>
      </c>
      <c r="D91" s="31">
        <v>1</v>
      </c>
      <c r="E91" s="31" t="s">
        <v>19</v>
      </c>
      <c r="F91" s="32">
        <v>2</v>
      </c>
      <c r="G91" s="31" t="s">
        <v>85</v>
      </c>
      <c r="H91" s="27"/>
      <c r="I91" s="27"/>
      <c r="J91" s="27"/>
      <c r="K91" s="27"/>
      <c r="L91" s="27"/>
      <c r="M91" s="27"/>
      <c r="N91" s="27"/>
      <c r="O91" s="27"/>
      <c r="P91" s="27"/>
    </row>
    <row r="92" spans="1:16">
      <c r="A92" s="30">
        <v>15</v>
      </c>
      <c r="B92" s="31">
        <v>2</v>
      </c>
      <c r="C92" s="31" t="str" cm="1">
        <f t="array" ref="C92">INDEX($P$5:$P$7,B92)</f>
        <v>5:35–7:00 م</v>
      </c>
      <c r="D92" s="31">
        <v>2</v>
      </c>
      <c r="E92" s="31" t="s">
        <v>19</v>
      </c>
      <c r="F92" s="32">
        <v>2</v>
      </c>
      <c r="G92" s="31" t="s">
        <v>40</v>
      </c>
      <c r="H92" s="27"/>
      <c r="I92" s="27"/>
      <c r="J92" s="27"/>
      <c r="K92" s="27"/>
      <c r="L92" s="27"/>
      <c r="M92" s="27"/>
      <c r="N92" s="27"/>
      <c r="O92" s="27"/>
      <c r="P92" s="27"/>
    </row>
    <row r="93" spans="1:16">
      <c r="A93" s="30">
        <v>15</v>
      </c>
      <c r="B93" s="31">
        <v>3</v>
      </c>
      <c r="C93" s="31" t="str" cm="1">
        <f t="array" ref="C93">INDEX($P$5:$P$7,B93)</f>
        <v>7:10–8:35 م</v>
      </c>
      <c r="D93" s="31">
        <v>1</v>
      </c>
      <c r="E93" s="31" t="s">
        <v>19</v>
      </c>
      <c r="F93" s="32">
        <v>2</v>
      </c>
      <c r="G93" s="31" t="s">
        <v>33</v>
      </c>
      <c r="H93" s="27"/>
      <c r="I93" s="27"/>
      <c r="J93" s="27"/>
      <c r="K93" s="27"/>
      <c r="L93" s="27"/>
      <c r="M93" s="27"/>
      <c r="N93" s="27"/>
      <c r="O93" s="27"/>
      <c r="P93" s="27"/>
    </row>
    <row r="94" spans="1:16">
      <c r="A94" s="30">
        <v>15</v>
      </c>
      <c r="B94" s="31">
        <v>3</v>
      </c>
      <c r="C94" s="31" t="str" cm="1">
        <f t="array" ref="C94">INDEX($P$5:$P$7,B94)</f>
        <v>7:10–8:35 م</v>
      </c>
      <c r="D94" s="31">
        <v>2</v>
      </c>
      <c r="E94" s="31" t="s">
        <v>19</v>
      </c>
      <c r="F94" s="32">
        <v>2</v>
      </c>
      <c r="G94" s="31" t="s">
        <v>34</v>
      </c>
      <c r="H94" s="27"/>
      <c r="I94" s="27"/>
      <c r="J94" s="27"/>
      <c r="K94" s="27"/>
      <c r="L94" s="27"/>
      <c r="M94" s="27"/>
      <c r="N94" s="27"/>
      <c r="O94" s="27"/>
      <c r="P94" s="27"/>
    </row>
    <row r="95" spans="1:16">
      <c r="A95" s="30">
        <v>16</v>
      </c>
      <c r="B95" s="31">
        <v>1</v>
      </c>
      <c r="C95" s="31" t="str" cm="1">
        <f t="array" ref="C95">INDEX($P$5:$P$7,B95)</f>
        <v>4:00–5:25 م</v>
      </c>
      <c r="D95" s="31">
        <v>1</v>
      </c>
      <c r="E95" s="31" t="s">
        <v>19</v>
      </c>
      <c r="F95" s="32">
        <v>2</v>
      </c>
      <c r="G95" s="31" t="s">
        <v>54</v>
      </c>
      <c r="H95" s="27"/>
      <c r="I95" s="27"/>
      <c r="J95" s="27"/>
      <c r="K95" s="27"/>
      <c r="L95" s="27"/>
      <c r="M95" s="27"/>
      <c r="N95" s="27"/>
      <c r="O95" s="27"/>
      <c r="P95" s="27"/>
    </row>
    <row r="96" spans="1:16">
      <c r="A96" s="30">
        <v>16</v>
      </c>
      <c r="B96" s="31">
        <v>1</v>
      </c>
      <c r="C96" s="31" t="str" cm="1">
        <f t="array" ref="C96">INDEX($P$5:$P$7,B96)</f>
        <v>4:00–5:25 م</v>
      </c>
      <c r="D96" s="31">
        <v>2</v>
      </c>
      <c r="E96" s="31" t="s">
        <v>19</v>
      </c>
      <c r="F96" s="32">
        <v>2</v>
      </c>
      <c r="G96" s="31" t="s">
        <v>63</v>
      </c>
      <c r="H96" s="27"/>
      <c r="I96" s="27"/>
      <c r="J96" s="27"/>
      <c r="K96" s="27"/>
      <c r="L96" s="27"/>
      <c r="M96" s="27"/>
      <c r="N96" s="27"/>
      <c r="O96" s="27"/>
      <c r="P96" s="27"/>
    </row>
    <row r="97" spans="1:16">
      <c r="A97" s="30">
        <v>16</v>
      </c>
      <c r="B97" s="31">
        <v>2</v>
      </c>
      <c r="C97" s="31" t="str" cm="1">
        <f t="array" ref="C97">INDEX($P$5:$P$7,B97)</f>
        <v>5:35–7:00 م</v>
      </c>
      <c r="D97" s="31">
        <v>1</v>
      </c>
      <c r="E97" s="31" t="s">
        <v>19</v>
      </c>
      <c r="F97" s="32">
        <v>2</v>
      </c>
      <c r="G97" s="31" t="s">
        <v>75</v>
      </c>
      <c r="H97" s="27"/>
      <c r="I97" s="27"/>
      <c r="J97" s="27"/>
      <c r="K97" s="27"/>
      <c r="L97" s="27"/>
      <c r="M97" s="27"/>
      <c r="N97" s="27"/>
      <c r="O97" s="27"/>
      <c r="P97" s="27"/>
    </row>
    <row r="98" spans="1:16">
      <c r="A98" s="30">
        <v>16</v>
      </c>
      <c r="B98" s="31">
        <v>2</v>
      </c>
      <c r="C98" s="31" t="str" cm="1">
        <f t="array" ref="C98">INDEX($P$5:$P$7,B98)</f>
        <v>5:35–7:00 م</v>
      </c>
      <c r="D98" s="31">
        <v>2</v>
      </c>
      <c r="E98" s="31" t="s">
        <v>19</v>
      </c>
      <c r="F98" s="32">
        <v>2</v>
      </c>
      <c r="G98" s="31" t="s">
        <v>86</v>
      </c>
      <c r="H98" s="27"/>
      <c r="I98" s="27"/>
      <c r="J98" s="27"/>
      <c r="K98" s="27"/>
      <c r="L98" s="27"/>
      <c r="M98" s="27"/>
      <c r="N98" s="27"/>
      <c r="O98" s="27"/>
      <c r="P98" s="27"/>
    </row>
    <row r="99" spans="1:16">
      <c r="A99" s="30">
        <v>16</v>
      </c>
      <c r="B99" s="31">
        <v>3</v>
      </c>
      <c r="C99" s="31" t="str" cm="1">
        <f t="array" ref="C99">INDEX($P$5:$P$7,B99)</f>
        <v>7:10–8:35 م</v>
      </c>
      <c r="D99" s="31">
        <v>1</v>
      </c>
      <c r="E99" s="31" t="s">
        <v>19</v>
      </c>
      <c r="F99" s="32">
        <v>2</v>
      </c>
      <c r="G99" s="31" t="s">
        <v>21</v>
      </c>
      <c r="H99" s="27"/>
      <c r="I99" s="27"/>
      <c r="J99" s="27"/>
      <c r="K99" s="27"/>
      <c r="L99" s="27"/>
      <c r="M99" s="27"/>
      <c r="N99" s="27"/>
      <c r="O99" s="27"/>
      <c r="P99" s="27"/>
    </row>
    <row r="100" spans="1:16">
      <c r="A100" s="30">
        <v>16</v>
      </c>
      <c r="B100" s="31">
        <v>3</v>
      </c>
      <c r="C100" s="31" t="str" cm="1">
        <f t="array" ref="C100">INDEX($P$5:$P$7,B100)</f>
        <v>7:10–8:35 م</v>
      </c>
      <c r="D100" s="31">
        <v>2</v>
      </c>
      <c r="E100" s="31" t="s">
        <v>19</v>
      </c>
      <c r="F100" s="32">
        <v>2</v>
      </c>
      <c r="G100" s="31" t="s">
        <v>22</v>
      </c>
      <c r="H100" s="27"/>
      <c r="I100" s="27"/>
      <c r="J100" s="27"/>
      <c r="K100" s="27"/>
      <c r="L100" s="27"/>
      <c r="M100" s="27"/>
      <c r="N100" s="27"/>
      <c r="O100" s="27"/>
      <c r="P100" s="27"/>
    </row>
    <row r="101" spans="1:16">
      <c r="A101" s="30">
        <v>17</v>
      </c>
      <c r="B101" s="31">
        <v>1</v>
      </c>
      <c r="C101" s="31" t="str" cm="1">
        <f t="array" ref="C101">INDEX($P$5:$P$7,B101)</f>
        <v>4:00–5:25 م</v>
      </c>
      <c r="D101" s="31">
        <v>1</v>
      </c>
      <c r="E101" s="31" t="s">
        <v>19</v>
      </c>
      <c r="F101" s="32">
        <v>2</v>
      </c>
      <c r="G101" s="31" t="s">
        <v>46</v>
      </c>
      <c r="H101" s="27"/>
      <c r="I101" s="27"/>
      <c r="J101" s="27"/>
      <c r="K101" s="27"/>
      <c r="L101" s="27"/>
      <c r="M101" s="27"/>
      <c r="N101" s="27"/>
      <c r="O101" s="27"/>
      <c r="P101" s="27"/>
    </row>
    <row r="102" spans="1:16">
      <c r="A102" s="30">
        <v>17</v>
      </c>
      <c r="B102" s="31">
        <v>1</v>
      </c>
      <c r="C102" s="31" t="str" cm="1">
        <f t="array" ref="C102">INDEX($P$5:$P$7,B102)</f>
        <v>4:00–5:25 م</v>
      </c>
      <c r="D102" s="31">
        <v>2</v>
      </c>
      <c r="E102" s="31" t="s">
        <v>19</v>
      </c>
      <c r="F102" s="32">
        <v>2</v>
      </c>
      <c r="G102" s="31" t="s">
        <v>55</v>
      </c>
      <c r="H102" s="27"/>
      <c r="I102" s="27"/>
      <c r="J102" s="27"/>
      <c r="K102" s="27"/>
      <c r="L102" s="27"/>
      <c r="M102" s="27"/>
      <c r="N102" s="27"/>
      <c r="O102" s="27"/>
      <c r="P102" s="27"/>
    </row>
    <row r="103" spans="1:16">
      <c r="A103" s="30">
        <v>17</v>
      </c>
      <c r="B103" s="31">
        <v>2</v>
      </c>
      <c r="C103" s="31" t="str" cm="1">
        <f t="array" ref="C103">INDEX($P$5:$P$7,B103)</f>
        <v>5:35–7:00 م</v>
      </c>
      <c r="D103" s="31">
        <v>1</v>
      </c>
      <c r="E103" s="31" t="s">
        <v>19</v>
      </c>
      <c r="F103" s="32">
        <v>2</v>
      </c>
      <c r="G103" s="31" t="s">
        <v>64</v>
      </c>
      <c r="H103" s="27"/>
      <c r="I103" s="27"/>
      <c r="J103" s="27"/>
      <c r="K103" s="27"/>
      <c r="L103" s="27"/>
      <c r="M103" s="27"/>
      <c r="N103" s="27"/>
      <c r="O103" s="27"/>
      <c r="P103" s="27"/>
    </row>
    <row r="104" spans="1:16">
      <c r="A104" s="30">
        <v>17</v>
      </c>
      <c r="B104" s="31">
        <v>2</v>
      </c>
      <c r="C104" s="31" t="str" cm="1">
        <f t="array" ref="C104">INDEX($P$5:$P$7,B104)</f>
        <v>5:35–7:00 م</v>
      </c>
      <c r="D104" s="31">
        <v>2</v>
      </c>
      <c r="E104" s="31" t="s">
        <v>19</v>
      </c>
      <c r="F104" s="32">
        <v>2</v>
      </c>
      <c r="G104" s="31" t="s">
        <v>76</v>
      </c>
      <c r="H104" s="27"/>
      <c r="I104" s="27"/>
      <c r="J104" s="27"/>
      <c r="K104" s="27"/>
      <c r="L104" s="27"/>
      <c r="M104" s="27"/>
      <c r="N104" s="27"/>
      <c r="O104" s="27"/>
      <c r="P104" s="27"/>
    </row>
    <row r="105" spans="1:16">
      <c r="A105" s="30">
        <v>17</v>
      </c>
      <c r="B105" s="31">
        <v>3</v>
      </c>
      <c r="C105" s="31" t="str" cm="1">
        <f t="array" ref="C105">INDEX($P$5:$P$7,B105)</f>
        <v>7:10–8:35 م</v>
      </c>
      <c r="D105" s="31">
        <v>1</v>
      </c>
      <c r="E105" s="31" t="s">
        <v>19</v>
      </c>
      <c r="F105" s="32">
        <v>2</v>
      </c>
      <c r="G105" s="31" t="s">
        <v>87</v>
      </c>
      <c r="H105" s="27"/>
      <c r="I105" s="27"/>
      <c r="J105" s="27"/>
      <c r="K105" s="27"/>
      <c r="L105" s="27"/>
      <c r="M105" s="27"/>
      <c r="N105" s="27"/>
      <c r="O105" s="27"/>
      <c r="P105" s="27"/>
    </row>
    <row r="106" spans="1:16">
      <c r="A106" s="30">
        <v>17</v>
      </c>
      <c r="B106" s="31">
        <v>3</v>
      </c>
      <c r="C106" s="31" t="str" cm="1">
        <f t="array" ref="C106">INDEX($P$5:$P$7,B106)</f>
        <v>7:10–8:35 م</v>
      </c>
      <c r="D106" s="31">
        <v>2</v>
      </c>
      <c r="E106" s="31" t="s">
        <v>19</v>
      </c>
      <c r="F106" s="32">
        <v>2</v>
      </c>
      <c r="G106" s="31" t="s">
        <v>25</v>
      </c>
      <c r="H106" s="27"/>
      <c r="I106" s="27"/>
      <c r="J106" s="27"/>
      <c r="K106" s="27"/>
      <c r="L106" s="27"/>
      <c r="M106" s="27"/>
      <c r="N106" s="27"/>
      <c r="O106" s="27"/>
      <c r="P106" s="27"/>
    </row>
    <row r="107" spans="1:16">
      <c r="A107" s="30">
        <v>18</v>
      </c>
      <c r="B107" s="31">
        <v>1</v>
      </c>
      <c r="C107" s="31" t="str" cm="1">
        <f t="array" ref="C107">INDEX($P$5:$P$7,B107)</f>
        <v>4:00–5:25 م</v>
      </c>
      <c r="D107" s="31">
        <v>1</v>
      </c>
      <c r="E107" s="31" t="s">
        <v>19</v>
      </c>
      <c r="F107" s="32">
        <v>2</v>
      </c>
      <c r="G107" s="31" t="s">
        <v>41</v>
      </c>
      <c r="H107" s="27"/>
      <c r="I107" s="27"/>
      <c r="J107" s="27"/>
      <c r="K107" s="27"/>
      <c r="L107" s="27"/>
      <c r="M107" s="27"/>
      <c r="N107" s="27"/>
      <c r="O107" s="27"/>
      <c r="P107" s="27"/>
    </row>
    <row r="108" spans="1:16">
      <c r="A108" s="30">
        <v>18</v>
      </c>
      <c r="B108" s="31">
        <v>1</v>
      </c>
      <c r="C108" s="31" t="str" cm="1">
        <f t="array" ref="C108">INDEX($P$5:$P$7,B108)</f>
        <v>4:00–5:25 م</v>
      </c>
      <c r="D108" s="31">
        <v>2</v>
      </c>
      <c r="E108" s="31" t="s">
        <v>19</v>
      </c>
      <c r="F108" s="32">
        <v>2</v>
      </c>
      <c r="G108" s="31" t="s">
        <v>47</v>
      </c>
      <c r="H108" s="27"/>
      <c r="I108" s="27"/>
      <c r="J108" s="27"/>
      <c r="K108" s="27"/>
      <c r="L108" s="27"/>
      <c r="M108" s="27"/>
      <c r="N108" s="27"/>
      <c r="O108" s="27"/>
      <c r="P108" s="27"/>
    </row>
    <row r="109" spans="1:16">
      <c r="A109" s="30">
        <v>18</v>
      </c>
      <c r="B109" s="31">
        <v>2</v>
      </c>
      <c r="C109" s="31" t="str" cm="1">
        <f t="array" ref="C109">INDEX($P$5:$P$7,B109)</f>
        <v>5:35–7:00 م</v>
      </c>
      <c r="D109" s="31">
        <v>1</v>
      </c>
      <c r="E109" s="31" t="s">
        <v>19</v>
      </c>
      <c r="F109" s="32">
        <v>2</v>
      </c>
      <c r="G109" s="31" t="s">
        <v>56</v>
      </c>
      <c r="H109" s="27"/>
      <c r="I109" s="27"/>
      <c r="J109" s="27"/>
      <c r="K109" s="27"/>
      <c r="L109" s="27"/>
      <c r="M109" s="27"/>
      <c r="N109" s="27"/>
      <c r="O109" s="27"/>
      <c r="P109" s="27"/>
    </row>
    <row r="110" spans="1:16">
      <c r="A110" s="30">
        <v>18</v>
      </c>
      <c r="B110" s="31">
        <v>2</v>
      </c>
      <c r="C110" s="31" t="str" cm="1">
        <f t="array" ref="C110">INDEX($P$5:$P$7,B110)</f>
        <v>5:35–7:00 م</v>
      </c>
      <c r="D110" s="31">
        <v>2</v>
      </c>
      <c r="E110" s="31" t="s">
        <v>19</v>
      </c>
      <c r="F110" s="32">
        <v>2</v>
      </c>
      <c r="G110" s="31" t="s">
        <v>65</v>
      </c>
      <c r="H110" s="27"/>
      <c r="I110" s="27"/>
      <c r="J110" s="27"/>
      <c r="K110" s="27"/>
      <c r="L110" s="27"/>
      <c r="M110" s="27"/>
      <c r="N110" s="27"/>
      <c r="O110" s="27"/>
      <c r="P110" s="27"/>
    </row>
    <row r="111" spans="1:16">
      <c r="A111" s="30">
        <v>18</v>
      </c>
      <c r="B111" s="31">
        <v>3</v>
      </c>
      <c r="C111" s="31" t="str" cm="1">
        <f t="array" ref="C111">INDEX($P$5:$P$7,B111)</f>
        <v>7:10–8:35 م</v>
      </c>
      <c r="D111" s="31">
        <v>1</v>
      </c>
      <c r="E111" s="31" t="s">
        <v>19</v>
      </c>
      <c r="F111" s="32">
        <v>2</v>
      </c>
      <c r="G111" s="31" t="s">
        <v>77</v>
      </c>
      <c r="H111" s="27"/>
      <c r="I111" s="27"/>
      <c r="J111" s="27"/>
      <c r="K111" s="27"/>
      <c r="L111" s="27"/>
      <c r="M111" s="27"/>
      <c r="N111" s="27"/>
      <c r="O111" s="27"/>
      <c r="P111" s="27"/>
    </row>
    <row r="112" spans="1:16">
      <c r="A112" s="30">
        <v>18</v>
      </c>
      <c r="B112" s="31">
        <v>3</v>
      </c>
      <c r="C112" s="31" t="str" cm="1">
        <f t="array" ref="C112">INDEX($P$5:$P$7,B112)</f>
        <v>7:10–8:35 م</v>
      </c>
      <c r="D112" s="31">
        <v>2</v>
      </c>
      <c r="E112" s="31" t="s">
        <v>19</v>
      </c>
      <c r="F112" s="32">
        <v>2</v>
      </c>
      <c r="G112" s="31" t="s">
        <v>88</v>
      </c>
      <c r="H112" s="27"/>
      <c r="I112" s="27"/>
      <c r="J112" s="27"/>
      <c r="K112" s="27"/>
      <c r="L112" s="27"/>
      <c r="M112" s="27"/>
      <c r="N112" s="27"/>
      <c r="O112" s="27"/>
      <c r="P112" s="27"/>
    </row>
    <row r="113" spans="1:16">
      <c r="A113" s="30">
        <v>19</v>
      </c>
      <c r="B113" s="31">
        <v>1</v>
      </c>
      <c r="C113" s="31" t="str" cm="1">
        <f t="array" ref="C113">INDEX($P$5:$P$7,B113)</f>
        <v>4:00–5:25 م</v>
      </c>
      <c r="D113" s="31">
        <v>1</v>
      </c>
      <c r="E113" s="31" t="s">
        <v>19</v>
      </c>
      <c r="F113" s="32">
        <v>2</v>
      </c>
      <c r="G113" s="31" t="s">
        <v>20</v>
      </c>
      <c r="H113" s="27"/>
      <c r="I113" s="27"/>
      <c r="J113" s="27"/>
      <c r="K113" s="27"/>
      <c r="L113" s="27"/>
      <c r="M113" s="27"/>
      <c r="N113" s="27"/>
      <c r="O113" s="27"/>
      <c r="P113" s="27"/>
    </row>
    <row r="114" spans="1:16">
      <c r="A114" s="30">
        <v>19</v>
      </c>
      <c r="B114" s="31">
        <v>1</v>
      </c>
      <c r="C114" s="31" t="str" cm="1">
        <f t="array" ref="C114">INDEX($P$5:$P$7,B114)</f>
        <v>4:00–5:25 م</v>
      </c>
      <c r="D114" s="31">
        <v>2</v>
      </c>
      <c r="E114" s="31" t="s">
        <v>19</v>
      </c>
      <c r="F114" s="32">
        <v>2</v>
      </c>
      <c r="G114" s="31" t="s">
        <v>42</v>
      </c>
      <c r="H114" s="27"/>
      <c r="I114" s="27"/>
      <c r="J114" s="27"/>
      <c r="K114" s="27"/>
      <c r="L114" s="27"/>
      <c r="M114" s="27"/>
      <c r="N114" s="27"/>
      <c r="O114" s="27"/>
      <c r="P114" s="27"/>
    </row>
    <row r="115" spans="1:16">
      <c r="A115" s="30">
        <v>19</v>
      </c>
      <c r="B115" s="31">
        <v>2</v>
      </c>
      <c r="C115" s="31" t="str" cm="1">
        <f t="array" ref="C115">INDEX($P$5:$P$7,B115)</f>
        <v>5:35–7:00 م</v>
      </c>
      <c r="D115" s="31">
        <v>1</v>
      </c>
      <c r="E115" s="31" t="s">
        <v>19</v>
      </c>
      <c r="F115" s="32">
        <v>2</v>
      </c>
      <c r="G115" s="31" t="s">
        <v>48</v>
      </c>
      <c r="H115" s="27"/>
      <c r="I115" s="27"/>
      <c r="J115" s="27"/>
      <c r="K115" s="27"/>
      <c r="L115" s="27"/>
      <c r="M115" s="27"/>
      <c r="N115" s="27"/>
      <c r="O115" s="27"/>
      <c r="P115" s="27"/>
    </row>
    <row r="116" spans="1:16">
      <c r="A116" s="30">
        <v>19</v>
      </c>
      <c r="B116" s="31">
        <v>2</v>
      </c>
      <c r="C116" s="31" t="str" cm="1">
        <f t="array" ref="C116">INDEX($P$5:$P$7,B116)</f>
        <v>5:35–7:00 م</v>
      </c>
      <c r="D116" s="31">
        <v>2</v>
      </c>
      <c r="E116" s="31" t="s">
        <v>19</v>
      </c>
      <c r="F116" s="32">
        <v>2</v>
      </c>
      <c r="G116" s="31" t="s">
        <v>57</v>
      </c>
      <c r="H116" s="27"/>
      <c r="I116" s="27"/>
      <c r="J116" s="27"/>
      <c r="K116" s="27"/>
      <c r="L116" s="27"/>
      <c r="M116" s="27"/>
      <c r="N116" s="27"/>
      <c r="O116" s="27"/>
      <c r="P116" s="27"/>
    </row>
    <row r="117" spans="1:16">
      <c r="A117" s="30">
        <v>19</v>
      </c>
      <c r="B117" s="31">
        <v>3</v>
      </c>
      <c r="C117" s="31" t="str" cm="1">
        <f t="array" ref="C117">INDEX($P$5:$P$7,B117)</f>
        <v>7:10–8:35 م</v>
      </c>
      <c r="D117" s="31">
        <v>1</v>
      </c>
      <c r="E117" s="31" t="s">
        <v>19</v>
      </c>
      <c r="F117" s="32">
        <v>2</v>
      </c>
      <c r="G117" s="31" t="s">
        <v>66</v>
      </c>
      <c r="H117" s="27"/>
      <c r="I117" s="27"/>
      <c r="J117" s="27"/>
      <c r="K117" s="27"/>
      <c r="L117" s="27"/>
      <c r="M117" s="27"/>
      <c r="N117" s="27"/>
      <c r="O117" s="27"/>
      <c r="P117" s="27"/>
    </row>
    <row r="118" spans="1:16">
      <c r="A118" s="30">
        <v>19</v>
      </c>
      <c r="B118" s="31">
        <v>3</v>
      </c>
      <c r="C118" s="31" t="str" cm="1">
        <f t="array" ref="C118">INDEX($P$5:$P$7,B118)</f>
        <v>7:10–8:35 م</v>
      </c>
      <c r="D118" s="31">
        <v>2</v>
      </c>
      <c r="E118" s="31" t="s">
        <v>19</v>
      </c>
      <c r="F118" s="32">
        <v>2</v>
      </c>
      <c r="G118" s="31" t="s">
        <v>89</v>
      </c>
      <c r="H118" s="27"/>
      <c r="I118" s="27"/>
      <c r="J118" s="27"/>
      <c r="K118" s="27"/>
      <c r="L118" s="27"/>
      <c r="M118" s="27"/>
      <c r="N118" s="27"/>
      <c r="O118" s="27"/>
      <c r="P118" s="27"/>
    </row>
    <row r="119" spans="1:16">
      <c r="A119" s="30">
        <v>20</v>
      </c>
      <c r="B119" s="31">
        <v>1</v>
      </c>
      <c r="C119" s="31" t="str" cm="1">
        <f t="array" ref="C119">INDEX($P$5:$P$7,B119)</f>
        <v>4:00–5:25 م</v>
      </c>
      <c r="D119" s="31">
        <v>1</v>
      </c>
      <c r="E119" s="31" t="s">
        <v>19</v>
      </c>
      <c r="F119" s="32">
        <v>2</v>
      </c>
      <c r="G119" s="31" t="s">
        <v>23</v>
      </c>
      <c r="H119" s="27"/>
      <c r="I119" s="27"/>
      <c r="J119" s="27"/>
      <c r="K119" s="27"/>
      <c r="L119" s="27"/>
      <c r="M119" s="27"/>
      <c r="N119" s="27"/>
      <c r="O119" s="27"/>
      <c r="P119" s="27"/>
    </row>
    <row r="120" spans="1:16">
      <c r="A120" s="30">
        <v>20</v>
      </c>
      <c r="B120" s="31">
        <v>1</v>
      </c>
      <c r="C120" s="31" t="str" cm="1">
        <f t="array" ref="C120">INDEX($P$5:$P$7,B120)</f>
        <v>4:00–5:25 م</v>
      </c>
      <c r="D120" s="31">
        <v>2</v>
      </c>
      <c r="E120" s="31" t="s">
        <v>19</v>
      </c>
      <c r="F120" s="32">
        <v>2</v>
      </c>
      <c r="G120" s="31" t="s">
        <v>24</v>
      </c>
      <c r="H120" s="27"/>
      <c r="I120" s="27"/>
      <c r="J120" s="27"/>
      <c r="K120" s="27"/>
      <c r="L120" s="27"/>
      <c r="M120" s="27"/>
      <c r="N120" s="27"/>
      <c r="O120" s="27"/>
      <c r="P120" s="27"/>
    </row>
    <row r="121" spans="1:16">
      <c r="A121" s="30">
        <v>20</v>
      </c>
      <c r="B121" s="31">
        <v>2</v>
      </c>
      <c r="C121" s="31" t="str" cm="1">
        <f t="array" ref="C121">INDEX($P$5:$P$7,B121)</f>
        <v>5:35–7:00 م</v>
      </c>
      <c r="D121" s="31">
        <v>1</v>
      </c>
      <c r="E121" s="31" t="s">
        <v>19</v>
      </c>
      <c r="F121" s="32">
        <v>2</v>
      </c>
      <c r="G121" s="31" t="s">
        <v>43</v>
      </c>
      <c r="H121" s="27"/>
      <c r="I121" s="27"/>
      <c r="J121" s="27"/>
      <c r="K121" s="27"/>
      <c r="L121" s="27"/>
      <c r="M121" s="27"/>
      <c r="N121" s="27"/>
      <c r="O121" s="27"/>
      <c r="P121" s="27"/>
    </row>
    <row r="122" spans="1:16">
      <c r="A122" s="30">
        <v>20</v>
      </c>
      <c r="B122" s="31">
        <v>2</v>
      </c>
      <c r="C122" s="31" t="str" cm="1">
        <f t="array" ref="C122">INDEX($P$5:$P$7,B122)</f>
        <v>5:35–7:00 م</v>
      </c>
      <c r="D122" s="31">
        <v>2</v>
      </c>
      <c r="E122" s="31" t="s">
        <v>19</v>
      </c>
      <c r="F122" s="32">
        <v>2</v>
      </c>
      <c r="G122" s="31" t="s">
        <v>49</v>
      </c>
      <c r="H122" s="27"/>
      <c r="I122" s="27"/>
      <c r="J122" s="27"/>
      <c r="K122" s="27"/>
      <c r="L122" s="27"/>
      <c r="M122" s="27"/>
      <c r="N122" s="27"/>
      <c r="O122" s="27"/>
      <c r="P122" s="27"/>
    </row>
    <row r="123" spans="1:16">
      <c r="A123" s="30">
        <v>20</v>
      </c>
      <c r="B123" s="31">
        <v>3</v>
      </c>
      <c r="C123" s="31" t="str" cm="1">
        <f t="array" ref="C123">INDEX($P$5:$P$7,B123)</f>
        <v>7:10–8:35 م</v>
      </c>
      <c r="D123" s="31">
        <v>1</v>
      </c>
      <c r="E123" s="31" t="s">
        <v>19</v>
      </c>
      <c r="F123" s="32">
        <v>2</v>
      </c>
      <c r="G123" s="31" t="s">
        <v>90</v>
      </c>
      <c r="H123" s="27"/>
      <c r="I123" s="27"/>
      <c r="J123" s="27"/>
      <c r="K123" s="27"/>
      <c r="L123" s="27"/>
      <c r="M123" s="27"/>
      <c r="N123" s="27"/>
      <c r="O123" s="27"/>
      <c r="P123" s="27"/>
    </row>
    <row r="124" spans="1:16">
      <c r="A124" s="30">
        <v>20</v>
      </c>
      <c r="B124" s="31">
        <v>3</v>
      </c>
      <c r="C124" s="31" t="str" cm="1">
        <f t="array" ref="C124">INDEX($P$5:$P$7,B124)</f>
        <v>7:10–8:35 م</v>
      </c>
      <c r="D124" s="31">
        <v>2</v>
      </c>
      <c r="E124" s="31" t="s">
        <v>19</v>
      </c>
      <c r="F124" s="32">
        <v>2</v>
      </c>
      <c r="G124" s="31" t="s">
        <v>78</v>
      </c>
      <c r="H124" s="27"/>
      <c r="I124" s="27"/>
      <c r="J124" s="27"/>
      <c r="K124" s="27"/>
      <c r="L124" s="27"/>
      <c r="M124" s="27"/>
      <c r="N124" s="27"/>
      <c r="O124" s="27"/>
      <c r="P124" s="27"/>
    </row>
    <row r="125" spans="1:16">
      <c r="A125" s="30">
        <v>21</v>
      </c>
      <c r="B125" s="31">
        <v>1</v>
      </c>
      <c r="C125" s="31" t="str" cm="1">
        <f t="array" ref="C125">INDEX($P$5:$P$7,B125)</f>
        <v>4:00–5:25 م</v>
      </c>
      <c r="D125" s="31">
        <v>1</v>
      </c>
      <c r="E125" s="31" t="s">
        <v>19</v>
      </c>
      <c r="F125" s="32">
        <v>2</v>
      </c>
      <c r="G125" s="31" t="s">
        <v>26</v>
      </c>
      <c r="H125" s="27"/>
      <c r="I125" s="27"/>
      <c r="J125" s="27"/>
      <c r="K125" s="27"/>
      <c r="L125" s="27"/>
      <c r="M125" s="27"/>
      <c r="N125" s="27"/>
      <c r="O125" s="27"/>
      <c r="P125" s="27"/>
    </row>
    <row r="126" spans="1:16">
      <c r="A126" s="30">
        <v>21</v>
      </c>
      <c r="B126" s="31">
        <v>1</v>
      </c>
      <c r="C126" s="31" t="str" cm="1">
        <f t="array" ref="C126">INDEX($P$5:$P$7,B126)</f>
        <v>4:00–5:25 م</v>
      </c>
      <c r="D126" s="31">
        <v>2</v>
      </c>
      <c r="E126" s="31" t="s">
        <v>19</v>
      </c>
      <c r="F126" s="32">
        <v>2</v>
      </c>
      <c r="G126" s="31" t="s">
        <v>27</v>
      </c>
      <c r="H126" s="27"/>
      <c r="I126" s="27"/>
      <c r="J126" s="27"/>
      <c r="K126" s="27"/>
      <c r="L126" s="27"/>
      <c r="M126" s="27"/>
      <c r="N126" s="27"/>
      <c r="O126" s="27"/>
      <c r="P126" s="27"/>
    </row>
    <row r="127" spans="1:16">
      <c r="A127" s="30">
        <v>21</v>
      </c>
      <c r="B127" s="31">
        <v>2</v>
      </c>
      <c r="C127" s="31" t="str" cm="1">
        <f t="array" ref="C127">INDEX($P$5:$P$7,B127)</f>
        <v>5:35–7:00 م</v>
      </c>
      <c r="D127" s="31">
        <v>1</v>
      </c>
      <c r="E127" s="31" t="s">
        <v>19</v>
      </c>
      <c r="F127" s="32">
        <v>2</v>
      </c>
      <c r="G127" s="31" t="s">
        <v>28</v>
      </c>
      <c r="H127" s="27"/>
      <c r="I127" s="27"/>
      <c r="J127" s="27"/>
      <c r="K127" s="27"/>
      <c r="L127" s="27"/>
      <c r="M127" s="27"/>
      <c r="N127" s="27"/>
      <c r="O127" s="27"/>
      <c r="P127" s="27"/>
    </row>
    <row r="128" spans="1:16">
      <c r="A128" s="30">
        <v>21</v>
      </c>
      <c r="B128" s="31">
        <v>2</v>
      </c>
      <c r="C128" s="31" t="str" cm="1">
        <f t="array" ref="C128">INDEX($P$5:$P$7,B128)</f>
        <v>5:35–7:00 م</v>
      </c>
      <c r="D128" s="31">
        <v>2</v>
      </c>
      <c r="E128" s="31" t="s">
        <v>19</v>
      </c>
      <c r="F128" s="32">
        <v>2</v>
      </c>
      <c r="G128" s="31" t="s">
        <v>91</v>
      </c>
      <c r="H128" s="27"/>
      <c r="I128" s="27"/>
      <c r="J128" s="27"/>
      <c r="K128" s="27"/>
      <c r="L128" s="27"/>
      <c r="M128" s="27"/>
      <c r="N128" s="27"/>
      <c r="O128" s="27"/>
      <c r="P128" s="27"/>
    </row>
    <row r="129" spans="1:16">
      <c r="A129" s="30">
        <v>21</v>
      </c>
      <c r="B129" s="31">
        <v>3</v>
      </c>
      <c r="C129" s="31" t="str" cm="1">
        <f t="array" ref="C129">INDEX($P$5:$P$7,B129)</f>
        <v>7:10–8:35 م</v>
      </c>
      <c r="D129" s="31">
        <v>1</v>
      </c>
      <c r="E129" s="31" t="s">
        <v>19</v>
      </c>
      <c r="F129" s="32">
        <v>2</v>
      </c>
      <c r="G129" s="31" t="s">
        <v>79</v>
      </c>
      <c r="H129" s="27"/>
      <c r="I129" s="27"/>
      <c r="J129" s="27"/>
      <c r="K129" s="27"/>
      <c r="L129" s="27"/>
      <c r="M129" s="27"/>
      <c r="N129" s="27"/>
      <c r="O129" s="27"/>
      <c r="P129" s="27"/>
    </row>
    <row r="130" spans="1:16">
      <c r="A130" s="30">
        <v>21</v>
      </c>
      <c r="B130" s="31">
        <v>3</v>
      </c>
      <c r="C130" s="31" t="str" cm="1">
        <f t="array" ref="C130">INDEX($P$5:$P$7,B130)</f>
        <v>7:10–8:35 م</v>
      </c>
      <c r="D130" s="31">
        <v>2</v>
      </c>
      <c r="E130" s="31" t="s">
        <v>19</v>
      </c>
      <c r="F130" s="32">
        <v>2</v>
      </c>
      <c r="G130" s="31" t="s">
        <v>67</v>
      </c>
      <c r="H130" s="27"/>
      <c r="I130" s="27"/>
      <c r="J130" s="27"/>
      <c r="K130" s="27"/>
      <c r="L130" s="27"/>
      <c r="M130" s="27"/>
      <c r="N130" s="27"/>
      <c r="O130" s="27"/>
      <c r="P130" s="27"/>
    </row>
    <row r="131" spans="1:16">
      <c r="A131" s="30">
        <v>22</v>
      </c>
      <c r="B131" s="31">
        <v>1</v>
      </c>
      <c r="C131" s="31" t="str" cm="1">
        <f t="array" ref="C131">INDEX($P$5:$P$7,B131)</f>
        <v>4:00–5:25 م</v>
      </c>
      <c r="D131" s="31">
        <v>1</v>
      </c>
      <c r="E131" s="31" t="s">
        <v>19</v>
      </c>
      <c r="F131" s="32">
        <v>2</v>
      </c>
      <c r="G131" s="31" t="s">
        <v>29</v>
      </c>
      <c r="H131" s="27"/>
      <c r="I131" s="27"/>
      <c r="J131" s="27"/>
      <c r="K131" s="27"/>
      <c r="L131" s="27"/>
      <c r="M131" s="27"/>
      <c r="N131" s="27"/>
      <c r="O131" s="27"/>
      <c r="P131" s="27"/>
    </row>
    <row r="132" spans="1:16">
      <c r="A132" s="30">
        <v>22</v>
      </c>
      <c r="B132" s="31">
        <v>1</v>
      </c>
      <c r="C132" s="31" t="str" cm="1">
        <f t="array" ref="C132">INDEX($P$5:$P$7,B132)</f>
        <v>4:00–5:25 م</v>
      </c>
      <c r="D132" s="31">
        <v>2</v>
      </c>
      <c r="E132" s="31" t="s">
        <v>19</v>
      </c>
      <c r="F132" s="32">
        <v>2</v>
      </c>
      <c r="G132" s="31" t="s">
        <v>30</v>
      </c>
      <c r="H132" s="27"/>
      <c r="I132" s="27"/>
      <c r="J132" s="27"/>
      <c r="K132" s="27"/>
      <c r="L132" s="27"/>
      <c r="M132" s="27"/>
      <c r="N132" s="27"/>
      <c r="O132" s="27"/>
      <c r="P132" s="27"/>
    </row>
    <row r="133" spans="1:16">
      <c r="A133" s="30">
        <v>22</v>
      </c>
      <c r="B133" s="31">
        <v>2</v>
      </c>
      <c r="C133" s="31" t="str" cm="1">
        <f t="array" ref="C133">INDEX($P$5:$P$7,B133)</f>
        <v>5:35–7:00 م</v>
      </c>
      <c r="D133" s="31">
        <v>1</v>
      </c>
      <c r="E133" s="31" t="s">
        <v>19</v>
      </c>
      <c r="F133" s="32">
        <v>2</v>
      </c>
      <c r="G133" s="31" t="s">
        <v>92</v>
      </c>
      <c r="H133" s="27"/>
      <c r="I133" s="27"/>
      <c r="J133" s="27"/>
      <c r="K133" s="27"/>
      <c r="L133" s="27"/>
      <c r="M133" s="27"/>
      <c r="N133" s="27"/>
      <c r="O133" s="27"/>
      <c r="P133" s="27"/>
    </row>
    <row r="134" spans="1:16">
      <c r="A134" s="30">
        <v>22</v>
      </c>
      <c r="B134" s="31">
        <v>2</v>
      </c>
      <c r="C134" s="31" t="str" cm="1">
        <f t="array" ref="C134">INDEX($P$5:$P$7,B134)</f>
        <v>5:35–7:00 م</v>
      </c>
      <c r="D134" s="31">
        <v>2</v>
      </c>
      <c r="E134" s="31" t="s">
        <v>19</v>
      </c>
      <c r="F134" s="32">
        <v>2</v>
      </c>
      <c r="G134" s="31" t="s">
        <v>80</v>
      </c>
      <c r="H134" s="27"/>
      <c r="I134" s="27"/>
      <c r="J134" s="27"/>
      <c r="K134" s="27"/>
      <c r="L134" s="27"/>
      <c r="M134" s="27"/>
      <c r="N134" s="27"/>
      <c r="O134" s="27"/>
      <c r="P134" s="27"/>
    </row>
    <row r="135" spans="1:16">
      <c r="A135" s="30">
        <v>22</v>
      </c>
      <c r="B135" s="31">
        <v>3</v>
      </c>
      <c r="C135" s="31" t="str" cm="1">
        <f t="array" ref="C135">INDEX($P$5:$P$7,B135)</f>
        <v>7:10–8:35 م</v>
      </c>
      <c r="D135" s="31">
        <v>1</v>
      </c>
      <c r="E135" s="31" t="s">
        <v>19</v>
      </c>
      <c r="F135" s="32">
        <v>2</v>
      </c>
      <c r="G135" s="31" t="s">
        <v>68</v>
      </c>
      <c r="H135" s="27"/>
      <c r="I135" s="27"/>
      <c r="J135" s="27"/>
      <c r="K135" s="27"/>
      <c r="L135" s="27"/>
      <c r="M135" s="27"/>
      <c r="N135" s="27"/>
      <c r="O135" s="27"/>
      <c r="P135" s="27"/>
    </row>
    <row r="136" spans="1:16">
      <c r="A136" s="30">
        <v>22</v>
      </c>
      <c r="B136" s="31">
        <v>3</v>
      </c>
      <c r="C136" s="31" t="str" cm="1">
        <f t="array" ref="C136">INDEX($P$5:$P$7,B136)</f>
        <v>7:10–8:35 م</v>
      </c>
      <c r="D136" s="31">
        <v>2</v>
      </c>
      <c r="E136" s="31" t="s">
        <v>19</v>
      </c>
      <c r="F136" s="32">
        <v>2</v>
      </c>
      <c r="G136" s="31" t="s">
        <v>58</v>
      </c>
      <c r="H136" s="27"/>
      <c r="I136" s="27"/>
      <c r="J136" s="27"/>
      <c r="K136" s="27"/>
      <c r="L136" s="27"/>
      <c r="M136" s="27"/>
      <c r="N136" s="27"/>
      <c r="O136" s="27"/>
      <c r="P136" s="27"/>
    </row>
  </sheetData>
  <mergeCells count="2">
    <mergeCell ref="A1:G1"/>
    <mergeCell ref="A2:G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DD54E-8F8C-4740-B32D-C9C00DB87863}">
  <dimension ref="A1:N699"/>
  <sheetViews>
    <sheetView showGridLines="0" rightToLeft="1" workbookViewId="0">
      <pane ySplit="3" topLeftCell="A4" activePane="bottomLeft" state="frozen"/>
      <selection sqref="A1:C1"/>
      <selection pane="bottomLeft" sqref="A1:XFD1048576"/>
    </sheetView>
  </sheetViews>
  <sheetFormatPr defaultRowHeight="14.5"/>
  <cols>
    <col min="1" max="1" width="10" style="24" customWidth="1"/>
    <col min="2" max="2" width="20" style="24" customWidth="1"/>
    <col min="3" max="3" width="10.90625" style="24" customWidth="1"/>
    <col min="4" max="4" width="20" style="24" customWidth="1"/>
    <col min="5" max="7" width="7.6328125" style="24" customWidth="1"/>
    <col min="8" max="14" width="7.6328125" style="19" customWidth="1"/>
    <col min="15" max="15" width="18.1796875" style="19" customWidth="1"/>
    <col min="16" max="16" width="10.1796875" style="19" bestFit="1" customWidth="1"/>
    <col min="17" max="20" width="15.453125" style="19" customWidth="1"/>
    <col min="21" max="16384" width="8.7265625" style="19"/>
  </cols>
  <sheetData>
    <row r="1" spans="1:7" ht="18.5">
      <c r="A1" s="18" t="s">
        <v>94</v>
      </c>
      <c r="B1" s="18"/>
      <c r="C1" s="18"/>
      <c r="D1" s="18"/>
      <c r="E1" s="19"/>
      <c r="F1" s="19"/>
      <c r="G1" s="19"/>
    </row>
    <row r="2" spans="1:7" ht="34" customHeight="1">
      <c r="A2" s="20"/>
      <c r="B2" s="20"/>
      <c r="C2" s="20"/>
      <c r="D2" s="20"/>
      <c r="E2" s="19"/>
      <c r="F2" s="19"/>
      <c r="G2" s="19"/>
    </row>
    <row r="3" spans="1:7" ht="26" customHeight="1">
      <c r="A3" s="21" t="s">
        <v>12</v>
      </c>
      <c r="B3" s="21" t="s">
        <v>14</v>
      </c>
      <c r="C3" s="21" t="s">
        <v>15</v>
      </c>
      <c r="D3" s="21" t="s">
        <v>18</v>
      </c>
      <c r="E3" s="19"/>
      <c r="F3" s="19"/>
      <c r="G3" s="19"/>
    </row>
    <row r="4" spans="1:7">
      <c r="A4" s="22">
        <v>1</v>
      </c>
      <c r="B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" s="23">
        <v>1</v>
      </c>
      <c r="D4" s="23" t="s">
        <v>20</v>
      </c>
      <c r="E4" s="19"/>
      <c r="F4" s="19"/>
      <c r="G4" s="19"/>
    </row>
    <row r="5" spans="1:7">
      <c r="A5" s="22">
        <v>1</v>
      </c>
      <c r="B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" s="23">
        <v>2</v>
      </c>
      <c r="D5" s="23" t="s">
        <v>21</v>
      </c>
      <c r="E5" s="19"/>
      <c r="F5" s="19"/>
      <c r="G5" s="19"/>
    </row>
    <row r="6" spans="1:7">
      <c r="A6" s="22">
        <v>1</v>
      </c>
      <c r="B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6" s="23">
        <v>1</v>
      </c>
      <c r="D6" s="23" t="s">
        <v>22</v>
      </c>
      <c r="E6" s="19"/>
      <c r="F6" s="19"/>
      <c r="G6" s="19"/>
    </row>
    <row r="7" spans="1:7">
      <c r="A7" s="22">
        <v>1</v>
      </c>
      <c r="B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" s="23">
        <v>2</v>
      </c>
      <c r="D7" s="23" t="s">
        <v>96</v>
      </c>
      <c r="E7" s="19"/>
      <c r="F7" s="19"/>
      <c r="G7" s="19"/>
    </row>
    <row r="8" spans="1:7">
      <c r="A8" s="22">
        <v>1</v>
      </c>
      <c r="B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8" s="23">
        <v>1</v>
      </c>
      <c r="D8" s="23" t="s">
        <v>90</v>
      </c>
      <c r="E8" s="19"/>
      <c r="F8" s="19"/>
      <c r="G8" s="19"/>
    </row>
    <row r="9" spans="1:7">
      <c r="A9" s="22">
        <v>1</v>
      </c>
      <c r="B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9" s="23">
        <v>2</v>
      </c>
      <c r="D9" s="23" t="s">
        <v>78</v>
      </c>
      <c r="E9" s="19"/>
      <c r="F9" s="19"/>
      <c r="G9" s="19"/>
    </row>
    <row r="10" spans="1:7">
      <c r="A10" s="22">
        <v>2</v>
      </c>
      <c r="B1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0" s="23">
        <v>1</v>
      </c>
      <c r="D10" s="23" t="s">
        <v>79</v>
      </c>
      <c r="E10" s="19"/>
      <c r="F10" s="19"/>
      <c r="G10" s="19"/>
    </row>
    <row r="11" spans="1:7">
      <c r="A11" s="22">
        <v>2</v>
      </c>
      <c r="B1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1" s="23">
        <v>2</v>
      </c>
      <c r="D11" s="23" t="s">
        <v>67</v>
      </c>
      <c r="E11" s="19"/>
      <c r="F11" s="19"/>
      <c r="G11" s="19"/>
    </row>
    <row r="12" spans="1:7">
      <c r="A12" s="22">
        <v>2</v>
      </c>
      <c r="B1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2" s="23">
        <v>1</v>
      </c>
      <c r="D12" s="23" t="s">
        <v>23</v>
      </c>
      <c r="E12" s="19"/>
      <c r="F12" s="19"/>
      <c r="G12" s="19"/>
    </row>
    <row r="13" spans="1:7">
      <c r="A13" s="22">
        <v>2</v>
      </c>
      <c r="B1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3" s="23">
        <v>2</v>
      </c>
      <c r="D13" s="23" t="s">
        <v>150</v>
      </c>
      <c r="E13" s="19"/>
      <c r="F13" s="19"/>
      <c r="G13" s="19"/>
    </row>
    <row r="14" spans="1:7">
      <c r="A14" s="22">
        <v>2</v>
      </c>
      <c r="B14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4" s="23">
        <v>1</v>
      </c>
      <c r="D14" s="23" t="s">
        <v>25</v>
      </c>
      <c r="E14" s="19"/>
      <c r="F14" s="19"/>
      <c r="G14" s="19"/>
    </row>
    <row r="15" spans="1:7">
      <c r="A15" s="22">
        <v>2</v>
      </c>
      <c r="B15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5" s="23">
        <v>2</v>
      </c>
      <c r="D15" s="23" t="s">
        <v>892</v>
      </c>
      <c r="E15" s="19"/>
      <c r="F15" s="19"/>
      <c r="G15" s="19"/>
    </row>
    <row r="16" spans="1:7">
      <c r="A16" s="22">
        <v>3</v>
      </c>
      <c r="B1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6" s="23">
        <v>1</v>
      </c>
      <c r="D16" s="23" t="s">
        <v>912</v>
      </c>
      <c r="E16" s="19"/>
      <c r="F16" s="19"/>
      <c r="G16" s="19"/>
    </row>
    <row r="17" spans="1:7">
      <c r="A17" s="22">
        <v>3</v>
      </c>
      <c r="B1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7" s="23">
        <v>2</v>
      </c>
      <c r="D17" s="23" t="s">
        <v>26</v>
      </c>
      <c r="E17" s="19"/>
      <c r="F17" s="19"/>
      <c r="G17" s="19"/>
    </row>
    <row r="18" spans="1:7">
      <c r="A18" s="22">
        <v>3</v>
      </c>
      <c r="B1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8" s="23">
        <v>1</v>
      </c>
      <c r="D18" s="23" t="s">
        <v>894</v>
      </c>
      <c r="E18" s="19"/>
      <c r="F18" s="19"/>
      <c r="G18" s="19"/>
    </row>
    <row r="19" spans="1:7">
      <c r="A19" s="22">
        <v>3</v>
      </c>
      <c r="B1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9" s="23">
        <v>2</v>
      </c>
      <c r="D19" s="23" t="s">
        <v>91</v>
      </c>
      <c r="E19" s="19"/>
      <c r="F19" s="19"/>
      <c r="G19" s="19"/>
    </row>
    <row r="20" spans="1:7">
      <c r="A20" s="22">
        <v>3</v>
      </c>
      <c r="B2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0" s="23">
        <v>1</v>
      </c>
      <c r="D20" s="23" t="s">
        <v>58</v>
      </c>
      <c r="E20" s="19"/>
      <c r="F20" s="19"/>
      <c r="G20" s="19"/>
    </row>
    <row r="21" spans="1:7">
      <c r="A21" s="22">
        <v>3</v>
      </c>
      <c r="B2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1" s="23">
        <v>2</v>
      </c>
      <c r="D21" s="23" t="s">
        <v>893</v>
      </c>
      <c r="E21" s="19"/>
      <c r="F21" s="19"/>
      <c r="G21" s="19"/>
    </row>
    <row r="22" spans="1:7">
      <c r="A22" s="22">
        <v>4</v>
      </c>
      <c r="B2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2" s="23">
        <v>1</v>
      </c>
      <c r="D22" s="23" t="s">
        <v>914</v>
      </c>
      <c r="E22" s="19"/>
      <c r="F22" s="19"/>
      <c r="G22" s="19"/>
    </row>
    <row r="23" spans="1:7">
      <c r="A23" s="22">
        <v>4</v>
      </c>
      <c r="B2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3" s="23">
        <v>2</v>
      </c>
      <c r="D23" s="23" t="s">
        <v>29</v>
      </c>
      <c r="E23" s="19"/>
      <c r="F23" s="19"/>
      <c r="G23" s="19"/>
    </row>
    <row r="24" spans="1:7">
      <c r="A24" s="22">
        <v>4</v>
      </c>
      <c r="B2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4" s="23">
        <v>1</v>
      </c>
      <c r="D24" s="23" t="s">
        <v>895</v>
      </c>
      <c r="E24" s="19"/>
      <c r="F24" s="19"/>
      <c r="G24" s="19"/>
    </row>
    <row r="25" spans="1:7">
      <c r="A25" s="22">
        <v>4</v>
      </c>
      <c r="B2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5" s="23">
        <v>2</v>
      </c>
      <c r="D25" s="23" t="s">
        <v>31</v>
      </c>
      <c r="E25" s="19"/>
      <c r="F25" s="19"/>
      <c r="G25" s="19"/>
    </row>
    <row r="26" spans="1:7">
      <c r="A26" s="22">
        <v>4</v>
      </c>
      <c r="B26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6" s="23">
        <v>1</v>
      </c>
      <c r="D26" s="23" t="s">
        <v>75</v>
      </c>
      <c r="E26" s="19"/>
      <c r="F26" s="19"/>
      <c r="G26" s="19"/>
    </row>
    <row r="27" spans="1:7">
      <c r="A27" s="22">
        <v>4</v>
      </c>
      <c r="B27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7" s="23">
        <v>2</v>
      </c>
      <c r="D27" s="23" t="s">
        <v>913</v>
      </c>
      <c r="E27" s="19"/>
      <c r="F27" s="19"/>
      <c r="G27" s="19"/>
    </row>
    <row r="28" spans="1:7">
      <c r="A28" s="22">
        <v>5</v>
      </c>
      <c r="B2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8" s="23">
        <v>1</v>
      </c>
      <c r="D28" s="23" t="s">
        <v>33</v>
      </c>
      <c r="E28" s="19"/>
      <c r="F28" s="19"/>
      <c r="G28" s="19"/>
    </row>
    <row r="29" spans="1:7">
      <c r="A29" s="22">
        <v>5</v>
      </c>
      <c r="B2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9" s="23">
        <v>2</v>
      </c>
      <c r="D29" s="23" t="s">
        <v>68</v>
      </c>
      <c r="E29" s="19"/>
      <c r="F29" s="19"/>
      <c r="G29" s="19"/>
    </row>
    <row r="30" spans="1:7">
      <c r="A30" s="22">
        <v>5</v>
      </c>
      <c r="B3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0" s="23">
        <v>1</v>
      </c>
      <c r="D30" s="23" t="s">
        <v>984</v>
      </c>
      <c r="E30" s="19"/>
      <c r="F30" s="19"/>
      <c r="G30" s="19"/>
    </row>
    <row r="31" spans="1:7">
      <c r="A31" s="22">
        <v>5</v>
      </c>
      <c r="B3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1" s="23">
        <v>2</v>
      </c>
      <c r="D31" s="23" t="s">
        <v>904</v>
      </c>
      <c r="E31" s="19"/>
      <c r="F31" s="19"/>
      <c r="G31" s="19"/>
    </row>
    <row r="32" spans="1:7">
      <c r="A32" s="22">
        <v>5</v>
      </c>
      <c r="B3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2" s="23">
        <v>1</v>
      </c>
      <c r="D32" s="23" t="s">
        <v>34</v>
      </c>
      <c r="E32" s="19"/>
      <c r="F32" s="19"/>
      <c r="G32" s="19"/>
    </row>
    <row r="33" spans="1:7">
      <c r="A33" s="22">
        <v>5</v>
      </c>
      <c r="B3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3" s="23">
        <v>2</v>
      </c>
      <c r="D33" s="23" t="s">
        <v>32</v>
      </c>
      <c r="E33" s="19"/>
      <c r="F33" s="19"/>
      <c r="G33" s="19"/>
    </row>
    <row r="34" spans="1:7">
      <c r="A34" s="22">
        <v>6</v>
      </c>
      <c r="B3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4" s="23">
        <v>1</v>
      </c>
      <c r="D34" s="23" t="s">
        <v>1106</v>
      </c>
      <c r="E34" s="19"/>
      <c r="F34" s="19"/>
      <c r="G34" s="19"/>
    </row>
    <row r="35" spans="1:7">
      <c r="A35" s="22">
        <v>6</v>
      </c>
      <c r="B3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5" s="23">
        <v>2</v>
      </c>
      <c r="D35" s="23" t="s">
        <v>1107</v>
      </c>
      <c r="E35" s="19"/>
      <c r="F35" s="19"/>
      <c r="G35" s="19"/>
    </row>
    <row r="36" spans="1:7">
      <c r="A36" s="22">
        <v>6</v>
      </c>
      <c r="B3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6" s="23">
        <v>1</v>
      </c>
      <c r="D36" s="23" t="s">
        <v>55</v>
      </c>
      <c r="E36" s="19"/>
      <c r="F36" s="19"/>
      <c r="G36" s="19"/>
    </row>
    <row r="37" spans="1:7">
      <c r="A37" s="22">
        <v>6</v>
      </c>
      <c r="B3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7" s="23">
        <v>2</v>
      </c>
      <c r="D37" s="23" t="s">
        <v>905</v>
      </c>
      <c r="E37" s="19"/>
      <c r="F37" s="19"/>
      <c r="G37" s="19"/>
    </row>
    <row r="38" spans="1:7">
      <c r="A38" s="22">
        <v>6</v>
      </c>
      <c r="B3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8" s="23">
        <v>1</v>
      </c>
      <c r="D38" s="23" t="s">
        <v>1105</v>
      </c>
      <c r="E38" s="19"/>
      <c r="F38" s="19"/>
      <c r="G38" s="19"/>
    </row>
    <row r="39" spans="1:7">
      <c r="A39" s="22">
        <v>6</v>
      </c>
      <c r="B3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9" s="23">
        <v>2</v>
      </c>
      <c r="D39" s="23" t="s">
        <v>99</v>
      </c>
      <c r="E39" s="19"/>
      <c r="F39" s="19"/>
      <c r="G39" s="19"/>
    </row>
    <row r="40" spans="1:7">
      <c r="A40" s="22">
        <v>7</v>
      </c>
      <c r="B4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0" s="23">
        <v>1</v>
      </c>
      <c r="D40" s="23" t="s">
        <v>50</v>
      </c>
      <c r="E40" s="19"/>
      <c r="F40" s="19"/>
      <c r="G40" s="19"/>
    </row>
    <row r="41" spans="1:7">
      <c r="A41" s="22">
        <v>7</v>
      </c>
      <c r="B4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1" s="23">
        <v>2</v>
      </c>
      <c r="D41" s="23" t="s">
        <v>89</v>
      </c>
      <c r="E41" s="19"/>
      <c r="F41" s="19"/>
      <c r="G41" s="19"/>
    </row>
    <row r="42" spans="1:7">
      <c r="A42" s="22">
        <v>7</v>
      </c>
      <c r="B4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2" s="23">
        <v>1</v>
      </c>
      <c r="D42" s="23" t="s">
        <v>1108</v>
      </c>
      <c r="E42" s="19"/>
      <c r="F42" s="19"/>
      <c r="G42" s="19"/>
    </row>
    <row r="43" spans="1:7">
      <c r="A43" s="22">
        <v>7</v>
      </c>
      <c r="B4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3" s="23">
        <v>2</v>
      </c>
      <c r="D43" s="23" t="s">
        <v>1109</v>
      </c>
      <c r="E43" s="19"/>
      <c r="F43" s="19"/>
      <c r="G43" s="19"/>
    </row>
    <row r="44" spans="1:7">
      <c r="A44" s="22">
        <v>7</v>
      </c>
      <c r="B44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44" s="23">
        <v>1</v>
      </c>
      <c r="D44" s="23" t="s">
        <v>100</v>
      </c>
      <c r="E44" s="19"/>
      <c r="F44" s="19"/>
      <c r="G44" s="19"/>
    </row>
    <row r="45" spans="1:7">
      <c r="A45" s="22">
        <v>7</v>
      </c>
      <c r="B45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45" s="23">
        <v>2</v>
      </c>
      <c r="D45" s="23" t="s">
        <v>24</v>
      </c>
      <c r="E45" s="19"/>
      <c r="F45" s="19"/>
      <c r="G45" s="19"/>
    </row>
    <row r="46" spans="1:7">
      <c r="A46" s="22">
        <v>8</v>
      </c>
      <c r="B4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6" s="23">
        <v>1</v>
      </c>
      <c r="D46" s="23" t="s">
        <v>1140</v>
      </c>
      <c r="E46" s="19"/>
      <c r="F46" s="19"/>
      <c r="G46" s="19"/>
    </row>
    <row r="47" spans="1:7">
      <c r="A47" s="22">
        <v>8</v>
      </c>
      <c r="B4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7" s="23">
        <v>2</v>
      </c>
      <c r="D47" s="23" t="s">
        <v>28</v>
      </c>
      <c r="E47" s="19"/>
      <c r="F47" s="19"/>
      <c r="G47" s="19"/>
    </row>
    <row r="48" spans="1:7">
      <c r="A48" s="22">
        <v>8</v>
      </c>
      <c r="B4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8" s="23">
        <v>1</v>
      </c>
      <c r="D48" s="23" t="s">
        <v>1110</v>
      </c>
      <c r="E48" s="19"/>
      <c r="F48" s="19"/>
      <c r="G48" s="19"/>
    </row>
    <row r="49" spans="1:7">
      <c r="A49" s="22">
        <v>8</v>
      </c>
      <c r="B4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9" s="23">
        <v>2</v>
      </c>
      <c r="D49" s="23" t="s">
        <v>1132</v>
      </c>
      <c r="E49" s="19"/>
      <c r="F49" s="19"/>
      <c r="G49" s="19"/>
    </row>
    <row r="50" spans="1:7">
      <c r="A50" s="22">
        <v>8</v>
      </c>
      <c r="B5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50" s="23">
        <v>1</v>
      </c>
      <c r="D50" s="23" t="s">
        <v>27</v>
      </c>
      <c r="E50" s="19"/>
      <c r="F50" s="19"/>
      <c r="G50" s="19"/>
    </row>
    <row r="51" spans="1:7">
      <c r="A51" s="22">
        <v>8</v>
      </c>
      <c r="B5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51" s="23">
        <v>2</v>
      </c>
      <c r="D51" s="23" t="s">
        <v>1139</v>
      </c>
      <c r="E51" s="19"/>
      <c r="F51" s="19"/>
      <c r="G51" s="19"/>
    </row>
    <row r="52" spans="1:7">
      <c r="A52" s="22">
        <v>9</v>
      </c>
      <c r="B5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2" s="23">
        <v>1</v>
      </c>
      <c r="D52" s="23" t="s">
        <v>30</v>
      </c>
      <c r="E52" s="19"/>
      <c r="F52" s="19"/>
      <c r="G52" s="19"/>
    </row>
    <row r="53" spans="1:7">
      <c r="A53" s="22">
        <v>9</v>
      </c>
      <c r="B5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3" s="23">
        <v>2</v>
      </c>
      <c r="D53" s="23" t="s">
        <v>1112</v>
      </c>
      <c r="E53" s="19"/>
      <c r="F53" s="19"/>
      <c r="G53" s="19"/>
    </row>
    <row r="54" spans="1:7">
      <c r="A54" s="22">
        <v>9</v>
      </c>
      <c r="B5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4" s="23">
        <v>1</v>
      </c>
      <c r="D54" s="23" t="s">
        <v>1134</v>
      </c>
      <c r="E54" s="19"/>
      <c r="F54" s="19"/>
      <c r="G54" s="19"/>
    </row>
    <row r="55" spans="1:7">
      <c r="A55" s="22">
        <v>9</v>
      </c>
      <c r="B5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5" s="23">
        <v>2</v>
      </c>
      <c r="D55" s="23" t="s">
        <v>1111</v>
      </c>
      <c r="E55" s="19"/>
      <c r="F55" s="19"/>
      <c r="G55" s="19"/>
    </row>
    <row r="56" spans="1:7">
      <c r="A56" s="22">
        <v>9</v>
      </c>
      <c r="B56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56" s="23">
        <v>1</v>
      </c>
      <c r="D56" s="23" t="s">
        <v>1005</v>
      </c>
      <c r="E56" s="19"/>
      <c r="F56" s="19"/>
      <c r="G56" s="19"/>
    </row>
    <row r="57" spans="1:7">
      <c r="A57" s="22">
        <v>9</v>
      </c>
      <c r="B57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57" s="23">
        <v>2</v>
      </c>
      <c r="D57" s="23" t="s">
        <v>1133</v>
      </c>
      <c r="E57" s="19"/>
      <c r="F57" s="19"/>
      <c r="G57" s="19"/>
    </row>
    <row r="58" spans="1:7">
      <c r="A58" s="22">
        <v>10</v>
      </c>
      <c r="B5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8" s="23">
        <v>1</v>
      </c>
      <c r="D58" s="23" t="s">
        <v>1154</v>
      </c>
      <c r="E58" s="19"/>
      <c r="F58" s="19"/>
      <c r="G58" s="19"/>
    </row>
    <row r="59" spans="1:7">
      <c r="A59" s="22">
        <v>10</v>
      </c>
      <c r="B5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9" s="23">
        <v>2</v>
      </c>
      <c r="D59" s="23" t="s">
        <v>1115</v>
      </c>
      <c r="E59" s="19"/>
      <c r="F59" s="19"/>
      <c r="G59" s="19"/>
    </row>
    <row r="60" spans="1:7">
      <c r="A60" s="22">
        <v>10</v>
      </c>
      <c r="B6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60" s="23">
        <v>1</v>
      </c>
      <c r="D60" s="23" t="s">
        <v>1114</v>
      </c>
      <c r="E60" s="19"/>
      <c r="F60" s="19"/>
      <c r="G60" s="19"/>
    </row>
    <row r="61" spans="1:7">
      <c r="A61" s="22">
        <v>10</v>
      </c>
      <c r="B6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61" s="23">
        <v>2</v>
      </c>
      <c r="D61" s="23" t="s">
        <v>97</v>
      </c>
      <c r="E61" s="19"/>
      <c r="F61" s="19"/>
      <c r="G61" s="19"/>
    </row>
    <row r="62" spans="1:7">
      <c r="A62" s="22">
        <v>10</v>
      </c>
      <c r="B6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62" s="23">
        <v>1</v>
      </c>
      <c r="D62" s="23" t="s">
        <v>1125</v>
      </c>
      <c r="E62" s="19"/>
      <c r="F62" s="19"/>
      <c r="G62" s="19"/>
    </row>
    <row r="63" spans="1:7">
      <c r="A63" s="22">
        <v>10</v>
      </c>
      <c r="B6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63" s="23">
        <v>2</v>
      </c>
      <c r="D63" s="23" t="s">
        <v>1113</v>
      </c>
      <c r="E63" s="19"/>
      <c r="F63" s="19"/>
      <c r="G63" s="19"/>
    </row>
    <row r="64" spans="1:7">
      <c r="A64" s="22">
        <v>11</v>
      </c>
      <c r="B6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4" s="23">
        <v>1</v>
      </c>
      <c r="D64" s="23" t="s">
        <v>906</v>
      </c>
      <c r="E64" s="19"/>
      <c r="F64" s="19"/>
      <c r="G64" s="19"/>
    </row>
    <row r="65" spans="1:7">
      <c r="A65" s="22">
        <v>11</v>
      </c>
      <c r="B6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5" s="23">
        <v>2</v>
      </c>
      <c r="D65" s="23" t="s">
        <v>98</v>
      </c>
      <c r="E65" s="19"/>
      <c r="F65" s="19"/>
      <c r="G65" s="19"/>
    </row>
    <row r="66" spans="1:7">
      <c r="A66" s="22">
        <v>11</v>
      </c>
      <c r="B6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66" s="23">
        <v>1</v>
      </c>
      <c r="D66" s="23" t="s">
        <v>84</v>
      </c>
      <c r="E66" s="19"/>
      <c r="F66" s="19"/>
      <c r="G66" s="19"/>
    </row>
    <row r="67" spans="1:7">
      <c r="A67" s="22">
        <v>12</v>
      </c>
      <c r="B6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7" s="23">
        <v>1</v>
      </c>
      <c r="D67" s="23" t="s">
        <v>1136</v>
      </c>
      <c r="E67" s="19"/>
      <c r="F67" s="19"/>
      <c r="G67" s="19"/>
    </row>
    <row r="68" spans="1:7">
      <c r="A68" s="22">
        <v>12</v>
      </c>
      <c r="B6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8" s="23">
        <v>2</v>
      </c>
      <c r="D68" s="23" t="s">
        <v>85</v>
      </c>
      <c r="E68" s="19"/>
      <c r="F68" s="19"/>
      <c r="G68" s="19"/>
    </row>
    <row r="69" spans="1:7">
      <c r="A69" s="22">
        <v>12</v>
      </c>
      <c r="B6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69" s="23">
        <v>1</v>
      </c>
      <c r="D69" s="23" t="s">
        <v>21</v>
      </c>
      <c r="E69" s="19"/>
      <c r="F69" s="19"/>
      <c r="G69" s="19"/>
    </row>
    <row r="70" spans="1:7">
      <c r="A70" s="22">
        <v>12</v>
      </c>
      <c r="B7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0" s="23">
        <v>2</v>
      </c>
      <c r="D70" s="23" t="s">
        <v>74</v>
      </c>
      <c r="E70" s="19"/>
      <c r="F70" s="19"/>
      <c r="G70" s="19"/>
    </row>
    <row r="71" spans="1:7">
      <c r="A71" s="22">
        <v>12</v>
      </c>
      <c r="B7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71" s="23">
        <v>1</v>
      </c>
      <c r="D71" s="23" t="s">
        <v>20</v>
      </c>
      <c r="E71" s="19"/>
      <c r="F71" s="19"/>
      <c r="G71" s="19"/>
    </row>
    <row r="72" spans="1:7">
      <c r="A72" s="22">
        <v>12</v>
      </c>
      <c r="B7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72" s="23">
        <v>2</v>
      </c>
      <c r="D72" s="23" t="s">
        <v>22</v>
      </c>
      <c r="E72" s="19"/>
      <c r="F72" s="19"/>
      <c r="G72" s="19"/>
    </row>
    <row r="73" spans="1:7">
      <c r="A73" s="22">
        <v>13</v>
      </c>
      <c r="B7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3" s="23">
        <v>1</v>
      </c>
      <c r="D73" s="23" t="s">
        <v>25</v>
      </c>
      <c r="E73" s="19"/>
      <c r="F73" s="19"/>
      <c r="G73" s="19"/>
    </row>
    <row r="74" spans="1:7">
      <c r="A74" s="22">
        <v>13</v>
      </c>
      <c r="B7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4" s="23">
        <v>2</v>
      </c>
      <c r="D74" s="23" t="s">
        <v>23</v>
      </c>
      <c r="E74" s="19"/>
      <c r="F74" s="19"/>
      <c r="G74" s="19"/>
    </row>
    <row r="75" spans="1:7">
      <c r="A75" s="22">
        <v>13</v>
      </c>
      <c r="B7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5" s="23">
        <v>1</v>
      </c>
      <c r="D75" s="23" t="s">
        <v>892</v>
      </c>
      <c r="E75" s="19"/>
      <c r="F75" s="19"/>
      <c r="G75" s="19"/>
    </row>
    <row r="76" spans="1:7">
      <c r="A76" s="22">
        <v>13</v>
      </c>
      <c r="B7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6" s="23">
        <v>2</v>
      </c>
      <c r="D76" s="23" t="s">
        <v>1141</v>
      </c>
      <c r="E76" s="19"/>
      <c r="F76" s="19"/>
      <c r="G76" s="19"/>
    </row>
    <row r="77" spans="1:7">
      <c r="A77" s="22">
        <v>13</v>
      </c>
      <c r="B77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77" s="23">
        <v>1</v>
      </c>
      <c r="D77" s="23" t="s">
        <v>63</v>
      </c>
      <c r="E77" s="19"/>
      <c r="F77" s="19"/>
      <c r="G77" s="19"/>
    </row>
    <row r="78" spans="1:7">
      <c r="A78" s="22">
        <v>13</v>
      </c>
      <c r="B7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78" s="23">
        <v>2</v>
      </c>
      <c r="D78" s="23" t="s">
        <v>901</v>
      </c>
      <c r="E78" s="19"/>
      <c r="F78" s="19"/>
      <c r="G78" s="19"/>
    </row>
    <row r="79" spans="1:7">
      <c r="A79" s="22">
        <v>14</v>
      </c>
      <c r="B7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9" s="23">
        <v>1</v>
      </c>
      <c r="D79" s="23" t="s">
        <v>26</v>
      </c>
      <c r="E79" s="19"/>
      <c r="F79" s="19"/>
      <c r="G79" s="19"/>
    </row>
    <row r="80" spans="1:7">
      <c r="A80" s="22">
        <v>14</v>
      </c>
      <c r="B8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80" s="23">
        <v>2</v>
      </c>
      <c r="D80" s="23" t="s">
        <v>1142</v>
      </c>
      <c r="E80" s="19"/>
      <c r="F80" s="19"/>
      <c r="G80" s="19"/>
    </row>
    <row r="81" spans="1:7">
      <c r="A81" s="22">
        <v>14</v>
      </c>
      <c r="B8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1" s="23">
        <v>1</v>
      </c>
      <c r="D81" s="23" t="s">
        <v>1143</v>
      </c>
      <c r="E81" s="19"/>
      <c r="F81" s="19"/>
      <c r="G81" s="19"/>
    </row>
    <row r="82" spans="1:7">
      <c r="A82" s="22">
        <v>14</v>
      </c>
      <c r="B8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2" s="23">
        <v>2</v>
      </c>
      <c r="D82" s="23" t="s">
        <v>1121</v>
      </c>
      <c r="E82" s="19"/>
      <c r="F82" s="19"/>
      <c r="G82" s="19"/>
    </row>
    <row r="83" spans="1:7">
      <c r="A83" s="22">
        <v>14</v>
      </c>
      <c r="B8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83" s="23">
        <v>1</v>
      </c>
      <c r="D83" s="23" t="s">
        <v>893</v>
      </c>
      <c r="E83" s="19"/>
      <c r="F83" s="19"/>
      <c r="G83" s="19"/>
    </row>
    <row r="84" spans="1:7">
      <c r="A84" s="22">
        <v>14</v>
      </c>
      <c r="B84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84" s="23">
        <v>2</v>
      </c>
      <c r="D84" s="23" t="s">
        <v>894</v>
      </c>
      <c r="E84" s="19"/>
      <c r="F84" s="19"/>
      <c r="G84" s="19"/>
    </row>
    <row r="85" spans="1:7">
      <c r="A85" s="22">
        <v>15</v>
      </c>
      <c r="B8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85" s="23">
        <v>1</v>
      </c>
      <c r="D85" s="23" t="s">
        <v>96</v>
      </c>
      <c r="E85" s="19"/>
      <c r="F85" s="19"/>
      <c r="G85" s="19"/>
    </row>
    <row r="86" spans="1:7">
      <c r="A86" s="22">
        <v>15</v>
      </c>
      <c r="B8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86" s="23">
        <v>2</v>
      </c>
      <c r="D86" s="23" t="s">
        <v>78</v>
      </c>
      <c r="E86" s="19"/>
      <c r="F86" s="19"/>
      <c r="G86" s="19"/>
    </row>
    <row r="87" spans="1:7">
      <c r="A87" s="22">
        <v>15</v>
      </c>
      <c r="B8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7" s="23">
        <v>1</v>
      </c>
      <c r="D87" s="23" t="s">
        <v>31</v>
      </c>
      <c r="E87" s="19"/>
      <c r="F87" s="19"/>
      <c r="G87" s="19"/>
    </row>
    <row r="88" spans="1:7">
      <c r="A88" s="22">
        <v>15</v>
      </c>
      <c r="B8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8" s="23">
        <v>2</v>
      </c>
      <c r="D88" s="23" t="s">
        <v>29</v>
      </c>
      <c r="E88" s="19"/>
      <c r="F88" s="19"/>
      <c r="G88" s="19"/>
    </row>
    <row r="89" spans="1:7">
      <c r="A89" s="22">
        <v>15</v>
      </c>
      <c r="B8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89" s="23">
        <v>1</v>
      </c>
      <c r="D89" s="23" t="s">
        <v>90</v>
      </c>
      <c r="E89" s="19"/>
      <c r="F89" s="19"/>
      <c r="G89" s="19"/>
    </row>
    <row r="90" spans="1:7">
      <c r="A90" s="22">
        <v>15</v>
      </c>
      <c r="B9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90" s="23">
        <v>2</v>
      </c>
      <c r="D90" s="23" t="s">
        <v>895</v>
      </c>
      <c r="E90" s="19"/>
      <c r="F90" s="19"/>
      <c r="G90" s="19"/>
    </row>
    <row r="91" spans="1:7">
      <c r="A91" s="22">
        <v>16</v>
      </c>
      <c r="B9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91" s="23">
        <v>1</v>
      </c>
      <c r="D91" s="23" t="s">
        <v>67</v>
      </c>
      <c r="E91" s="19"/>
      <c r="F91" s="19"/>
      <c r="G91" s="19"/>
    </row>
    <row r="92" spans="1:7">
      <c r="A92" s="22">
        <v>16</v>
      </c>
      <c r="B9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92" s="23">
        <v>2</v>
      </c>
      <c r="D92" s="23" t="s">
        <v>33</v>
      </c>
      <c r="E92" s="19"/>
      <c r="F92" s="19"/>
      <c r="G92" s="19"/>
    </row>
    <row r="93" spans="1:7">
      <c r="A93" s="22">
        <v>16</v>
      </c>
      <c r="B9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93" s="23">
        <v>1</v>
      </c>
      <c r="D93" s="23" t="s">
        <v>32</v>
      </c>
      <c r="E93" s="19"/>
      <c r="F93" s="19"/>
      <c r="G93" s="19"/>
    </row>
    <row r="94" spans="1:7">
      <c r="A94" s="22">
        <v>16</v>
      </c>
      <c r="B9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94" s="23">
        <v>2</v>
      </c>
      <c r="D94" s="23" t="s">
        <v>34</v>
      </c>
      <c r="E94" s="19"/>
      <c r="F94" s="19"/>
      <c r="G94" s="19"/>
    </row>
    <row r="95" spans="1:7">
      <c r="A95" s="22">
        <v>16</v>
      </c>
      <c r="B95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95" s="23">
        <v>1</v>
      </c>
      <c r="D95" s="23" t="s">
        <v>150</v>
      </c>
      <c r="E95" s="19"/>
      <c r="F95" s="19"/>
      <c r="G95" s="19"/>
    </row>
    <row r="96" spans="1:7">
      <c r="A96" s="22">
        <v>16</v>
      </c>
      <c r="B96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96" s="23">
        <v>2</v>
      </c>
      <c r="D96" s="23" t="s">
        <v>79</v>
      </c>
      <c r="E96" s="19"/>
      <c r="F96" s="19"/>
      <c r="G96" s="19"/>
    </row>
    <row r="97" spans="1:7">
      <c r="A97" s="22">
        <v>17</v>
      </c>
      <c r="B9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97" s="23">
        <v>1</v>
      </c>
      <c r="D97" s="23" t="s">
        <v>1107</v>
      </c>
      <c r="E97" s="19"/>
      <c r="F97" s="19"/>
      <c r="G97" s="19"/>
    </row>
    <row r="98" spans="1:7">
      <c r="A98" s="22">
        <v>17</v>
      </c>
      <c r="B9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98" s="23">
        <v>2</v>
      </c>
      <c r="D98" s="23" t="s">
        <v>91</v>
      </c>
      <c r="E98" s="19"/>
      <c r="F98" s="19"/>
      <c r="G98" s="19"/>
    </row>
    <row r="99" spans="1:7">
      <c r="A99" s="22">
        <v>17</v>
      </c>
      <c r="B9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99" s="23">
        <v>1</v>
      </c>
      <c r="D99" s="23" t="s">
        <v>912</v>
      </c>
      <c r="E99" s="19"/>
      <c r="F99" s="19"/>
      <c r="G99" s="19"/>
    </row>
    <row r="100" spans="1:7">
      <c r="A100" s="22">
        <v>17</v>
      </c>
      <c r="B10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00" s="23">
        <v>2</v>
      </c>
      <c r="D100" s="23" t="s">
        <v>58</v>
      </c>
      <c r="E100" s="19"/>
      <c r="F100" s="19"/>
      <c r="G100" s="19"/>
    </row>
    <row r="101" spans="1:7">
      <c r="A101" s="22">
        <v>17</v>
      </c>
      <c r="B10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01" s="23">
        <v>1</v>
      </c>
      <c r="D101" s="23" t="s">
        <v>1106</v>
      </c>
      <c r="E101" s="19"/>
      <c r="F101" s="19"/>
      <c r="G101" s="19"/>
    </row>
    <row r="102" spans="1:7">
      <c r="A102" s="22">
        <v>17</v>
      </c>
      <c r="B10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02" s="23">
        <v>2</v>
      </c>
      <c r="D102" s="23" t="s">
        <v>1105</v>
      </c>
      <c r="E102" s="19"/>
      <c r="F102" s="19"/>
      <c r="G102" s="19"/>
    </row>
    <row r="103" spans="1:7">
      <c r="A103" s="22">
        <v>18</v>
      </c>
      <c r="B10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03" s="23">
        <v>1</v>
      </c>
      <c r="D103" s="23" t="s">
        <v>914</v>
      </c>
      <c r="E103" s="19"/>
      <c r="F103" s="19"/>
      <c r="G103" s="19"/>
    </row>
    <row r="104" spans="1:7">
      <c r="A104" s="22">
        <v>18</v>
      </c>
      <c r="B10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04" s="23">
        <v>2</v>
      </c>
      <c r="D104" s="23" t="s">
        <v>1108</v>
      </c>
      <c r="E104" s="19"/>
      <c r="F104" s="19"/>
      <c r="G104" s="19"/>
    </row>
    <row r="105" spans="1:7">
      <c r="A105" s="22">
        <v>18</v>
      </c>
      <c r="B10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05" s="23">
        <v>1</v>
      </c>
      <c r="D105" s="23" t="s">
        <v>24</v>
      </c>
      <c r="E105" s="19"/>
      <c r="F105" s="19"/>
      <c r="G105" s="19"/>
    </row>
    <row r="106" spans="1:7">
      <c r="A106" s="22">
        <v>18</v>
      </c>
      <c r="B10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06" s="23">
        <v>2</v>
      </c>
      <c r="D106" s="23" t="s">
        <v>1109</v>
      </c>
      <c r="E106" s="19"/>
      <c r="F106" s="19"/>
      <c r="G106" s="19"/>
    </row>
    <row r="107" spans="1:7">
      <c r="A107" s="22">
        <v>18</v>
      </c>
      <c r="B107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07" s="23">
        <v>1</v>
      </c>
      <c r="D107" s="23" t="s">
        <v>75</v>
      </c>
      <c r="E107" s="19"/>
      <c r="F107" s="19"/>
      <c r="G107" s="19"/>
    </row>
    <row r="108" spans="1:7">
      <c r="A108" s="22">
        <v>18</v>
      </c>
      <c r="B10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08" s="23">
        <v>2</v>
      </c>
      <c r="D108" s="23" t="s">
        <v>913</v>
      </c>
      <c r="E108" s="19"/>
      <c r="F108" s="19"/>
      <c r="G108" s="19"/>
    </row>
    <row r="109" spans="1:7">
      <c r="A109" s="22">
        <v>19</v>
      </c>
      <c r="B10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09" s="23">
        <v>1</v>
      </c>
      <c r="D109" s="23" t="s">
        <v>984</v>
      </c>
      <c r="E109" s="19"/>
      <c r="F109" s="19"/>
      <c r="G109" s="19"/>
    </row>
    <row r="110" spans="1:7">
      <c r="A110" s="22">
        <v>19</v>
      </c>
      <c r="B11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10" s="23">
        <v>2</v>
      </c>
      <c r="D110" s="23" t="s">
        <v>28</v>
      </c>
      <c r="E110" s="19"/>
      <c r="F110" s="19"/>
      <c r="G110" s="19"/>
    </row>
    <row r="111" spans="1:7">
      <c r="A111" s="22">
        <v>19</v>
      </c>
      <c r="B11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11" s="23">
        <v>1</v>
      </c>
      <c r="D111" s="23" t="s">
        <v>68</v>
      </c>
      <c r="E111" s="19"/>
      <c r="F111" s="19"/>
      <c r="G111" s="19"/>
    </row>
    <row r="112" spans="1:7">
      <c r="A112" s="22">
        <v>19</v>
      </c>
      <c r="B11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12" s="23">
        <v>2</v>
      </c>
      <c r="D112" s="23" t="s">
        <v>904</v>
      </c>
      <c r="E112" s="19"/>
      <c r="F112" s="19"/>
      <c r="G112" s="19"/>
    </row>
    <row r="113" spans="1:14">
      <c r="A113" s="22">
        <v>19</v>
      </c>
      <c r="B11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13" s="23">
        <v>1</v>
      </c>
      <c r="D113" s="23" t="s">
        <v>1110</v>
      </c>
      <c r="E113" s="19"/>
      <c r="F113" s="19"/>
      <c r="G113" s="19"/>
    </row>
    <row r="114" spans="1:14">
      <c r="A114" s="22">
        <v>19</v>
      </c>
      <c r="B114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14" s="23">
        <v>2</v>
      </c>
      <c r="D114" s="23" t="s">
        <v>27</v>
      </c>
      <c r="E114" s="19"/>
      <c r="F114" s="19"/>
      <c r="G114" s="19"/>
    </row>
    <row r="115" spans="1:14">
      <c r="A115" s="43">
        <v>20</v>
      </c>
      <c r="B115" s="4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15" s="43">
        <v>1</v>
      </c>
      <c r="D115" s="43" t="s">
        <v>1111</v>
      </c>
      <c r="E115" s="37"/>
      <c r="F115" s="37"/>
      <c r="G115" s="37"/>
      <c r="H115" s="37"/>
      <c r="I115" s="37"/>
      <c r="J115" s="37"/>
      <c r="K115" s="37"/>
      <c r="L115" s="37"/>
      <c r="M115" s="37"/>
      <c r="N115" s="37"/>
    </row>
    <row r="116" spans="1:14">
      <c r="A116" s="21">
        <v>20</v>
      </c>
      <c r="B116" s="21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16" s="21">
        <v>2</v>
      </c>
      <c r="D116" s="21" t="s">
        <v>30</v>
      </c>
      <c r="E116" s="46"/>
      <c r="F116" s="46"/>
      <c r="G116" s="46"/>
      <c r="H116" s="46"/>
      <c r="I116" s="46"/>
      <c r="J116" s="46"/>
      <c r="K116" s="46"/>
      <c r="L116" s="46"/>
      <c r="M116" s="46"/>
      <c r="N116" s="46"/>
    </row>
    <row r="117" spans="1:14">
      <c r="A117" s="22">
        <v>20</v>
      </c>
      <c r="B11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17" s="23">
        <v>1</v>
      </c>
      <c r="D117" s="23" t="s">
        <v>1112</v>
      </c>
      <c r="E117" s="44"/>
      <c r="F117" s="44"/>
      <c r="G117" s="44"/>
      <c r="H117" s="44"/>
      <c r="I117" s="44"/>
      <c r="J117" s="44"/>
      <c r="K117" s="44"/>
      <c r="L117" s="44"/>
      <c r="M117" s="44"/>
      <c r="N117" s="44"/>
    </row>
    <row r="118" spans="1:14">
      <c r="A118" s="22">
        <v>20</v>
      </c>
      <c r="B11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18" s="23">
        <v>2</v>
      </c>
      <c r="D118" s="23" t="s">
        <v>905</v>
      </c>
      <c r="E118" s="44"/>
      <c r="F118" s="44"/>
      <c r="G118" s="44"/>
      <c r="H118" s="44"/>
      <c r="I118" s="44"/>
      <c r="J118" s="44"/>
      <c r="K118" s="44"/>
      <c r="L118" s="44"/>
      <c r="M118" s="44"/>
      <c r="N118" s="44"/>
    </row>
    <row r="119" spans="1:14">
      <c r="A119" s="22">
        <v>20</v>
      </c>
      <c r="B11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19" s="23">
        <v>1</v>
      </c>
      <c r="D119" s="23" t="s">
        <v>99</v>
      </c>
      <c r="E119" s="44"/>
      <c r="F119" s="44"/>
      <c r="G119" s="44"/>
      <c r="H119" s="44"/>
      <c r="I119" s="44"/>
      <c r="J119" s="44"/>
      <c r="K119" s="44"/>
      <c r="L119" s="44"/>
      <c r="M119" s="44"/>
      <c r="N119" s="44"/>
    </row>
    <row r="120" spans="1:14">
      <c r="A120" s="22">
        <v>20</v>
      </c>
      <c r="B12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20" s="23">
        <v>2</v>
      </c>
      <c r="D120" s="23" t="s">
        <v>55</v>
      </c>
      <c r="E120" s="44"/>
      <c r="F120" s="44"/>
      <c r="G120" s="44"/>
      <c r="H120" s="44"/>
      <c r="I120" s="44"/>
      <c r="J120" s="44"/>
      <c r="K120" s="44"/>
      <c r="L120" s="44"/>
      <c r="M120" s="44"/>
      <c r="N120" s="44"/>
    </row>
    <row r="121" spans="1:14">
      <c r="A121" s="43">
        <v>21</v>
      </c>
      <c r="B121" s="4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21" s="43">
        <v>1</v>
      </c>
      <c r="D121" s="43" t="s">
        <v>89</v>
      </c>
      <c r="E121" s="50"/>
      <c r="F121" s="50"/>
      <c r="G121" s="50"/>
      <c r="H121" s="50"/>
      <c r="I121" s="50"/>
      <c r="J121" s="50"/>
      <c r="K121" s="50"/>
      <c r="L121" s="50"/>
      <c r="M121" s="50"/>
      <c r="N121" s="50"/>
    </row>
    <row r="122" spans="1:14">
      <c r="A122" s="21">
        <v>21</v>
      </c>
      <c r="B122" s="21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22" s="21">
        <v>2</v>
      </c>
      <c r="D122" s="21" t="s">
        <v>50</v>
      </c>
      <c r="E122" s="46"/>
      <c r="F122" s="46"/>
      <c r="G122" s="46"/>
      <c r="H122" s="46"/>
      <c r="I122" s="46"/>
      <c r="J122" s="46"/>
      <c r="K122" s="46"/>
      <c r="L122" s="46"/>
      <c r="M122" s="46"/>
      <c r="N122" s="46"/>
    </row>
    <row r="123" spans="1:14">
      <c r="A123" s="22">
        <v>21</v>
      </c>
      <c r="B12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23" s="23">
        <v>1</v>
      </c>
      <c r="D123" s="23" t="s">
        <v>1113</v>
      </c>
      <c r="E123" s="44"/>
      <c r="F123" s="44"/>
      <c r="G123" s="44"/>
      <c r="H123" s="44"/>
      <c r="I123" s="44"/>
      <c r="J123" s="44"/>
      <c r="K123" s="44"/>
      <c r="L123" s="44"/>
      <c r="M123" s="44"/>
      <c r="N123" s="44"/>
    </row>
    <row r="124" spans="1:14">
      <c r="A124" s="22">
        <v>21</v>
      </c>
      <c r="B12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24" s="23">
        <v>2</v>
      </c>
      <c r="D124" s="23" t="s">
        <v>100</v>
      </c>
      <c r="E124" s="44"/>
      <c r="F124" s="44"/>
      <c r="G124" s="44"/>
      <c r="H124" s="44"/>
      <c r="I124" s="44"/>
      <c r="J124" s="44"/>
      <c r="K124" s="44"/>
      <c r="L124" s="44"/>
      <c r="M124" s="44"/>
      <c r="N124" s="44"/>
    </row>
    <row r="125" spans="1:14">
      <c r="A125" s="22">
        <v>21</v>
      </c>
      <c r="B125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25" s="23">
        <v>1</v>
      </c>
      <c r="D125" s="23" t="s">
        <v>1114</v>
      </c>
      <c r="E125" s="44"/>
      <c r="F125" s="44"/>
      <c r="G125" s="44"/>
      <c r="H125" s="44"/>
      <c r="I125" s="44"/>
      <c r="J125" s="44"/>
      <c r="K125" s="44"/>
      <c r="L125" s="44"/>
      <c r="M125" s="44"/>
      <c r="N125" s="44"/>
    </row>
    <row r="126" spans="1:14">
      <c r="A126" s="22">
        <v>21</v>
      </c>
      <c r="B126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26" s="23">
        <v>2</v>
      </c>
      <c r="D126" s="23" t="s">
        <v>1115</v>
      </c>
      <c r="E126" s="44"/>
      <c r="F126" s="44"/>
      <c r="G126" s="44"/>
      <c r="H126" s="44"/>
      <c r="I126" s="44"/>
      <c r="J126" s="44"/>
      <c r="K126" s="44"/>
      <c r="L126" s="44"/>
      <c r="M126" s="44"/>
      <c r="N126" s="44"/>
    </row>
    <row r="127" spans="1:14">
      <c r="A127" s="22">
        <v>22</v>
      </c>
      <c r="B12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27" s="23">
        <v>1</v>
      </c>
      <c r="D127" s="23" t="s">
        <v>102</v>
      </c>
      <c r="E127" s="44"/>
      <c r="F127" s="44"/>
      <c r="G127" s="44"/>
      <c r="H127" s="44"/>
      <c r="I127" s="44"/>
      <c r="J127" s="44"/>
      <c r="K127" s="44"/>
      <c r="L127" s="44"/>
      <c r="M127" s="44"/>
      <c r="N127" s="44"/>
    </row>
    <row r="128" spans="1:14">
      <c r="A128" s="22"/>
      <c r="B128" s="23"/>
      <c r="C128" s="23"/>
      <c r="D128" s="23"/>
      <c r="E128" s="44"/>
      <c r="F128" s="44"/>
      <c r="G128" s="44"/>
      <c r="H128" s="44"/>
      <c r="I128" s="44"/>
      <c r="J128" s="44"/>
      <c r="K128" s="44"/>
      <c r="L128" s="44"/>
      <c r="M128" s="44"/>
      <c r="N128" s="44"/>
    </row>
    <row r="129" spans="1:14">
      <c r="A129" s="22"/>
      <c r="B129" s="23"/>
      <c r="C129" s="23"/>
      <c r="D129" s="23"/>
      <c r="E129" s="44"/>
      <c r="F129" s="44"/>
      <c r="G129" s="44"/>
      <c r="H129" s="44"/>
      <c r="I129" s="44"/>
      <c r="J129" s="44"/>
      <c r="K129" s="44"/>
      <c r="L129" s="44"/>
      <c r="M129" s="44"/>
      <c r="N129" s="44"/>
    </row>
    <row r="130" spans="1:14">
      <c r="A130" s="43" t="s">
        <v>891</v>
      </c>
      <c r="B130" s="43"/>
      <c r="C130" s="43"/>
      <c r="D130" s="43"/>
      <c r="E130" s="50"/>
      <c r="F130" s="50"/>
      <c r="G130" s="50"/>
      <c r="H130" s="50"/>
      <c r="I130" s="50"/>
      <c r="J130" s="50"/>
      <c r="K130" s="50"/>
      <c r="L130" s="50"/>
      <c r="M130" s="50"/>
      <c r="N130" s="50"/>
    </row>
    <row r="131" spans="1:14">
      <c r="A131" s="46" t="s">
        <v>1104</v>
      </c>
      <c r="B131" s="46">
        <v>1</v>
      </c>
      <c r="C131" s="46">
        <v>2</v>
      </c>
      <c r="D131" s="46">
        <v>3</v>
      </c>
      <c r="E131" s="46">
        <v>4</v>
      </c>
      <c r="F131" s="46">
        <v>5</v>
      </c>
      <c r="G131" s="46">
        <v>6</v>
      </c>
      <c r="H131" s="46">
        <v>7</v>
      </c>
      <c r="I131" s="46">
        <v>8</v>
      </c>
      <c r="J131" s="46">
        <v>9</v>
      </c>
      <c r="K131" s="46">
        <v>10</v>
      </c>
      <c r="L131" s="46">
        <v>11</v>
      </c>
      <c r="M131" s="46">
        <v>12</v>
      </c>
      <c r="N131" s="46">
        <v>13</v>
      </c>
    </row>
    <row r="132" spans="1:14">
      <c r="A132" s="44">
        <v>1</v>
      </c>
      <c r="B132" s="44" t="str" cm="1">
        <f t="array" ref="B132:N144">_xlfn.LET(_xlpm.n,13,_xlpm.rw,_xlfn.SEQUENCE(_xlpm.n),_xlpm.cl,TRANSPOSE(_xlfn.SEQUENCE(_xlpm.n)),_xlpm.d,$D$4:$D$127,_xlpm.c,COUNTIF(_xlpm.d,_xlpm.rw&amp;" ضد "&amp;_xlpm.cl)+COUNTIF(_xlpm.d,_xlpm.cl&amp;" ضد "&amp;_xlpm.rw),IF(_xlpm.c=0,"",_xlpm.c))</f>
        <v/>
      </c>
      <c r="C132" s="44">
        <v>4</v>
      </c>
      <c r="D132" s="44">
        <v>4</v>
      </c>
      <c r="E132" s="44">
        <v>4</v>
      </c>
      <c r="F132" s="44">
        <v>4</v>
      </c>
      <c r="G132" s="44">
        <v>4</v>
      </c>
      <c r="H132" s="44" t="str">
        <v/>
      </c>
      <c r="I132" s="44" t="str">
        <v/>
      </c>
      <c r="J132" s="44" t="str">
        <v/>
      </c>
      <c r="K132" s="44" t="str">
        <v/>
      </c>
      <c r="L132" s="44" t="str">
        <v/>
      </c>
      <c r="M132" s="44" t="str">
        <v/>
      </c>
      <c r="N132" s="44" t="str">
        <v/>
      </c>
    </row>
    <row r="133" spans="1:14">
      <c r="A133" s="48">
        <v>2</v>
      </c>
      <c r="B133" s="48">
        <v>4</v>
      </c>
      <c r="C133" s="48" t="str">
        <v/>
      </c>
      <c r="D133" s="48">
        <v>4</v>
      </c>
      <c r="E133" s="48">
        <v>4</v>
      </c>
      <c r="F133" s="48">
        <v>4</v>
      </c>
      <c r="G133" s="48">
        <v>4</v>
      </c>
      <c r="H133" s="48" t="str">
        <v/>
      </c>
      <c r="I133" s="48" t="str">
        <v/>
      </c>
      <c r="J133" s="48" t="str">
        <v/>
      </c>
      <c r="K133" s="48" t="str">
        <v/>
      </c>
      <c r="L133" s="48" t="str">
        <v/>
      </c>
      <c r="M133" s="48" t="str">
        <v/>
      </c>
      <c r="N133" s="48" t="str">
        <v/>
      </c>
    </row>
    <row r="134" spans="1:14">
      <c r="A134" s="21">
        <v>3</v>
      </c>
      <c r="B134" s="21">
        <v>4</v>
      </c>
      <c r="C134" s="21">
        <v>4</v>
      </c>
      <c r="D134" s="21" t="str">
        <v/>
      </c>
      <c r="E134" s="21">
        <v>4</v>
      </c>
      <c r="F134" s="21">
        <v>4</v>
      </c>
      <c r="G134" s="21">
        <v>4</v>
      </c>
      <c r="H134" s="21" t="str">
        <v/>
      </c>
      <c r="I134" s="21" t="str">
        <v/>
      </c>
      <c r="J134" s="21" t="str">
        <v/>
      </c>
      <c r="K134" s="21" t="str">
        <v/>
      </c>
      <c r="L134" s="21" t="str">
        <v/>
      </c>
      <c r="M134" s="21" t="str">
        <v/>
      </c>
      <c r="N134" s="21" t="str">
        <v/>
      </c>
    </row>
    <row r="135" spans="1:14">
      <c r="A135" s="21">
        <v>4</v>
      </c>
      <c r="B135" s="23">
        <v>4</v>
      </c>
      <c r="C135" s="23">
        <v>4</v>
      </c>
      <c r="D135" s="23">
        <v>4</v>
      </c>
      <c r="E135" s="23" t="str">
        <v/>
      </c>
      <c r="F135" s="23">
        <v>4</v>
      </c>
      <c r="G135" s="23">
        <v>4</v>
      </c>
      <c r="H135" s="23" t="str">
        <v/>
      </c>
      <c r="I135" s="23" t="str">
        <v/>
      </c>
      <c r="J135" s="23" t="str">
        <v/>
      </c>
      <c r="K135" s="23" t="str">
        <v/>
      </c>
      <c r="L135" s="23" t="str">
        <v/>
      </c>
      <c r="M135" s="23" t="str">
        <v/>
      </c>
      <c r="N135" s="23" t="str">
        <v/>
      </c>
    </row>
    <row r="136" spans="1:14">
      <c r="A136" s="21">
        <v>5</v>
      </c>
      <c r="B136" s="23">
        <v>4</v>
      </c>
      <c r="C136" s="23">
        <v>4</v>
      </c>
      <c r="D136" s="23">
        <v>4</v>
      </c>
      <c r="E136" s="23">
        <v>4</v>
      </c>
      <c r="F136" s="23" t="str">
        <v/>
      </c>
      <c r="G136" s="23">
        <v>4</v>
      </c>
      <c r="H136" s="23" t="str">
        <v/>
      </c>
      <c r="I136" s="23" t="str">
        <v/>
      </c>
      <c r="J136" s="23" t="str">
        <v/>
      </c>
      <c r="K136" s="23" t="str">
        <v/>
      </c>
      <c r="L136" s="23" t="str">
        <v/>
      </c>
      <c r="M136" s="23" t="str">
        <v/>
      </c>
      <c r="N136" s="23" t="str">
        <v/>
      </c>
    </row>
    <row r="137" spans="1:14">
      <c r="A137" s="21">
        <v>6</v>
      </c>
      <c r="B137" s="23">
        <v>4</v>
      </c>
      <c r="C137" s="23">
        <v>4</v>
      </c>
      <c r="D137" s="23">
        <v>4</v>
      </c>
      <c r="E137" s="23">
        <v>4</v>
      </c>
      <c r="F137" s="23">
        <v>4</v>
      </c>
      <c r="G137" s="23" t="str">
        <v/>
      </c>
      <c r="H137" s="23" t="str">
        <v/>
      </c>
      <c r="I137" s="23" t="str">
        <v/>
      </c>
      <c r="J137" s="23" t="str">
        <v/>
      </c>
      <c r="K137" s="23" t="str">
        <v/>
      </c>
      <c r="L137" s="23" t="str">
        <v/>
      </c>
      <c r="M137" s="23" t="str">
        <v/>
      </c>
      <c r="N137" s="23" t="str">
        <v/>
      </c>
    </row>
    <row r="138" spans="1:14">
      <c r="A138" s="21">
        <v>7</v>
      </c>
      <c r="B138" s="23" t="str">
        <v/>
      </c>
      <c r="C138" s="23" t="str">
        <v/>
      </c>
      <c r="D138" s="23" t="str">
        <v/>
      </c>
      <c r="E138" s="23" t="str">
        <v/>
      </c>
      <c r="F138" s="23" t="str">
        <v/>
      </c>
      <c r="G138" s="23" t="str">
        <v/>
      </c>
      <c r="H138" s="23" t="str">
        <v/>
      </c>
      <c r="I138" s="23">
        <v>3</v>
      </c>
      <c r="J138" s="23">
        <v>3</v>
      </c>
      <c r="K138" s="23">
        <v>3</v>
      </c>
      <c r="L138" s="23">
        <v>3</v>
      </c>
      <c r="M138" s="23">
        <v>3</v>
      </c>
      <c r="N138" s="23">
        <v>3</v>
      </c>
    </row>
    <row r="139" spans="1:14">
      <c r="A139" s="38">
        <v>8</v>
      </c>
      <c r="B139" s="38" t="str">
        <v/>
      </c>
      <c r="C139" s="38" t="str">
        <v/>
      </c>
      <c r="D139" s="38" t="str">
        <v/>
      </c>
      <c r="E139" s="38" t="str">
        <v/>
      </c>
      <c r="F139" s="38" t="str">
        <v/>
      </c>
      <c r="G139" s="38" t="str">
        <v/>
      </c>
      <c r="H139" s="38">
        <v>3</v>
      </c>
      <c r="I139" s="38" t="str">
        <v/>
      </c>
      <c r="J139" s="38">
        <v>3</v>
      </c>
      <c r="K139" s="38">
        <v>3</v>
      </c>
      <c r="L139" s="38">
        <v>3</v>
      </c>
      <c r="M139" s="38">
        <v>3</v>
      </c>
      <c r="N139" s="38">
        <v>3</v>
      </c>
    </row>
    <row r="140" spans="1:14">
      <c r="A140" s="21">
        <v>9</v>
      </c>
      <c r="B140" s="21" t="str">
        <v/>
      </c>
      <c r="C140" s="21" t="str">
        <v/>
      </c>
      <c r="D140" s="21" t="str">
        <v/>
      </c>
      <c r="E140" s="21" t="str">
        <v/>
      </c>
      <c r="F140" s="21" t="str">
        <v/>
      </c>
      <c r="G140" s="21" t="str">
        <v/>
      </c>
      <c r="H140" s="21">
        <v>3</v>
      </c>
      <c r="I140" s="21">
        <v>3</v>
      </c>
      <c r="J140" s="21" t="str">
        <v/>
      </c>
      <c r="K140" s="21">
        <v>3</v>
      </c>
      <c r="L140" s="21">
        <v>3</v>
      </c>
      <c r="M140" s="21">
        <v>3</v>
      </c>
      <c r="N140" s="21">
        <v>3</v>
      </c>
    </row>
    <row r="141" spans="1:14">
      <c r="A141" s="21">
        <v>10</v>
      </c>
      <c r="B141" s="23" t="str">
        <v/>
      </c>
      <c r="C141" s="23" t="str">
        <v/>
      </c>
      <c r="D141" s="23" t="str">
        <v/>
      </c>
      <c r="E141" s="23" t="str">
        <v/>
      </c>
      <c r="F141" s="23" t="str">
        <v/>
      </c>
      <c r="G141" s="23" t="str">
        <v/>
      </c>
      <c r="H141" s="23">
        <v>3</v>
      </c>
      <c r="I141" s="23">
        <v>3</v>
      </c>
      <c r="J141" s="23">
        <v>3</v>
      </c>
      <c r="K141" s="23" t="str">
        <v/>
      </c>
      <c r="L141" s="23">
        <v>3</v>
      </c>
      <c r="M141" s="23">
        <v>3</v>
      </c>
      <c r="N141" s="23">
        <v>3</v>
      </c>
    </row>
    <row r="142" spans="1:14">
      <c r="A142" s="21">
        <v>11</v>
      </c>
      <c r="B142" s="23" t="str">
        <v/>
      </c>
      <c r="C142" s="23" t="str">
        <v/>
      </c>
      <c r="D142" s="23" t="str">
        <v/>
      </c>
      <c r="E142" s="23" t="str">
        <v/>
      </c>
      <c r="F142" s="23" t="str">
        <v/>
      </c>
      <c r="G142" s="23" t="str">
        <v/>
      </c>
      <c r="H142" s="23">
        <v>3</v>
      </c>
      <c r="I142" s="23">
        <v>3</v>
      </c>
      <c r="J142" s="23">
        <v>3</v>
      </c>
      <c r="K142" s="23">
        <v>3</v>
      </c>
      <c r="L142" s="23" t="str">
        <v/>
      </c>
      <c r="M142" s="23">
        <v>3</v>
      </c>
      <c r="N142" s="23">
        <v>3</v>
      </c>
    </row>
    <row r="143" spans="1:14">
      <c r="A143" s="21">
        <v>12</v>
      </c>
      <c r="B143" s="23" t="str">
        <v/>
      </c>
      <c r="C143" s="23" t="str">
        <v/>
      </c>
      <c r="D143" s="23" t="str">
        <v/>
      </c>
      <c r="E143" s="23" t="str">
        <v/>
      </c>
      <c r="F143" s="23" t="str">
        <v/>
      </c>
      <c r="G143" s="23" t="str">
        <v/>
      </c>
      <c r="H143" s="23">
        <v>3</v>
      </c>
      <c r="I143" s="23">
        <v>3</v>
      </c>
      <c r="J143" s="23">
        <v>3</v>
      </c>
      <c r="K143" s="23">
        <v>3</v>
      </c>
      <c r="L143" s="23">
        <v>3</v>
      </c>
      <c r="M143" s="23" t="str">
        <v/>
      </c>
      <c r="N143" s="23">
        <v>3</v>
      </c>
    </row>
    <row r="144" spans="1:14">
      <c r="A144" s="21">
        <v>13</v>
      </c>
      <c r="B144" s="23" t="str">
        <v/>
      </c>
      <c r="C144" s="23" t="str">
        <v/>
      </c>
      <c r="D144" s="23" t="str">
        <v/>
      </c>
      <c r="E144" s="23" t="str">
        <v/>
      </c>
      <c r="F144" s="23" t="str">
        <v/>
      </c>
      <c r="G144" s="23" t="str">
        <v/>
      </c>
      <c r="H144" s="23">
        <v>3</v>
      </c>
      <c r="I144" s="23">
        <v>3</v>
      </c>
      <c r="J144" s="23">
        <v>3</v>
      </c>
      <c r="K144" s="23">
        <v>3</v>
      </c>
      <c r="L144" s="23">
        <v>3</v>
      </c>
      <c r="M144" s="23">
        <v>3</v>
      </c>
      <c r="N144" s="23" t="str">
        <v/>
      </c>
    </row>
    <row r="145" spans="1:14">
      <c r="A145" s="39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</row>
    <row r="146" spans="1:14">
      <c r="A146" s="21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</row>
    <row r="147" spans="1:14">
      <c r="A147" s="21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</row>
    <row r="148" spans="1:14">
      <c r="A148" s="49"/>
      <c r="B148" s="49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</row>
    <row r="149" spans="1:14">
      <c r="A149" s="42"/>
      <c r="B149" s="42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</row>
    <row r="150" spans="1:14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</row>
    <row r="151" spans="1:14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</row>
    <row r="152" spans="1:14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</row>
    <row r="153" spans="1:14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</row>
    <row r="154" spans="1:14">
      <c r="A154" s="19"/>
      <c r="B154" s="19"/>
      <c r="C154" s="19"/>
      <c r="D154" s="19"/>
      <c r="E154" s="19"/>
      <c r="F154" s="19"/>
      <c r="G154" s="19"/>
    </row>
    <row r="155" spans="1:14">
      <c r="A155" s="19"/>
      <c r="B155" s="19"/>
      <c r="C155" s="19"/>
      <c r="D155" s="19"/>
      <c r="E155" s="19"/>
      <c r="F155" s="19"/>
      <c r="G155" s="19"/>
    </row>
    <row r="156" spans="1:14">
      <c r="A156" s="19"/>
      <c r="B156" s="19"/>
      <c r="C156" s="19"/>
      <c r="D156" s="19"/>
      <c r="E156" s="19"/>
      <c r="F156" s="19"/>
      <c r="G156" s="19"/>
    </row>
    <row r="157" spans="1:14">
      <c r="A157" s="19"/>
      <c r="B157" s="19"/>
      <c r="C157" s="19"/>
      <c r="D157" s="19"/>
      <c r="E157" s="19"/>
      <c r="F157" s="19"/>
      <c r="G157" s="19"/>
    </row>
    <row r="158" spans="1:14">
      <c r="A158" s="19"/>
      <c r="B158" s="19"/>
      <c r="C158" s="19"/>
      <c r="D158" s="19"/>
      <c r="E158" s="19"/>
      <c r="F158" s="19"/>
      <c r="G158" s="19"/>
    </row>
    <row r="159" spans="1:14">
      <c r="A159" s="19"/>
      <c r="B159" s="19"/>
      <c r="C159" s="19"/>
      <c r="D159" s="19"/>
      <c r="E159" s="19"/>
      <c r="F159" s="19"/>
      <c r="G159" s="19"/>
    </row>
    <row r="160" spans="1:14">
      <c r="A160" s="19"/>
      <c r="B160" s="19"/>
      <c r="C160" s="19"/>
      <c r="D160" s="19"/>
      <c r="E160" s="19"/>
      <c r="F160" s="19"/>
      <c r="G160" s="19"/>
    </row>
    <row r="161" s="19" customFormat="1"/>
    <row r="162" s="19" customFormat="1"/>
    <row r="163" s="19" customFormat="1"/>
    <row r="164" s="19" customFormat="1"/>
    <row r="165" s="19" customFormat="1"/>
    <row r="166" s="19" customFormat="1"/>
    <row r="167" s="19" customFormat="1"/>
    <row r="168" s="19" customFormat="1"/>
    <row r="169" s="19" customFormat="1"/>
    <row r="170" s="19" customFormat="1"/>
    <row r="171" s="19" customFormat="1"/>
    <row r="172" s="19" customFormat="1"/>
    <row r="173" s="19" customFormat="1"/>
    <row r="174" s="19" customFormat="1"/>
    <row r="175" s="19" customFormat="1"/>
    <row r="176" s="19" customFormat="1"/>
    <row r="177" s="19" customFormat="1"/>
    <row r="178" s="19" customFormat="1"/>
    <row r="179" s="19" customFormat="1"/>
    <row r="180" s="19" customFormat="1"/>
    <row r="181" s="19" customFormat="1"/>
    <row r="182" s="19" customFormat="1"/>
    <row r="183" s="19" customFormat="1"/>
    <row r="184" s="19" customFormat="1"/>
    <row r="185" s="19" customFormat="1"/>
    <row r="186" s="19" customFormat="1"/>
    <row r="187" s="19" customFormat="1"/>
    <row r="188" s="19" customFormat="1"/>
    <row r="189" s="19" customFormat="1"/>
    <row r="190" s="19" customFormat="1"/>
    <row r="191" s="19" customFormat="1"/>
    <row r="192" s="19" customFormat="1"/>
    <row r="193" s="19" customFormat="1"/>
    <row r="194" s="19" customFormat="1"/>
    <row r="195" s="19" customFormat="1"/>
    <row r="196" s="19" customFormat="1"/>
    <row r="197" s="19" customFormat="1"/>
    <row r="198" s="19" customFormat="1"/>
    <row r="199" s="19" customFormat="1"/>
    <row r="200" s="19" customFormat="1"/>
    <row r="201" s="19" customFormat="1"/>
    <row r="202" s="19" customFormat="1"/>
    <row r="203" s="19" customFormat="1"/>
    <row r="204" s="19" customFormat="1"/>
    <row r="205" s="19" customFormat="1"/>
    <row r="206" s="19" customFormat="1"/>
    <row r="207" s="19" customFormat="1"/>
    <row r="208" s="19" customFormat="1"/>
    <row r="209" s="19" customFormat="1"/>
    <row r="210" s="19" customFormat="1"/>
    <row r="211" s="19" customFormat="1"/>
    <row r="212" s="19" customFormat="1"/>
    <row r="213" s="19" customFormat="1"/>
    <row r="214" s="19" customFormat="1"/>
    <row r="215" s="19" customFormat="1"/>
    <row r="216" s="19" customFormat="1"/>
    <row r="217" s="19" customFormat="1"/>
    <row r="218" s="19" customFormat="1"/>
    <row r="219" s="19" customFormat="1"/>
    <row r="220" s="19" customFormat="1"/>
    <row r="221" s="19" customFormat="1"/>
    <row r="222" s="19" customFormat="1"/>
    <row r="223" s="19" customFormat="1"/>
    <row r="224" s="19" customFormat="1"/>
    <row r="225" s="19" customFormat="1"/>
    <row r="226" s="19" customFormat="1"/>
    <row r="227" s="19" customFormat="1"/>
    <row r="228" s="19" customFormat="1"/>
    <row r="229" s="19" customFormat="1"/>
    <row r="230" s="19" customFormat="1"/>
    <row r="231" s="19" customFormat="1"/>
    <row r="232" s="19" customFormat="1"/>
    <row r="233" s="19" customFormat="1"/>
    <row r="234" s="19" customFormat="1"/>
    <row r="235" s="19" customFormat="1"/>
    <row r="236" s="19" customFormat="1"/>
    <row r="237" s="19" customFormat="1"/>
    <row r="238" s="19" customFormat="1"/>
    <row r="239" s="19" customFormat="1"/>
    <row r="240" s="19" customFormat="1"/>
    <row r="241" s="19" customFormat="1"/>
    <row r="242" s="19" customFormat="1"/>
    <row r="243" s="19" customFormat="1"/>
    <row r="244" s="19" customFormat="1"/>
    <row r="245" s="19" customFormat="1"/>
    <row r="246" s="19" customFormat="1"/>
    <row r="247" s="19" customFormat="1"/>
    <row r="248" s="19" customFormat="1"/>
    <row r="249" s="19" customFormat="1"/>
    <row r="250" s="19" customFormat="1"/>
    <row r="251" s="19" customFormat="1"/>
    <row r="252" s="19" customFormat="1"/>
    <row r="253" s="19" customFormat="1"/>
    <row r="254" s="19" customFormat="1"/>
    <row r="255" s="19" customFormat="1"/>
    <row r="256" s="19" customFormat="1"/>
    <row r="257" s="19" customFormat="1"/>
    <row r="258" s="19" customFormat="1"/>
    <row r="259" s="19" customFormat="1"/>
    <row r="260" s="19" customFormat="1"/>
    <row r="261" s="19" customFormat="1"/>
    <row r="262" s="19" customFormat="1"/>
    <row r="263" s="19" customFormat="1"/>
    <row r="264" s="19" customFormat="1"/>
    <row r="265" s="19" customFormat="1"/>
    <row r="266" s="19" customFormat="1"/>
    <row r="267" s="19" customFormat="1"/>
    <row r="268" s="19" customFormat="1"/>
    <row r="269" s="19" customFormat="1"/>
    <row r="270" s="19" customFormat="1"/>
    <row r="271" s="19" customFormat="1"/>
    <row r="272" s="19" customFormat="1"/>
    <row r="273" s="19" customFormat="1"/>
    <row r="274" s="19" customFormat="1"/>
    <row r="275" s="19" customFormat="1"/>
    <row r="276" s="19" customFormat="1"/>
    <row r="277" s="19" customFormat="1"/>
    <row r="278" s="19" customFormat="1"/>
    <row r="279" s="19" customFormat="1"/>
    <row r="280" s="19" customFormat="1"/>
    <row r="281" s="19" customFormat="1"/>
    <row r="282" s="19" customFormat="1"/>
    <row r="283" s="19" customFormat="1"/>
    <row r="284" s="19" customFormat="1"/>
    <row r="285" s="19" customFormat="1"/>
    <row r="286" s="19" customFormat="1"/>
    <row r="287" s="19" customFormat="1"/>
    <row r="288" s="19" customFormat="1"/>
    <row r="289" s="19" customFormat="1"/>
    <row r="290" s="19" customFormat="1"/>
    <row r="291" s="19" customFormat="1"/>
    <row r="292" s="19" customFormat="1"/>
    <row r="293" s="19" customFormat="1"/>
    <row r="294" s="19" customFormat="1"/>
    <row r="295" s="19" customFormat="1"/>
    <row r="296" s="19" customFormat="1"/>
    <row r="297" s="19" customFormat="1"/>
    <row r="298" s="19" customFormat="1"/>
    <row r="299" s="19" customFormat="1"/>
    <row r="300" s="19" customFormat="1"/>
    <row r="301" s="19" customFormat="1"/>
    <row r="302" s="19" customFormat="1"/>
    <row r="303" s="19" customFormat="1"/>
    <row r="304" s="19" customFormat="1"/>
    <row r="305" s="19" customFormat="1"/>
    <row r="306" s="19" customFormat="1"/>
    <row r="307" s="19" customFormat="1"/>
    <row r="308" s="19" customFormat="1"/>
    <row r="309" s="19" customFormat="1"/>
    <row r="310" s="19" customFormat="1"/>
    <row r="311" s="19" customFormat="1"/>
    <row r="312" s="19" customFormat="1"/>
    <row r="313" s="19" customFormat="1"/>
    <row r="314" s="19" customFormat="1"/>
    <row r="315" s="19" customFormat="1"/>
    <row r="316" s="19" customFormat="1"/>
    <row r="317" s="19" customFormat="1"/>
    <row r="318" s="19" customFormat="1"/>
    <row r="319" s="19" customFormat="1"/>
    <row r="320" s="19" customFormat="1"/>
    <row r="321" s="19" customFormat="1"/>
    <row r="322" s="19" customFormat="1"/>
    <row r="323" s="19" customFormat="1"/>
    <row r="324" s="19" customFormat="1"/>
    <row r="325" s="19" customFormat="1"/>
    <row r="326" s="19" customFormat="1"/>
    <row r="327" s="19" customFormat="1"/>
    <row r="328" s="19" customFormat="1"/>
    <row r="329" s="19" customFormat="1"/>
    <row r="330" s="19" customFormat="1"/>
    <row r="331" s="19" customFormat="1"/>
    <row r="332" s="19" customFormat="1"/>
    <row r="333" s="19" customFormat="1"/>
    <row r="334" s="19" customFormat="1"/>
    <row r="335" s="19" customFormat="1"/>
    <row r="336" s="19" customFormat="1"/>
    <row r="337" s="19" customFormat="1"/>
    <row r="338" s="19" customFormat="1"/>
    <row r="339" s="19" customFormat="1"/>
    <row r="340" s="19" customFormat="1"/>
    <row r="341" s="19" customFormat="1"/>
    <row r="342" s="19" customFormat="1"/>
    <row r="343" s="19" customFormat="1"/>
    <row r="344" s="19" customFormat="1"/>
    <row r="345" s="19" customFormat="1"/>
    <row r="346" s="19" customFormat="1"/>
    <row r="347" s="19" customFormat="1"/>
    <row r="348" s="19" customFormat="1"/>
    <row r="349" s="19" customFormat="1"/>
    <row r="350" s="19" customFormat="1"/>
    <row r="351" s="19" customFormat="1"/>
    <row r="352" s="19" customFormat="1"/>
    <row r="353" s="19" customFormat="1"/>
    <row r="354" s="19" customFormat="1"/>
    <row r="355" s="19" customFormat="1"/>
    <row r="356" s="19" customFormat="1"/>
    <row r="357" s="19" customFormat="1"/>
    <row r="358" s="19" customFormat="1"/>
    <row r="359" s="19" customFormat="1"/>
    <row r="360" s="19" customFormat="1"/>
    <row r="361" s="19" customFormat="1"/>
    <row r="362" s="19" customFormat="1"/>
    <row r="363" s="19" customFormat="1"/>
    <row r="364" s="19" customFormat="1"/>
    <row r="365" s="19" customFormat="1"/>
    <row r="366" s="19" customFormat="1"/>
    <row r="367" s="19" customFormat="1"/>
    <row r="368" s="19" customFormat="1"/>
    <row r="369" s="19" customFormat="1"/>
    <row r="370" s="19" customFormat="1"/>
    <row r="371" s="19" customFormat="1"/>
    <row r="372" s="19" customFormat="1"/>
    <row r="373" s="19" customFormat="1"/>
    <row r="374" s="19" customFormat="1"/>
    <row r="375" s="19" customFormat="1"/>
    <row r="376" s="19" customFormat="1"/>
    <row r="377" s="19" customFormat="1"/>
    <row r="378" s="19" customFormat="1"/>
    <row r="379" s="19" customFormat="1"/>
    <row r="380" s="19" customFormat="1"/>
    <row r="381" s="19" customFormat="1"/>
    <row r="382" s="19" customFormat="1"/>
    <row r="383" s="19" customFormat="1"/>
    <row r="384" s="19" customFormat="1"/>
    <row r="385" s="19" customFormat="1"/>
    <row r="386" s="19" customFormat="1"/>
    <row r="387" s="19" customFormat="1"/>
    <row r="388" s="19" customFormat="1"/>
    <row r="389" s="19" customFormat="1"/>
    <row r="390" s="19" customFormat="1"/>
    <row r="391" s="19" customFormat="1"/>
    <row r="392" s="19" customFormat="1"/>
    <row r="393" s="19" customFormat="1"/>
    <row r="394" s="19" customFormat="1"/>
    <row r="395" s="19" customFormat="1"/>
    <row r="396" s="19" customFormat="1"/>
    <row r="397" s="19" customFormat="1"/>
    <row r="398" s="19" customFormat="1"/>
    <row r="399" s="19" customFormat="1"/>
    <row r="400" s="19" customFormat="1"/>
    <row r="401" s="19" customFormat="1"/>
    <row r="402" s="19" customFormat="1"/>
    <row r="403" s="19" customFormat="1"/>
    <row r="404" s="19" customFormat="1"/>
    <row r="405" s="19" customFormat="1"/>
    <row r="406" s="19" customFormat="1"/>
    <row r="407" s="19" customFormat="1"/>
    <row r="408" s="19" customFormat="1"/>
    <row r="409" s="19" customFormat="1"/>
    <row r="410" s="19" customFormat="1"/>
    <row r="411" s="19" customFormat="1"/>
    <row r="412" s="19" customFormat="1"/>
    <row r="413" s="19" customFormat="1"/>
    <row r="414" s="19" customFormat="1"/>
    <row r="415" s="19" customFormat="1"/>
    <row r="416" s="19" customFormat="1"/>
    <row r="417" s="19" customFormat="1"/>
    <row r="418" s="19" customFormat="1"/>
    <row r="419" s="19" customFormat="1"/>
    <row r="420" s="19" customFormat="1"/>
    <row r="421" s="19" customFormat="1"/>
    <row r="422" s="19" customFormat="1"/>
    <row r="423" s="19" customFormat="1"/>
    <row r="424" s="19" customFormat="1"/>
    <row r="425" s="19" customFormat="1"/>
    <row r="426" s="19" customFormat="1"/>
    <row r="427" s="19" customFormat="1"/>
    <row r="428" s="19" customFormat="1"/>
    <row r="429" s="19" customFormat="1"/>
    <row r="430" s="19" customFormat="1"/>
    <row r="431" s="19" customFormat="1"/>
    <row r="432" s="19" customFormat="1"/>
    <row r="433" s="19" customFormat="1"/>
    <row r="434" s="19" customFormat="1"/>
    <row r="435" s="19" customFormat="1"/>
    <row r="436" s="19" customFormat="1"/>
    <row r="437" s="19" customFormat="1"/>
    <row r="438" s="19" customFormat="1"/>
    <row r="439" s="19" customFormat="1"/>
    <row r="440" s="19" customFormat="1"/>
    <row r="441" s="19" customFormat="1"/>
    <row r="442" s="19" customFormat="1"/>
    <row r="443" s="19" customFormat="1"/>
    <row r="444" s="19" customFormat="1"/>
    <row r="445" s="19" customFormat="1"/>
    <row r="446" s="19" customFormat="1"/>
    <row r="447" s="19" customFormat="1"/>
    <row r="448" s="19" customFormat="1"/>
    <row r="449" s="19" customFormat="1"/>
    <row r="450" s="19" customFormat="1"/>
    <row r="451" s="19" customFormat="1"/>
    <row r="452" s="19" customFormat="1"/>
    <row r="453" s="19" customFormat="1"/>
    <row r="454" s="19" customFormat="1"/>
    <row r="455" s="19" customFormat="1"/>
    <row r="456" s="19" customFormat="1"/>
    <row r="457" s="19" customFormat="1"/>
    <row r="458" s="19" customFormat="1"/>
    <row r="459" s="19" customFormat="1"/>
    <row r="460" s="19" customFormat="1"/>
    <row r="461" s="19" customFormat="1"/>
    <row r="462" s="19" customFormat="1"/>
    <row r="463" s="19" customFormat="1"/>
    <row r="464" s="19" customFormat="1"/>
    <row r="465" s="19" customFormat="1"/>
    <row r="466" s="19" customFormat="1"/>
    <row r="467" s="19" customFormat="1"/>
    <row r="468" s="19" customFormat="1"/>
    <row r="469" s="19" customFormat="1"/>
    <row r="470" s="19" customFormat="1"/>
    <row r="471" s="19" customFormat="1"/>
    <row r="472" s="19" customFormat="1"/>
    <row r="473" s="19" customFormat="1"/>
    <row r="474" s="19" customFormat="1"/>
    <row r="475" s="19" customFormat="1"/>
    <row r="476" s="19" customFormat="1"/>
    <row r="477" s="19" customFormat="1"/>
    <row r="478" s="19" customFormat="1"/>
    <row r="479" s="19" customFormat="1"/>
    <row r="480" s="19" customFormat="1"/>
    <row r="481" s="19" customFormat="1"/>
    <row r="482" s="19" customFormat="1"/>
    <row r="483" s="19" customFormat="1"/>
    <row r="484" s="19" customFormat="1"/>
    <row r="485" s="19" customFormat="1"/>
    <row r="486" s="19" customFormat="1"/>
    <row r="487" s="19" customFormat="1"/>
    <row r="488" s="19" customFormat="1"/>
    <row r="489" s="19" customFormat="1"/>
    <row r="490" s="19" customFormat="1"/>
    <row r="491" s="19" customFormat="1"/>
    <row r="492" s="19" customFormat="1"/>
    <row r="493" s="19" customFormat="1"/>
    <row r="494" s="19" customFormat="1"/>
    <row r="495" s="19" customFormat="1"/>
    <row r="496" s="19" customFormat="1"/>
    <row r="497" s="19" customFormat="1"/>
    <row r="498" s="19" customFormat="1"/>
    <row r="499" s="19" customFormat="1"/>
    <row r="500" s="19" customFormat="1"/>
    <row r="501" s="19" customFormat="1"/>
    <row r="502" s="19" customFormat="1"/>
    <row r="503" s="19" customFormat="1"/>
    <row r="504" s="19" customFormat="1"/>
    <row r="505" s="19" customFormat="1"/>
    <row r="506" s="19" customFormat="1"/>
    <row r="507" s="19" customFormat="1"/>
    <row r="508" s="19" customFormat="1"/>
    <row r="509" s="19" customFormat="1"/>
    <row r="510" s="19" customFormat="1"/>
    <row r="511" s="19" customFormat="1"/>
    <row r="512" s="19" customFormat="1"/>
    <row r="513" s="19" customFormat="1"/>
    <row r="514" s="19" customFormat="1"/>
    <row r="515" s="19" customFormat="1"/>
    <row r="516" s="19" customFormat="1"/>
    <row r="517" s="19" customFormat="1"/>
    <row r="518" s="19" customFormat="1"/>
    <row r="519" s="19" customFormat="1"/>
    <row r="520" s="19" customFormat="1"/>
    <row r="521" s="19" customFormat="1"/>
    <row r="522" s="19" customFormat="1"/>
    <row r="523" s="19" customFormat="1"/>
    <row r="524" s="19" customFormat="1"/>
    <row r="525" s="19" customFormat="1"/>
    <row r="526" s="19" customFormat="1"/>
    <row r="527" s="19" customFormat="1"/>
    <row r="528" s="19" customFormat="1"/>
    <row r="529" s="19" customFormat="1"/>
    <row r="530" s="19" customFormat="1"/>
    <row r="531" s="19" customFormat="1"/>
    <row r="532" s="19" customFormat="1"/>
    <row r="533" s="19" customFormat="1"/>
    <row r="534" s="19" customFormat="1"/>
    <row r="535" s="19" customFormat="1"/>
    <row r="536" s="19" customFormat="1"/>
    <row r="537" s="19" customFormat="1"/>
    <row r="538" s="19" customFormat="1"/>
    <row r="539" s="19" customFormat="1"/>
    <row r="540" s="19" customFormat="1"/>
    <row r="541" s="19" customFormat="1"/>
    <row r="542" s="19" customFormat="1"/>
    <row r="543" s="19" customFormat="1"/>
    <row r="544" s="19" customFormat="1"/>
    <row r="545" s="19" customFormat="1"/>
    <row r="546" s="19" customFormat="1"/>
    <row r="547" s="19" customFormat="1"/>
    <row r="548" s="19" customFormat="1"/>
    <row r="549" s="19" customFormat="1"/>
    <row r="550" s="19" customFormat="1"/>
    <row r="551" s="19" customFormat="1"/>
    <row r="552" s="19" customFormat="1"/>
    <row r="553" s="19" customFormat="1"/>
    <row r="554" s="19" customFormat="1"/>
    <row r="555" s="19" customFormat="1"/>
    <row r="556" s="19" customFormat="1"/>
    <row r="557" s="19" customFormat="1"/>
    <row r="558" s="19" customFormat="1"/>
    <row r="559" s="19" customFormat="1"/>
    <row r="560" s="19" customFormat="1"/>
    <row r="561" s="19" customFormat="1"/>
    <row r="562" s="19" customFormat="1"/>
    <row r="563" s="19" customFormat="1"/>
    <row r="564" s="19" customFormat="1"/>
    <row r="565" s="19" customFormat="1"/>
    <row r="566" s="19" customFormat="1"/>
    <row r="567" s="19" customFormat="1"/>
    <row r="568" s="19" customFormat="1"/>
    <row r="569" s="19" customFormat="1"/>
    <row r="570" s="19" customFormat="1"/>
    <row r="571" s="19" customFormat="1"/>
    <row r="572" s="19" customFormat="1"/>
    <row r="573" s="19" customFormat="1"/>
    <row r="574" s="19" customFormat="1"/>
    <row r="575" s="19" customFormat="1"/>
    <row r="576" s="19" customFormat="1"/>
    <row r="577" s="19" customFormat="1"/>
    <row r="578" s="19" customFormat="1"/>
    <row r="579" s="19" customFormat="1"/>
    <row r="580" s="19" customFormat="1"/>
    <row r="581" s="19" customFormat="1"/>
    <row r="582" s="19" customFormat="1"/>
    <row r="583" s="19" customFormat="1"/>
    <row r="584" s="19" customFormat="1"/>
    <row r="585" s="19" customFormat="1"/>
    <row r="586" s="19" customFormat="1"/>
    <row r="587" s="19" customFormat="1"/>
    <row r="588" s="19" customFormat="1"/>
    <row r="589" s="19" customFormat="1"/>
    <row r="590" s="19" customFormat="1"/>
    <row r="591" s="19" customFormat="1"/>
    <row r="592" s="19" customFormat="1"/>
    <row r="593" s="19" customFormat="1"/>
    <row r="594" s="19" customFormat="1"/>
    <row r="595" s="19" customFormat="1"/>
    <row r="596" s="19" customFormat="1"/>
    <row r="597" s="19" customFormat="1"/>
    <row r="598" s="19" customFormat="1"/>
    <row r="599" s="19" customFormat="1"/>
    <row r="600" s="19" customFormat="1"/>
    <row r="601" s="19" customFormat="1"/>
    <row r="602" s="19" customFormat="1"/>
    <row r="603" s="19" customFormat="1"/>
    <row r="604" s="19" customFormat="1"/>
    <row r="605" s="19" customFormat="1"/>
    <row r="606" s="19" customFormat="1"/>
    <row r="607" s="19" customFormat="1"/>
    <row r="608" s="19" customFormat="1"/>
    <row r="609" s="19" customFormat="1"/>
    <row r="610" s="19" customFormat="1"/>
    <row r="611" s="19" customFormat="1"/>
    <row r="612" s="19" customFormat="1"/>
    <row r="613" s="19" customFormat="1"/>
    <row r="614" s="19" customFormat="1"/>
    <row r="615" s="19" customFormat="1"/>
    <row r="616" s="19" customFormat="1"/>
    <row r="617" s="19" customFormat="1"/>
    <row r="618" s="19" customFormat="1"/>
    <row r="619" s="19" customFormat="1"/>
    <row r="620" s="19" customFormat="1"/>
    <row r="621" s="19" customFormat="1"/>
    <row r="622" s="19" customFormat="1"/>
    <row r="623" s="19" customFormat="1"/>
    <row r="624" s="19" customFormat="1"/>
    <row r="625" s="19" customFormat="1"/>
    <row r="626" s="19" customFormat="1"/>
    <row r="627" s="19" customFormat="1"/>
    <row r="628" s="19" customFormat="1"/>
    <row r="629" s="19" customFormat="1"/>
    <row r="630" s="19" customFormat="1"/>
    <row r="631" s="19" customFormat="1"/>
    <row r="632" s="19" customFormat="1"/>
    <row r="633" s="19" customFormat="1"/>
    <row r="634" s="19" customFormat="1"/>
    <row r="635" s="19" customFormat="1"/>
    <row r="636" s="19" customFormat="1"/>
    <row r="637" s="19" customFormat="1"/>
    <row r="638" s="19" customFormat="1"/>
    <row r="639" s="19" customFormat="1"/>
    <row r="640" s="19" customFormat="1"/>
    <row r="641" s="19" customFormat="1"/>
    <row r="642" s="19" customFormat="1"/>
    <row r="643" s="19" customFormat="1"/>
    <row r="644" s="19" customFormat="1"/>
    <row r="645" s="19" customFormat="1"/>
    <row r="646" s="19" customFormat="1"/>
    <row r="647" s="19" customFormat="1"/>
    <row r="648" s="19" customFormat="1"/>
    <row r="649" s="19" customFormat="1"/>
    <row r="650" s="19" customFormat="1"/>
    <row r="651" s="19" customFormat="1"/>
    <row r="652" s="19" customFormat="1"/>
    <row r="653" s="19" customFormat="1"/>
    <row r="654" s="19" customFormat="1"/>
    <row r="655" s="19" customFormat="1"/>
    <row r="656" s="19" customFormat="1"/>
    <row r="657" s="19" customFormat="1"/>
    <row r="658" s="19" customFormat="1"/>
    <row r="659" s="19" customFormat="1"/>
    <row r="660" s="19" customFormat="1"/>
    <row r="661" s="19" customFormat="1"/>
    <row r="662" s="19" customFormat="1"/>
    <row r="663" s="19" customFormat="1"/>
    <row r="664" s="19" customFormat="1"/>
    <row r="665" s="19" customFormat="1"/>
    <row r="666" s="19" customFormat="1"/>
    <row r="667" s="19" customFormat="1"/>
    <row r="668" s="19" customFormat="1"/>
    <row r="669" s="19" customFormat="1"/>
    <row r="670" s="19" customFormat="1"/>
    <row r="671" s="19" customFormat="1"/>
    <row r="672" s="19" customFormat="1"/>
    <row r="673" s="19" customFormat="1"/>
    <row r="674" s="19" customFormat="1"/>
    <row r="675" s="19" customFormat="1"/>
    <row r="676" s="19" customFormat="1"/>
    <row r="677" s="19" customFormat="1"/>
    <row r="678" s="19" customFormat="1"/>
    <row r="679" s="19" customFormat="1"/>
    <row r="680" s="19" customFormat="1"/>
    <row r="681" s="19" customFormat="1"/>
    <row r="682" s="19" customFormat="1"/>
    <row r="683" s="19" customFormat="1"/>
    <row r="684" s="19" customFormat="1"/>
    <row r="685" s="19" customFormat="1"/>
    <row r="686" s="19" customFormat="1"/>
    <row r="687" s="19" customFormat="1"/>
    <row r="688" s="19" customFormat="1"/>
    <row r="689" s="19" customFormat="1"/>
    <row r="690" s="19" customFormat="1"/>
    <row r="691" s="19" customFormat="1"/>
    <row r="692" s="19" customFormat="1"/>
    <row r="693" s="19" customFormat="1"/>
    <row r="694" s="19" customFormat="1"/>
    <row r="695" s="19" customFormat="1"/>
    <row r="696" s="19" customFormat="1"/>
    <row r="697" s="19" customFormat="1"/>
    <row r="698" s="19" customFormat="1"/>
    <row r="699" s="19" customFormat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772AD-B4E7-4F73-9EBC-67E1A0B298D6}">
  <dimension ref="A1:O699"/>
  <sheetViews>
    <sheetView showGridLines="0" rightToLeft="1" workbookViewId="0">
      <pane ySplit="3" topLeftCell="A4" activePane="bottomLeft" state="frozen"/>
      <selection sqref="A1:C1"/>
      <selection pane="bottomLeft" sqref="A1:XFD1048576"/>
    </sheetView>
  </sheetViews>
  <sheetFormatPr defaultRowHeight="14.5"/>
  <cols>
    <col min="1" max="1" width="10" style="24" customWidth="1"/>
    <col min="2" max="2" width="20" style="24" customWidth="1"/>
    <col min="3" max="3" width="10.90625" style="24" customWidth="1"/>
    <col min="4" max="4" width="20" style="24" customWidth="1"/>
    <col min="5" max="7" width="7.6328125" style="24" customWidth="1"/>
    <col min="8" max="15" width="7.6328125" style="19" customWidth="1"/>
    <col min="16" max="16" width="10.1796875" style="19" bestFit="1" customWidth="1"/>
    <col min="17" max="20" width="15.453125" style="19" customWidth="1"/>
    <col min="21" max="16384" width="8.7265625" style="19"/>
  </cols>
  <sheetData>
    <row r="1" spans="1:7" ht="18.5">
      <c r="A1" s="18" t="s">
        <v>104</v>
      </c>
      <c r="B1" s="18"/>
      <c r="C1" s="18"/>
      <c r="D1" s="18"/>
      <c r="E1" s="19"/>
      <c r="F1" s="19"/>
      <c r="G1" s="19"/>
    </row>
    <row r="2" spans="1:7" ht="34" customHeight="1">
      <c r="A2" s="20"/>
      <c r="B2" s="20"/>
      <c r="C2" s="20"/>
      <c r="D2" s="20"/>
      <c r="E2" s="19"/>
      <c r="F2" s="19"/>
      <c r="G2" s="19"/>
    </row>
    <row r="3" spans="1:7" ht="26" customHeight="1">
      <c r="A3" s="21" t="s">
        <v>12</v>
      </c>
      <c r="B3" s="21" t="s">
        <v>14</v>
      </c>
      <c r="C3" s="21" t="s">
        <v>15</v>
      </c>
      <c r="D3" s="21" t="s">
        <v>18</v>
      </c>
      <c r="E3" s="19"/>
      <c r="F3" s="19"/>
      <c r="G3" s="19"/>
    </row>
    <row r="4" spans="1:7">
      <c r="A4" s="22">
        <v>1</v>
      </c>
      <c r="B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" s="23">
        <v>1</v>
      </c>
      <c r="D4" s="23" t="s">
        <v>46</v>
      </c>
      <c r="E4" s="19"/>
      <c r="F4" s="19"/>
      <c r="G4" s="19"/>
    </row>
    <row r="5" spans="1:7">
      <c r="A5" s="22">
        <v>1</v>
      </c>
      <c r="B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" s="23">
        <v>2</v>
      </c>
      <c r="D5" s="23" t="s">
        <v>40</v>
      </c>
      <c r="E5" s="19"/>
      <c r="F5" s="19"/>
      <c r="G5" s="19"/>
    </row>
    <row r="6" spans="1:7">
      <c r="A6" s="22">
        <v>1</v>
      </c>
      <c r="B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" s="23">
        <v>3</v>
      </c>
      <c r="D6" s="23" t="s">
        <v>33</v>
      </c>
      <c r="E6" s="19"/>
      <c r="F6" s="19"/>
      <c r="G6" s="19"/>
    </row>
    <row r="7" spans="1:7">
      <c r="A7" s="22">
        <v>1</v>
      </c>
      <c r="B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" s="23">
        <v>1</v>
      </c>
      <c r="D7" s="23" t="s">
        <v>34</v>
      </c>
      <c r="E7" s="19"/>
      <c r="F7" s="19"/>
      <c r="G7" s="19"/>
    </row>
    <row r="8" spans="1:7">
      <c r="A8" s="22">
        <v>1</v>
      </c>
      <c r="B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" s="23">
        <v>2</v>
      </c>
      <c r="D8" s="23" t="s">
        <v>105</v>
      </c>
      <c r="E8" s="19"/>
      <c r="F8" s="19"/>
      <c r="G8" s="19"/>
    </row>
    <row r="9" spans="1:7">
      <c r="A9" s="22">
        <v>1</v>
      </c>
      <c r="B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9" s="23">
        <v>3</v>
      </c>
      <c r="D9" s="23" t="s">
        <v>100</v>
      </c>
      <c r="E9" s="19"/>
      <c r="F9" s="19"/>
      <c r="G9" s="19"/>
    </row>
    <row r="10" spans="1:7">
      <c r="A10" s="22">
        <v>1</v>
      </c>
      <c r="B1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0" s="23">
        <v>1</v>
      </c>
      <c r="D10" s="23" t="s">
        <v>89</v>
      </c>
      <c r="E10" s="19"/>
      <c r="F10" s="19"/>
      <c r="G10" s="19"/>
    </row>
    <row r="11" spans="1:7">
      <c r="A11" s="22">
        <v>2</v>
      </c>
      <c r="B1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1" s="23">
        <v>1</v>
      </c>
      <c r="D11" s="23" t="s">
        <v>98</v>
      </c>
      <c r="E11" s="19"/>
      <c r="F11" s="19"/>
      <c r="G11" s="19"/>
    </row>
    <row r="12" spans="1:7">
      <c r="A12" s="22">
        <v>2</v>
      </c>
      <c r="B1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2" s="23">
        <v>2</v>
      </c>
      <c r="D12" s="23" t="s">
        <v>22</v>
      </c>
      <c r="E12" s="19"/>
      <c r="F12" s="19"/>
      <c r="G12" s="19"/>
    </row>
    <row r="13" spans="1:7">
      <c r="A13" s="22">
        <v>2</v>
      </c>
      <c r="B1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3" s="23">
        <v>3</v>
      </c>
      <c r="D13" s="23" t="s">
        <v>915</v>
      </c>
      <c r="E13" s="19"/>
      <c r="F13" s="19"/>
      <c r="G13" s="19"/>
    </row>
    <row r="14" spans="1:7">
      <c r="A14" s="22">
        <v>2</v>
      </c>
      <c r="B1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4" s="23">
        <v>1</v>
      </c>
      <c r="D14" s="23" t="s">
        <v>78</v>
      </c>
      <c r="E14" s="19"/>
      <c r="F14" s="19"/>
      <c r="G14" s="19"/>
    </row>
    <row r="15" spans="1:7">
      <c r="A15" s="22">
        <v>2</v>
      </c>
      <c r="B1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5" s="23">
        <v>2</v>
      </c>
      <c r="D15" s="23" t="s">
        <v>898</v>
      </c>
      <c r="E15" s="19"/>
      <c r="F15" s="19"/>
      <c r="G15" s="19"/>
    </row>
    <row r="16" spans="1:7">
      <c r="A16" s="22">
        <v>2</v>
      </c>
      <c r="B1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6" s="23">
        <v>3</v>
      </c>
      <c r="D16" s="23" t="s">
        <v>41</v>
      </c>
      <c r="E16" s="19"/>
      <c r="F16" s="19"/>
      <c r="G16" s="19"/>
    </row>
    <row r="17" spans="1:7">
      <c r="A17" s="22">
        <v>2</v>
      </c>
      <c r="B17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7" s="23">
        <v>3</v>
      </c>
      <c r="D17" s="23" t="s">
        <v>21</v>
      </c>
      <c r="E17" s="19"/>
      <c r="F17" s="19"/>
      <c r="G17" s="19"/>
    </row>
    <row r="18" spans="1:7">
      <c r="A18" s="22">
        <v>3</v>
      </c>
      <c r="B1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8" s="23">
        <v>1</v>
      </c>
      <c r="D18" s="23" t="s">
        <v>20</v>
      </c>
      <c r="E18" s="19"/>
      <c r="F18" s="19"/>
      <c r="G18" s="19"/>
    </row>
    <row r="19" spans="1:7">
      <c r="A19" s="22">
        <v>3</v>
      </c>
      <c r="B1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9" s="23">
        <v>2</v>
      </c>
      <c r="D19" s="23" t="s">
        <v>896</v>
      </c>
      <c r="E19" s="19"/>
      <c r="F19" s="19"/>
      <c r="G19" s="19"/>
    </row>
    <row r="20" spans="1:7">
      <c r="A20" s="22">
        <v>3</v>
      </c>
      <c r="B2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0" s="23">
        <v>3</v>
      </c>
      <c r="D20" s="23" t="s">
        <v>899</v>
      </c>
      <c r="E20" s="19"/>
      <c r="F20" s="19"/>
      <c r="G20" s="19"/>
    </row>
    <row r="21" spans="1:7">
      <c r="A21" s="22">
        <v>3</v>
      </c>
      <c r="B2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1" s="23">
        <v>1</v>
      </c>
      <c r="D21" s="23" t="s">
        <v>25</v>
      </c>
      <c r="E21" s="19"/>
      <c r="F21" s="19"/>
      <c r="G21" s="19"/>
    </row>
    <row r="22" spans="1:7">
      <c r="A22" s="22">
        <v>3</v>
      </c>
      <c r="B2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2" s="23">
        <v>2</v>
      </c>
      <c r="D22" s="23" t="s">
        <v>90</v>
      </c>
      <c r="E22" s="19"/>
      <c r="F22" s="19"/>
      <c r="G22" s="19"/>
    </row>
    <row r="23" spans="1:7">
      <c r="A23" s="22">
        <v>3</v>
      </c>
      <c r="B2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3" s="23">
        <v>3</v>
      </c>
      <c r="D23" s="23" t="s">
        <v>912</v>
      </c>
      <c r="E23" s="19"/>
      <c r="F23" s="19"/>
      <c r="G23" s="19"/>
    </row>
    <row r="24" spans="1:7">
      <c r="A24" s="22">
        <v>3</v>
      </c>
      <c r="B24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4" s="23">
        <v>1</v>
      </c>
      <c r="D24" s="23" t="s">
        <v>916</v>
      </c>
      <c r="E24" s="19"/>
      <c r="F24" s="19"/>
      <c r="G24" s="19"/>
    </row>
    <row r="25" spans="1:7">
      <c r="A25" s="22">
        <v>4</v>
      </c>
      <c r="B2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5" s="23">
        <v>1</v>
      </c>
      <c r="D25" s="23" t="s">
        <v>109</v>
      </c>
      <c r="E25" s="19"/>
      <c r="F25" s="19"/>
      <c r="G25" s="19"/>
    </row>
    <row r="26" spans="1:7">
      <c r="A26" s="22">
        <v>4</v>
      </c>
      <c r="B2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6" s="23">
        <v>2</v>
      </c>
      <c r="D26" s="23" t="s">
        <v>913</v>
      </c>
      <c r="E26" s="19"/>
      <c r="F26" s="19"/>
      <c r="G26" s="19"/>
    </row>
    <row r="27" spans="1:7">
      <c r="A27" s="22">
        <v>4</v>
      </c>
      <c r="B2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7" s="23">
        <v>3</v>
      </c>
      <c r="D27" s="23" t="s">
        <v>74</v>
      </c>
      <c r="E27" s="19"/>
      <c r="F27" s="19"/>
      <c r="G27" s="19"/>
    </row>
    <row r="28" spans="1:7">
      <c r="A28" s="22">
        <v>4</v>
      </c>
      <c r="B2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8" s="23">
        <v>1</v>
      </c>
      <c r="D28" s="23" t="s">
        <v>897</v>
      </c>
      <c r="E28" s="19"/>
      <c r="F28" s="19"/>
      <c r="G28" s="19"/>
    </row>
    <row r="29" spans="1:7">
      <c r="A29" s="22">
        <v>4</v>
      </c>
      <c r="B2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9" s="23">
        <v>2</v>
      </c>
      <c r="D29" s="23" t="s">
        <v>23</v>
      </c>
      <c r="E29" s="19"/>
      <c r="F29" s="19"/>
      <c r="G29" s="19"/>
    </row>
    <row r="30" spans="1:7">
      <c r="A30" s="22">
        <v>4</v>
      </c>
      <c r="B3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0" s="23">
        <v>3</v>
      </c>
      <c r="D30" s="23" t="s">
        <v>900</v>
      </c>
      <c r="E30" s="19"/>
      <c r="F30" s="19"/>
      <c r="G30" s="19"/>
    </row>
    <row r="31" spans="1:7">
      <c r="A31" s="22">
        <v>4</v>
      </c>
      <c r="B3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1" s="23">
        <v>1</v>
      </c>
      <c r="D31" s="23" t="s">
        <v>892</v>
      </c>
      <c r="E31" s="19"/>
      <c r="F31" s="19"/>
      <c r="G31" s="19"/>
    </row>
    <row r="32" spans="1:7">
      <c r="A32" s="22">
        <v>5</v>
      </c>
      <c r="B3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2" s="23">
        <v>1</v>
      </c>
      <c r="D32" s="23" t="s">
        <v>50</v>
      </c>
      <c r="E32" s="19"/>
      <c r="F32" s="19"/>
      <c r="G32" s="19"/>
    </row>
    <row r="33" spans="1:7">
      <c r="A33" s="22">
        <v>5</v>
      </c>
      <c r="B3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3" s="23">
        <v>2</v>
      </c>
      <c r="D33" s="23" t="s">
        <v>894</v>
      </c>
      <c r="E33" s="19"/>
      <c r="F33" s="19"/>
      <c r="G33" s="19"/>
    </row>
    <row r="34" spans="1:7">
      <c r="A34" s="22">
        <v>5</v>
      </c>
      <c r="B3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4" s="23">
        <v>3</v>
      </c>
      <c r="D34" s="23" t="s">
        <v>893</v>
      </c>
      <c r="E34" s="19"/>
      <c r="F34" s="19"/>
      <c r="G34" s="19"/>
    </row>
    <row r="35" spans="1:7">
      <c r="A35" s="22">
        <v>5</v>
      </c>
      <c r="B3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5" s="23">
        <v>1</v>
      </c>
      <c r="D35" s="23" t="s">
        <v>99</v>
      </c>
      <c r="E35" s="19"/>
      <c r="F35" s="19"/>
      <c r="G35" s="19"/>
    </row>
    <row r="36" spans="1:7">
      <c r="A36" s="22">
        <v>5</v>
      </c>
      <c r="B3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6" s="23">
        <v>2</v>
      </c>
      <c r="D36" s="23" t="s">
        <v>110</v>
      </c>
      <c r="E36" s="19"/>
      <c r="F36" s="19"/>
      <c r="G36" s="19"/>
    </row>
    <row r="37" spans="1:7">
      <c r="A37" s="22">
        <v>5</v>
      </c>
      <c r="B3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7" s="23">
        <v>3</v>
      </c>
      <c r="D37" s="23" t="s">
        <v>67</v>
      </c>
      <c r="E37" s="19"/>
      <c r="F37" s="19"/>
      <c r="G37" s="19"/>
    </row>
    <row r="38" spans="1:7">
      <c r="A38" s="22">
        <v>5</v>
      </c>
      <c r="B3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8" s="23">
        <v>2</v>
      </c>
      <c r="D38" s="23" t="s">
        <v>26</v>
      </c>
      <c r="E38" s="19"/>
      <c r="F38" s="19"/>
      <c r="G38" s="19"/>
    </row>
    <row r="39" spans="1:7">
      <c r="A39" s="22">
        <v>6</v>
      </c>
      <c r="B3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9" s="23">
        <v>1</v>
      </c>
      <c r="D39" s="23" t="s">
        <v>1144</v>
      </c>
      <c r="E39" s="19"/>
      <c r="F39" s="19"/>
      <c r="G39" s="19"/>
    </row>
    <row r="40" spans="1:7">
      <c r="A40" s="22">
        <v>6</v>
      </c>
      <c r="B4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0" s="23">
        <v>2</v>
      </c>
      <c r="D40" s="23" t="s">
        <v>1142</v>
      </c>
      <c r="E40" s="19"/>
      <c r="F40" s="19"/>
      <c r="G40" s="19"/>
    </row>
    <row r="41" spans="1:7">
      <c r="A41" s="22">
        <v>6</v>
      </c>
      <c r="B4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1" s="23">
        <v>3</v>
      </c>
      <c r="D41" s="23" t="s">
        <v>1143</v>
      </c>
      <c r="E41" s="19"/>
      <c r="F41" s="19"/>
      <c r="G41" s="19"/>
    </row>
    <row r="42" spans="1:7">
      <c r="A42" s="22">
        <v>6</v>
      </c>
      <c r="B4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2" s="23">
        <v>1</v>
      </c>
      <c r="D42" s="23" t="s">
        <v>51</v>
      </c>
      <c r="E42" s="19"/>
      <c r="F42" s="19"/>
      <c r="G42" s="19"/>
    </row>
    <row r="43" spans="1:7">
      <c r="A43" s="22">
        <v>6</v>
      </c>
      <c r="B4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3" s="23">
        <v>2</v>
      </c>
      <c r="D43" s="23" t="s">
        <v>29</v>
      </c>
      <c r="E43" s="19"/>
      <c r="F43" s="19"/>
      <c r="G43" s="19"/>
    </row>
    <row r="44" spans="1:7">
      <c r="A44" s="22">
        <v>6</v>
      </c>
      <c r="B4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4" s="23">
        <v>3</v>
      </c>
      <c r="D44" s="23" t="s">
        <v>895</v>
      </c>
      <c r="E44" s="19"/>
      <c r="F44" s="19"/>
      <c r="G44" s="19"/>
    </row>
    <row r="45" spans="1:7">
      <c r="A45" s="22">
        <v>6</v>
      </c>
      <c r="B45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45" s="23">
        <v>3</v>
      </c>
      <c r="D45" s="23" t="s">
        <v>44</v>
      </c>
      <c r="E45" s="19"/>
      <c r="F45" s="19"/>
      <c r="G45" s="19"/>
    </row>
    <row r="46" spans="1:7">
      <c r="A46" s="22">
        <v>7</v>
      </c>
      <c r="B4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6" s="23">
        <v>1</v>
      </c>
      <c r="D46" s="23" t="s">
        <v>1132</v>
      </c>
      <c r="E46" s="19"/>
      <c r="F46" s="19"/>
      <c r="G46" s="19"/>
    </row>
    <row r="47" spans="1:7">
      <c r="A47" s="22">
        <v>7</v>
      </c>
      <c r="B4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7" s="23">
        <v>2</v>
      </c>
      <c r="D47" s="23" t="s">
        <v>52</v>
      </c>
      <c r="E47" s="19"/>
      <c r="F47" s="19"/>
      <c r="G47" s="19"/>
    </row>
    <row r="48" spans="1:7">
      <c r="A48" s="22">
        <v>7</v>
      </c>
      <c r="B4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8" s="23">
        <v>3</v>
      </c>
      <c r="D48" s="23" t="s">
        <v>45</v>
      </c>
      <c r="E48" s="19"/>
      <c r="F48" s="19"/>
      <c r="G48" s="19"/>
    </row>
    <row r="49" spans="1:7">
      <c r="A49" s="22">
        <v>7</v>
      </c>
      <c r="B4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9" s="23">
        <v>1</v>
      </c>
      <c r="D49" s="23" t="s">
        <v>31</v>
      </c>
      <c r="E49" s="19"/>
      <c r="F49" s="19"/>
      <c r="G49" s="19"/>
    </row>
    <row r="50" spans="1:7">
      <c r="A50" s="22">
        <v>7</v>
      </c>
      <c r="B5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0" s="23">
        <v>2</v>
      </c>
      <c r="D50" s="23" t="s">
        <v>914</v>
      </c>
      <c r="E50" s="19"/>
      <c r="F50" s="19"/>
      <c r="G50" s="19"/>
    </row>
    <row r="51" spans="1:7">
      <c r="A51" s="22">
        <v>7</v>
      </c>
      <c r="B5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1" s="23">
        <v>3</v>
      </c>
      <c r="D51" s="23" t="s">
        <v>107</v>
      </c>
      <c r="E51" s="19"/>
      <c r="F51" s="19"/>
      <c r="G51" s="19"/>
    </row>
    <row r="52" spans="1:7">
      <c r="A52" s="22">
        <v>7</v>
      </c>
      <c r="B5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52" s="23">
        <v>1</v>
      </c>
      <c r="D52" s="23" t="s">
        <v>32</v>
      </c>
      <c r="E52" s="19"/>
      <c r="F52" s="19"/>
      <c r="G52" s="19"/>
    </row>
    <row r="53" spans="1:7">
      <c r="A53" s="22">
        <v>8</v>
      </c>
      <c r="B5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3" s="23">
        <v>1</v>
      </c>
      <c r="D53" s="23" t="s">
        <v>1140</v>
      </c>
      <c r="E53" s="19"/>
      <c r="F53" s="19"/>
      <c r="G53" s="19"/>
    </row>
    <row r="54" spans="1:7">
      <c r="A54" s="22">
        <v>8</v>
      </c>
      <c r="B5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4" s="23">
        <v>2</v>
      </c>
      <c r="D54" s="23" t="s">
        <v>1115</v>
      </c>
      <c r="E54" s="19"/>
      <c r="F54" s="19"/>
      <c r="G54" s="19"/>
    </row>
    <row r="55" spans="1:7">
      <c r="A55" s="22">
        <v>8</v>
      </c>
      <c r="B5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5" s="23">
        <v>3</v>
      </c>
      <c r="D55" s="23" t="s">
        <v>97</v>
      </c>
      <c r="E55" s="19"/>
      <c r="F55" s="19"/>
      <c r="G55" s="19"/>
    </row>
    <row r="56" spans="1:7">
      <c r="A56" s="22">
        <v>8</v>
      </c>
      <c r="B5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6" s="23">
        <v>1</v>
      </c>
      <c r="D56" s="23" t="s">
        <v>1116</v>
      </c>
      <c r="E56" s="19"/>
      <c r="F56" s="19"/>
      <c r="G56" s="19"/>
    </row>
    <row r="57" spans="1:7">
      <c r="A57" s="22">
        <v>8</v>
      </c>
      <c r="B5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7" s="23">
        <v>2</v>
      </c>
      <c r="D57" s="23" t="s">
        <v>108</v>
      </c>
      <c r="E57" s="19"/>
      <c r="F57" s="19"/>
      <c r="G57" s="19"/>
    </row>
    <row r="58" spans="1:7">
      <c r="A58" s="22">
        <v>8</v>
      </c>
      <c r="B5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8" s="23">
        <v>3</v>
      </c>
      <c r="D58" s="23" t="s">
        <v>1114</v>
      </c>
      <c r="E58" s="19"/>
      <c r="F58" s="19"/>
      <c r="G58" s="19"/>
    </row>
    <row r="59" spans="1:7">
      <c r="A59" s="22">
        <v>8</v>
      </c>
      <c r="B5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59" s="23">
        <v>3</v>
      </c>
      <c r="D59" s="23" t="s">
        <v>1120</v>
      </c>
      <c r="E59" s="19"/>
      <c r="F59" s="19"/>
      <c r="G59" s="19"/>
    </row>
    <row r="60" spans="1:7">
      <c r="A60" s="22">
        <v>9</v>
      </c>
      <c r="B6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0" s="23">
        <v>1</v>
      </c>
      <c r="D60" s="23" t="s">
        <v>47</v>
      </c>
      <c r="E60" s="19"/>
      <c r="F60" s="19"/>
      <c r="G60" s="19"/>
    </row>
    <row r="61" spans="1:7">
      <c r="A61" s="22">
        <v>9</v>
      </c>
      <c r="B6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1" s="23">
        <v>2</v>
      </c>
      <c r="D61" s="23" t="s">
        <v>84</v>
      </c>
      <c r="E61" s="19"/>
      <c r="F61" s="19"/>
      <c r="G61" s="19"/>
    </row>
    <row r="62" spans="1:7">
      <c r="A62" s="22">
        <v>9</v>
      </c>
      <c r="B6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2" s="23">
        <v>3</v>
      </c>
      <c r="D62" s="23" t="s">
        <v>1145</v>
      </c>
      <c r="E62" s="19"/>
      <c r="F62" s="19"/>
      <c r="G62" s="19"/>
    </row>
    <row r="63" spans="1:7">
      <c r="A63" s="22">
        <v>9</v>
      </c>
      <c r="B6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63" s="23">
        <v>1</v>
      </c>
      <c r="D63" s="23" t="s">
        <v>1107</v>
      </c>
      <c r="E63" s="19"/>
      <c r="F63" s="19"/>
      <c r="G63" s="19"/>
    </row>
    <row r="64" spans="1:7">
      <c r="A64" s="22">
        <v>9</v>
      </c>
      <c r="B6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64" s="23">
        <v>2</v>
      </c>
      <c r="D64" s="23" t="s">
        <v>904</v>
      </c>
      <c r="E64" s="19"/>
      <c r="F64" s="19"/>
      <c r="G64" s="19"/>
    </row>
    <row r="65" spans="1:7">
      <c r="A65" s="22">
        <v>9</v>
      </c>
      <c r="B6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65" s="23">
        <v>3</v>
      </c>
      <c r="D65" s="23" t="s">
        <v>1117</v>
      </c>
      <c r="E65" s="19"/>
      <c r="F65" s="19"/>
      <c r="G65" s="19"/>
    </row>
    <row r="66" spans="1:7">
      <c r="A66" s="22">
        <v>9</v>
      </c>
      <c r="B66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66" s="23">
        <v>2</v>
      </c>
      <c r="D66" s="23" t="s">
        <v>1106</v>
      </c>
      <c r="E66" s="19"/>
      <c r="F66" s="19"/>
      <c r="G66" s="19"/>
    </row>
    <row r="67" spans="1:7">
      <c r="A67" s="22">
        <v>10</v>
      </c>
      <c r="B6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7" s="23">
        <v>1</v>
      </c>
      <c r="D67" s="23" t="s">
        <v>1109</v>
      </c>
      <c r="E67" s="19"/>
      <c r="F67" s="19"/>
      <c r="G67" s="19"/>
    </row>
    <row r="68" spans="1:7">
      <c r="A68" s="22">
        <v>10</v>
      </c>
      <c r="B6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8" s="23">
        <v>2</v>
      </c>
      <c r="D68" s="23" t="s">
        <v>1105</v>
      </c>
      <c r="E68" s="19"/>
      <c r="F68" s="19"/>
      <c r="G68" s="19"/>
    </row>
    <row r="69" spans="1:7">
      <c r="A69" s="22">
        <v>10</v>
      </c>
      <c r="B6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9" s="23">
        <v>3</v>
      </c>
      <c r="D69" s="23" t="s">
        <v>1134</v>
      </c>
      <c r="E69" s="19"/>
      <c r="F69" s="19"/>
      <c r="G69" s="19"/>
    </row>
    <row r="70" spans="1:7">
      <c r="A70" s="22">
        <v>10</v>
      </c>
      <c r="B7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0" s="23">
        <v>1</v>
      </c>
      <c r="D70" s="23" t="s">
        <v>42</v>
      </c>
      <c r="E70" s="19"/>
      <c r="F70" s="19"/>
      <c r="G70" s="19"/>
    </row>
    <row r="71" spans="1:7">
      <c r="A71" s="22">
        <v>10</v>
      </c>
      <c r="B7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1" s="23">
        <v>2</v>
      </c>
      <c r="D71" s="23" t="s">
        <v>48</v>
      </c>
      <c r="E71" s="19"/>
      <c r="F71" s="19"/>
      <c r="G71" s="19"/>
    </row>
    <row r="72" spans="1:7">
      <c r="A72" s="22">
        <v>10</v>
      </c>
      <c r="B7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2" s="23">
        <v>3</v>
      </c>
      <c r="D72" s="23" t="s">
        <v>1146</v>
      </c>
      <c r="E72" s="19"/>
      <c r="F72" s="19"/>
      <c r="G72" s="19"/>
    </row>
    <row r="73" spans="1:7">
      <c r="A73" s="22">
        <v>10</v>
      </c>
      <c r="B7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73" s="23">
        <v>2</v>
      </c>
      <c r="D73" s="23" t="s">
        <v>1141</v>
      </c>
      <c r="E73" s="19"/>
      <c r="F73" s="19"/>
      <c r="G73" s="19"/>
    </row>
    <row r="74" spans="1:7">
      <c r="A74" s="22">
        <v>11</v>
      </c>
      <c r="B7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4" s="23">
        <v>1</v>
      </c>
      <c r="D74" s="23" t="s">
        <v>49</v>
      </c>
      <c r="E74" s="19"/>
      <c r="F74" s="19"/>
      <c r="G74" s="19"/>
    </row>
    <row r="75" spans="1:7">
      <c r="A75" s="22">
        <v>11</v>
      </c>
      <c r="B7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5" s="23">
        <v>2</v>
      </c>
      <c r="D75" s="23" t="s">
        <v>43</v>
      </c>
      <c r="E75" s="19"/>
      <c r="F75" s="19"/>
      <c r="G75" s="19"/>
    </row>
    <row r="76" spans="1:7">
      <c r="A76" s="22">
        <v>11</v>
      </c>
      <c r="B7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6" s="23">
        <v>3</v>
      </c>
      <c r="D76" s="23" t="s">
        <v>1108</v>
      </c>
      <c r="E76" s="19"/>
      <c r="F76" s="19"/>
      <c r="G76" s="19"/>
    </row>
    <row r="77" spans="1:7">
      <c r="A77" s="22">
        <v>11</v>
      </c>
      <c r="B7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7" s="23">
        <v>3</v>
      </c>
      <c r="D77" s="23" t="s">
        <v>24</v>
      </c>
      <c r="E77" s="19"/>
      <c r="F77" s="19"/>
      <c r="G77" s="19"/>
    </row>
    <row r="78" spans="1:7">
      <c r="A78" s="22">
        <v>12</v>
      </c>
      <c r="B7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8" s="23">
        <v>1</v>
      </c>
      <c r="D78" s="23" t="s">
        <v>105</v>
      </c>
      <c r="E78" s="19"/>
      <c r="F78" s="19"/>
      <c r="G78" s="19"/>
    </row>
    <row r="79" spans="1:7">
      <c r="A79" s="22">
        <v>12</v>
      </c>
      <c r="B7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9" s="23">
        <v>2</v>
      </c>
      <c r="D79" s="23" t="s">
        <v>1110</v>
      </c>
      <c r="E79" s="19"/>
      <c r="F79" s="19"/>
      <c r="G79" s="19"/>
    </row>
    <row r="80" spans="1:7">
      <c r="A80" s="22">
        <v>12</v>
      </c>
      <c r="B8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80" s="23">
        <v>3</v>
      </c>
      <c r="D80" s="23" t="s">
        <v>28</v>
      </c>
      <c r="E80" s="19"/>
      <c r="F80" s="19"/>
      <c r="G80" s="19"/>
    </row>
    <row r="81" spans="1:7">
      <c r="A81" s="22">
        <v>12</v>
      </c>
      <c r="B8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1" s="23">
        <v>1</v>
      </c>
      <c r="D81" s="23" t="s">
        <v>100</v>
      </c>
      <c r="E81" s="19"/>
      <c r="F81" s="19"/>
      <c r="G81" s="19"/>
    </row>
    <row r="82" spans="1:7">
      <c r="A82" s="22">
        <v>12</v>
      </c>
      <c r="B8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2" s="23">
        <v>2</v>
      </c>
      <c r="D82" s="23" t="s">
        <v>1121</v>
      </c>
      <c r="E82" s="19"/>
      <c r="F82" s="19"/>
      <c r="G82" s="19"/>
    </row>
    <row r="83" spans="1:7">
      <c r="A83" s="22">
        <v>12</v>
      </c>
      <c r="B8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3" s="23">
        <v>3</v>
      </c>
      <c r="D83" s="23" t="s">
        <v>89</v>
      </c>
      <c r="E83" s="19"/>
      <c r="F83" s="19"/>
      <c r="G83" s="19"/>
    </row>
    <row r="84" spans="1:7">
      <c r="A84" s="22">
        <v>12</v>
      </c>
      <c r="B84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84" s="23">
        <v>3</v>
      </c>
      <c r="D84" s="23" t="s">
        <v>27</v>
      </c>
      <c r="E84" s="19"/>
      <c r="F84" s="19"/>
      <c r="G84" s="19"/>
    </row>
    <row r="85" spans="1:7">
      <c r="A85" s="22">
        <v>13</v>
      </c>
      <c r="B8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85" s="23">
        <v>1</v>
      </c>
      <c r="D85" s="23" t="s">
        <v>915</v>
      </c>
      <c r="E85" s="19"/>
      <c r="F85" s="19"/>
      <c r="G85" s="19"/>
    </row>
    <row r="86" spans="1:7">
      <c r="A86" s="22">
        <v>13</v>
      </c>
      <c r="B8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86" s="23">
        <v>2</v>
      </c>
      <c r="D86" s="23" t="s">
        <v>78</v>
      </c>
      <c r="E86" s="19"/>
      <c r="F86" s="19"/>
      <c r="G86" s="19"/>
    </row>
    <row r="87" spans="1:7">
      <c r="A87" s="22">
        <v>13</v>
      </c>
      <c r="B8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87" s="23">
        <v>3</v>
      </c>
      <c r="D87" s="23" t="s">
        <v>1122</v>
      </c>
      <c r="E87" s="19"/>
      <c r="F87" s="19"/>
      <c r="G87" s="19"/>
    </row>
    <row r="88" spans="1:7">
      <c r="A88" s="22">
        <v>13</v>
      </c>
      <c r="B8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8" s="23">
        <v>1</v>
      </c>
      <c r="D88" s="23" t="s">
        <v>1111</v>
      </c>
      <c r="E88" s="19"/>
      <c r="F88" s="19"/>
      <c r="G88" s="19"/>
    </row>
    <row r="89" spans="1:7">
      <c r="A89" s="22">
        <v>13</v>
      </c>
      <c r="B8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9" s="23">
        <v>2</v>
      </c>
      <c r="D89" s="23" t="s">
        <v>98</v>
      </c>
      <c r="E89" s="19"/>
      <c r="F89" s="19"/>
      <c r="G89" s="19"/>
    </row>
    <row r="90" spans="1:7">
      <c r="A90" s="22">
        <v>13</v>
      </c>
      <c r="B9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90" s="23">
        <v>3</v>
      </c>
      <c r="D90" s="23" t="s">
        <v>30</v>
      </c>
      <c r="E90" s="19"/>
      <c r="F90" s="19"/>
      <c r="G90" s="19"/>
    </row>
    <row r="91" spans="1:7">
      <c r="A91" s="22">
        <v>13</v>
      </c>
      <c r="B9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91" s="23">
        <v>2</v>
      </c>
      <c r="D91" s="23" t="s">
        <v>1118</v>
      </c>
      <c r="E91" s="19"/>
      <c r="F91" s="19"/>
      <c r="G91" s="19"/>
    </row>
    <row r="92" spans="1:7">
      <c r="A92" s="22">
        <v>14</v>
      </c>
      <c r="B9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92" s="23">
        <v>1</v>
      </c>
      <c r="D92" s="23" t="s">
        <v>1119</v>
      </c>
      <c r="E92" s="19"/>
      <c r="F92" s="19"/>
      <c r="G92" s="19"/>
    </row>
    <row r="93" spans="1:7">
      <c r="A93" s="22">
        <v>14</v>
      </c>
      <c r="B9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93" s="23">
        <v>2</v>
      </c>
      <c r="D93" s="23" t="s">
        <v>912</v>
      </c>
      <c r="E93" s="19"/>
      <c r="F93" s="19"/>
      <c r="G93" s="19"/>
    </row>
    <row r="94" spans="1:7">
      <c r="A94" s="22">
        <v>14</v>
      </c>
      <c r="B9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94" s="23">
        <v>3</v>
      </c>
      <c r="D94" s="23" t="s">
        <v>1113</v>
      </c>
      <c r="E94" s="19"/>
      <c r="F94" s="19"/>
      <c r="G94" s="19"/>
    </row>
    <row r="95" spans="1:7">
      <c r="A95" s="22">
        <v>14</v>
      </c>
      <c r="B9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95" s="23">
        <v>1</v>
      </c>
      <c r="D95" s="23" t="s">
        <v>1112</v>
      </c>
      <c r="E95" s="19"/>
      <c r="F95" s="19"/>
      <c r="G95" s="19"/>
    </row>
    <row r="96" spans="1:7">
      <c r="A96" s="22">
        <v>14</v>
      </c>
      <c r="B9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96" s="23">
        <v>2</v>
      </c>
      <c r="D96" s="23" t="s">
        <v>916</v>
      </c>
      <c r="E96" s="19"/>
      <c r="F96" s="19"/>
      <c r="G96" s="19"/>
    </row>
    <row r="97" spans="1:7">
      <c r="A97" s="22">
        <v>14</v>
      </c>
      <c r="B9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97" s="23">
        <v>3</v>
      </c>
      <c r="D97" s="23" t="s">
        <v>90</v>
      </c>
      <c r="E97" s="19"/>
      <c r="F97" s="19"/>
      <c r="G97" s="19"/>
    </row>
    <row r="98" spans="1:7">
      <c r="A98" s="22">
        <v>14</v>
      </c>
      <c r="B9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98" s="23">
        <v>2</v>
      </c>
      <c r="D98" s="23" t="s">
        <v>1123</v>
      </c>
      <c r="E98" s="19"/>
      <c r="F98" s="19"/>
      <c r="G98" s="19"/>
    </row>
    <row r="99" spans="1:7">
      <c r="A99" s="22">
        <v>15</v>
      </c>
      <c r="B9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99" s="23">
        <v>1</v>
      </c>
      <c r="D99" s="23" t="s">
        <v>74</v>
      </c>
      <c r="E99" s="19"/>
      <c r="F99" s="19"/>
      <c r="G99" s="19"/>
    </row>
    <row r="100" spans="1:7">
      <c r="A100" s="22">
        <v>15</v>
      </c>
      <c r="B10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00" s="23">
        <v>2</v>
      </c>
      <c r="D100" s="23" t="s">
        <v>34</v>
      </c>
      <c r="E100" s="19"/>
      <c r="F100" s="19"/>
      <c r="G100" s="19"/>
    </row>
    <row r="101" spans="1:7">
      <c r="A101" s="22">
        <v>15</v>
      </c>
      <c r="B10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01" s="23">
        <v>3</v>
      </c>
      <c r="D101" s="23" t="s">
        <v>109</v>
      </c>
      <c r="E101" s="19"/>
      <c r="F101" s="19"/>
      <c r="G101" s="19"/>
    </row>
    <row r="102" spans="1:7">
      <c r="A102" s="22">
        <v>15</v>
      </c>
      <c r="B10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02" s="23">
        <v>1</v>
      </c>
      <c r="D102" s="23" t="s">
        <v>913</v>
      </c>
      <c r="E102" s="19"/>
      <c r="F102" s="19"/>
      <c r="G102" s="19"/>
    </row>
    <row r="103" spans="1:7">
      <c r="A103" s="22">
        <v>15</v>
      </c>
      <c r="B10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03" s="23">
        <v>2</v>
      </c>
      <c r="D103" s="23" t="s">
        <v>40</v>
      </c>
      <c r="E103" s="19"/>
      <c r="F103" s="19"/>
      <c r="G103" s="19"/>
    </row>
    <row r="104" spans="1:7">
      <c r="A104" s="22">
        <v>15</v>
      </c>
      <c r="B10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04" s="23">
        <v>3</v>
      </c>
      <c r="D104" s="23" t="s">
        <v>33</v>
      </c>
      <c r="E104" s="19"/>
      <c r="F104" s="19"/>
      <c r="G104" s="19"/>
    </row>
    <row r="105" spans="1:7">
      <c r="A105" s="22">
        <v>15</v>
      </c>
      <c r="B105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05" s="23">
        <v>1</v>
      </c>
      <c r="D105" s="23" t="s">
        <v>46</v>
      </c>
      <c r="E105" s="19"/>
      <c r="F105" s="19"/>
      <c r="G105" s="19"/>
    </row>
    <row r="106" spans="1:7">
      <c r="A106" s="22">
        <v>16</v>
      </c>
      <c r="B10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06" s="23">
        <v>1</v>
      </c>
      <c r="D106" s="23" t="s">
        <v>99</v>
      </c>
      <c r="E106" s="19"/>
      <c r="F106" s="19"/>
      <c r="G106" s="19"/>
    </row>
    <row r="107" spans="1:7">
      <c r="A107" s="22">
        <v>16</v>
      </c>
      <c r="B10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07" s="23">
        <v>2</v>
      </c>
      <c r="D107" s="23" t="s">
        <v>21</v>
      </c>
      <c r="E107" s="19"/>
      <c r="F107" s="19"/>
      <c r="G107" s="19"/>
    </row>
    <row r="108" spans="1:7">
      <c r="A108" s="22">
        <v>16</v>
      </c>
      <c r="B10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08" s="23">
        <v>3</v>
      </c>
      <c r="D108" s="23" t="s">
        <v>67</v>
      </c>
      <c r="E108" s="19"/>
      <c r="F108" s="19"/>
      <c r="G108" s="19"/>
    </row>
    <row r="109" spans="1:7">
      <c r="A109" s="22">
        <v>16</v>
      </c>
      <c r="B10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09" s="23">
        <v>1</v>
      </c>
      <c r="D109" s="23" t="s">
        <v>898</v>
      </c>
      <c r="E109" s="19"/>
      <c r="F109" s="19"/>
      <c r="G109" s="19"/>
    </row>
    <row r="110" spans="1:7">
      <c r="A110" s="22">
        <v>16</v>
      </c>
      <c r="B11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10" s="23">
        <v>2</v>
      </c>
      <c r="D110" s="23" t="s">
        <v>110</v>
      </c>
      <c r="E110" s="19"/>
      <c r="F110" s="19"/>
      <c r="G110" s="19"/>
    </row>
    <row r="111" spans="1:7">
      <c r="A111" s="22">
        <v>16</v>
      </c>
      <c r="B11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11" s="23">
        <v>3</v>
      </c>
      <c r="D111" s="23" t="s">
        <v>41</v>
      </c>
      <c r="E111" s="19"/>
      <c r="F111" s="19"/>
      <c r="G111" s="19"/>
    </row>
    <row r="112" spans="1:7">
      <c r="A112" s="22">
        <v>16</v>
      </c>
      <c r="B11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12" s="23">
        <v>1</v>
      </c>
      <c r="D112" s="23" t="s">
        <v>22</v>
      </c>
      <c r="E112" s="19"/>
      <c r="F112" s="19"/>
      <c r="G112" s="19"/>
    </row>
    <row r="113" spans="1:7">
      <c r="A113" s="22">
        <v>17</v>
      </c>
      <c r="B11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13" s="23">
        <v>1</v>
      </c>
      <c r="D113" s="23" t="s">
        <v>1143</v>
      </c>
      <c r="E113" s="19"/>
      <c r="F113" s="19"/>
      <c r="G113" s="19"/>
    </row>
    <row r="114" spans="1:7">
      <c r="A114" s="22">
        <v>17</v>
      </c>
      <c r="B11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14" s="23">
        <v>2</v>
      </c>
      <c r="D114" s="23" t="s">
        <v>25</v>
      </c>
      <c r="E114" s="19"/>
      <c r="F114" s="19"/>
      <c r="G114" s="19"/>
    </row>
    <row r="115" spans="1:7">
      <c r="A115" s="22">
        <v>17</v>
      </c>
      <c r="B11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15" s="23">
        <v>3</v>
      </c>
      <c r="D115" s="23" t="s">
        <v>20</v>
      </c>
      <c r="E115" s="19"/>
      <c r="F115" s="19"/>
      <c r="G115" s="19"/>
    </row>
    <row r="116" spans="1:7">
      <c r="A116" s="22">
        <v>17</v>
      </c>
      <c r="B11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16" s="23">
        <v>1</v>
      </c>
      <c r="D116" s="23" t="s">
        <v>1144</v>
      </c>
      <c r="E116" s="19"/>
      <c r="F116" s="19"/>
      <c r="G116" s="19"/>
    </row>
    <row r="117" spans="1:7">
      <c r="A117" s="22">
        <v>17</v>
      </c>
      <c r="B11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17" s="23">
        <v>2</v>
      </c>
      <c r="D117" s="23" t="s">
        <v>899</v>
      </c>
      <c r="E117" s="19"/>
      <c r="F117" s="19"/>
      <c r="G117" s="19"/>
    </row>
    <row r="118" spans="1:7">
      <c r="A118" s="22">
        <v>17</v>
      </c>
      <c r="B11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18" s="23">
        <v>3</v>
      </c>
      <c r="D118" s="23" t="s">
        <v>1142</v>
      </c>
      <c r="E118" s="19"/>
      <c r="F118" s="19"/>
      <c r="G118" s="19"/>
    </row>
    <row r="119" spans="1:7">
      <c r="A119" s="22">
        <v>17</v>
      </c>
      <c r="B11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19" s="23">
        <v>1</v>
      </c>
      <c r="D119" s="23" t="s">
        <v>896</v>
      </c>
      <c r="E119" s="19"/>
      <c r="F119" s="19"/>
      <c r="G119" s="19"/>
    </row>
    <row r="120" spans="1:7">
      <c r="A120" s="22">
        <v>18</v>
      </c>
      <c r="B12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20" s="23">
        <v>1</v>
      </c>
      <c r="D120" s="23" t="s">
        <v>1132</v>
      </c>
      <c r="E120" s="19"/>
      <c r="F120" s="19"/>
      <c r="G120" s="19"/>
    </row>
    <row r="121" spans="1:7">
      <c r="A121" s="22">
        <v>18</v>
      </c>
      <c r="B12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21" s="23">
        <v>2</v>
      </c>
      <c r="D121" s="23" t="s">
        <v>892</v>
      </c>
      <c r="E121" s="19"/>
      <c r="F121" s="19"/>
      <c r="G121" s="19"/>
    </row>
    <row r="122" spans="1:7">
      <c r="A122" s="22">
        <v>18</v>
      </c>
      <c r="B12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22" s="23">
        <v>3</v>
      </c>
      <c r="D122" s="23" t="s">
        <v>897</v>
      </c>
      <c r="E122" s="19"/>
      <c r="F122" s="19"/>
      <c r="G122" s="19"/>
    </row>
    <row r="123" spans="1:7">
      <c r="A123" s="22">
        <v>18</v>
      </c>
      <c r="B12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23" s="23">
        <v>1</v>
      </c>
      <c r="D123" s="23" t="s">
        <v>23</v>
      </c>
      <c r="E123" s="19"/>
      <c r="F123" s="19"/>
      <c r="G123" s="19"/>
    </row>
    <row r="124" spans="1:7">
      <c r="A124" s="22">
        <v>18</v>
      </c>
      <c r="B12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24" s="23">
        <v>2</v>
      </c>
      <c r="D124" s="23" t="s">
        <v>107</v>
      </c>
      <c r="E124" s="19"/>
      <c r="F124" s="19"/>
      <c r="G124" s="19"/>
    </row>
    <row r="125" spans="1:7">
      <c r="A125" s="22">
        <v>18</v>
      </c>
      <c r="B12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25" s="23">
        <v>3</v>
      </c>
      <c r="D125" s="23" t="s">
        <v>900</v>
      </c>
      <c r="E125" s="19"/>
      <c r="F125" s="19"/>
      <c r="G125" s="19"/>
    </row>
    <row r="126" spans="1:7">
      <c r="A126" s="22">
        <v>18</v>
      </c>
      <c r="B126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26" s="23">
        <v>2</v>
      </c>
      <c r="D126" s="23" t="s">
        <v>914</v>
      </c>
      <c r="E126" s="19"/>
      <c r="F126" s="19"/>
      <c r="G126" s="19"/>
    </row>
    <row r="127" spans="1:7">
      <c r="A127" s="22">
        <v>19</v>
      </c>
      <c r="B12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27" s="23">
        <v>1</v>
      </c>
      <c r="D127" s="23" t="s">
        <v>893</v>
      </c>
      <c r="E127" s="19"/>
      <c r="F127" s="19"/>
      <c r="G127" s="19"/>
    </row>
    <row r="128" spans="1:7">
      <c r="A128" s="22">
        <v>19</v>
      </c>
      <c r="B12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28" s="23">
        <v>2</v>
      </c>
      <c r="D128" s="23" t="s">
        <v>50</v>
      </c>
      <c r="E128" s="19"/>
      <c r="F128" s="19"/>
      <c r="G128" s="19"/>
    </row>
    <row r="129" spans="1:15">
      <c r="A129" s="22">
        <v>19</v>
      </c>
      <c r="B12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29" s="23">
        <v>3</v>
      </c>
      <c r="D129" s="23" t="s">
        <v>108</v>
      </c>
      <c r="E129" s="19"/>
      <c r="F129" s="19"/>
      <c r="G129" s="19"/>
    </row>
    <row r="130" spans="1:15">
      <c r="A130" s="22">
        <v>19</v>
      </c>
      <c r="B13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30" s="23">
        <v>1</v>
      </c>
      <c r="D130" s="23" t="s">
        <v>894</v>
      </c>
      <c r="E130" s="19"/>
      <c r="F130" s="19"/>
      <c r="G130" s="19"/>
    </row>
    <row r="131" spans="1:15">
      <c r="A131" s="22">
        <v>19</v>
      </c>
      <c r="B13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31" s="23">
        <v>2</v>
      </c>
      <c r="D131" s="23" t="s">
        <v>26</v>
      </c>
      <c r="E131" s="19"/>
      <c r="F131" s="19"/>
      <c r="G131" s="19"/>
    </row>
    <row r="132" spans="1:15">
      <c r="A132" s="22">
        <v>19</v>
      </c>
      <c r="B13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32" s="23">
        <v>3</v>
      </c>
      <c r="D132" s="23" t="s">
        <v>1140</v>
      </c>
      <c r="E132" s="19"/>
      <c r="F132" s="19"/>
      <c r="G132" s="19"/>
    </row>
    <row r="133" spans="1:15">
      <c r="A133" s="43">
        <v>19</v>
      </c>
      <c r="B133" s="4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33" s="43">
        <v>1</v>
      </c>
      <c r="D133" s="43" t="s">
        <v>97</v>
      </c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</row>
    <row r="134" spans="1:15">
      <c r="A134" s="21">
        <v>20</v>
      </c>
      <c r="B134" s="21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34" s="21">
        <v>1</v>
      </c>
      <c r="D134" s="21" t="s">
        <v>1145</v>
      </c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</row>
    <row r="135" spans="1:15">
      <c r="A135" s="22">
        <v>20</v>
      </c>
      <c r="B13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35" s="23">
        <v>2</v>
      </c>
      <c r="D135" s="23" t="s">
        <v>44</v>
      </c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</row>
    <row r="136" spans="1:15">
      <c r="A136" s="22">
        <v>20</v>
      </c>
      <c r="B13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36" s="23">
        <v>3</v>
      </c>
      <c r="D136" s="23" t="s">
        <v>51</v>
      </c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</row>
    <row r="137" spans="1:15">
      <c r="A137" s="22">
        <v>20</v>
      </c>
      <c r="B13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37" s="23">
        <v>1</v>
      </c>
      <c r="D137" s="23" t="s">
        <v>895</v>
      </c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</row>
    <row r="138" spans="1:15">
      <c r="A138" s="22">
        <v>20</v>
      </c>
      <c r="B13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38" s="23">
        <v>2</v>
      </c>
      <c r="D138" s="23" t="s">
        <v>29</v>
      </c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</row>
    <row r="139" spans="1:15">
      <c r="A139" s="22">
        <v>20</v>
      </c>
      <c r="B13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39" s="23">
        <v>3</v>
      </c>
      <c r="D139" s="23" t="s">
        <v>84</v>
      </c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</row>
    <row r="140" spans="1:15">
      <c r="A140" s="43">
        <v>20</v>
      </c>
      <c r="B140" s="4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40" s="43">
        <v>2</v>
      </c>
      <c r="D140" s="43" t="s">
        <v>904</v>
      </c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</row>
    <row r="141" spans="1:15">
      <c r="A141" s="21">
        <v>21</v>
      </c>
      <c r="B141" s="21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41" s="21">
        <v>1</v>
      </c>
      <c r="D141" s="21" t="s">
        <v>1134</v>
      </c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</row>
    <row r="142" spans="1:15">
      <c r="A142" s="22">
        <v>21</v>
      </c>
      <c r="B14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42" s="23">
        <v>2</v>
      </c>
      <c r="D142" s="23" t="s">
        <v>1141</v>
      </c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</row>
    <row r="143" spans="1:15">
      <c r="A143" s="22">
        <v>21</v>
      </c>
      <c r="B14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43" s="23">
        <v>3</v>
      </c>
      <c r="D143" s="23" t="s">
        <v>45</v>
      </c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</row>
    <row r="144" spans="1:15">
      <c r="A144" s="22">
        <v>21</v>
      </c>
      <c r="B14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44" s="23">
        <v>1</v>
      </c>
      <c r="D144" s="23" t="s">
        <v>1146</v>
      </c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</row>
    <row r="145" spans="1:15">
      <c r="A145" s="44">
        <v>21</v>
      </c>
      <c r="B145" s="44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45" s="44">
        <v>2</v>
      </c>
      <c r="D145" s="44" t="s">
        <v>31</v>
      </c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</row>
    <row r="146" spans="1:15">
      <c r="A146" s="44">
        <v>21</v>
      </c>
      <c r="B146" s="44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46" s="44">
        <v>3</v>
      </c>
      <c r="D146" s="44" t="s">
        <v>52</v>
      </c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</row>
    <row r="147" spans="1:15">
      <c r="A147" s="48">
        <v>21</v>
      </c>
      <c r="B147" s="48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47" s="48">
        <v>1</v>
      </c>
      <c r="D147" s="48" t="s">
        <v>32</v>
      </c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</row>
    <row r="148" spans="1:15">
      <c r="A148" s="21">
        <v>22</v>
      </c>
      <c r="B148" s="21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48" s="21">
        <v>1</v>
      </c>
      <c r="D148" s="21" t="s">
        <v>102</v>
      </c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</row>
    <row r="149" spans="1:15">
      <c r="A149" s="21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</row>
    <row r="150" spans="1:15">
      <c r="A150" s="21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</row>
    <row r="151" spans="1:15">
      <c r="A151" s="43" t="s">
        <v>891</v>
      </c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</row>
    <row r="152" spans="1:15">
      <c r="A152" s="21" t="s">
        <v>1104</v>
      </c>
      <c r="B152" s="21">
        <v>1</v>
      </c>
      <c r="C152" s="21">
        <v>2</v>
      </c>
      <c r="D152" s="21">
        <v>3</v>
      </c>
      <c r="E152" s="21">
        <v>4</v>
      </c>
      <c r="F152" s="21">
        <v>5</v>
      </c>
      <c r="G152" s="21">
        <v>6</v>
      </c>
      <c r="H152" s="21">
        <v>7</v>
      </c>
      <c r="I152" s="21">
        <v>8</v>
      </c>
      <c r="J152" s="21">
        <v>9</v>
      </c>
      <c r="K152" s="21">
        <v>10</v>
      </c>
      <c r="L152" s="21">
        <v>11</v>
      </c>
      <c r="M152" s="21">
        <v>12</v>
      </c>
      <c r="N152" s="21">
        <v>13</v>
      </c>
      <c r="O152" s="21">
        <v>14</v>
      </c>
    </row>
    <row r="153" spans="1:15">
      <c r="A153" s="21">
        <v>1</v>
      </c>
      <c r="B153" s="23" t="str" cm="1">
        <f t="array" ref="B153:O166">_xlfn.LET(_xlpm.n,14,_xlpm.rw,_xlfn.SEQUENCE(_xlpm.n),_xlpm.cl,TRANSPOSE(_xlfn.SEQUENCE(_xlpm.n)),_xlpm.d,$D$4:$D$148,_xlpm.c,COUNTIF(_xlpm.d,_xlpm.rw&amp;" ضد "&amp;_xlpm.cl)+COUNTIF(_xlpm.d,_xlpm.cl&amp;" ضد "&amp;_xlpm.rw),IF(_xlpm.c=0,"",_xlpm.c))</f>
        <v/>
      </c>
      <c r="C153" s="23">
        <v>3</v>
      </c>
      <c r="D153" s="23">
        <v>3</v>
      </c>
      <c r="E153" s="23">
        <v>3</v>
      </c>
      <c r="F153" s="23">
        <v>3</v>
      </c>
      <c r="G153" s="23">
        <v>3</v>
      </c>
      <c r="H153" s="23">
        <v>3</v>
      </c>
      <c r="I153" s="23">
        <v>3</v>
      </c>
      <c r="J153" s="23" t="str">
        <v/>
      </c>
      <c r="K153" s="23" t="str">
        <v/>
      </c>
      <c r="L153" s="23" t="str">
        <v/>
      </c>
      <c r="M153" s="23" t="str">
        <v/>
      </c>
      <c r="N153" s="23" t="str">
        <v/>
      </c>
      <c r="O153" s="23" t="str">
        <v/>
      </c>
    </row>
    <row r="154" spans="1:15">
      <c r="A154" s="38">
        <v>2</v>
      </c>
      <c r="B154" s="38">
        <v>3</v>
      </c>
      <c r="C154" s="38" t="str">
        <v/>
      </c>
      <c r="D154" s="38">
        <v>3</v>
      </c>
      <c r="E154" s="38">
        <v>3</v>
      </c>
      <c r="F154" s="38">
        <v>3</v>
      </c>
      <c r="G154" s="38">
        <v>3</v>
      </c>
      <c r="H154" s="38">
        <v>3</v>
      </c>
      <c r="I154" s="38">
        <v>3</v>
      </c>
      <c r="J154" s="38" t="str">
        <v/>
      </c>
      <c r="K154" s="38" t="str">
        <v/>
      </c>
      <c r="L154" s="38" t="str">
        <v/>
      </c>
      <c r="M154" s="38" t="str">
        <v/>
      </c>
      <c r="N154" s="38" t="str">
        <v/>
      </c>
      <c r="O154" s="38" t="str">
        <v/>
      </c>
    </row>
    <row r="155" spans="1:15">
      <c r="A155" s="21">
        <v>3</v>
      </c>
      <c r="B155" s="21">
        <v>3</v>
      </c>
      <c r="C155" s="21">
        <v>3</v>
      </c>
      <c r="D155" s="21" t="str">
        <v/>
      </c>
      <c r="E155" s="21">
        <v>3</v>
      </c>
      <c r="F155" s="21">
        <v>3</v>
      </c>
      <c r="G155" s="21">
        <v>3</v>
      </c>
      <c r="H155" s="21">
        <v>3</v>
      </c>
      <c r="I155" s="21">
        <v>3</v>
      </c>
      <c r="J155" s="21" t="str">
        <v/>
      </c>
      <c r="K155" s="21" t="str">
        <v/>
      </c>
      <c r="L155" s="21" t="str">
        <v/>
      </c>
      <c r="M155" s="21" t="str">
        <v/>
      </c>
      <c r="N155" s="21" t="str">
        <v/>
      </c>
      <c r="O155" s="21" t="str">
        <v/>
      </c>
    </row>
    <row r="156" spans="1:15">
      <c r="A156" s="21">
        <v>4</v>
      </c>
      <c r="B156" s="23">
        <v>3</v>
      </c>
      <c r="C156" s="23">
        <v>3</v>
      </c>
      <c r="D156" s="23">
        <v>3</v>
      </c>
      <c r="E156" s="23" t="str">
        <v/>
      </c>
      <c r="F156" s="23">
        <v>3</v>
      </c>
      <c r="G156" s="23">
        <v>3</v>
      </c>
      <c r="H156" s="23">
        <v>3</v>
      </c>
      <c r="I156" s="23">
        <v>3</v>
      </c>
      <c r="J156" s="23" t="str">
        <v/>
      </c>
      <c r="K156" s="23" t="str">
        <v/>
      </c>
      <c r="L156" s="23" t="str">
        <v/>
      </c>
      <c r="M156" s="23" t="str">
        <v/>
      </c>
      <c r="N156" s="23" t="str">
        <v/>
      </c>
      <c r="O156" s="23" t="str">
        <v/>
      </c>
    </row>
    <row r="157" spans="1:15">
      <c r="A157" s="21">
        <v>5</v>
      </c>
      <c r="B157" s="23">
        <v>3</v>
      </c>
      <c r="C157" s="23">
        <v>3</v>
      </c>
      <c r="D157" s="23">
        <v>3</v>
      </c>
      <c r="E157" s="23">
        <v>3</v>
      </c>
      <c r="F157" s="23" t="str">
        <v/>
      </c>
      <c r="G157" s="23">
        <v>3</v>
      </c>
      <c r="H157" s="23">
        <v>3</v>
      </c>
      <c r="I157" s="23">
        <v>3</v>
      </c>
      <c r="J157" s="23" t="str">
        <v/>
      </c>
      <c r="K157" s="23" t="str">
        <v/>
      </c>
      <c r="L157" s="23" t="str">
        <v/>
      </c>
      <c r="M157" s="23" t="str">
        <v/>
      </c>
      <c r="N157" s="23" t="str">
        <v/>
      </c>
      <c r="O157" s="23" t="str">
        <v/>
      </c>
    </row>
    <row r="158" spans="1:15">
      <c r="A158" s="21">
        <v>6</v>
      </c>
      <c r="B158" s="23">
        <v>3</v>
      </c>
      <c r="C158" s="23">
        <v>3</v>
      </c>
      <c r="D158" s="23">
        <v>3</v>
      </c>
      <c r="E158" s="23">
        <v>3</v>
      </c>
      <c r="F158" s="23">
        <v>3</v>
      </c>
      <c r="G158" s="23" t="str">
        <v/>
      </c>
      <c r="H158" s="23">
        <v>3</v>
      </c>
      <c r="I158" s="23">
        <v>3</v>
      </c>
      <c r="J158" s="23" t="str">
        <v/>
      </c>
      <c r="K158" s="23" t="str">
        <v/>
      </c>
      <c r="L158" s="23" t="str">
        <v/>
      </c>
      <c r="M158" s="23" t="str">
        <v/>
      </c>
      <c r="N158" s="23" t="str">
        <v/>
      </c>
      <c r="O158" s="23" t="str">
        <v/>
      </c>
    </row>
    <row r="159" spans="1:15">
      <c r="A159" s="21">
        <v>7</v>
      </c>
      <c r="B159" s="23">
        <v>3</v>
      </c>
      <c r="C159" s="23">
        <v>3</v>
      </c>
      <c r="D159" s="23">
        <v>3</v>
      </c>
      <c r="E159" s="23">
        <v>3</v>
      </c>
      <c r="F159" s="23">
        <v>3</v>
      </c>
      <c r="G159" s="23">
        <v>3</v>
      </c>
      <c r="H159" s="23" t="str">
        <v/>
      </c>
      <c r="I159" s="23">
        <v>3</v>
      </c>
      <c r="J159" s="23" t="str">
        <v/>
      </c>
      <c r="K159" s="23" t="str">
        <v/>
      </c>
      <c r="L159" s="23" t="str">
        <v/>
      </c>
      <c r="M159" s="23" t="str">
        <v/>
      </c>
      <c r="N159" s="23" t="str">
        <v/>
      </c>
      <c r="O159" s="23" t="str">
        <v/>
      </c>
    </row>
    <row r="160" spans="1:15">
      <c r="A160" s="21">
        <v>8</v>
      </c>
      <c r="B160" s="23">
        <v>3</v>
      </c>
      <c r="C160" s="23">
        <v>3</v>
      </c>
      <c r="D160" s="23">
        <v>3</v>
      </c>
      <c r="E160" s="23">
        <v>3</v>
      </c>
      <c r="F160" s="23">
        <v>3</v>
      </c>
      <c r="G160" s="23">
        <v>3</v>
      </c>
      <c r="H160" s="23">
        <v>3</v>
      </c>
      <c r="I160" s="23" t="str">
        <v/>
      </c>
      <c r="J160" s="23" t="str">
        <v/>
      </c>
      <c r="K160" s="23" t="str">
        <v/>
      </c>
      <c r="L160" s="23" t="str">
        <v/>
      </c>
      <c r="M160" s="23" t="str">
        <v/>
      </c>
      <c r="N160" s="23" t="str">
        <v/>
      </c>
      <c r="O160" s="23" t="str">
        <v/>
      </c>
    </row>
    <row r="161" spans="1:15">
      <c r="A161" s="38">
        <v>9</v>
      </c>
      <c r="B161" s="38" t="str">
        <v/>
      </c>
      <c r="C161" s="38" t="str">
        <v/>
      </c>
      <c r="D161" s="38" t="str">
        <v/>
      </c>
      <c r="E161" s="38" t="str">
        <v/>
      </c>
      <c r="F161" s="38" t="str">
        <v/>
      </c>
      <c r="G161" s="38" t="str">
        <v/>
      </c>
      <c r="H161" s="38" t="str">
        <v/>
      </c>
      <c r="I161" s="38" t="str">
        <v/>
      </c>
      <c r="J161" s="38" t="str">
        <v/>
      </c>
      <c r="K161" s="38">
        <v>4</v>
      </c>
      <c r="L161" s="38">
        <v>4</v>
      </c>
      <c r="M161" s="38">
        <v>4</v>
      </c>
      <c r="N161" s="38">
        <v>4</v>
      </c>
      <c r="O161" s="38">
        <v>4</v>
      </c>
    </row>
    <row r="162" spans="1:15">
      <c r="A162" s="21">
        <v>10</v>
      </c>
      <c r="B162" s="21" t="str">
        <v/>
      </c>
      <c r="C162" s="21" t="str">
        <v/>
      </c>
      <c r="D162" s="21" t="str">
        <v/>
      </c>
      <c r="E162" s="21" t="str">
        <v/>
      </c>
      <c r="F162" s="21" t="str">
        <v/>
      </c>
      <c r="G162" s="21" t="str">
        <v/>
      </c>
      <c r="H162" s="21" t="str">
        <v/>
      </c>
      <c r="I162" s="21" t="str">
        <v/>
      </c>
      <c r="J162" s="21">
        <v>4</v>
      </c>
      <c r="K162" s="21" t="str">
        <v/>
      </c>
      <c r="L162" s="21">
        <v>4</v>
      </c>
      <c r="M162" s="21">
        <v>4</v>
      </c>
      <c r="N162" s="21">
        <v>4</v>
      </c>
      <c r="O162" s="21">
        <v>4</v>
      </c>
    </row>
    <row r="163" spans="1:15">
      <c r="A163" s="42">
        <v>11</v>
      </c>
      <c r="B163" s="42" t="str">
        <v/>
      </c>
      <c r="C163" s="44" t="str">
        <v/>
      </c>
      <c r="D163" s="44" t="str">
        <v/>
      </c>
      <c r="E163" s="44" t="str">
        <v/>
      </c>
      <c r="F163" s="44" t="str">
        <v/>
      </c>
      <c r="G163" s="44" t="str">
        <v/>
      </c>
      <c r="H163" s="44" t="str">
        <v/>
      </c>
      <c r="I163" s="44" t="str">
        <v/>
      </c>
      <c r="J163" s="44">
        <v>4</v>
      </c>
      <c r="K163" s="44">
        <v>4</v>
      </c>
      <c r="L163" s="44" t="str">
        <v/>
      </c>
      <c r="M163" s="44">
        <v>4</v>
      </c>
      <c r="N163" s="44">
        <v>4</v>
      </c>
      <c r="O163" s="44">
        <v>4</v>
      </c>
    </row>
    <row r="164" spans="1:15">
      <c r="A164" s="42">
        <v>12</v>
      </c>
      <c r="B164" s="42" t="str">
        <v/>
      </c>
      <c r="C164" s="44" t="str">
        <v/>
      </c>
      <c r="D164" s="44" t="str">
        <v/>
      </c>
      <c r="E164" s="44" t="str">
        <v/>
      </c>
      <c r="F164" s="44" t="str">
        <v/>
      </c>
      <c r="G164" s="44" t="str">
        <v/>
      </c>
      <c r="H164" s="44" t="str">
        <v/>
      </c>
      <c r="I164" s="44" t="str">
        <v/>
      </c>
      <c r="J164" s="44">
        <v>4</v>
      </c>
      <c r="K164" s="44">
        <v>4</v>
      </c>
      <c r="L164" s="44">
        <v>4</v>
      </c>
      <c r="M164" s="44" t="str">
        <v/>
      </c>
      <c r="N164" s="44">
        <v>4</v>
      </c>
      <c r="O164" s="44">
        <v>4</v>
      </c>
    </row>
    <row r="165" spans="1:15">
      <c r="A165" s="44">
        <v>13</v>
      </c>
      <c r="B165" s="44" t="str">
        <v/>
      </c>
      <c r="C165" s="44" t="str">
        <v/>
      </c>
      <c r="D165" s="44" t="str">
        <v/>
      </c>
      <c r="E165" s="44" t="str">
        <v/>
      </c>
      <c r="F165" s="44" t="str">
        <v/>
      </c>
      <c r="G165" s="44" t="str">
        <v/>
      </c>
      <c r="H165" s="44" t="str">
        <v/>
      </c>
      <c r="I165" s="44" t="str">
        <v/>
      </c>
      <c r="J165" s="44">
        <v>4</v>
      </c>
      <c r="K165" s="44">
        <v>4</v>
      </c>
      <c r="L165" s="44">
        <v>4</v>
      </c>
      <c r="M165" s="44">
        <v>4</v>
      </c>
      <c r="N165" s="44" t="str">
        <v/>
      </c>
      <c r="O165" s="44">
        <v>4</v>
      </c>
    </row>
    <row r="166" spans="1:15">
      <c r="A166" s="44">
        <v>14</v>
      </c>
      <c r="B166" s="44" t="str">
        <v/>
      </c>
      <c r="C166" s="44" t="str">
        <v/>
      </c>
      <c r="D166" s="44" t="str">
        <v/>
      </c>
      <c r="E166" s="44" t="str">
        <v/>
      </c>
      <c r="F166" s="44" t="str">
        <v/>
      </c>
      <c r="G166" s="44" t="str">
        <v/>
      </c>
      <c r="H166" s="44" t="str">
        <v/>
      </c>
      <c r="I166" s="44" t="str">
        <v/>
      </c>
      <c r="J166" s="44">
        <v>4</v>
      </c>
      <c r="K166" s="44">
        <v>4</v>
      </c>
      <c r="L166" s="44">
        <v>4</v>
      </c>
      <c r="M166" s="44">
        <v>4</v>
      </c>
      <c r="N166" s="44">
        <v>4</v>
      </c>
      <c r="O166" s="44" t="str">
        <v/>
      </c>
    </row>
    <row r="167" spans="1:15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</row>
    <row r="168" spans="1:15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</row>
    <row r="169" spans="1:15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</row>
    <row r="170" spans="1:15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</row>
    <row r="171" spans="1:15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</row>
    <row r="172" spans="1:15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</row>
    <row r="173" spans="1:15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</row>
    <row r="174" spans="1:15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</row>
    <row r="175" spans="1:15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</row>
    <row r="176" spans="1:15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</row>
    <row r="177" s="19" customFormat="1"/>
    <row r="178" s="19" customFormat="1"/>
    <row r="179" s="19" customFormat="1"/>
    <row r="180" s="19" customFormat="1"/>
    <row r="181" s="19" customFormat="1"/>
    <row r="182" s="19" customFormat="1"/>
    <row r="183" s="19" customFormat="1"/>
    <row r="184" s="19" customFormat="1"/>
    <row r="185" s="19" customFormat="1"/>
    <row r="186" s="19" customFormat="1"/>
    <row r="187" s="19" customFormat="1"/>
    <row r="188" s="19" customFormat="1"/>
    <row r="189" s="19" customFormat="1"/>
    <row r="190" s="19" customFormat="1"/>
    <row r="191" s="19" customFormat="1"/>
    <row r="192" s="19" customFormat="1"/>
    <row r="193" s="19" customFormat="1"/>
    <row r="194" s="19" customFormat="1"/>
    <row r="195" s="19" customFormat="1"/>
    <row r="196" s="19" customFormat="1"/>
    <row r="197" s="19" customFormat="1"/>
    <row r="198" s="19" customFormat="1"/>
    <row r="199" s="19" customFormat="1"/>
    <row r="200" s="19" customFormat="1"/>
    <row r="201" s="19" customFormat="1"/>
    <row r="202" s="19" customFormat="1"/>
    <row r="203" s="19" customFormat="1"/>
    <row r="204" s="19" customFormat="1"/>
    <row r="205" s="19" customFormat="1"/>
    <row r="206" s="19" customFormat="1"/>
    <row r="207" s="19" customFormat="1"/>
    <row r="208" s="19" customFormat="1"/>
    <row r="209" s="19" customFormat="1"/>
    <row r="210" s="19" customFormat="1"/>
    <row r="211" s="19" customFormat="1"/>
    <row r="212" s="19" customFormat="1"/>
    <row r="213" s="19" customFormat="1"/>
    <row r="214" s="19" customFormat="1"/>
    <row r="215" s="19" customFormat="1"/>
    <row r="216" s="19" customFormat="1"/>
    <row r="217" s="19" customFormat="1"/>
    <row r="218" s="19" customFormat="1"/>
    <row r="219" s="19" customFormat="1"/>
    <row r="220" s="19" customFormat="1"/>
    <row r="221" s="19" customFormat="1"/>
    <row r="222" s="19" customFormat="1"/>
    <row r="223" s="19" customFormat="1"/>
    <row r="224" s="19" customFormat="1"/>
    <row r="225" s="19" customFormat="1"/>
    <row r="226" s="19" customFormat="1"/>
    <row r="227" s="19" customFormat="1"/>
    <row r="228" s="19" customFormat="1"/>
    <row r="229" s="19" customFormat="1"/>
    <row r="230" s="19" customFormat="1"/>
    <row r="231" s="19" customFormat="1"/>
    <row r="232" s="19" customFormat="1"/>
    <row r="233" s="19" customFormat="1"/>
    <row r="234" s="19" customFormat="1"/>
    <row r="235" s="19" customFormat="1"/>
    <row r="236" s="19" customFormat="1"/>
    <row r="237" s="19" customFormat="1"/>
    <row r="238" s="19" customFormat="1"/>
    <row r="239" s="19" customFormat="1"/>
    <row r="240" s="19" customFormat="1"/>
    <row r="241" s="19" customFormat="1"/>
    <row r="242" s="19" customFormat="1"/>
    <row r="243" s="19" customFormat="1"/>
    <row r="244" s="19" customFormat="1"/>
    <row r="245" s="19" customFormat="1"/>
    <row r="246" s="19" customFormat="1"/>
    <row r="247" s="19" customFormat="1"/>
    <row r="248" s="19" customFormat="1"/>
    <row r="249" s="19" customFormat="1"/>
    <row r="250" s="19" customFormat="1"/>
    <row r="251" s="19" customFormat="1"/>
    <row r="252" s="19" customFormat="1"/>
    <row r="253" s="19" customFormat="1"/>
    <row r="254" s="19" customFormat="1"/>
    <row r="255" s="19" customFormat="1"/>
    <row r="256" s="19" customFormat="1"/>
    <row r="257" s="19" customFormat="1"/>
    <row r="258" s="19" customFormat="1"/>
    <row r="259" s="19" customFormat="1"/>
    <row r="260" s="19" customFormat="1"/>
    <row r="261" s="19" customFormat="1"/>
    <row r="262" s="19" customFormat="1"/>
    <row r="263" s="19" customFormat="1"/>
    <row r="264" s="19" customFormat="1"/>
    <row r="265" s="19" customFormat="1"/>
    <row r="266" s="19" customFormat="1"/>
    <row r="267" s="19" customFormat="1"/>
    <row r="268" s="19" customFormat="1"/>
    <row r="269" s="19" customFormat="1"/>
    <row r="270" s="19" customFormat="1"/>
    <row r="271" s="19" customFormat="1"/>
    <row r="272" s="19" customFormat="1"/>
    <row r="273" s="19" customFormat="1"/>
    <row r="274" s="19" customFormat="1"/>
    <row r="275" s="19" customFormat="1"/>
    <row r="276" s="19" customFormat="1"/>
    <row r="277" s="19" customFormat="1"/>
    <row r="278" s="19" customFormat="1"/>
    <row r="279" s="19" customFormat="1"/>
    <row r="280" s="19" customFormat="1"/>
    <row r="281" s="19" customFormat="1"/>
    <row r="282" s="19" customFormat="1"/>
    <row r="283" s="19" customFormat="1"/>
    <row r="284" s="19" customFormat="1"/>
    <row r="285" s="19" customFormat="1"/>
    <row r="286" s="19" customFormat="1"/>
    <row r="287" s="19" customFormat="1"/>
    <row r="288" s="19" customFormat="1"/>
    <row r="289" s="19" customFormat="1"/>
    <row r="290" s="19" customFormat="1"/>
    <row r="291" s="19" customFormat="1"/>
    <row r="292" s="19" customFormat="1"/>
    <row r="293" s="19" customFormat="1"/>
    <row r="294" s="19" customFormat="1"/>
    <row r="295" s="19" customFormat="1"/>
    <row r="296" s="19" customFormat="1"/>
    <row r="297" s="19" customFormat="1"/>
    <row r="298" s="19" customFormat="1"/>
    <row r="299" s="19" customFormat="1"/>
    <row r="300" s="19" customFormat="1"/>
    <row r="301" s="19" customFormat="1"/>
    <row r="302" s="19" customFormat="1"/>
    <row r="303" s="19" customFormat="1"/>
    <row r="304" s="19" customFormat="1"/>
    <row r="305" s="19" customFormat="1"/>
    <row r="306" s="19" customFormat="1"/>
    <row r="307" s="19" customFormat="1"/>
    <row r="308" s="19" customFormat="1"/>
    <row r="309" s="19" customFormat="1"/>
    <row r="310" s="19" customFormat="1"/>
    <row r="311" s="19" customFormat="1"/>
    <row r="312" s="19" customFormat="1"/>
    <row r="313" s="19" customFormat="1"/>
    <row r="314" s="19" customFormat="1"/>
    <row r="315" s="19" customFormat="1"/>
    <row r="316" s="19" customFormat="1"/>
    <row r="317" s="19" customFormat="1"/>
    <row r="318" s="19" customFormat="1"/>
    <row r="319" s="19" customFormat="1"/>
    <row r="320" s="19" customFormat="1"/>
    <row r="321" s="19" customFormat="1"/>
    <row r="322" s="19" customFormat="1"/>
    <row r="323" s="19" customFormat="1"/>
    <row r="324" s="19" customFormat="1"/>
    <row r="325" s="19" customFormat="1"/>
    <row r="326" s="19" customFormat="1"/>
    <row r="327" s="19" customFormat="1"/>
    <row r="328" s="19" customFormat="1"/>
    <row r="329" s="19" customFormat="1"/>
    <row r="330" s="19" customFormat="1"/>
    <row r="331" s="19" customFormat="1"/>
    <row r="332" s="19" customFormat="1"/>
    <row r="333" s="19" customFormat="1"/>
    <row r="334" s="19" customFormat="1"/>
    <row r="335" s="19" customFormat="1"/>
    <row r="336" s="19" customFormat="1"/>
    <row r="337" s="19" customFormat="1"/>
    <row r="338" s="19" customFormat="1"/>
    <row r="339" s="19" customFormat="1"/>
    <row r="340" s="19" customFormat="1"/>
    <row r="341" s="19" customFormat="1"/>
    <row r="342" s="19" customFormat="1"/>
    <row r="343" s="19" customFormat="1"/>
    <row r="344" s="19" customFormat="1"/>
    <row r="345" s="19" customFormat="1"/>
    <row r="346" s="19" customFormat="1"/>
    <row r="347" s="19" customFormat="1"/>
    <row r="348" s="19" customFormat="1"/>
    <row r="349" s="19" customFormat="1"/>
    <row r="350" s="19" customFormat="1"/>
    <row r="351" s="19" customFormat="1"/>
    <row r="352" s="19" customFormat="1"/>
    <row r="353" s="19" customFormat="1"/>
    <row r="354" s="19" customFormat="1"/>
    <row r="355" s="19" customFormat="1"/>
    <row r="356" s="19" customFormat="1"/>
    <row r="357" s="19" customFormat="1"/>
    <row r="358" s="19" customFormat="1"/>
    <row r="359" s="19" customFormat="1"/>
    <row r="360" s="19" customFormat="1"/>
    <row r="361" s="19" customFormat="1"/>
    <row r="362" s="19" customFormat="1"/>
    <row r="363" s="19" customFormat="1"/>
    <row r="364" s="19" customFormat="1"/>
    <row r="365" s="19" customFormat="1"/>
    <row r="366" s="19" customFormat="1"/>
    <row r="367" s="19" customFormat="1"/>
    <row r="368" s="19" customFormat="1"/>
    <row r="369" s="19" customFormat="1"/>
    <row r="370" s="19" customFormat="1"/>
    <row r="371" s="19" customFormat="1"/>
    <row r="372" s="19" customFormat="1"/>
    <row r="373" s="19" customFormat="1"/>
    <row r="374" s="19" customFormat="1"/>
    <row r="375" s="19" customFormat="1"/>
    <row r="376" s="19" customFormat="1"/>
    <row r="377" s="19" customFormat="1"/>
    <row r="378" s="19" customFormat="1"/>
    <row r="379" s="19" customFormat="1"/>
    <row r="380" s="19" customFormat="1"/>
    <row r="381" s="19" customFormat="1"/>
    <row r="382" s="19" customFormat="1"/>
    <row r="383" s="19" customFormat="1"/>
    <row r="384" s="19" customFormat="1"/>
    <row r="385" s="19" customFormat="1"/>
    <row r="386" s="19" customFormat="1"/>
    <row r="387" s="19" customFormat="1"/>
    <row r="388" s="19" customFormat="1"/>
    <row r="389" s="19" customFormat="1"/>
    <row r="390" s="19" customFormat="1"/>
    <row r="391" s="19" customFormat="1"/>
    <row r="392" s="19" customFormat="1"/>
    <row r="393" s="19" customFormat="1"/>
    <row r="394" s="19" customFormat="1"/>
    <row r="395" s="19" customFormat="1"/>
    <row r="396" s="19" customFormat="1"/>
    <row r="397" s="19" customFormat="1"/>
    <row r="398" s="19" customFormat="1"/>
    <row r="399" s="19" customFormat="1"/>
    <row r="400" s="19" customFormat="1"/>
    <row r="401" s="19" customFormat="1"/>
    <row r="402" s="19" customFormat="1"/>
    <row r="403" s="19" customFormat="1"/>
    <row r="404" s="19" customFormat="1"/>
    <row r="405" s="19" customFormat="1"/>
    <row r="406" s="19" customFormat="1"/>
    <row r="407" s="19" customFormat="1"/>
    <row r="408" s="19" customFormat="1"/>
    <row r="409" s="19" customFormat="1"/>
    <row r="410" s="19" customFormat="1"/>
    <row r="411" s="19" customFormat="1"/>
    <row r="412" s="19" customFormat="1"/>
    <row r="413" s="19" customFormat="1"/>
    <row r="414" s="19" customFormat="1"/>
    <row r="415" s="19" customFormat="1"/>
    <row r="416" s="19" customFormat="1"/>
    <row r="417" s="19" customFormat="1"/>
    <row r="418" s="19" customFormat="1"/>
    <row r="419" s="19" customFormat="1"/>
    <row r="420" s="19" customFormat="1"/>
    <row r="421" s="19" customFormat="1"/>
    <row r="422" s="19" customFormat="1"/>
    <row r="423" s="19" customFormat="1"/>
    <row r="424" s="19" customFormat="1"/>
    <row r="425" s="19" customFormat="1"/>
    <row r="426" s="19" customFormat="1"/>
    <row r="427" s="19" customFormat="1"/>
    <row r="428" s="19" customFormat="1"/>
    <row r="429" s="19" customFormat="1"/>
    <row r="430" s="19" customFormat="1"/>
    <row r="431" s="19" customFormat="1"/>
    <row r="432" s="19" customFormat="1"/>
    <row r="433" s="19" customFormat="1"/>
    <row r="434" s="19" customFormat="1"/>
    <row r="435" s="19" customFormat="1"/>
    <row r="436" s="19" customFormat="1"/>
    <row r="437" s="19" customFormat="1"/>
    <row r="438" s="19" customFormat="1"/>
    <row r="439" s="19" customFormat="1"/>
    <row r="440" s="19" customFormat="1"/>
    <row r="441" s="19" customFormat="1"/>
    <row r="442" s="19" customFormat="1"/>
    <row r="443" s="19" customFormat="1"/>
    <row r="444" s="19" customFormat="1"/>
    <row r="445" s="19" customFormat="1"/>
    <row r="446" s="19" customFormat="1"/>
    <row r="447" s="19" customFormat="1"/>
    <row r="448" s="19" customFormat="1"/>
    <row r="449" s="19" customFormat="1"/>
    <row r="450" s="19" customFormat="1"/>
    <row r="451" s="19" customFormat="1"/>
    <row r="452" s="19" customFormat="1"/>
    <row r="453" s="19" customFormat="1"/>
    <row r="454" s="19" customFormat="1"/>
    <row r="455" s="19" customFormat="1"/>
    <row r="456" s="19" customFormat="1"/>
    <row r="457" s="19" customFormat="1"/>
    <row r="458" s="19" customFormat="1"/>
    <row r="459" s="19" customFormat="1"/>
    <row r="460" s="19" customFormat="1"/>
    <row r="461" s="19" customFormat="1"/>
    <row r="462" s="19" customFormat="1"/>
    <row r="463" s="19" customFormat="1"/>
    <row r="464" s="19" customFormat="1"/>
    <row r="465" s="19" customFormat="1"/>
    <row r="466" s="19" customFormat="1"/>
    <row r="467" s="19" customFormat="1"/>
    <row r="468" s="19" customFormat="1"/>
    <row r="469" s="19" customFormat="1"/>
    <row r="470" s="19" customFormat="1"/>
    <row r="471" s="19" customFormat="1"/>
    <row r="472" s="19" customFormat="1"/>
    <row r="473" s="19" customFormat="1"/>
    <row r="474" s="19" customFormat="1"/>
    <row r="475" s="19" customFormat="1"/>
    <row r="476" s="19" customFormat="1"/>
    <row r="477" s="19" customFormat="1"/>
    <row r="478" s="19" customFormat="1"/>
    <row r="479" s="19" customFormat="1"/>
    <row r="480" s="19" customFormat="1"/>
    <row r="481" s="19" customFormat="1"/>
    <row r="482" s="19" customFormat="1"/>
    <row r="483" s="19" customFormat="1"/>
    <row r="484" s="19" customFormat="1"/>
    <row r="485" s="19" customFormat="1"/>
    <row r="486" s="19" customFormat="1"/>
    <row r="487" s="19" customFormat="1"/>
    <row r="488" s="19" customFormat="1"/>
    <row r="489" s="19" customFormat="1"/>
    <row r="490" s="19" customFormat="1"/>
    <row r="491" s="19" customFormat="1"/>
    <row r="492" s="19" customFormat="1"/>
    <row r="493" s="19" customFormat="1"/>
    <row r="494" s="19" customFormat="1"/>
    <row r="495" s="19" customFormat="1"/>
    <row r="496" s="19" customFormat="1"/>
    <row r="497" s="19" customFormat="1"/>
    <row r="498" s="19" customFormat="1"/>
    <row r="499" s="19" customFormat="1"/>
    <row r="500" s="19" customFormat="1"/>
    <row r="501" s="19" customFormat="1"/>
    <row r="502" s="19" customFormat="1"/>
    <row r="503" s="19" customFormat="1"/>
    <row r="504" s="19" customFormat="1"/>
    <row r="505" s="19" customFormat="1"/>
    <row r="506" s="19" customFormat="1"/>
    <row r="507" s="19" customFormat="1"/>
    <row r="508" s="19" customFormat="1"/>
    <row r="509" s="19" customFormat="1"/>
    <row r="510" s="19" customFormat="1"/>
    <row r="511" s="19" customFormat="1"/>
    <row r="512" s="19" customFormat="1"/>
    <row r="513" s="19" customFormat="1"/>
    <row r="514" s="19" customFormat="1"/>
    <row r="515" s="19" customFormat="1"/>
    <row r="516" s="19" customFormat="1"/>
    <row r="517" s="19" customFormat="1"/>
    <row r="518" s="19" customFormat="1"/>
    <row r="519" s="19" customFormat="1"/>
    <row r="520" s="19" customFormat="1"/>
    <row r="521" s="19" customFormat="1"/>
    <row r="522" s="19" customFormat="1"/>
    <row r="523" s="19" customFormat="1"/>
    <row r="524" s="19" customFormat="1"/>
    <row r="525" s="19" customFormat="1"/>
    <row r="526" s="19" customFormat="1"/>
    <row r="527" s="19" customFormat="1"/>
    <row r="528" s="19" customFormat="1"/>
    <row r="529" s="19" customFormat="1"/>
    <row r="530" s="19" customFormat="1"/>
    <row r="531" s="19" customFormat="1"/>
    <row r="532" s="19" customFormat="1"/>
    <row r="533" s="19" customFormat="1"/>
    <row r="534" s="19" customFormat="1"/>
    <row r="535" s="19" customFormat="1"/>
    <row r="536" s="19" customFormat="1"/>
    <row r="537" s="19" customFormat="1"/>
    <row r="538" s="19" customFormat="1"/>
    <row r="539" s="19" customFormat="1"/>
    <row r="540" s="19" customFormat="1"/>
    <row r="541" s="19" customFormat="1"/>
    <row r="542" s="19" customFormat="1"/>
    <row r="543" s="19" customFormat="1"/>
    <row r="544" s="19" customFormat="1"/>
    <row r="545" s="19" customFormat="1"/>
    <row r="546" s="19" customFormat="1"/>
    <row r="547" s="19" customFormat="1"/>
    <row r="548" s="19" customFormat="1"/>
    <row r="549" s="19" customFormat="1"/>
    <row r="550" s="19" customFormat="1"/>
    <row r="551" s="19" customFormat="1"/>
    <row r="552" s="19" customFormat="1"/>
    <row r="553" s="19" customFormat="1"/>
    <row r="554" s="19" customFormat="1"/>
    <row r="555" s="19" customFormat="1"/>
    <row r="556" s="19" customFormat="1"/>
    <row r="557" s="19" customFormat="1"/>
    <row r="558" s="19" customFormat="1"/>
    <row r="559" s="19" customFormat="1"/>
    <row r="560" s="19" customFormat="1"/>
    <row r="561" s="19" customFormat="1"/>
    <row r="562" s="19" customFormat="1"/>
    <row r="563" s="19" customFormat="1"/>
    <row r="564" s="19" customFormat="1"/>
    <row r="565" s="19" customFormat="1"/>
    <row r="566" s="19" customFormat="1"/>
    <row r="567" s="19" customFormat="1"/>
    <row r="568" s="19" customFormat="1"/>
    <row r="569" s="19" customFormat="1"/>
    <row r="570" s="19" customFormat="1"/>
    <row r="571" s="19" customFormat="1"/>
    <row r="572" s="19" customFormat="1"/>
    <row r="573" s="19" customFormat="1"/>
    <row r="574" s="19" customFormat="1"/>
    <row r="575" s="19" customFormat="1"/>
    <row r="576" s="19" customFormat="1"/>
    <row r="577" s="19" customFormat="1"/>
    <row r="578" s="19" customFormat="1"/>
    <row r="579" s="19" customFormat="1"/>
    <row r="580" s="19" customFormat="1"/>
    <row r="581" s="19" customFormat="1"/>
    <row r="582" s="19" customFormat="1"/>
    <row r="583" s="19" customFormat="1"/>
    <row r="584" s="19" customFormat="1"/>
    <row r="585" s="19" customFormat="1"/>
    <row r="586" s="19" customFormat="1"/>
    <row r="587" s="19" customFormat="1"/>
    <row r="588" s="19" customFormat="1"/>
    <row r="589" s="19" customFormat="1"/>
    <row r="590" s="19" customFormat="1"/>
    <row r="591" s="19" customFormat="1"/>
    <row r="592" s="19" customFormat="1"/>
    <row r="593" s="19" customFormat="1"/>
    <row r="594" s="19" customFormat="1"/>
    <row r="595" s="19" customFormat="1"/>
    <row r="596" s="19" customFormat="1"/>
    <row r="597" s="19" customFormat="1"/>
    <row r="598" s="19" customFormat="1"/>
    <row r="599" s="19" customFormat="1"/>
    <row r="600" s="19" customFormat="1"/>
    <row r="601" s="19" customFormat="1"/>
    <row r="602" s="19" customFormat="1"/>
    <row r="603" s="19" customFormat="1"/>
    <row r="604" s="19" customFormat="1"/>
    <row r="605" s="19" customFormat="1"/>
    <row r="606" s="19" customFormat="1"/>
    <row r="607" s="19" customFormat="1"/>
    <row r="608" s="19" customFormat="1"/>
    <row r="609" s="19" customFormat="1"/>
    <row r="610" s="19" customFormat="1"/>
    <row r="611" s="19" customFormat="1"/>
    <row r="612" s="19" customFormat="1"/>
    <row r="613" s="19" customFormat="1"/>
    <row r="614" s="19" customFormat="1"/>
    <row r="615" s="19" customFormat="1"/>
    <row r="616" s="19" customFormat="1"/>
    <row r="617" s="19" customFormat="1"/>
    <row r="618" s="19" customFormat="1"/>
    <row r="619" s="19" customFormat="1"/>
    <row r="620" s="19" customFormat="1"/>
    <row r="621" s="19" customFormat="1"/>
    <row r="622" s="19" customFormat="1"/>
    <row r="623" s="19" customFormat="1"/>
    <row r="624" s="19" customFormat="1"/>
    <row r="625" s="19" customFormat="1"/>
    <row r="626" s="19" customFormat="1"/>
    <row r="627" s="19" customFormat="1"/>
    <row r="628" s="19" customFormat="1"/>
    <row r="629" s="19" customFormat="1"/>
    <row r="630" s="19" customFormat="1"/>
    <row r="631" s="19" customFormat="1"/>
    <row r="632" s="19" customFormat="1"/>
    <row r="633" s="19" customFormat="1"/>
    <row r="634" s="19" customFormat="1"/>
    <row r="635" s="19" customFormat="1"/>
    <row r="636" s="19" customFormat="1"/>
    <row r="637" s="19" customFormat="1"/>
    <row r="638" s="19" customFormat="1"/>
    <row r="639" s="19" customFormat="1"/>
    <row r="640" s="19" customFormat="1"/>
    <row r="641" s="19" customFormat="1"/>
    <row r="642" s="19" customFormat="1"/>
    <row r="643" s="19" customFormat="1"/>
    <row r="644" s="19" customFormat="1"/>
    <row r="645" s="19" customFormat="1"/>
    <row r="646" s="19" customFormat="1"/>
    <row r="647" s="19" customFormat="1"/>
    <row r="648" s="19" customFormat="1"/>
    <row r="649" s="19" customFormat="1"/>
    <row r="650" s="19" customFormat="1"/>
    <row r="651" s="19" customFormat="1"/>
    <row r="652" s="19" customFormat="1"/>
    <row r="653" s="19" customFormat="1"/>
    <row r="654" s="19" customFormat="1"/>
    <row r="655" s="19" customFormat="1"/>
    <row r="656" s="19" customFormat="1"/>
    <row r="657" s="19" customFormat="1"/>
    <row r="658" s="19" customFormat="1"/>
    <row r="659" s="19" customFormat="1"/>
    <row r="660" s="19" customFormat="1"/>
    <row r="661" s="19" customFormat="1"/>
    <row r="662" s="19" customFormat="1"/>
    <row r="663" s="19" customFormat="1"/>
    <row r="664" s="19" customFormat="1"/>
    <row r="665" s="19" customFormat="1"/>
    <row r="666" s="19" customFormat="1"/>
    <row r="667" s="19" customFormat="1"/>
    <row r="668" s="19" customFormat="1"/>
    <row r="669" s="19" customFormat="1"/>
    <row r="670" s="19" customFormat="1"/>
    <row r="671" s="19" customFormat="1"/>
    <row r="672" s="19" customFormat="1"/>
    <row r="673" s="19" customFormat="1"/>
    <row r="674" s="19" customFormat="1"/>
    <row r="675" s="19" customFormat="1"/>
    <row r="676" s="19" customFormat="1"/>
    <row r="677" s="19" customFormat="1"/>
    <row r="678" s="19" customFormat="1"/>
    <row r="679" s="19" customFormat="1"/>
    <row r="680" s="19" customFormat="1"/>
    <row r="681" s="19" customFormat="1"/>
    <row r="682" s="19" customFormat="1"/>
    <row r="683" s="19" customFormat="1"/>
    <row r="684" s="19" customFormat="1"/>
    <row r="685" s="19" customFormat="1"/>
    <row r="686" s="19" customFormat="1"/>
    <row r="687" s="19" customFormat="1"/>
    <row r="688" s="19" customFormat="1"/>
    <row r="689" s="19" customFormat="1"/>
    <row r="690" s="19" customFormat="1"/>
    <row r="691" s="19" customFormat="1"/>
    <row r="692" s="19" customFormat="1"/>
    <row r="693" s="19" customFormat="1"/>
    <row r="694" s="19" customFormat="1"/>
    <row r="695" s="19" customFormat="1"/>
    <row r="696" s="19" customFormat="1"/>
    <row r="697" s="19" customFormat="1"/>
    <row r="698" s="19" customFormat="1"/>
    <row r="699" s="19" customFormat="1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F99BC-37D0-407A-BA27-29743838A161}">
  <dimension ref="A1:P699"/>
  <sheetViews>
    <sheetView showGridLines="0" rightToLeft="1" workbookViewId="0">
      <pane ySplit="3" topLeftCell="A4" activePane="bottomLeft" state="frozen"/>
      <selection sqref="A1:C1"/>
      <selection pane="bottomLeft" sqref="A1:XFD1048576"/>
    </sheetView>
  </sheetViews>
  <sheetFormatPr defaultRowHeight="14.5"/>
  <cols>
    <col min="1" max="1" width="10" style="24" customWidth="1"/>
    <col min="2" max="2" width="20" style="24" customWidth="1"/>
    <col min="3" max="3" width="10.90625" style="24" customWidth="1"/>
    <col min="4" max="4" width="20" style="24" customWidth="1"/>
    <col min="5" max="7" width="7.6328125" style="24" customWidth="1"/>
    <col min="8" max="16" width="7.6328125" style="19" customWidth="1"/>
    <col min="17" max="20" width="15.453125" style="19" customWidth="1"/>
    <col min="21" max="16384" width="8.7265625" style="19"/>
  </cols>
  <sheetData>
    <row r="1" spans="1:7" ht="18.5">
      <c r="A1" s="18" t="s">
        <v>111</v>
      </c>
      <c r="B1" s="18"/>
      <c r="C1" s="18"/>
      <c r="D1" s="18"/>
      <c r="E1" s="19"/>
      <c r="F1" s="19"/>
      <c r="G1" s="19"/>
    </row>
    <row r="2" spans="1:7" ht="34" customHeight="1">
      <c r="A2" s="20"/>
      <c r="B2" s="20"/>
      <c r="C2" s="20"/>
      <c r="D2" s="20"/>
      <c r="E2" s="19"/>
      <c r="F2" s="19"/>
      <c r="G2" s="19"/>
    </row>
    <row r="3" spans="1:7" ht="26" customHeight="1">
      <c r="A3" s="21" t="s">
        <v>12</v>
      </c>
      <c r="B3" s="21" t="s">
        <v>14</v>
      </c>
      <c r="C3" s="21" t="s">
        <v>15</v>
      </c>
      <c r="D3" s="21" t="s">
        <v>18</v>
      </c>
      <c r="E3" s="19"/>
      <c r="F3" s="19"/>
      <c r="G3" s="19"/>
    </row>
    <row r="4" spans="1:7">
      <c r="A4" s="22">
        <v>1</v>
      </c>
      <c r="B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" s="23">
        <v>1</v>
      </c>
      <c r="D4" s="23" t="s">
        <v>46</v>
      </c>
      <c r="E4" s="19"/>
      <c r="F4" s="19"/>
      <c r="G4" s="19"/>
    </row>
    <row r="5" spans="1:7">
      <c r="A5" s="22">
        <v>1</v>
      </c>
      <c r="B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" s="23">
        <v>2</v>
      </c>
      <c r="D5" s="23" t="s">
        <v>40</v>
      </c>
      <c r="E5" s="19"/>
      <c r="F5" s="19"/>
      <c r="G5" s="19"/>
    </row>
    <row r="6" spans="1:7">
      <c r="A6" s="22">
        <v>1</v>
      </c>
      <c r="B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" s="23">
        <v>3</v>
      </c>
      <c r="D6" s="23" t="s">
        <v>33</v>
      </c>
      <c r="E6" s="19"/>
      <c r="F6" s="19"/>
      <c r="G6" s="19"/>
    </row>
    <row r="7" spans="1:7">
      <c r="A7" s="22">
        <v>1</v>
      </c>
      <c r="B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" s="23">
        <v>1</v>
      </c>
      <c r="D7" s="23" t="s">
        <v>34</v>
      </c>
      <c r="E7" s="19"/>
      <c r="F7" s="19"/>
      <c r="G7" s="19"/>
    </row>
    <row r="8" spans="1:7">
      <c r="A8" s="22">
        <v>1</v>
      </c>
      <c r="B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" s="23">
        <v>2</v>
      </c>
      <c r="D8" s="23" t="s">
        <v>112</v>
      </c>
      <c r="E8" s="19"/>
      <c r="F8" s="19"/>
      <c r="G8" s="19"/>
    </row>
    <row r="9" spans="1:7">
      <c r="A9" s="22">
        <v>1</v>
      </c>
      <c r="B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9" s="23">
        <v>3</v>
      </c>
      <c r="D9" s="23" t="s">
        <v>110</v>
      </c>
      <c r="E9" s="19"/>
      <c r="F9" s="19"/>
      <c r="G9" s="19"/>
    </row>
    <row r="10" spans="1:7">
      <c r="A10" s="22">
        <v>1</v>
      </c>
      <c r="B1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0" s="23">
        <v>1</v>
      </c>
      <c r="D10" s="23" t="s">
        <v>99</v>
      </c>
      <c r="E10" s="19"/>
      <c r="F10" s="19"/>
      <c r="G10" s="19"/>
    </row>
    <row r="11" spans="1:7">
      <c r="A11" s="22">
        <v>2</v>
      </c>
      <c r="B1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1" s="23">
        <v>1</v>
      </c>
      <c r="D11" s="23" t="s">
        <v>89</v>
      </c>
      <c r="E11" s="19"/>
      <c r="F11" s="19"/>
      <c r="G11" s="19"/>
    </row>
    <row r="12" spans="1:7">
      <c r="A12" s="22">
        <v>2</v>
      </c>
      <c r="B1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2" s="23">
        <v>2</v>
      </c>
      <c r="D12" s="23" t="s">
        <v>22</v>
      </c>
      <c r="E12" s="19"/>
      <c r="F12" s="19"/>
      <c r="G12" s="19"/>
    </row>
    <row r="13" spans="1:7">
      <c r="A13" s="22">
        <v>2</v>
      </c>
      <c r="B1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3" s="23">
        <v>3</v>
      </c>
      <c r="D13" s="23" t="s">
        <v>100</v>
      </c>
      <c r="E13" s="19"/>
      <c r="F13" s="19"/>
      <c r="G13" s="19"/>
    </row>
    <row r="14" spans="1:7">
      <c r="A14" s="22">
        <v>2</v>
      </c>
      <c r="B1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4" s="23">
        <v>1</v>
      </c>
      <c r="D14" s="23" t="s">
        <v>113</v>
      </c>
      <c r="E14" s="19"/>
      <c r="F14" s="19"/>
      <c r="G14" s="19"/>
    </row>
    <row r="15" spans="1:7">
      <c r="A15" s="22">
        <v>2</v>
      </c>
      <c r="B1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5" s="23">
        <v>2</v>
      </c>
      <c r="D15" s="23" t="s">
        <v>898</v>
      </c>
      <c r="E15" s="19"/>
      <c r="F15" s="19"/>
      <c r="G15" s="19"/>
    </row>
    <row r="16" spans="1:7">
      <c r="A16" s="22">
        <v>2</v>
      </c>
      <c r="B1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6" s="23">
        <v>3</v>
      </c>
      <c r="D16" s="23" t="s">
        <v>41</v>
      </c>
      <c r="E16" s="19"/>
      <c r="F16" s="19"/>
      <c r="G16" s="19"/>
    </row>
    <row r="17" spans="1:7">
      <c r="A17" s="22">
        <v>2</v>
      </c>
      <c r="B17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7" s="23">
        <v>3</v>
      </c>
      <c r="D17" s="23" t="s">
        <v>21</v>
      </c>
      <c r="E17" s="19"/>
      <c r="F17" s="19"/>
      <c r="G17" s="19"/>
    </row>
    <row r="18" spans="1:7">
      <c r="A18" s="22">
        <v>3</v>
      </c>
      <c r="B1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8" s="23">
        <v>1</v>
      </c>
      <c r="D18" s="23" t="s">
        <v>896</v>
      </c>
      <c r="E18" s="19"/>
      <c r="F18" s="19"/>
      <c r="G18" s="19"/>
    </row>
    <row r="19" spans="1:7">
      <c r="A19" s="22">
        <v>3</v>
      </c>
      <c r="B1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9" s="23">
        <v>2</v>
      </c>
      <c r="D19" s="23" t="s">
        <v>917</v>
      </c>
      <c r="E19" s="19"/>
      <c r="F19" s="19"/>
      <c r="G19" s="19"/>
    </row>
    <row r="20" spans="1:7">
      <c r="A20" s="22">
        <v>3</v>
      </c>
      <c r="B2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0" s="23">
        <v>3</v>
      </c>
      <c r="D20" s="23" t="s">
        <v>899</v>
      </c>
      <c r="E20" s="19"/>
      <c r="F20" s="19"/>
      <c r="G20" s="19"/>
    </row>
    <row r="21" spans="1:7">
      <c r="A21" s="22">
        <v>3</v>
      </c>
      <c r="B2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1" s="23">
        <v>1</v>
      </c>
      <c r="D21" s="23" t="s">
        <v>25</v>
      </c>
      <c r="E21" s="19"/>
      <c r="F21" s="19"/>
      <c r="G21" s="19"/>
    </row>
    <row r="22" spans="1:7">
      <c r="A22" s="22">
        <v>3</v>
      </c>
      <c r="B2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2" s="23">
        <v>2</v>
      </c>
      <c r="D22" s="23" t="s">
        <v>105</v>
      </c>
      <c r="E22" s="19"/>
      <c r="F22" s="19"/>
      <c r="G22" s="19"/>
    </row>
    <row r="23" spans="1:7">
      <c r="A23" s="22">
        <v>3</v>
      </c>
      <c r="B2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3" s="23">
        <v>3</v>
      </c>
      <c r="D23" s="23" t="s">
        <v>78</v>
      </c>
      <c r="E23" s="19"/>
      <c r="F23" s="19"/>
      <c r="G23" s="19"/>
    </row>
    <row r="24" spans="1:7">
      <c r="A24" s="22">
        <v>3</v>
      </c>
      <c r="B24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4" s="23">
        <v>1</v>
      </c>
      <c r="D24" s="23" t="s">
        <v>20</v>
      </c>
      <c r="E24" s="19"/>
      <c r="F24" s="19"/>
      <c r="G24" s="19"/>
    </row>
    <row r="25" spans="1:7">
      <c r="A25" s="22">
        <v>4</v>
      </c>
      <c r="B2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5" s="23">
        <v>1</v>
      </c>
      <c r="D25" s="23" t="s">
        <v>918</v>
      </c>
      <c r="E25" s="19"/>
      <c r="F25" s="19"/>
      <c r="G25" s="19"/>
    </row>
    <row r="26" spans="1:7">
      <c r="A26" s="22">
        <v>4</v>
      </c>
      <c r="B2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6" s="23">
        <v>2</v>
      </c>
      <c r="D26" s="23" t="s">
        <v>915</v>
      </c>
      <c r="E26" s="19"/>
      <c r="F26" s="19"/>
      <c r="G26" s="19"/>
    </row>
    <row r="27" spans="1:7">
      <c r="A27" s="22">
        <v>4</v>
      </c>
      <c r="B2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7" s="23">
        <v>3</v>
      </c>
      <c r="D27" s="23" t="s">
        <v>98</v>
      </c>
      <c r="E27" s="19"/>
      <c r="F27" s="19"/>
      <c r="G27" s="19"/>
    </row>
    <row r="28" spans="1:7">
      <c r="A28" s="22">
        <v>4</v>
      </c>
      <c r="B2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8" s="23">
        <v>1</v>
      </c>
      <c r="D28" s="23" t="s">
        <v>892</v>
      </c>
      <c r="E28" s="19"/>
      <c r="F28" s="19"/>
      <c r="G28" s="19"/>
    </row>
    <row r="29" spans="1:7">
      <c r="A29" s="22">
        <v>4</v>
      </c>
      <c r="B2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9" s="23">
        <v>2</v>
      </c>
      <c r="D29" s="23" t="s">
        <v>900</v>
      </c>
      <c r="E29" s="19"/>
      <c r="F29" s="19"/>
      <c r="G29" s="19"/>
    </row>
    <row r="30" spans="1:7">
      <c r="A30" s="22">
        <v>4</v>
      </c>
      <c r="B3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0" s="23">
        <v>3</v>
      </c>
      <c r="D30" s="23" t="s">
        <v>23</v>
      </c>
      <c r="E30" s="19"/>
      <c r="F30" s="19"/>
      <c r="G30" s="19"/>
    </row>
    <row r="31" spans="1:7">
      <c r="A31" s="22">
        <v>4</v>
      </c>
      <c r="B3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1" s="23">
        <v>1</v>
      </c>
      <c r="D31" s="23" t="s">
        <v>897</v>
      </c>
      <c r="E31" s="19"/>
      <c r="F31" s="19"/>
      <c r="G31" s="19"/>
    </row>
    <row r="32" spans="1:7">
      <c r="A32" s="22">
        <v>5</v>
      </c>
      <c r="B3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2" s="23">
        <v>1</v>
      </c>
      <c r="D32" s="23" t="s">
        <v>916</v>
      </c>
      <c r="E32" s="19"/>
      <c r="F32" s="19"/>
      <c r="G32" s="19"/>
    </row>
    <row r="33" spans="1:7">
      <c r="A33" s="22">
        <v>5</v>
      </c>
      <c r="B3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3" s="23">
        <v>2</v>
      </c>
      <c r="D33" s="23" t="s">
        <v>26</v>
      </c>
      <c r="E33" s="19"/>
      <c r="F33" s="19"/>
      <c r="G33" s="19"/>
    </row>
    <row r="34" spans="1:7">
      <c r="A34" s="22">
        <v>5</v>
      </c>
      <c r="B3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4" s="23">
        <v>3</v>
      </c>
      <c r="D34" s="23" t="s">
        <v>894</v>
      </c>
      <c r="E34" s="19"/>
      <c r="F34" s="19"/>
      <c r="G34" s="19"/>
    </row>
    <row r="35" spans="1:7">
      <c r="A35" s="22">
        <v>5</v>
      </c>
      <c r="B3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5" s="23">
        <v>1</v>
      </c>
      <c r="D35" s="23" t="s">
        <v>90</v>
      </c>
      <c r="E35" s="19"/>
      <c r="F35" s="19"/>
      <c r="G35" s="19"/>
    </row>
    <row r="36" spans="1:7">
      <c r="A36" s="22">
        <v>5</v>
      </c>
      <c r="B3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6" s="23">
        <v>2</v>
      </c>
      <c r="D36" s="23" t="s">
        <v>893</v>
      </c>
      <c r="E36" s="19"/>
      <c r="F36" s="19"/>
      <c r="G36" s="19"/>
    </row>
    <row r="37" spans="1:7">
      <c r="A37" s="22">
        <v>5</v>
      </c>
      <c r="B3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7" s="23">
        <v>3</v>
      </c>
      <c r="D37" s="23" t="s">
        <v>50</v>
      </c>
      <c r="E37" s="19"/>
      <c r="F37" s="19"/>
      <c r="G37" s="19"/>
    </row>
    <row r="38" spans="1:7">
      <c r="A38" s="22">
        <v>5</v>
      </c>
      <c r="B3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8" s="23">
        <v>2</v>
      </c>
      <c r="D38" s="23" t="s">
        <v>912</v>
      </c>
      <c r="E38" s="19"/>
      <c r="F38" s="19"/>
      <c r="G38" s="19"/>
    </row>
    <row r="39" spans="1:7">
      <c r="A39" s="22">
        <v>6</v>
      </c>
      <c r="B3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9" s="23">
        <v>1</v>
      </c>
      <c r="D39" s="23" t="s">
        <v>116</v>
      </c>
      <c r="E39" s="19"/>
      <c r="F39" s="19"/>
      <c r="G39" s="19"/>
    </row>
    <row r="40" spans="1:7">
      <c r="A40" s="22">
        <v>6</v>
      </c>
      <c r="B4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0" s="23">
        <v>2</v>
      </c>
      <c r="D40" s="23" t="s">
        <v>74</v>
      </c>
      <c r="E40" s="19"/>
      <c r="F40" s="19"/>
      <c r="G40" s="19"/>
    </row>
    <row r="41" spans="1:7">
      <c r="A41" s="22">
        <v>6</v>
      </c>
      <c r="B4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1" s="23">
        <v>3</v>
      </c>
      <c r="D41" s="23" t="s">
        <v>29</v>
      </c>
      <c r="E41" s="19"/>
      <c r="F41" s="19"/>
      <c r="G41" s="19"/>
    </row>
    <row r="42" spans="1:7">
      <c r="A42" s="22">
        <v>6</v>
      </c>
      <c r="B4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2" s="23">
        <v>1</v>
      </c>
      <c r="D42" s="23" t="s">
        <v>895</v>
      </c>
      <c r="E42" s="19"/>
      <c r="F42" s="19"/>
      <c r="G42" s="19"/>
    </row>
    <row r="43" spans="1:7">
      <c r="A43" s="22">
        <v>6</v>
      </c>
      <c r="B4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3" s="23">
        <v>2</v>
      </c>
      <c r="D43" s="23" t="s">
        <v>44</v>
      </c>
      <c r="E43" s="19"/>
      <c r="F43" s="19"/>
      <c r="G43" s="19"/>
    </row>
    <row r="44" spans="1:7">
      <c r="A44" s="22">
        <v>6</v>
      </c>
      <c r="B4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4" s="23">
        <v>3</v>
      </c>
      <c r="D44" s="23" t="s">
        <v>913</v>
      </c>
      <c r="E44" s="19"/>
      <c r="F44" s="19"/>
      <c r="G44" s="19"/>
    </row>
    <row r="45" spans="1:7">
      <c r="A45" s="22">
        <v>6</v>
      </c>
      <c r="B45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45" s="23">
        <v>1</v>
      </c>
      <c r="D45" s="23" t="s">
        <v>51</v>
      </c>
      <c r="E45" s="19"/>
      <c r="F45" s="19"/>
      <c r="G45" s="19"/>
    </row>
    <row r="46" spans="1:7">
      <c r="A46" s="22">
        <v>7</v>
      </c>
      <c r="B4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6" s="23">
        <v>1</v>
      </c>
      <c r="D46" s="23" t="s">
        <v>52</v>
      </c>
      <c r="E46" s="19"/>
      <c r="F46" s="19"/>
      <c r="G46" s="19"/>
    </row>
    <row r="47" spans="1:7">
      <c r="A47" s="22">
        <v>7</v>
      </c>
      <c r="B4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7" s="23">
        <v>2</v>
      </c>
      <c r="D47" s="23" t="s">
        <v>31</v>
      </c>
      <c r="E47" s="19"/>
      <c r="F47" s="19"/>
      <c r="G47" s="19"/>
    </row>
    <row r="48" spans="1:7">
      <c r="A48" s="22">
        <v>7</v>
      </c>
      <c r="B4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8" s="23">
        <v>3</v>
      </c>
      <c r="D48" s="23" t="s">
        <v>45</v>
      </c>
      <c r="E48" s="19"/>
      <c r="F48" s="19"/>
      <c r="G48" s="19"/>
    </row>
    <row r="49" spans="1:7">
      <c r="A49" s="22">
        <v>7</v>
      </c>
      <c r="B4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9" s="23">
        <v>1</v>
      </c>
      <c r="D49" s="23" t="s">
        <v>67</v>
      </c>
      <c r="E49" s="19"/>
      <c r="F49" s="19"/>
      <c r="G49" s="19"/>
    </row>
    <row r="50" spans="1:7">
      <c r="A50" s="22">
        <v>7</v>
      </c>
      <c r="B5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0" s="23">
        <v>2</v>
      </c>
      <c r="D50" s="23" t="s">
        <v>117</v>
      </c>
      <c r="E50" s="19"/>
      <c r="F50" s="19"/>
      <c r="G50" s="19"/>
    </row>
    <row r="51" spans="1:7">
      <c r="A51" s="22">
        <v>7</v>
      </c>
      <c r="B5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1" s="23">
        <v>3</v>
      </c>
      <c r="D51" s="23" t="s">
        <v>109</v>
      </c>
      <c r="E51" s="19"/>
      <c r="F51" s="19"/>
      <c r="G51" s="19"/>
    </row>
    <row r="52" spans="1:7">
      <c r="A52" s="22">
        <v>7</v>
      </c>
      <c r="B5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52" s="23">
        <v>2</v>
      </c>
      <c r="D52" s="23" t="s">
        <v>32</v>
      </c>
      <c r="E52" s="19"/>
      <c r="F52" s="19"/>
      <c r="G52" s="19"/>
    </row>
    <row r="53" spans="1:7">
      <c r="A53" s="22">
        <v>8</v>
      </c>
      <c r="B5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3" s="23">
        <v>1</v>
      </c>
      <c r="D53" s="23" t="s">
        <v>1116</v>
      </c>
      <c r="E53" s="19"/>
      <c r="F53" s="19"/>
      <c r="G53" s="19"/>
    </row>
    <row r="54" spans="1:7">
      <c r="A54" s="22">
        <v>8</v>
      </c>
      <c r="B5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4" s="23">
        <v>2</v>
      </c>
      <c r="D54" s="23" t="s">
        <v>1115</v>
      </c>
      <c r="E54" s="19"/>
      <c r="F54" s="19"/>
      <c r="G54" s="19"/>
    </row>
    <row r="55" spans="1:7">
      <c r="A55" s="22">
        <v>8</v>
      </c>
      <c r="B5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5" s="23">
        <v>3</v>
      </c>
      <c r="D55" s="23" t="s">
        <v>1147</v>
      </c>
      <c r="E55" s="19"/>
      <c r="F55" s="19"/>
      <c r="G55" s="19"/>
    </row>
    <row r="56" spans="1:7">
      <c r="A56" s="22">
        <v>8</v>
      </c>
      <c r="B5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6" s="23">
        <v>1</v>
      </c>
      <c r="D56" s="23" t="s">
        <v>1146</v>
      </c>
      <c r="E56" s="19"/>
      <c r="F56" s="19"/>
      <c r="G56" s="19"/>
    </row>
    <row r="57" spans="1:7">
      <c r="A57" s="22">
        <v>8</v>
      </c>
      <c r="B5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7" s="23">
        <v>2</v>
      </c>
      <c r="D57" s="23" t="s">
        <v>1120</v>
      </c>
      <c r="E57" s="19"/>
      <c r="F57" s="19"/>
      <c r="G57" s="19"/>
    </row>
    <row r="58" spans="1:7">
      <c r="A58" s="22">
        <v>8</v>
      </c>
      <c r="B5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8" s="23">
        <v>3</v>
      </c>
      <c r="D58" s="23" t="s">
        <v>1141</v>
      </c>
      <c r="E58" s="19"/>
      <c r="F58" s="19"/>
      <c r="G58" s="19"/>
    </row>
    <row r="59" spans="1:7">
      <c r="A59" s="22">
        <v>8</v>
      </c>
      <c r="B5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59" s="23">
        <v>3</v>
      </c>
      <c r="D59" s="23" t="s">
        <v>1114</v>
      </c>
      <c r="E59" s="19"/>
      <c r="F59" s="19"/>
      <c r="G59" s="19"/>
    </row>
    <row r="60" spans="1:7">
      <c r="A60" s="22">
        <v>9</v>
      </c>
      <c r="B6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0" s="23">
        <v>1</v>
      </c>
      <c r="D60" s="23" t="s">
        <v>47</v>
      </c>
      <c r="E60" s="19"/>
      <c r="F60" s="19"/>
      <c r="G60" s="19"/>
    </row>
    <row r="61" spans="1:7">
      <c r="A61" s="22">
        <v>9</v>
      </c>
      <c r="B6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1" s="23">
        <v>2</v>
      </c>
      <c r="D61" s="23" t="s">
        <v>1142</v>
      </c>
      <c r="E61" s="19"/>
      <c r="F61" s="19"/>
      <c r="G61" s="19"/>
    </row>
    <row r="62" spans="1:7">
      <c r="A62" s="22">
        <v>9</v>
      </c>
      <c r="B6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2" s="23">
        <v>3</v>
      </c>
      <c r="D62" s="23" t="s">
        <v>1012</v>
      </c>
      <c r="E62" s="19"/>
      <c r="F62" s="19"/>
      <c r="G62" s="19"/>
    </row>
    <row r="63" spans="1:7">
      <c r="A63" s="22">
        <v>9</v>
      </c>
      <c r="B6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63" s="23">
        <v>1</v>
      </c>
      <c r="D63" s="23" t="s">
        <v>1117</v>
      </c>
      <c r="E63" s="19"/>
      <c r="F63" s="19"/>
      <c r="G63" s="19"/>
    </row>
    <row r="64" spans="1:7">
      <c r="A64" s="22">
        <v>9</v>
      </c>
      <c r="B6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64" s="23">
        <v>2</v>
      </c>
      <c r="D64" s="23" t="s">
        <v>1143</v>
      </c>
      <c r="E64" s="19"/>
      <c r="F64" s="19"/>
      <c r="G64" s="19"/>
    </row>
    <row r="65" spans="1:7">
      <c r="A65" s="22">
        <v>9</v>
      </c>
      <c r="B6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65" s="23">
        <v>3</v>
      </c>
      <c r="D65" s="23" t="s">
        <v>1106</v>
      </c>
      <c r="E65" s="19"/>
      <c r="F65" s="19"/>
      <c r="G65" s="19"/>
    </row>
    <row r="66" spans="1:7">
      <c r="A66" s="22">
        <v>9</v>
      </c>
      <c r="B66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66" s="23">
        <v>2</v>
      </c>
      <c r="D66" s="23" t="s">
        <v>1107</v>
      </c>
      <c r="E66" s="19"/>
      <c r="F66" s="19"/>
      <c r="G66" s="19"/>
    </row>
    <row r="67" spans="1:7">
      <c r="A67" s="22">
        <v>10</v>
      </c>
      <c r="B6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7" s="23">
        <v>1</v>
      </c>
      <c r="D67" s="23" t="s">
        <v>1105</v>
      </c>
      <c r="E67" s="19"/>
      <c r="F67" s="19"/>
      <c r="G67" s="19"/>
    </row>
    <row r="68" spans="1:7">
      <c r="A68" s="22">
        <v>10</v>
      </c>
      <c r="B6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8" s="23">
        <v>2</v>
      </c>
      <c r="D68" s="23" t="s">
        <v>42</v>
      </c>
      <c r="E68" s="19"/>
      <c r="F68" s="19"/>
      <c r="G68" s="19"/>
    </row>
    <row r="69" spans="1:7">
      <c r="A69" s="22">
        <v>10</v>
      </c>
      <c r="B6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9" s="23">
        <v>3</v>
      </c>
      <c r="D69" s="23" t="s">
        <v>1144</v>
      </c>
      <c r="E69" s="19"/>
      <c r="F69" s="19"/>
      <c r="G69" s="19"/>
    </row>
    <row r="70" spans="1:7">
      <c r="A70" s="22">
        <v>10</v>
      </c>
      <c r="B7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0" s="23">
        <v>1</v>
      </c>
      <c r="D70" s="23" t="s">
        <v>114</v>
      </c>
      <c r="E70" s="19"/>
      <c r="F70" s="19"/>
      <c r="G70" s="19"/>
    </row>
    <row r="71" spans="1:7">
      <c r="A71" s="22">
        <v>10</v>
      </c>
      <c r="B7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1" s="23">
        <v>2</v>
      </c>
      <c r="D71" s="23" t="s">
        <v>1109</v>
      </c>
      <c r="E71" s="19"/>
      <c r="F71" s="19"/>
      <c r="G71" s="19"/>
    </row>
    <row r="72" spans="1:7">
      <c r="A72" s="22">
        <v>10</v>
      </c>
      <c r="B7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2" s="23">
        <v>3</v>
      </c>
      <c r="D72" s="23" t="s">
        <v>1132</v>
      </c>
      <c r="E72" s="19"/>
      <c r="F72" s="19"/>
      <c r="G72" s="19"/>
    </row>
    <row r="73" spans="1:7">
      <c r="A73" s="22">
        <v>10</v>
      </c>
      <c r="B7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73" s="23">
        <v>3</v>
      </c>
      <c r="D73" s="23" t="s">
        <v>48</v>
      </c>
      <c r="E73" s="19"/>
      <c r="F73" s="19"/>
      <c r="G73" s="19"/>
    </row>
    <row r="74" spans="1:7">
      <c r="A74" s="22">
        <v>11</v>
      </c>
      <c r="B7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4" s="23">
        <v>1</v>
      </c>
      <c r="D74" s="23" t="s">
        <v>49</v>
      </c>
      <c r="E74" s="19"/>
      <c r="F74" s="19"/>
      <c r="G74" s="19"/>
    </row>
    <row r="75" spans="1:7">
      <c r="A75" s="22">
        <v>11</v>
      </c>
      <c r="B7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5" s="23">
        <v>2</v>
      </c>
      <c r="D75" s="23" t="s">
        <v>107</v>
      </c>
      <c r="E75" s="19"/>
      <c r="F75" s="19"/>
      <c r="G75" s="19"/>
    </row>
    <row r="76" spans="1:7">
      <c r="A76" s="22">
        <v>11</v>
      </c>
      <c r="B7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6" s="23">
        <v>3</v>
      </c>
      <c r="D76" s="23" t="s">
        <v>115</v>
      </c>
      <c r="E76" s="19"/>
      <c r="F76" s="19"/>
      <c r="G76" s="19"/>
    </row>
    <row r="77" spans="1:7">
      <c r="A77" s="22">
        <v>11</v>
      </c>
      <c r="B7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7" s="23">
        <v>1</v>
      </c>
      <c r="D77" s="23" t="s">
        <v>1108</v>
      </c>
      <c r="E77" s="19"/>
      <c r="F77" s="19"/>
      <c r="G77" s="19"/>
    </row>
    <row r="78" spans="1:7">
      <c r="A78" s="22">
        <v>11</v>
      </c>
      <c r="B7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8" s="23">
        <v>2</v>
      </c>
      <c r="D78" s="23" t="s">
        <v>914</v>
      </c>
      <c r="E78" s="19"/>
      <c r="F78" s="19"/>
      <c r="G78" s="19"/>
    </row>
    <row r="79" spans="1:7">
      <c r="A79" s="22">
        <v>11</v>
      </c>
      <c r="B7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9" s="23">
        <v>3</v>
      </c>
      <c r="D79" s="23" t="s">
        <v>43</v>
      </c>
      <c r="E79" s="19"/>
      <c r="F79" s="19"/>
      <c r="G79" s="19"/>
    </row>
    <row r="80" spans="1:7">
      <c r="A80" s="22">
        <v>11</v>
      </c>
      <c r="B8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80" s="23">
        <v>3</v>
      </c>
      <c r="D80" s="23" t="s">
        <v>24</v>
      </c>
      <c r="E80" s="19"/>
      <c r="F80" s="19"/>
      <c r="G80" s="19"/>
    </row>
    <row r="81" spans="1:7">
      <c r="A81" s="22">
        <v>12</v>
      </c>
      <c r="B8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81" s="23">
        <v>1</v>
      </c>
      <c r="D81" s="23" t="s">
        <v>108</v>
      </c>
      <c r="E81" s="19"/>
      <c r="F81" s="19"/>
      <c r="G81" s="19"/>
    </row>
    <row r="82" spans="1:7">
      <c r="A82" s="22">
        <v>12</v>
      </c>
      <c r="B8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82" s="23">
        <v>2</v>
      </c>
      <c r="D82" s="23" t="s">
        <v>27</v>
      </c>
      <c r="E82" s="19"/>
      <c r="F82" s="19"/>
      <c r="G82" s="19"/>
    </row>
    <row r="83" spans="1:7">
      <c r="A83" s="22">
        <v>12</v>
      </c>
      <c r="B8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83" s="23">
        <v>3</v>
      </c>
      <c r="D83" s="23" t="s">
        <v>1140</v>
      </c>
      <c r="E83" s="19"/>
      <c r="F83" s="19"/>
      <c r="G83" s="19"/>
    </row>
    <row r="84" spans="1:7">
      <c r="A84" s="22">
        <v>12</v>
      </c>
      <c r="B8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4" s="23">
        <v>1</v>
      </c>
      <c r="D84" s="23" t="s">
        <v>97</v>
      </c>
      <c r="E84" s="19"/>
      <c r="F84" s="19"/>
      <c r="G84" s="19"/>
    </row>
    <row r="85" spans="1:7">
      <c r="A85" s="22">
        <v>12</v>
      </c>
      <c r="B8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5" s="23">
        <v>2</v>
      </c>
      <c r="D85" s="23" t="s">
        <v>28</v>
      </c>
      <c r="E85" s="19"/>
      <c r="F85" s="19"/>
      <c r="G85" s="19"/>
    </row>
    <row r="86" spans="1:7">
      <c r="A86" s="22">
        <v>12</v>
      </c>
      <c r="B8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6" s="23">
        <v>3</v>
      </c>
      <c r="D86" s="23" t="s">
        <v>1121</v>
      </c>
      <c r="E86" s="19"/>
      <c r="F86" s="19"/>
      <c r="G86" s="19"/>
    </row>
    <row r="87" spans="1:7">
      <c r="A87" s="22">
        <v>12</v>
      </c>
      <c r="B87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87" s="23">
        <v>2</v>
      </c>
      <c r="D87" s="23" t="s">
        <v>1110</v>
      </c>
      <c r="E87" s="19"/>
      <c r="F87" s="19"/>
      <c r="G87" s="19"/>
    </row>
    <row r="88" spans="1:7">
      <c r="A88" s="22">
        <v>13</v>
      </c>
      <c r="B8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88" s="23">
        <v>1</v>
      </c>
      <c r="D88" s="23" t="s">
        <v>30</v>
      </c>
      <c r="E88" s="19"/>
      <c r="F88" s="19"/>
      <c r="G88" s="19"/>
    </row>
    <row r="89" spans="1:7">
      <c r="A89" s="22">
        <v>13</v>
      </c>
      <c r="B8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89" s="23">
        <v>2</v>
      </c>
      <c r="D89" s="23" t="s">
        <v>1118</v>
      </c>
      <c r="E89" s="19"/>
      <c r="F89" s="19"/>
      <c r="G89" s="19"/>
    </row>
    <row r="90" spans="1:7">
      <c r="A90" s="22">
        <v>13</v>
      </c>
      <c r="B9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90" s="23">
        <v>3</v>
      </c>
      <c r="D90" s="23" t="s">
        <v>904</v>
      </c>
      <c r="E90" s="19"/>
      <c r="F90" s="19"/>
      <c r="G90" s="19"/>
    </row>
    <row r="91" spans="1:7">
      <c r="A91" s="22">
        <v>13</v>
      </c>
      <c r="B9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91" s="23">
        <v>1</v>
      </c>
      <c r="D91" s="23" t="s">
        <v>84</v>
      </c>
      <c r="E91" s="19"/>
      <c r="F91" s="19"/>
      <c r="G91" s="19"/>
    </row>
    <row r="92" spans="1:7">
      <c r="A92" s="22">
        <v>13</v>
      </c>
      <c r="B9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92" s="23">
        <v>2</v>
      </c>
      <c r="D92" s="23" t="s">
        <v>1122</v>
      </c>
      <c r="E92" s="19"/>
      <c r="F92" s="19"/>
      <c r="G92" s="19"/>
    </row>
    <row r="93" spans="1:7">
      <c r="A93" s="22">
        <v>13</v>
      </c>
      <c r="B9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93" s="23">
        <v>3</v>
      </c>
      <c r="D93" s="23" t="s">
        <v>1111</v>
      </c>
      <c r="E93" s="19"/>
      <c r="F93" s="19"/>
      <c r="G93" s="19"/>
    </row>
    <row r="94" spans="1:7">
      <c r="A94" s="22">
        <v>13</v>
      </c>
      <c r="B94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94" s="23">
        <v>2</v>
      </c>
      <c r="D94" s="23" t="s">
        <v>1148</v>
      </c>
      <c r="E94" s="19"/>
      <c r="F94" s="19"/>
      <c r="G94" s="19"/>
    </row>
    <row r="95" spans="1:7">
      <c r="A95" s="22">
        <v>14</v>
      </c>
      <c r="B9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95" s="23">
        <v>1</v>
      </c>
      <c r="D95" s="23" t="s">
        <v>1123</v>
      </c>
      <c r="E95" s="19"/>
      <c r="F95" s="19"/>
      <c r="G95" s="19"/>
    </row>
    <row r="96" spans="1:7">
      <c r="A96" s="22">
        <v>14</v>
      </c>
      <c r="B9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96" s="23">
        <v>2</v>
      </c>
      <c r="D96" s="23" t="s">
        <v>1134</v>
      </c>
      <c r="E96" s="19"/>
      <c r="F96" s="19"/>
      <c r="G96" s="19"/>
    </row>
    <row r="97" spans="1:7">
      <c r="A97" s="22">
        <v>14</v>
      </c>
      <c r="B9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97" s="23">
        <v>3</v>
      </c>
      <c r="D97" s="23" t="s">
        <v>1149</v>
      </c>
      <c r="E97" s="19"/>
      <c r="F97" s="19"/>
      <c r="G97" s="19"/>
    </row>
    <row r="98" spans="1:7">
      <c r="A98" s="22">
        <v>14</v>
      </c>
      <c r="B9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98" s="23">
        <v>1</v>
      </c>
      <c r="D98" s="23" t="s">
        <v>1119</v>
      </c>
      <c r="E98" s="19"/>
      <c r="F98" s="19"/>
      <c r="G98" s="19"/>
    </row>
    <row r="99" spans="1:7">
      <c r="A99" s="22">
        <v>14</v>
      </c>
      <c r="B9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99" s="23">
        <v>2</v>
      </c>
      <c r="D99" s="23" t="s">
        <v>1145</v>
      </c>
      <c r="E99" s="19"/>
      <c r="F99" s="19"/>
      <c r="G99" s="19"/>
    </row>
    <row r="100" spans="1:7">
      <c r="A100" s="22">
        <v>14</v>
      </c>
      <c r="B10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00" s="23">
        <v>3</v>
      </c>
      <c r="D100" s="23" t="s">
        <v>1112</v>
      </c>
      <c r="E100" s="19"/>
      <c r="F100" s="19"/>
      <c r="G100" s="19"/>
    </row>
    <row r="101" spans="1:7">
      <c r="A101" s="22">
        <v>14</v>
      </c>
      <c r="B10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01" s="23">
        <v>3</v>
      </c>
      <c r="D101" s="23" t="s">
        <v>1113</v>
      </c>
      <c r="E101" s="19"/>
      <c r="F101" s="19"/>
      <c r="G101" s="19"/>
    </row>
    <row r="102" spans="1:7">
      <c r="A102" s="22">
        <v>15</v>
      </c>
      <c r="B10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02" s="23">
        <v>1</v>
      </c>
      <c r="D102" s="23" t="s">
        <v>110</v>
      </c>
      <c r="E102" s="19"/>
      <c r="F102" s="19"/>
      <c r="G102" s="19"/>
    </row>
    <row r="103" spans="1:7">
      <c r="A103" s="22">
        <v>15</v>
      </c>
      <c r="B10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03" s="23">
        <v>2</v>
      </c>
      <c r="D103" s="23" t="s">
        <v>46</v>
      </c>
      <c r="E103" s="19"/>
      <c r="F103" s="19"/>
      <c r="G103" s="19"/>
    </row>
    <row r="104" spans="1:7">
      <c r="A104" s="22">
        <v>15</v>
      </c>
      <c r="B10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04" s="23">
        <v>3</v>
      </c>
      <c r="D104" s="23" t="s">
        <v>34</v>
      </c>
      <c r="E104" s="19"/>
      <c r="F104" s="19"/>
      <c r="G104" s="19"/>
    </row>
    <row r="105" spans="1:7">
      <c r="A105" s="22">
        <v>15</v>
      </c>
      <c r="B10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05" s="23">
        <v>1</v>
      </c>
      <c r="D105" s="23" t="s">
        <v>33</v>
      </c>
      <c r="E105" s="19"/>
      <c r="F105" s="19"/>
      <c r="G105" s="19"/>
    </row>
    <row r="106" spans="1:7">
      <c r="A106" s="22">
        <v>15</v>
      </c>
      <c r="B10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06" s="23">
        <v>2</v>
      </c>
      <c r="D106" s="23" t="s">
        <v>112</v>
      </c>
      <c r="E106" s="19"/>
      <c r="F106" s="19"/>
      <c r="G106" s="19"/>
    </row>
    <row r="107" spans="1:7">
      <c r="A107" s="22">
        <v>15</v>
      </c>
      <c r="B10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07" s="23">
        <v>3</v>
      </c>
      <c r="D107" s="23" t="s">
        <v>99</v>
      </c>
      <c r="E107" s="19"/>
      <c r="F107" s="19"/>
      <c r="G107" s="19"/>
    </row>
    <row r="108" spans="1:7">
      <c r="A108" s="22">
        <v>15</v>
      </c>
      <c r="B10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08" s="23">
        <v>2</v>
      </c>
      <c r="D108" s="23" t="s">
        <v>40</v>
      </c>
      <c r="E108" s="19"/>
      <c r="F108" s="19"/>
      <c r="G108" s="19"/>
    </row>
    <row r="109" spans="1:7">
      <c r="A109" s="22">
        <v>16</v>
      </c>
      <c r="B10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09" s="23">
        <v>1</v>
      </c>
      <c r="D109" s="23" t="s">
        <v>100</v>
      </c>
      <c r="E109" s="19"/>
      <c r="F109" s="19"/>
      <c r="G109" s="19"/>
    </row>
    <row r="110" spans="1:7">
      <c r="A110" s="22">
        <v>16</v>
      </c>
      <c r="B11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10" s="23">
        <v>2</v>
      </c>
      <c r="D110" s="23" t="s">
        <v>41</v>
      </c>
      <c r="E110" s="19"/>
      <c r="F110" s="19"/>
      <c r="G110" s="19"/>
    </row>
    <row r="111" spans="1:7">
      <c r="A111" s="22">
        <v>16</v>
      </c>
      <c r="B11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11" s="23">
        <v>3</v>
      </c>
      <c r="D111" s="23" t="s">
        <v>21</v>
      </c>
      <c r="E111" s="19"/>
      <c r="F111" s="19"/>
      <c r="G111" s="19"/>
    </row>
    <row r="112" spans="1:7">
      <c r="A112" s="22">
        <v>16</v>
      </c>
      <c r="B11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12" s="23">
        <v>1</v>
      </c>
      <c r="D112" s="23" t="s">
        <v>22</v>
      </c>
      <c r="E112" s="19"/>
      <c r="F112" s="19"/>
      <c r="G112" s="19"/>
    </row>
    <row r="113" spans="1:7">
      <c r="A113" s="22">
        <v>16</v>
      </c>
      <c r="B11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13" s="23">
        <v>2</v>
      </c>
      <c r="D113" s="23" t="s">
        <v>89</v>
      </c>
      <c r="E113" s="19"/>
      <c r="F113" s="19"/>
      <c r="G113" s="19"/>
    </row>
    <row r="114" spans="1:7">
      <c r="A114" s="22">
        <v>16</v>
      </c>
      <c r="B11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14" s="23">
        <v>3</v>
      </c>
      <c r="D114" s="23" t="s">
        <v>898</v>
      </c>
      <c r="E114" s="19"/>
      <c r="F114" s="19"/>
      <c r="G114" s="19"/>
    </row>
    <row r="115" spans="1:7">
      <c r="A115" s="22">
        <v>16</v>
      </c>
      <c r="B115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15" s="23">
        <v>1</v>
      </c>
      <c r="D115" s="23" t="s">
        <v>113</v>
      </c>
      <c r="E115" s="19"/>
      <c r="F115" s="19"/>
      <c r="G115" s="19"/>
    </row>
    <row r="116" spans="1:7">
      <c r="A116" s="22">
        <v>17</v>
      </c>
      <c r="B11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16" s="23">
        <v>1</v>
      </c>
      <c r="D116" s="23" t="s">
        <v>917</v>
      </c>
      <c r="E116" s="19"/>
      <c r="F116" s="19"/>
      <c r="G116" s="19"/>
    </row>
    <row r="117" spans="1:7">
      <c r="A117" s="22">
        <v>17</v>
      </c>
      <c r="B11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17" s="23">
        <v>2</v>
      </c>
      <c r="D117" s="23" t="s">
        <v>78</v>
      </c>
      <c r="E117" s="19"/>
      <c r="F117" s="19"/>
      <c r="G117" s="19"/>
    </row>
    <row r="118" spans="1:7">
      <c r="A118" s="22">
        <v>17</v>
      </c>
      <c r="B11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18" s="23">
        <v>3</v>
      </c>
      <c r="D118" s="23" t="s">
        <v>20</v>
      </c>
      <c r="E118" s="19"/>
      <c r="F118" s="19"/>
      <c r="G118" s="19"/>
    </row>
    <row r="119" spans="1:7">
      <c r="A119" s="22">
        <v>17</v>
      </c>
      <c r="B11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19" s="23">
        <v>1</v>
      </c>
      <c r="D119" s="23" t="s">
        <v>25</v>
      </c>
      <c r="E119" s="19"/>
      <c r="F119" s="19"/>
      <c r="G119" s="19"/>
    </row>
    <row r="120" spans="1:7">
      <c r="A120" s="22">
        <v>17</v>
      </c>
      <c r="B12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20" s="23">
        <v>2</v>
      </c>
      <c r="D120" s="23" t="s">
        <v>899</v>
      </c>
      <c r="E120" s="19"/>
      <c r="F120" s="19"/>
      <c r="G120" s="19"/>
    </row>
    <row r="121" spans="1:7">
      <c r="A121" s="22">
        <v>17</v>
      </c>
      <c r="B12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21" s="23">
        <v>3</v>
      </c>
      <c r="D121" s="23" t="s">
        <v>105</v>
      </c>
      <c r="E121" s="19"/>
      <c r="F121" s="19"/>
      <c r="G121" s="19"/>
    </row>
    <row r="122" spans="1:7">
      <c r="A122" s="22">
        <v>17</v>
      </c>
      <c r="B12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22" s="23">
        <v>1</v>
      </c>
      <c r="D122" s="23" t="s">
        <v>896</v>
      </c>
      <c r="E122" s="19"/>
      <c r="F122" s="19"/>
      <c r="G122" s="19"/>
    </row>
    <row r="123" spans="1:7">
      <c r="A123" s="22">
        <v>18</v>
      </c>
      <c r="B12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23" s="23">
        <v>1</v>
      </c>
      <c r="D123" s="23" t="s">
        <v>915</v>
      </c>
      <c r="E123" s="19"/>
      <c r="F123" s="19"/>
      <c r="G123" s="19"/>
    </row>
    <row r="124" spans="1:7">
      <c r="A124" s="22">
        <v>18</v>
      </c>
      <c r="B12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24" s="23">
        <v>2</v>
      </c>
      <c r="D124" s="23" t="s">
        <v>98</v>
      </c>
      <c r="E124" s="19"/>
      <c r="F124" s="19"/>
      <c r="G124" s="19"/>
    </row>
    <row r="125" spans="1:7">
      <c r="A125" s="22">
        <v>18</v>
      </c>
      <c r="B12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25" s="23">
        <v>3</v>
      </c>
      <c r="D125" s="23" t="s">
        <v>900</v>
      </c>
      <c r="E125" s="19"/>
      <c r="F125" s="19"/>
      <c r="G125" s="19"/>
    </row>
    <row r="126" spans="1:7">
      <c r="A126" s="22">
        <v>18</v>
      </c>
      <c r="B12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26" s="23">
        <v>1</v>
      </c>
      <c r="D126" s="23" t="s">
        <v>23</v>
      </c>
      <c r="E126" s="19"/>
      <c r="F126" s="19"/>
      <c r="G126" s="19"/>
    </row>
    <row r="127" spans="1:7">
      <c r="A127" s="22">
        <v>18</v>
      </c>
      <c r="B12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27" s="23">
        <v>2</v>
      </c>
      <c r="D127" s="23" t="s">
        <v>892</v>
      </c>
      <c r="E127" s="19"/>
      <c r="F127" s="19"/>
      <c r="G127" s="19"/>
    </row>
    <row r="128" spans="1:7">
      <c r="A128" s="22">
        <v>18</v>
      </c>
      <c r="B12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28" s="23">
        <v>3</v>
      </c>
      <c r="D128" s="23" t="s">
        <v>918</v>
      </c>
      <c r="E128" s="19"/>
      <c r="F128" s="19"/>
      <c r="G128" s="19"/>
    </row>
    <row r="129" spans="1:16">
      <c r="A129" s="22">
        <v>18</v>
      </c>
      <c r="B12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29" s="23">
        <v>3</v>
      </c>
      <c r="D129" s="23" t="s">
        <v>897</v>
      </c>
      <c r="E129" s="19"/>
      <c r="F129" s="19"/>
      <c r="G129" s="19"/>
    </row>
    <row r="130" spans="1:16">
      <c r="A130" s="22">
        <v>19</v>
      </c>
      <c r="B13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30" s="23">
        <v>1</v>
      </c>
      <c r="D130" s="23" t="s">
        <v>90</v>
      </c>
      <c r="E130" s="19"/>
      <c r="F130" s="19"/>
      <c r="G130" s="19"/>
    </row>
    <row r="131" spans="1:16">
      <c r="A131" s="22">
        <v>19</v>
      </c>
      <c r="B13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31" s="23">
        <v>2</v>
      </c>
      <c r="D131" s="23" t="s">
        <v>894</v>
      </c>
      <c r="E131" s="19"/>
      <c r="F131" s="19"/>
      <c r="G131" s="19"/>
    </row>
    <row r="132" spans="1:16">
      <c r="A132" s="22">
        <v>19</v>
      </c>
      <c r="B13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32" s="23">
        <v>3</v>
      </c>
      <c r="D132" s="23" t="s">
        <v>50</v>
      </c>
      <c r="E132" s="19"/>
      <c r="F132" s="19"/>
      <c r="G132" s="19"/>
    </row>
    <row r="133" spans="1:16">
      <c r="A133" s="22">
        <v>19</v>
      </c>
      <c r="B13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33" s="23">
        <v>1</v>
      </c>
      <c r="D133" s="23" t="s">
        <v>912</v>
      </c>
      <c r="E133" s="19"/>
      <c r="F133" s="19"/>
      <c r="G133" s="19"/>
    </row>
    <row r="134" spans="1:16">
      <c r="A134" s="22">
        <v>19</v>
      </c>
      <c r="B13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34" s="23">
        <v>2</v>
      </c>
      <c r="D134" s="23" t="s">
        <v>26</v>
      </c>
      <c r="E134" s="19"/>
      <c r="F134" s="19"/>
      <c r="G134" s="19"/>
    </row>
    <row r="135" spans="1:16">
      <c r="A135" s="22">
        <v>19</v>
      </c>
      <c r="B13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35" s="23">
        <v>3</v>
      </c>
      <c r="D135" s="23" t="s">
        <v>916</v>
      </c>
      <c r="E135" s="19"/>
      <c r="F135" s="19"/>
      <c r="G135" s="19"/>
    </row>
    <row r="136" spans="1:16">
      <c r="A136" s="22">
        <v>19</v>
      </c>
      <c r="B136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36" s="23">
        <v>2</v>
      </c>
      <c r="D136" s="23" t="s">
        <v>893</v>
      </c>
      <c r="E136" s="19"/>
      <c r="F136" s="19"/>
      <c r="G136" s="19"/>
    </row>
    <row r="137" spans="1:16">
      <c r="A137" s="22">
        <v>20</v>
      </c>
      <c r="B13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37" s="23">
        <v>1</v>
      </c>
      <c r="D137" s="23" t="s">
        <v>51</v>
      </c>
      <c r="E137" s="19"/>
      <c r="F137" s="19"/>
      <c r="G137" s="19"/>
    </row>
    <row r="138" spans="1:16">
      <c r="A138" s="22">
        <v>20</v>
      </c>
      <c r="B13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38" s="23">
        <v>2</v>
      </c>
      <c r="D138" s="23" t="s">
        <v>913</v>
      </c>
      <c r="E138" s="19"/>
      <c r="F138" s="19"/>
      <c r="G138" s="19"/>
    </row>
    <row r="139" spans="1:16">
      <c r="A139" s="22">
        <v>20</v>
      </c>
      <c r="B13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39" s="23">
        <v>3</v>
      </c>
      <c r="D139" s="23" t="s">
        <v>29</v>
      </c>
      <c r="E139" s="19"/>
      <c r="F139" s="19"/>
      <c r="G139" s="19"/>
    </row>
    <row r="140" spans="1:16">
      <c r="A140" s="43">
        <v>20</v>
      </c>
      <c r="B140" s="4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40" s="43">
        <v>1</v>
      </c>
      <c r="D140" s="43" t="s">
        <v>44</v>
      </c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</row>
    <row r="141" spans="1:16">
      <c r="A141" s="21">
        <v>20</v>
      </c>
      <c r="B141" s="21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41" s="21">
        <v>2</v>
      </c>
      <c r="D141" s="21" t="s">
        <v>116</v>
      </c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</row>
    <row r="142" spans="1:16">
      <c r="A142" s="22">
        <v>20</v>
      </c>
      <c r="B14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42" s="23">
        <v>3</v>
      </c>
      <c r="D142" s="23" t="s">
        <v>895</v>
      </c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</row>
    <row r="143" spans="1:16">
      <c r="A143" s="22">
        <v>20</v>
      </c>
      <c r="B14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43" s="23">
        <v>2</v>
      </c>
      <c r="D143" s="23" t="s">
        <v>74</v>
      </c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</row>
    <row r="144" spans="1:16">
      <c r="A144" s="22">
        <v>21</v>
      </c>
      <c r="B14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44" s="23">
        <v>1</v>
      </c>
      <c r="D144" s="23" t="s">
        <v>45</v>
      </c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</row>
    <row r="145" spans="1:16">
      <c r="A145" s="22">
        <v>21</v>
      </c>
      <c r="B14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45" s="23">
        <v>2</v>
      </c>
      <c r="D145" s="23" t="s">
        <v>32</v>
      </c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</row>
    <row r="146" spans="1:16">
      <c r="A146" s="22">
        <v>21</v>
      </c>
      <c r="B14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46" s="23">
        <v>3</v>
      </c>
      <c r="D146" s="23" t="s">
        <v>31</v>
      </c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</row>
    <row r="147" spans="1:16">
      <c r="A147" s="22">
        <v>21</v>
      </c>
      <c r="B14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47" s="23">
        <v>1</v>
      </c>
      <c r="D147" s="23" t="s">
        <v>67</v>
      </c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</row>
    <row r="148" spans="1:16">
      <c r="A148" s="22">
        <v>21</v>
      </c>
      <c r="B14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48" s="23">
        <v>2</v>
      </c>
      <c r="D148" s="23" t="s">
        <v>109</v>
      </c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</row>
    <row r="149" spans="1:16">
      <c r="A149" s="22">
        <v>21</v>
      </c>
      <c r="B14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49" s="23">
        <v>3</v>
      </c>
      <c r="D149" s="23" t="s">
        <v>117</v>
      </c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</row>
    <row r="150" spans="1:16">
      <c r="A150" s="22">
        <v>21</v>
      </c>
      <c r="B15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50" s="23">
        <v>2</v>
      </c>
      <c r="D150" s="23" t="s">
        <v>52</v>
      </c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</row>
    <row r="151" spans="1:16">
      <c r="A151" s="22">
        <v>22</v>
      </c>
      <c r="B15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51" s="23">
        <v>1</v>
      </c>
      <c r="D151" s="23" t="s">
        <v>102</v>
      </c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</row>
    <row r="152" spans="1:16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</row>
    <row r="153" spans="1:16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</row>
    <row r="154" spans="1:16">
      <c r="A154" s="50" t="s">
        <v>891</v>
      </c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</row>
    <row r="155" spans="1:16">
      <c r="A155" s="21" t="s">
        <v>1104</v>
      </c>
      <c r="B155" s="21">
        <v>1</v>
      </c>
      <c r="C155" s="21">
        <v>2</v>
      </c>
      <c r="D155" s="21">
        <v>3</v>
      </c>
      <c r="E155" s="21">
        <v>4</v>
      </c>
      <c r="F155" s="21">
        <v>5</v>
      </c>
      <c r="G155" s="21">
        <v>6</v>
      </c>
      <c r="H155" s="21">
        <v>7</v>
      </c>
      <c r="I155" s="21">
        <v>8</v>
      </c>
      <c r="J155" s="21">
        <v>9</v>
      </c>
      <c r="K155" s="21">
        <v>10</v>
      </c>
      <c r="L155" s="21">
        <v>11</v>
      </c>
      <c r="M155" s="21">
        <v>12</v>
      </c>
      <c r="N155" s="21">
        <v>13</v>
      </c>
      <c r="O155" s="21">
        <v>14</v>
      </c>
      <c r="P155" s="21">
        <v>15</v>
      </c>
    </row>
    <row r="156" spans="1:16">
      <c r="A156" s="21">
        <v>1</v>
      </c>
      <c r="B156" s="23" t="str" cm="1">
        <f t="array" ref="B156:P170">_xlfn.LET(_xlpm.n,15,_xlpm.rw,_xlfn.SEQUENCE(_xlpm.n),_xlpm.cl,TRANSPOSE(_xlfn.SEQUENCE(_xlpm.n)),_xlpm.d,$D$4:$D$151,_xlpm.c,COUNTIF(_xlpm.d,_xlpm.rw&amp;" ضد "&amp;_xlpm.cl)+COUNTIF(_xlpm.d,_xlpm.cl&amp;" ضد "&amp;_xlpm.rw),IF(_xlpm.c=0,"",_xlpm.c))</f>
        <v/>
      </c>
      <c r="C156" s="23">
        <v>3</v>
      </c>
      <c r="D156" s="23">
        <v>3</v>
      </c>
      <c r="E156" s="23">
        <v>3</v>
      </c>
      <c r="F156" s="23">
        <v>3</v>
      </c>
      <c r="G156" s="23">
        <v>3</v>
      </c>
      <c r="H156" s="23">
        <v>3</v>
      </c>
      <c r="I156" s="23">
        <v>3</v>
      </c>
      <c r="J156" s="23" t="str">
        <v/>
      </c>
      <c r="K156" s="23" t="str">
        <v/>
      </c>
      <c r="L156" s="23" t="str">
        <v/>
      </c>
      <c r="M156" s="23" t="str">
        <v/>
      </c>
      <c r="N156" s="23" t="str">
        <v/>
      </c>
      <c r="O156" s="23" t="str">
        <v/>
      </c>
      <c r="P156" s="23" t="str">
        <v/>
      </c>
    </row>
    <row r="157" spans="1:16">
      <c r="A157" s="21">
        <v>2</v>
      </c>
      <c r="B157" s="23">
        <v>3</v>
      </c>
      <c r="C157" s="23" t="str">
        <v/>
      </c>
      <c r="D157" s="23">
        <v>3</v>
      </c>
      <c r="E157" s="23">
        <v>3</v>
      </c>
      <c r="F157" s="23">
        <v>3</v>
      </c>
      <c r="G157" s="23">
        <v>3</v>
      </c>
      <c r="H157" s="23">
        <v>3</v>
      </c>
      <c r="I157" s="23">
        <v>3</v>
      </c>
      <c r="J157" s="23" t="str">
        <v/>
      </c>
      <c r="K157" s="23" t="str">
        <v/>
      </c>
      <c r="L157" s="23" t="str">
        <v/>
      </c>
      <c r="M157" s="23" t="str">
        <v/>
      </c>
      <c r="N157" s="23" t="str">
        <v/>
      </c>
      <c r="O157" s="23" t="str">
        <v/>
      </c>
      <c r="P157" s="23" t="str">
        <v/>
      </c>
    </row>
    <row r="158" spans="1:16">
      <c r="A158" s="21">
        <v>3</v>
      </c>
      <c r="B158" s="23">
        <v>3</v>
      </c>
      <c r="C158" s="23">
        <v>3</v>
      </c>
      <c r="D158" s="23" t="str">
        <v/>
      </c>
      <c r="E158" s="23">
        <v>3</v>
      </c>
      <c r="F158" s="23">
        <v>3</v>
      </c>
      <c r="G158" s="23">
        <v>3</v>
      </c>
      <c r="H158" s="23">
        <v>3</v>
      </c>
      <c r="I158" s="23">
        <v>3</v>
      </c>
      <c r="J158" s="23" t="str">
        <v/>
      </c>
      <c r="K158" s="23" t="str">
        <v/>
      </c>
      <c r="L158" s="23" t="str">
        <v/>
      </c>
      <c r="M158" s="23" t="str">
        <v/>
      </c>
      <c r="N158" s="23" t="str">
        <v/>
      </c>
      <c r="O158" s="23" t="str">
        <v/>
      </c>
      <c r="P158" s="23" t="str">
        <v/>
      </c>
    </row>
    <row r="159" spans="1:16">
      <c r="A159" s="21">
        <v>4</v>
      </c>
      <c r="B159" s="23">
        <v>3</v>
      </c>
      <c r="C159" s="23">
        <v>3</v>
      </c>
      <c r="D159" s="23">
        <v>3</v>
      </c>
      <c r="E159" s="23" t="str">
        <v/>
      </c>
      <c r="F159" s="23">
        <v>3</v>
      </c>
      <c r="G159" s="23">
        <v>3</v>
      </c>
      <c r="H159" s="23">
        <v>3</v>
      </c>
      <c r="I159" s="23">
        <v>3</v>
      </c>
      <c r="J159" s="23" t="str">
        <v/>
      </c>
      <c r="K159" s="23" t="str">
        <v/>
      </c>
      <c r="L159" s="23" t="str">
        <v/>
      </c>
      <c r="M159" s="23" t="str">
        <v/>
      </c>
      <c r="N159" s="23" t="str">
        <v/>
      </c>
      <c r="O159" s="23" t="str">
        <v/>
      </c>
      <c r="P159" s="23" t="str">
        <v/>
      </c>
    </row>
    <row r="160" spans="1:16">
      <c r="A160" s="21">
        <v>5</v>
      </c>
      <c r="B160" s="23">
        <v>3</v>
      </c>
      <c r="C160" s="23">
        <v>3</v>
      </c>
      <c r="D160" s="23">
        <v>3</v>
      </c>
      <c r="E160" s="23">
        <v>3</v>
      </c>
      <c r="F160" s="23" t="str">
        <v/>
      </c>
      <c r="G160" s="23">
        <v>3</v>
      </c>
      <c r="H160" s="23">
        <v>3</v>
      </c>
      <c r="I160" s="23">
        <v>3</v>
      </c>
      <c r="J160" s="23" t="str">
        <v/>
      </c>
      <c r="K160" s="23" t="str">
        <v/>
      </c>
      <c r="L160" s="23" t="str">
        <v/>
      </c>
      <c r="M160" s="23" t="str">
        <v/>
      </c>
      <c r="N160" s="23" t="str">
        <v/>
      </c>
      <c r="O160" s="23" t="str">
        <v/>
      </c>
      <c r="P160" s="23" t="str">
        <v/>
      </c>
    </row>
    <row r="161" spans="1:16">
      <c r="A161" s="38">
        <v>6</v>
      </c>
      <c r="B161" s="38">
        <v>3</v>
      </c>
      <c r="C161" s="38">
        <v>3</v>
      </c>
      <c r="D161" s="38">
        <v>3</v>
      </c>
      <c r="E161" s="38">
        <v>3</v>
      </c>
      <c r="F161" s="38">
        <v>3</v>
      </c>
      <c r="G161" s="38" t="str">
        <v/>
      </c>
      <c r="H161" s="38">
        <v>3</v>
      </c>
      <c r="I161" s="38">
        <v>3</v>
      </c>
      <c r="J161" s="38" t="str">
        <v/>
      </c>
      <c r="K161" s="38" t="str">
        <v/>
      </c>
      <c r="L161" s="38" t="str">
        <v/>
      </c>
      <c r="M161" s="38" t="str">
        <v/>
      </c>
      <c r="N161" s="38" t="str">
        <v/>
      </c>
      <c r="O161" s="38" t="str">
        <v/>
      </c>
      <c r="P161" s="38" t="str">
        <v/>
      </c>
    </row>
    <row r="162" spans="1:16">
      <c r="A162" s="21">
        <v>7</v>
      </c>
      <c r="B162" s="21">
        <v>3</v>
      </c>
      <c r="C162" s="21">
        <v>3</v>
      </c>
      <c r="D162" s="21">
        <v>3</v>
      </c>
      <c r="E162" s="21">
        <v>3</v>
      </c>
      <c r="F162" s="21">
        <v>3</v>
      </c>
      <c r="G162" s="21">
        <v>3</v>
      </c>
      <c r="H162" s="21" t="str">
        <v/>
      </c>
      <c r="I162" s="21">
        <v>3</v>
      </c>
      <c r="J162" s="21" t="str">
        <v/>
      </c>
      <c r="K162" s="21" t="str">
        <v/>
      </c>
      <c r="L162" s="21" t="str">
        <v/>
      </c>
      <c r="M162" s="21" t="str">
        <v/>
      </c>
      <c r="N162" s="21" t="str">
        <v/>
      </c>
      <c r="O162" s="21" t="str">
        <v/>
      </c>
      <c r="P162" s="21" t="str">
        <v/>
      </c>
    </row>
    <row r="163" spans="1:16">
      <c r="A163" s="21">
        <v>8</v>
      </c>
      <c r="B163" s="23">
        <v>3</v>
      </c>
      <c r="C163" s="23">
        <v>3</v>
      </c>
      <c r="D163" s="23">
        <v>3</v>
      </c>
      <c r="E163" s="23">
        <v>3</v>
      </c>
      <c r="F163" s="23">
        <v>3</v>
      </c>
      <c r="G163" s="23">
        <v>3</v>
      </c>
      <c r="H163" s="23">
        <v>3</v>
      </c>
      <c r="I163" s="23" t="str">
        <v/>
      </c>
      <c r="J163" s="23" t="str">
        <v/>
      </c>
      <c r="K163" s="23" t="str">
        <v/>
      </c>
      <c r="L163" s="23" t="str">
        <v/>
      </c>
      <c r="M163" s="23" t="str">
        <v/>
      </c>
      <c r="N163" s="23" t="str">
        <v/>
      </c>
      <c r="O163" s="23" t="str">
        <v/>
      </c>
      <c r="P163" s="23" t="str">
        <v/>
      </c>
    </row>
    <row r="164" spans="1:16">
      <c r="A164" s="21">
        <v>9</v>
      </c>
      <c r="B164" s="23" t="str">
        <v/>
      </c>
      <c r="C164" s="23" t="str">
        <v/>
      </c>
      <c r="D164" s="23" t="str">
        <v/>
      </c>
      <c r="E164" s="23" t="str">
        <v/>
      </c>
      <c r="F164" s="23" t="str">
        <v/>
      </c>
      <c r="G164" s="23" t="str">
        <v/>
      </c>
      <c r="H164" s="23" t="str">
        <v/>
      </c>
      <c r="I164" s="23" t="str">
        <v/>
      </c>
      <c r="J164" s="23" t="str">
        <v/>
      </c>
      <c r="K164" s="23">
        <v>3</v>
      </c>
      <c r="L164" s="23">
        <v>3</v>
      </c>
      <c r="M164" s="23">
        <v>3</v>
      </c>
      <c r="N164" s="23">
        <v>3</v>
      </c>
      <c r="O164" s="23">
        <v>3</v>
      </c>
      <c r="P164" s="23">
        <v>3</v>
      </c>
    </row>
    <row r="165" spans="1:16">
      <c r="A165" s="21">
        <v>10</v>
      </c>
      <c r="B165" s="23" t="str">
        <v/>
      </c>
      <c r="C165" s="23" t="str">
        <v/>
      </c>
      <c r="D165" s="23" t="str">
        <v/>
      </c>
      <c r="E165" s="23" t="str">
        <v/>
      </c>
      <c r="F165" s="23" t="str">
        <v/>
      </c>
      <c r="G165" s="23" t="str">
        <v/>
      </c>
      <c r="H165" s="23" t="str">
        <v/>
      </c>
      <c r="I165" s="23" t="str">
        <v/>
      </c>
      <c r="J165" s="23">
        <v>3</v>
      </c>
      <c r="K165" s="23" t="str">
        <v/>
      </c>
      <c r="L165" s="23">
        <v>3</v>
      </c>
      <c r="M165" s="23">
        <v>3</v>
      </c>
      <c r="N165" s="23">
        <v>3</v>
      </c>
      <c r="O165" s="23">
        <v>3</v>
      </c>
      <c r="P165" s="23">
        <v>3</v>
      </c>
    </row>
    <row r="166" spans="1:16">
      <c r="A166" s="21">
        <v>11</v>
      </c>
      <c r="B166" s="23" t="str">
        <v/>
      </c>
      <c r="C166" s="23" t="str">
        <v/>
      </c>
      <c r="D166" s="23" t="str">
        <v/>
      </c>
      <c r="E166" s="23" t="str">
        <v/>
      </c>
      <c r="F166" s="23" t="str">
        <v/>
      </c>
      <c r="G166" s="23" t="str">
        <v/>
      </c>
      <c r="H166" s="23" t="str">
        <v/>
      </c>
      <c r="I166" s="23" t="str">
        <v/>
      </c>
      <c r="J166" s="23">
        <v>3</v>
      </c>
      <c r="K166" s="23">
        <v>3</v>
      </c>
      <c r="L166" s="23" t="str">
        <v/>
      </c>
      <c r="M166" s="23">
        <v>3</v>
      </c>
      <c r="N166" s="23">
        <v>3</v>
      </c>
      <c r="O166" s="23">
        <v>3</v>
      </c>
      <c r="P166" s="23">
        <v>3</v>
      </c>
    </row>
    <row r="167" spans="1:16">
      <c r="A167" s="21">
        <v>12</v>
      </c>
      <c r="B167" s="23" t="str">
        <v/>
      </c>
      <c r="C167" s="23" t="str">
        <v/>
      </c>
      <c r="D167" s="23" t="str">
        <v/>
      </c>
      <c r="E167" s="23" t="str">
        <v/>
      </c>
      <c r="F167" s="23" t="str">
        <v/>
      </c>
      <c r="G167" s="23" t="str">
        <v/>
      </c>
      <c r="H167" s="23" t="str">
        <v/>
      </c>
      <c r="I167" s="23" t="str">
        <v/>
      </c>
      <c r="J167" s="23">
        <v>3</v>
      </c>
      <c r="K167" s="23">
        <v>3</v>
      </c>
      <c r="L167" s="23">
        <v>3</v>
      </c>
      <c r="M167" s="23" t="str">
        <v/>
      </c>
      <c r="N167" s="23">
        <v>3</v>
      </c>
      <c r="O167" s="23">
        <v>3</v>
      </c>
      <c r="P167" s="23">
        <v>3</v>
      </c>
    </row>
    <row r="168" spans="1:16">
      <c r="A168" s="21">
        <v>13</v>
      </c>
      <c r="B168" s="23" t="str">
        <v/>
      </c>
      <c r="C168" s="23" t="str">
        <v/>
      </c>
      <c r="D168" s="23" t="str">
        <v/>
      </c>
      <c r="E168" s="23" t="str">
        <v/>
      </c>
      <c r="F168" s="23" t="str">
        <v/>
      </c>
      <c r="G168" s="23" t="str">
        <v/>
      </c>
      <c r="H168" s="23" t="str">
        <v/>
      </c>
      <c r="I168" s="23" t="str">
        <v/>
      </c>
      <c r="J168" s="23">
        <v>3</v>
      </c>
      <c r="K168" s="23">
        <v>3</v>
      </c>
      <c r="L168" s="23">
        <v>3</v>
      </c>
      <c r="M168" s="23">
        <v>3</v>
      </c>
      <c r="N168" s="23" t="str">
        <v/>
      </c>
      <c r="O168" s="23">
        <v>3</v>
      </c>
      <c r="P168" s="23">
        <v>3</v>
      </c>
    </row>
    <row r="169" spans="1:16">
      <c r="A169" s="21">
        <v>14</v>
      </c>
      <c r="B169" s="23" t="str">
        <v/>
      </c>
      <c r="C169" s="23" t="str">
        <v/>
      </c>
      <c r="D169" s="23" t="str">
        <v/>
      </c>
      <c r="E169" s="23" t="str">
        <v/>
      </c>
      <c r="F169" s="23" t="str">
        <v/>
      </c>
      <c r="G169" s="23" t="str">
        <v/>
      </c>
      <c r="H169" s="23" t="str">
        <v/>
      </c>
      <c r="I169" s="23" t="str">
        <v/>
      </c>
      <c r="J169" s="23">
        <v>3</v>
      </c>
      <c r="K169" s="23">
        <v>3</v>
      </c>
      <c r="L169" s="23">
        <v>3</v>
      </c>
      <c r="M169" s="23">
        <v>3</v>
      </c>
      <c r="N169" s="23">
        <v>3</v>
      </c>
      <c r="O169" s="23" t="str">
        <v/>
      </c>
      <c r="P169" s="23">
        <v>3</v>
      </c>
    </row>
    <row r="170" spans="1:16">
      <c r="A170" s="21">
        <v>15</v>
      </c>
      <c r="B170" s="23" t="str">
        <v/>
      </c>
      <c r="C170" s="23" t="str">
        <v/>
      </c>
      <c r="D170" s="23" t="str">
        <v/>
      </c>
      <c r="E170" s="23" t="str">
        <v/>
      </c>
      <c r="F170" s="23" t="str">
        <v/>
      </c>
      <c r="G170" s="23" t="str">
        <v/>
      </c>
      <c r="H170" s="23" t="str">
        <v/>
      </c>
      <c r="I170" s="23" t="str">
        <v/>
      </c>
      <c r="J170" s="23">
        <v>3</v>
      </c>
      <c r="K170" s="23">
        <v>3</v>
      </c>
      <c r="L170" s="23">
        <v>3</v>
      </c>
      <c r="M170" s="23">
        <v>3</v>
      </c>
      <c r="N170" s="23">
        <v>3</v>
      </c>
      <c r="O170" s="23">
        <v>3</v>
      </c>
      <c r="P170" s="23" t="str">
        <v/>
      </c>
    </row>
    <row r="171" spans="1:16">
      <c r="A171" s="49"/>
      <c r="B171" s="49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</row>
    <row r="172" spans="1:16">
      <c r="A172" s="42"/>
      <c r="B172" s="42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</row>
    <row r="173" spans="1:16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</row>
    <row r="174" spans="1:16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</row>
    <row r="175" spans="1:16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</row>
    <row r="176" spans="1:16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</row>
    <row r="177" spans="1:16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</row>
    <row r="178" spans="1:16">
      <c r="A178" s="19"/>
      <c r="B178" s="19"/>
      <c r="C178" s="19"/>
      <c r="D178" s="19"/>
      <c r="E178" s="19"/>
      <c r="F178" s="19"/>
      <c r="G178" s="19"/>
    </row>
    <row r="179" spans="1:16">
      <c r="A179" s="19"/>
      <c r="B179" s="19"/>
      <c r="C179" s="19"/>
      <c r="D179" s="19"/>
      <c r="E179" s="19"/>
      <c r="F179" s="19"/>
      <c r="G179" s="19"/>
    </row>
    <row r="180" spans="1:16">
      <c r="A180" s="19"/>
      <c r="B180" s="19"/>
      <c r="C180" s="19"/>
      <c r="D180" s="19"/>
      <c r="E180" s="19"/>
      <c r="F180" s="19"/>
      <c r="G180" s="19"/>
    </row>
    <row r="181" spans="1:16">
      <c r="A181" s="19"/>
      <c r="B181" s="19"/>
      <c r="C181" s="19"/>
      <c r="D181" s="19"/>
      <c r="E181" s="19"/>
      <c r="F181" s="19"/>
      <c r="G181" s="19"/>
    </row>
    <row r="182" spans="1:16">
      <c r="A182" s="19"/>
      <c r="B182" s="19"/>
      <c r="C182" s="19"/>
      <c r="D182" s="19"/>
      <c r="E182" s="19"/>
      <c r="F182" s="19"/>
      <c r="G182" s="19"/>
    </row>
    <row r="183" spans="1:16">
      <c r="A183" s="19"/>
      <c r="B183" s="19"/>
      <c r="C183" s="19"/>
      <c r="D183" s="19"/>
      <c r="E183" s="19"/>
      <c r="F183" s="19"/>
      <c r="G183" s="19"/>
    </row>
    <row r="184" spans="1:16">
      <c r="A184" s="19"/>
      <c r="B184" s="19"/>
      <c r="C184" s="19"/>
      <c r="D184" s="19"/>
      <c r="E184" s="19"/>
      <c r="F184" s="19"/>
      <c r="G184" s="19"/>
    </row>
    <row r="185" spans="1:16">
      <c r="A185" s="19"/>
      <c r="B185" s="19"/>
      <c r="C185" s="19"/>
      <c r="D185" s="19"/>
      <c r="E185" s="19"/>
      <c r="F185" s="19"/>
      <c r="G185" s="19"/>
    </row>
    <row r="186" spans="1:16">
      <c r="A186" s="19"/>
      <c r="B186" s="19"/>
      <c r="C186" s="19"/>
      <c r="D186" s="19"/>
      <c r="E186" s="19"/>
      <c r="F186" s="19"/>
      <c r="G186" s="19"/>
    </row>
    <row r="187" spans="1:16">
      <c r="A187" s="19"/>
      <c r="B187" s="19"/>
      <c r="C187" s="19"/>
      <c r="D187" s="19"/>
      <c r="E187" s="19"/>
      <c r="F187" s="19"/>
      <c r="G187" s="19"/>
    </row>
    <row r="188" spans="1:16">
      <c r="A188" s="19"/>
      <c r="B188" s="19"/>
      <c r="C188" s="19"/>
      <c r="D188" s="19"/>
      <c r="E188" s="19"/>
      <c r="F188" s="19"/>
      <c r="G188" s="19"/>
    </row>
    <row r="189" spans="1:16">
      <c r="A189" s="19"/>
      <c r="B189" s="19"/>
      <c r="C189" s="19"/>
      <c r="D189" s="19"/>
      <c r="E189" s="19"/>
      <c r="F189" s="19"/>
      <c r="G189" s="19"/>
    </row>
    <row r="190" spans="1:16">
      <c r="A190" s="19"/>
      <c r="B190" s="19"/>
      <c r="C190" s="19"/>
      <c r="D190" s="19"/>
      <c r="E190" s="19"/>
      <c r="F190" s="19"/>
      <c r="G190" s="19"/>
    </row>
    <row r="191" spans="1:16">
      <c r="A191" s="19"/>
      <c r="B191" s="19"/>
      <c r="C191" s="19"/>
      <c r="D191" s="19"/>
      <c r="E191" s="19"/>
      <c r="F191" s="19"/>
      <c r="G191" s="19"/>
    </row>
    <row r="192" spans="1:16">
      <c r="A192" s="19"/>
      <c r="B192" s="19"/>
      <c r="C192" s="19"/>
      <c r="D192" s="19"/>
      <c r="E192" s="19"/>
      <c r="F192" s="19"/>
      <c r="G192" s="19"/>
    </row>
    <row r="193" s="19" customFormat="1"/>
    <row r="194" s="19" customFormat="1"/>
    <row r="195" s="19" customFormat="1"/>
    <row r="196" s="19" customFormat="1"/>
    <row r="197" s="19" customFormat="1"/>
    <row r="198" s="19" customFormat="1"/>
    <row r="199" s="19" customFormat="1"/>
    <row r="200" s="19" customFormat="1"/>
    <row r="201" s="19" customFormat="1"/>
    <row r="202" s="19" customFormat="1"/>
    <row r="203" s="19" customFormat="1"/>
    <row r="204" s="19" customFormat="1"/>
    <row r="205" s="19" customFormat="1"/>
    <row r="206" s="19" customFormat="1"/>
    <row r="207" s="19" customFormat="1"/>
    <row r="208" s="19" customFormat="1"/>
    <row r="209" s="19" customFormat="1"/>
    <row r="210" s="19" customFormat="1"/>
    <row r="211" s="19" customFormat="1"/>
    <row r="212" s="19" customFormat="1"/>
    <row r="213" s="19" customFormat="1"/>
    <row r="214" s="19" customFormat="1"/>
    <row r="215" s="19" customFormat="1"/>
    <row r="216" s="19" customFormat="1"/>
    <row r="217" s="19" customFormat="1"/>
    <row r="218" s="19" customFormat="1"/>
    <row r="219" s="19" customFormat="1"/>
    <row r="220" s="19" customFormat="1"/>
    <row r="221" s="19" customFormat="1"/>
    <row r="222" s="19" customFormat="1"/>
    <row r="223" s="19" customFormat="1"/>
    <row r="224" s="19" customFormat="1"/>
    <row r="225" s="19" customFormat="1"/>
    <row r="226" s="19" customFormat="1"/>
    <row r="227" s="19" customFormat="1"/>
    <row r="228" s="19" customFormat="1"/>
    <row r="229" s="19" customFormat="1"/>
    <row r="230" s="19" customFormat="1"/>
    <row r="231" s="19" customFormat="1"/>
    <row r="232" s="19" customFormat="1"/>
    <row r="233" s="19" customFormat="1"/>
    <row r="234" s="19" customFormat="1"/>
    <row r="235" s="19" customFormat="1"/>
    <row r="236" s="19" customFormat="1"/>
    <row r="237" s="19" customFormat="1"/>
    <row r="238" s="19" customFormat="1"/>
    <row r="239" s="19" customFormat="1"/>
    <row r="240" s="19" customFormat="1"/>
    <row r="241" s="19" customFormat="1"/>
    <row r="242" s="19" customFormat="1"/>
    <row r="243" s="19" customFormat="1"/>
    <row r="244" s="19" customFormat="1"/>
    <row r="245" s="19" customFormat="1"/>
    <row r="246" s="19" customFormat="1"/>
    <row r="247" s="19" customFormat="1"/>
    <row r="248" s="19" customFormat="1"/>
    <row r="249" s="19" customFormat="1"/>
    <row r="250" s="19" customFormat="1"/>
    <row r="251" s="19" customFormat="1"/>
    <row r="252" s="19" customFormat="1"/>
    <row r="253" s="19" customFormat="1"/>
    <row r="254" s="19" customFormat="1"/>
    <row r="255" s="19" customFormat="1"/>
    <row r="256" s="19" customFormat="1"/>
    <row r="257" s="19" customFormat="1"/>
    <row r="258" s="19" customFormat="1"/>
    <row r="259" s="19" customFormat="1"/>
    <row r="260" s="19" customFormat="1"/>
    <row r="261" s="19" customFormat="1"/>
    <row r="262" s="19" customFormat="1"/>
    <row r="263" s="19" customFormat="1"/>
    <row r="264" s="19" customFormat="1"/>
    <row r="265" s="19" customFormat="1"/>
    <row r="266" s="19" customFormat="1"/>
    <row r="267" s="19" customFormat="1"/>
    <row r="268" s="19" customFormat="1"/>
    <row r="269" s="19" customFormat="1"/>
    <row r="270" s="19" customFormat="1"/>
    <row r="271" s="19" customFormat="1"/>
    <row r="272" s="19" customFormat="1"/>
    <row r="273" s="19" customFormat="1"/>
    <row r="274" s="19" customFormat="1"/>
    <row r="275" s="19" customFormat="1"/>
    <row r="276" s="19" customFormat="1"/>
    <row r="277" s="19" customFormat="1"/>
    <row r="278" s="19" customFormat="1"/>
    <row r="279" s="19" customFormat="1"/>
    <row r="280" s="19" customFormat="1"/>
    <row r="281" s="19" customFormat="1"/>
    <row r="282" s="19" customFormat="1"/>
    <row r="283" s="19" customFormat="1"/>
    <row r="284" s="19" customFormat="1"/>
    <row r="285" s="19" customFormat="1"/>
    <row r="286" s="19" customFormat="1"/>
    <row r="287" s="19" customFormat="1"/>
    <row r="288" s="19" customFormat="1"/>
    <row r="289" s="19" customFormat="1"/>
    <row r="290" s="19" customFormat="1"/>
    <row r="291" s="19" customFormat="1"/>
    <row r="292" s="19" customFormat="1"/>
    <row r="293" s="19" customFormat="1"/>
    <row r="294" s="19" customFormat="1"/>
    <row r="295" s="19" customFormat="1"/>
    <row r="296" s="19" customFormat="1"/>
    <row r="297" s="19" customFormat="1"/>
    <row r="298" s="19" customFormat="1"/>
    <row r="299" s="19" customFormat="1"/>
    <row r="300" s="19" customFormat="1"/>
    <row r="301" s="19" customFormat="1"/>
    <row r="302" s="19" customFormat="1"/>
    <row r="303" s="19" customFormat="1"/>
    <row r="304" s="19" customFormat="1"/>
    <row r="305" s="19" customFormat="1"/>
    <row r="306" s="19" customFormat="1"/>
    <row r="307" s="19" customFormat="1"/>
    <row r="308" s="19" customFormat="1"/>
    <row r="309" s="19" customFormat="1"/>
    <row r="310" s="19" customFormat="1"/>
    <row r="311" s="19" customFormat="1"/>
    <row r="312" s="19" customFormat="1"/>
    <row r="313" s="19" customFormat="1"/>
    <row r="314" s="19" customFormat="1"/>
    <row r="315" s="19" customFormat="1"/>
    <row r="316" s="19" customFormat="1"/>
    <row r="317" s="19" customFormat="1"/>
    <row r="318" s="19" customFormat="1"/>
    <row r="319" s="19" customFormat="1"/>
    <row r="320" s="19" customFormat="1"/>
    <row r="321" s="19" customFormat="1"/>
    <row r="322" s="19" customFormat="1"/>
    <row r="323" s="19" customFormat="1"/>
    <row r="324" s="19" customFormat="1"/>
    <row r="325" s="19" customFormat="1"/>
    <row r="326" s="19" customFormat="1"/>
    <row r="327" s="19" customFormat="1"/>
    <row r="328" s="19" customFormat="1"/>
    <row r="329" s="19" customFormat="1"/>
    <row r="330" s="19" customFormat="1"/>
    <row r="331" s="19" customFormat="1"/>
    <row r="332" s="19" customFormat="1"/>
    <row r="333" s="19" customFormat="1"/>
    <row r="334" s="19" customFormat="1"/>
    <row r="335" s="19" customFormat="1"/>
    <row r="336" s="19" customFormat="1"/>
    <row r="337" s="19" customFormat="1"/>
    <row r="338" s="19" customFormat="1"/>
    <row r="339" s="19" customFormat="1"/>
    <row r="340" s="19" customFormat="1"/>
    <row r="341" s="19" customFormat="1"/>
    <row r="342" s="19" customFormat="1"/>
    <row r="343" s="19" customFormat="1"/>
    <row r="344" s="19" customFormat="1"/>
    <row r="345" s="19" customFormat="1"/>
    <row r="346" s="19" customFormat="1"/>
    <row r="347" s="19" customFormat="1"/>
    <row r="348" s="19" customFormat="1"/>
    <row r="349" s="19" customFormat="1"/>
    <row r="350" s="19" customFormat="1"/>
    <row r="351" s="19" customFormat="1"/>
    <row r="352" s="19" customFormat="1"/>
    <row r="353" s="19" customFormat="1"/>
    <row r="354" s="19" customFormat="1"/>
    <row r="355" s="19" customFormat="1"/>
    <row r="356" s="19" customFormat="1"/>
    <row r="357" s="19" customFormat="1"/>
    <row r="358" s="19" customFormat="1"/>
    <row r="359" s="19" customFormat="1"/>
    <row r="360" s="19" customFormat="1"/>
    <row r="361" s="19" customFormat="1"/>
    <row r="362" s="19" customFormat="1"/>
    <row r="363" s="19" customFormat="1"/>
    <row r="364" s="19" customFormat="1"/>
    <row r="365" s="19" customFormat="1"/>
    <row r="366" s="19" customFormat="1"/>
    <row r="367" s="19" customFormat="1"/>
    <row r="368" s="19" customFormat="1"/>
    <row r="369" s="19" customFormat="1"/>
    <row r="370" s="19" customFormat="1"/>
    <row r="371" s="19" customFormat="1"/>
    <row r="372" s="19" customFormat="1"/>
    <row r="373" s="19" customFormat="1"/>
    <row r="374" s="19" customFormat="1"/>
    <row r="375" s="19" customFormat="1"/>
    <row r="376" s="19" customFormat="1"/>
    <row r="377" s="19" customFormat="1"/>
    <row r="378" s="19" customFormat="1"/>
    <row r="379" s="19" customFormat="1"/>
    <row r="380" s="19" customFormat="1"/>
    <row r="381" s="19" customFormat="1"/>
    <row r="382" s="19" customFormat="1"/>
    <row r="383" s="19" customFormat="1"/>
    <row r="384" s="19" customFormat="1"/>
    <row r="385" s="19" customFormat="1"/>
    <row r="386" s="19" customFormat="1"/>
    <row r="387" s="19" customFormat="1"/>
    <row r="388" s="19" customFormat="1"/>
    <row r="389" s="19" customFormat="1"/>
    <row r="390" s="19" customFormat="1"/>
    <row r="391" s="19" customFormat="1"/>
    <row r="392" s="19" customFormat="1"/>
    <row r="393" s="19" customFormat="1"/>
    <row r="394" s="19" customFormat="1"/>
    <row r="395" s="19" customFormat="1"/>
    <row r="396" s="19" customFormat="1"/>
    <row r="397" s="19" customFormat="1"/>
    <row r="398" s="19" customFormat="1"/>
    <row r="399" s="19" customFormat="1"/>
    <row r="400" s="19" customFormat="1"/>
    <row r="401" s="19" customFormat="1"/>
    <row r="402" s="19" customFormat="1"/>
    <row r="403" s="19" customFormat="1"/>
    <row r="404" s="19" customFormat="1"/>
    <row r="405" s="19" customFormat="1"/>
    <row r="406" s="19" customFormat="1"/>
    <row r="407" s="19" customFormat="1"/>
    <row r="408" s="19" customFormat="1"/>
    <row r="409" s="19" customFormat="1"/>
    <row r="410" s="19" customFormat="1"/>
    <row r="411" s="19" customFormat="1"/>
    <row r="412" s="19" customFormat="1"/>
    <row r="413" s="19" customFormat="1"/>
    <row r="414" s="19" customFormat="1"/>
    <row r="415" s="19" customFormat="1"/>
    <row r="416" s="19" customFormat="1"/>
    <row r="417" s="19" customFormat="1"/>
    <row r="418" s="19" customFormat="1"/>
    <row r="419" s="19" customFormat="1"/>
    <row r="420" s="19" customFormat="1"/>
    <row r="421" s="19" customFormat="1"/>
    <row r="422" s="19" customFormat="1"/>
    <row r="423" s="19" customFormat="1"/>
    <row r="424" s="19" customFormat="1"/>
    <row r="425" s="19" customFormat="1"/>
    <row r="426" s="19" customFormat="1"/>
    <row r="427" s="19" customFormat="1"/>
    <row r="428" s="19" customFormat="1"/>
    <row r="429" s="19" customFormat="1"/>
    <row r="430" s="19" customFormat="1"/>
    <row r="431" s="19" customFormat="1"/>
    <row r="432" s="19" customFormat="1"/>
    <row r="433" s="19" customFormat="1"/>
    <row r="434" s="19" customFormat="1"/>
    <row r="435" s="19" customFormat="1"/>
    <row r="436" s="19" customFormat="1"/>
    <row r="437" s="19" customFormat="1"/>
    <row r="438" s="19" customFormat="1"/>
    <row r="439" s="19" customFormat="1"/>
    <row r="440" s="19" customFormat="1"/>
    <row r="441" s="19" customFormat="1"/>
    <row r="442" s="19" customFormat="1"/>
    <row r="443" s="19" customFormat="1"/>
    <row r="444" s="19" customFormat="1"/>
    <row r="445" s="19" customFormat="1"/>
    <row r="446" s="19" customFormat="1"/>
    <row r="447" s="19" customFormat="1"/>
    <row r="448" s="19" customFormat="1"/>
    <row r="449" s="19" customFormat="1"/>
    <row r="450" s="19" customFormat="1"/>
    <row r="451" s="19" customFormat="1"/>
    <row r="452" s="19" customFormat="1"/>
    <row r="453" s="19" customFormat="1"/>
    <row r="454" s="19" customFormat="1"/>
    <row r="455" s="19" customFormat="1"/>
    <row r="456" s="19" customFormat="1"/>
    <row r="457" s="19" customFormat="1"/>
    <row r="458" s="19" customFormat="1"/>
    <row r="459" s="19" customFormat="1"/>
    <row r="460" s="19" customFormat="1"/>
    <row r="461" s="19" customFormat="1"/>
    <row r="462" s="19" customFormat="1"/>
    <row r="463" s="19" customFormat="1"/>
    <row r="464" s="19" customFormat="1"/>
    <row r="465" s="19" customFormat="1"/>
    <row r="466" s="19" customFormat="1"/>
    <row r="467" s="19" customFormat="1"/>
    <row r="468" s="19" customFormat="1"/>
    <row r="469" s="19" customFormat="1"/>
    <row r="470" s="19" customFormat="1"/>
    <row r="471" s="19" customFormat="1"/>
    <row r="472" s="19" customFormat="1"/>
    <row r="473" s="19" customFormat="1"/>
    <row r="474" s="19" customFormat="1"/>
    <row r="475" s="19" customFormat="1"/>
    <row r="476" s="19" customFormat="1"/>
    <row r="477" s="19" customFormat="1"/>
    <row r="478" s="19" customFormat="1"/>
    <row r="479" s="19" customFormat="1"/>
    <row r="480" s="19" customFormat="1"/>
    <row r="481" s="19" customFormat="1"/>
    <row r="482" s="19" customFormat="1"/>
    <row r="483" s="19" customFormat="1"/>
    <row r="484" s="19" customFormat="1"/>
    <row r="485" s="19" customFormat="1"/>
    <row r="486" s="19" customFormat="1"/>
    <row r="487" s="19" customFormat="1"/>
    <row r="488" s="19" customFormat="1"/>
    <row r="489" s="19" customFormat="1"/>
    <row r="490" s="19" customFormat="1"/>
    <row r="491" s="19" customFormat="1"/>
    <row r="492" s="19" customFormat="1"/>
    <row r="493" s="19" customFormat="1"/>
    <row r="494" s="19" customFormat="1"/>
    <row r="495" s="19" customFormat="1"/>
    <row r="496" s="19" customFormat="1"/>
    <row r="497" s="19" customFormat="1"/>
    <row r="498" s="19" customFormat="1"/>
    <row r="499" s="19" customFormat="1"/>
    <row r="500" s="19" customFormat="1"/>
    <row r="501" s="19" customFormat="1"/>
    <row r="502" s="19" customFormat="1"/>
    <row r="503" s="19" customFormat="1"/>
    <row r="504" s="19" customFormat="1"/>
    <row r="505" s="19" customFormat="1"/>
    <row r="506" s="19" customFormat="1"/>
    <row r="507" s="19" customFormat="1"/>
    <row r="508" s="19" customFormat="1"/>
    <row r="509" s="19" customFormat="1"/>
    <row r="510" s="19" customFormat="1"/>
    <row r="511" s="19" customFormat="1"/>
    <row r="512" s="19" customFormat="1"/>
    <row r="513" s="19" customFormat="1"/>
    <row r="514" s="19" customFormat="1"/>
    <row r="515" s="19" customFormat="1"/>
    <row r="516" s="19" customFormat="1"/>
    <row r="517" s="19" customFormat="1"/>
    <row r="518" s="19" customFormat="1"/>
    <row r="519" s="19" customFormat="1"/>
    <row r="520" s="19" customFormat="1"/>
    <row r="521" s="19" customFormat="1"/>
    <row r="522" s="19" customFormat="1"/>
    <row r="523" s="19" customFormat="1"/>
    <row r="524" s="19" customFormat="1"/>
    <row r="525" s="19" customFormat="1"/>
    <row r="526" s="19" customFormat="1"/>
    <row r="527" s="19" customFormat="1"/>
    <row r="528" s="19" customFormat="1"/>
    <row r="529" s="19" customFormat="1"/>
    <row r="530" s="19" customFormat="1"/>
    <row r="531" s="19" customFormat="1"/>
    <row r="532" s="19" customFormat="1"/>
    <row r="533" s="19" customFormat="1"/>
    <row r="534" s="19" customFormat="1"/>
    <row r="535" s="19" customFormat="1"/>
    <row r="536" s="19" customFormat="1"/>
    <row r="537" s="19" customFormat="1"/>
    <row r="538" s="19" customFormat="1"/>
    <row r="539" s="19" customFormat="1"/>
    <row r="540" s="19" customFormat="1"/>
    <row r="541" s="19" customFormat="1"/>
    <row r="542" s="19" customFormat="1"/>
    <row r="543" s="19" customFormat="1"/>
    <row r="544" s="19" customFormat="1"/>
    <row r="545" s="19" customFormat="1"/>
    <row r="546" s="19" customFormat="1"/>
    <row r="547" s="19" customFormat="1"/>
    <row r="548" s="19" customFormat="1"/>
    <row r="549" s="19" customFormat="1"/>
    <row r="550" s="19" customFormat="1"/>
    <row r="551" s="19" customFormat="1"/>
    <row r="552" s="19" customFormat="1"/>
    <row r="553" s="19" customFormat="1"/>
    <row r="554" s="19" customFormat="1"/>
    <row r="555" s="19" customFormat="1"/>
    <row r="556" s="19" customFormat="1"/>
    <row r="557" s="19" customFormat="1"/>
    <row r="558" s="19" customFormat="1"/>
    <row r="559" s="19" customFormat="1"/>
    <row r="560" s="19" customFormat="1"/>
    <row r="561" s="19" customFormat="1"/>
    <row r="562" s="19" customFormat="1"/>
    <row r="563" s="19" customFormat="1"/>
    <row r="564" s="19" customFormat="1"/>
    <row r="565" s="19" customFormat="1"/>
    <row r="566" s="19" customFormat="1"/>
    <row r="567" s="19" customFormat="1"/>
    <row r="568" s="19" customFormat="1"/>
    <row r="569" s="19" customFormat="1"/>
    <row r="570" s="19" customFormat="1"/>
    <row r="571" s="19" customFormat="1"/>
    <row r="572" s="19" customFormat="1"/>
    <row r="573" s="19" customFormat="1"/>
    <row r="574" s="19" customFormat="1"/>
    <row r="575" s="19" customFormat="1"/>
    <row r="576" s="19" customFormat="1"/>
    <row r="577" s="19" customFormat="1"/>
    <row r="578" s="19" customFormat="1"/>
    <row r="579" s="19" customFormat="1"/>
    <row r="580" s="19" customFormat="1"/>
    <row r="581" s="19" customFormat="1"/>
    <row r="582" s="19" customFormat="1"/>
    <row r="583" s="19" customFormat="1"/>
    <row r="584" s="19" customFormat="1"/>
    <row r="585" s="19" customFormat="1"/>
    <row r="586" s="19" customFormat="1"/>
    <row r="587" s="19" customFormat="1"/>
    <row r="588" s="19" customFormat="1"/>
    <row r="589" s="19" customFormat="1"/>
    <row r="590" s="19" customFormat="1"/>
    <row r="591" s="19" customFormat="1"/>
    <row r="592" s="19" customFormat="1"/>
    <row r="593" s="19" customFormat="1"/>
    <row r="594" s="19" customFormat="1"/>
    <row r="595" s="19" customFormat="1"/>
    <row r="596" s="19" customFormat="1"/>
    <row r="597" s="19" customFormat="1"/>
    <row r="598" s="19" customFormat="1"/>
    <row r="599" s="19" customFormat="1"/>
    <row r="600" s="19" customFormat="1"/>
    <row r="601" s="19" customFormat="1"/>
    <row r="602" s="19" customFormat="1"/>
    <row r="603" s="19" customFormat="1"/>
    <row r="604" s="19" customFormat="1"/>
    <row r="605" s="19" customFormat="1"/>
    <row r="606" s="19" customFormat="1"/>
    <row r="607" s="19" customFormat="1"/>
    <row r="608" s="19" customFormat="1"/>
    <row r="609" s="19" customFormat="1"/>
    <row r="610" s="19" customFormat="1"/>
    <row r="611" s="19" customFormat="1"/>
    <row r="612" s="19" customFormat="1"/>
    <row r="613" s="19" customFormat="1"/>
    <row r="614" s="19" customFormat="1"/>
    <row r="615" s="19" customFormat="1"/>
    <row r="616" s="19" customFormat="1"/>
    <row r="617" s="19" customFormat="1"/>
    <row r="618" s="19" customFormat="1"/>
    <row r="619" s="19" customFormat="1"/>
    <row r="620" s="19" customFormat="1"/>
    <row r="621" s="19" customFormat="1"/>
    <row r="622" s="19" customFormat="1"/>
    <row r="623" s="19" customFormat="1"/>
    <row r="624" s="19" customFormat="1"/>
    <row r="625" s="19" customFormat="1"/>
    <row r="626" s="19" customFormat="1"/>
    <row r="627" s="19" customFormat="1"/>
    <row r="628" s="19" customFormat="1"/>
    <row r="629" s="19" customFormat="1"/>
    <row r="630" s="19" customFormat="1"/>
    <row r="631" s="19" customFormat="1"/>
    <row r="632" s="19" customFormat="1"/>
    <row r="633" s="19" customFormat="1"/>
    <row r="634" s="19" customFormat="1"/>
    <row r="635" s="19" customFormat="1"/>
    <row r="636" s="19" customFormat="1"/>
    <row r="637" s="19" customFormat="1"/>
    <row r="638" s="19" customFormat="1"/>
    <row r="639" s="19" customFormat="1"/>
    <row r="640" s="19" customFormat="1"/>
    <row r="641" s="19" customFormat="1"/>
    <row r="642" s="19" customFormat="1"/>
    <row r="643" s="19" customFormat="1"/>
    <row r="644" s="19" customFormat="1"/>
    <row r="645" s="19" customFormat="1"/>
    <row r="646" s="19" customFormat="1"/>
    <row r="647" s="19" customFormat="1"/>
    <row r="648" s="19" customFormat="1"/>
    <row r="649" s="19" customFormat="1"/>
    <row r="650" s="19" customFormat="1"/>
    <row r="651" s="19" customFormat="1"/>
    <row r="652" s="19" customFormat="1"/>
    <row r="653" s="19" customFormat="1"/>
    <row r="654" s="19" customFormat="1"/>
    <row r="655" s="19" customFormat="1"/>
    <row r="656" s="19" customFormat="1"/>
    <row r="657" s="19" customFormat="1"/>
    <row r="658" s="19" customFormat="1"/>
    <row r="659" s="19" customFormat="1"/>
    <row r="660" s="19" customFormat="1"/>
    <row r="661" s="19" customFormat="1"/>
    <row r="662" s="19" customFormat="1"/>
    <row r="663" s="19" customFormat="1"/>
    <row r="664" s="19" customFormat="1"/>
    <row r="665" s="19" customFormat="1"/>
    <row r="666" s="19" customFormat="1"/>
    <row r="667" s="19" customFormat="1"/>
    <row r="668" s="19" customFormat="1"/>
    <row r="669" s="19" customFormat="1"/>
    <row r="670" s="19" customFormat="1"/>
    <row r="671" s="19" customFormat="1"/>
    <row r="672" s="19" customFormat="1"/>
    <row r="673" s="19" customFormat="1"/>
    <row r="674" s="19" customFormat="1"/>
    <row r="675" s="19" customFormat="1"/>
    <row r="676" s="19" customFormat="1"/>
    <row r="677" s="19" customFormat="1"/>
    <row r="678" s="19" customFormat="1"/>
    <row r="679" s="19" customFormat="1"/>
    <row r="680" s="19" customFormat="1"/>
    <row r="681" s="19" customFormat="1"/>
    <row r="682" s="19" customFormat="1"/>
    <row r="683" s="19" customFormat="1"/>
    <row r="684" s="19" customFormat="1"/>
    <row r="685" s="19" customFormat="1"/>
    <row r="686" s="19" customFormat="1"/>
    <row r="687" s="19" customFormat="1"/>
    <row r="688" s="19" customFormat="1"/>
    <row r="689" s="19" customFormat="1"/>
    <row r="690" s="19" customFormat="1"/>
    <row r="691" s="19" customFormat="1"/>
    <row r="692" s="19" customFormat="1"/>
    <row r="693" s="19" customFormat="1"/>
    <row r="694" s="19" customFormat="1"/>
    <row r="695" s="19" customFormat="1"/>
    <row r="696" s="19" customFormat="1"/>
    <row r="697" s="19" customFormat="1"/>
    <row r="698" s="19" customFormat="1"/>
    <row r="699" s="19" customFormat="1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66E1D-A121-4C70-8C8F-1C2054D130F4}">
  <dimension ref="A1:Q699"/>
  <sheetViews>
    <sheetView showGridLines="0" rightToLeft="1" workbookViewId="0">
      <pane ySplit="3" topLeftCell="A4" activePane="bottomLeft" state="frozen"/>
      <selection sqref="A1:C1"/>
      <selection pane="bottomLeft" sqref="A1:XFD1048576"/>
    </sheetView>
  </sheetViews>
  <sheetFormatPr defaultRowHeight="14.5"/>
  <cols>
    <col min="1" max="1" width="10" style="24" customWidth="1"/>
    <col min="2" max="2" width="20" style="24" customWidth="1"/>
    <col min="3" max="3" width="10.90625" style="24" customWidth="1"/>
    <col min="4" max="4" width="20" style="24" customWidth="1"/>
    <col min="5" max="7" width="7.6328125" style="24" customWidth="1"/>
    <col min="8" max="17" width="7.6328125" style="19" customWidth="1"/>
    <col min="18" max="20" width="15.453125" style="19" customWidth="1"/>
    <col min="21" max="16384" width="8.7265625" style="19"/>
  </cols>
  <sheetData>
    <row r="1" spans="1:7" ht="18.5">
      <c r="A1" s="18" t="s">
        <v>118</v>
      </c>
      <c r="B1" s="18"/>
      <c r="C1" s="18"/>
      <c r="D1" s="18"/>
      <c r="E1" s="19"/>
      <c r="F1" s="19"/>
      <c r="G1" s="19"/>
    </row>
    <row r="2" spans="1:7" ht="34" customHeight="1">
      <c r="A2" s="20"/>
      <c r="B2" s="20"/>
      <c r="C2" s="20"/>
      <c r="D2" s="20"/>
      <c r="E2" s="19"/>
      <c r="F2" s="19"/>
      <c r="G2" s="19"/>
    </row>
    <row r="3" spans="1:7" ht="26" customHeight="1">
      <c r="A3" s="21" t="s">
        <v>12</v>
      </c>
      <c r="B3" s="21" t="s">
        <v>14</v>
      </c>
      <c r="C3" s="21" t="s">
        <v>15</v>
      </c>
      <c r="D3" s="21" t="s">
        <v>18</v>
      </c>
      <c r="E3" s="19"/>
      <c r="F3" s="19"/>
      <c r="G3" s="19"/>
    </row>
    <row r="4" spans="1:7">
      <c r="A4" s="22">
        <v>1</v>
      </c>
      <c r="B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" s="23">
        <v>1</v>
      </c>
      <c r="D4" s="23" t="s">
        <v>46</v>
      </c>
      <c r="E4" s="19"/>
      <c r="F4" s="19"/>
      <c r="G4" s="19"/>
    </row>
    <row r="5" spans="1:7">
      <c r="A5" s="22">
        <v>1</v>
      </c>
      <c r="B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" s="23">
        <v>2</v>
      </c>
      <c r="D5" s="23" t="s">
        <v>40</v>
      </c>
      <c r="E5" s="19"/>
      <c r="F5" s="19"/>
      <c r="G5" s="19"/>
    </row>
    <row r="6" spans="1:7">
      <c r="A6" s="22">
        <v>1</v>
      </c>
      <c r="B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" s="23">
        <v>3</v>
      </c>
      <c r="D6" s="23" t="s">
        <v>33</v>
      </c>
      <c r="E6" s="19"/>
      <c r="F6" s="19"/>
      <c r="G6" s="19"/>
    </row>
    <row r="7" spans="1:7">
      <c r="A7" s="22">
        <v>1</v>
      </c>
      <c r="B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" s="23">
        <v>1</v>
      </c>
      <c r="D7" s="23" t="s">
        <v>34</v>
      </c>
      <c r="E7" s="19"/>
      <c r="F7" s="19"/>
      <c r="G7" s="19"/>
    </row>
    <row r="8" spans="1:7">
      <c r="A8" s="22">
        <v>1</v>
      </c>
      <c r="B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" s="23">
        <v>2</v>
      </c>
      <c r="D8" s="23" t="s">
        <v>119</v>
      </c>
      <c r="E8" s="19"/>
      <c r="F8" s="19"/>
      <c r="G8" s="19"/>
    </row>
    <row r="9" spans="1:7">
      <c r="A9" s="22">
        <v>1</v>
      </c>
      <c r="B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9" s="23">
        <v>3</v>
      </c>
      <c r="D9" s="23" t="s">
        <v>112</v>
      </c>
      <c r="E9" s="19"/>
      <c r="F9" s="19"/>
      <c r="G9" s="19"/>
    </row>
    <row r="10" spans="1:7">
      <c r="A10" s="22">
        <v>1</v>
      </c>
      <c r="B1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0" s="23">
        <v>1</v>
      </c>
      <c r="D10" s="23" t="s">
        <v>110</v>
      </c>
      <c r="E10" s="19"/>
      <c r="F10" s="19"/>
      <c r="G10" s="19"/>
    </row>
    <row r="11" spans="1:7">
      <c r="A11" s="22">
        <v>1</v>
      </c>
      <c r="B1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1" s="23">
        <v>2</v>
      </c>
      <c r="D11" s="23" t="s">
        <v>99</v>
      </c>
      <c r="E11" s="19"/>
      <c r="F11" s="19"/>
      <c r="G11" s="19"/>
    </row>
    <row r="12" spans="1:7">
      <c r="A12" s="22">
        <v>2</v>
      </c>
      <c r="B1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2" s="23">
        <v>1</v>
      </c>
      <c r="D12" s="23" t="s">
        <v>113</v>
      </c>
      <c r="E12" s="19"/>
      <c r="F12" s="19"/>
      <c r="G12" s="19"/>
    </row>
    <row r="13" spans="1:7">
      <c r="A13" s="22">
        <v>2</v>
      </c>
      <c r="B1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3" s="23">
        <v>2</v>
      </c>
      <c r="D13" s="23" t="s">
        <v>100</v>
      </c>
      <c r="E13" s="19"/>
      <c r="F13" s="19"/>
      <c r="G13" s="19"/>
    </row>
    <row r="14" spans="1:7">
      <c r="A14" s="22">
        <v>2</v>
      </c>
      <c r="B1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4" s="23">
        <v>3</v>
      </c>
      <c r="D14" s="23" t="s">
        <v>919</v>
      </c>
      <c r="E14" s="19"/>
      <c r="F14" s="19"/>
      <c r="G14" s="19"/>
    </row>
    <row r="15" spans="1:7">
      <c r="A15" s="22">
        <v>2</v>
      </c>
      <c r="B1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5" s="23">
        <v>1</v>
      </c>
      <c r="D15" s="23" t="s">
        <v>89</v>
      </c>
      <c r="E15" s="19"/>
      <c r="F15" s="19"/>
      <c r="G15" s="19"/>
    </row>
    <row r="16" spans="1:7">
      <c r="A16" s="22">
        <v>2</v>
      </c>
      <c r="B1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6" s="23">
        <v>2</v>
      </c>
      <c r="D16" s="23" t="s">
        <v>898</v>
      </c>
      <c r="E16" s="19"/>
      <c r="F16" s="19"/>
      <c r="G16" s="19"/>
    </row>
    <row r="17" spans="1:7">
      <c r="A17" s="22">
        <v>2</v>
      </c>
      <c r="B1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7" s="23">
        <v>3</v>
      </c>
      <c r="D17" s="23" t="s">
        <v>41</v>
      </c>
      <c r="E17" s="19"/>
      <c r="F17" s="19"/>
      <c r="G17" s="19"/>
    </row>
    <row r="18" spans="1:7">
      <c r="A18" s="22">
        <v>2</v>
      </c>
      <c r="B1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8" s="23">
        <v>2</v>
      </c>
      <c r="D18" s="23" t="s">
        <v>22</v>
      </c>
      <c r="E18" s="19"/>
      <c r="F18" s="19"/>
      <c r="G18" s="19"/>
    </row>
    <row r="19" spans="1:7">
      <c r="A19" s="22">
        <v>2</v>
      </c>
      <c r="B1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9" s="23">
        <v>3</v>
      </c>
      <c r="D19" s="23" t="s">
        <v>21</v>
      </c>
      <c r="E19" s="19"/>
      <c r="F19" s="19"/>
      <c r="G19" s="19"/>
    </row>
    <row r="20" spans="1:7">
      <c r="A20" s="22">
        <v>3</v>
      </c>
      <c r="B2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0" s="23">
        <v>1</v>
      </c>
      <c r="D20" s="23" t="s">
        <v>896</v>
      </c>
      <c r="E20" s="19"/>
      <c r="F20" s="19"/>
      <c r="G20" s="19"/>
    </row>
    <row r="21" spans="1:7">
      <c r="A21" s="22">
        <v>3</v>
      </c>
      <c r="B2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1" s="23">
        <v>2</v>
      </c>
      <c r="D21" s="23" t="s">
        <v>78</v>
      </c>
      <c r="E21" s="19"/>
      <c r="F21" s="19"/>
      <c r="G21" s="19"/>
    </row>
    <row r="22" spans="1:7">
      <c r="A22" s="22">
        <v>3</v>
      </c>
      <c r="B2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2" s="23">
        <v>3</v>
      </c>
      <c r="D22" s="23" t="s">
        <v>899</v>
      </c>
      <c r="E22" s="19"/>
      <c r="F22" s="19"/>
      <c r="G22" s="19"/>
    </row>
    <row r="23" spans="1:7">
      <c r="A23" s="22">
        <v>3</v>
      </c>
      <c r="B2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3" s="23">
        <v>1</v>
      </c>
      <c r="D23" s="23" t="s">
        <v>25</v>
      </c>
      <c r="E23" s="19"/>
      <c r="F23" s="19"/>
      <c r="G23" s="19"/>
    </row>
    <row r="24" spans="1:7">
      <c r="A24" s="22">
        <v>3</v>
      </c>
      <c r="B2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4" s="23">
        <v>2</v>
      </c>
      <c r="D24" s="23" t="s">
        <v>105</v>
      </c>
      <c r="E24" s="19"/>
      <c r="F24" s="19"/>
      <c r="G24" s="19"/>
    </row>
    <row r="25" spans="1:7">
      <c r="A25" s="22">
        <v>3</v>
      </c>
      <c r="B2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5" s="23">
        <v>3</v>
      </c>
      <c r="D25" s="23" t="s">
        <v>917</v>
      </c>
      <c r="E25" s="19"/>
      <c r="F25" s="19"/>
      <c r="G25" s="19"/>
    </row>
    <row r="26" spans="1:7">
      <c r="A26" s="22">
        <v>3</v>
      </c>
      <c r="B26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6" s="23">
        <v>1</v>
      </c>
      <c r="D26" s="23" t="s">
        <v>20</v>
      </c>
      <c r="E26" s="19"/>
      <c r="F26" s="19"/>
      <c r="G26" s="19"/>
    </row>
    <row r="27" spans="1:7">
      <c r="A27" s="22">
        <v>3</v>
      </c>
      <c r="B27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7" s="23">
        <v>3</v>
      </c>
      <c r="D27" s="23" t="s">
        <v>920</v>
      </c>
      <c r="E27" s="19"/>
      <c r="F27" s="19"/>
      <c r="G27" s="19"/>
    </row>
    <row r="28" spans="1:7">
      <c r="A28" s="22">
        <v>4</v>
      </c>
      <c r="B2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8" s="23">
        <v>1</v>
      </c>
      <c r="D28" s="23" t="s">
        <v>98</v>
      </c>
      <c r="E28" s="19"/>
      <c r="F28" s="19"/>
      <c r="G28" s="19"/>
    </row>
    <row r="29" spans="1:7">
      <c r="A29" s="22">
        <v>4</v>
      </c>
      <c r="B2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9" s="23">
        <v>2</v>
      </c>
      <c r="D29" s="23" t="s">
        <v>915</v>
      </c>
      <c r="E29" s="19"/>
      <c r="F29" s="19"/>
      <c r="G29" s="19"/>
    </row>
    <row r="30" spans="1:7">
      <c r="A30" s="22">
        <v>4</v>
      </c>
      <c r="B3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0" s="23">
        <v>3</v>
      </c>
      <c r="D30" s="23" t="s">
        <v>918</v>
      </c>
      <c r="E30" s="19"/>
      <c r="F30" s="19"/>
      <c r="G30" s="19"/>
    </row>
    <row r="31" spans="1:7">
      <c r="A31" s="22">
        <v>4</v>
      </c>
      <c r="B3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1" s="23">
        <v>1</v>
      </c>
      <c r="D31" s="23" t="s">
        <v>921</v>
      </c>
      <c r="E31" s="19"/>
      <c r="F31" s="19"/>
      <c r="G31" s="19"/>
    </row>
    <row r="32" spans="1:7">
      <c r="A32" s="22">
        <v>4</v>
      </c>
      <c r="B3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2" s="23">
        <v>2</v>
      </c>
      <c r="D32" s="23" t="s">
        <v>23</v>
      </c>
      <c r="E32" s="19"/>
      <c r="F32" s="19"/>
      <c r="G32" s="19"/>
    </row>
    <row r="33" spans="1:7">
      <c r="A33" s="22">
        <v>4</v>
      </c>
      <c r="B3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3" s="23">
        <v>3</v>
      </c>
      <c r="D33" s="23" t="s">
        <v>892</v>
      </c>
      <c r="E33" s="19"/>
      <c r="F33" s="19"/>
      <c r="G33" s="19"/>
    </row>
    <row r="34" spans="1:7">
      <c r="A34" s="22">
        <v>4</v>
      </c>
      <c r="B34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4" s="23">
        <v>1</v>
      </c>
      <c r="D34" s="23" t="s">
        <v>897</v>
      </c>
      <c r="E34" s="19"/>
      <c r="F34" s="19"/>
      <c r="G34" s="19"/>
    </row>
    <row r="35" spans="1:7">
      <c r="A35" s="22">
        <v>4</v>
      </c>
      <c r="B35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5" s="23">
        <v>2</v>
      </c>
      <c r="D35" s="23" t="s">
        <v>900</v>
      </c>
      <c r="E35" s="19"/>
      <c r="F35" s="19"/>
      <c r="G35" s="19"/>
    </row>
    <row r="36" spans="1:7">
      <c r="A36" s="22">
        <v>5</v>
      </c>
      <c r="B3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6" s="23">
        <v>1</v>
      </c>
      <c r="D36" s="23" t="s">
        <v>894</v>
      </c>
      <c r="E36" s="19"/>
      <c r="F36" s="19"/>
      <c r="G36" s="19"/>
    </row>
    <row r="37" spans="1:7">
      <c r="A37" s="22">
        <v>5</v>
      </c>
      <c r="B3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7" s="23">
        <v>2</v>
      </c>
      <c r="D37" s="23" t="s">
        <v>26</v>
      </c>
      <c r="E37" s="19"/>
      <c r="F37" s="19"/>
      <c r="G37" s="19"/>
    </row>
    <row r="38" spans="1:7">
      <c r="A38" s="22">
        <v>5</v>
      </c>
      <c r="B3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8" s="23">
        <v>3</v>
      </c>
      <c r="D38" s="23" t="s">
        <v>893</v>
      </c>
      <c r="E38" s="19"/>
      <c r="F38" s="19"/>
      <c r="G38" s="19"/>
    </row>
    <row r="39" spans="1:7">
      <c r="A39" s="22">
        <v>5</v>
      </c>
      <c r="B3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9" s="23">
        <v>1</v>
      </c>
      <c r="D39" s="23" t="s">
        <v>912</v>
      </c>
      <c r="E39" s="19"/>
      <c r="F39" s="19"/>
      <c r="G39" s="19"/>
    </row>
    <row r="40" spans="1:7">
      <c r="A40" s="22">
        <v>5</v>
      </c>
      <c r="B4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0" s="23">
        <v>2</v>
      </c>
      <c r="D40" s="23" t="s">
        <v>123</v>
      </c>
      <c r="E40" s="19"/>
      <c r="F40" s="19"/>
      <c r="G40" s="19"/>
    </row>
    <row r="41" spans="1:7">
      <c r="A41" s="22">
        <v>5</v>
      </c>
      <c r="B4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1" s="23">
        <v>3</v>
      </c>
      <c r="D41" s="23" t="s">
        <v>50</v>
      </c>
      <c r="E41" s="19"/>
      <c r="F41" s="19"/>
      <c r="G41" s="19"/>
    </row>
    <row r="42" spans="1:7">
      <c r="A42" s="22">
        <v>5</v>
      </c>
      <c r="B4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42" s="23">
        <v>1</v>
      </c>
      <c r="D42" s="23" t="s">
        <v>916</v>
      </c>
      <c r="E42" s="19"/>
      <c r="F42" s="19"/>
      <c r="G42" s="19"/>
    </row>
    <row r="43" spans="1:7">
      <c r="A43" s="22">
        <v>5</v>
      </c>
      <c r="B4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43" s="23">
        <v>3</v>
      </c>
      <c r="D43" s="23" t="s">
        <v>90</v>
      </c>
      <c r="E43" s="19"/>
      <c r="F43" s="19"/>
      <c r="G43" s="19"/>
    </row>
    <row r="44" spans="1:7">
      <c r="A44" s="22">
        <v>6</v>
      </c>
      <c r="B4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4" s="23">
        <v>1</v>
      </c>
      <c r="D44" s="23" t="s">
        <v>913</v>
      </c>
      <c r="E44" s="19"/>
      <c r="F44" s="19"/>
      <c r="G44" s="19"/>
    </row>
    <row r="45" spans="1:7">
      <c r="A45" s="22">
        <v>6</v>
      </c>
      <c r="B4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5" s="23">
        <v>2</v>
      </c>
      <c r="D45" s="23" t="s">
        <v>51</v>
      </c>
      <c r="E45" s="19"/>
      <c r="F45" s="19"/>
      <c r="G45" s="19"/>
    </row>
    <row r="46" spans="1:7">
      <c r="A46" s="22">
        <v>6</v>
      </c>
      <c r="B4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6" s="23">
        <v>3</v>
      </c>
      <c r="D46" s="23" t="s">
        <v>44</v>
      </c>
      <c r="E46" s="19"/>
      <c r="F46" s="19"/>
      <c r="G46" s="19"/>
    </row>
    <row r="47" spans="1:7">
      <c r="A47" s="22">
        <v>6</v>
      </c>
      <c r="B4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7" s="23">
        <v>1</v>
      </c>
      <c r="D47" s="23" t="s">
        <v>895</v>
      </c>
      <c r="E47" s="19"/>
      <c r="F47" s="19"/>
      <c r="G47" s="19"/>
    </row>
    <row r="48" spans="1:7">
      <c r="A48" s="22">
        <v>6</v>
      </c>
      <c r="B4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8" s="23">
        <v>2</v>
      </c>
      <c r="D48" s="23" t="s">
        <v>29</v>
      </c>
      <c r="E48" s="19"/>
      <c r="F48" s="19"/>
      <c r="G48" s="19"/>
    </row>
    <row r="49" spans="1:7">
      <c r="A49" s="22">
        <v>6</v>
      </c>
      <c r="B4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9" s="23">
        <v>3</v>
      </c>
      <c r="D49" s="23" t="s">
        <v>74</v>
      </c>
      <c r="E49" s="19"/>
      <c r="F49" s="19"/>
      <c r="G49" s="19"/>
    </row>
    <row r="50" spans="1:7">
      <c r="A50" s="22">
        <v>6</v>
      </c>
      <c r="B5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50" s="23">
        <v>1</v>
      </c>
      <c r="D50" s="23" t="s">
        <v>124</v>
      </c>
      <c r="E50" s="19"/>
      <c r="F50" s="19"/>
      <c r="G50" s="19"/>
    </row>
    <row r="51" spans="1:7">
      <c r="A51" s="22">
        <v>6</v>
      </c>
      <c r="B5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51" s="23">
        <v>2</v>
      </c>
      <c r="D51" s="23" t="s">
        <v>116</v>
      </c>
      <c r="E51" s="19"/>
      <c r="F51" s="19"/>
      <c r="G51" s="19"/>
    </row>
    <row r="52" spans="1:7">
      <c r="A52" s="22">
        <v>7</v>
      </c>
      <c r="B5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2" s="23">
        <v>1</v>
      </c>
      <c r="D52" s="23" t="s">
        <v>117</v>
      </c>
      <c r="E52" s="19"/>
      <c r="F52" s="19"/>
      <c r="G52" s="19"/>
    </row>
    <row r="53" spans="1:7">
      <c r="A53" s="22">
        <v>7</v>
      </c>
      <c r="B5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3" s="23">
        <v>2</v>
      </c>
      <c r="D53" s="23" t="s">
        <v>125</v>
      </c>
      <c r="E53" s="19"/>
      <c r="F53" s="19"/>
      <c r="G53" s="19"/>
    </row>
    <row r="54" spans="1:7">
      <c r="A54" s="22">
        <v>7</v>
      </c>
      <c r="B5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4" s="23">
        <v>3</v>
      </c>
      <c r="D54" s="23" t="s">
        <v>67</v>
      </c>
      <c r="E54" s="19"/>
      <c r="F54" s="19"/>
      <c r="G54" s="19"/>
    </row>
    <row r="55" spans="1:7">
      <c r="A55" s="22">
        <v>7</v>
      </c>
      <c r="B5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5" s="23">
        <v>1</v>
      </c>
      <c r="D55" s="23" t="s">
        <v>52</v>
      </c>
      <c r="E55" s="19"/>
      <c r="F55" s="19"/>
      <c r="G55" s="19"/>
    </row>
    <row r="56" spans="1:7">
      <c r="A56" s="22">
        <v>7</v>
      </c>
      <c r="B5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6" s="23">
        <v>2</v>
      </c>
      <c r="D56" s="23" t="s">
        <v>109</v>
      </c>
      <c r="E56" s="19"/>
      <c r="F56" s="19"/>
      <c r="G56" s="19"/>
    </row>
    <row r="57" spans="1:7">
      <c r="A57" s="22">
        <v>7</v>
      </c>
      <c r="B5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7" s="23">
        <v>3</v>
      </c>
      <c r="D57" s="23" t="s">
        <v>32</v>
      </c>
      <c r="E57" s="19"/>
      <c r="F57" s="19"/>
      <c r="G57" s="19"/>
    </row>
    <row r="58" spans="1:7">
      <c r="A58" s="22">
        <v>7</v>
      </c>
      <c r="B5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58" s="23">
        <v>1</v>
      </c>
      <c r="D58" s="23" t="s">
        <v>31</v>
      </c>
      <c r="E58" s="19"/>
      <c r="F58" s="19"/>
      <c r="G58" s="19"/>
    </row>
    <row r="59" spans="1:7">
      <c r="A59" s="22">
        <v>7</v>
      </c>
      <c r="B5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59" s="23">
        <v>2</v>
      </c>
      <c r="D59" s="23" t="s">
        <v>45</v>
      </c>
      <c r="E59" s="19"/>
      <c r="F59" s="19"/>
      <c r="G59" s="19"/>
    </row>
    <row r="60" spans="1:7">
      <c r="A60" s="22">
        <v>8</v>
      </c>
      <c r="B6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0" s="23">
        <v>1</v>
      </c>
      <c r="D60" s="23" t="s">
        <v>1150</v>
      </c>
      <c r="E60" s="19"/>
      <c r="F60" s="19"/>
      <c r="G60" s="19"/>
    </row>
    <row r="61" spans="1:7">
      <c r="A61" s="22">
        <v>8</v>
      </c>
      <c r="B6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1" s="23">
        <v>2</v>
      </c>
      <c r="D61" s="23" t="s">
        <v>1116</v>
      </c>
      <c r="E61" s="19"/>
      <c r="F61" s="19"/>
      <c r="G61" s="19"/>
    </row>
    <row r="62" spans="1:7">
      <c r="A62" s="22">
        <v>8</v>
      </c>
      <c r="B6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2" s="23">
        <v>3</v>
      </c>
      <c r="D62" s="23" t="s">
        <v>1115</v>
      </c>
      <c r="E62" s="19"/>
      <c r="F62" s="19"/>
      <c r="G62" s="19"/>
    </row>
    <row r="63" spans="1:7">
      <c r="A63" s="22">
        <v>8</v>
      </c>
      <c r="B6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63" s="23">
        <v>1</v>
      </c>
      <c r="D63" s="23" t="s">
        <v>1141</v>
      </c>
      <c r="E63" s="19"/>
      <c r="F63" s="19"/>
      <c r="G63" s="19"/>
    </row>
    <row r="64" spans="1:7">
      <c r="A64" s="22">
        <v>8</v>
      </c>
      <c r="B6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64" s="23">
        <v>2</v>
      </c>
      <c r="D64" s="23" t="s">
        <v>1114</v>
      </c>
      <c r="E64" s="19"/>
      <c r="F64" s="19"/>
      <c r="G64" s="19"/>
    </row>
    <row r="65" spans="1:7">
      <c r="A65" s="22">
        <v>8</v>
      </c>
      <c r="B6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65" s="23">
        <v>3</v>
      </c>
      <c r="D65" s="23" t="s">
        <v>1146</v>
      </c>
      <c r="E65" s="19"/>
      <c r="F65" s="19"/>
      <c r="G65" s="19"/>
    </row>
    <row r="66" spans="1:7">
      <c r="A66" s="22">
        <v>8</v>
      </c>
      <c r="B66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66" s="23">
        <v>1</v>
      </c>
      <c r="D66" s="23" t="s">
        <v>1120</v>
      </c>
      <c r="E66" s="19"/>
      <c r="F66" s="19"/>
      <c r="G66" s="19"/>
    </row>
    <row r="67" spans="1:7">
      <c r="A67" s="22">
        <v>8</v>
      </c>
      <c r="B67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67" s="23">
        <v>2</v>
      </c>
      <c r="D67" s="23" t="s">
        <v>1147</v>
      </c>
      <c r="E67" s="19"/>
      <c r="F67" s="19"/>
      <c r="G67" s="19"/>
    </row>
    <row r="68" spans="1:7">
      <c r="A68" s="22">
        <v>9</v>
      </c>
      <c r="B6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8" s="23">
        <v>1</v>
      </c>
      <c r="D68" s="23" t="s">
        <v>1107</v>
      </c>
      <c r="E68" s="19"/>
      <c r="F68" s="19"/>
      <c r="G68" s="19"/>
    </row>
    <row r="69" spans="1:7">
      <c r="A69" s="22">
        <v>9</v>
      </c>
      <c r="B6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9" s="23">
        <v>2</v>
      </c>
      <c r="D69" s="23" t="s">
        <v>1143</v>
      </c>
      <c r="E69" s="19"/>
      <c r="F69" s="19"/>
      <c r="G69" s="19"/>
    </row>
    <row r="70" spans="1:7">
      <c r="A70" s="22">
        <v>9</v>
      </c>
      <c r="B7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0" s="23">
        <v>3</v>
      </c>
      <c r="D70" s="23" t="s">
        <v>47</v>
      </c>
      <c r="E70" s="19"/>
      <c r="F70" s="19"/>
      <c r="G70" s="19"/>
    </row>
    <row r="71" spans="1:7">
      <c r="A71" s="22">
        <v>9</v>
      </c>
      <c r="B7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1" s="23">
        <v>1</v>
      </c>
      <c r="D71" s="23" t="s">
        <v>1012</v>
      </c>
      <c r="E71" s="19"/>
      <c r="F71" s="19"/>
      <c r="G71" s="19"/>
    </row>
    <row r="72" spans="1:7">
      <c r="A72" s="22">
        <v>9</v>
      </c>
      <c r="B7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2" s="23">
        <v>2</v>
      </c>
      <c r="D72" s="23" t="s">
        <v>1106</v>
      </c>
      <c r="E72" s="19"/>
      <c r="F72" s="19"/>
      <c r="G72" s="19"/>
    </row>
    <row r="73" spans="1:7">
      <c r="A73" s="22">
        <v>9</v>
      </c>
      <c r="B7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3" s="23">
        <v>3</v>
      </c>
      <c r="D73" s="23" t="s">
        <v>120</v>
      </c>
      <c r="E73" s="19"/>
      <c r="F73" s="19"/>
      <c r="G73" s="19"/>
    </row>
    <row r="74" spans="1:7">
      <c r="A74" s="22">
        <v>9</v>
      </c>
      <c r="B74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74" s="23">
        <v>1</v>
      </c>
      <c r="D74" s="23" t="s">
        <v>1117</v>
      </c>
      <c r="E74" s="19"/>
      <c r="F74" s="19"/>
      <c r="G74" s="19"/>
    </row>
    <row r="75" spans="1:7">
      <c r="A75" s="22">
        <v>9</v>
      </c>
      <c r="B75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75" s="23">
        <v>3</v>
      </c>
      <c r="D75" s="23" t="s">
        <v>1142</v>
      </c>
      <c r="E75" s="19"/>
      <c r="F75" s="19"/>
      <c r="G75" s="19"/>
    </row>
    <row r="76" spans="1:7">
      <c r="A76" s="22">
        <v>10</v>
      </c>
      <c r="B7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6" s="23">
        <v>1</v>
      </c>
      <c r="D76" s="23" t="s">
        <v>1144</v>
      </c>
      <c r="E76" s="19"/>
      <c r="F76" s="19"/>
      <c r="G76" s="19"/>
    </row>
    <row r="77" spans="1:7">
      <c r="A77" s="22">
        <v>10</v>
      </c>
      <c r="B7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7" s="23">
        <v>2</v>
      </c>
      <c r="D77" s="23" t="s">
        <v>114</v>
      </c>
      <c r="E77" s="19"/>
      <c r="F77" s="19"/>
      <c r="G77" s="19"/>
    </row>
    <row r="78" spans="1:7">
      <c r="A78" s="22">
        <v>10</v>
      </c>
      <c r="B7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8" s="23">
        <v>3</v>
      </c>
      <c r="D78" s="23" t="s">
        <v>1109</v>
      </c>
      <c r="E78" s="19"/>
      <c r="F78" s="19"/>
      <c r="G78" s="19"/>
    </row>
    <row r="79" spans="1:7">
      <c r="A79" s="22">
        <v>10</v>
      </c>
      <c r="B7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9" s="23">
        <v>1</v>
      </c>
      <c r="D79" s="23" t="s">
        <v>42</v>
      </c>
      <c r="E79" s="19"/>
      <c r="F79" s="19"/>
      <c r="G79" s="19"/>
    </row>
    <row r="80" spans="1:7">
      <c r="A80" s="22">
        <v>10</v>
      </c>
      <c r="B8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0" s="23">
        <v>2</v>
      </c>
      <c r="D80" s="23" t="s">
        <v>1132</v>
      </c>
      <c r="E80" s="19"/>
      <c r="F80" s="19"/>
      <c r="G80" s="19"/>
    </row>
    <row r="81" spans="1:7">
      <c r="A81" s="22">
        <v>10</v>
      </c>
      <c r="B8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1" s="23">
        <v>3</v>
      </c>
      <c r="D81" s="23" t="s">
        <v>121</v>
      </c>
      <c r="E81" s="19"/>
      <c r="F81" s="19"/>
      <c r="G81" s="19"/>
    </row>
    <row r="82" spans="1:7">
      <c r="A82" s="22">
        <v>10</v>
      </c>
      <c r="B8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82" s="23">
        <v>1</v>
      </c>
      <c r="D82" s="23" t="s">
        <v>48</v>
      </c>
      <c r="E82" s="19"/>
      <c r="F82" s="19"/>
      <c r="G82" s="19"/>
    </row>
    <row r="83" spans="1:7">
      <c r="A83" s="22">
        <v>10</v>
      </c>
      <c r="B8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83" s="23">
        <v>2</v>
      </c>
      <c r="D83" s="23" t="s">
        <v>1105</v>
      </c>
      <c r="E83" s="19"/>
      <c r="F83" s="19"/>
      <c r="G83" s="19"/>
    </row>
    <row r="84" spans="1:7">
      <c r="A84" s="22">
        <v>11</v>
      </c>
      <c r="B8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84" s="23">
        <v>1</v>
      </c>
      <c r="D84" s="23" t="s">
        <v>122</v>
      </c>
      <c r="E84" s="19"/>
      <c r="F84" s="19"/>
      <c r="G84" s="19"/>
    </row>
    <row r="85" spans="1:7">
      <c r="A85" s="22">
        <v>11</v>
      </c>
      <c r="B8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85" s="23">
        <v>2</v>
      </c>
      <c r="D85" s="23" t="s">
        <v>107</v>
      </c>
      <c r="E85" s="19"/>
      <c r="F85" s="19"/>
      <c r="G85" s="19"/>
    </row>
    <row r="86" spans="1:7">
      <c r="A86" s="22">
        <v>11</v>
      </c>
      <c r="B8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86" s="23">
        <v>3</v>
      </c>
      <c r="D86" s="23" t="s">
        <v>1108</v>
      </c>
      <c r="E86" s="19"/>
      <c r="F86" s="19"/>
      <c r="G86" s="19"/>
    </row>
    <row r="87" spans="1:7">
      <c r="A87" s="22">
        <v>11</v>
      </c>
      <c r="B8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7" s="23">
        <v>1</v>
      </c>
      <c r="D87" s="23" t="s">
        <v>49</v>
      </c>
      <c r="E87" s="19"/>
      <c r="F87" s="19"/>
      <c r="G87" s="19"/>
    </row>
    <row r="88" spans="1:7">
      <c r="A88" s="22">
        <v>11</v>
      </c>
      <c r="B8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8" s="23">
        <v>2</v>
      </c>
      <c r="D88" s="23" t="s">
        <v>24</v>
      </c>
      <c r="E88" s="19"/>
      <c r="F88" s="19"/>
      <c r="G88" s="19"/>
    </row>
    <row r="89" spans="1:7">
      <c r="A89" s="22">
        <v>11</v>
      </c>
      <c r="B8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9" s="23">
        <v>3</v>
      </c>
      <c r="D89" s="23" t="s">
        <v>43</v>
      </c>
      <c r="E89" s="19"/>
      <c r="F89" s="19"/>
      <c r="G89" s="19"/>
    </row>
    <row r="90" spans="1:7">
      <c r="A90" s="22">
        <v>11</v>
      </c>
      <c r="B9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90" s="23">
        <v>1</v>
      </c>
      <c r="D90" s="23" t="s">
        <v>115</v>
      </c>
      <c r="E90" s="19"/>
      <c r="F90" s="19"/>
      <c r="G90" s="19"/>
    </row>
    <row r="91" spans="1:7">
      <c r="A91" s="22">
        <v>11</v>
      </c>
      <c r="B9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91" s="23">
        <v>3</v>
      </c>
      <c r="D91" s="23" t="s">
        <v>914</v>
      </c>
      <c r="E91" s="19"/>
      <c r="F91" s="19"/>
      <c r="G91" s="19"/>
    </row>
    <row r="92" spans="1:7">
      <c r="A92" s="22">
        <v>12</v>
      </c>
      <c r="B9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92" s="23">
        <v>1</v>
      </c>
      <c r="D92" s="23" t="s">
        <v>28</v>
      </c>
      <c r="E92" s="19"/>
      <c r="F92" s="19"/>
      <c r="G92" s="19"/>
    </row>
    <row r="93" spans="1:7">
      <c r="A93" s="22">
        <v>12</v>
      </c>
      <c r="B9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93" s="23">
        <v>2</v>
      </c>
      <c r="D93" s="23" t="s">
        <v>1151</v>
      </c>
      <c r="E93" s="19"/>
      <c r="F93" s="19"/>
      <c r="G93" s="19"/>
    </row>
    <row r="94" spans="1:7">
      <c r="A94" s="22">
        <v>12</v>
      </c>
      <c r="B9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94" s="23">
        <v>3</v>
      </c>
      <c r="D94" s="23" t="s">
        <v>97</v>
      </c>
      <c r="E94" s="19"/>
      <c r="F94" s="19"/>
      <c r="G94" s="19"/>
    </row>
    <row r="95" spans="1:7">
      <c r="A95" s="22">
        <v>12</v>
      </c>
      <c r="B9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95" s="23">
        <v>1</v>
      </c>
      <c r="D95" s="23" t="s">
        <v>1110</v>
      </c>
      <c r="E95" s="19"/>
      <c r="F95" s="19"/>
      <c r="G95" s="19"/>
    </row>
    <row r="96" spans="1:7">
      <c r="A96" s="22">
        <v>12</v>
      </c>
      <c r="B9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96" s="23">
        <v>2</v>
      </c>
      <c r="D96" s="23" t="s">
        <v>1121</v>
      </c>
      <c r="E96" s="19"/>
      <c r="F96" s="19"/>
      <c r="G96" s="19"/>
    </row>
    <row r="97" spans="1:7">
      <c r="A97" s="22">
        <v>12</v>
      </c>
      <c r="B9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97" s="23">
        <v>3</v>
      </c>
      <c r="D97" s="23" t="s">
        <v>108</v>
      </c>
      <c r="E97" s="19"/>
      <c r="F97" s="19"/>
      <c r="G97" s="19"/>
    </row>
    <row r="98" spans="1:7">
      <c r="A98" s="22">
        <v>12</v>
      </c>
      <c r="B9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98" s="23">
        <v>2</v>
      </c>
      <c r="D98" s="23" t="s">
        <v>27</v>
      </c>
      <c r="E98" s="19"/>
      <c r="F98" s="19"/>
      <c r="G98" s="19"/>
    </row>
    <row r="99" spans="1:7">
      <c r="A99" s="22">
        <v>12</v>
      </c>
      <c r="B9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99" s="23">
        <v>3</v>
      </c>
      <c r="D99" s="23" t="s">
        <v>1140</v>
      </c>
      <c r="E99" s="19"/>
      <c r="F99" s="19"/>
      <c r="G99" s="19"/>
    </row>
    <row r="100" spans="1:7">
      <c r="A100" s="22">
        <v>13</v>
      </c>
      <c r="B10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00" s="23">
        <v>1</v>
      </c>
      <c r="D100" s="23" t="s">
        <v>1118</v>
      </c>
      <c r="E100" s="19"/>
      <c r="F100" s="19"/>
      <c r="G100" s="19"/>
    </row>
    <row r="101" spans="1:7">
      <c r="A101" s="22">
        <v>13</v>
      </c>
      <c r="B10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01" s="23">
        <v>2</v>
      </c>
      <c r="D101" s="23" t="s">
        <v>1152</v>
      </c>
      <c r="E101" s="19"/>
      <c r="F101" s="19"/>
      <c r="G101" s="19"/>
    </row>
    <row r="102" spans="1:7">
      <c r="A102" s="22">
        <v>13</v>
      </c>
      <c r="B10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02" s="23">
        <v>3</v>
      </c>
      <c r="D102" s="23" t="s">
        <v>1111</v>
      </c>
      <c r="E102" s="19"/>
      <c r="F102" s="19"/>
      <c r="G102" s="19"/>
    </row>
    <row r="103" spans="1:7">
      <c r="A103" s="22">
        <v>13</v>
      </c>
      <c r="B10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03" s="23">
        <v>1</v>
      </c>
      <c r="D103" s="23" t="s">
        <v>84</v>
      </c>
      <c r="E103" s="19"/>
      <c r="F103" s="19"/>
      <c r="G103" s="19"/>
    </row>
    <row r="104" spans="1:7">
      <c r="A104" s="22">
        <v>13</v>
      </c>
      <c r="B10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04" s="23">
        <v>2</v>
      </c>
      <c r="D104" s="23" t="s">
        <v>904</v>
      </c>
      <c r="E104" s="19"/>
      <c r="F104" s="19"/>
      <c r="G104" s="19"/>
    </row>
    <row r="105" spans="1:7">
      <c r="A105" s="22">
        <v>13</v>
      </c>
      <c r="B10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05" s="23">
        <v>3</v>
      </c>
      <c r="D105" s="23" t="s">
        <v>1148</v>
      </c>
      <c r="E105" s="19"/>
      <c r="F105" s="19"/>
      <c r="G105" s="19"/>
    </row>
    <row r="106" spans="1:7">
      <c r="A106" s="22">
        <v>13</v>
      </c>
      <c r="B106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06" s="23">
        <v>2</v>
      </c>
      <c r="D106" s="23" t="s">
        <v>1122</v>
      </c>
      <c r="E106" s="19"/>
      <c r="F106" s="19"/>
      <c r="G106" s="19"/>
    </row>
    <row r="107" spans="1:7">
      <c r="A107" s="22">
        <v>13</v>
      </c>
      <c r="B107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07" s="23">
        <v>3</v>
      </c>
      <c r="D107" s="23" t="s">
        <v>30</v>
      </c>
      <c r="E107" s="19"/>
      <c r="F107" s="19"/>
      <c r="G107" s="19"/>
    </row>
    <row r="108" spans="1:7">
      <c r="A108" s="22">
        <v>14</v>
      </c>
      <c r="B10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08" s="23">
        <v>1</v>
      </c>
      <c r="D108" s="23" t="s">
        <v>1145</v>
      </c>
      <c r="E108" s="19"/>
      <c r="F108" s="19"/>
      <c r="G108" s="19"/>
    </row>
    <row r="109" spans="1:7">
      <c r="A109" s="22">
        <v>14</v>
      </c>
      <c r="B10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09" s="23">
        <v>2</v>
      </c>
      <c r="D109" s="23" t="s">
        <v>1113</v>
      </c>
      <c r="E109" s="19"/>
      <c r="F109" s="19"/>
      <c r="G109" s="19"/>
    </row>
    <row r="110" spans="1:7">
      <c r="A110" s="22">
        <v>14</v>
      </c>
      <c r="B11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10" s="23">
        <v>3</v>
      </c>
      <c r="D110" s="23" t="s">
        <v>1123</v>
      </c>
      <c r="E110" s="19"/>
      <c r="F110" s="19"/>
      <c r="G110" s="19"/>
    </row>
    <row r="111" spans="1:7">
      <c r="A111" s="22">
        <v>14</v>
      </c>
      <c r="B11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11" s="23">
        <v>1</v>
      </c>
      <c r="D111" s="23" t="s">
        <v>1149</v>
      </c>
      <c r="E111" s="19"/>
      <c r="F111" s="19"/>
      <c r="G111" s="19"/>
    </row>
    <row r="112" spans="1:7">
      <c r="A112" s="22">
        <v>14</v>
      </c>
      <c r="B11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12" s="23">
        <v>2</v>
      </c>
      <c r="D112" s="23" t="s">
        <v>1119</v>
      </c>
      <c r="E112" s="19"/>
      <c r="F112" s="19"/>
      <c r="G112" s="19"/>
    </row>
    <row r="113" spans="1:7">
      <c r="A113" s="22">
        <v>14</v>
      </c>
      <c r="B11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13" s="23">
        <v>3</v>
      </c>
      <c r="D113" s="23" t="s">
        <v>1134</v>
      </c>
      <c r="E113" s="19"/>
      <c r="F113" s="19"/>
      <c r="G113" s="19"/>
    </row>
    <row r="114" spans="1:7">
      <c r="A114" s="22">
        <v>14</v>
      </c>
      <c r="B114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14" s="23">
        <v>1</v>
      </c>
      <c r="D114" s="23" t="s">
        <v>1153</v>
      </c>
      <c r="E114" s="19"/>
      <c r="F114" s="19"/>
      <c r="G114" s="19"/>
    </row>
    <row r="115" spans="1:7">
      <c r="A115" s="22">
        <v>14</v>
      </c>
      <c r="B115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15" s="23">
        <v>3</v>
      </c>
      <c r="D115" s="23" t="s">
        <v>1112</v>
      </c>
      <c r="E115" s="19"/>
      <c r="F115" s="19"/>
      <c r="G115" s="19"/>
    </row>
    <row r="116" spans="1:7">
      <c r="A116" s="22">
        <v>15</v>
      </c>
      <c r="B11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16" s="23">
        <v>1</v>
      </c>
      <c r="D116" s="23" t="s">
        <v>110</v>
      </c>
      <c r="E116" s="19"/>
      <c r="F116" s="19"/>
      <c r="G116" s="19"/>
    </row>
    <row r="117" spans="1:7">
      <c r="A117" s="22">
        <v>15</v>
      </c>
      <c r="B11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17" s="23">
        <v>2</v>
      </c>
      <c r="D117" s="23" t="s">
        <v>119</v>
      </c>
      <c r="E117" s="19"/>
      <c r="F117" s="19"/>
      <c r="G117" s="19"/>
    </row>
    <row r="118" spans="1:7">
      <c r="A118" s="22">
        <v>15</v>
      </c>
      <c r="B11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18" s="23">
        <v>3</v>
      </c>
      <c r="D118" s="23" t="s">
        <v>112</v>
      </c>
      <c r="E118" s="19"/>
      <c r="F118" s="19"/>
      <c r="G118" s="19"/>
    </row>
    <row r="119" spans="1:7">
      <c r="A119" s="22">
        <v>15</v>
      </c>
      <c r="B11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19" s="23">
        <v>1</v>
      </c>
      <c r="D119" s="23" t="s">
        <v>34</v>
      </c>
      <c r="E119" s="19"/>
      <c r="F119" s="19"/>
      <c r="G119" s="19"/>
    </row>
    <row r="120" spans="1:7">
      <c r="A120" s="22">
        <v>15</v>
      </c>
      <c r="B12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20" s="23">
        <v>2</v>
      </c>
      <c r="D120" s="23" t="s">
        <v>46</v>
      </c>
      <c r="E120" s="19"/>
      <c r="F120" s="19"/>
      <c r="G120" s="19"/>
    </row>
    <row r="121" spans="1:7">
      <c r="A121" s="22">
        <v>15</v>
      </c>
      <c r="B12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21" s="23">
        <v>3</v>
      </c>
      <c r="D121" s="23" t="s">
        <v>99</v>
      </c>
      <c r="E121" s="19"/>
      <c r="F121" s="19"/>
      <c r="G121" s="19"/>
    </row>
    <row r="122" spans="1:7">
      <c r="A122" s="22">
        <v>15</v>
      </c>
      <c r="B12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22" s="23">
        <v>2</v>
      </c>
      <c r="D122" s="23" t="s">
        <v>33</v>
      </c>
      <c r="E122" s="19"/>
      <c r="F122" s="19"/>
      <c r="G122" s="19"/>
    </row>
    <row r="123" spans="1:7">
      <c r="A123" s="22">
        <v>15</v>
      </c>
      <c r="B12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23" s="23">
        <v>3</v>
      </c>
      <c r="D123" s="23" t="s">
        <v>40</v>
      </c>
      <c r="E123" s="19"/>
      <c r="F123" s="19"/>
      <c r="G123" s="19"/>
    </row>
    <row r="124" spans="1:7">
      <c r="A124" s="22">
        <v>16</v>
      </c>
      <c r="B12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24" s="23">
        <v>1</v>
      </c>
      <c r="D124" s="23" t="s">
        <v>89</v>
      </c>
      <c r="E124" s="19"/>
      <c r="F124" s="19"/>
      <c r="G124" s="19"/>
    </row>
    <row r="125" spans="1:7">
      <c r="A125" s="22">
        <v>16</v>
      </c>
      <c r="B12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25" s="23">
        <v>2</v>
      </c>
      <c r="D125" s="23" t="s">
        <v>113</v>
      </c>
      <c r="E125" s="19"/>
      <c r="F125" s="19"/>
      <c r="G125" s="19"/>
    </row>
    <row r="126" spans="1:7">
      <c r="A126" s="22">
        <v>16</v>
      </c>
      <c r="B12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26" s="23">
        <v>3</v>
      </c>
      <c r="D126" s="23" t="s">
        <v>41</v>
      </c>
      <c r="E126" s="19"/>
      <c r="F126" s="19"/>
      <c r="G126" s="19"/>
    </row>
    <row r="127" spans="1:7">
      <c r="A127" s="22">
        <v>16</v>
      </c>
      <c r="B12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27" s="23">
        <v>1</v>
      </c>
      <c r="D127" s="23" t="s">
        <v>21</v>
      </c>
      <c r="E127" s="19"/>
      <c r="F127" s="19"/>
      <c r="G127" s="19"/>
    </row>
    <row r="128" spans="1:7">
      <c r="A128" s="22">
        <v>16</v>
      </c>
      <c r="B12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28" s="23">
        <v>2</v>
      </c>
      <c r="D128" s="23" t="s">
        <v>100</v>
      </c>
      <c r="E128" s="19"/>
      <c r="F128" s="19"/>
      <c r="G128" s="19"/>
    </row>
    <row r="129" spans="1:7">
      <c r="A129" s="22">
        <v>16</v>
      </c>
      <c r="B12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29" s="23">
        <v>3</v>
      </c>
      <c r="D129" s="23" t="s">
        <v>898</v>
      </c>
      <c r="E129" s="19"/>
      <c r="F129" s="19"/>
      <c r="G129" s="19"/>
    </row>
    <row r="130" spans="1:7">
      <c r="A130" s="22">
        <v>16</v>
      </c>
      <c r="B13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30" s="23">
        <v>1</v>
      </c>
      <c r="D130" s="23" t="s">
        <v>22</v>
      </c>
      <c r="E130" s="19"/>
      <c r="F130" s="19"/>
      <c r="G130" s="19"/>
    </row>
    <row r="131" spans="1:7">
      <c r="A131" s="22">
        <v>16</v>
      </c>
      <c r="B13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31" s="23">
        <v>3</v>
      </c>
      <c r="D131" s="23" t="s">
        <v>919</v>
      </c>
      <c r="E131" s="19"/>
      <c r="F131" s="19"/>
      <c r="G131" s="19"/>
    </row>
    <row r="132" spans="1:7">
      <c r="A132" s="22">
        <v>17</v>
      </c>
      <c r="B13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32" s="23">
        <v>1</v>
      </c>
      <c r="D132" s="23" t="s">
        <v>25</v>
      </c>
      <c r="E132" s="19"/>
      <c r="F132" s="19"/>
      <c r="G132" s="19"/>
    </row>
    <row r="133" spans="1:7">
      <c r="A133" s="22">
        <v>17</v>
      </c>
      <c r="B13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33" s="23">
        <v>2</v>
      </c>
      <c r="D133" s="23" t="s">
        <v>896</v>
      </c>
      <c r="E133" s="19"/>
      <c r="F133" s="19"/>
      <c r="G133" s="19"/>
    </row>
    <row r="134" spans="1:7">
      <c r="A134" s="22">
        <v>17</v>
      </c>
      <c r="B13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34" s="23">
        <v>3</v>
      </c>
      <c r="D134" s="23" t="s">
        <v>899</v>
      </c>
      <c r="E134" s="19"/>
      <c r="F134" s="19"/>
      <c r="G134" s="19"/>
    </row>
    <row r="135" spans="1:7">
      <c r="A135" s="22">
        <v>17</v>
      </c>
      <c r="B13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35" s="23">
        <v>1</v>
      </c>
      <c r="D135" s="23" t="s">
        <v>917</v>
      </c>
      <c r="E135" s="19"/>
      <c r="F135" s="19"/>
      <c r="G135" s="19"/>
    </row>
    <row r="136" spans="1:7">
      <c r="A136" s="22">
        <v>17</v>
      </c>
      <c r="B13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36" s="23">
        <v>2</v>
      </c>
      <c r="D136" s="23" t="s">
        <v>920</v>
      </c>
      <c r="E136" s="19"/>
      <c r="F136" s="19"/>
      <c r="G136" s="19"/>
    </row>
    <row r="137" spans="1:7">
      <c r="A137" s="22">
        <v>17</v>
      </c>
      <c r="B13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37" s="23">
        <v>3</v>
      </c>
      <c r="D137" s="23" t="s">
        <v>20</v>
      </c>
      <c r="E137" s="19"/>
      <c r="F137" s="19"/>
      <c r="G137" s="19"/>
    </row>
    <row r="138" spans="1:7">
      <c r="A138" s="22">
        <v>17</v>
      </c>
      <c r="B13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38" s="23">
        <v>1</v>
      </c>
      <c r="D138" s="23" t="s">
        <v>105</v>
      </c>
      <c r="E138" s="19"/>
      <c r="F138" s="19"/>
      <c r="G138" s="19"/>
    </row>
    <row r="139" spans="1:7">
      <c r="A139" s="22">
        <v>17</v>
      </c>
      <c r="B13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39" s="23">
        <v>2</v>
      </c>
      <c r="D139" s="23" t="s">
        <v>78</v>
      </c>
      <c r="E139" s="19"/>
      <c r="F139" s="19"/>
      <c r="G139" s="19"/>
    </row>
    <row r="140" spans="1:7">
      <c r="A140" s="22">
        <v>18</v>
      </c>
      <c r="B14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40" s="23">
        <v>1</v>
      </c>
      <c r="D140" s="23" t="s">
        <v>921</v>
      </c>
      <c r="E140" s="19"/>
      <c r="F140" s="19"/>
      <c r="G140" s="19"/>
    </row>
    <row r="141" spans="1:7">
      <c r="A141" s="22">
        <v>18</v>
      </c>
      <c r="B14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41" s="23">
        <v>2</v>
      </c>
      <c r="D141" s="23" t="s">
        <v>98</v>
      </c>
      <c r="E141" s="19"/>
      <c r="F141" s="19"/>
      <c r="G141" s="19"/>
    </row>
    <row r="142" spans="1:7">
      <c r="A142" s="22">
        <v>18</v>
      </c>
      <c r="B14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42" s="23">
        <v>3</v>
      </c>
      <c r="D142" s="23" t="s">
        <v>23</v>
      </c>
      <c r="E142" s="19"/>
      <c r="F142" s="19"/>
      <c r="G142" s="19"/>
    </row>
    <row r="143" spans="1:7">
      <c r="A143" s="22">
        <v>18</v>
      </c>
      <c r="B14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43" s="23">
        <v>1</v>
      </c>
      <c r="D143" s="23" t="s">
        <v>915</v>
      </c>
      <c r="E143" s="19"/>
      <c r="F143" s="19"/>
      <c r="G143" s="19"/>
    </row>
    <row r="144" spans="1:7">
      <c r="A144" s="22">
        <v>18</v>
      </c>
      <c r="B14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44" s="23">
        <v>2</v>
      </c>
      <c r="D144" s="23" t="s">
        <v>892</v>
      </c>
      <c r="E144" s="19"/>
      <c r="F144" s="19"/>
      <c r="G144" s="19"/>
    </row>
    <row r="145" spans="1:17">
      <c r="A145" s="22">
        <v>18</v>
      </c>
      <c r="B14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45" s="23">
        <v>3</v>
      </c>
      <c r="D145" s="23" t="s">
        <v>918</v>
      </c>
      <c r="E145" s="19"/>
      <c r="F145" s="19"/>
      <c r="G145" s="19"/>
    </row>
    <row r="146" spans="1:17">
      <c r="A146" s="22">
        <v>18</v>
      </c>
      <c r="B146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46" s="23">
        <v>1</v>
      </c>
      <c r="D146" s="23" t="s">
        <v>897</v>
      </c>
      <c r="E146" s="19"/>
      <c r="F146" s="19"/>
      <c r="G146" s="19"/>
    </row>
    <row r="147" spans="1:17">
      <c r="A147" s="22">
        <v>18</v>
      </c>
      <c r="B147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47" s="23">
        <v>2</v>
      </c>
      <c r="D147" s="23" t="s">
        <v>900</v>
      </c>
      <c r="E147" s="19"/>
      <c r="F147" s="19"/>
      <c r="G147" s="19"/>
    </row>
    <row r="148" spans="1:17">
      <c r="A148" s="22">
        <v>19</v>
      </c>
      <c r="B14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48" s="23">
        <v>1</v>
      </c>
      <c r="D148" s="23" t="s">
        <v>26</v>
      </c>
      <c r="E148" s="19"/>
      <c r="F148" s="19"/>
      <c r="G148" s="19"/>
    </row>
    <row r="149" spans="1:17">
      <c r="A149" s="22">
        <v>19</v>
      </c>
      <c r="B14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49" s="23">
        <v>2</v>
      </c>
      <c r="D149" s="23" t="s">
        <v>894</v>
      </c>
      <c r="E149" s="19"/>
      <c r="F149" s="19"/>
      <c r="G149" s="19"/>
    </row>
    <row r="150" spans="1:17">
      <c r="A150" s="22">
        <v>19</v>
      </c>
      <c r="B15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50" s="23">
        <v>3</v>
      </c>
      <c r="D150" s="23" t="s">
        <v>912</v>
      </c>
      <c r="E150" s="19"/>
      <c r="F150" s="19"/>
      <c r="G150" s="19"/>
    </row>
    <row r="151" spans="1:17">
      <c r="A151" s="22">
        <v>19</v>
      </c>
      <c r="B15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51" s="23">
        <v>1</v>
      </c>
      <c r="D151" s="23" t="s">
        <v>50</v>
      </c>
      <c r="E151" s="19"/>
      <c r="F151" s="19"/>
      <c r="G151" s="19"/>
    </row>
    <row r="152" spans="1:17">
      <c r="A152" s="22">
        <v>19</v>
      </c>
      <c r="B15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52" s="23">
        <v>2</v>
      </c>
      <c r="D152" s="23" t="s">
        <v>893</v>
      </c>
      <c r="E152" s="19"/>
      <c r="F152" s="19"/>
      <c r="G152" s="19"/>
    </row>
    <row r="153" spans="1:17">
      <c r="A153" s="22">
        <v>19</v>
      </c>
      <c r="B15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53" s="23">
        <v>3</v>
      </c>
      <c r="D153" s="23" t="s">
        <v>916</v>
      </c>
      <c r="E153" s="19"/>
      <c r="F153" s="19"/>
      <c r="G153" s="19"/>
    </row>
    <row r="154" spans="1:17">
      <c r="A154" s="22">
        <v>19</v>
      </c>
      <c r="B154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54" s="23">
        <v>2</v>
      </c>
      <c r="D154" s="23" t="s">
        <v>90</v>
      </c>
      <c r="E154" s="19"/>
      <c r="F154" s="19"/>
      <c r="G154" s="19"/>
    </row>
    <row r="155" spans="1:17">
      <c r="A155" s="22">
        <v>19</v>
      </c>
      <c r="B155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55" s="23">
        <v>3</v>
      </c>
      <c r="D155" s="23" t="s">
        <v>123</v>
      </c>
      <c r="E155" s="19"/>
      <c r="F155" s="19"/>
      <c r="G155" s="19"/>
    </row>
    <row r="156" spans="1:17">
      <c r="A156" s="22">
        <v>20</v>
      </c>
      <c r="B15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56" s="23">
        <v>1</v>
      </c>
      <c r="D156" s="23" t="s">
        <v>116</v>
      </c>
      <c r="E156" s="19"/>
      <c r="F156" s="19"/>
      <c r="G156" s="19"/>
    </row>
    <row r="157" spans="1:17">
      <c r="A157" s="22">
        <v>20</v>
      </c>
      <c r="B15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57" s="23">
        <v>2</v>
      </c>
      <c r="D157" s="23" t="s">
        <v>913</v>
      </c>
      <c r="E157" s="19"/>
      <c r="F157" s="19"/>
      <c r="G157" s="19"/>
    </row>
    <row r="158" spans="1:17">
      <c r="A158" s="22">
        <v>20</v>
      </c>
      <c r="B15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58" s="23">
        <v>3</v>
      </c>
      <c r="D158" s="23" t="s">
        <v>51</v>
      </c>
      <c r="E158" s="19"/>
      <c r="F158" s="19"/>
      <c r="G158" s="19"/>
    </row>
    <row r="159" spans="1:17">
      <c r="A159" s="43">
        <v>20</v>
      </c>
      <c r="B159" s="4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59" s="43">
        <v>1</v>
      </c>
      <c r="D159" s="43" t="s">
        <v>124</v>
      </c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</row>
    <row r="160" spans="1:17">
      <c r="A160" s="21">
        <v>20</v>
      </c>
      <c r="B160" s="21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60" s="21">
        <v>2</v>
      </c>
      <c r="D160" s="21" t="s">
        <v>29</v>
      </c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</row>
    <row r="161" spans="1:17">
      <c r="A161" s="22">
        <v>20</v>
      </c>
      <c r="B16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61" s="23">
        <v>3</v>
      </c>
      <c r="D161" s="23" t="s">
        <v>44</v>
      </c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</row>
    <row r="162" spans="1:17">
      <c r="A162" s="22">
        <v>20</v>
      </c>
      <c r="B16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62" s="23">
        <v>1</v>
      </c>
      <c r="D162" s="23" t="s">
        <v>74</v>
      </c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</row>
    <row r="163" spans="1:17">
      <c r="A163" s="22">
        <v>20</v>
      </c>
      <c r="B16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63" s="23">
        <v>3</v>
      </c>
      <c r="D163" s="23" t="s">
        <v>895</v>
      </c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</row>
    <row r="164" spans="1:17">
      <c r="A164" s="22">
        <v>21</v>
      </c>
      <c r="B16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64" s="23">
        <v>1</v>
      </c>
      <c r="D164" s="23" t="s">
        <v>31</v>
      </c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</row>
    <row r="165" spans="1:17">
      <c r="A165" s="44">
        <v>21</v>
      </c>
      <c r="B165" s="44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65" s="44">
        <v>2</v>
      </c>
      <c r="D165" s="44" t="s">
        <v>109</v>
      </c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</row>
    <row r="166" spans="1:17">
      <c r="A166" s="44">
        <v>21</v>
      </c>
      <c r="B166" s="44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66" s="44">
        <v>3</v>
      </c>
      <c r="D166" s="44" t="s">
        <v>117</v>
      </c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</row>
    <row r="167" spans="1:17">
      <c r="A167" s="48">
        <v>21</v>
      </c>
      <c r="B167" s="48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67" s="48">
        <v>1</v>
      </c>
      <c r="D167" s="48" t="s">
        <v>67</v>
      </c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</row>
    <row r="168" spans="1:17">
      <c r="A168" s="21">
        <v>21</v>
      </c>
      <c r="B168" s="21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68" s="21">
        <v>2</v>
      </c>
      <c r="D168" s="21" t="s">
        <v>52</v>
      </c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</row>
    <row r="169" spans="1:17">
      <c r="A169" s="21">
        <v>21</v>
      </c>
      <c r="B16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69" s="23">
        <v>3</v>
      </c>
      <c r="D169" s="23" t="s">
        <v>125</v>
      </c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</row>
    <row r="170" spans="1:17">
      <c r="A170" s="21">
        <v>21</v>
      </c>
      <c r="B17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70" s="23">
        <v>1</v>
      </c>
      <c r="D170" s="23" t="s">
        <v>32</v>
      </c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</row>
    <row r="171" spans="1:17">
      <c r="A171" s="21">
        <v>21</v>
      </c>
      <c r="B17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71" s="23">
        <v>2</v>
      </c>
      <c r="D171" s="23" t="s">
        <v>45</v>
      </c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</row>
    <row r="172" spans="1:17">
      <c r="A172" s="21">
        <v>22</v>
      </c>
      <c r="B17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72" s="23">
        <v>1</v>
      </c>
      <c r="D172" s="23" t="s">
        <v>102</v>
      </c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</row>
    <row r="173" spans="1:17">
      <c r="A173" s="21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</row>
    <row r="174" spans="1:17">
      <c r="A174" s="21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</row>
    <row r="175" spans="1:17">
      <c r="A175" s="43" t="s">
        <v>891</v>
      </c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</row>
    <row r="176" spans="1:17">
      <c r="A176" s="21" t="s">
        <v>1104</v>
      </c>
      <c r="B176" s="21">
        <v>1</v>
      </c>
      <c r="C176" s="21">
        <v>2</v>
      </c>
      <c r="D176" s="21">
        <v>3</v>
      </c>
      <c r="E176" s="21">
        <v>4</v>
      </c>
      <c r="F176" s="21">
        <v>5</v>
      </c>
      <c r="G176" s="21">
        <v>6</v>
      </c>
      <c r="H176" s="21">
        <v>7</v>
      </c>
      <c r="I176" s="21">
        <v>8</v>
      </c>
      <c r="J176" s="21">
        <v>9</v>
      </c>
      <c r="K176" s="21">
        <v>10</v>
      </c>
      <c r="L176" s="21">
        <v>11</v>
      </c>
      <c r="M176" s="21">
        <v>12</v>
      </c>
      <c r="N176" s="21">
        <v>13</v>
      </c>
      <c r="O176" s="21">
        <v>14</v>
      </c>
      <c r="P176" s="21">
        <v>15</v>
      </c>
      <c r="Q176" s="21">
        <v>16</v>
      </c>
    </row>
    <row r="177" spans="1:17">
      <c r="A177" s="21">
        <v>1</v>
      </c>
      <c r="B177" s="23" t="str" cm="1">
        <f t="array" ref="B177:Q192">_xlfn.LET(_xlpm.n,16,_xlpm.rw,_xlfn.SEQUENCE(_xlpm.n),_xlpm.cl,TRANSPOSE(_xlfn.SEQUENCE(_xlpm.n)),_xlpm.d,$D$4:$D$172,_xlpm.c,COUNTIF(_xlpm.d,_xlpm.rw&amp;" ضد "&amp;_xlpm.cl)+COUNTIF(_xlpm.d,_xlpm.cl&amp;" ضد "&amp;_xlpm.rw),IF(_xlpm.c=0,"",_xlpm.c))</f>
        <v/>
      </c>
      <c r="C177" s="23">
        <v>3</v>
      </c>
      <c r="D177" s="23">
        <v>3</v>
      </c>
      <c r="E177" s="23">
        <v>3</v>
      </c>
      <c r="F177" s="23">
        <v>3</v>
      </c>
      <c r="G177" s="23">
        <v>3</v>
      </c>
      <c r="H177" s="23">
        <v>3</v>
      </c>
      <c r="I177" s="23">
        <v>3</v>
      </c>
      <c r="J177" s="23" t="str">
        <v/>
      </c>
      <c r="K177" s="23" t="str">
        <v/>
      </c>
      <c r="L177" s="23" t="str">
        <v/>
      </c>
      <c r="M177" s="23" t="str">
        <v/>
      </c>
      <c r="N177" s="23" t="str">
        <v/>
      </c>
      <c r="O177" s="23" t="str">
        <v/>
      </c>
      <c r="P177" s="23" t="str">
        <v/>
      </c>
      <c r="Q177" s="23" t="str">
        <v/>
      </c>
    </row>
    <row r="178" spans="1:17">
      <c r="A178" s="21">
        <v>2</v>
      </c>
      <c r="B178" s="23">
        <v>3</v>
      </c>
      <c r="C178" s="23" t="str">
        <v/>
      </c>
      <c r="D178" s="23">
        <v>3</v>
      </c>
      <c r="E178" s="23">
        <v>3</v>
      </c>
      <c r="F178" s="23">
        <v>3</v>
      </c>
      <c r="G178" s="23">
        <v>3</v>
      </c>
      <c r="H178" s="23">
        <v>3</v>
      </c>
      <c r="I178" s="23">
        <v>3</v>
      </c>
      <c r="J178" s="23" t="str">
        <v/>
      </c>
      <c r="K178" s="23" t="str">
        <v/>
      </c>
      <c r="L178" s="23" t="str">
        <v/>
      </c>
      <c r="M178" s="23" t="str">
        <v/>
      </c>
      <c r="N178" s="23" t="str">
        <v/>
      </c>
      <c r="O178" s="23" t="str">
        <v/>
      </c>
      <c r="P178" s="23" t="str">
        <v/>
      </c>
      <c r="Q178" s="23" t="str">
        <v/>
      </c>
    </row>
    <row r="179" spans="1:17">
      <c r="A179" s="21">
        <v>3</v>
      </c>
      <c r="B179" s="23">
        <v>3</v>
      </c>
      <c r="C179" s="23">
        <v>3</v>
      </c>
      <c r="D179" s="23" t="str">
        <v/>
      </c>
      <c r="E179" s="23">
        <v>3</v>
      </c>
      <c r="F179" s="23">
        <v>3</v>
      </c>
      <c r="G179" s="23">
        <v>3</v>
      </c>
      <c r="H179" s="23">
        <v>3</v>
      </c>
      <c r="I179" s="23">
        <v>3</v>
      </c>
      <c r="J179" s="23" t="str">
        <v/>
      </c>
      <c r="K179" s="23" t="str">
        <v/>
      </c>
      <c r="L179" s="23" t="str">
        <v/>
      </c>
      <c r="M179" s="23" t="str">
        <v/>
      </c>
      <c r="N179" s="23" t="str">
        <v/>
      </c>
      <c r="O179" s="23" t="str">
        <v/>
      </c>
      <c r="P179" s="23" t="str">
        <v/>
      </c>
      <c r="Q179" s="23" t="str">
        <v/>
      </c>
    </row>
    <row r="180" spans="1:17">
      <c r="A180" s="21">
        <v>4</v>
      </c>
      <c r="B180" s="23">
        <v>3</v>
      </c>
      <c r="C180" s="23">
        <v>3</v>
      </c>
      <c r="D180" s="23">
        <v>3</v>
      </c>
      <c r="E180" s="23" t="str">
        <v/>
      </c>
      <c r="F180" s="23">
        <v>3</v>
      </c>
      <c r="G180" s="23">
        <v>3</v>
      </c>
      <c r="H180" s="23">
        <v>3</v>
      </c>
      <c r="I180" s="23">
        <v>3</v>
      </c>
      <c r="J180" s="23" t="str">
        <v/>
      </c>
      <c r="K180" s="23" t="str">
        <v/>
      </c>
      <c r="L180" s="23" t="str">
        <v/>
      </c>
      <c r="M180" s="23" t="str">
        <v/>
      </c>
      <c r="N180" s="23" t="str">
        <v/>
      </c>
      <c r="O180" s="23" t="str">
        <v/>
      </c>
      <c r="P180" s="23" t="str">
        <v/>
      </c>
      <c r="Q180" s="23" t="str">
        <v/>
      </c>
    </row>
    <row r="181" spans="1:17">
      <c r="A181" s="21">
        <v>5</v>
      </c>
      <c r="B181" s="23">
        <v>3</v>
      </c>
      <c r="C181" s="23">
        <v>3</v>
      </c>
      <c r="D181" s="23">
        <v>3</v>
      </c>
      <c r="E181" s="23">
        <v>3</v>
      </c>
      <c r="F181" s="23" t="str">
        <v/>
      </c>
      <c r="G181" s="23">
        <v>3</v>
      </c>
      <c r="H181" s="23">
        <v>3</v>
      </c>
      <c r="I181" s="23">
        <v>3</v>
      </c>
      <c r="J181" s="23" t="str">
        <v/>
      </c>
      <c r="K181" s="23" t="str">
        <v/>
      </c>
      <c r="L181" s="23" t="str">
        <v/>
      </c>
      <c r="M181" s="23" t="str">
        <v/>
      </c>
      <c r="N181" s="23" t="str">
        <v/>
      </c>
      <c r="O181" s="23" t="str">
        <v/>
      </c>
      <c r="P181" s="23" t="str">
        <v/>
      </c>
      <c r="Q181" s="23" t="str">
        <v/>
      </c>
    </row>
    <row r="182" spans="1:17">
      <c r="A182" s="21">
        <v>6</v>
      </c>
      <c r="B182" s="23">
        <v>3</v>
      </c>
      <c r="C182" s="23">
        <v>3</v>
      </c>
      <c r="D182" s="23">
        <v>3</v>
      </c>
      <c r="E182" s="23">
        <v>3</v>
      </c>
      <c r="F182" s="23">
        <v>3</v>
      </c>
      <c r="G182" s="23" t="str">
        <v/>
      </c>
      <c r="H182" s="23">
        <v>3</v>
      </c>
      <c r="I182" s="23">
        <v>3</v>
      </c>
      <c r="J182" s="23" t="str">
        <v/>
      </c>
      <c r="K182" s="23" t="str">
        <v/>
      </c>
      <c r="L182" s="23" t="str">
        <v/>
      </c>
      <c r="M182" s="23" t="str">
        <v/>
      </c>
      <c r="N182" s="23" t="str">
        <v/>
      </c>
      <c r="O182" s="23" t="str">
        <v/>
      </c>
      <c r="P182" s="23" t="str">
        <v/>
      </c>
      <c r="Q182" s="23" t="str">
        <v/>
      </c>
    </row>
    <row r="183" spans="1:17">
      <c r="A183" s="38">
        <v>7</v>
      </c>
      <c r="B183" s="38">
        <v>3</v>
      </c>
      <c r="C183" s="38">
        <v>3</v>
      </c>
      <c r="D183" s="38">
        <v>3</v>
      </c>
      <c r="E183" s="38">
        <v>3</v>
      </c>
      <c r="F183" s="38">
        <v>3</v>
      </c>
      <c r="G183" s="38">
        <v>3</v>
      </c>
      <c r="H183" s="38" t="str">
        <v/>
      </c>
      <c r="I183" s="38">
        <v>3</v>
      </c>
      <c r="J183" s="38" t="str">
        <v/>
      </c>
      <c r="K183" s="38" t="str">
        <v/>
      </c>
      <c r="L183" s="38" t="str">
        <v/>
      </c>
      <c r="M183" s="38" t="str">
        <v/>
      </c>
      <c r="N183" s="38" t="str">
        <v/>
      </c>
      <c r="O183" s="38" t="str">
        <v/>
      </c>
      <c r="P183" s="38" t="str">
        <v/>
      </c>
      <c r="Q183" s="38" t="str">
        <v/>
      </c>
    </row>
    <row r="184" spans="1:17">
      <c r="A184" s="21">
        <v>8</v>
      </c>
      <c r="B184" s="21">
        <v>3</v>
      </c>
      <c r="C184" s="21">
        <v>3</v>
      </c>
      <c r="D184" s="21">
        <v>3</v>
      </c>
      <c r="E184" s="21">
        <v>3</v>
      </c>
      <c r="F184" s="21">
        <v>3</v>
      </c>
      <c r="G184" s="21">
        <v>3</v>
      </c>
      <c r="H184" s="21">
        <v>3</v>
      </c>
      <c r="I184" s="21" t="str">
        <v/>
      </c>
      <c r="J184" s="21" t="str">
        <v/>
      </c>
      <c r="K184" s="21" t="str">
        <v/>
      </c>
      <c r="L184" s="21" t="str">
        <v/>
      </c>
      <c r="M184" s="21" t="str">
        <v/>
      </c>
      <c r="N184" s="21" t="str">
        <v/>
      </c>
      <c r="O184" s="21" t="str">
        <v/>
      </c>
      <c r="P184" s="21" t="str">
        <v/>
      </c>
      <c r="Q184" s="21" t="str">
        <v/>
      </c>
    </row>
    <row r="185" spans="1:17">
      <c r="A185" s="42">
        <v>9</v>
      </c>
      <c r="B185" s="42" t="str">
        <v/>
      </c>
      <c r="C185" s="44" t="str">
        <v/>
      </c>
      <c r="D185" s="44" t="str">
        <v/>
      </c>
      <c r="E185" s="44" t="str">
        <v/>
      </c>
      <c r="F185" s="44" t="str">
        <v/>
      </c>
      <c r="G185" s="44" t="str">
        <v/>
      </c>
      <c r="H185" s="44" t="str">
        <v/>
      </c>
      <c r="I185" s="44" t="str">
        <v/>
      </c>
      <c r="J185" s="44" t="str">
        <v/>
      </c>
      <c r="K185" s="44">
        <v>3</v>
      </c>
      <c r="L185" s="44">
        <v>3</v>
      </c>
      <c r="M185" s="44">
        <v>3</v>
      </c>
      <c r="N185" s="44">
        <v>3</v>
      </c>
      <c r="O185" s="44">
        <v>3</v>
      </c>
      <c r="P185" s="44">
        <v>3</v>
      </c>
      <c r="Q185" s="44">
        <v>3</v>
      </c>
    </row>
    <row r="186" spans="1:17">
      <c r="A186" s="42">
        <v>10</v>
      </c>
      <c r="B186" s="42" t="str">
        <v/>
      </c>
      <c r="C186" s="44" t="str">
        <v/>
      </c>
      <c r="D186" s="44" t="str">
        <v/>
      </c>
      <c r="E186" s="44" t="str">
        <v/>
      </c>
      <c r="F186" s="44" t="str">
        <v/>
      </c>
      <c r="G186" s="44" t="str">
        <v/>
      </c>
      <c r="H186" s="44" t="str">
        <v/>
      </c>
      <c r="I186" s="44" t="str">
        <v/>
      </c>
      <c r="J186" s="44">
        <v>3</v>
      </c>
      <c r="K186" s="44" t="str">
        <v/>
      </c>
      <c r="L186" s="44">
        <v>3</v>
      </c>
      <c r="M186" s="44">
        <v>3</v>
      </c>
      <c r="N186" s="44">
        <v>3</v>
      </c>
      <c r="O186" s="44">
        <v>3</v>
      </c>
      <c r="P186" s="44">
        <v>3</v>
      </c>
      <c r="Q186" s="44">
        <v>3</v>
      </c>
    </row>
    <row r="187" spans="1:17">
      <c r="A187" s="44">
        <v>11</v>
      </c>
      <c r="B187" s="44" t="str">
        <v/>
      </c>
      <c r="C187" s="44" t="str">
        <v/>
      </c>
      <c r="D187" s="44" t="str">
        <v/>
      </c>
      <c r="E187" s="44" t="str">
        <v/>
      </c>
      <c r="F187" s="44" t="str">
        <v/>
      </c>
      <c r="G187" s="44" t="str">
        <v/>
      </c>
      <c r="H187" s="44" t="str">
        <v/>
      </c>
      <c r="I187" s="44" t="str">
        <v/>
      </c>
      <c r="J187" s="44">
        <v>3</v>
      </c>
      <c r="K187" s="44">
        <v>3</v>
      </c>
      <c r="L187" s="44" t="str">
        <v/>
      </c>
      <c r="M187" s="44">
        <v>3</v>
      </c>
      <c r="N187" s="44">
        <v>3</v>
      </c>
      <c r="O187" s="44">
        <v>3</v>
      </c>
      <c r="P187" s="44">
        <v>3</v>
      </c>
      <c r="Q187" s="44">
        <v>3</v>
      </c>
    </row>
    <row r="188" spans="1:17">
      <c r="A188" s="44">
        <v>12</v>
      </c>
      <c r="B188" s="44" t="str">
        <v/>
      </c>
      <c r="C188" s="44" t="str">
        <v/>
      </c>
      <c r="D188" s="44" t="str">
        <v/>
      </c>
      <c r="E188" s="44" t="str">
        <v/>
      </c>
      <c r="F188" s="44" t="str">
        <v/>
      </c>
      <c r="G188" s="44" t="str">
        <v/>
      </c>
      <c r="H188" s="44" t="str">
        <v/>
      </c>
      <c r="I188" s="44" t="str">
        <v/>
      </c>
      <c r="J188" s="44">
        <v>3</v>
      </c>
      <c r="K188" s="44">
        <v>3</v>
      </c>
      <c r="L188" s="44">
        <v>3</v>
      </c>
      <c r="M188" s="44" t="str">
        <v/>
      </c>
      <c r="N188" s="44">
        <v>3</v>
      </c>
      <c r="O188" s="44">
        <v>3</v>
      </c>
      <c r="P188" s="44">
        <v>3</v>
      </c>
      <c r="Q188" s="44">
        <v>3</v>
      </c>
    </row>
    <row r="189" spans="1:17">
      <c r="A189" s="44">
        <v>13</v>
      </c>
      <c r="B189" s="44" t="str">
        <v/>
      </c>
      <c r="C189" s="44" t="str">
        <v/>
      </c>
      <c r="D189" s="44" t="str">
        <v/>
      </c>
      <c r="E189" s="44" t="str">
        <v/>
      </c>
      <c r="F189" s="44" t="str">
        <v/>
      </c>
      <c r="G189" s="44" t="str">
        <v/>
      </c>
      <c r="H189" s="44" t="str">
        <v/>
      </c>
      <c r="I189" s="44" t="str">
        <v/>
      </c>
      <c r="J189" s="44">
        <v>3</v>
      </c>
      <c r="K189" s="44">
        <v>3</v>
      </c>
      <c r="L189" s="44">
        <v>3</v>
      </c>
      <c r="M189" s="44">
        <v>3</v>
      </c>
      <c r="N189" s="44" t="str">
        <v/>
      </c>
      <c r="O189" s="44">
        <v>3</v>
      </c>
      <c r="P189" s="44">
        <v>3</v>
      </c>
      <c r="Q189" s="44">
        <v>3</v>
      </c>
    </row>
    <row r="190" spans="1:17">
      <c r="A190" s="44">
        <v>14</v>
      </c>
      <c r="B190" s="44" t="str">
        <v/>
      </c>
      <c r="C190" s="44" t="str">
        <v/>
      </c>
      <c r="D190" s="44" t="str">
        <v/>
      </c>
      <c r="E190" s="44" t="str">
        <v/>
      </c>
      <c r="F190" s="44" t="str">
        <v/>
      </c>
      <c r="G190" s="44" t="str">
        <v/>
      </c>
      <c r="H190" s="44" t="str">
        <v/>
      </c>
      <c r="I190" s="44" t="str">
        <v/>
      </c>
      <c r="J190" s="44">
        <v>3</v>
      </c>
      <c r="K190" s="44">
        <v>3</v>
      </c>
      <c r="L190" s="44">
        <v>3</v>
      </c>
      <c r="M190" s="44">
        <v>3</v>
      </c>
      <c r="N190" s="44">
        <v>3</v>
      </c>
      <c r="O190" s="44" t="str">
        <v/>
      </c>
      <c r="P190" s="44">
        <v>3</v>
      </c>
      <c r="Q190" s="44">
        <v>3</v>
      </c>
    </row>
    <row r="191" spans="1:17">
      <c r="A191" s="44">
        <v>15</v>
      </c>
      <c r="B191" s="44" t="str">
        <v/>
      </c>
      <c r="C191" s="44" t="str">
        <v/>
      </c>
      <c r="D191" s="44" t="str">
        <v/>
      </c>
      <c r="E191" s="44" t="str">
        <v/>
      </c>
      <c r="F191" s="44" t="str">
        <v/>
      </c>
      <c r="G191" s="44" t="str">
        <v/>
      </c>
      <c r="H191" s="44" t="str">
        <v/>
      </c>
      <c r="I191" s="44" t="str">
        <v/>
      </c>
      <c r="J191" s="44">
        <v>3</v>
      </c>
      <c r="K191" s="44">
        <v>3</v>
      </c>
      <c r="L191" s="44">
        <v>3</v>
      </c>
      <c r="M191" s="44">
        <v>3</v>
      </c>
      <c r="N191" s="44">
        <v>3</v>
      </c>
      <c r="O191" s="44">
        <v>3</v>
      </c>
      <c r="P191" s="44" t="str">
        <v/>
      </c>
      <c r="Q191" s="44">
        <v>3</v>
      </c>
    </row>
    <row r="192" spans="1:17">
      <c r="A192" s="44">
        <v>16</v>
      </c>
      <c r="B192" s="44" t="str">
        <v/>
      </c>
      <c r="C192" s="44" t="str">
        <v/>
      </c>
      <c r="D192" s="44" t="str">
        <v/>
      </c>
      <c r="E192" s="44" t="str">
        <v/>
      </c>
      <c r="F192" s="44" t="str">
        <v/>
      </c>
      <c r="G192" s="44" t="str">
        <v/>
      </c>
      <c r="H192" s="44" t="str">
        <v/>
      </c>
      <c r="I192" s="44" t="str">
        <v/>
      </c>
      <c r="J192" s="44">
        <v>3</v>
      </c>
      <c r="K192" s="44">
        <v>3</v>
      </c>
      <c r="L192" s="44">
        <v>3</v>
      </c>
      <c r="M192" s="44">
        <v>3</v>
      </c>
      <c r="N192" s="44">
        <v>3</v>
      </c>
      <c r="O192" s="44">
        <v>3</v>
      </c>
      <c r="P192" s="44">
        <v>3</v>
      </c>
      <c r="Q192" s="44" t="str">
        <v/>
      </c>
    </row>
    <row r="193" spans="1:17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</row>
    <row r="194" spans="1:17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</row>
    <row r="195" spans="1:17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</row>
    <row r="196" spans="1:17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</row>
    <row r="197" spans="1:17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</row>
    <row r="198" spans="1:17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</row>
    <row r="199" spans="1:17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</row>
    <row r="200" spans="1:17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</row>
    <row r="201" spans="1:17">
      <c r="A201" s="19"/>
      <c r="B201" s="19"/>
      <c r="C201" s="19"/>
      <c r="D201" s="19"/>
      <c r="E201" s="19"/>
      <c r="F201" s="19"/>
      <c r="G201" s="19"/>
    </row>
    <row r="202" spans="1:17">
      <c r="A202" s="19"/>
      <c r="B202" s="19"/>
      <c r="C202" s="19"/>
      <c r="D202" s="19"/>
      <c r="E202" s="19"/>
      <c r="F202" s="19"/>
      <c r="G202" s="19"/>
    </row>
    <row r="203" spans="1:17">
      <c r="A203" s="19"/>
      <c r="B203" s="19"/>
      <c r="C203" s="19"/>
      <c r="D203" s="19"/>
      <c r="E203" s="19"/>
      <c r="F203" s="19"/>
      <c r="G203" s="19"/>
    </row>
    <row r="204" spans="1:17">
      <c r="A204" s="19"/>
      <c r="B204" s="19"/>
      <c r="C204" s="19"/>
      <c r="D204" s="19"/>
      <c r="E204" s="19"/>
      <c r="F204" s="19"/>
      <c r="G204" s="19"/>
    </row>
    <row r="205" spans="1:17">
      <c r="A205" s="19"/>
      <c r="B205" s="19"/>
      <c r="C205" s="19"/>
      <c r="D205" s="19"/>
      <c r="E205" s="19"/>
      <c r="F205" s="19"/>
      <c r="G205" s="19"/>
    </row>
    <row r="206" spans="1:17">
      <c r="A206" s="19"/>
      <c r="B206" s="19"/>
      <c r="C206" s="19"/>
      <c r="D206" s="19"/>
      <c r="E206" s="19"/>
      <c r="F206" s="19"/>
      <c r="G206" s="19"/>
    </row>
    <row r="207" spans="1:17">
      <c r="A207" s="19"/>
      <c r="B207" s="19"/>
      <c r="C207" s="19"/>
      <c r="D207" s="19"/>
      <c r="E207" s="19"/>
      <c r="F207" s="19"/>
      <c r="G207" s="19"/>
    </row>
    <row r="208" spans="1:17">
      <c r="A208" s="19"/>
      <c r="B208" s="19"/>
      <c r="C208" s="19"/>
      <c r="D208" s="19"/>
      <c r="E208" s="19"/>
      <c r="F208" s="19"/>
      <c r="G208" s="19"/>
    </row>
    <row r="209" s="19" customFormat="1"/>
    <row r="210" s="19" customFormat="1"/>
    <row r="211" s="19" customFormat="1"/>
    <row r="212" s="19" customFormat="1"/>
    <row r="213" s="19" customFormat="1"/>
    <row r="214" s="19" customFormat="1"/>
    <row r="215" s="19" customFormat="1"/>
    <row r="216" s="19" customFormat="1"/>
    <row r="217" s="19" customFormat="1"/>
    <row r="218" s="19" customFormat="1"/>
    <row r="219" s="19" customFormat="1"/>
    <row r="220" s="19" customFormat="1"/>
    <row r="221" s="19" customFormat="1"/>
    <row r="222" s="19" customFormat="1"/>
    <row r="223" s="19" customFormat="1"/>
    <row r="224" s="19" customFormat="1"/>
    <row r="225" s="19" customFormat="1"/>
    <row r="226" s="19" customFormat="1"/>
    <row r="227" s="19" customFormat="1"/>
    <row r="228" s="19" customFormat="1"/>
    <row r="229" s="19" customFormat="1"/>
    <row r="230" s="19" customFormat="1"/>
    <row r="231" s="19" customFormat="1"/>
    <row r="232" s="19" customFormat="1"/>
    <row r="233" s="19" customFormat="1"/>
    <row r="234" s="19" customFormat="1"/>
    <row r="235" s="19" customFormat="1"/>
    <row r="236" s="19" customFormat="1"/>
    <row r="237" s="19" customFormat="1"/>
    <row r="238" s="19" customFormat="1"/>
    <row r="239" s="19" customFormat="1"/>
    <row r="240" s="19" customFormat="1"/>
    <row r="241" s="19" customFormat="1"/>
    <row r="242" s="19" customFormat="1"/>
    <row r="243" s="19" customFormat="1"/>
    <row r="244" s="19" customFormat="1"/>
    <row r="245" s="19" customFormat="1"/>
    <row r="246" s="19" customFormat="1"/>
    <row r="247" s="19" customFormat="1"/>
    <row r="248" s="19" customFormat="1"/>
    <row r="249" s="19" customFormat="1"/>
    <row r="250" s="19" customFormat="1"/>
    <row r="251" s="19" customFormat="1"/>
    <row r="252" s="19" customFormat="1"/>
    <row r="253" s="19" customFormat="1"/>
    <row r="254" s="19" customFormat="1"/>
    <row r="255" s="19" customFormat="1"/>
    <row r="256" s="19" customFormat="1"/>
    <row r="257" s="19" customFormat="1"/>
    <row r="258" s="19" customFormat="1"/>
    <row r="259" s="19" customFormat="1"/>
    <row r="260" s="19" customFormat="1"/>
    <row r="261" s="19" customFormat="1"/>
    <row r="262" s="19" customFormat="1"/>
    <row r="263" s="19" customFormat="1"/>
    <row r="264" s="19" customFormat="1"/>
    <row r="265" s="19" customFormat="1"/>
    <row r="266" s="19" customFormat="1"/>
    <row r="267" s="19" customFormat="1"/>
    <row r="268" s="19" customFormat="1"/>
    <row r="269" s="19" customFormat="1"/>
    <row r="270" s="19" customFormat="1"/>
    <row r="271" s="19" customFormat="1"/>
    <row r="272" s="19" customFormat="1"/>
    <row r="273" s="19" customFormat="1"/>
    <row r="274" s="19" customFormat="1"/>
    <row r="275" s="19" customFormat="1"/>
    <row r="276" s="19" customFormat="1"/>
    <row r="277" s="19" customFormat="1"/>
    <row r="278" s="19" customFormat="1"/>
    <row r="279" s="19" customFormat="1"/>
    <row r="280" s="19" customFormat="1"/>
    <row r="281" s="19" customFormat="1"/>
    <row r="282" s="19" customFormat="1"/>
    <row r="283" s="19" customFormat="1"/>
    <row r="284" s="19" customFormat="1"/>
    <row r="285" s="19" customFormat="1"/>
    <row r="286" s="19" customFormat="1"/>
    <row r="287" s="19" customFormat="1"/>
    <row r="288" s="19" customFormat="1"/>
    <row r="289" s="19" customFormat="1"/>
    <row r="290" s="19" customFormat="1"/>
    <row r="291" s="19" customFormat="1"/>
    <row r="292" s="19" customFormat="1"/>
    <row r="293" s="19" customFormat="1"/>
    <row r="294" s="19" customFormat="1"/>
    <row r="295" s="19" customFormat="1"/>
    <row r="296" s="19" customFormat="1"/>
    <row r="297" s="19" customFormat="1"/>
    <row r="298" s="19" customFormat="1"/>
    <row r="299" s="19" customFormat="1"/>
    <row r="300" s="19" customFormat="1"/>
    <row r="301" s="19" customFormat="1"/>
    <row r="302" s="19" customFormat="1"/>
    <row r="303" s="19" customFormat="1"/>
    <row r="304" s="19" customFormat="1"/>
    <row r="305" s="19" customFormat="1"/>
    <row r="306" s="19" customFormat="1"/>
    <row r="307" s="19" customFormat="1"/>
    <row r="308" s="19" customFormat="1"/>
    <row r="309" s="19" customFormat="1"/>
    <row r="310" s="19" customFormat="1"/>
    <row r="311" s="19" customFormat="1"/>
    <row r="312" s="19" customFormat="1"/>
    <row r="313" s="19" customFormat="1"/>
    <row r="314" s="19" customFormat="1"/>
    <row r="315" s="19" customFormat="1"/>
    <row r="316" s="19" customFormat="1"/>
    <row r="317" s="19" customFormat="1"/>
    <row r="318" s="19" customFormat="1"/>
    <row r="319" s="19" customFormat="1"/>
    <row r="320" s="19" customFormat="1"/>
    <row r="321" s="19" customFormat="1"/>
    <row r="322" s="19" customFormat="1"/>
    <row r="323" s="19" customFormat="1"/>
    <row r="324" s="19" customFormat="1"/>
    <row r="325" s="19" customFormat="1"/>
    <row r="326" s="19" customFormat="1"/>
    <row r="327" s="19" customFormat="1"/>
    <row r="328" s="19" customFormat="1"/>
    <row r="329" s="19" customFormat="1"/>
    <row r="330" s="19" customFormat="1"/>
    <row r="331" s="19" customFormat="1"/>
    <row r="332" s="19" customFormat="1"/>
    <row r="333" s="19" customFormat="1"/>
    <row r="334" s="19" customFormat="1"/>
    <row r="335" s="19" customFormat="1"/>
    <row r="336" s="19" customFormat="1"/>
    <row r="337" s="19" customFormat="1"/>
    <row r="338" s="19" customFormat="1"/>
    <row r="339" s="19" customFormat="1"/>
    <row r="340" s="19" customFormat="1"/>
    <row r="341" s="19" customFormat="1"/>
    <row r="342" s="19" customFormat="1"/>
    <row r="343" s="19" customFormat="1"/>
    <row r="344" s="19" customFormat="1"/>
    <row r="345" s="19" customFormat="1"/>
    <row r="346" s="19" customFormat="1"/>
    <row r="347" s="19" customFormat="1"/>
    <row r="348" s="19" customFormat="1"/>
    <row r="349" s="19" customFormat="1"/>
    <row r="350" s="19" customFormat="1"/>
    <row r="351" s="19" customFormat="1"/>
    <row r="352" s="19" customFormat="1"/>
    <row r="353" s="19" customFormat="1"/>
    <row r="354" s="19" customFormat="1"/>
    <row r="355" s="19" customFormat="1"/>
    <row r="356" s="19" customFormat="1"/>
    <row r="357" s="19" customFormat="1"/>
    <row r="358" s="19" customFormat="1"/>
    <row r="359" s="19" customFormat="1"/>
    <row r="360" s="19" customFormat="1"/>
    <row r="361" s="19" customFormat="1"/>
    <row r="362" s="19" customFormat="1"/>
    <row r="363" s="19" customFormat="1"/>
    <row r="364" s="19" customFormat="1"/>
    <row r="365" s="19" customFormat="1"/>
    <row r="366" s="19" customFormat="1"/>
    <row r="367" s="19" customFormat="1"/>
    <row r="368" s="19" customFormat="1"/>
    <row r="369" s="19" customFormat="1"/>
    <row r="370" s="19" customFormat="1"/>
    <row r="371" s="19" customFormat="1"/>
    <row r="372" s="19" customFormat="1"/>
    <row r="373" s="19" customFormat="1"/>
    <row r="374" s="19" customFormat="1"/>
    <row r="375" s="19" customFormat="1"/>
    <row r="376" s="19" customFormat="1"/>
    <row r="377" s="19" customFormat="1"/>
    <row r="378" s="19" customFormat="1"/>
    <row r="379" s="19" customFormat="1"/>
    <row r="380" s="19" customFormat="1"/>
    <row r="381" s="19" customFormat="1"/>
    <row r="382" s="19" customFormat="1"/>
    <row r="383" s="19" customFormat="1"/>
    <row r="384" s="19" customFormat="1"/>
    <row r="385" s="19" customFormat="1"/>
    <row r="386" s="19" customFormat="1"/>
    <row r="387" s="19" customFormat="1"/>
    <row r="388" s="19" customFormat="1"/>
    <row r="389" s="19" customFormat="1"/>
    <row r="390" s="19" customFormat="1"/>
    <row r="391" s="19" customFormat="1"/>
    <row r="392" s="19" customFormat="1"/>
    <row r="393" s="19" customFormat="1"/>
    <row r="394" s="19" customFormat="1"/>
    <row r="395" s="19" customFormat="1"/>
    <row r="396" s="19" customFormat="1"/>
    <row r="397" s="19" customFormat="1"/>
    <row r="398" s="19" customFormat="1"/>
    <row r="399" s="19" customFormat="1"/>
    <row r="400" s="19" customFormat="1"/>
    <row r="401" s="19" customFormat="1"/>
    <row r="402" s="19" customFormat="1"/>
    <row r="403" s="19" customFormat="1"/>
    <row r="404" s="19" customFormat="1"/>
    <row r="405" s="19" customFormat="1"/>
    <row r="406" s="19" customFormat="1"/>
    <row r="407" s="19" customFormat="1"/>
    <row r="408" s="19" customFormat="1"/>
    <row r="409" s="19" customFormat="1"/>
    <row r="410" s="19" customFormat="1"/>
    <row r="411" s="19" customFormat="1"/>
    <row r="412" s="19" customFormat="1"/>
    <row r="413" s="19" customFormat="1"/>
    <row r="414" s="19" customFormat="1"/>
    <row r="415" s="19" customFormat="1"/>
    <row r="416" s="19" customFormat="1"/>
    <row r="417" s="19" customFormat="1"/>
    <row r="418" s="19" customFormat="1"/>
    <row r="419" s="19" customFormat="1"/>
    <row r="420" s="19" customFormat="1"/>
    <row r="421" s="19" customFormat="1"/>
    <row r="422" s="19" customFormat="1"/>
    <row r="423" s="19" customFormat="1"/>
    <row r="424" s="19" customFormat="1"/>
    <row r="425" s="19" customFormat="1"/>
    <row r="426" s="19" customFormat="1"/>
    <row r="427" s="19" customFormat="1"/>
    <row r="428" s="19" customFormat="1"/>
    <row r="429" s="19" customFormat="1"/>
    <row r="430" s="19" customFormat="1"/>
    <row r="431" s="19" customFormat="1"/>
    <row r="432" s="19" customFormat="1"/>
    <row r="433" s="19" customFormat="1"/>
    <row r="434" s="19" customFormat="1"/>
    <row r="435" s="19" customFormat="1"/>
    <row r="436" s="19" customFormat="1"/>
    <row r="437" s="19" customFormat="1"/>
    <row r="438" s="19" customFormat="1"/>
    <row r="439" s="19" customFormat="1"/>
    <row r="440" s="19" customFormat="1"/>
    <row r="441" s="19" customFormat="1"/>
    <row r="442" s="19" customFormat="1"/>
    <row r="443" s="19" customFormat="1"/>
    <row r="444" s="19" customFormat="1"/>
    <row r="445" s="19" customFormat="1"/>
    <row r="446" s="19" customFormat="1"/>
    <row r="447" s="19" customFormat="1"/>
    <row r="448" s="19" customFormat="1"/>
    <row r="449" s="19" customFormat="1"/>
    <row r="450" s="19" customFormat="1"/>
    <row r="451" s="19" customFormat="1"/>
    <row r="452" s="19" customFormat="1"/>
    <row r="453" s="19" customFormat="1"/>
    <row r="454" s="19" customFormat="1"/>
    <row r="455" s="19" customFormat="1"/>
    <row r="456" s="19" customFormat="1"/>
    <row r="457" s="19" customFormat="1"/>
    <row r="458" s="19" customFormat="1"/>
    <row r="459" s="19" customFormat="1"/>
    <row r="460" s="19" customFormat="1"/>
    <row r="461" s="19" customFormat="1"/>
    <row r="462" s="19" customFormat="1"/>
    <row r="463" s="19" customFormat="1"/>
    <row r="464" s="19" customFormat="1"/>
    <row r="465" s="19" customFormat="1"/>
    <row r="466" s="19" customFormat="1"/>
    <row r="467" s="19" customFormat="1"/>
    <row r="468" s="19" customFormat="1"/>
    <row r="469" s="19" customFormat="1"/>
    <row r="470" s="19" customFormat="1"/>
    <row r="471" s="19" customFormat="1"/>
    <row r="472" s="19" customFormat="1"/>
    <row r="473" s="19" customFormat="1"/>
    <row r="474" s="19" customFormat="1"/>
    <row r="475" s="19" customFormat="1"/>
    <row r="476" s="19" customFormat="1"/>
    <row r="477" s="19" customFormat="1"/>
    <row r="478" s="19" customFormat="1"/>
    <row r="479" s="19" customFormat="1"/>
    <row r="480" s="19" customFormat="1"/>
    <row r="481" s="19" customFormat="1"/>
    <row r="482" s="19" customFormat="1"/>
    <row r="483" s="19" customFormat="1"/>
    <row r="484" s="19" customFormat="1"/>
    <row r="485" s="19" customFormat="1"/>
    <row r="486" s="19" customFormat="1"/>
    <row r="487" s="19" customFormat="1"/>
    <row r="488" s="19" customFormat="1"/>
    <row r="489" s="19" customFormat="1"/>
    <row r="490" s="19" customFormat="1"/>
    <row r="491" s="19" customFormat="1"/>
    <row r="492" s="19" customFormat="1"/>
    <row r="493" s="19" customFormat="1"/>
    <row r="494" s="19" customFormat="1"/>
    <row r="495" s="19" customFormat="1"/>
    <row r="496" s="19" customFormat="1"/>
    <row r="497" s="19" customFormat="1"/>
    <row r="498" s="19" customFormat="1"/>
    <row r="499" s="19" customFormat="1"/>
    <row r="500" s="19" customFormat="1"/>
    <row r="501" s="19" customFormat="1"/>
    <row r="502" s="19" customFormat="1"/>
    <row r="503" s="19" customFormat="1"/>
    <row r="504" s="19" customFormat="1"/>
    <row r="505" s="19" customFormat="1"/>
    <row r="506" s="19" customFormat="1"/>
    <row r="507" s="19" customFormat="1"/>
    <row r="508" s="19" customFormat="1"/>
    <row r="509" s="19" customFormat="1"/>
    <row r="510" s="19" customFormat="1"/>
    <row r="511" s="19" customFormat="1"/>
    <row r="512" s="19" customFormat="1"/>
    <row r="513" s="19" customFormat="1"/>
    <row r="514" s="19" customFormat="1"/>
    <row r="515" s="19" customFormat="1"/>
    <row r="516" s="19" customFormat="1"/>
    <row r="517" s="19" customFormat="1"/>
    <row r="518" s="19" customFormat="1"/>
    <row r="519" s="19" customFormat="1"/>
    <row r="520" s="19" customFormat="1"/>
    <row r="521" s="19" customFormat="1"/>
    <row r="522" s="19" customFormat="1"/>
    <row r="523" s="19" customFormat="1"/>
    <row r="524" s="19" customFormat="1"/>
    <row r="525" s="19" customFormat="1"/>
    <row r="526" s="19" customFormat="1"/>
    <row r="527" s="19" customFormat="1"/>
    <row r="528" s="19" customFormat="1"/>
    <row r="529" s="19" customFormat="1"/>
    <row r="530" s="19" customFormat="1"/>
    <row r="531" s="19" customFormat="1"/>
    <row r="532" s="19" customFormat="1"/>
    <row r="533" s="19" customFormat="1"/>
    <row r="534" s="19" customFormat="1"/>
    <row r="535" s="19" customFormat="1"/>
    <row r="536" s="19" customFormat="1"/>
    <row r="537" s="19" customFormat="1"/>
    <row r="538" s="19" customFormat="1"/>
    <row r="539" s="19" customFormat="1"/>
    <row r="540" s="19" customFormat="1"/>
    <row r="541" s="19" customFormat="1"/>
    <row r="542" s="19" customFormat="1"/>
    <row r="543" s="19" customFormat="1"/>
    <row r="544" s="19" customFormat="1"/>
    <row r="545" s="19" customFormat="1"/>
    <row r="546" s="19" customFormat="1"/>
    <row r="547" s="19" customFormat="1"/>
    <row r="548" s="19" customFormat="1"/>
    <row r="549" s="19" customFormat="1"/>
    <row r="550" s="19" customFormat="1"/>
    <row r="551" s="19" customFormat="1"/>
    <row r="552" s="19" customFormat="1"/>
    <row r="553" s="19" customFormat="1"/>
    <row r="554" s="19" customFormat="1"/>
    <row r="555" s="19" customFormat="1"/>
    <row r="556" s="19" customFormat="1"/>
    <row r="557" s="19" customFormat="1"/>
    <row r="558" s="19" customFormat="1"/>
    <row r="559" s="19" customFormat="1"/>
    <row r="560" s="19" customFormat="1"/>
    <row r="561" s="19" customFormat="1"/>
    <row r="562" s="19" customFormat="1"/>
    <row r="563" s="19" customFormat="1"/>
    <row r="564" s="19" customFormat="1"/>
    <row r="565" s="19" customFormat="1"/>
    <row r="566" s="19" customFormat="1"/>
    <row r="567" s="19" customFormat="1"/>
    <row r="568" s="19" customFormat="1"/>
    <row r="569" s="19" customFormat="1"/>
    <row r="570" s="19" customFormat="1"/>
    <row r="571" s="19" customFormat="1"/>
    <row r="572" s="19" customFormat="1"/>
    <row r="573" s="19" customFormat="1"/>
    <row r="574" s="19" customFormat="1"/>
    <row r="575" s="19" customFormat="1"/>
    <row r="576" s="19" customFormat="1"/>
    <row r="577" s="19" customFormat="1"/>
    <row r="578" s="19" customFormat="1"/>
    <row r="579" s="19" customFormat="1"/>
    <row r="580" s="19" customFormat="1"/>
    <row r="581" s="19" customFormat="1"/>
    <row r="582" s="19" customFormat="1"/>
    <row r="583" s="19" customFormat="1"/>
    <row r="584" s="19" customFormat="1"/>
    <row r="585" s="19" customFormat="1"/>
    <row r="586" s="19" customFormat="1"/>
    <row r="587" s="19" customFormat="1"/>
    <row r="588" s="19" customFormat="1"/>
    <row r="589" s="19" customFormat="1"/>
    <row r="590" s="19" customFormat="1"/>
    <row r="591" s="19" customFormat="1"/>
    <row r="592" s="19" customFormat="1"/>
    <row r="593" s="19" customFormat="1"/>
    <row r="594" s="19" customFormat="1"/>
    <row r="595" s="19" customFormat="1"/>
    <row r="596" s="19" customFormat="1"/>
    <row r="597" s="19" customFormat="1"/>
    <row r="598" s="19" customFormat="1"/>
    <row r="599" s="19" customFormat="1"/>
    <row r="600" s="19" customFormat="1"/>
    <row r="601" s="19" customFormat="1"/>
    <row r="602" s="19" customFormat="1"/>
    <row r="603" s="19" customFormat="1"/>
    <row r="604" s="19" customFormat="1"/>
    <row r="605" s="19" customFormat="1"/>
    <row r="606" s="19" customFormat="1"/>
    <row r="607" s="19" customFormat="1"/>
    <row r="608" s="19" customFormat="1"/>
    <row r="609" s="19" customFormat="1"/>
    <row r="610" s="19" customFormat="1"/>
    <row r="611" s="19" customFormat="1"/>
    <row r="612" s="19" customFormat="1"/>
    <row r="613" s="19" customFormat="1"/>
    <row r="614" s="19" customFormat="1"/>
    <row r="615" s="19" customFormat="1"/>
    <row r="616" s="19" customFormat="1"/>
    <row r="617" s="19" customFormat="1"/>
    <row r="618" s="19" customFormat="1"/>
    <row r="619" s="19" customFormat="1"/>
    <row r="620" s="19" customFormat="1"/>
    <row r="621" s="19" customFormat="1"/>
    <row r="622" s="19" customFormat="1"/>
    <row r="623" s="19" customFormat="1"/>
    <row r="624" s="19" customFormat="1"/>
    <row r="625" s="19" customFormat="1"/>
    <row r="626" s="19" customFormat="1"/>
    <row r="627" s="19" customFormat="1"/>
    <row r="628" s="19" customFormat="1"/>
    <row r="629" s="19" customFormat="1"/>
    <row r="630" s="19" customFormat="1"/>
    <row r="631" s="19" customFormat="1"/>
    <row r="632" s="19" customFormat="1"/>
    <row r="633" s="19" customFormat="1"/>
    <row r="634" s="19" customFormat="1"/>
    <row r="635" s="19" customFormat="1"/>
    <row r="636" s="19" customFormat="1"/>
    <row r="637" s="19" customFormat="1"/>
    <row r="638" s="19" customFormat="1"/>
    <row r="639" s="19" customFormat="1"/>
    <row r="640" s="19" customFormat="1"/>
    <row r="641" s="19" customFormat="1"/>
    <row r="642" s="19" customFormat="1"/>
    <row r="643" s="19" customFormat="1"/>
    <row r="644" s="19" customFormat="1"/>
    <row r="645" s="19" customFormat="1"/>
    <row r="646" s="19" customFormat="1"/>
    <row r="647" s="19" customFormat="1"/>
    <row r="648" s="19" customFormat="1"/>
    <row r="649" s="19" customFormat="1"/>
    <row r="650" s="19" customFormat="1"/>
    <row r="651" s="19" customFormat="1"/>
    <row r="652" s="19" customFormat="1"/>
    <row r="653" s="19" customFormat="1"/>
    <row r="654" s="19" customFormat="1"/>
    <row r="655" s="19" customFormat="1"/>
    <row r="656" s="19" customFormat="1"/>
    <row r="657" s="19" customFormat="1"/>
    <row r="658" s="19" customFormat="1"/>
    <row r="659" s="19" customFormat="1"/>
    <row r="660" s="19" customFormat="1"/>
    <row r="661" s="19" customFormat="1"/>
    <row r="662" s="19" customFormat="1"/>
    <row r="663" s="19" customFormat="1"/>
    <row r="664" s="19" customFormat="1"/>
    <row r="665" s="19" customFormat="1"/>
    <row r="666" s="19" customFormat="1"/>
    <row r="667" s="19" customFormat="1"/>
    <row r="668" s="19" customFormat="1"/>
    <row r="669" s="19" customFormat="1"/>
    <row r="670" s="19" customFormat="1"/>
    <row r="671" s="19" customFormat="1"/>
    <row r="672" s="19" customFormat="1"/>
    <row r="673" s="19" customFormat="1"/>
    <row r="674" s="19" customFormat="1"/>
    <row r="675" s="19" customFormat="1"/>
    <row r="676" s="19" customFormat="1"/>
    <row r="677" s="19" customFormat="1"/>
    <row r="678" s="19" customFormat="1"/>
    <row r="679" s="19" customFormat="1"/>
    <row r="680" s="19" customFormat="1"/>
    <row r="681" s="19" customFormat="1"/>
    <row r="682" s="19" customFormat="1"/>
    <row r="683" s="19" customFormat="1"/>
    <row r="684" s="19" customFormat="1"/>
    <row r="685" s="19" customFormat="1"/>
    <row r="686" s="19" customFormat="1"/>
    <row r="687" s="19" customFormat="1"/>
    <row r="688" s="19" customFormat="1"/>
    <row r="689" s="19" customFormat="1"/>
    <row r="690" s="19" customFormat="1"/>
    <row r="691" s="19" customFormat="1"/>
    <row r="692" s="19" customFormat="1"/>
    <row r="693" s="19" customFormat="1"/>
    <row r="694" s="19" customFormat="1"/>
    <row r="695" s="19" customFormat="1"/>
    <row r="696" s="19" customFormat="1"/>
    <row r="697" s="19" customFormat="1"/>
    <row r="698" s="19" customFormat="1"/>
    <row r="699" s="19" customFormat="1"/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C2B3D-005A-4F3C-95B8-7F8D1CE906A0}">
  <dimension ref="A1:R699"/>
  <sheetViews>
    <sheetView showGridLines="0" rightToLeft="1" workbookViewId="0">
      <pane ySplit="3" topLeftCell="A4" activePane="bottomLeft" state="frozen"/>
      <selection sqref="A1:C1"/>
      <selection pane="bottomLeft" sqref="A1:XFD1048576"/>
    </sheetView>
  </sheetViews>
  <sheetFormatPr defaultRowHeight="14.5"/>
  <cols>
    <col min="1" max="1" width="10" style="24" customWidth="1"/>
    <col min="2" max="2" width="20" style="24" customWidth="1"/>
    <col min="3" max="3" width="10.90625" style="24" customWidth="1"/>
    <col min="4" max="4" width="20" style="24" customWidth="1"/>
    <col min="5" max="7" width="7.6328125" style="24" customWidth="1"/>
    <col min="8" max="18" width="7.6328125" style="19" customWidth="1"/>
    <col min="19" max="20" width="15.453125" style="19" customWidth="1"/>
    <col min="21" max="16384" width="8.7265625" style="19"/>
  </cols>
  <sheetData>
    <row r="1" spans="1:7" ht="18.5">
      <c r="A1" s="18" t="s">
        <v>126</v>
      </c>
      <c r="B1" s="18"/>
      <c r="C1" s="18"/>
      <c r="D1" s="18"/>
      <c r="E1" s="19"/>
      <c r="F1" s="19"/>
      <c r="G1" s="19"/>
    </row>
    <row r="2" spans="1:7" ht="34" customHeight="1">
      <c r="A2" s="20"/>
      <c r="B2" s="20"/>
      <c r="C2" s="20"/>
      <c r="D2" s="20"/>
      <c r="E2" s="19"/>
      <c r="F2" s="19"/>
      <c r="G2" s="19"/>
    </row>
    <row r="3" spans="1:7" ht="26" customHeight="1">
      <c r="A3" s="21" t="s">
        <v>12</v>
      </c>
      <c r="B3" s="21" t="s">
        <v>14</v>
      </c>
      <c r="C3" s="21" t="s">
        <v>15</v>
      </c>
      <c r="D3" s="21" t="s">
        <v>18</v>
      </c>
      <c r="E3" s="19"/>
      <c r="F3" s="19"/>
      <c r="G3" s="19"/>
    </row>
    <row r="4" spans="1:7">
      <c r="A4" s="22">
        <v>1</v>
      </c>
      <c r="B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" s="23">
        <v>1</v>
      </c>
      <c r="D4" s="23" t="s">
        <v>62</v>
      </c>
      <c r="E4" s="19"/>
      <c r="F4" s="19"/>
      <c r="G4" s="19"/>
    </row>
    <row r="5" spans="1:7">
      <c r="A5" s="22">
        <v>1</v>
      </c>
      <c r="B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" s="23">
        <v>2</v>
      </c>
      <c r="D5" s="23" t="s">
        <v>53</v>
      </c>
      <c r="E5" s="19"/>
      <c r="F5" s="19"/>
      <c r="G5" s="19"/>
    </row>
    <row r="6" spans="1:7">
      <c r="A6" s="22">
        <v>1</v>
      </c>
      <c r="B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" s="23">
        <v>3</v>
      </c>
      <c r="D6" s="23" t="s">
        <v>52</v>
      </c>
      <c r="E6" s="19"/>
      <c r="F6" s="19"/>
      <c r="G6" s="19"/>
    </row>
    <row r="7" spans="1:7">
      <c r="A7" s="22">
        <v>1</v>
      </c>
      <c r="B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" s="23">
        <v>1</v>
      </c>
      <c r="D7" s="23" t="s">
        <v>45</v>
      </c>
      <c r="E7" s="19"/>
      <c r="F7" s="19"/>
      <c r="G7" s="19"/>
    </row>
    <row r="8" spans="1:7">
      <c r="A8" s="22">
        <v>1</v>
      </c>
      <c r="B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" s="23">
        <v>2</v>
      </c>
      <c r="D8" s="23" t="s">
        <v>31</v>
      </c>
      <c r="E8" s="19"/>
      <c r="F8" s="19"/>
      <c r="G8" s="19"/>
    </row>
    <row r="9" spans="1:7">
      <c r="A9" s="22">
        <v>1</v>
      </c>
      <c r="B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9" s="23">
        <v>3</v>
      </c>
      <c r="D9" s="23" t="s">
        <v>163</v>
      </c>
      <c r="E9" s="19"/>
      <c r="F9" s="19"/>
      <c r="G9" s="19"/>
    </row>
    <row r="10" spans="1:7">
      <c r="A10" s="22">
        <v>1</v>
      </c>
      <c r="B1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0" s="23">
        <v>1</v>
      </c>
      <c r="D10" s="23" t="s">
        <v>124</v>
      </c>
      <c r="E10" s="19"/>
      <c r="F10" s="19"/>
      <c r="G10" s="19"/>
    </row>
    <row r="11" spans="1:7">
      <c r="A11" s="22">
        <v>1</v>
      </c>
      <c r="B1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1" s="23">
        <v>2</v>
      </c>
      <c r="D11" s="23" t="s">
        <v>116</v>
      </c>
      <c r="E11" s="19"/>
      <c r="F11" s="19"/>
      <c r="G11" s="19"/>
    </row>
    <row r="12" spans="1:7">
      <c r="A12" s="22">
        <v>2</v>
      </c>
      <c r="B1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2" s="23">
        <v>1</v>
      </c>
      <c r="D12" s="23" t="s">
        <v>117</v>
      </c>
      <c r="E12" s="19"/>
      <c r="F12" s="19"/>
      <c r="G12" s="19"/>
    </row>
    <row r="13" spans="1:7">
      <c r="A13" s="22">
        <v>2</v>
      </c>
      <c r="B1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3" s="23">
        <v>2</v>
      </c>
      <c r="D13" s="23" t="s">
        <v>109</v>
      </c>
      <c r="E13" s="19"/>
      <c r="F13" s="19"/>
      <c r="G13" s="19"/>
    </row>
    <row r="14" spans="1:7">
      <c r="A14" s="22">
        <v>2</v>
      </c>
      <c r="B1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4" s="23">
        <v>3</v>
      </c>
      <c r="D14" s="23" t="s">
        <v>34</v>
      </c>
      <c r="E14" s="19"/>
      <c r="F14" s="19"/>
      <c r="G14" s="19"/>
    </row>
    <row r="15" spans="1:7">
      <c r="A15" s="22">
        <v>2</v>
      </c>
      <c r="B1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5" s="23">
        <v>1</v>
      </c>
      <c r="D15" s="23" t="s">
        <v>142</v>
      </c>
      <c r="E15" s="19"/>
      <c r="F15" s="19"/>
      <c r="G15" s="19"/>
    </row>
    <row r="16" spans="1:7">
      <c r="A16" s="22">
        <v>2</v>
      </c>
      <c r="B1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6" s="23">
        <v>2</v>
      </c>
      <c r="D16" s="23" t="s">
        <v>905</v>
      </c>
      <c r="E16" s="19"/>
      <c r="F16" s="19"/>
      <c r="G16" s="19"/>
    </row>
    <row r="17" spans="1:7">
      <c r="A17" s="22">
        <v>2</v>
      </c>
      <c r="B1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7" s="23">
        <v>3</v>
      </c>
      <c r="D17" s="23" t="s">
        <v>54</v>
      </c>
      <c r="E17" s="19"/>
      <c r="F17" s="19"/>
      <c r="G17" s="19"/>
    </row>
    <row r="18" spans="1:7">
      <c r="A18" s="22">
        <v>2</v>
      </c>
      <c r="B1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8" s="23">
        <v>1</v>
      </c>
      <c r="D18" s="23" t="s">
        <v>33</v>
      </c>
      <c r="E18" s="19"/>
      <c r="F18" s="19"/>
      <c r="G18" s="19"/>
    </row>
    <row r="19" spans="1:7">
      <c r="A19" s="22">
        <v>2</v>
      </c>
      <c r="B1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9" s="23">
        <v>3</v>
      </c>
      <c r="D19" s="23" t="s">
        <v>40</v>
      </c>
      <c r="E19" s="19"/>
      <c r="F19" s="19"/>
      <c r="G19" s="19"/>
    </row>
    <row r="20" spans="1:7">
      <c r="A20" s="22">
        <v>3</v>
      </c>
      <c r="B2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0" s="23">
        <v>1</v>
      </c>
      <c r="D20" s="23" t="s">
        <v>901</v>
      </c>
      <c r="E20" s="19"/>
      <c r="F20" s="19"/>
      <c r="G20" s="19"/>
    </row>
    <row r="21" spans="1:7">
      <c r="A21" s="22">
        <v>3</v>
      </c>
      <c r="B2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1" s="23">
        <v>2</v>
      </c>
      <c r="D21" s="23" t="s">
        <v>922</v>
      </c>
      <c r="E21" s="19"/>
      <c r="F21" s="19"/>
      <c r="G21" s="19"/>
    </row>
    <row r="22" spans="1:7">
      <c r="A22" s="22">
        <v>3</v>
      </c>
      <c r="B2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2" s="23">
        <v>3</v>
      </c>
      <c r="D22" s="23" t="s">
        <v>908</v>
      </c>
      <c r="E22" s="19"/>
      <c r="F22" s="19"/>
      <c r="G22" s="19"/>
    </row>
    <row r="23" spans="1:7">
      <c r="A23" s="22">
        <v>3</v>
      </c>
      <c r="B2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3" s="23">
        <v>1</v>
      </c>
      <c r="D23" s="23" t="s">
        <v>21</v>
      </c>
      <c r="E23" s="19"/>
      <c r="F23" s="19"/>
      <c r="G23" s="19"/>
    </row>
    <row r="24" spans="1:7">
      <c r="A24" s="22">
        <v>3</v>
      </c>
      <c r="B2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4" s="23">
        <v>2</v>
      </c>
      <c r="D24" s="23" t="s">
        <v>22</v>
      </c>
      <c r="E24" s="19"/>
      <c r="F24" s="19"/>
      <c r="G24" s="19"/>
    </row>
    <row r="25" spans="1:7">
      <c r="A25" s="22">
        <v>3</v>
      </c>
      <c r="B2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5" s="23">
        <v>3</v>
      </c>
      <c r="D25" s="23" t="s">
        <v>125</v>
      </c>
      <c r="E25" s="19"/>
      <c r="F25" s="19"/>
      <c r="G25" s="19"/>
    </row>
    <row r="26" spans="1:7">
      <c r="A26" s="22">
        <v>3</v>
      </c>
      <c r="B26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6" s="23">
        <v>1</v>
      </c>
      <c r="D26" s="23" t="s">
        <v>46</v>
      </c>
      <c r="E26" s="19"/>
      <c r="F26" s="19"/>
      <c r="G26" s="19"/>
    </row>
    <row r="27" spans="1:7">
      <c r="A27" s="22">
        <v>3</v>
      </c>
      <c r="B27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7" s="23">
        <v>2</v>
      </c>
      <c r="D27" s="23" t="s">
        <v>99</v>
      </c>
      <c r="E27" s="19"/>
      <c r="F27" s="19"/>
      <c r="G27" s="19"/>
    </row>
    <row r="28" spans="1:7">
      <c r="A28" s="22">
        <v>4</v>
      </c>
      <c r="B2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8" s="23">
        <v>1</v>
      </c>
      <c r="D28" s="23" t="s">
        <v>923</v>
      </c>
      <c r="E28" s="19"/>
      <c r="F28" s="19"/>
      <c r="G28" s="19"/>
    </row>
    <row r="29" spans="1:7">
      <c r="A29" s="22">
        <v>4</v>
      </c>
      <c r="B2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9" s="23">
        <v>2</v>
      </c>
      <c r="D29" s="23" t="s">
        <v>919</v>
      </c>
      <c r="E29" s="19"/>
      <c r="F29" s="19"/>
      <c r="G29" s="19"/>
    </row>
    <row r="30" spans="1:7">
      <c r="A30" s="22">
        <v>4</v>
      </c>
      <c r="B3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0" s="23">
        <v>3</v>
      </c>
      <c r="D30" s="23" t="s">
        <v>115</v>
      </c>
      <c r="E30" s="19"/>
      <c r="F30" s="19"/>
      <c r="G30" s="19"/>
    </row>
    <row r="31" spans="1:7">
      <c r="A31" s="22">
        <v>5</v>
      </c>
      <c r="B3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1" s="23">
        <v>1</v>
      </c>
      <c r="D31" s="23" t="s">
        <v>898</v>
      </c>
      <c r="E31" s="19"/>
      <c r="F31" s="19"/>
      <c r="G31" s="19"/>
    </row>
    <row r="32" spans="1:7">
      <c r="A32" s="22">
        <v>5</v>
      </c>
      <c r="B3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2" s="23">
        <v>2</v>
      </c>
      <c r="D32" s="23" t="s">
        <v>41</v>
      </c>
      <c r="E32" s="19"/>
      <c r="F32" s="19"/>
      <c r="G32" s="19"/>
    </row>
    <row r="33" spans="1:7">
      <c r="A33" s="22">
        <v>5</v>
      </c>
      <c r="B3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3" s="23">
        <v>3</v>
      </c>
      <c r="D33" s="23" t="s">
        <v>25</v>
      </c>
      <c r="E33" s="19"/>
      <c r="F33" s="19"/>
      <c r="G33" s="19"/>
    </row>
    <row r="34" spans="1:7">
      <c r="A34" s="22">
        <v>5</v>
      </c>
      <c r="B3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4" s="23">
        <v>1</v>
      </c>
      <c r="D34" s="23" t="s">
        <v>110</v>
      </c>
      <c r="E34" s="19"/>
      <c r="F34" s="19"/>
      <c r="G34" s="19"/>
    </row>
    <row r="35" spans="1:7">
      <c r="A35" s="22">
        <v>5</v>
      </c>
      <c r="B3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5" s="23">
        <v>2</v>
      </c>
      <c r="D35" s="23" t="s">
        <v>920</v>
      </c>
      <c r="E35" s="19"/>
      <c r="F35" s="19"/>
      <c r="G35" s="19"/>
    </row>
    <row r="36" spans="1:7">
      <c r="A36" s="22">
        <v>5</v>
      </c>
      <c r="B3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6" s="23">
        <v>3</v>
      </c>
      <c r="D36" s="23" t="s">
        <v>917</v>
      </c>
      <c r="E36" s="19"/>
      <c r="F36" s="19"/>
      <c r="G36" s="19"/>
    </row>
    <row r="37" spans="1:7">
      <c r="A37" s="22">
        <v>5</v>
      </c>
      <c r="B37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7" s="23">
        <v>1</v>
      </c>
      <c r="D37" s="23" t="s">
        <v>903</v>
      </c>
      <c r="E37" s="19"/>
      <c r="F37" s="19"/>
      <c r="G37" s="19"/>
    </row>
    <row r="38" spans="1:7">
      <c r="A38" s="22">
        <v>5</v>
      </c>
      <c r="B3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8" s="23">
        <v>2</v>
      </c>
      <c r="D38" s="23" t="s">
        <v>909</v>
      </c>
      <c r="E38" s="19"/>
      <c r="F38" s="19"/>
      <c r="G38" s="19"/>
    </row>
    <row r="39" spans="1:7">
      <c r="A39" s="22">
        <v>6</v>
      </c>
      <c r="B3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9" s="23">
        <v>1</v>
      </c>
      <c r="D39" s="23" t="s">
        <v>915</v>
      </c>
      <c r="E39" s="19"/>
      <c r="F39" s="19"/>
      <c r="G39" s="19"/>
    </row>
    <row r="40" spans="1:7">
      <c r="A40" s="22">
        <v>6</v>
      </c>
      <c r="B4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0" s="23">
        <v>2</v>
      </c>
      <c r="D40" s="23" t="s">
        <v>161</v>
      </c>
      <c r="E40" s="19"/>
      <c r="F40" s="19"/>
      <c r="G40" s="19"/>
    </row>
    <row r="41" spans="1:7">
      <c r="A41" s="22">
        <v>6</v>
      </c>
      <c r="B4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1" s="23">
        <v>3</v>
      </c>
      <c r="D41" s="23" t="s">
        <v>899</v>
      </c>
      <c r="E41" s="19"/>
      <c r="F41" s="19"/>
      <c r="G41" s="19"/>
    </row>
    <row r="42" spans="1:7">
      <c r="A42" s="22">
        <v>6</v>
      </c>
      <c r="B4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2" s="23">
        <v>1</v>
      </c>
      <c r="D42" s="23" t="s">
        <v>902</v>
      </c>
      <c r="E42" s="19"/>
      <c r="F42" s="19"/>
      <c r="G42" s="19"/>
    </row>
    <row r="43" spans="1:7">
      <c r="A43" s="22">
        <v>6</v>
      </c>
      <c r="B4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3" s="23">
        <v>2</v>
      </c>
      <c r="D43" s="23" t="s">
        <v>20</v>
      </c>
      <c r="E43" s="19"/>
      <c r="F43" s="19"/>
      <c r="G43" s="19"/>
    </row>
    <row r="44" spans="1:7">
      <c r="A44" s="22">
        <v>6</v>
      </c>
      <c r="B4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4" s="23">
        <v>3</v>
      </c>
      <c r="D44" s="23" t="s">
        <v>911</v>
      </c>
      <c r="E44" s="19"/>
      <c r="F44" s="19"/>
      <c r="G44" s="19"/>
    </row>
    <row r="45" spans="1:7">
      <c r="A45" s="22">
        <v>6</v>
      </c>
      <c r="B45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45" s="23">
        <v>2</v>
      </c>
      <c r="D45" s="23" t="s">
        <v>97</v>
      </c>
      <c r="E45" s="19"/>
      <c r="F45" s="19"/>
      <c r="G45" s="19"/>
    </row>
    <row r="46" spans="1:7">
      <c r="A46" s="22">
        <v>6</v>
      </c>
      <c r="B46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46" s="23">
        <v>3</v>
      </c>
      <c r="D46" s="23" t="s">
        <v>896</v>
      </c>
      <c r="E46" s="19"/>
      <c r="F46" s="19"/>
      <c r="G46" s="19"/>
    </row>
    <row r="47" spans="1:7">
      <c r="A47" s="22">
        <v>7</v>
      </c>
      <c r="B4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7" s="23">
        <v>1</v>
      </c>
      <c r="D47" s="23" t="s">
        <v>892</v>
      </c>
      <c r="E47" s="19"/>
      <c r="F47" s="19"/>
      <c r="G47" s="19"/>
    </row>
    <row r="48" spans="1:7">
      <c r="A48" s="22">
        <v>7</v>
      </c>
      <c r="B4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8" s="23">
        <v>2</v>
      </c>
      <c r="D48" s="23" t="s">
        <v>89</v>
      </c>
      <c r="E48" s="19"/>
      <c r="F48" s="19"/>
      <c r="G48" s="19"/>
    </row>
    <row r="49" spans="1:7">
      <c r="A49" s="22">
        <v>7</v>
      </c>
      <c r="B4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9" s="23">
        <v>3</v>
      </c>
      <c r="D49" s="23" t="s">
        <v>23</v>
      </c>
      <c r="E49" s="19"/>
      <c r="F49" s="19"/>
      <c r="G49" s="19"/>
    </row>
    <row r="50" spans="1:7">
      <c r="A50" s="22">
        <v>7</v>
      </c>
      <c r="B5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0" s="23">
        <v>1</v>
      </c>
      <c r="D50" s="23" t="s">
        <v>123</v>
      </c>
      <c r="E50" s="19"/>
      <c r="F50" s="19"/>
      <c r="G50" s="19"/>
    </row>
    <row r="51" spans="1:7">
      <c r="A51" s="22">
        <v>7</v>
      </c>
      <c r="B5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1" s="23">
        <v>2</v>
      </c>
      <c r="D51" s="23" t="s">
        <v>897</v>
      </c>
      <c r="E51" s="19"/>
      <c r="F51" s="19"/>
      <c r="G51" s="19"/>
    </row>
    <row r="52" spans="1:7">
      <c r="A52" s="22">
        <v>7</v>
      </c>
      <c r="B5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2" s="23">
        <v>3</v>
      </c>
      <c r="D52" s="23" t="s">
        <v>67</v>
      </c>
      <c r="E52" s="19"/>
      <c r="F52" s="19"/>
      <c r="G52" s="19"/>
    </row>
    <row r="53" spans="1:7">
      <c r="A53" s="22">
        <v>7</v>
      </c>
      <c r="B5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53" s="23">
        <v>2</v>
      </c>
      <c r="D53" s="23" t="s">
        <v>900</v>
      </c>
      <c r="E53" s="19"/>
      <c r="F53" s="19"/>
      <c r="G53" s="19"/>
    </row>
    <row r="54" spans="1:7">
      <c r="A54" s="22">
        <v>7</v>
      </c>
      <c r="B54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54" s="23">
        <v>3</v>
      </c>
      <c r="D54" s="23" t="s">
        <v>162</v>
      </c>
      <c r="E54" s="19"/>
      <c r="F54" s="19"/>
      <c r="G54" s="19"/>
    </row>
    <row r="55" spans="1:7">
      <c r="A55" s="22">
        <v>8</v>
      </c>
      <c r="B5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5" s="23">
        <v>1</v>
      </c>
      <c r="D55" s="23" t="s">
        <v>68</v>
      </c>
      <c r="E55" s="19"/>
      <c r="F55" s="19"/>
      <c r="G55" s="19"/>
    </row>
    <row r="56" spans="1:7">
      <c r="A56" s="22">
        <v>8</v>
      </c>
      <c r="B5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6" s="23">
        <v>2</v>
      </c>
      <c r="D56" s="23" t="s">
        <v>893</v>
      </c>
      <c r="E56" s="19"/>
      <c r="F56" s="19"/>
      <c r="G56" s="19"/>
    </row>
    <row r="57" spans="1:7">
      <c r="A57" s="22">
        <v>8</v>
      </c>
      <c r="B5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7" s="23">
        <v>3</v>
      </c>
      <c r="D57" s="23" t="s">
        <v>1152</v>
      </c>
      <c r="E57" s="19"/>
      <c r="F57" s="19"/>
      <c r="G57" s="19"/>
    </row>
    <row r="58" spans="1:7">
      <c r="A58" s="22">
        <v>8</v>
      </c>
      <c r="B5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8" s="23">
        <v>1</v>
      </c>
      <c r="D58" s="23" t="s">
        <v>1148</v>
      </c>
      <c r="E58" s="19"/>
      <c r="F58" s="19"/>
      <c r="G58" s="19"/>
    </row>
    <row r="59" spans="1:7">
      <c r="A59" s="22">
        <v>8</v>
      </c>
      <c r="B5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9" s="23">
        <v>2</v>
      </c>
      <c r="D59" s="23" t="s">
        <v>894</v>
      </c>
      <c r="E59" s="19"/>
      <c r="F59" s="19"/>
      <c r="G59" s="19"/>
    </row>
    <row r="60" spans="1:7">
      <c r="A60" s="22">
        <v>8</v>
      </c>
      <c r="B6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60" s="23">
        <v>3</v>
      </c>
      <c r="D60" s="23" t="s">
        <v>1163</v>
      </c>
      <c r="E60" s="19"/>
      <c r="F60" s="19"/>
      <c r="G60" s="19"/>
    </row>
    <row r="61" spans="1:7">
      <c r="A61" s="22">
        <v>8</v>
      </c>
      <c r="B6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61" s="23">
        <v>1</v>
      </c>
      <c r="D61" s="23" t="s">
        <v>26</v>
      </c>
      <c r="E61" s="19"/>
      <c r="F61" s="19"/>
      <c r="G61" s="19"/>
    </row>
    <row r="62" spans="1:7">
      <c r="A62" s="22">
        <v>8</v>
      </c>
      <c r="B6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62" s="23">
        <v>2</v>
      </c>
      <c r="D62" s="23" t="s">
        <v>58</v>
      </c>
      <c r="E62" s="19"/>
      <c r="F62" s="19"/>
      <c r="G62" s="19"/>
    </row>
    <row r="63" spans="1:7">
      <c r="A63" s="22">
        <v>9</v>
      </c>
      <c r="B6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3" s="23">
        <v>1</v>
      </c>
      <c r="D63" s="23" t="s">
        <v>924</v>
      </c>
      <c r="E63" s="19"/>
      <c r="F63" s="19"/>
      <c r="G63" s="19"/>
    </row>
    <row r="64" spans="1:7">
      <c r="A64" s="22">
        <v>9</v>
      </c>
      <c r="B6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4" s="23">
        <v>2</v>
      </c>
      <c r="D64" s="23" t="s">
        <v>1149</v>
      </c>
      <c r="E64" s="19"/>
      <c r="F64" s="19"/>
      <c r="G64" s="19"/>
    </row>
    <row r="65" spans="1:7">
      <c r="A65" s="22">
        <v>9</v>
      </c>
      <c r="B6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5" s="23">
        <v>3</v>
      </c>
      <c r="D65" s="23" t="s">
        <v>59</v>
      </c>
      <c r="E65" s="19"/>
      <c r="F65" s="19"/>
      <c r="G65" s="19"/>
    </row>
    <row r="66" spans="1:7">
      <c r="A66" s="22">
        <v>9</v>
      </c>
      <c r="B6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66" s="23">
        <v>1</v>
      </c>
      <c r="D66" s="23" t="s">
        <v>69</v>
      </c>
      <c r="E66" s="19"/>
      <c r="F66" s="19"/>
      <c r="G66" s="19"/>
    </row>
    <row r="67" spans="1:7">
      <c r="A67" s="22">
        <v>9</v>
      </c>
      <c r="B6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67" s="23">
        <v>2</v>
      </c>
      <c r="D67" s="23" t="s">
        <v>1145</v>
      </c>
      <c r="E67" s="19"/>
      <c r="F67" s="19"/>
      <c r="G67" s="19"/>
    </row>
    <row r="68" spans="1:7">
      <c r="A68" s="22">
        <v>9</v>
      </c>
      <c r="B6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68" s="23">
        <v>3</v>
      </c>
      <c r="D68" s="23" t="s">
        <v>50</v>
      </c>
      <c r="E68" s="19"/>
      <c r="F68" s="19"/>
      <c r="G68" s="19"/>
    </row>
    <row r="69" spans="1:7">
      <c r="A69" s="22">
        <v>9</v>
      </c>
      <c r="B6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69" s="23">
        <v>1</v>
      </c>
      <c r="D69" s="23" t="s">
        <v>895</v>
      </c>
      <c r="E69" s="19"/>
      <c r="F69" s="19"/>
      <c r="G69" s="19"/>
    </row>
    <row r="70" spans="1:7">
      <c r="A70" s="22">
        <v>9</v>
      </c>
      <c r="B7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70" s="23">
        <v>3</v>
      </c>
      <c r="D70" s="23" t="s">
        <v>29</v>
      </c>
      <c r="E70" s="19"/>
      <c r="F70" s="19"/>
      <c r="G70" s="19"/>
    </row>
    <row r="71" spans="1:7">
      <c r="A71" s="22">
        <v>10</v>
      </c>
      <c r="B7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1" s="23">
        <v>1</v>
      </c>
      <c r="D71" s="23" t="s">
        <v>32</v>
      </c>
      <c r="E71" s="19"/>
      <c r="F71" s="19"/>
      <c r="G71" s="19"/>
    </row>
    <row r="72" spans="1:7">
      <c r="A72" s="22">
        <v>10</v>
      </c>
      <c r="B7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2" s="23">
        <v>2</v>
      </c>
      <c r="D72" s="23" t="s">
        <v>51</v>
      </c>
      <c r="E72" s="19"/>
      <c r="F72" s="19"/>
      <c r="G72" s="19"/>
    </row>
    <row r="73" spans="1:7">
      <c r="A73" s="22">
        <v>10</v>
      </c>
      <c r="B7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3" s="23">
        <v>3</v>
      </c>
      <c r="D73" s="23" t="s">
        <v>1153</v>
      </c>
      <c r="E73" s="19"/>
      <c r="F73" s="19"/>
      <c r="G73" s="19"/>
    </row>
    <row r="74" spans="1:7">
      <c r="A74" s="22">
        <v>10</v>
      </c>
      <c r="B7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4" s="23">
        <v>1</v>
      </c>
      <c r="D74" s="23" t="s">
        <v>1141</v>
      </c>
      <c r="E74" s="19"/>
      <c r="F74" s="19"/>
      <c r="G74" s="19"/>
    </row>
    <row r="75" spans="1:7">
      <c r="A75" s="22">
        <v>10</v>
      </c>
      <c r="B7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5" s="23">
        <v>2</v>
      </c>
      <c r="D75" s="23" t="s">
        <v>44</v>
      </c>
      <c r="E75" s="19"/>
      <c r="F75" s="19"/>
      <c r="G75" s="19"/>
    </row>
    <row r="76" spans="1:7">
      <c r="A76" s="22">
        <v>10</v>
      </c>
      <c r="B7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6" s="23">
        <v>3</v>
      </c>
      <c r="D76" s="23" t="s">
        <v>60</v>
      </c>
      <c r="E76" s="19"/>
      <c r="F76" s="19"/>
      <c r="G76" s="19"/>
    </row>
    <row r="77" spans="1:7">
      <c r="A77" s="22">
        <v>10</v>
      </c>
      <c r="B77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77" s="23">
        <v>1</v>
      </c>
      <c r="D77" s="23" t="s">
        <v>70</v>
      </c>
      <c r="E77" s="19"/>
      <c r="F77" s="19"/>
      <c r="G77" s="19"/>
    </row>
    <row r="78" spans="1:7">
      <c r="A78" s="22">
        <v>10</v>
      </c>
      <c r="B7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78" s="23">
        <v>2</v>
      </c>
      <c r="D78" s="23" t="s">
        <v>137</v>
      </c>
      <c r="E78" s="19"/>
      <c r="F78" s="19"/>
      <c r="G78" s="19"/>
    </row>
    <row r="79" spans="1:7">
      <c r="A79" s="22">
        <v>11</v>
      </c>
      <c r="B7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9" s="23">
        <v>1</v>
      </c>
      <c r="D79" s="23" t="s">
        <v>120</v>
      </c>
      <c r="E79" s="19"/>
      <c r="F79" s="19"/>
      <c r="G79" s="19"/>
    </row>
    <row r="80" spans="1:7">
      <c r="A80" s="22">
        <v>11</v>
      </c>
      <c r="B8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80" s="23">
        <v>2</v>
      </c>
      <c r="D80" s="23" t="s">
        <v>140</v>
      </c>
      <c r="E80" s="19"/>
      <c r="F80" s="19"/>
      <c r="G80" s="19"/>
    </row>
    <row r="81" spans="1:7">
      <c r="A81" s="22">
        <v>11</v>
      </c>
      <c r="B8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81" s="23">
        <v>3</v>
      </c>
      <c r="D81" s="23" t="s">
        <v>918</v>
      </c>
      <c r="E81" s="19"/>
      <c r="F81" s="19"/>
      <c r="G81" s="19"/>
    </row>
    <row r="82" spans="1:7">
      <c r="A82" s="22">
        <v>12</v>
      </c>
      <c r="B8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82" s="23">
        <v>1</v>
      </c>
      <c r="D82" s="23" t="s">
        <v>1123</v>
      </c>
      <c r="E82" s="19"/>
      <c r="F82" s="19"/>
      <c r="G82" s="19"/>
    </row>
    <row r="83" spans="1:7">
      <c r="A83" s="22">
        <v>12</v>
      </c>
      <c r="B8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83" s="23">
        <v>2</v>
      </c>
      <c r="D83" s="23" t="s">
        <v>1124</v>
      </c>
      <c r="E83" s="19"/>
      <c r="F83" s="19"/>
      <c r="G83" s="19"/>
    </row>
    <row r="84" spans="1:7">
      <c r="A84" s="22">
        <v>12</v>
      </c>
      <c r="B8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84" s="23">
        <v>3</v>
      </c>
      <c r="D84" s="23" t="s">
        <v>1119</v>
      </c>
      <c r="E84" s="19"/>
      <c r="F84" s="19"/>
      <c r="G84" s="19"/>
    </row>
    <row r="85" spans="1:7">
      <c r="A85" s="22">
        <v>12</v>
      </c>
      <c r="B8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5" s="23">
        <v>1</v>
      </c>
      <c r="D85" s="23" t="s">
        <v>1112</v>
      </c>
      <c r="E85" s="19"/>
      <c r="F85" s="19"/>
      <c r="G85" s="19"/>
    </row>
    <row r="86" spans="1:7">
      <c r="A86" s="22">
        <v>12</v>
      </c>
      <c r="B8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6" s="23">
        <v>2</v>
      </c>
      <c r="D86" s="23" t="s">
        <v>1131</v>
      </c>
      <c r="E86" s="19"/>
      <c r="F86" s="19"/>
      <c r="G86" s="19"/>
    </row>
    <row r="87" spans="1:7">
      <c r="A87" s="22">
        <v>12</v>
      </c>
      <c r="B8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7" s="23">
        <v>3</v>
      </c>
      <c r="D87" s="23" t="s">
        <v>121</v>
      </c>
      <c r="E87" s="19"/>
      <c r="F87" s="19"/>
      <c r="G87" s="19"/>
    </row>
    <row r="88" spans="1:7">
      <c r="A88" s="22">
        <v>12</v>
      </c>
      <c r="B8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88" s="23">
        <v>1</v>
      </c>
      <c r="D88" s="23" t="s">
        <v>114</v>
      </c>
      <c r="E88" s="19"/>
      <c r="F88" s="19"/>
      <c r="G88" s="19"/>
    </row>
    <row r="89" spans="1:7">
      <c r="A89" s="22">
        <v>12</v>
      </c>
      <c r="B8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89" s="23">
        <v>3</v>
      </c>
      <c r="D89" s="23" t="s">
        <v>1146</v>
      </c>
      <c r="E89" s="19"/>
      <c r="F89" s="19"/>
      <c r="G89" s="19"/>
    </row>
    <row r="90" spans="1:7">
      <c r="A90" s="22">
        <v>13</v>
      </c>
      <c r="B9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90" s="23">
        <v>1</v>
      </c>
      <c r="D90" s="23" t="s">
        <v>1116</v>
      </c>
      <c r="E90" s="19"/>
      <c r="F90" s="19"/>
      <c r="G90" s="19"/>
    </row>
    <row r="91" spans="1:7">
      <c r="A91" s="22">
        <v>13</v>
      </c>
      <c r="B9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91" s="23">
        <v>2</v>
      </c>
      <c r="D91" s="23" t="s">
        <v>1115</v>
      </c>
      <c r="E91" s="19"/>
      <c r="F91" s="19"/>
      <c r="G91" s="19"/>
    </row>
    <row r="92" spans="1:7">
      <c r="A92" s="22">
        <v>13</v>
      </c>
      <c r="B9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92" s="23">
        <v>3</v>
      </c>
      <c r="D92" s="23" t="s">
        <v>1114</v>
      </c>
      <c r="E92" s="19"/>
      <c r="F92" s="19"/>
      <c r="G92" s="19"/>
    </row>
    <row r="93" spans="1:7">
      <c r="A93" s="22">
        <v>13</v>
      </c>
      <c r="B9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93" s="23">
        <v>1</v>
      </c>
      <c r="D93" s="23" t="s">
        <v>912</v>
      </c>
      <c r="E93" s="19"/>
      <c r="F93" s="19"/>
      <c r="G93" s="19"/>
    </row>
    <row r="94" spans="1:7">
      <c r="A94" s="22">
        <v>13</v>
      </c>
      <c r="B9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94" s="23">
        <v>2</v>
      </c>
      <c r="D94" s="23" t="s">
        <v>1086</v>
      </c>
      <c r="E94" s="19"/>
      <c r="F94" s="19"/>
      <c r="G94" s="19"/>
    </row>
    <row r="95" spans="1:7">
      <c r="A95" s="22">
        <v>13</v>
      </c>
      <c r="B9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95" s="23">
        <v>3</v>
      </c>
      <c r="D95" s="23" t="s">
        <v>107</v>
      </c>
      <c r="E95" s="19"/>
      <c r="F95" s="19"/>
      <c r="G95" s="19"/>
    </row>
    <row r="96" spans="1:7">
      <c r="A96" s="22">
        <v>13</v>
      </c>
      <c r="B96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96" s="23">
        <v>1</v>
      </c>
      <c r="D96" s="23" t="s">
        <v>1156</v>
      </c>
      <c r="E96" s="19"/>
      <c r="F96" s="19"/>
      <c r="G96" s="19"/>
    </row>
    <row r="97" spans="1:7">
      <c r="A97" s="22">
        <v>13</v>
      </c>
      <c r="B97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97" s="23">
        <v>3</v>
      </c>
      <c r="D97" s="23" t="s">
        <v>63</v>
      </c>
      <c r="E97" s="19"/>
      <c r="F97" s="19"/>
      <c r="G97" s="19"/>
    </row>
    <row r="98" spans="1:7">
      <c r="A98" s="22">
        <v>14</v>
      </c>
      <c r="B9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98" s="23">
        <v>1</v>
      </c>
      <c r="D98" s="23" t="s">
        <v>1120</v>
      </c>
      <c r="E98" s="19"/>
      <c r="F98" s="19"/>
      <c r="G98" s="19"/>
    </row>
    <row r="99" spans="1:7">
      <c r="A99" s="22">
        <v>14</v>
      </c>
      <c r="B9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99" s="23">
        <v>2</v>
      </c>
      <c r="D99" s="23" t="s">
        <v>64</v>
      </c>
      <c r="E99" s="19"/>
      <c r="F99" s="19"/>
      <c r="G99" s="19"/>
    </row>
    <row r="100" spans="1:7">
      <c r="A100" s="22">
        <v>14</v>
      </c>
      <c r="B10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00" s="23">
        <v>3</v>
      </c>
      <c r="D100" s="23" t="s">
        <v>1155</v>
      </c>
      <c r="E100" s="19"/>
      <c r="F100" s="19"/>
      <c r="G100" s="19"/>
    </row>
    <row r="101" spans="1:7">
      <c r="A101" s="22">
        <v>14</v>
      </c>
      <c r="B10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01" s="23">
        <v>1</v>
      </c>
      <c r="D101" s="23" t="s">
        <v>1151</v>
      </c>
      <c r="E101" s="19"/>
      <c r="F101" s="19"/>
      <c r="G101" s="19"/>
    </row>
    <row r="102" spans="1:7">
      <c r="A102" s="22">
        <v>14</v>
      </c>
      <c r="B10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02" s="23">
        <v>2</v>
      </c>
      <c r="D102" s="23" t="s">
        <v>1107</v>
      </c>
      <c r="E102" s="19"/>
      <c r="F102" s="19"/>
      <c r="G102" s="19"/>
    </row>
    <row r="103" spans="1:7">
      <c r="A103" s="22">
        <v>14</v>
      </c>
      <c r="B10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03" s="23">
        <v>3</v>
      </c>
      <c r="D103" s="23" t="s">
        <v>1106</v>
      </c>
      <c r="E103" s="19"/>
      <c r="F103" s="19"/>
      <c r="G103" s="19"/>
    </row>
    <row r="104" spans="1:7">
      <c r="A104" s="22">
        <v>14</v>
      </c>
      <c r="B104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04" s="23">
        <v>1</v>
      </c>
      <c r="D104" s="23" t="s">
        <v>55</v>
      </c>
      <c r="E104" s="19"/>
      <c r="F104" s="19"/>
      <c r="G104" s="19"/>
    </row>
    <row r="105" spans="1:7">
      <c r="A105" s="22">
        <v>14</v>
      </c>
      <c r="B105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05" s="23">
        <v>2</v>
      </c>
      <c r="D105" s="23" t="s">
        <v>1143</v>
      </c>
      <c r="E105" s="19"/>
      <c r="F105" s="19"/>
      <c r="G105" s="19"/>
    </row>
    <row r="106" spans="1:7">
      <c r="A106" s="22">
        <v>15</v>
      </c>
      <c r="B10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06" s="23">
        <v>1</v>
      </c>
      <c r="D106" s="23" t="s">
        <v>56</v>
      </c>
      <c r="E106" s="19"/>
      <c r="F106" s="19"/>
      <c r="G106" s="19"/>
    </row>
    <row r="107" spans="1:7">
      <c r="A107" s="22">
        <v>15</v>
      </c>
      <c r="B10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07" s="23">
        <v>2</v>
      </c>
      <c r="D107" s="23" t="s">
        <v>65</v>
      </c>
      <c r="E107" s="19"/>
      <c r="F107" s="19"/>
      <c r="G107" s="19"/>
    </row>
    <row r="108" spans="1:7">
      <c r="A108" s="22">
        <v>15</v>
      </c>
      <c r="B10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08" s="23">
        <v>3</v>
      </c>
      <c r="D108" s="23" t="s">
        <v>124</v>
      </c>
      <c r="E108" s="19"/>
      <c r="F108" s="19"/>
      <c r="G108" s="19"/>
    </row>
    <row r="109" spans="1:7">
      <c r="A109" s="22">
        <v>15</v>
      </c>
      <c r="B10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09" s="23">
        <v>1</v>
      </c>
      <c r="D109" s="23" t="s">
        <v>1109</v>
      </c>
      <c r="E109" s="19"/>
      <c r="F109" s="19"/>
      <c r="G109" s="19"/>
    </row>
    <row r="110" spans="1:7">
      <c r="A110" s="22">
        <v>15</v>
      </c>
      <c r="B11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10" s="23">
        <v>2</v>
      </c>
      <c r="D110" s="23" t="s">
        <v>1117</v>
      </c>
      <c r="E110" s="19"/>
      <c r="F110" s="19"/>
      <c r="G110" s="19"/>
    </row>
    <row r="111" spans="1:7">
      <c r="A111" s="22">
        <v>15</v>
      </c>
      <c r="B11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11" s="23">
        <v>3</v>
      </c>
      <c r="D111" s="23" t="s">
        <v>116</v>
      </c>
      <c r="E111" s="19"/>
      <c r="F111" s="19"/>
      <c r="G111" s="19"/>
    </row>
    <row r="112" spans="1:7">
      <c r="A112" s="22">
        <v>15</v>
      </c>
      <c r="B11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12" s="23">
        <v>1</v>
      </c>
      <c r="D112" s="23" t="s">
        <v>163</v>
      </c>
      <c r="E112" s="19"/>
      <c r="F112" s="19"/>
      <c r="G112" s="19"/>
    </row>
    <row r="113" spans="1:7">
      <c r="A113" s="22">
        <v>15</v>
      </c>
      <c r="B11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13" s="23">
        <v>3</v>
      </c>
      <c r="D113" s="23" t="s">
        <v>47</v>
      </c>
      <c r="E113" s="19"/>
      <c r="F113" s="19"/>
      <c r="G113" s="19"/>
    </row>
    <row r="114" spans="1:7">
      <c r="A114" s="22">
        <v>16</v>
      </c>
      <c r="B11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14" s="23">
        <v>1</v>
      </c>
      <c r="D114" s="23" t="s">
        <v>109</v>
      </c>
      <c r="E114" s="19"/>
      <c r="F114" s="19"/>
      <c r="G114" s="19"/>
    </row>
    <row r="115" spans="1:7">
      <c r="A115" s="22">
        <v>16</v>
      </c>
      <c r="B11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15" s="23">
        <v>2</v>
      </c>
      <c r="D115" s="23" t="s">
        <v>57</v>
      </c>
      <c r="E115" s="19"/>
      <c r="F115" s="19"/>
      <c r="G115" s="19"/>
    </row>
    <row r="116" spans="1:7">
      <c r="A116" s="22">
        <v>16</v>
      </c>
      <c r="B11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16" s="23">
        <v>3</v>
      </c>
      <c r="D116" s="23" t="s">
        <v>117</v>
      </c>
      <c r="E116" s="19"/>
      <c r="F116" s="19"/>
      <c r="G116" s="19"/>
    </row>
    <row r="117" spans="1:7">
      <c r="A117" s="22">
        <v>16</v>
      </c>
      <c r="B11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17" s="23">
        <v>1</v>
      </c>
      <c r="D117" s="23" t="s">
        <v>48</v>
      </c>
      <c r="E117" s="19"/>
      <c r="F117" s="19"/>
      <c r="G117" s="19"/>
    </row>
    <row r="118" spans="1:7">
      <c r="A118" s="22">
        <v>16</v>
      </c>
      <c r="B11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18" s="23">
        <v>2</v>
      </c>
      <c r="D118" s="23" t="s">
        <v>142</v>
      </c>
      <c r="E118" s="19"/>
      <c r="F118" s="19"/>
      <c r="G118" s="19"/>
    </row>
    <row r="119" spans="1:7">
      <c r="A119" s="22">
        <v>16</v>
      </c>
      <c r="B11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19" s="23">
        <v>3</v>
      </c>
      <c r="D119" s="23" t="s">
        <v>66</v>
      </c>
      <c r="E119" s="19"/>
      <c r="F119" s="19"/>
      <c r="G119" s="19"/>
    </row>
    <row r="120" spans="1:7">
      <c r="A120" s="22">
        <v>16</v>
      </c>
      <c r="B12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20" s="23">
        <v>2</v>
      </c>
      <c r="D120" s="23" t="s">
        <v>42</v>
      </c>
      <c r="E120" s="19"/>
      <c r="F120" s="19"/>
      <c r="G120" s="19"/>
    </row>
    <row r="121" spans="1:7">
      <c r="A121" s="22">
        <v>16</v>
      </c>
      <c r="B12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21" s="23">
        <v>3</v>
      </c>
      <c r="D121" s="23" t="s">
        <v>1105</v>
      </c>
      <c r="E121" s="19"/>
      <c r="F121" s="19"/>
      <c r="G121" s="19"/>
    </row>
    <row r="122" spans="1:7">
      <c r="A122" s="22">
        <v>17</v>
      </c>
      <c r="B12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22" s="23">
        <v>1</v>
      </c>
      <c r="D122" s="23" t="s">
        <v>1134</v>
      </c>
      <c r="E122" s="19"/>
      <c r="F122" s="19"/>
      <c r="G122" s="19"/>
    </row>
    <row r="123" spans="1:7">
      <c r="A123" s="22">
        <v>17</v>
      </c>
      <c r="B12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23" s="23">
        <v>2</v>
      </c>
      <c r="D123" s="23" t="s">
        <v>125</v>
      </c>
      <c r="E123" s="19"/>
      <c r="F123" s="19"/>
      <c r="G123" s="19"/>
    </row>
    <row r="124" spans="1:7">
      <c r="A124" s="22">
        <v>17</v>
      </c>
      <c r="B12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24" s="23">
        <v>3</v>
      </c>
      <c r="D124" s="23" t="s">
        <v>43</v>
      </c>
      <c r="E124" s="19"/>
      <c r="F124" s="19"/>
      <c r="G124" s="19"/>
    </row>
    <row r="125" spans="1:7">
      <c r="A125" s="22">
        <v>17</v>
      </c>
      <c r="B12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25" s="23">
        <v>1</v>
      </c>
      <c r="D125" s="23" t="s">
        <v>1108</v>
      </c>
      <c r="E125" s="19"/>
      <c r="F125" s="19"/>
      <c r="G125" s="19"/>
    </row>
    <row r="126" spans="1:7">
      <c r="A126" s="22">
        <v>17</v>
      </c>
      <c r="B12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26" s="23">
        <v>2</v>
      </c>
      <c r="D126" s="23" t="s">
        <v>922</v>
      </c>
      <c r="E126" s="19"/>
      <c r="F126" s="19"/>
      <c r="G126" s="19"/>
    </row>
    <row r="127" spans="1:7">
      <c r="A127" s="22">
        <v>17</v>
      </c>
      <c r="B12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27" s="23">
        <v>3</v>
      </c>
      <c r="D127" s="23" t="s">
        <v>99</v>
      </c>
      <c r="E127" s="19"/>
      <c r="F127" s="19"/>
      <c r="G127" s="19"/>
    </row>
    <row r="128" spans="1:7">
      <c r="A128" s="22">
        <v>17</v>
      </c>
      <c r="B12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28" s="23">
        <v>1</v>
      </c>
      <c r="D128" s="23" t="s">
        <v>24</v>
      </c>
      <c r="E128" s="19"/>
      <c r="F128" s="19"/>
      <c r="G128" s="19"/>
    </row>
    <row r="129" spans="1:7">
      <c r="A129" s="22">
        <v>17</v>
      </c>
      <c r="B12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29" s="23">
        <v>2</v>
      </c>
      <c r="D129" s="23" t="s">
        <v>49</v>
      </c>
      <c r="E129" s="19"/>
      <c r="F129" s="19"/>
      <c r="G129" s="19"/>
    </row>
    <row r="130" spans="1:7">
      <c r="A130" s="22">
        <v>18</v>
      </c>
      <c r="B13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30" s="23">
        <v>1</v>
      </c>
      <c r="D130" s="23" t="s">
        <v>115</v>
      </c>
      <c r="E130" s="19"/>
      <c r="F130" s="19"/>
      <c r="G130" s="19"/>
    </row>
    <row r="131" spans="1:7">
      <c r="A131" s="22">
        <v>18</v>
      </c>
      <c r="B13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31" s="23">
        <v>2</v>
      </c>
      <c r="D131" s="23" t="s">
        <v>919</v>
      </c>
      <c r="E131" s="19"/>
      <c r="F131" s="19"/>
      <c r="G131" s="19"/>
    </row>
    <row r="132" spans="1:7">
      <c r="A132" s="22">
        <v>18</v>
      </c>
      <c r="B13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32" s="23">
        <v>3</v>
      </c>
      <c r="D132" s="23" t="s">
        <v>923</v>
      </c>
      <c r="E132" s="19"/>
      <c r="F132" s="19"/>
      <c r="G132" s="19"/>
    </row>
    <row r="133" spans="1:7">
      <c r="A133" s="22">
        <v>19</v>
      </c>
      <c r="B13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33" s="23">
        <v>1</v>
      </c>
      <c r="D133" s="23" t="s">
        <v>28</v>
      </c>
      <c r="E133" s="19"/>
      <c r="F133" s="19"/>
      <c r="G133" s="19"/>
    </row>
    <row r="134" spans="1:7">
      <c r="A134" s="22">
        <v>19</v>
      </c>
      <c r="B13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34" s="23">
        <v>2</v>
      </c>
      <c r="D134" s="23" t="s">
        <v>1136</v>
      </c>
      <c r="E134" s="19"/>
      <c r="F134" s="19"/>
      <c r="G134" s="19"/>
    </row>
    <row r="135" spans="1:7">
      <c r="A135" s="22">
        <v>19</v>
      </c>
      <c r="B13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35" s="23">
        <v>3</v>
      </c>
      <c r="D135" s="23" t="s">
        <v>1110</v>
      </c>
      <c r="E135" s="19"/>
      <c r="F135" s="19"/>
      <c r="G135" s="19"/>
    </row>
    <row r="136" spans="1:7">
      <c r="A136" s="22">
        <v>19</v>
      </c>
      <c r="B13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36" s="23">
        <v>1</v>
      </c>
      <c r="D136" s="23" t="s">
        <v>1125</v>
      </c>
      <c r="E136" s="19"/>
      <c r="F136" s="19"/>
      <c r="G136" s="19"/>
    </row>
    <row r="137" spans="1:7">
      <c r="A137" s="22">
        <v>19</v>
      </c>
      <c r="B13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37" s="23">
        <v>2</v>
      </c>
      <c r="D137" s="23" t="s">
        <v>917</v>
      </c>
      <c r="E137" s="19"/>
      <c r="F137" s="19"/>
      <c r="G137" s="19"/>
    </row>
    <row r="138" spans="1:7">
      <c r="A138" s="22">
        <v>19</v>
      </c>
      <c r="B13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38" s="23">
        <v>3</v>
      </c>
      <c r="D138" s="23" t="s">
        <v>27</v>
      </c>
      <c r="E138" s="19"/>
      <c r="F138" s="19"/>
      <c r="G138" s="19"/>
    </row>
    <row r="139" spans="1:7">
      <c r="A139" s="22">
        <v>19</v>
      </c>
      <c r="B13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39" s="23">
        <v>1</v>
      </c>
      <c r="D139" s="23" t="s">
        <v>920</v>
      </c>
      <c r="E139" s="19"/>
      <c r="F139" s="19"/>
      <c r="G139" s="19"/>
    </row>
    <row r="140" spans="1:7">
      <c r="A140" s="22">
        <v>19</v>
      </c>
      <c r="B14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40" s="23">
        <v>2</v>
      </c>
      <c r="D140" s="23" t="s">
        <v>110</v>
      </c>
      <c r="E140" s="19"/>
      <c r="F140" s="19"/>
      <c r="G140" s="19"/>
    </row>
    <row r="141" spans="1:7">
      <c r="A141" s="22">
        <v>20</v>
      </c>
      <c r="B14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41" s="23">
        <v>1</v>
      </c>
      <c r="D141" s="23" t="s">
        <v>915</v>
      </c>
      <c r="E141" s="19"/>
      <c r="F141" s="19"/>
      <c r="G141" s="19"/>
    </row>
    <row r="142" spans="1:7">
      <c r="A142" s="22">
        <v>20</v>
      </c>
      <c r="B14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42" s="23">
        <v>2</v>
      </c>
      <c r="D142" s="23" t="s">
        <v>30</v>
      </c>
      <c r="E142" s="19"/>
      <c r="F142" s="19"/>
      <c r="G142" s="19"/>
    </row>
    <row r="143" spans="1:7">
      <c r="A143" s="22">
        <v>20</v>
      </c>
      <c r="B14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43" s="23">
        <v>3</v>
      </c>
      <c r="D143" s="23" t="s">
        <v>1121</v>
      </c>
      <c r="E143" s="19"/>
      <c r="F143" s="19"/>
      <c r="G143" s="19"/>
    </row>
    <row r="144" spans="1:7">
      <c r="A144" s="22">
        <v>20</v>
      </c>
      <c r="B14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44" s="23">
        <v>1</v>
      </c>
      <c r="D144" s="23" t="s">
        <v>97</v>
      </c>
      <c r="E144" s="19"/>
      <c r="F144" s="19"/>
      <c r="G144" s="19"/>
    </row>
    <row r="145" spans="1:18">
      <c r="A145" s="22">
        <v>20</v>
      </c>
      <c r="B14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45" s="23">
        <v>2</v>
      </c>
      <c r="D145" s="23" t="s">
        <v>1111</v>
      </c>
      <c r="E145" s="19"/>
      <c r="F145" s="19"/>
      <c r="G145" s="19"/>
    </row>
    <row r="146" spans="1:18">
      <c r="A146" s="22">
        <v>20</v>
      </c>
      <c r="B14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46" s="23">
        <v>3</v>
      </c>
      <c r="D146" s="23" t="s">
        <v>1126</v>
      </c>
      <c r="E146" s="19"/>
      <c r="F146" s="19"/>
      <c r="G146" s="19"/>
    </row>
    <row r="147" spans="1:18">
      <c r="A147" s="22">
        <v>20</v>
      </c>
      <c r="B147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47" s="23">
        <v>1</v>
      </c>
      <c r="D147" s="23" t="s">
        <v>1138</v>
      </c>
      <c r="E147" s="19"/>
      <c r="F147" s="19"/>
      <c r="G147" s="19"/>
    </row>
    <row r="148" spans="1:18">
      <c r="A148" s="22">
        <v>20</v>
      </c>
      <c r="B14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48" s="23">
        <v>3</v>
      </c>
      <c r="D148" s="23" t="s">
        <v>161</v>
      </c>
      <c r="E148" s="19"/>
      <c r="F148" s="19"/>
      <c r="G148" s="19"/>
    </row>
    <row r="149" spans="1:18">
      <c r="A149" s="22">
        <v>21</v>
      </c>
      <c r="B14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49" s="23">
        <v>1</v>
      </c>
      <c r="D149" s="23" t="s">
        <v>89</v>
      </c>
      <c r="E149" s="19"/>
      <c r="F149" s="19"/>
      <c r="G149" s="19"/>
    </row>
    <row r="150" spans="1:18">
      <c r="A150" s="22">
        <v>21</v>
      </c>
      <c r="B15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50" s="23">
        <v>2</v>
      </c>
      <c r="D150" s="23" t="s">
        <v>1122</v>
      </c>
      <c r="E150" s="19"/>
      <c r="F150" s="19"/>
      <c r="G150" s="19"/>
    </row>
    <row r="151" spans="1:18">
      <c r="A151" s="22">
        <v>21</v>
      </c>
      <c r="B15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51" s="23">
        <v>3</v>
      </c>
      <c r="D151" s="23" t="s">
        <v>1113</v>
      </c>
      <c r="E151" s="19"/>
      <c r="F151" s="19"/>
      <c r="G151" s="19"/>
    </row>
    <row r="152" spans="1:18">
      <c r="A152" s="22">
        <v>21</v>
      </c>
      <c r="B15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52" s="23">
        <v>1</v>
      </c>
      <c r="D152" s="23" t="s">
        <v>162</v>
      </c>
      <c r="E152" s="19"/>
      <c r="F152" s="19"/>
      <c r="G152" s="19"/>
    </row>
    <row r="153" spans="1:18">
      <c r="A153" s="22">
        <v>21</v>
      </c>
      <c r="B15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53" s="23">
        <v>2</v>
      </c>
      <c r="D153" s="23" t="s">
        <v>123</v>
      </c>
      <c r="E153" s="19"/>
      <c r="F153" s="19"/>
      <c r="G153" s="19"/>
    </row>
    <row r="154" spans="1:18">
      <c r="A154" s="22">
        <v>21</v>
      </c>
      <c r="B15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54" s="23">
        <v>3</v>
      </c>
      <c r="D154" s="23" t="s">
        <v>1129</v>
      </c>
      <c r="E154" s="19"/>
      <c r="F154" s="19"/>
      <c r="G154" s="19"/>
    </row>
    <row r="155" spans="1:18">
      <c r="A155" s="22">
        <v>21</v>
      </c>
      <c r="B155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55" s="23">
        <v>1</v>
      </c>
      <c r="D155" s="23" t="s">
        <v>1118</v>
      </c>
      <c r="E155" s="19"/>
      <c r="F155" s="19"/>
      <c r="G155" s="19"/>
    </row>
    <row r="156" spans="1:18">
      <c r="A156" s="22">
        <v>21</v>
      </c>
      <c r="B156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56" s="23">
        <v>3</v>
      </c>
      <c r="D156" s="23" t="s">
        <v>1127</v>
      </c>
      <c r="E156" s="19"/>
      <c r="F156" s="19"/>
      <c r="G156" s="19"/>
    </row>
    <row r="157" spans="1:18">
      <c r="A157" s="22">
        <v>22</v>
      </c>
      <c r="B15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57" s="23">
        <v>1</v>
      </c>
      <c r="D157" s="23" t="s">
        <v>102</v>
      </c>
      <c r="E157" s="19"/>
      <c r="F157" s="19"/>
      <c r="G157" s="19"/>
    </row>
    <row r="158" spans="1:18">
      <c r="A158" s="22"/>
      <c r="B158" s="23"/>
      <c r="C158" s="23"/>
      <c r="D158" s="23"/>
      <c r="E158" s="19"/>
      <c r="F158" s="19"/>
      <c r="G158" s="19"/>
    </row>
    <row r="159" spans="1:18">
      <c r="A159" s="43"/>
      <c r="B159" s="43"/>
      <c r="C159" s="43"/>
      <c r="D159" s="43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</row>
    <row r="160" spans="1:18">
      <c r="A160" s="43" t="s">
        <v>891</v>
      </c>
      <c r="B160" s="43"/>
      <c r="C160" s="43"/>
      <c r="D160" s="43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</row>
    <row r="161" spans="1:18">
      <c r="A161" s="21" t="s">
        <v>1104</v>
      </c>
      <c r="B161" s="21">
        <v>1</v>
      </c>
      <c r="C161" s="21">
        <v>2</v>
      </c>
      <c r="D161" s="21">
        <v>3</v>
      </c>
      <c r="E161" s="46">
        <v>4</v>
      </c>
      <c r="F161" s="46">
        <v>5</v>
      </c>
      <c r="G161" s="46">
        <v>6</v>
      </c>
      <c r="H161" s="46">
        <v>7</v>
      </c>
      <c r="I161" s="46">
        <v>8</v>
      </c>
      <c r="J161" s="46">
        <v>9</v>
      </c>
      <c r="K161" s="46">
        <v>10</v>
      </c>
      <c r="L161" s="46">
        <v>11</v>
      </c>
      <c r="M161" s="46">
        <v>12</v>
      </c>
      <c r="N161" s="46">
        <v>13</v>
      </c>
      <c r="O161" s="46">
        <v>14</v>
      </c>
      <c r="P161" s="46">
        <v>15</v>
      </c>
      <c r="Q161" s="46">
        <v>16</v>
      </c>
      <c r="R161" s="46">
        <v>17</v>
      </c>
    </row>
    <row r="162" spans="1:18">
      <c r="A162" s="22">
        <v>1</v>
      </c>
      <c r="B162" s="23" t="str" cm="1">
        <f t="array" ref="B162:R178">_xlfn.LET(_xlpm.n,17,_xlpm.rw,_xlfn.SEQUENCE(_xlpm.n),_xlpm.cl,TRANSPOSE(_xlfn.SEQUENCE(_xlpm.n)),_xlpm.d,$D$4:$D$157,_xlpm.c,COUNTIF(_xlpm.d,_xlpm.rw&amp;" ضد "&amp;_xlpm.cl)+COUNTIF(_xlpm.d,_xlpm.cl&amp;" ضد "&amp;_xlpm.rw),IF(_xlpm.c=0,"",_xlpm.c))</f>
        <v/>
      </c>
      <c r="C162" s="23">
        <v>2</v>
      </c>
      <c r="D162" s="23">
        <v>2</v>
      </c>
      <c r="E162" s="44">
        <v>2</v>
      </c>
      <c r="F162" s="44">
        <v>2</v>
      </c>
      <c r="G162" s="44">
        <v>2</v>
      </c>
      <c r="H162" s="44">
        <v>2</v>
      </c>
      <c r="I162" s="44">
        <v>2</v>
      </c>
      <c r="J162" s="44">
        <v>2</v>
      </c>
      <c r="K162" s="44">
        <v>2</v>
      </c>
      <c r="L162" s="44" t="str">
        <v/>
      </c>
      <c r="M162" s="44" t="str">
        <v/>
      </c>
      <c r="N162" s="44" t="str">
        <v/>
      </c>
      <c r="O162" s="44" t="str">
        <v/>
      </c>
      <c r="P162" s="44" t="str">
        <v/>
      </c>
      <c r="Q162" s="44" t="str">
        <v/>
      </c>
      <c r="R162" s="44" t="str">
        <v/>
      </c>
    </row>
    <row r="163" spans="1:18">
      <c r="A163" s="22">
        <v>2</v>
      </c>
      <c r="B163" s="23">
        <v>2</v>
      </c>
      <c r="C163" s="23" t="str">
        <v/>
      </c>
      <c r="D163" s="23">
        <v>2</v>
      </c>
      <c r="E163" s="44">
        <v>2</v>
      </c>
      <c r="F163" s="44">
        <v>2</v>
      </c>
      <c r="G163" s="44">
        <v>2</v>
      </c>
      <c r="H163" s="44">
        <v>2</v>
      </c>
      <c r="I163" s="44">
        <v>2</v>
      </c>
      <c r="J163" s="44">
        <v>2</v>
      </c>
      <c r="K163" s="44">
        <v>2</v>
      </c>
      <c r="L163" s="44" t="str">
        <v/>
      </c>
      <c r="M163" s="44" t="str">
        <v/>
      </c>
      <c r="N163" s="44" t="str">
        <v/>
      </c>
      <c r="O163" s="44" t="str">
        <v/>
      </c>
      <c r="P163" s="44" t="str">
        <v/>
      </c>
      <c r="Q163" s="44" t="str">
        <v/>
      </c>
      <c r="R163" s="44" t="str">
        <v/>
      </c>
    </row>
    <row r="164" spans="1:18">
      <c r="A164" s="22">
        <v>3</v>
      </c>
      <c r="B164" s="23">
        <v>2</v>
      </c>
      <c r="C164" s="23">
        <v>2</v>
      </c>
      <c r="D164" s="23" t="str">
        <v/>
      </c>
      <c r="E164" s="44">
        <v>2</v>
      </c>
      <c r="F164" s="44">
        <v>2</v>
      </c>
      <c r="G164" s="44">
        <v>2</v>
      </c>
      <c r="H164" s="44">
        <v>2</v>
      </c>
      <c r="I164" s="44">
        <v>2</v>
      </c>
      <c r="J164" s="44">
        <v>2</v>
      </c>
      <c r="K164" s="44">
        <v>2</v>
      </c>
      <c r="L164" s="44" t="str">
        <v/>
      </c>
      <c r="M164" s="44" t="str">
        <v/>
      </c>
      <c r="N164" s="44" t="str">
        <v/>
      </c>
      <c r="O164" s="44" t="str">
        <v/>
      </c>
      <c r="P164" s="44" t="str">
        <v/>
      </c>
      <c r="Q164" s="44" t="str">
        <v/>
      </c>
      <c r="R164" s="44" t="str">
        <v/>
      </c>
    </row>
    <row r="165" spans="1:18">
      <c r="A165" s="22">
        <v>4</v>
      </c>
      <c r="B165" s="23">
        <v>2</v>
      </c>
      <c r="C165" s="23">
        <v>2</v>
      </c>
      <c r="D165" s="23">
        <v>2</v>
      </c>
      <c r="E165" s="44" t="str">
        <v/>
      </c>
      <c r="F165" s="44">
        <v>2</v>
      </c>
      <c r="G165" s="44">
        <v>2</v>
      </c>
      <c r="H165" s="44">
        <v>2</v>
      </c>
      <c r="I165" s="44">
        <v>2</v>
      </c>
      <c r="J165" s="44">
        <v>2</v>
      </c>
      <c r="K165" s="44">
        <v>2</v>
      </c>
      <c r="L165" s="44" t="str">
        <v/>
      </c>
      <c r="M165" s="44" t="str">
        <v/>
      </c>
      <c r="N165" s="44" t="str">
        <v/>
      </c>
      <c r="O165" s="44" t="str">
        <v/>
      </c>
      <c r="P165" s="44" t="str">
        <v/>
      </c>
      <c r="Q165" s="44" t="str">
        <v/>
      </c>
      <c r="R165" s="44" t="str">
        <v/>
      </c>
    </row>
    <row r="166" spans="1:18">
      <c r="A166" s="22">
        <v>5</v>
      </c>
      <c r="B166" s="23">
        <v>2</v>
      </c>
      <c r="C166" s="23">
        <v>2</v>
      </c>
      <c r="D166" s="23">
        <v>2</v>
      </c>
      <c r="E166" s="44">
        <v>2</v>
      </c>
      <c r="F166" s="44" t="str">
        <v/>
      </c>
      <c r="G166" s="44">
        <v>2</v>
      </c>
      <c r="H166" s="44">
        <v>2</v>
      </c>
      <c r="I166" s="44">
        <v>2</v>
      </c>
      <c r="J166" s="44">
        <v>2</v>
      </c>
      <c r="K166" s="44">
        <v>2</v>
      </c>
      <c r="L166" s="44" t="str">
        <v/>
      </c>
      <c r="M166" s="44" t="str">
        <v/>
      </c>
      <c r="N166" s="44" t="str">
        <v/>
      </c>
      <c r="O166" s="44" t="str">
        <v/>
      </c>
      <c r="P166" s="44" t="str">
        <v/>
      </c>
      <c r="Q166" s="44" t="str">
        <v/>
      </c>
      <c r="R166" s="44" t="str">
        <v/>
      </c>
    </row>
    <row r="167" spans="1:18">
      <c r="A167" s="22">
        <v>6</v>
      </c>
      <c r="B167" s="23">
        <v>2</v>
      </c>
      <c r="C167" s="23">
        <v>2</v>
      </c>
      <c r="D167" s="23">
        <v>2</v>
      </c>
      <c r="E167" s="44">
        <v>2</v>
      </c>
      <c r="F167" s="44">
        <v>2</v>
      </c>
      <c r="G167" s="44" t="str">
        <v/>
      </c>
      <c r="H167" s="44">
        <v>2</v>
      </c>
      <c r="I167" s="44">
        <v>2</v>
      </c>
      <c r="J167" s="44">
        <v>2</v>
      </c>
      <c r="K167" s="44">
        <v>2</v>
      </c>
      <c r="L167" s="44" t="str">
        <v/>
      </c>
      <c r="M167" s="44" t="str">
        <v/>
      </c>
      <c r="N167" s="44" t="str">
        <v/>
      </c>
      <c r="O167" s="44" t="str">
        <v/>
      </c>
      <c r="P167" s="44" t="str">
        <v/>
      </c>
      <c r="Q167" s="44" t="str">
        <v/>
      </c>
      <c r="R167" s="44" t="str">
        <v/>
      </c>
    </row>
    <row r="168" spans="1:18">
      <c r="A168" s="22">
        <v>7</v>
      </c>
      <c r="B168" s="23">
        <v>2</v>
      </c>
      <c r="C168" s="23">
        <v>2</v>
      </c>
      <c r="D168" s="23">
        <v>2</v>
      </c>
      <c r="E168" s="44">
        <v>2</v>
      </c>
      <c r="F168" s="44">
        <v>2</v>
      </c>
      <c r="G168" s="44">
        <v>2</v>
      </c>
      <c r="H168" s="44" t="str">
        <v/>
      </c>
      <c r="I168" s="44">
        <v>2</v>
      </c>
      <c r="J168" s="44">
        <v>2</v>
      </c>
      <c r="K168" s="44">
        <v>2</v>
      </c>
      <c r="L168" s="44" t="str">
        <v/>
      </c>
      <c r="M168" s="44" t="str">
        <v/>
      </c>
      <c r="N168" s="44" t="str">
        <v/>
      </c>
      <c r="O168" s="44" t="str">
        <v/>
      </c>
      <c r="P168" s="44" t="str">
        <v/>
      </c>
      <c r="Q168" s="44" t="str">
        <v/>
      </c>
      <c r="R168" s="44" t="str">
        <v/>
      </c>
    </row>
    <row r="169" spans="1:18">
      <c r="A169" s="38">
        <v>8</v>
      </c>
      <c r="B169" s="38">
        <v>2</v>
      </c>
      <c r="C169" s="38">
        <v>2</v>
      </c>
      <c r="D169" s="38">
        <v>2</v>
      </c>
      <c r="E169" s="48">
        <v>2</v>
      </c>
      <c r="F169" s="48">
        <v>2</v>
      </c>
      <c r="G169" s="48">
        <v>2</v>
      </c>
      <c r="H169" s="48">
        <v>2</v>
      </c>
      <c r="I169" s="48" t="str">
        <v/>
      </c>
      <c r="J169" s="48">
        <v>2</v>
      </c>
      <c r="K169" s="48">
        <v>2</v>
      </c>
      <c r="L169" s="48" t="str">
        <v/>
      </c>
      <c r="M169" s="48" t="str">
        <v/>
      </c>
      <c r="N169" s="48" t="str">
        <v/>
      </c>
      <c r="O169" s="48" t="str">
        <v/>
      </c>
      <c r="P169" s="48" t="str">
        <v/>
      </c>
      <c r="Q169" s="48" t="str">
        <v/>
      </c>
      <c r="R169" s="48" t="str">
        <v/>
      </c>
    </row>
    <row r="170" spans="1:18">
      <c r="A170" s="21">
        <v>9</v>
      </c>
      <c r="B170" s="21">
        <v>2</v>
      </c>
      <c r="C170" s="21">
        <v>2</v>
      </c>
      <c r="D170" s="21">
        <v>2</v>
      </c>
      <c r="E170" s="46">
        <v>2</v>
      </c>
      <c r="F170" s="46">
        <v>2</v>
      </c>
      <c r="G170" s="46">
        <v>2</v>
      </c>
      <c r="H170" s="46">
        <v>2</v>
      </c>
      <c r="I170" s="46">
        <v>2</v>
      </c>
      <c r="J170" s="46" t="str">
        <v/>
      </c>
      <c r="K170" s="46">
        <v>2</v>
      </c>
      <c r="L170" s="46" t="str">
        <v/>
      </c>
      <c r="M170" s="46" t="str">
        <v/>
      </c>
      <c r="N170" s="46" t="str">
        <v/>
      </c>
      <c r="O170" s="46" t="str">
        <v/>
      </c>
      <c r="P170" s="46" t="str">
        <v/>
      </c>
      <c r="Q170" s="46" t="str">
        <v/>
      </c>
      <c r="R170" s="46" t="str">
        <v/>
      </c>
    </row>
    <row r="171" spans="1:18">
      <c r="A171" s="22">
        <v>10</v>
      </c>
      <c r="B171" s="23">
        <v>2</v>
      </c>
      <c r="C171" s="23">
        <v>2</v>
      </c>
      <c r="D171" s="23">
        <v>2</v>
      </c>
      <c r="E171" s="44">
        <v>2</v>
      </c>
      <c r="F171" s="44">
        <v>2</v>
      </c>
      <c r="G171" s="44">
        <v>2</v>
      </c>
      <c r="H171" s="44">
        <v>2</v>
      </c>
      <c r="I171" s="44">
        <v>2</v>
      </c>
      <c r="J171" s="44">
        <v>2</v>
      </c>
      <c r="K171" s="44" t="str">
        <v/>
      </c>
      <c r="L171" s="44" t="str">
        <v/>
      </c>
      <c r="M171" s="44" t="str">
        <v/>
      </c>
      <c r="N171" s="44" t="str">
        <v/>
      </c>
      <c r="O171" s="44" t="str">
        <v/>
      </c>
      <c r="P171" s="44" t="str">
        <v/>
      </c>
      <c r="Q171" s="44" t="str">
        <v/>
      </c>
      <c r="R171" s="44" t="str">
        <v/>
      </c>
    </row>
    <row r="172" spans="1:18">
      <c r="A172" s="22">
        <v>11</v>
      </c>
      <c r="B172" s="23" t="str">
        <v/>
      </c>
      <c r="C172" s="23" t="str">
        <v/>
      </c>
      <c r="D172" s="23" t="str">
        <v/>
      </c>
      <c r="E172" s="44" t="str">
        <v/>
      </c>
      <c r="F172" s="44" t="str">
        <v/>
      </c>
      <c r="G172" s="44" t="str">
        <v/>
      </c>
      <c r="H172" s="44" t="str">
        <v/>
      </c>
      <c r="I172" s="44" t="str">
        <v/>
      </c>
      <c r="J172" s="44" t="str">
        <v/>
      </c>
      <c r="K172" s="44" t="str">
        <v/>
      </c>
      <c r="L172" s="44" t="str">
        <v/>
      </c>
      <c r="M172" s="44">
        <v>3</v>
      </c>
      <c r="N172" s="44">
        <v>3</v>
      </c>
      <c r="O172" s="44">
        <v>3</v>
      </c>
      <c r="P172" s="44">
        <v>3</v>
      </c>
      <c r="Q172" s="44">
        <v>3</v>
      </c>
      <c r="R172" s="44">
        <v>3</v>
      </c>
    </row>
    <row r="173" spans="1:18">
      <c r="A173" s="44">
        <v>12</v>
      </c>
      <c r="B173" s="44" t="str">
        <v/>
      </c>
      <c r="C173" s="44" t="str">
        <v/>
      </c>
      <c r="D173" s="44" t="str">
        <v/>
      </c>
      <c r="E173" s="44" t="str">
        <v/>
      </c>
      <c r="F173" s="44" t="str">
        <v/>
      </c>
      <c r="G173" s="44" t="str">
        <v/>
      </c>
      <c r="H173" s="44" t="str">
        <v/>
      </c>
      <c r="I173" s="44" t="str">
        <v/>
      </c>
      <c r="J173" s="44" t="str">
        <v/>
      </c>
      <c r="K173" s="44" t="str">
        <v/>
      </c>
      <c r="L173" s="44">
        <v>3</v>
      </c>
      <c r="M173" s="44" t="str">
        <v/>
      </c>
      <c r="N173" s="44">
        <v>3</v>
      </c>
      <c r="O173" s="44">
        <v>3</v>
      </c>
      <c r="P173" s="44">
        <v>3</v>
      </c>
      <c r="Q173" s="44">
        <v>3</v>
      </c>
      <c r="R173" s="44">
        <v>3</v>
      </c>
    </row>
    <row r="174" spans="1:18">
      <c r="A174" s="44">
        <v>13</v>
      </c>
      <c r="B174" s="44" t="str">
        <v/>
      </c>
      <c r="C174" s="44" t="str">
        <v/>
      </c>
      <c r="D174" s="44" t="str">
        <v/>
      </c>
      <c r="E174" s="44" t="str">
        <v/>
      </c>
      <c r="F174" s="44" t="str">
        <v/>
      </c>
      <c r="G174" s="44" t="str">
        <v/>
      </c>
      <c r="H174" s="44" t="str">
        <v/>
      </c>
      <c r="I174" s="44" t="str">
        <v/>
      </c>
      <c r="J174" s="44" t="str">
        <v/>
      </c>
      <c r="K174" s="44" t="str">
        <v/>
      </c>
      <c r="L174" s="44">
        <v>3</v>
      </c>
      <c r="M174" s="44">
        <v>3</v>
      </c>
      <c r="N174" s="44" t="str">
        <v/>
      </c>
      <c r="O174" s="44">
        <v>3</v>
      </c>
      <c r="P174" s="44">
        <v>3</v>
      </c>
      <c r="Q174" s="44">
        <v>3</v>
      </c>
      <c r="R174" s="44">
        <v>3</v>
      </c>
    </row>
    <row r="175" spans="1:18">
      <c r="A175" s="48">
        <v>14</v>
      </c>
      <c r="B175" s="48" t="str">
        <v/>
      </c>
      <c r="C175" s="48" t="str">
        <v/>
      </c>
      <c r="D175" s="48" t="str">
        <v/>
      </c>
      <c r="E175" s="48" t="str">
        <v/>
      </c>
      <c r="F175" s="48" t="str">
        <v/>
      </c>
      <c r="G175" s="48" t="str">
        <v/>
      </c>
      <c r="H175" s="48" t="str">
        <v/>
      </c>
      <c r="I175" s="48" t="str">
        <v/>
      </c>
      <c r="J175" s="48" t="str">
        <v/>
      </c>
      <c r="K175" s="48" t="str">
        <v/>
      </c>
      <c r="L175" s="48">
        <v>3</v>
      </c>
      <c r="M175" s="48">
        <v>3</v>
      </c>
      <c r="N175" s="48">
        <v>3</v>
      </c>
      <c r="O175" s="48" t="str">
        <v/>
      </c>
      <c r="P175" s="48">
        <v>3</v>
      </c>
      <c r="Q175" s="48">
        <v>3</v>
      </c>
      <c r="R175" s="48">
        <v>3</v>
      </c>
    </row>
    <row r="176" spans="1:18">
      <c r="A176" s="21">
        <v>15</v>
      </c>
      <c r="B176" s="21" t="str">
        <v/>
      </c>
      <c r="C176" s="21" t="str">
        <v/>
      </c>
      <c r="D176" s="21" t="str">
        <v/>
      </c>
      <c r="E176" s="21" t="str">
        <v/>
      </c>
      <c r="F176" s="21" t="str">
        <v/>
      </c>
      <c r="G176" s="21" t="str">
        <v/>
      </c>
      <c r="H176" s="21" t="str">
        <v/>
      </c>
      <c r="I176" s="21" t="str">
        <v/>
      </c>
      <c r="J176" s="21" t="str">
        <v/>
      </c>
      <c r="K176" s="21" t="str">
        <v/>
      </c>
      <c r="L176" s="21">
        <v>3</v>
      </c>
      <c r="M176" s="21">
        <v>3</v>
      </c>
      <c r="N176" s="21">
        <v>3</v>
      </c>
      <c r="O176" s="21">
        <v>3</v>
      </c>
      <c r="P176" s="21" t="str">
        <v/>
      </c>
      <c r="Q176" s="21">
        <v>3</v>
      </c>
      <c r="R176" s="21">
        <v>3</v>
      </c>
    </row>
    <row r="177" spans="1:18">
      <c r="A177" s="38">
        <v>16</v>
      </c>
      <c r="B177" s="38" t="str">
        <v/>
      </c>
      <c r="C177" s="38" t="str">
        <v/>
      </c>
      <c r="D177" s="38" t="str">
        <v/>
      </c>
      <c r="E177" s="38" t="str">
        <v/>
      </c>
      <c r="F177" s="38" t="str">
        <v/>
      </c>
      <c r="G177" s="38" t="str">
        <v/>
      </c>
      <c r="H177" s="38" t="str">
        <v/>
      </c>
      <c r="I177" s="38" t="str">
        <v/>
      </c>
      <c r="J177" s="38" t="str">
        <v/>
      </c>
      <c r="K177" s="38" t="str">
        <v/>
      </c>
      <c r="L177" s="38">
        <v>3</v>
      </c>
      <c r="M177" s="38">
        <v>3</v>
      </c>
      <c r="N177" s="38">
        <v>3</v>
      </c>
      <c r="O177" s="38">
        <v>3</v>
      </c>
      <c r="P177" s="38">
        <v>3</v>
      </c>
      <c r="Q177" s="38" t="str">
        <v/>
      </c>
      <c r="R177" s="38">
        <v>3</v>
      </c>
    </row>
    <row r="178" spans="1:18">
      <c r="A178" s="21">
        <v>17</v>
      </c>
      <c r="B178" s="21" t="str">
        <v/>
      </c>
      <c r="C178" s="21" t="str">
        <v/>
      </c>
      <c r="D178" s="21" t="str">
        <v/>
      </c>
      <c r="E178" s="21" t="str">
        <v/>
      </c>
      <c r="F178" s="21" t="str">
        <v/>
      </c>
      <c r="G178" s="21" t="str">
        <v/>
      </c>
      <c r="H178" s="21" t="str">
        <v/>
      </c>
      <c r="I178" s="21" t="str">
        <v/>
      </c>
      <c r="J178" s="21" t="str">
        <v/>
      </c>
      <c r="K178" s="21" t="str">
        <v/>
      </c>
      <c r="L178" s="21">
        <v>3</v>
      </c>
      <c r="M178" s="21">
        <v>3</v>
      </c>
      <c r="N178" s="21">
        <v>3</v>
      </c>
      <c r="O178" s="21">
        <v>3</v>
      </c>
      <c r="P178" s="21">
        <v>3</v>
      </c>
      <c r="Q178" s="21">
        <v>3</v>
      </c>
      <c r="R178" s="21" t="str">
        <v/>
      </c>
    </row>
    <row r="179" spans="1:18">
      <c r="A179" s="39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</row>
    <row r="180" spans="1:18">
      <c r="A180" s="21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</row>
    <row r="181" spans="1:18">
      <c r="A181" s="21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</row>
    <row r="182" spans="1:18">
      <c r="A182" s="21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</row>
    <row r="183" spans="1:18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</row>
    <row r="184" spans="1:18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</row>
    <row r="185" spans="1:18">
      <c r="A185" s="21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</row>
    <row r="186" spans="1:18">
      <c r="A186" s="21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</row>
    <row r="187" spans="1:18">
      <c r="A187" s="21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</row>
    <row r="188" spans="1:18">
      <c r="A188" s="21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</row>
    <row r="189" spans="1:18">
      <c r="A189" s="21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</row>
    <row r="190" spans="1:18">
      <c r="A190" s="21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</row>
    <row r="191" spans="1:18">
      <c r="A191" s="21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</row>
    <row r="192" spans="1:18">
      <c r="A192" s="21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</row>
    <row r="193" spans="1:18">
      <c r="A193" s="21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</row>
    <row r="194" spans="1:18">
      <c r="A194" s="42"/>
      <c r="B194" s="42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</row>
    <row r="195" spans="1:18">
      <c r="A195" s="42"/>
      <c r="B195" s="42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</row>
    <row r="196" spans="1:18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</row>
    <row r="197" spans="1:18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</row>
    <row r="198" spans="1:18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</row>
    <row r="199" spans="1:18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</row>
    <row r="200" spans="1:18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</row>
    <row r="201" spans="1:18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</row>
    <row r="202" spans="1:18">
      <c r="A202" s="19"/>
      <c r="B202" s="19"/>
      <c r="C202" s="19"/>
      <c r="D202" s="19"/>
      <c r="E202" s="19"/>
      <c r="F202" s="19"/>
      <c r="G202" s="19"/>
    </row>
    <row r="203" spans="1:18">
      <c r="A203" s="19"/>
      <c r="B203" s="19"/>
      <c r="C203" s="19"/>
      <c r="D203" s="19"/>
      <c r="E203" s="19"/>
      <c r="F203" s="19"/>
      <c r="G203" s="19"/>
    </row>
    <row r="204" spans="1:18">
      <c r="A204" s="19"/>
      <c r="B204" s="19"/>
      <c r="C204" s="19"/>
      <c r="D204" s="19"/>
      <c r="E204" s="19"/>
      <c r="F204" s="19"/>
      <c r="G204" s="19"/>
    </row>
    <row r="205" spans="1:18">
      <c r="A205" s="19"/>
      <c r="B205" s="19"/>
      <c r="C205" s="19"/>
      <c r="D205" s="19"/>
      <c r="E205" s="19"/>
      <c r="F205" s="19"/>
      <c r="G205" s="19"/>
    </row>
    <row r="206" spans="1:18">
      <c r="A206" s="19"/>
      <c r="B206" s="19"/>
      <c r="C206" s="19"/>
      <c r="D206" s="19"/>
      <c r="E206" s="19"/>
      <c r="F206" s="19"/>
      <c r="G206" s="19"/>
    </row>
    <row r="207" spans="1:18">
      <c r="A207" s="19"/>
      <c r="B207" s="19"/>
      <c r="C207" s="19"/>
      <c r="D207" s="19"/>
      <c r="E207" s="19"/>
      <c r="F207" s="19"/>
      <c r="G207" s="19"/>
    </row>
    <row r="208" spans="1:18">
      <c r="A208" s="19"/>
      <c r="B208" s="19"/>
      <c r="C208" s="19"/>
      <c r="D208" s="19"/>
      <c r="E208" s="19"/>
      <c r="F208" s="19"/>
      <c r="G208" s="19"/>
    </row>
    <row r="209" s="19" customFormat="1"/>
    <row r="210" s="19" customFormat="1"/>
    <row r="211" s="19" customFormat="1"/>
    <row r="212" s="19" customFormat="1"/>
    <row r="213" s="19" customFormat="1"/>
    <row r="214" s="19" customFormat="1"/>
    <row r="215" s="19" customFormat="1"/>
    <row r="216" s="19" customFormat="1"/>
    <row r="217" s="19" customFormat="1"/>
    <row r="218" s="19" customFormat="1"/>
    <row r="219" s="19" customFormat="1"/>
    <row r="220" s="19" customFormat="1"/>
    <row r="221" s="19" customFormat="1"/>
    <row r="222" s="19" customFormat="1"/>
    <row r="223" s="19" customFormat="1"/>
    <row r="224" s="19" customFormat="1"/>
    <row r="225" s="19" customFormat="1"/>
    <row r="226" s="19" customFormat="1"/>
    <row r="227" s="19" customFormat="1"/>
    <row r="228" s="19" customFormat="1"/>
    <row r="229" s="19" customFormat="1"/>
    <row r="230" s="19" customFormat="1"/>
    <row r="231" s="19" customFormat="1"/>
    <row r="232" s="19" customFormat="1"/>
    <row r="233" s="19" customFormat="1"/>
    <row r="234" s="19" customFormat="1"/>
    <row r="235" s="19" customFormat="1"/>
    <row r="236" s="19" customFormat="1"/>
    <row r="237" s="19" customFormat="1"/>
    <row r="238" s="19" customFormat="1"/>
    <row r="239" s="19" customFormat="1"/>
    <row r="240" s="19" customFormat="1"/>
    <row r="241" s="19" customFormat="1"/>
    <row r="242" s="19" customFormat="1"/>
    <row r="243" s="19" customFormat="1"/>
    <row r="244" s="19" customFormat="1"/>
    <row r="245" s="19" customFormat="1"/>
    <row r="246" s="19" customFormat="1"/>
    <row r="247" s="19" customFormat="1"/>
    <row r="248" s="19" customFormat="1"/>
    <row r="249" s="19" customFormat="1"/>
    <row r="250" s="19" customFormat="1"/>
    <row r="251" s="19" customFormat="1"/>
    <row r="252" s="19" customFormat="1"/>
    <row r="253" s="19" customFormat="1"/>
    <row r="254" s="19" customFormat="1"/>
    <row r="255" s="19" customFormat="1"/>
    <row r="256" s="19" customFormat="1"/>
    <row r="257" s="19" customFormat="1"/>
    <row r="258" s="19" customFormat="1"/>
    <row r="259" s="19" customFormat="1"/>
    <row r="260" s="19" customFormat="1"/>
    <row r="261" s="19" customFormat="1"/>
    <row r="262" s="19" customFormat="1"/>
    <row r="263" s="19" customFormat="1"/>
    <row r="264" s="19" customFormat="1"/>
    <row r="265" s="19" customFormat="1"/>
    <row r="266" s="19" customFormat="1"/>
    <row r="267" s="19" customFormat="1"/>
    <row r="268" s="19" customFormat="1"/>
    <row r="269" s="19" customFormat="1"/>
    <row r="270" s="19" customFormat="1"/>
    <row r="271" s="19" customFormat="1"/>
    <row r="272" s="19" customFormat="1"/>
    <row r="273" s="19" customFormat="1"/>
    <row r="274" s="19" customFormat="1"/>
    <row r="275" s="19" customFormat="1"/>
    <row r="276" s="19" customFormat="1"/>
    <row r="277" s="19" customFormat="1"/>
    <row r="278" s="19" customFormat="1"/>
    <row r="279" s="19" customFormat="1"/>
    <row r="280" s="19" customFormat="1"/>
    <row r="281" s="19" customFormat="1"/>
    <row r="282" s="19" customFormat="1"/>
    <row r="283" s="19" customFormat="1"/>
    <row r="284" s="19" customFormat="1"/>
    <row r="285" s="19" customFormat="1"/>
    <row r="286" s="19" customFormat="1"/>
    <row r="287" s="19" customFormat="1"/>
    <row r="288" s="19" customFormat="1"/>
    <row r="289" s="19" customFormat="1"/>
    <row r="290" s="19" customFormat="1"/>
    <row r="291" s="19" customFormat="1"/>
    <row r="292" s="19" customFormat="1"/>
    <row r="293" s="19" customFormat="1"/>
    <row r="294" s="19" customFormat="1"/>
    <row r="295" s="19" customFormat="1"/>
    <row r="296" s="19" customFormat="1"/>
    <row r="297" s="19" customFormat="1"/>
    <row r="298" s="19" customFormat="1"/>
    <row r="299" s="19" customFormat="1"/>
    <row r="300" s="19" customFormat="1"/>
    <row r="301" s="19" customFormat="1"/>
    <row r="302" s="19" customFormat="1"/>
    <row r="303" s="19" customFormat="1"/>
    <row r="304" s="19" customFormat="1"/>
    <row r="305" s="19" customFormat="1"/>
    <row r="306" s="19" customFormat="1"/>
    <row r="307" s="19" customFormat="1"/>
    <row r="308" s="19" customFormat="1"/>
    <row r="309" s="19" customFormat="1"/>
    <row r="310" s="19" customFormat="1"/>
    <row r="311" s="19" customFormat="1"/>
    <row r="312" s="19" customFormat="1"/>
    <row r="313" s="19" customFormat="1"/>
    <row r="314" s="19" customFormat="1"/>
    <row r="315" s="19" customFormat="1"/>
    <row r="316" s="19" customFormat="1"/>
    <row r="317" s="19" customFormat="1"/>
    <row r="318" s="19" customFormat="1"/>
    <row r="319" s="19" customFormat="1"/>
    <row r="320" s="19" customFormat="1"/>
    <row r="321" s="19" customFormat="1"/>
    <row r="322" s="19" customFormat="1"/>
    <row r="323" s="19" customFormat="1"/>
    <row r="324" s="19" customFormat="1"/>
    <row r="325" s="19" customFormat="1"/>
    <row r="326" s="19" customFormat="1"/>
    <row r="327" s="19" customFormat="1"/>
    <row r="328" s="19" customFormat="1"/>
    <row r="329" s="19" customFormat="1"/>
    <row r="330" s="19" customFormat="1"/>
    <row r="331" s="19" customFormat="1"/>
    <row r="332" s="19" customFormat="1"/>
    <row r="333" s="19" customFormat="1"/>
    <row r="334" s="19" customFormat="1"/>
    <row r="335" s="19" customFormat="1"/>
    <row r="336" s="19" customFormat="1"/>
    <row r="337" s="19" customFormat="1"/>
    <row r="338" s="19" customFormat="1"/>
    <row r="339" s="19" customFormat="1"/>
    <row r="340" s="19" customFormat="1"/>
    <row r="341" s="19" customFormat="1"/>
    <row r="342" s="19" customFormat="1"/>
    <row r="343" s="19" customFormat="1"/>
    <row r="344" s="19" customFormat="1"/>
    <row r="345" s="19" customFormat="1"/>
    <row r="346" s="19" customFormat="1"/>
    <row r="347" s="19" customFormat="1"/>
    <row r="348" s="19" customFormat="1"/>
    <row r="349" s="19" customFormat="1"/>
    <row r="350" s="19" customFormat="1"/>
    <row r="351" s="19" customFormat="1"/>
    <row r="352" s="19" customFormat="1"/>
    <row r="353" s="19" customFormat="1"/>
    <row r="354" s="19" customFormat="1"/>
    <row r="355" s="19" customFormat="1"/>
    <row r="356" s="19" customFormat="1"/>
    <row r="357" s="19" customFormat="1"/>
    <row r="358" s="19" customFormat="1"/>
    <row r="359" s="19" customFormat="1"/>
    <row r="360" s="19" customFormat="1"/>
    <row r="361" s="19" customFormat="1"/>
    <row r="362" s="19" customFormat="1"/>
    <row r="363" s="19" customFormat="1"/>
    <row r="364" s="19" customFormat="1"/>
    <row r="365" s="19" customFormat="1"/>
    <row r="366" s="19" customFormat="1"/>
    <row r="367" s="19" customFormat="1"/>
    <row r="368" s="19" customFormat="1"/>
    <row r="369" s="19" customFormat="1"/>
    <row r="370" s="19" customFormat="1"/>
    <row r="371" s="19" customFormat="1"/>
    <row r="372" s="19" customFormat="1"/>
    <row r="373" s="19" customFormat="1"/>
    <row r="374" s="19" customFormat="1"/>
    <row r="375" s="19" customFormat="1"/>
    <row r="376" s="19" customFormat="1"/>
    <row r="377" s="19" customFormat="1"/>
    <row r="378" s="19" customFormat="1"/>
    <row r="379" s="19" customFormat="1"/>
    <row r="380" s="19" customFormat="1"/>
    <row r="381" s="19" customFormat="1"/>
    <row r="382" s="19" customFormat="1"/>
    <row r="383" s="19" customFormat="1"/>
    <row r="384" s="19" customFormat="1"/>
    <row r="385" s="19" customFormat="1"/>
    <row r="386" s="19" customFormat="1"/>
    <row r="387" s="19" customFormat="1"/>
    <row r="388" s="19" customFormat="1"/>
    <row r="389" s="19" customFormat="1"/>
    <row r="390" s="19" customFormat="1"/>
    <row r="391" s="19" customFormat="1"/>
    <row r="392" s="19" customFormat="1"/>
    <row r="393" s="19" customFormat="1"/>
    <row r="394" s="19" customFormat="1"/>
    <row r="395" s="19" customFormat="1"/>
    <row r="396" s="19" customFormat="1"/>
    <row r="397" s="19" customFormat="1"/>
    <row r="398" s="19" customFormat="1"/>
    <row r="399" s="19" customFormat="1"/>
    <row r="400" s="19" customFormat="1"/>
    <row r="401" s="19" customFormat="1"/>
    <row r="402" s="19" customFormat="1"/>
    <row r="403" s="19" customFormat="1"/>
    <row r="404" s="19" customFormat="1"/>
    <row r="405" s="19" customFormat="1"/>
    <row r="406" s="19" customFormat="1"/>
    <row r="407" s="19" customFormat="1"/>
    <row r="408" s="19" customFormat="1"/>
    <row r="409" s="19" customFormat="1"/>
    <row r="410" s="19" customFormat="1"/>
    <row r="411" s="19" customFormat="1"/>
    <row r="412" s="19" customFormat="1"/>
    <row r="413" s="19" customFormat="1"/>
    <row r="414" s="19" customFormat="1"/>
    <row r="415" s="19" customFormat="1"/>
    <row r="416" s="19" customFormat="1"/>
    <row r="417" s="19" customFormat="1"/>
    <row r="418" s="19" customFormat="1"/>
    <row r="419" s="19" customFormat="1"/>
    <row r="420" s="19" customFormat="1"/>
    <row r="421" s="19" customFormat="1"/>
    <row r="422" s="19" customFormat="1"/>
    <row r="423" s="19" customFormat="1"/>
    <row r="424" s="19" customFormat="1"/>
    <row r="425" s="19" customFormat="1"/>
    <row r="426" s="19" customFormat="1"/>
    <row r="427" s="19" customFormat="1"/>
    <row r="428" s="19" customFormat="1"/>
    <row r="429" s="19" customFormat="1"/>
    <row r="430" s="19" customFormat="1"/>
    <row r="431" s="19" customFormat="1"/>
    <row r="432" s="19" customFormat="1"/>
    <row r="433" s="19" customFormat="1"/>
    <row r="434" s="19" customFormat="1"/>
    <row r="435" s="19" customFormat="1"/>
    <row r="436" s="19" customFormat="1"/>
    <row r="437" s="19" customFormat="1"/>
    <row r="438" s="19" customFormat="1"/>
    <row r="439" s="19" customFormat="1"/>
    <row r="440" s="19" customFormat="1"/>
    <row r="441" s="19" customFormat="1"/>
    <row r="442" s="19" customFormat="1"/>
    <row r="443" s="19" customFormat="1"/>
    <row r="444" s="19" customFormat="1"/>
    <row r="445" s="19" customFormat="1"/>
    <row r="446" s="19" customFormat="1"/>
    <row r="447" s="19" customFormat="1"/>
    <row r="448" s="19" customFormat="1"/>
    <row r="449" s="19" customFormat="1"/>
    <row r="450" s="19" customFormat="1"/>
    <row r="451" s="19" customFormat="1"/>
    <row r="452" s="19" customFormat="1"/>
    <row r="453" s="19" customFormat="1"/>
    <row r="454" s="19" customFormat="1"/>
    <row r="455" s="19" customFormat="1"/>
    <row r="456" s="19" customFormat="1"/>
    <row r="457" s="19" customFormat="1"/>
    <row r="458" s="19" customFormat="1"/>
    <row r="459" s="19" customFormat="1"/>
    <row r="460" s="19" customFormat="1"/>
    <row r="461" s="19" customFormat="1"/>
    <row r="462" s="19" customFormat="1"/>
    <row r="463" s="19" customFormat="1"/>
    <row r="464" s="19" customFormat="1"/>
    <row r="465" s="19" customFormat="1"/>
    <row r="466" s="19" customFormat="1"/>
    <row r="467" s="19" customFormat="1"/>
    <row r="468" s="19" customFormat="1"/>
    <row r="469" s="19" customFormat="1"/>
    <row r="470" s="19" customFormat="1"/>
    <row r="471" s="19" customFormat="1"/>
    <row r="472" s="19" customFormat="1"/>
    <row r="473" s="19" customFormat="1"/>
    <row r="474" s="19" customFormat="1"/>
    <row r="475" s="19" customFormat="1"/>
    <row r="476" s="19" customFormat="1"/>
    <row r="477" s="19" customFormat="1"/>
    <row r="478" s="19" customFormat="1"/>
    <row r="479" s="19" customFormat="1"/>
    <row r="480" s="19" customFormat="1"/>
    <row r="481" s="19" customFormat="1"/>
    <row r="482" s="19" customFormat="1"/>
    <row r="483" s="19" customFormat="1"/>
    <row r="484" s="19" customFormat="1"/>
    <row r="485" s="19" customFormat="1"/>
    <row r="486" s="19" customFormat="1"/>
    <row r="487" s="19" customFormat="1"/>
    <row r="488" s="19" customFormat="1"/>
    <row r="489" s="19" customFormat="1"/>
    <row r="490" s="19" customFormat="1"/>
    <row r="491" s="19" customFormat="1"/>
    <row r="492" s="19" customFormat="1"/>
    <row r="493" s="19" customFormat="1"/>
    <row r="494" s="19" customFormat="1"/>
    <row r="495" s="19" customFormat="1"/>
    <row r="496" s="19" customFormat="1"/>
    <row r="497" s="19" customFormat="1"/>
    <row r="498" s="19" customFormat="1"/>
    <row r="499" s="19" customFormat="1"/>
    <row r="500" s="19" customFormat="1"/>
    <row r="501" s="19" customFormat="1"/>
    <row r="502" s="19" customFormat="1"/>
    <row r="503" s="19" customFormat="1"/>
    <row r="504" s="19" customFormat="1"/>
    <row r="505" s="19" customFormat="1"/>
    <row r="506" s="19" customFormat="1"/>
    <row r="507" s="19" customFormat="1"/>
    <row r="508" s="19" customFormat="1"/>
    <row r="509" s="19" customFormat="1"/>
    <row r="510" s="19" customFormat="1"/>
    <row r="511" s="19" customFormat="1"/>
    <row r="512" s="19" customFormat="1"/>
    <row r="513" s="19" customFormat="1"/>
    <row r="514" s="19" customFormat="1"/>
    <row r="515" s="19" customFormat="1"/>
    <row r="516" s="19" customFormat="1"/>
    <row r="517" s="19" customFormat="1"/>
    <row r="518" s="19" customFormat="1"/>
    <row r="519" s="19" customFormat="1"/>
    <row r="520" s="19" customFormat="1"/>
    <row r="521" s="19" customFormat="1"/>
    <row r="522" s="19" customFormat="1"/>
    <row r="523" s="19" customFormat="1"/>
    <row r="524" s="19" customFormat="1"/>
    <row r="525" s="19" customFormat="1"/>
    <row r="526" s="19" customFormat="1"/>
    <row r="527" s="19" customFormat="1"/>
    <row r="528" s="19" customFormat="1"/>
    <row r="529" s="19" customFormat="1"/>
    <row r="530" s="19" customFormat="1"/>
    <row r="531" s="19" customFormat="1"/>
    <row r="532" s="19" customFormat="1"/>
    <row r="533" s="19" customFormat="1"/>
    <row r="534" s="19" customFormat="1"/>
    <row r="535" s="19" customFormat="1"/>
    <row r="536" s="19" customFormat="1"/>
    <row r="537" s="19" customFormat="1"/>
    <row r="538" s="19" customFormat="1"/>
    <row r="539" s="19" customFormat="1"/>
    <row r="540" s="19" customFormat="1"/>
    <row r="541" s="19" customFormat="1"/>
    <row r="542" s="19" customFormat="1"/>
    <row r="543" s="19" customFormat="1"/>
    <row r="544" s="19" customFormat="1"/>
    <row r="545" s="19" customFormat="1"/>
    <row r="546" s="19" customFormat="1"/>
    <row r="547" s="19" customFormat="1"/>
    <row r="548" s="19" customFormat="1"/>
    <row r="549" s="19" customFormat="1"/>
    <row r="550" s="19" customFormat="1"/>
    <row r="551" s="19" customFormat="1"/>
    <row r="552" s="19" customFormat="1"/>
    <row r="553" s="19" customFormat="1"/>
    <row r="554" s="19" customFormat="1"/>
    <row r="555" s="19" customFormat="1"/>
    <row r="556" s="19" customFormat="1"/>
    <row r="557" s="19" customFormat="1"/>
    <row r="558" s="19" customFormat="1"/>
    <row r="559" s="19" customFormat="1"/>
    <row r="560" s="19" customFormat="1"/>
    <row r="561" s="19" customFormat="1"/>
    <row r="562" s="19" customFormat="1"/>
    <row r="563" s="19" customFormat="1"/>
    <row r="564" s="19" customFormat="1"/>
    <row r="565" s="19" customFormat="1"/>
    <row r="566" s="19" customFormat="1"/>
    <row r="567" s="19" customFormat="1"/>
    <row r="568" s="19" customFormat="1"/>
    <row r="569" s="19" customFormat="1"/>
    <row r="570" s="19" customFormat="1"/>
    <row r="571" s="19" customFormat="1"/>
    <row r="572" s="19" customFormat="1"/>
    <row r="573" s="19" customFormat="1"/>
    <row r="574" s="19" customFormat="1"/>
    <row r="575" s="19" customFormat="1"/>
    <row r="576" s="19" customFormat="1"/>
    <row r="577" s="19" customFormat="1"/>
    <row r="578" s="19" customFormat="1"/>
    <row r="579" s="19" customFormat="1"/>
    <row r="580" s="19" customFormat="1"/>
    <row r="581" s="19" customFormat="1"/>
    <row r="582" s="19" customFormat="1"/>
    <row r="583" s="19" customFormat="1"/>
    <row r="584" s="19" customFormat="1"/>
    <row r="585" s="19" customFormat="1"/>
    <row r="586" s="19" customFormat="1"/>
    <row r="587" s="19" customFormat="1"/>
    <row r="588" s="19" customFormat="1"/>
    <row r="589" s="19" customFormat="1"/>
    <row r="590" s="19" customFormat="1"/>
    <row r="591" s="19" customFormat="1"/>
    <row r="592" s="19" customFormat="1"/>
    <row r="593" s="19" customFormat="1"/>
    <row r="594" s="19" customFormat="1"/>
    <row r="595" s="19" customFormat="1"/>
    <row r="596" s="19" customFormat="1"/>
    <row r="597" s="19" customFormat="1"/>
    <row r="598" s="19" customFormat="1"/>
    <row r="599" s="19" customFormat="1"/>
    <row r="600" s="19" customFormat="1"/>
    <row r="601" s="19" customFormat="1"/>
    <row r="602" s="19" customFormat="1"/>
    <row r="603" s="19" customFormat="1"/>
    <row r="604" s="19" customFormat="1"/>
    <row r="605" s="19" customFormat="1"/>
    <row r="606" s="19" customFormat="1"/>
    <row r="607" s="19" customFormat="1"/>
    <row r="608" s="19" customFormat="1"/>
    <row r="609" s="19" customFormat="1"/>
    <row r="610" s="19" customFormat="1"/>
    <row r="611" s="19" customFormat="1"/>
    <row r="612" s="19" customFormat="1"/>
    <row r="613" s="19" customFormat="1"/>
    <row r="614" s="19" customFormat="1"/>
    <row r="615" s="19" customFormat="1"/>
    <row r="616" s="19" customFormat="1"/>
    <row r="617" s="19" customFormat="1"/>
    <row r="618" s="19" customFormat="1"/>
    <row r="619" s="19" customFormat="1"/>
    <row r="620" s="19" customFormat="1"/>
    <row r="621" s="19" customFormat="1"/>
    <row r="622" s="19" customFormat="1"/>
    <row r="623" s="19" customFormat="1"/>
    <row r="624" s="19" customFormat="1"/>
    <row r="625" s="19" customFormat="1"/>
    <row r="626" s="19" customFormat="1"/>
    <row r="627" s="19" customFormat="1"/>
    <row r="628" s="19" customFormat="1"/>
    <row r="629" s="19" customFormat="1"/>
    <row r="630" s="19" customFormat="1"/>
    <row r="631" s="19" customFormat="1"/>
    <row r="632" s="19" customFormat="1"/>
    <row r="633" s="19" customFormat="1"/>
    <row r="634" s="19" customFormat="1"/>
    <row r="635" s="19" customFormat="1"/>
    <row r="636" s="19" customFormat="1"/>
    <row r="637" s="19" customFormat="1"/>
    <row r="638" s="19" customFormat="1"/>
    <row r="639" s="19" customFormat="1"/>
    <row r="640" s="19" customFormat="1"/>
    <row r="641" s="19" customFormat="1"/>
    <row r="642" s="19" customFormat="1"/>
    <row r="643" s="19" customFormat="1"/>
    <row r="644" s="19" customFormat="1"/>
    <row r="645" s="19" customFormat="1"/>
    <row r="646" s="19" customFormat="1"/>
    <row r="647" s="19" customFormat="1"/>
    <row r="648" s="19" customFormat="1"/>
    <row r="649" s="19" customFormat="1"/>
    <row r="650" s="19" customFormat="1"/>
    <row r="651" s="19" customFormat="1"/>
    <row r="652" s="19" customFormat="1"/>
    <row r="653" s="19" customFormat="1"/>
    <row r="654" s="19" customFormat="1"/>
    <row r="655" s="19" customFormat="1"/>
    <row r="656" s="19" customFormat="1"/>
    <row r="657" s="19" customFormat="1"/>
    <row r="658" s="19" customFormat="1"/>
    <row r="659" s="19" customFormat="1"/>
    <row r="660" s="19" customFormat="1"/>
    <row r="661" s="19" customFormat="1"/>
    <row r="662" s="19" customFormat="1"/>
    <row r="663" s="19" customFormat="1"/>
    <row r="664" s="19" customFormat="1"/>
    <row r="665" s="19" customFormat="1"/>
    <row r="666" s="19" customFormat="1"/>
    <row r="667" s="19" customFormat="1"/>
    <row r="668" s="19" customFormat="1"/>
    <row r="669" s="19" customFormat="1"/>
    <row r="670" s="19" customFormat="1"/>
    <row r="671" s="19" customFormat="1"/>
    <row r="672" s="19" customFormat="1"/>
    <row r="673" s="19" customFormat="1"/>
    <row r="674" s="19" customFormat="1"/>
    <row r="675" s="19" customFormat="1"/>
    <row r="676" s="19" customFormat="1"/>
    <row r="677" s="19" customFormat="1"/>
    <row r="678" s="19" customFormat="1"/>
    <row r="679" s="19" customFormat="1"/>
    <row r="680" s="19" customFormat="1"/>
    <row r="681" s="19" customFormat="1"/>
    <row r="682" s="19" customFormat="1"/>
    <row r="683" s="19" customFormat="1"/>
    <row r="684" s="19" customFormat="1"/>
    <row r="685" s="19" customFormat="1"/>
    <row r="686" s="19" customFormat="1"/>
    <row r="687" s="19" customFormat="1"/>
    <row r="688" s="19" customFormat="1"/>
    <row r="689" s="19" customFormat="1"/>
    <row r="690" s="19" customFormat="1"/>
    <row r="691" s="19" customFormat="1"/>
    <row r="692" s="19" customFormat="1"/>
    <row r="693" s="19" customFormat="1"/>
    <row r="694" s="19" customFormat="1"/>
    <row r="695" s="19" customFormat="1"/>
    <row r="696" s="19" customFormat="1"/>
    <row r="697" s="19" customFormat="1"/>
    <row r="698" s="19" customFormat="1"/>
    <row r="699" s="19" customFormat="1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2DDD0-9846-48DC-85F7-66211F6B447A}">
  <dimension ref="A1:S699"/>
  <sheetViews>
    <sheetView showGridLines="0" rightToLeft="1" workbookViewId="0">
      <pane ySplit="3" topLeftCell="A4" activePane="bottomLeft" state="frozen"/>
      <selection sqref="A1:C1"/>
      <selection pane="bottomLeft" sqref="A1:XFD1048576"/>
    </sheetView>
  </sheetViews>
  <sheetFormatPr defaultRowHeight="14.5"/>
  <cols>
    <col min="1" max="1" width="10" style="24" customWidth="1"/>
    <col min="2" max="2" width="20" style="24" customWidth="1"/>
    <col min="3" max="3" width="10.90625" style="24" customWidth="1"/>
    <col min="4" max="4" width="20" style="24" customWidth="1"/>
    <col min="5" max="7" width="7.6328125" style="24" customWidth="1"/>
    <col min="8" max="19" width="7.6328125" style="19" customWidth="1"/>
    <col min="20" max="20" width="15.453125" style="19" customWidth="1"/>
    <col min="21" max="16384" width="8.7265625" style="19"/>
  </cols>
  <sheetData>
    <row r="1" spans="1:7" ht="18.5">
      <c r="A1" s="18" t="s">
        <v>173</v>
      </c>
      <c r="B1" s="18"/>
      <c r="C1" s="18"/>
      <c r="D1" s="18"/>
      <c r="E1" s="19"/>
      <c r="F1" s="19"/>
      <c r="G1" s="19"/>
    </row>
    <row r="2" spans="1:7" ht="34" customHeight="1">
      <c r="A2" s="20"/>
      <c r="B2" s="20"/>
      <c r="C2" s="20"/>
      <c r="D2" s="20"/>
      <c r="E2" s="19"/>
      <c r="F2" s="19"/>
      <c r="G2" s="19"/>
    </row>
    <row r="3" spans="1:7" ht="26" customHeight="1">
      <c r="A3" s="21" t="s">
        <v>12</v>
      </c>
      <c r="B3" s="21" t="s">
        <v>14</v>
      </c>
      <c r="C3" s="21" t="s">
        <v>15</v>
      </c>
      <c r="D3" s="21" t="s">
        <v>18</v>
      </c>
      <c r="E3" s="19"/>
      <c r="F3" s="19"/>
      <c r="G3" s="19"/>
    </row>
    <row r="4" spans="1:7">
      <c r="A4" s="22">
        <v>1</v>
      </c>
      <c r="B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" s="23">
        <v>1</v>
      </c>
      <c r="D4" s="23" t="s">
        <v>20</v>
      </c>
      <c r="E4" s="19"/>
      <c r="F4" s="19"/>
      <c r="G4" s="19"/>
    </row>
    <row r="5" spans="1:7">
      <c r="A5" s="22">
        <v>1</v>
      </c>
      <c r="B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" s="23">
        <v>2</v>
      </c>
      <c r="D5" s="23" t="s">
        <v>21</v>
      </c>
      <c r="E5" s="19"/>
      <c r="F5" s="19"/>
      <c r="G5" s="19"/>
    </row>
    <row r="6" spans="1:7">
      <c r="A6" s="22">
        <v>1</v>
      </c>
      <c r="B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" s="23">
        <v>3</v>
      </c>
      <c r="D6" s="23" t="s">
        <v>22</v>
      </c>
      <c r="E6" s="19"/>
      <c r="F6" s="19"/>
      <c r="G6" s="19"/>
    </row>
    <row r="7" spans="1:7">
      <c r="A7" s="22">
        <v>1</v>
      </c>
      <c r="B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" s="23">
        <v>1</v>
      </c>
      <c r="D7" s="23" t="s">
        <v>91</v>
      </c>
      <c r="E7" s="19"/>
      <c r="F7" s="19"/>
      <c r="G7" s="19"/>
    </row>
    <row r="8" spans="1:7">
      <c r="A8" s="22">
        <v>1</v>
      </c>
      <c r="B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" s="23">
        <v>2</v>
      </c>
      <c r="D8" s="23" t="s">
        <v>79</v>
      </c>
      <c r="E8" s="19"/>
      <c r="F8" s="19"/>
      <c r="G8" s="19"/>
    </row>
    <row r="9" spans="1:7">
      <c r="A9" s="22">
        <v>1</v>
      </c>
      <c r="B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9" s="23">
        <v>3</v>
      </c>
      <c r="D9" s="23" t="s">
        <v>67</v>
      </c>
      <c r="E9" s="19"/>
      <c r="F9" s="19"/>
      <c r="G9" s="19"/>
    </row>
    <row r="10" spans="1:7">
      <c r="A10" s="22">
        <v>1</v>
      </c>
      <c r="B1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0" s="23">
        <v>1</v>
      </c>
      <c r="D10" s="23" t="s">
        <v>175</v>
      </c>
      <c r="E10" s="19"/>
      <c r="F10" s="19"/>
      <c r="G10" s="19"/>
    </row>
    <row r="11" spans="1:7">
      <c r="A11" s="22">
        <v>1</v>
      </c>
      <c r="B1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1" s="23">
        <v>2</v>
      </c>
      <c r="D11" s="23" t="s">
        <v>162</v>
      </c>
      <c r="E11" s="19"/>
      <c r="F11" s="19"/>
      <c r="G11" s="19"/>
    </row>
    <row r="12" spans="1:7">
      <c r="A12" s="22">
        <v>1</v>
      </c>
      <c r="B1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2" s="23">
        <v>3</v>
      </c>
      <c r="D12" s="23" t="s">
        <v>123</v>
      </c>
      <c r="E12" s="19"/>
      <c r="F12" s="19"/>
      <c r="G12" s="19"/>
    </row>
    <row r="13" spans="1:7">
      <c r="A13" s="22">
        <v>2</v>
      </c>
      <c r="B1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3" s="23">
        <v>1</v>
      </c>
      <c r="D13" s="23" t="s">
        <v>58</v>
      </c>
      <c r="E13" s="19"/>
      <c r="F13" s="19"/>
      <c r="G13" s="19"/>
    </row>
    <row r="14" spans="1:7">
      <c r="A14" s="22">
        <v>2</v>
      </c>
      <c r="B1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4" s="23">
        <v>2</v>
      </c>
      <c r="D14" s="23" t="s">
        <v>913</v>
      </c>
      <c r="E14" s="19"/>
      <c r="F14" s="19"/>
      <c r="G14" s="19"/>
    </row>
    <row r="15" spans="1:7">
      <c r="A15" s="22">
        <v>2</v>
      </c>
      <c r="B1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5" s="23">
        <v>3</v>
      </c>
      <c r="D15" s="23" t="s">
        <v>75</v>
      </c>
      <c r="E15" s="19"/>
      <c r="F15" s="19"/>
      <c r="G15" s="19"/>
    </row>
    <row r="16" spans="1:7">
      <c r="A16" s="22">
        <v>2</v>
      </c>
      <c r="B1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6" s="23">
        <v>1</v>
      </c>
      <c r="D16" s="23" t="s">
        <v>25</v>
      </c>
      <c r="E16" s="19"/>
      <c r="F16" s="19"/>
      <c r="G16" s="19"/>
    </row>
    <row r="17" spans="1:7">
      <c r="A17" s="22">
        <v>2</v>
      </c>
      <c r="B1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7" s="23">
        <v>2</v>
      </c>
      <c r="D17" s="23" t="s">
        <v>892</v>
      </c>
      <c r="E17" s="19"/>
      <c r="F17" s="19"/>
      <c r="G17" s="19"/>
    </row>
    <row r="18" spans="1:7">
      <c r="A18" s="22">
        <v>2</v>
      </c>
      <c r="B1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8" s="23">
        <v>3</v>
      </c>
      <c r="D18" s="23" t="s">
        <v>23</v>
      </c>
      <c r="E18" s="19"/>
      <c r="F18" s="19"/>
      <c r="G18" s="19"/>
    </row>
    <row r="19" spans="1:7">
      <c r="A19" s="22">
        <v>2</v>
      </c>
      <c r="B1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9" s="23">
        <v>1</v>
      </c>
      <c r="D19" s="23" t="s">
        <v>116</v>
      </c>
      <c r="E19" s="19"/>
      <c r="F19" s="19"/>
      <c r="G19" s="19"/>
    </row>
    <row r="20" spans="1:7">
      <c r="A20" s="22">
        <v>2</v>
      </c>
      <c r="B2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0" s="23">
        <v>2</v>
      </c>
      <c r="D20" s="23" t="s">
        <v>925</v>
      </c>
      <c r="E20" s="19"/>
      <c r="F20" s="19"/>
      <c r="G20" s="19"/>
    </row>
    <row r="21" spans="1:7">
      <c r="A21" s="22">
        <v>2</v>
      </c>
      <c r="B2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1" s="23">
        <v>3</v>
      </c>
      <c r="D21" s="23" t="s">
        <v>140</v>
      </c>
      <c r="E21" s="19"/>
      <c r="F21" s="19"/>
      <c r="G21" s="19"/>
    </row>
    <row r="22" spans="1:7">
      <c r="A22" s="22">
        <v>3</v>
      </c>
      <c r="B2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2" s="23">
        <v>1</v>
      </c>
      <c r="D22" s="23" t="s">
        <v>124</v>
      </c>
      <c r="E22" s="19"/>
      <c r="F22" s="19"/>
      <c r="G22" s="19"/>
    </row>
    <row r="23" spans="1:7">
      <c r="A23" s="22">
        <v>3</v>
      </c>
      <c r="B2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3" s="23">
        <v>2</v>
      </c>
      <c r="D23" s="23" t="s">
        <v>922</v>
      </c>
      <c r="E23" s="19"/>
      <c r="F23" s="19"/>
      <c r="G23" s="19"/>
    </row>
    <row r="24" spans="1:7">
      <c r="A24" s="22">
        <v>3</v>
      </c>
      <c r="B2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4" s="23">
        <v>3</v>
      </c>
      <c r="D24" s="23" t="s">
        <v>926</v>
      </c>
      <c r="E24" s="19"/>
      <c r="F24" s="19"/>
      <c r="G24" s="19"/>
    </row>
    <row r="25" spans="1:7">
      <c r="A25" s="22">
        <v>3</v>
      </c>
      <c r="B2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5" s="23">
        <v>1</v>
      </c>
      <c r="D25" s="23" t="s">
        <v>68</v>
      </c>
      <c r="E25" s="19"/>
      <c r="F25" s="19"/>
      <c r="G25" s="19"/>
    </row>
    <row r="26" spans="1:7">
      <c r="A26" s="22">
        <v>3</v>
      </c>
      <c r="B2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6" s="23">
        <v>2</v>
      </c>
      <c r="D26" s="23" t="s">
        <v>904</v>
      </c>
      <c r="E26" s="19"/>
      <c r="F26" s="19"/>
      <c r="G26" s="19"/>
    </row>
    <row r="27" spans="1:7">
      <c r="A27" s="22">
        <v>3</v>
      </c>
      <c r="B2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7" s="23">
        <v>3</v>
      </c>
      <c r="D27" s="23" t="s">
        <v>984</v>
      </c>
      <c r="E27" s="19"/>
      <c r="F27" s="19"/>
      <c r="G27" s="19"/>
    </row>
    <row r="28" spans="1:7">
      <c r="A28" s="22">
        <v>3</v>
      </c>
      <c r="B2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8" s="23">
        <v>1</v>
      </c>
      <c r="D28" s="23" t="s">
        <v>26</v>
      </c>
      <c r="E28" s="19"/>
      <c r="F28" s="19"/>
      <c r="G28" s="19"/>
    </row>
    <row r="29" spans="1:7">
      <c r="A29" s="22">
        <v>3</v>
      </c>
      <c r="B2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9" s="23">
        <v>2</v>
      </c>
      <c r="D29" s="23" t="s">
        <v>893</v>
      </c>
      <c r="E29" s="19"/>
      <c r="F29" s="19"/>
      <c r="G29" s="19"/>
    </row>
    <row r="30" spans="1:7">
      <c r="A30" s="22">
        <v>3</v>
      </c>
      <c r="B3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0" s="23">
        <v>3</v>
      </c>
      <c r="D30" s="23" t="s">
        <v>894</v>
      </c>
      <c r="E30" s="19"/>
      <c r="F30" s="19"/>
      <c r="G30" s="19"/>
    </row>
    <row r="31" spans="1:7">
      <c r="A31" s="22">
        <v>4</v>
      </c>
      <c r="B3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1" s="23">
        <v>1</v>
      </c>
      <c r="D31" s="23" t="s">
        <v>895</v>
      </c>
      <c r="E31" s="19"/>
      <c r="F31" s="19"/>
      <c r="G31" s="19"/>
    </row>
    <row r="32" spans="1:7">
      <c r="A32" s="22">
        <v>4</v>
      </c>
      <c r="B3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2" s="23">
        <v>2</v>
      </c>
      <c r="D32" s="23" t="s">
        <v>29</v>
      </c>
      <c r="E32" s="19"/>
      <c r="F32" s="19"/>
      <c r="G32" s="19"/>
    </row>
    <row r="33" spans="1:7">
      <c r="A33" s="22">
        <v>4</v>
      </c>
      <c r="B3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3" s="23">
        <v>3</v>
      </c>
      <c r="D33" s="23" t="s">
        <v>31</v>
      </c>
      <c r="E33" s="19"/>
      <c r="F33" s="19"/>
      <c r="G33" s="19"/>
    </row>
    <row r="34" spans="1:7">
      <c r="A34" s="22">
        <v>4</v>
      </c>
      <c r="B3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4" s="23">
        <v>1</v>
      </c>
      <c r="D34" s="23" t="s">
        <v>919</v>
      </c>
      <c r="E34" s="19"/>
      <c r="F34" s="19"/>
      <c r="G34" s="19"/>
    </row>
    <row r="35" spans="1:7">
      <c r="A35" s="22">
        <v>4</v>
      </c>
      <c r="B3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5" s="23">
        <v>2</v>
      </c>
      <c r="D35" s="23" t="s">
        <v>114</v>
      </c>
      <c r="E35" s="19"/>
      <c r="F35" s="19"/>
      <c r="G35" s="19"/>
    </row>
    <row r="36" spans="1:7">
      <c r="A36" s="22">
        <v>4</v>
      </c>
      <c r="B3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6" s="23">
        <v>3</v>
      </c>
      <c r="D36" s="23" t="s">
        <v>178</v>
      </c>
      <c r="E36" s="19"/>
      <c r="F36" s="19"/>
      <c r="G36" s="19"/>
    </row>
    <row r="37" spans="1:7">
      <c r="A37" s="22">
        <v>4</v>
      </c>
      <c r="B37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7" s="23">
        <v>1</v>
      </c>
      <c r="D37" s="23" t="s">
        <v>905</v>
      </c>
      <c r="E37" s="19"/>
      <c r="F37" s="19"/>
      <c r="G37" s="19"/>
    </row>
    <row r="38" spans="1:7">
      <c r="A38" s="22">
        <v>4</v>
      </c>
      <c r="B3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8" s="23">
        <v>2</v>
      </c>
      <c r="D38" s="23" t="s">
        <v>55</v>
      </c>
      <c r="E38" s="19"/>
      <c r="F38" s="19"/>
      <c r="G38" s="19"/>
    </row>
    <row r="39" spans="1:7">
      <c r="A39" s="22">
        <v>4</v>
      </c>
      <c r="B3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9" s="23">
        <v>3</v>
      </c>
      <c r="D39" s="23" t="s">
        <v>89</v>
      </c>
      <c r="E39" s="19"/>
      <c r="F39" s="19"/>
      <c r="G39" s="19"/>
    </row>
    <row r="40" spans="1:7">
      <c r="A40" s="22">
        <v>5</v>
      </c>
      <c r="B4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0" s="23">
        <v>1</v>
      </c>
      <c r="D40" s="23" t="s">
        <v>90</v>
      </c>
      <c r="E40" s="19"/>
      <c r="F40" s="19"/>
      <c r="G40" s="19"/>
    </row>
    <row r="41" spans="1:7">
      <c r="A41" s="22">
        <v>5</v>
      </c>
      <c r="B4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1" s="23">
        <v>2</v>
      </c>
      <c r="D41" s="23" t="s">
        <v>50</v>
      </c>
      <c r="E41" s="19"/>
      <c r="F41" s="19"/>
      <c r="G41" s="19"/>
    </row>
    <row r="42" spans="1:7">
      <c r="A42" s="22">
        <v>5</v>
      </c>
      <c r="B4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2" s="23">
        <v>3</v>
      </c>
      <c r="D42" s="23" t="s">
        <v>78</v>
      </c>
      <c r="E42" s="19"/>
      <c r="F42" s="19"/>
      <c r="G42" s="19"/>
    </row>
    <row r="43" spans="1:7">
      <c r="A43" s="22">
        <v>5</v>
      </c>
      <c r="B4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3" s="23">
        <v>1</v>
      </c>
      <c r="D43" s="23" t="s">
        <v>33</v>
      </c>
      <c r="E43" s="19"/>
      <c r="F43" s="19"/>
      <c r="G43" s="19"/>
    </row>
    <row r="44" spans="1:7">
      <c r="A44" s="22">
        <v>5</v>
      </c>
      <c r="B4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4" s="23">
        <v>2</v>
      </c>
      <c r="D44" s="23" t="s">
        <v>32</v>
      </c>
      <c r="E44" s="19"/>
      <c r="F44" s="19"/>
      <c r="G44" s="19"/>
    </row>
    <row r="45" spans="1:7">
      <c r="A45" s="22">
        <v>5</v>
      </c>
      <c r="B4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5" s="23">
        <v>3</v>
      </c>
      <c r="D45" s="23" t="s">
        <v>109</v>
      </c>
      <c r="E45" s="19"/>
      <c r="F45" s="19"/>
      <c r="G45" s="19"/>
    </row>
    <row r="46" spans="1:7">
      <c r="A46" s="22">
        <v>5</v>
      </c>
      <c r="B46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46" s="23">
        <v>1</v>
      </c>
      <c r="D46" s="23" t="s">
        <v>34</v>
      </c>
      <c r="E46" s="19"/>
      <c r="F46" s="19"/>
      <c r="G46" s="19"/>
    </row>
    <row r="47" spans="1:7">
      <c r="A47" s="22">
        <v>5</v>
      </c>
      <c r="B47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47" s="23">
        <v>2</v>
      </c>
      <c r="D47" s="23" t="s">
        <v>179</v>
      </c>
      <c r="E47" s="19"/>
      <c r="F47" s="19"/>
      <c r="G47" s="19"/>
    </row>
    <row r="48" spans="1:7">
      <c r="A48" s="22">
        <v>5</v>
      </c>
      <c r="B4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48" s="23">
        <v>3</v>
      </c>
      <c r="D48" s="23" t="s">
        <v>161</v>
      </c>
      <c r="E48" s="19"/>
      <c r="F48" s="19"/>
      <c r="G48" s="19"/>
    </row>
    <row r="49" spans="1:7">
      <c r="A49" s="22">
        <v>6</v>
      </c>
      <c r="B4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9" s="23">
        <v>1</v>
      </c>
      <c r="D49" s="23" t="s">
        <v>1151</v>
      </c>
      <c r="E49" s="19"/>
      <c r="F49" s="19"/>
      <c r="G49" s="19"/>
    </row>
    <row r="50" spans="1:7">
      <c r="A50" s="22">
        <v>6</v>
      </c>
      <c r="B5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0" s="23">
        <v>2</v>
      </c>
      <c r="D50" s="23" t="s">
        <v>1160</v>
      </c>
      <c r="E50" s="19"/>
      <c r="F50" s="19"/>
      <c r="G50" s="19"/>
    </row>
    <row r="51" spans="1:7">
      <c r="A51" s="22">
        <v>6</v>
      </c>
      <c r="B5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1" s="23">
        <v>3</v>
      </c>
      <c r="D51" s="23" t="s">
        <v>1155</v>
      </c>
      <c r="E51" s="19"/>
      <c r="F51" s="19"/>
      <c r="G51" s="19"/>
    </row>
    <row r="52" spans="1:7">
      <c r="A52" s="22">
        <v>6</v>
      </c>
      <c r="B5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2" s="23">
        <v>1</v>
      </c>
      <c r="D52" s="23" t="s">
        <v>1106</v>
      </c>
      <c r="E52" s="19"/>
      <c r="F52" s="19"/>
      <c r="G52" s="19"/>
    </row>
    <row r="53" spans="1:7">
      <c r="A53" s="22">
        <v>6</v>
      </c>
      <c r="B5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3" s="23">
        <v>2</v>
      </c>
      <c r="D53" s="23" t="s">
        <v>1134</v>
      </c>
      <c r="E53" s="19"/>
      <c r="F53" s="19"/>
      <c r="G53" s="19"/>
    </row>
    <row r="54" spans="1:7">
      <c r="A54" s="22">
        <v>6</v>
      </c>
      <c r="B5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4" s="23">
        <v>3</v>
      </c>
      <c r="D54" s="23" t="s">
        <v>1107</v>
      </c>
      <c r="E54" s="19"/>
      <c r="F54" s="19"/>
      <c r="G54" s="19"/>
    </row>
    <row r="55" spans="1:7">
      <c r="A55" s="22">
        <v>6</v>
      </c>
      <c r="B55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55" s="23">
        <v>1</v>
      </c>
      <c r="D55" s="23" t="s">
        <v>1133</v>
      </c>
      <c r="E55" s="19"/>
      <c r="F55" s="19"/>
      <c r="G55" s="19"/>
    </row>
    <row r="56" spans="1:7">
      <c r="A56" s="22">
        <v>6</v>
      </c>
      <c r="B56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56" s="23">
        <v>2</v>
      </c>
      <c r="D56" s="23" t="s">
        <v>1105</v>
      </c>
      <c r="E56" s="19"/>
      <c r="F56" s="19"/>
      <c r="G56" s="19"/>
    </row>
    <row r="57" spans="1:7">
      <c r="A57" s="22">
        <v>6</v>
      </c>
      <c r="B57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57" s="23">
        <v>3</v>
      </c>
      <c r="D57" s="23" t="s">
        <v>1154</v>
      </c>
      <c r="E57" s="19"/>
      <c r="F57" s="19"/>
      <c r="G57" s="19"/>
    </row>
    <row r="58" spans="1:7">
      <c r="A58" s="22">
        <v>7</v>
      </c>
      <c r="B5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8" s="23">
        <v>1</v>
      </c>
      <c r="D58" s="23" t="s">
        <v>906</v>
      </c>
      <c r="E58" s="19"/>
      <c r="F58" s="19"/>
      <c r="G58" s="19"/>
    </row>
    <row r="59" spans="1:7">
      <c r="A59" s="22">
        <v>7</v>
      </c>
      <c r="B5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9" s="23">
        <v>2</v>
      </c>
      <c r="D59" s="23" t="s">
        <v>24</v>
      </c>
      <c r="E59" s="19"/>
      <c r="F59" s="19"/>
      <c r="G59" s="19"/>
    </row>
    <row r="60" spans="1:7">
      <c r="A60" s="22">
        <v>7</v>
      </c>
      <c r="B6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0" s="23">
        <v>3</v>
      </c>
      <c r="D60" s="23" t="s">
        <v>1108</v>
      </c>
      <c r="E60" s="19"/>
      <c r="F60" s="19"/>
      <c r="G60" s="19"/>
    </row>
    <row r="61" spans="1:7">
      <c r="A61" s="22">
        <v>7</v>
      </c>
      <c r="B6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61" s="23">
        <v>1</v>
      </c>
      <c r="D61" s="23" t="s">
        <v>176</v>
      </c>
      <c r="E61" s="19"/>
      <c r="F61" s="19"/>
      <c r="G61" s="19"/>
    </row>
    <row r="62" spans="1:7">
      <c r="A62" s="22">
        <v>7</v>
      </c>
      <c r="B6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62" s="23">
        <v>2</v>
      </c>
      <c r="D62" s="23" t="s">
        <v>923</v>
      </c>
      <c r="E62" s="19"/>
      <c r="F62" s="19"/>
      <c r="G62" s="19"/>
    </row>
    <row r="63" spans="1:7">
      <c r="A63" s="22">
        <v>7</v>
      </c>
      <c r="B6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63" s="23">
        <v>3</v>
      </c>
      <c r="D63" s="23" t="s">
        <v>1148</v>
      </c>
      <c r="E63" s="19"/>
      <c r="F63" s="19"/>
      <c r="G63" s="19"/>
    </row>
    <row r="64" spans="1:7">
      <c r="A64" s="22">
        <v>7</v>
      </c>
      <c r="B64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64" s="23">
        <v>1</v>
      </c>
      <c r="D64" s="23" t="s">
        <v>1125</v>
      </c>
      <c r="E64" s="19"/>
      <c r="F64" s="19"/>
      <c r="G64" s="19"/>
    </row>
    <row r="65" spans="1:7">
      <c r="A65" s="22">
        <v>7</v>
      </c>
      <c r="B65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65" s="23">
        <v>2</v>
      </c>
      <c r="D65" s="23" t="s">
        <v>84</v>
      </c>
      <c r="E65" s="19"/>
      <c r="F65" s="19"/>
      <c r="G65" s="19"/>
    </row>
    <row r="66" spans="1:7">
      <c r="A66" s="22">
        <v>7</v>
      </c>
      <c r="B66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66" s="23">
        <v>3</v>
      </c>
      <c r="D66" s="23" t="s">
        <v>1109</v>
      </c>
      <c r="E66" s="19"/>
      <c r="F66" s="19"/>
      <c r="G66" s="19"/>
    </row>
    <row r="67" spans="1:7">
      <c r="A67" s="22">
        <v>8</v>
      </c>
      <c r="B6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7" s="23">
        <v>1</v>
      </c>
      <c r="D67" s="23" t="s">
        <v>1152</v>
      </c>
      <c r="E67" s="19"/>
      <c r="F67" s="19"/>
      <c r="G67" s="19"/>
    </row>
    <row r="68" spans="1:7">
      <c r="A68" s="22">
        <v>8</v>
      </c>
      <c r="B6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8" s="23">
        <v>2</v>
      </c>
      <c r="D68" s="23" t="s">
        <v>85</v>
      </c>
      <c r="E68" s="19"/>
      <c r="F68" s="19"/>
      <c r="G68" s="19"/>
    </row>
    <row r="69" spans="1:7">
      <c r="A69" s="22">
        <v>8</v>
      </c>
      <c r="B6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9" s="23">
        <v>3</v>
      </c>
      <c r="D69" s="23" t="s">
        <v>74</v>
      </c>
      <c r="E69" s="19"/>
      <c r="F69" s="19"/>
      <c r="G69" s="19"/>
    </row>
    <row r="70" spans="1:7">
      <c r="A70" s="22">
        <v>8</v>
      </c>
      <c r="B7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0" s="23">
        <v>1</v>
      </c>
      <c r="D70" s="23" t="s">
        <v>137</v>
      </c>
      <c r="E70" s="19"/>
      <c r="F70" s="19"/>
      <c r="G70" s="19"/>
    </row>
    <row r="71" spans="1:7">
      <c r="A71" s="22">
        <v>8</v>
      </c>
      <c r="B7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1" s="23">
        <v>2</v>
      </c>
      <c r="D71" s="23" t="s">
        <v>177</v>
      </c>
      <c r="E71" s="19"/>
      <c r="F71" s="19"/>
      <c r="G71" s="19"/>
    </row>
    <row r="72" spans="1:7">
      <c r="A72" s="22">
        <v>8</v>
      </c>
      <c r="B7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2" s="23">
        <v>3</v>
      </c>
      <c r="D72" s="23" t="s">
        <v>1110</v>
      </c>
      <c r="E72" s="19"/>
      <c r="F72" s="19"/>
      <c r="G72" s="19"/>
    </row>
    <row r="73" spans="1:7">
      <c r="A73" s="22">
        <v>8</v>
      </c>
      <c r="B7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73" s="23">
        <v>1</v>
      </c>
      <c r="D73" s="23" t="s">
        <v>27</v>
      </c>
      <c r="E73" s="19"/>
      <c r="F73" s="19"/>
      <c r="G73" s="19"/>
    </row>
    <row r="74" spans="1:7">
      <c r="A74" s="22">
        <v>8</v>
      </c>
      <c r="B74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74" s="23">
        <v>2</v>
      </c>
      <c r="D74" s="23" t="s">
        <v>1136</v>
      </c>
      <c r="E74" s="19"/>
      <c r="F74" s="19"/>
      <c r="G74" s="19"/>
    </row>
    <row r="75" spans="1:7">
      <c r="A75" s="22">
        <v>8</v>
      </c>
      <c r="B75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75" s="23">
        <v>3</v>
      </c>
      <c r="D75" s="23" t="s">
        <v>28</v>
      </c>
      <c r="E75" s="19"/>
      <c r="F75" s="19"/>
      <c r="G75" s="19"/>
    </row>
    <row r="76" spans="1:7">
      <c r="A76" s="22">
        <v>9</v>
      </c>
      <c r="B7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6" s="23">
        <v>1</v>
      </c>
      <c r="D76" s="23" t="s">
        <v>1111</v>
      </c>
      <c r="E76" s="19"/>
      <c r="F76" s="19"/>
      <c r="G76" s="19"/>
    </row>
    <row r="77" spans="1:7">
      <c r="A77" s="22">
        <v>9</v>
      </c>
      <c r="B7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7" s="23">
        <v>2</v>
      </c>
      <c r="D77" s="23" t="s">
        <v>120</v>
      </c>
      <c r="E77" s="19"/>
      <c r="F77" s="19"/>
      <c r="G77" s="19"/>
    </row>
    <row r="78" spans="1:7">
      <c r="A78" s="22">
        <v>9</v>
      </c>
      <c r="B7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8" s="23">
        <v>3</v>
      </c>
      <c r="D78" s="23" t="s">
        <v>63</v>
      </c>
      <c r="E78" s="19"/>
      <c r="F78" s="19"/>
      <c r="G78" s="19"/>
    </row>
    <row r="79" spans="1:7">
      <c r="A79" s="22">
        <v>9</v>
      </c>
      <c r="B7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9" s="23">
        <v>1</v>
      </c>
      <c r="D79" s="23" t="s">
        <v>1143</v>
      </c>
      <c r="E79" s="19"/>
      <c r="F79" s="19"/>
      <c r="G79" s="19"/>
    </row>
    <row r="80" spans="1:7">
      <c r="A80" s="22">
        <v>9</v>
      </c>
      <c r="B8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0" s="23">
        <v>2</v>
      </c>
      <c r="D80" s="23" t="s">
        <v>1112</v>
      </c>
      <c r="E80" s="19"/>
      <c r="F80" s="19"/>
      <c r="G80" s="19"/>
    </row>
    <row r="81" spans="1:7">
      <c r="A81" s="22">
        <v>9</v>
      </c>
      <c r="B8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1" s="23">
        <v>3</v>
      </c>
      <c r="D81" s="23" t="s">
        <v>901</v>
      </c>
      <c r="E81" s="19"/>
      <c r="F81" s="19"/>
      <c r="G81" s="19"/>
    </row>
    <row r="82" spans="1:7">
      <c r="A82" s="22">
        <v>9</v>
      </c>
      <c r="B8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82" s="23">
        <v>1</v>
      </c>
      <c r="D82" s="23" t="s">
        <v>1161</v>
      </c>
      <c r="E82" s="19"/>
      <c r="F82" s="19"/>
      <c r="G82" s="19"/>
    </row>
    <row r="83" spans="1:7">
      <c r="A83" s="22">
        <v>9</v>
      </c>
      <c r="B8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83" s="23">
        <v>2</v>
      </c>
      <c r="D83" s="23" t="s">
        <v>30</v>
      </c>
      <c r="E83" s="19"/>
      <c r="F83" s="19"/>
      <c r="G83" s="19"/>
    </row>
    <row r="84" spans="1:7">
      <c r="A84" s="22">
        <v>9</v>
      </c>
      <c r="B84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84" s="23">
        <v>3</v>
      </c>
      <c r="D84" s="23" t="s">
        <v>917</v>
      </c>
      <c r="E84" s="19"/>
      <c r="F84" s="19"/>
      <c r="G84" s="19"/>
    </row>
    <row r="85" spans="1:7">
      <c r="A85" s="22">
        <v>10</v>
      </c>
      <c r="B8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85" s="23">
        <v>1</v>
      </c>
      <c r="D85" s="23" t="s">
        <v>1113</v>
      </c>
      <c r="E85" s="19"/>
      <c r="F85" s="19"/>
      <c r="G85" s="19"/>
    </row>
    <row r="86" spans="1:7">
      <c r="A86" s="22">
        <v>10</v>
      </c>
      <c r="B8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86" s="23">
        <v>2</v>
      </c>
      <c r="D86" s="23" t="s">
        <v>1114</v>
      </c>
      <c r="E86" s="19"/>
      <c r="F86" s="19"/>
      <c r="G86" s="19"/>
    </row>
    <row r="87" spans="1:7">
      <c r="A87" s="22">
        <v>10</v>
      </c>
      <c r="B8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87" s="23">
        <v>3</v>
      </c>
      <c r="D87" s="23" t="s">
        <v>1162</v>
      </c>
      <c r="E87" s="19"/>
      <c r="F87" s="19"/>
      <c r="G87" s="19"/>
    </row>
    <row r="88" spans="1:7">
      <c r="A88" s="22">
        <v>10</v>
      </c>
      <c r="B8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8" s="23">
        <v>1</v>
      </c>
      <c r="D88" s="23" t="s">
        <v>1115</v>
      </c>
      <c r="E88" s="19"/>
      <c r="F88" s="19"/>
      <c r="G88" s="19"/>
    </row>
    <row r="89" spans="1:7">
      <c r="A89" s="22">
        <v>10</v>
      </c>
      <c r="B8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9" s="23">
        <v>2</v>
      </c>
      <c r="D89" s="23" t="s">
        <v>1156</v>
      </c>
      <c r="E89" s="19"/>
      <c r="F89" s="19"/>
      <c r="G89" s="19"/>
    </row>
    <row r="90" spans="1:7">
      <c r="A90" s="22">
        <v>10</v>
      </c>
      <c r="B9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90" s="23">
        <v>3</v>
      </c>
      <c r="D90" s="23" t="s">
        <v>1121</v>
      </c>
      <c r="E90" s="19"/>
      <c r="F90" s="19"/>
      <c r="G90" s="19"/>
    </row>
    <row r="91" spans="1:7">
      <c r="A91" s="22">
        <v>10</v>
      </c>
      <c r="B9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91" s="23">
        <v>1</v>
      </c>
      <c r="D91" s="23" t="s">
        <v>1140</v>
      </c>
      <c r="E91" s="19"/>
      <c r="F91" s="19"/>
      <c r="G91" s="19"/>
    </row>
    <row r="92" spans="1:7">
      <c r="A92" s="22">
        <v>10</v>
      </c>
      <c r="B9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92" s="23">
        <v>2</v>
      </c>
      <c r="D92" s="23" t="s">
        <v>1132</v>
      </c>
      <c r="E92" s="19"/>
      <c r="F92" s="19"/>
      <c r="G92" s="19"/>
    </row>
    <row r="93" spans="1:7">
      <c r="A93" s="22">
        <v>10</v>
      </c>
      <c r="B9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93" s="23">
        <v>3</v>
      </c>
      <c r="D93" s="23" t="s">
        <v>1145</v>
      </c>
      <c r="E93" s="19"/>
      <c r="F93" s="19"/>
      <c r="G93" s="19"/>
    </row>
    <row r="94" spans="1:7">
      <c r="A94" s="22">
        <v>11</v>
      </c>
      <c r="B9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94" s="23">
        <v>1</v>
      </c>
      <c r="D94" s="23" t="s">
        <v>91</v>
      </c>
      <c r="E94" s="19"/>
      <c r="F94" s="19"/>
      <c r="G94" s="19"/>
    </row>
    <row r="95" spans="1:7">
      <c r="A95" s="22">
        <v>11</v>
      </c>
      <c r="B9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95" s="23">
        <v>2</v>
      </c>
      <c r="D95" s="23" t="s">
        <v>21</v>
      </c>
      <c r="E95" s="19"/>
      <c r="F95" s="19"/>
      <c r="G95" s="19"/>
    </row>
    <row r="96" spans="1:7">
      <c r="A96" s="22">
        <v>11</v>
      </c>
      <c r="B9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96" s="23">
        <v>3</v>
      </c>
      <c r="D96" s="23" t="s">
        <v>67</v>
      </c>
      <c r="E96" s="19"/>
      <c r="F96" s="19"/>
      <c r="G96" s="19"/>
    </row>
    <row r="97" spans="1:7">
      <c r="A97" s="22">
        <v>11</v>
      </c>
      <c r="B9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97" s="23">
        <v>1</v>
      </c>
      <c r="D97" s="23" t="s">
        <v>175</v>
      </c>
      <c r="E97" s="19"/>
      <c r="F97" s="19"/>
      <c r="G97" s="19"/>
    </row>
    <row r="98" spans="1:7">
      <c r="A98" s="22">
        <v>11</v>
      </c>
      <c r="B9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98" s="23">
        <v>2</v>
      </c>
      <c r="D98" s="23" t="s">
        <v>79</v>
      </c>
      <c r="E98" s="19"/>
      <c r="F98" s="19"/>
      <c r="G98" s="19"/>
    </row>
    <row r="99" spans="1:7">
      <c r="A99" s="22">
        <v>11</v>
      </c>
      <c r="B9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99" s="23">
        <v>3</v>
      </c>
      <c r="D99" s="23" t="s">
        <v>123</v>
      </c>
      <c r="E99" s="19"/>
      <c r="F99" s="19"/>
      <c r="G99" s="19"/>
    </row>
    <row r="100" spans="1:7">
      <c r="A100" s="22">
        <v>11</v>
      </c>
      <c r="B10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00" s="23">
        <v>1</v>
      </c>
      <c r="D100" s="23" t="s">
        <v>20</v>
      </c>
      <c r="E100" s="19"/>
      <c r="F100" s="19"/>
      <c r="G100" s="19"/>
    </row>
    <row r="101" spans="1:7">
      <c r="A101" s="22">
        <v>11</v>
      </c>
      <c r="B10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01" s="23">
        <v>2</v>
      </c>
      <c r="D101" s="23" t="s">
        <v>22</v>
      </c>
      <c r="E101" s="19"/>
      <c r="F101" s="19"/>
      <c r="G101" s="19"/>
    </row>
    <row r="102" spans="1:7">
      <c r="A102" s="22">
        <v>11</v>
      </c>
      <c r="B10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02" s="23">
        <v>3</v>
      </c>
      <c r="D102" s="23" t="s">
        <v>162</v>
      </c>
      <c r="E102" s="19"/>
      <c r="F102" s="19"/>
      <c r="G102" s="19"/>
    </row>
    <row r="103" spans="1:7">
      <c r="A103" s="22">
        <v>12</v>
      </c>
      <c r="B10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03" s="23">
        <v>1</v>
      </c>
      <c r="D103" s="23" t="s">
        <v>140</v>
      </c>
      <c r="E103" s="19"/>
      <c r="F103" s="19"/>
      <c r="G103" s="19"/>
    </row>
    <row r="104" spans="1:7">
      <c r="A104" s="22">
        <v>12</v>
      </c>
      <c r="B10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04" s="23">
        <v>2</v>
      </c>
      <c r="D104" s="23" t="s">
        <v>925</v>
      </c>
      <c r="E104" s="19"/>
      <c r="F104" s="19"/>
      <c r="G104" s="19"/>
    </row>
    <row r="105" spans="1:7">
      <c r="A105" s="22">
        <v>12</v>
      </c>
      <c r="B10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05" s="23">
        <v>3</v>
      </c>
      <c r="D105" s="23" t="s">
        <v>892</v>
      </c>
      <c r="E105" s="19"/>
      <c r="F105" s="19"/>
      <c r="G105" s="19"/>
    </row>
    <row r="106" spans="1:7">
      <c r="A106" s="22">
        <v>12</v>
      </c>
      <c r="B10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06" s="23">
        <v>1</v>
      </c>
      <c r="D106" s="23" t="s">
        <v>913</v>
      </c>
      <c r="E106" s="19"/>
      <c r="F106" s="19"/>
      <c r="G106" s="19"/>
    </row>
    <row r="107" spans="1:7">
      <c r="A107" s="22">
        <v>12</v>
      </c>
      <c r="B10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07" s="23">
        <v>2</v>
      </c>
      <c r="D107" s="23" t="s">
        <v>116</v>
      </c>
      <c r="E107" s="19"/>
      <c r="F107" s="19"/>
      <c r="G107" s="19"/>
    </row>
    <row r="108" spans="1:7">
      <c r="A108" s="22">
        <v>12</v>
      </c>
      <c r="B10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08" s="23">
        <v>3</v>
      </c>
      <c r="D108" s="23" t="s">
        <v>25</v>
      </c>
      <c r="E108" s="19"/>
      <c r="F108" s="19"/>
      <c r="G108" s="19"/>
    </row>
    <row r="109" spans="1:7">
      <c r="A109" s="22">
        <v>12</v>
      </c>
      <c r="B10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09" s="23">
        <v>1</v>
      </c>
      <c r="D109" s="23" t="s">
        <v>75</v>
      </c>
      <c r="E109" s="19"/>
      <c r="F109" s="19"/>
      <c r="G109" s="19"/>
    </row>
    <row r="110" spans="1:7">
      <c r="A110" s="22">
        <v>12</v>
      </c>
      <c r="B11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10" s="23">
        <v>2</v>
      </c>
      <c r="D110" s="23" t="s">
        <v>58</v>
      </c>
      <c r="E110" s="19"/>
      <c r="F110" s="19"/>
      <c r="G110" s="19"/>
    </row>
    <row r="111" spans="1:7">
      <c r="A111" s="22">
        <v>12</v>
      </c>
      <c r="B11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11" s="23">
        <v>3</v>
      </c>
      <c r="D111" s="23" t="s">
        <v>23</v>
      </c>
      <c r="E111" s="19"/>
      <c r="F111" s="19"/>
      <c r="G111" s="19"/>
    </row>
    <row r="112" spans="1:7">
      <c r="A112" s="22">
        <v>13</v>
      </c>
      <c r="B11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12" s="23">
        <v>1</v>
      </c>
      <c r="D112" s="23" t="s">
        <v>922</v>
      </c>
      <c r="E112" s="19"/>
      <c r="F112" s="19"/>
      <c r="G112" s="19"/>
    </row>
    <row r="113" spans="1:7">
      <c r="A113" s="22">
        <v>13</v>
      </c>
      <c r="B11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13" s="23">
        <v>2</v>
      </c>
      <c r="D113" s="23" t="s">
        <v>926</v>
      </c>
      <c r="E113" s="19"/>
      <c r="F113" s="19"/>
      <c r="G113" s="19"/>
    </row>
    <row r="114" spans="1:7">
      <c r="A114" s="22">
        <v>13</v>
      </c>
      <c r="B11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14" s="23">
        <v>3</v>
      </c>
      <c r="D114" s="23" t="s">
        <v>893</v>
      </c>
      <c r="E114" s="19"/>
      <c r="F114" s="19"/>
      <c r="G114" s="19"/>
    </row>
    <row r="115" spans="1:7">
      <c r="A115" s="22">
        <v>13</v>
      </c>
      <c r="B11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15" s="23">
        <v>1</v>
      </c>
      <c r="D115" s="23" t="s">
        <v>894</v>
      </c>
      <c r="E115" s="19"/>
      <c r="F115" s="19"/>
      <c r="G115" s="19"/>
    </row>
    <row r="116" spans="1:7">
      <c r="A116" s="22">
        <v>13</v>
      </c>
      <c r="B11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16" s="23">
        <v>2</v>
      </c>
      <c r="D116" s="23" t="s">
        <v>26</v>
      </c>
      <c r="E116" s="19"/>
      <c r="F116" s="19"/>
      <c r="G116" s="19"/>
    </row>
    <row r="117" spans="1:7">
      <c r="A117" s="22">
        <v>13</v>
      </c>
      <c r="B11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17" s="23">
        <v>3</v>
      </c>
      <c r="D117" s="23" t="s">
        <v>68</v>
      </c>
      <c r="E117" s="19"/>
      <c r="F117" s="19"/>
      <c r="G117" s="19"/>
    </row>
    <row r="118" spans="1:7">
      <c r="A118" s="22">
        <v>13</v>
      </c>
      <c r="B11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18" s="23">
        <v>1</v>
      </c>
      <c r="D118" s="23" t="s">
        <v>904</v>
      </c>
      <c r="E118" s="19"/>
      <c r="F118" s="19"/>
      <c r="G118" s="19"/>
    </row>
    <row r="119" spans="1:7">
      <c r="A119" s="22">
        <v>13</v>
      </c>
      <c r="B11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19" s="23">
        <v>2</v>
      </c>
      <c r="D119" s="23" t="s">
        <v>124</v>
      </c>
      <c r="E119" s="19"/>
      <c r="F119" s="19"/>
      <c r="G119" s="19"/>
    </row>
    <row r="120" spans="1:7">
      <c r="A120" s="22">
        <v>13</v>
      </c>
      <c r="B12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20" s="23">
        <v>3</v>
      </c>
      <c r="D120" s="23" t="s">
        <v>984</v>
      </c>
      <c r="E120" s="19"/>
      <c r="F120" s="19"/>
      <c r="G120" s="19"/>
    </row>
    <row r="121" spans="1:7">
      <c r="A121" s="22">
        <v>14</v>
      </c>
      <c r="B12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21" s="23">
        <v>1</v>
      </c>
      <c r="D121" s="23" t="s">
        <v>905</v>
      </c>
      <c r="E121" s="19"/>
      <c r="F121" s="19"/>
      <c r="G121" s="19"/>
    </row>
    <row r="122" spans="1:7">
      <c r="A122" s="22">
        <v>14</v>
      </c>
      <c r="B12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22" s="23">
        <v>2</v>
      </c>
      <c r="D122" s="23" t="s">
        <v>55</v>
      </c>
      <c r="E122" s="19"/>
      <c r="F122" s="19"/>
      <c r="G122" s="19"/>
    </row>
    <row r="123" spans="1:7">
      <c r="A123" s="22">
        <v>14</v>
      </c>
      <c r="B12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23" s="23">
        <v>3</v>
      </c>
      <c r="D123" s="23" t="s">
        <v>895</v>
      </c>
      <c r="E123" s="19"/>
      <c r="F123" s="19"/>
      <c r="G123" s="19"/>
    </row>
    <row r="124" spans="1:7">
      <c r="A124" s="22">
        <v>14</v>
      </c>
      <c r="B12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24" s="23">
        <v>1</v>
      </c>
      <c r="D124" s="23" t="s">
        <v>31</v>
      </c>
      <c r="E124" s="19"/>
      <c r="F124" s="19"/>
      <c r="G124" s="19"/>
    </row>
    <row r="125" spans="1:7">
      <c r="A125" s="22">
        <v>14</v>
      </c>
      <c r="B12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25" s="23">
        <v>2</v>
      </c>
      <c r="D125" s="23" t="s">
        <v>29</v>
      </c>
      <c r="E125" s="19"/>
      <c r="F125" s="19"/>
      <c r="G125" s="19"/>
    </row>
    <row r="126" spans="1:7">
      <c r="A126" s="22">
        <v>14</v>
      </c>
      <c r="B12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26" s="23">
        <v>3</v>
      </c>
      <c r="D126" s="23" t="s">
        <v>89</v>
      </c>
      <c r="E126" s="19"/>
      <c r="F126" s="19"/>
      <c r="G126" s="19"/>
    </row>
    <row r="127" spans="1:7">
      <c r="A127" s="22">
        <v>14</v>
      </c>
      <c r="B127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27" s="23">
        <v>1</v>
      </c>
      <c r="D127" s="23" t="s">
        <v>919</v>
      </c>
      <c r="E127" s="19"/>
      <c r="F127" s="19"/>
      <c r="G127" s="19"/>
    </row>
    <row r="128" spans="1:7">
      <c r="A128" s="22">
        <v>14</v>
      </c>
      <c r="B12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28" s="23">
        <v>2</v>
      </c>
      <c r="D128" s="23" t="s">
        <v>114</v>
      </c>
      <c r="E128" s="19"/>
      <c r="F128" s="19"/>
      <c r="G128" s="19"/>
    </row>
    <row r="129" spans="1:7">
      <c r="A129" s="22">
        <v>14</v>
      </c>
      <c r="B12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29" s="23">
        <v>3</v>
      </c>
      <c r="D129" s="23" t="s">
        <v>178</v>
      </c>
      <c r="E129" s="19"/>
      <c r="F129" s="19"/>
      <c r="G129" s="19"/>
    </row>
    <row r="130" spans="1:7">
      <c r="A130" s="22">
        <v>15</v>
      </c>
      <c r="B13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30" s="23">
        <v>1</v>
      </c>
      <c r="D130" s="23" t="s">
        <v>109</v>
      </c>
      <c r="E130" s="19"/>
      <c r="F130" s="19"/>
      <c r="G130" s="19"/>
    </row>
    <row r="131" spans="1:7">
      <c r="A131" s="22">
        <v>15</v>
      </c>
      <c r="B13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31" s="23">
        <v>2</v>
      </c>
      <c r="D131" s="23" t="s">
        <v>90</v>
      </c>
      <c r="E131" s="19"/>
      <c r="F131" s="19"/>
      <c r="G131" s="19"/>
    </row>
    <row r="132" spans="1:7">
      <c r="A132" s="22">
        <v>15</v>
      </c>
      <c r="B13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32" s="23">
        <v>3</v>
      </c>
      <c r="D132" s="23" t="s">
        <v>78</v>
      </c>
      <c r="E132" s="19"/>
      <c r="F132" s="19"/>
      <c r="G132" s="19"/>
    </row>
    <row r="133" spans="1:7">
      <c r="A133" s="22">
        <v>15</v>
      </c>
      <c r="B13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33" s="23">
        <v>1</v>
      </c>
      <c r="D133" s="23" t="s">
        <v>179</v>
      </c>
      <c r="E133" s="19"/>
      <c r="F133" s="19"/>
      <c r="G133" s="19"/>
    </row>
    <row r="134" spans="1:7">
      <c r="A134" s="22">
        <v>15</v>
      </c>
      <c r="B13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34" s="23">
        <v>2</v>
      </c>
      <c r="D134" s="23" t="s">
        <v>161</v>
      </c>
      <c r="E134" s="19"/>
      <c r="F134" s="19"/>
      <c r="G134" s="19"/>
    </row>
    <row r="135" spans="1:7">
      <c r="A135" s="22">
        <v>15</v>
      </c>
      <c r="B13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35" s="23">
        <v>3</v>
      </c>
      <c r="D135" s="23" t="s">
        <v>50</v>
      </c>
      <c r="E135" s="19"/>
      <c r="F135" s="19"/>
      <c r="G135" s="19"/>
    </row>
    <row r="136" spans="1:7">
      <c r="A136" s="22">
        <v>15</v>
      </c>
      <c r="B136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36" s="23">
        <v>1</v>
      </c>
      <c r="D136" s="23" t="s">
        <v>33</v>
      </c>
      <c r="E136" s="19"/>
      <c r="F136" s="19"/>
      <c r="G136" s="19"/>
    </row>
    <row r="137" spans="1:7">
      <c r="A137" s="22">
        <v>15</v>
      </c>
      <c r="B137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37" s="23">
        <v>2</v>
      </c>
      <c r="D137" s="23" t="s">
        <v>32</v>
      </c>
      <c r="E137" s="19"/>
      <c r="F137" s="19"/>
      <c r="G137" s="19"/>
    </row>
    <row r="138" spans="1:7">
      <c r="A138" s="22">
        <v>15</v>
      </c>
      <c r="B13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38" s="23">
        <v>3</v>
      </c>
      <c r="D138" s="23" t="s">
        <v>34</v>
      </c>
      <c r="E138" s="19"/>
      <c r="F138" s="19"/>
      <c r="G138" s="19"/>
    </row>
    <row r="139" spans="1:7">
      <c r="A139" s="22">
        <v>16</v>
      </c>
      <c r="B13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39" s="23">
        <v>1</v>
      </c>
      <c r="D139" s="23" t="s">
        <v>1155</v>
      </c>
      <c r="E139" s="19"/>
      <c r="F139" s="19"/>
      <c r="G139" s="19"/>
    </row>
    <row r="140" spans="1:7">
      <c r="A140" s="22">
        <v>16</v>
      </c>
      <c r="B14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40" s="23">
        <v>2</v>
      </c>
      <c r="D140" s="23" t="s">
        <v>1106</v>
      </c>
      <c r="E140" s="19"/>
      <c r="F140" s="19"/>
      <c r="G140" s="19"/>
    </row>
    <row r="141" spans="1:7">
      <c r="A141" s="22">
        <v>16</v>
      </c>
      <c r="B14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41" s="23">
        <v>3</v>
      </c>
      <c r="D141" s="23" t="s">
        <v>1151</v>
      </c>
      <c r="E141" s="19"/>
      <c r="F141" s="19"/>
      <c r="G141" s="19"/>
    </row>
    <row r="142" spans="1:7">
      <c r="A142" s="22">
        <v>16</v>
      </c>
      <c r="B14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42" s="23">
        <v>1</v>
      </c>
      <c r="D142" s="23" t="s">
        <v>1134</v>
      </c>
      <c r="E142" s="19"/>
      <c r="F142" s="19"/>
      <c r="G142" s="19"/>
    </row>
    <row r="143" spans="1:7">
      <c r="A143" s="22">
        <v>16</v>
      </c>
      <c r="B14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43" s="23">
        <v>2</v>
      </c>
      <c r="D143" s="23" t="s">
        <v>1133</v>
      </c>
      <c r="E143" s="19"/>
      <c r="F143" s="19"/>
      <c r="G143" s="19"/>
    </row>
    <row r="144" spans="1:7">
      <c r="A144" s="22">
        <v>16</v>
      </c>
      <c r="B14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44" s="23">
        <v>3</v>
      </c>
      <c r="D144" s="23" t="s">
        <v>1160</v>
      </c>
      <c r="E144" s="19"/>
      <c r="F144" s="19"/>
      <c r="G144" s="19"/>
    </row>
    <row r="145" spans="1:7">
      <c r="A145" s="22">
        <v>16</v>
      </c>
      <c r="B145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45" s="23">
        <v>1</v>
      </c>
      <c r="D145" s="23" t="s">
        <v>1107</v>
      </c>
      <c r="E145" s="19"/>
      <c r="F145" s="19"/>
      <c r="G145" s="19"/>
    </row>
    <row r="146" spans="1:7">
      <c r="A146" s="22">
        <v>16</v>
      </c>
      <c r="B146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46" s="23">
        <v>2</v>
      </c>
      <c r="D146" s="23" t="s">
        <v>1154</v>
      </c>
      <c r="E146" s="19"/>
      <c r="F146" s="19"/>
      <c r="G146" s="19"/>
    </row>
    <row r="147" spans="1:7">
      <c r="A147" s="22">
        <v>16</v>
      </c>
      <c r="B147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47" s="23">
        <v>3</v>
      </c>
      <c r="D147" s="23" t="s">
        <v>1105</v>
      </c>
      <c r="E147" s="19"/>
      <c r="F147" s="19"/>
      <c r="G147" s="19"/>
    </row>
    <row r="148" spans="1:7">
      <c r="A148" s="22">
        <v>17</v>
      </c>
      <c r="B14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48" s="23">
        <v>1</v>
      </c>
      <c r="D148" s="23" t="s">
        <v>906</v>
      </c>
      <c r="E148" s="19"/>
      <c r="F148" s="19"/>
      <c r="G148" s="19"/>
    </row>
    <row r="149" spans="1:7">
      <c r="A149" s="22">
        <v>17</v>
      </c>
      <c r="B14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49" s="23">
        <v>2</v>
      </c>
      <c r="D149" s="23" t="s">
        <v>24</v>
      </c>
      <c r="E149" s="19"/>
      <c r="F149" s="19"/>
      <c r="G149" s="19"/>
    </row>
    <row r="150" spans="1:7">
      <c r="A150" s="22">
        <v>17</v>
      </c>
      <c r="B15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50" s="23">
        <v>3</v>
      </c>
      <c r="D150" s="23" t="s">
        <v>1148</v>
      </c>
      <c r="E150" s="19"/>
      <c r="F150" s="19"/>
      <c r="G150" s="19"/>
    </row>
    <row r="151" spans="1:7">
      <c r="A151" s="22">
        <v>17</v>
      </c>
      <c r="B15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51" s="23">
        <v>1</v>
      </c>
      <c r="D151" s="23" t="s">
        <v>1108</v>
      </c>
      <c r="E151" s="19"/>
      <c r="F151" s="19"/>
      <c r="G151" s="19"/>
    </row>
    <row r="152" spans="1:7">
      <c r="A152" s="22">
        <v>17</v>
      </c>
      <c r="B15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52" s="23">
        <v>2</v>
      </c>
      <c r="D152" s="23" t="s">
        <v>923</v>
      </c>
      <c r="E152" s="19"/>
      <c r="F152" s="19"/>
      <c r="G152" s="19"/>
    </row>
    <row r="153" spans="1:7">
      <c r="A153" s="22">
        <v>17</v>
      </c>
      <c r="B15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53" s="23">
        <v>3</v>
      </c>
      <c r="D153" s="23" t="s">
        <v>1109</v>
      </c>
      <c r="E153" s="19"/>
      <c r="F153" s="19"/>
      <c r="G153" s="19"/>
    </row>
    <row r="154" spans="1:7">
      <c r="A154" s="22">
        <v>17</v>
      </c>
      <c r="B154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54" s="23">
        <v>1</v>
      </c>
      <c r="D154" s="23" t="s">
        <v>176</v>
      </c>
      <c r="E154" s="19"/>
      <c r="F154" s="19"/>
      <c r="G154" s="19"/>
    </row>
    <row r="155" spans="1:7">
      <c r="A155" s="22">
        <v>17</v>
      </c>
      <c r="B155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55" s="23">
        <v>2</v>
      </c>
      <c r="D155" s="23" t="s">
        <v>84</v>
      </c>
      <c r="E155" s="19"/>
      <c r="F155" s="19"/>
      <c r="G155" s="19"/>
    </row>
    <row r="156" spans="1:7">
      <c r="A156" s="22">
        <v>17</v>
      </c>
      <c r="B156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56" s="23">
        <v>3</v>
      </c>
      <c r="D156" s="23" t="s">
        <v>1125</v>
      </c>
      <c r="E156" s="19"/>
      <c r="F156" s="19"/>
      <c r="G156" s="19"/>
    </row>
    <row r="157" spans="1:7">
      <c r="A157" s="22">
        <v>18</v>
      </c>
      <c r="B15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57" s="23">
        <v>1</v>
      </c>
      <c r="D157" s="23" t="s">
        <v>85</v>
      </c>
      <c r="E157" s="19"/>
      <c r="F157" s="19"/>
      <c r="G157" s="19"/>
    </row>
    <row r="158" spans="1:7">
      <c r="A158" s="22">
        <v>18</v>
      </c>
      <c r="B15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58" s="23">
        <v>2</v>
      </c>
      <c r="D158" s="23" t="s">
        <v>27</v>
      </c>
      <c r="E158" s="19"/>
      <c r="F158" s="19"/>
      <c r="G158" s="19"/>
    </row>
    <row r="159" spans="1:7">
      <c r="A159" s="22">
        <v>18</v>
      </c>
      <c r="B15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59" s="23">
        <v>3</v>
      </c>
      <c r="D159" s="23" t="s">
        <v>1110</v>
      </c>
      <c r="E159" s="19"/>
      <c r="F159" s="19"/>
      <c r="G159" s="19"/>
    </row>
    <row r="160" spans="1:7">
      <c r="A160" s="22">
        <v>18</v>
      </c>
      <c r="B16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60" s="23">
        <v>1</v>
      </c>
      <c r="D160" s="23" t="s">
        <v>177</v>
      </c>
      <c r="E160" s="19"/>
      <c r="F160" s="19"/>
      <c r="G160" s="19"/>
    </row>
    <row r="161" spans="1:7">
      <c r="A161" s="22">
        <v>18</v>
      </c>
      <c r="B16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61" s="23">
        <v>2</v>
      </c>
      <c r="D161" s="23" t="s">
        <v>74</v>
      </c>
      <c r="E161" s="19"/>
      <c r="F161" s="19"/>
      <c r="G161" s="19"/>
    </row>
    <row r="162" spans="1:7">
      <c r="A162" s="22">
        <v>18</v>
      </c>
      <c r="B16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62" s="23">
        <v>3</v>
      </c>
      <c r="D162" s="23" t="s">
        <v>28</v>
      </c>
      <c r="E162" s="19"/>
      <c r="F162" s="19"/>
      <c r="G162" s="19"/>
    </row>
    <row r="163" spans="1:7">
      <c r="A163" s="22">
        <v>18</v>
      </c>
      <c r="B16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63" s="23">
        <v>1</v>
      </c>
      <c r="D163" s="23" t="s">
        <v>1136</v>
      </c>
      <c r="E163" s="19"/>
      <c r="F163" s="19"/>
      <c r="G163" s="19"/>
    </row>
    <row r="164" spans="1:7">
      <c r="A164" s="22">
        <v>18</v>
      </c>
      <c r="B164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64" s="23">
        <v>2</v>
      </c>
      <c r="D164" s="23" t="s">
        <v>137</v>
      </c>
      <c r="E164" s="19"/>
      <c r="F164" s="19"/>
      <c r="G164" s="19"/>
    </row>
    <row r="165" spans="1:7">
      <c r="A165" s="22">
        <v>18</v>
      </c>
      <c r="B165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65" s="23">
        <v>3</v>
      </c>
      <c r="D165" s="23" t="s">
        <v>1152</v>
      </c>
      <c r="E165" s="19"/>
      <c r="F165" s="19"/>
      <c r="G165" s="19"/>
    </row>
    <row r="166" spans="1:7">
      <c r="A166" s="22">
        <v>19</v>
      </c>
      <c r="B16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66" s="23">
        <v>1</v>
      </c>
      <c r="D166" s="23" t="s">
        <v>1161</v>
      </c>
      <c r="E166" s="19"/>
      <c r="F166" s="19"/>
      <c r="G166" s="19"/>
    </row>
    <row r="167" spans="1:7">
      <c r="A167" s="22">
        <v>19</v>
      </c>
      <c r="B16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67" s="23">
        <v>2</v>
      </c>
      <c r="D167" s="23" t="s">
        <v>917</v>
      </c>
      <c r="E167" s="19"/>
      <c r="F167" s="19"/>
      <c r="G167" s="19"/>
    </row>
    <row r="168" spans="1:7">
      <c r="A168" s="22">
        <v>19</v>
      </c>
      <c r="B16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68" s="23">
        <v>3</v>
      </c>
      <c r="D168" s="23" t="s">
        <v>1143</v>
      </c>
      <c r="E168" s="19"/>
      <c r="F168" s="19"/>
      <c r="G168" s="19"/>
    </row>
    <row r="169" spans="1:7">
      <c r="A169" s="22">
        <v>19</v>
      </c>
      <c r="B16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69" s="23">
        <v>1</v>
      </c>
      <c r="D169" s="23" t="s">
        <v>1111</v>
      </c>
      <c r="E169" s="19"/>
      <c r="F169" s="19"/>
      <c r="G169" s="19"/>
    </row>
    <row r="170" spans="1:7">
      <c r="A170" s="22">
        <v>19</v>
      </c>
      <c r="B17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70" s="23">
        <v>2</v>
      </c>
      <c r="D170" s="23" t="s">
        <v>120</v>
      </c>
      <c r="E170" s="19"/>
      <c r="F170" s="19"/>
      <c r="G170" s="19"/>
    </row>
    <row r="171" spans="1:7">
      <c r="A171" s="22">
        <v>19</v>
      </c>
      <c r="B17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71" s="23">
        <v>3</v>
      </c>
      <c r="D171" s="23" t="s">
        <v>901</v>
      </c>
      <c r="E171" s="19"/>
      <c r="F171" s="19"/>
      <c r="G171" s="19"/>
    </row>
    <row r="172" spans="1:7">
      <c r="A172" s="22">
        <v>19</v>
      </c>
      <c r="B17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72" s="23">
        <v>1</v>
      </c>
      <c r="D172" s="23" t="s">
        <v>30</v>
      </c>
      <c r="E172" s="19"/>
      <c r="F172" s="19"/>
      <c r="G172" s="19"/>
    </row>
    <row r="173" spans="1:7">
      <c r="A173" s="22">
        <v>19</v>
      </c>
      <c r="B17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73" s="23">
        <v>2</v>
      </c>
      <c r="D173" s="23" t="s">
        <v>1112</v>
      </c>
      <c r="E173" s="19"/>
      <c r="F173" s="19"/>
      <c r="G173" s="19"/>
    </row>
    <row r="174" spans="1:7">
      <c r="A174" s="22">
        <v>19</v>
      </c>
      <c r="B174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74" s="23">
        <v>3</v>
      </c>
      <c r="D174" s="23" t="s">
        <v>63</v>
      </c>
      <c r="E174" s="19"/>
      <c r="F174" s="19"/>
      <c r="G174" s="19"/>
    </row>
    <row r="175" spans="1:7">
      <c r="A175" s="22">
        <v>20</v>
      </c>
      <c r="B17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75" s="23">
        <v>1</v>
      </c>
      <c r="D175" s="23" t="s">
        <v>1121</v>
      </c>
      <c r="E175" s="19"/>
      <c r="F175" s="19"/>
      <c r="G175" s="19"/>
    </row>
    <row r="176" spans="1:7">
      <c r="A176" s="22">
        <v>20</v>
      </c>
      <c r="B17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76" s="23">
        <v>2</v>
      </c>
      <c r="D176" s="23" t="s">
        <v>1113</v>
      </c>
      <c r="E176" s="19"/>
      <c r="F176" s="19"/>
      <c r="G176" s="19"/>
    </row>
    <row r="177" spans="1:19">
      <c r="A177" s="22">
        <v>20</v>
      </c>
      <c r="B17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77" s="23">
        <v>3</v>
      </c>
      <c r="D177" s="23" t="s">
        <v>1114</v>
      </c>
      <c r="E177" s="19"/>
      <c r="F177" s="19"/>
      <c r="G177" s="19"/>
    </row>
    <row r="178" spans="1:19">
      <c r="A178" s="43">
        <v>20</v>
      </c>
      <c r="B178" s="4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78" s="43">
        <v>1</v>
      </c>
      <c r="D178" s="43" t="s">
        <v>1115</v>
      </c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</row>
    <row r="179" spans="1:19">
      <c r="A179" s="21">
        <v>20</v>
      </c>
      <c r="B179" s="21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79" s="21">
        <v>2</v>
      </c>
      <c r="D179" s="21" t="s">
        <v>1156</v>
      </c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</row>
    <row r="180" spans="1:19">
      <c r="A180" s="22">
        <v>20</v>
      </c>
      <c r="B18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80" s="23">
        <v>3</v>
      </c>
      <c r="D180" s="23" t="s">
        <v>1140</v>
      </c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</row>
    <row r="181" spans="1:19">
      <c r="A181" s="22">
        <v>20</v>
      </c>
      <c r="B18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81" s="23">
        <v>1</v>
      </c>
      <c r="D181" s="23" t="s">
        <v>1132</v>
      </c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</row>
    <row r="182" spans="1:19">
      <c r="A182" s="22">
        <v>20</v>
      </c>
      <c r="B18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82" s="23">
        <v>2</v>
      </c>
      <c r="D182" s="23" t="s">
        <v>1145</v>
      </c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</row>
    <row r="183" spans="1:19">
      <c r="A183" s="22">
        <v>20</v>
      </c>
      <c r="B18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83" s="23">
        <v>3</v>
      </c>
      <c r="D183" s="23" t="s">
        <v>1162</v>
      </c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</row>
    <row r="184" spans="1:19">
      <c r="A184" s="22">
        <v>21</v>
      </c>
      <c r="B18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84" s="23">
        <v>1</v>
      </c>
      <c r="D184" s="23" t="s">
        <v>1157</v>
      </c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</row>
    <row r="185" spans="1:19">
      <c r="A185" s="44">
        <v>21</v>
      </c>
      <c r="B185" s="44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85" s="44">
        <v>1</v>
      </c>
      <c r="D185" s="44" t="s">
        <v>1158</v>
      </c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</row>
    <row r="186" spans="1:19">
      <c r="A186" s="44">
        <v>22</v>
      </c>
      <c r="B186" s="44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86" s="44">
        <v>1</v>
      </c>
      <c r="D186" s="44" t="s">
        <v>1159</v>
      </c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</row>
    <row r="187" spans="1:19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</row>
    <row r="188" spans="1:19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</row>
    <row r="189" spans="1:19">
      <c r="A189" s="43" t="s">
        <v>891</v>
      </c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</row>
    <row r="190" spans="1:19">
      <c r="A190" s="21" t="s">
        <v>1104</v>
      </c>
      <c r="B190" s="21">
        <v>1</v>
      </c>
      <c r="C190" s="21">
        <v>2</v>
      </c>
      <c r="D190" s="21">
        <v>3</v>
      </c>
      <c r="E190" s="21">
        <v>4</v>
      </c>
      <c r="F190" s="21">
        <v>5</v>
      </c>
      <c r="G190" s="21">
        <v>6</v>
      </c>
      <c r="H190" s="21">
        <v>7</v>
      </c>
      <c r="I190" s="21">
        <v>8</v>
      </c>
      <c r="J190" s="21">
        <v>9</v>
      </c>
      <c r="K190" s="21">
        <v>10</v>
      </c>
      <c r="L190" s="21">
        <v>11</v>
      </c>
      <c r="M190" s="21">
        <v>12</v>
      </c>
      <c r="N190" s="21">
        <v>13</v>
      </c>
      <c r="O190" s="21">
        <v>14</v>
      </c>
      <c r="P190" s="21">
        <v>15</v>
      </c>
      <c r="Q190" s="21">
        <v>16</v>
      </c>
      <c r="R190" s="21">
        <v>17</v>
      </c>
      <c r="S190" s="21">
        <v>18</v>
      </c>
    </row>
    <row r="191" spans="1:19">
      <c r="A191" s="21">
        <v>1</v>
      </c>
      <c r="B191" s="23" t="str" cm="1">
        <f t="array" ref="B191:S208">_xlfn.LET(_xlpm.n,18,_xlpm.rw,_xlfn.SEQUENCE(_xlpm.n),_xlpm.cl,TRANSPOSE(_xlfn.SEQUENCE(_xlpm.n)),_xlpm.d,$D$4:$D$186,_xlpm.c,COUNTIF(_xlpm.d,_xlpm.rw&amp;" ضد "&amp;_xlpm.cl)+COUNTIF(_xlpm.d,_xlpm.cl&amp;" ضد "&amp;_xlpm.rw),IF(_xlpm.c=0,"",_xlpm.c))</f>
        <v/>
      </c>
      <c r="C191" s="23">
        <v>4</v>
      </c>
      <c r="D191" s="23">
        <v>4</v>
      </c>
      <c r="E191" s="23">
        <v>4</v>
      </c>
      <c r="F191" s="23">
        <v>4</v>
      </c>
      <c r="G191" s="23">
        <v>4</v>
      </c>
      <c r="H191" s="23" t="str">
        <v/>
      </c>
      <c r="I191" s="23" t="str">
        <v/>
      </c>
      <c r="J191" s="23" t="str">
        <v/>
      </c>
      <c r="K191" s="23" t="str">
        <v/>
      </c>
      <c r="L191" s="23" t="str">
        <v/>
      </c>
      <c r="M191" s="23" t="str">
        <v/>
      </c>
      <c r="N191" s="23" t="str">
        <v/>
      </c>
      <c r="O191" s="23" t="str">
        <v/>
      </c>
      <c r="P191" s="23" t="str">
        <v/>
      </c>
      <c r="Q191" s="23" t="str">
        <v/>
      </c>
      <c r="R191" s="23" t="str">
        <v/>
      </c>
      <c r="S191" s="23" t="str">
        <v/>
      </c>
    </row>
    <row r="192" spans="1:19">
      <c r="A192" s="21">
        <v>2</v>
      </c>
      <c r="B192" s="23">
        <v>4</v>
      </c>
      <c r="C192" s="23" t="str">
        <v/>
      </c>
      <c r="D192" s="23">
        <v>4</v>
      </c>
      <c r="E192" s="23">
        <v>4</v>
      </c>
      <c r="F192" s="23">
        <v>4</v>
      </c>
      <c r="G192" s="23">
        <v>4</v>
      </c>
      <c r="H192" s="23" t="str">
        <v/>
      </c>
      <c r="I192" s="23" t="str">
        <v/>
      </c>
      <c r="J192" s="23" t="str">
        <v/>
      </c>
      <c r="K192" s="23" t="str">
        <v/>
      </c>
      <c r="L192" s="23" t="str">
        <v/>
      </c>
      <c r="M192" s="23" t="str">
        <v/>
      </c>
      <c r="N192" s="23" t="str">
        <v/>
      </c>
      <c r="O192" s="23" t="str">
        <v/>
      </c>
      <c r="P192" s="23" t="str">
        <v/>
      </c>
      <c r="Q192" s="23" t="str">
        <v/>
      </c>
      <c r="R192" s="23" t="str">
        <v/>
      </c>
      <c r="S192" s="23" t="str">
        <v/>
      </c>
    </row>
    <row r="193" spans="1:19">
      <c r="A193" s="21">
        <v>3</v>
      </c>
      <c r="B193" s="23">
        <v>4</v>
      </c>
      <c r="C193" s="23">
        <v>4</v>
      </c>
      <c r="D193" s="23" t="str">
        <v/>
      </c>
      <c r="E193" s="23">
        <v>4</v>
      </c>
      <c r="F193" s="23">
        <v>4</v>
      </c>
      <c r="G193" s="23">
        <v>4</v>
      </c>
      <c r="H193" s="23" t="str">
        <v/>
      </c>
      <c r="I193" s="23" t="str">
        <v/>
      </c>
      <c r="J193" s="23" t="str">
        <v/>
      </c>
      <c r="K193" s="23" t="str">
        <v/>
      </c>
      <c r="L193" s="23" t="str">
        <v/>
      </c>
      <c r="M193" s="23" t="str">
        <v/>
      </c>
      <c r="N193" s="23" t="str">
        <v/>
      </c>
      <c r="O193" s="23" t="str">
        <v/>
      </c>
      <c r="P193" s="23" t="str">
        <v/>
      </c>
      <c r="Q193" s="23" t="str">
        <v/>
      </c>
      <c r="R193" s="23" t="str">
        <v/>
      </c>
      <c r="S193" s="23" t="str">
        <v/>
      </c>
    </row>
    <row r="194" spans="1:19">
      <c r="A194" s="21">
        <v>4</v>
      </c>
      <c r="B194" s="23">
        <v>4</v>
      </c>
      <c r="C194" s="23">
        <v>4</v>
      </c>
      <c r="D194" s="23">
        <v>4</v>
      </c>
      <c r="E194" s="23" t="str">
        <v/>
      </c>
      <c r="F194" s="23">
        <v>4</v>
      </c>
      <c r="G194" s="23">
        <v>4</v>
      </c>
      <c r="H194" s="23" t="str">
        <v/>
      </c>
      <c r="I194" s="23" t="str">
        <v/>
      </c>
      <c r="J194" s="23" t="str">
        <v/>
      </c>
      <c r="K194" s="23" t="str">
        <v/>
      </c>
      <c r="L194" s="23" t="str">
        <v/>
      </c>
      <c r="M194" s="23" t="str">
        <v/>
      </c>
      <c r="N194" s="23" t="str">
        <v/>
      </c>
      <c r="O194" s="23" t="str">
        <v/>
      </c>
      <c r="P194" s="23" t="str">
        <v/>
      </c>
      <c r="Q194" s="23" t="str">
        <v/>
      </c>
      <c r="R194" s="23" t="str">
        <v/>
      </c>
      <c r="S194" s="23" t="str">
        <v/>
      </c>
    </row>
    <row r="195" spans="1:19">
      <c r="A195" s="21">
        <v>5</v>
      </c>
      <c r="B195" s="23">
        <v>4</v>
      </c>
      <c r="C195" s="23">
        <v>4</v>
      </c>
      <c r="D195" s="23">
        <v>4</v>
      </c>
      <c r="E195" s="23">
        <v>4</v>
      </c>
      <c r="F195" s="23" t="str">
        <v/>
      </c>
      <c r="G195" s="23">
        <v>4</v>
      </c>
      <c r="H195" s="23" t="str">
        <v/>
      </c>
      <c r="I195" s="23" t="str">
        <v/>
      </c>
      <c r="J195" s="23" t="str">
        <v/>
      </c>
      <c r="K195" s="23" t="str">
        <v/>
      </c>
      <c r="L195" s="23" t="str">
        <v/>
      </c>
      <c r="M195" s="23" t="str">
        <v/>
      </c>
      <c r="N195" s="23" t="str">
        <v/>
      </c>
      <c r="O195" s="23" t="str">
        <v/>
      </c>
      <c r="P195" s="23" t="str">
        <v/>
      </c>
      <c r="Q195" s="23" t="str">
        <v/>
      </c>
      <c r="R195" s="23" t="str">
        <v/>
      </c>
      <c r="S195" s="23" t="str">
        <v/>
      </c>
    </row>
    <row r="196" spans="1:19">
      <c r="A196" s="38">
        <v>6</v>
      </c>
      <c r="B196" s="38">
        <v>4</v>
      </c>
      <c r="C196" s="38">
        <v>4</v>
      </c>
      <c r="D196" s="38">
        <v>4</v>
      </c>
      <c r="E196" s="38">
        <v>4</v>
      </c>
      <c r="F196" s="38">
        <v>4</v>
      </c>
      <c r="G196" s="38" t="str">
        <v/>
      </c>
      <c r="H196" s="38" t="str">
        <v/>
      </c>
      <c r="I196" s="38" t="str">
        <v/>
      </c>
      <c r="J196" s="38" t="str">
        <v/>
      </c>
      <c r="K196" s="38" t="str">
        <v/>
      </c>
      <c r="L196" s="38" t="str">
        <v/>
      </c>
      <c r="M196" s="38" t="str">
        <v/>
      </c>
      <c r="N196" s="38" t="str">
        <v/>
      </c>
      <c r="O196" s="38" t="str">
        <v/>
      </c>
      <c r="P196" s="38" t="str">
        <v/>
      </c>
      <c r="Q196" s="38" t="str">
        <v/>
      </c>
      <c r="R196" s="38" t="str">
        <v/>
      </c>
      <c r="S196" s="38" t="str">
        <v/>
      </c>
    </row>
    <row r="197" spans="1:19">
      <c r="A197" s="21">
        <v>7</v>
      </c>
      <c r="B197" s="21" t="str">
        <v/>
      </c>
      <c r="C197" s="21" t="str">
        <v/>
      </c>
      <c r="D197" s="21" t="str">
        <v/>
      </c>
      <c r="E197" s="21" t="str">
        <v/>
      </c>
      <c r="F197" s="21" t="str">
        <v/>
      </c>
      <c r="G197" s="21" t="str">
        <v/>
      </c>
      <c r="H197" s="21" t="str">
        <v/>
      </c>
      <c r="I197" s="21">
        <v>4</v>
      </c>
      <c r="J197" s="21">
        <v>4</v>
      </c>
      <c r="K197" s="21">
        <v>4</v>
      </c>
      <c r="L197" s="21">
        <v>4</v>
      </c>
      <c r="M197" s="21">
        <v>4</v>
      </c>
      <c r="N197" s="21" t="str">
        <v/>
      </c>
      <c r="O197" s="21" t="str">
        <v/>
      </c>
      <c r="P197" s="21" t="str">
        <v/>
      </c>
      <c r="Q197" s="21" t="str">
        <v/>
      </c>
      <c r="R197" s="21" t="str">
        <v/>
      </c>
      <c r="S197" s="21" t="str">
        <v/>
      </c>
    </row>
    <row r="198" spans="1:19">
      <c r="A198" s="21">
        <v>8</v>
      </c>
      <c r="B198" s="23" t="str">
        <v/>
      </c>
      <c r="C198" s="23" t="str">
        <v/>
      </c>
      <c r="D198" s="23" t="str">
        <v/>
      </c>
      <c r="E198" s="23" t="str">
        <v/>
      </c>
      <c r="F198" s="23" t="str">
        <v/>
      </c>
      <c r="G198" s="23" t="str">
        <v/>
      </c>
      <c r="H198" s="23">
        <v>4</v>
      </c>
      <c r="I198" s="23" t="str">
        <v/>
      </c>
      <c r="J198" s="23">
        <v>4</v>
      </c>
      <c r="K198" s="23">
        <v>4</v>
      </c>
      <c r="L198" s="23">
        <v>4</v>
      </c>
      <c r="M198" s="23">
        <v>4</v>
      </c>
      <c r="N198" s="23" t="str">
        <v/>
      </c>
      <c r="O198" s="23" t="str">
        <v/>
      </c>
      <c r="P198" s="23" t="str">
        <v/>
      </c>
      <c r="Q198" s="23" t="str">
        <v/>
      </c>
      <c r="R198" s="23" t="str">
        <v/>
      </c>
      <c r="S198" s="23" t="str">
        <v/>
      </c>
    </row>
    <row r="199" spans="1:19">
      <c r="A199" s="21">
        <v>9</v>
      </c>
      <c r="B199" s="23" t="str">
        <v/>
      </c>
      <c r="C199" s="23" t="str">
        <v/>
      </c>
      <c r="D199" s="23" t="str">
        <v/>
      </c>
      <c r="E199" s="23" t="str">
        <v/>
      </c>
      <c r="F199" s="23" t="str">
        <v/>
      </c>
      <c r="G199" s="23" t="str">
        <v/>
      </c>
      <c r="H199" s="23">
        <v>4</v>
      </c>
      <c r="I199" s="23">
        <v>4</v>
      </c>
      <c r="J199" s="23" t="str">
        <v/>
      </c>
      <c r="K199" s="23">
        <v>4</v>
      </c>
      <c r="L199" s="23">
        <v>4</v>
      </c>
      <c r="M199" s="23">
        <v>4</v>
      </c>
      <c r="N199" s="23" t="str">
        <v/>
      </c>
      <c r="O199" s="23" t="str">
        <v/>
      </c>
      <c r="P199" s="23" t="str">
        <v/>
      </c>
      <c r="Q199" s="23" t="str">
        <v/>
      </c>
      <c r="R199" s="23" t="str">
        <v/>
      </c>
      <c r="S199" s="23" t="str">
        <v/>
      </c>
    </row>
    <row r="200" spans="1:19">
      <c r="A200" s="21">
        <v>10</v>
      </c>
      <c r="B200" s="23" t="str">
        <v/>
      </c>
      <c r="C200" s="23" t="str">
        <v/>
      </c>
      <c r="D200" s="23" t="str">
        <v/>
      </c>
      <c r="E200" s="23" t="str">
        <v/>
      </c>
      <c r="F200" s="23" t="str">
        <v/>
      </c>
      <c r="G200" s="23" t="str">
        <v/>
      </c>
      <c r="H200" s="23">
        <v>4</v>
      </c>
      <c r="I200" s="23">
        <v>4</v>
      </c>
      <c r="J200" s="23">
        <v>4</v>
      </c>
      <c r="K200" s="23" t="str">
        <v/>
      </c>
      <c r="L200" s="23">
        <v>4</v>
      </c>
      <c r="M200" s="23">
        <v>4</v>
      </c>
      <c r="N200" s="23" t="str">
        <v/>
      </c>
      <c r="O200" s="23" t="str">
        <v/>
      </c>
      <c r="P200" s="23" t="str">
        <v/>
      </c>
      <c r="Q200" s="23" t="str">
        <v/>
      </c>
      <c r="R200" s="23" t="str">
        <v/>
      </c>
      <c r="S200" s="23" t="str">
        <v/>
      </c>
    </row>
    <row r="201" spans="1:19">
      <c r="A201" s="21">
        <v>11</v>
      </c>
      <c r="B201" s="23" t="str">
        <v/>
      </c>
      <c r="C201" s="23" t="str">
        <v/>
      </c>
      <c r="D201" s="23" t="str">
        <v/>
      </c>
      <c r="E201" s="23" t="str">
        <v/>
      </c>
      <c r="F201" s="23" t="str">
        <v/>
      </c>
      <c r="G201" s="23" t="str">
        <v/>
      </c>
      <c r="H201" s="23">
        <v>4</v>
      </c>
      <c r="I201" s="23">
        <v>4</v>
      </c>
      <c r="J201" s="23">
        <v>4</v>
      </c>
      <c r="K201" s="23">
        <v>4</v>
      </c>
      <c r="L201" s="23" t="str">
        <v/>
      </c>
      <c r="M201" s="23">
        <v>4</v>
      </c>
      <c r="N201" s="23" t="str">
        <v/>
      </c>
      <c r="O201" s="23" t="str">
        <v/>
      </c>
      <c r="P201" s="23" t="str">
        <v/>
      </c>
      <c r="Q201" s="23" t="str">
        <v/>
      </c>
      <c r="R201" s="23" t="str">
        <v/>
      </c>
      <c r="S201" s="23" t="str">
        <v/>
      </c>
    </row>
    <row r="202" spans="1:19">
      <c r="A202" s="21">
        <v>12</v>
      </c>
      <c r="B202" s="23" t="str">
        <v/>
      </c>
      <c r="C202" s="23" t="str">
        <v/>
      </c>
      <c r="D202" s="23" t="str">
        <v/>
      </c>
      <c r="E202" s="23" t="str">
        <v/>
      </c>
      <c r="F202" s="23" t="str">
        <v/>
      </c>
      <c r="G202" s="23" t="str">
        <v/>
      </c>
      <c r="H202" s="23">
        <v>4</v>
      </c>
      <c r="I202" s="23">
        <v>4</v>
      </c>
      <c r="J202" s="23">
        <v>4</v>
      </c>
      <c r="K202" s="23">
        <v>4</v>
      </c>
      <c r="L202" s="23">
        <v>4</v>
      </c>
      <c r="M202" s="23" t="str">
        <v/>
      </c>
      <c r="N202" s="23" t="str">
        <v/>
      </c>
      <c r="O202" s="23" t="str">
        <v/>
      </c>
      <c r="P202" s="23" t="str">
        <v/>
      </c>
      <c r="Q202" s="23" t="str">
        <v/>
      </c>
      <c r="R202" s="23" t="str">
        <v/>
      </c>
      <c r="S202" s="23" t="str">
        <v/>
      </c>
    </row>
    <row r="203" spans="1:19">
      <c r="A203" s="21">
        <v>13</v>
      </c>
      <c r="B203" s="23" t="str">
        <v/>
      </c>
      <c r="C203" s="23" t="str">
        <v/>
      </c>
      <c r="D203" s="23" t="str">
        <v/>
      </c>
      <c r="E203" s="23" t="str">
        <v/>
      </c>
      <c r="F203" s="23" t="str">
        <v/>
      </c>
      <c r="G203" s="23" t="str">
        <v/>
      </c>
      <c r="H203" s="23" t="str">
        <v/>
      </c>
      <c r="I203" s="23" t="str">
        <v/>
      </c>
      <c r="J203" s="23" t="str">
        <v/>
      </c>
      <c r="K203" s="23" t="str">
        <v/>
      </c>
      <c r="L203" s="23" t="str">
        <v/>
      </c>
      <c r="M203" s="23" t="str">
        <v/>
      </c>
      <c r="N203" s="23" t="str">
        <v/>
      </c>
      <c r="O203" s="23">
        <v>4</v>
      </c>
      <c r="P203" s="23">
        <v>4</v>
      </c>
      <c r="Q203" s="23">
        <v>4</v>
      </c>
      <c r="R203" s="23">
        <v>4</v>
      </c>
      <c r="S203" s="23">
        <v>4</v>
      </c>
    </row>
    <row r="204" spans="1:19">
      <c r="A204" s="21">
        <v>14</v>
      </c>
      <c r="B204" s="23" t="str">
        <v/>
      </c>
      <c r="C204" s="23" t="str">
        <v/>
      </c>
      <c r="D204" s="23" t="str">
        <v/>
      </c>
      <c r="E204" s="23" t="str">
        <v/>
      </c>
      <c r="F204" s="23" t="str">
        <v/>
      </c>
      <c r="G204" s="23" t="str">
        <v/>
      </c>
      <c r="H204" s="23" t="str">
        <v/>
      </c>
      <c r="I204" s="23" t="str">
        <v/>
      </c>
      <c r="J204" s="23" t="str">
        <v/>
      </c>
      <c r="K204" s="23" t="str">
        <v/>
      </c>
      <c r="L204" s="23" t="str">
        <v/>
      </c>
      <c r="M204" s="23" t="str">
        <v/>
      </c>
      <c r="N204" s="23">
        <v>4</v>
      </c>
      <c r="O204" s="23" t="str">
        <v/>
      </c>
      <c r="P204" s="23">
        <v>4</v>
      </c>
      <c r="Q204" s="23">
        <v>4</v>
      </c>
      <c r="R204" s="23">
        <v>4</v>
      </c>
      <c r="S204" s="23">
        <v>4</v>
      </c>
    </row>
    <row r="205" spans="1:19">
      <c r="A205" s="38">
        <v>15</v>
      </c>
      <c r="B205" s="38" t="str">
        <v/>
      </c>
      <c r="C205" s="38" t="str">
        <v/>
      </c>
      <c r="D205" s="38" t="str">
        <v/>
      </c>
      <c r="E205" s="38" t="str">
        <v/>
      </c>
      <c r="F205" s="38" t="str">
        <v/>
      </c>
      <c r="G205" s="38" t="str">
        <v/>
      </c>
      <c r="H205" s="38" t="str">
        <v/>
      </c>
      <c r="I205" s="38" t="str">
        <v/>
      </c>
      <c r="J205" s="38" t="str">
        <v/>
      </c>
      <c r="K205" s="38" t="str">
        <v/>
      </c>
      <c r="L205" s="38" t="str">
        <v/>
      </c>
      <c r="M205" s="38" t="str">
        <v/>
      </c>
      <c r="N205" s="38">
        <v>4</v>
      </c>
      <c r="O205" s="38">
        <v>4</v>
      </c>
      <c r="P205" s="38" t="str">
        <v/>
      </c>
      <c r="Q205" s="38">
        <v>4</v>
      </c>
      <c r="R205" s="38">
        <v>4</v>
      </c>
      <c r="S205" s="38">
        <v>4</v>
      </c>
    </row>
    <row r="206" spans="1:19">
      <c r="A206" s="21">
        <v>16</v>
      </c>
      <c r="B206" s="21" t="str">
        <v/>
      </c>
      <c r="C206" s="21" t="str">
        <v/>
      </c>
      <c r="D206" s="21" t="str">
        <v/>
      </c>
      <c r="E206" s="21" t="str">
        <v/>
      </c>
      <c r="F206" s="21" t="str">
        <v/>
      </c>
      <c r="G206" s="21" t="str">
        <v/>
      </c>
      <c r="H206" s="21" t="str">
        <v/>
      </c>
      <c r="I206" s="21" t="str">
        <v/>
      </c>
      <c r="J206" s="21" t="str">
        <v/>
      </c>
      <c r="K206" s="21" t="str">
        <v/>
      </c>
      <c r="L206" s="21" t="str">
        <v/>
      </c>
      <c r="M206" s="21" t="str">
        <v/>
      </c>
      <c r="N206" s="21">
        <v>4</v>
      </c>
      <c r="O206" s="21">
        <v>4</v>
      </c>
      <c r="P206" s="21">
        <v>4</v>
      </c>
      <c r="Q206" s="21" t="str">
        <v/>
      </c>
      <c r="R206" s="21">
        <v>4</v>
      </c>
      <c r="S206" s="21">
        <v>4</v>
      </c>
    </row>
    <row r="207" spans="1:19">
      <c r="A207" s="42">
        <v>17</v>
      </c>
      <c r="B207" s="42" t="str">
        <v/>
      </c>
      <c r="C207" s="44" t="str">
        <v/>
      </c>
      <c r="D207" s="44" t="str">
        <v/>
      </c>
      <c r="E207" s="44" t="str">
        <v/>
      </c>
      <c r="F207" s="44" t="str">
        <v/>
      </c>
      <c r="G207" s="44" t="str">
        <v/>
      </c>
      <c r="H207" s="44" t="str">
        <v/>
      </c>
      <c r="I207" s="44" t="str">
        <v/>
      </c>
      <c r="J207" s="44" t="str">
        <v/>
      </c>
      <c r="K207" s="44" t="str">
        <v/>
      </c>
      <c r="L207" s="44" t="str">
        <v/>
      </c>
      <c r="M207" s="44" t="str">
        <v/>
      </c>
      <c r="N207" s="44">
        <v>4</v>
      </c>
      <c r="O207" s="44">
        <v>4</v>
      </c>
      <c r="P207" s="44">
        <v>4</v>
      </c>
      <c r="Q207" s="44">
        <v>4</v>
      </c>
      <c r="R207" s="44" t="str">
        <v/>
      </c>
      <c r="S207" s="44">
        <v>4</v>
      </c>
    </row>
    <row r="208" spans="1:19">
      <c r="A208" s="42">
        <v>18</v>
      </c>
      <c r="B208" s="42" t="str">
        <v/>
      </c>
      <c r="C208" s="44" t="str">
        <v/>
      </c>
      <c r="D208" s="44" t="str">
        <v/>
      </c>
      <c r="E208" s="44" t="str">
        <v/>
      </c>
      <c r="F208" s="44" t="str">
        <v/>
      </c>
      <c r="G208" s="44" t="str">
        <v/>
      </c>
      <c r="H208" s="44" t="str">
        <v/>
      </c>
      <c r="I208" s="44" t="str">
        <v/>
      </c>
      <c r="J208" s="44" t="str">
        <v/>
      </c>
      <c r="K208" s="44" t="str">
        <v/>
      </c>
      <c r="L208" s="44" t="str">
        <v/>
      </c>
      <c r="M208" s="44" t="str">
        <v/>
      </c>
      <c r="N208" s="44">
        <v>4</v>
      </c>
      <c r="O208" s="44">
        <v>4</v>
      </c>
      <c r="P208" s="44">
        <v>4</v>
      </c>
      <c r="Q208" s="44">
        <v>4</v>
      </c>
      <c r="R208" s="44">
        <v>4</v>
      </c>
      <c r="S208" s="44" t="str">
        <v/>
      </c>
    </row>
    <row r="209" spans="1:19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</row>
    <row r="210" spans="1:19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</row>
    <row r="211" spans="1:19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</row>
    <row r="212" spans="1:19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</row>
    <row r="213" spans="1:19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</row>
    <row r="214" spans="1:19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</row>
    <row r="215" spans="1:19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</row>
    <row r="216" spans="1:19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</row>
    <row r="217" spans="1:19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</row>
    <row r="218" spans="1:19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</row>
    <row r="219" spans="1:19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</row>
    <row r="220" spans="1:19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</row>
    <row r="221" spans="1:19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</row>
    <row r="222" spans="1:19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</row>
    <row r="223" spans="1:19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</row>
    <row r="224" spans="1:19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</row>
    <row r="225" s="19" customFormat="1"/>
    <row r="226" s="19" customFormat="1"/>
    <row r="227" s="19" customFormat="1"/>
    <row r="228" s="19" customFormat="1"/>
    <row r="229" s="19" customFormat="1"/>
    <row r="230" s="19" customFormat="1"/>
    <row r="231" s="19" customFormat="1"/>
    <row r="232" s="19" customFormat="1"/>
    <row r="233" s="19" customFormat="1"/>
    <row r="234" s="19" customFormat="1"/>
    <row r="235" s="19" customFormat="1"/>
    <row r="236" s="19" customFormat="1"/>
    <row r="237" s="19" customFormat="1"/>
    <row r="238" s="19" customFormat="1"/>
    <row r="239" s="19" customFormat="1"/>
    <row r="240" s="19" customFormat="1"/>
    <row r="241" s="19" customFormat="1"/>
    <row r="242" s="19" customFormat="1"/>
    <row r="243" s="19" customFormat="1"/>
    <row r="244" s="19" customFormat="1"/>
    <row r="245" s="19" customFormat="1"/>
    <row r="246" s="19" customFormat="1"/>
    <row r="247" s="19" customFormat="1"/>
    <row r="248" s="19" customFormat="1"/>
    <row r="249" s="19" customFormat="1"/>
    <row r="250" s="19" customFormat="1"/>
    <row r="251" s="19" customFormat="1"/>
    <row r="252" s="19" customFormat="1"/>
    <row r="253" s="19" customFormat="1"/>
    <row r="254" s="19" customFormat="1"/>
    <row r="255" s="19" customFormat="1"/>
    <row r="256" s="19" customFormat="1"/>
    <row r="257" s="19" customFormat="1"/>
    <row r="258" s="19" customFormat="1"/>
    <row r="259" s="19" customFormat="1"/>
    <row r="260" s="19" customFormat="1"/>
    <row r="261" s="19" customFormat="1"/>
    <row r="262" s="19" customFormat="1"/>
    <row r="263" s="19" customFormat="1"/>
    <row r="264" s="19" customFormat="1"/>
    <row r="265" s="19" customFormat="1"/>
    <row r="266" s="19" customFormat="1"/>
    <row r="267" s="19" customFormat="1"/>
    <row r="268" s="19" customFormat="1"/>
    <row r="269" s="19" customFormat="1"/>
    <row r="270" s="19" customFormat="1"/>
    <row r="271" s="19" customFormat="1"/>
    <row r="272" s="19" customFormat="1"/>
    <row r="273" s="19" customFormat="1"/>
    <row r="274" s="19" customFormat="1"/>
    <row r="275" s="19" customFormat="1"/>
    <row r="276" s="19" customFormat="1"/>
    <row r="277" s="19" customFormat="1"/>
    <row r="278" s="19" customFormat="1"/>
    <row r="279" s="19" customFormat="1"/>
    <row r="280" s="19" customFormat="1"/>
    <row r="281" s="19" customFormat="1"/>
    <row r="282" s="19" customFormat="1"/>
    <row r="283" s="19" customFormat="1"/>
    <row r="284" s="19" customFormat="1"/>
    <row r="285" s="19" customFormat="1"/>
    <row r="286" s="19" customFormat="1"/>
    <row r="287" s="19" customFormat="1"/>
    <row r="288" s="19" customFormat="1"/>
    <row r="289" s="19" customFormat="1"/>
    <row r="290" s="19" customFormat="1"/>
    <row r="291" s="19" customFormat="1"/>
    <row r="292" s="19" customFormat="1"/>
    <row r="293" s="19" customFormat="1"/>
    <row r="294" s="19" customFormat="1"/>
    <row r="295" s="19" customFormat="1"/>
    <row r="296" s="19" customFormat="1"/>
    <row r="297" s="19" customFormat="1"/>
    <row r="298" s="19" customFormat="1"/>
    <row r="299" s="19" customFormat="1"/>
    <row r="300" s="19" customFormat="1"/>
    <row r="301" s="19" customFormat="1"/>
    <row r="302" s="19" customFormat="1"/>
    <row r="303" s="19" customFormat="1"/>
    <row r="304" s="19" customFormat="1"/>
    <row r="305" s="19" customFormat="1"/>
    <row r="306" s="19" customFormat="1"/>
    <row r="307" s="19" customFormat="1"/>
    <row r="308" s="19" customFormat="1"/>
    <row r="309" s="19" customFormat="1"/>
    <row r="310" s="19" customFormat="1"/>
    <row r="311" s="19" customFormat="1"/>
    <row r="312" s="19" customFormat="1"/>
    <row r="313" s="19" customFormat="1"/>
    <row r="314" s="19" customFormat="1"/>
    <row r="315" s="19" customFormat="1"/>
    <row r="316" s="19" customFormat="1"/>
    <row r="317" s="19" customFormat="1"/>
    <row r="318" s="19" customFormat="1"/>
    <row r="319" s="19" customFormat="1"/>
    <row r="320" s="19" customFormat="1"/>
    <row r="321" s="19" customFormat="1"/>
    <row r="322" s="19" customFormat="1"/>
    <row r="323" s="19" customFormat="1"/>
    <row r="324" s="19" customFormat="1"/>
    <row r="325" s="19" customFormat="1"/>
    <row r="326" s="19" customFormat="1"/>
    <row r="327" s="19" customFormat="1"/>
    <row r="328" s="19" customFormat="1"/>
    <row r="329" s="19" customFormat="1"/>
    <row r="330" s="19" customFormat="1"/>
    <row r="331" s="19" customFormat="1"/>
    <row r="332" s="19" customFormat="1"/>
    <row r="333" s="19" customFormat="1"/>
    <row r="334" s="19" customFormat="1"/>
    <row r="335" s="19" customFormat="1"/>
    <row r="336" s="19" customFormat="1"/>
    <row r="337" s="19" customFormat="1"/>
    <row r="338" s="19" customFormat="1"/>
    <row r="339" s="19" customFormat="1"/>
    <row r="340" s="19" customFormat="1"/>
    <row r="341" s="19" customFormat="1"/>
    <row r="342" s="19" customFormat="1"/>
    <row r="343" s="19" customFormat="1"/>
    <row r="344" s="19" customFormat="1"/>
    <row r="345" s="19" customFormat="1"/>
    <row r="346" s="19" customFormat="1"/>
    <row r="347" s="19" customFormat="1"/>
    <row r="348" s="19" customFormat="1"/>
    <row r="349" s="19" customFormat="1"/>
    <row r="350" s="19" customFormat="1"/>
    <row r="351" s="19" customFormat="1"/>
    <row r="352" s="19" customFormat="1"/>
    <row r="353" s="19" customFormat="1"/>
    <row r="354" s="19" customFormat="1"/>
    <row r="355" s="19" customFormat="1"/>
    <row r="356" s="19" customFormat="1"/>
    <row r="357" s="19" customFormat="1"/>
    <row r="358" s="19" customFormat="1"/>
    <row r="359" s="19" customFormat="1"/>
    <row r="360" s="19" customFormat="1"/>
    <row r="361" s="19" customFormat="1"/>
    <row r="362" s="19" customFormat="1"/>
    <row r="363" s="19" customFormat="1"/>
    <row r="364" s="19" customFormat="1"/>
    <row r="365" s="19" customFormat="1"/>
    <row r="366" s="19" customFormat="1"/>
    <row r="367" s="19" customFormat="1"/>
    <row r="368" s="19" customFormat="1"/>
    <row r="369" s="19" customFormat="1"/>
    <row r="370" s="19" customFormat="1"/>
    <row r="371" s="19" customFormat="1"/>
    <row r="372" s="19" customFormat="1"/>
    <row r="373" s="19" customFormat="1"/>
    <row r="374" s="19" customFormat="1"/>
    <row r="375" s="19" customFormat="1"/>
    <row r="376" s="19" customFormat="1"/>
    <row r="377" s="19" customFormat="1"/>
    <row r="378" s="19" customFormat="1"/>
    <row r="379" s="19" customFormat="1"/>
    <row r="380" s="19" customFormat="1"/>
    <row r="381" s="19" customFormat="1"/>
    <row r="382" s="19" customFormat="1"/>
    <row r="383" s="19" customFormat="1"/>
    <row r="384" s="19" customFormat="1"/>
    <row r="385" s="19" customFormat="1"/>
    <row r="386" s="19" customFormat="1"/>
    <row r="387" s="19" customFormat="1"/>
    <row r="388" s="19" customFormat="1"/>
    <row r="389" s="19" customFormat="1"/>
    <row r="390" s="19" customFormat="1"/>
    <row r="391" s="19" customFormat="1"/>
    <row r="392" s="19" customFormat="1"/>
    <row r="393" s="19" customFormat="1"/>
    <row r="394" s="19" customFormat="1"/>
    <row r="395" s="19" customFormat="1"/>
    <row r="396" s="19" customFormat="1"/>
    <row r="397" s="19" customFormat="1"/>
    <row r="398" s="19" customFormat="1"/>
    <row r="399" s="19" customFormat="1"/>
    <row r="400" s="19" customFormat="1"/>
    <row r="401" s="19" customFormat="1"/>
    <row r="402" s="19" customFormat="1"/>
    <row r="403" s="19" customFormat="1"/>
    <row r="404" s="19" customFormat="1"/>
    <row r="405" s="19" customFormat="1"/>
    <row r="406" s="19" customFormat="1"/>
    <row r="407" s="19" customFormat="1"/>
    <row r="408" s="19" customFormat="1"/>
    <row r="409" s="19" customFormat="1"/>
    <row r="410" s="19" customFormat="1"/>
    <row r="411" s="19" customFormat="1"/>
    <row r="412" s="19" customFormat="1"/>
    <row r="413" s="19" customFormat="1"/>
    <row r="414" s="19" customFormat="1"/>
    <row r="415" s="19" customFormat="1"/>
    <row r="416" s="19" customFormat="1"/>
    <row r="417" s="19" customFormat="1"/>
    <row r="418" s="19" customFormat="1"/>
    <row r="419" s="19" customFormat="1"/>
    <row r="420" s="19" customFormat="1"/>
    <row r="421" s="19" customFormat="1"/>
    <row r="422" s="19" customFormat="1"/>
    <row r="423" s="19" customFormat="1"/>
    <row r="424" s="19" customFormat="1"/>
    <row r="425" s="19" customFormat="1"/>
    <row r="426" s="19" customFormat="1"/>
    <row r="427" s="19" customFormat="1"/>
    <row r="428" s="19" customFormat="1"/>
    <row r="429" s="19" customFormat="1"/>
    <row r="430" s="19" customFormat="1"/>
    <row r="431" s="19" customFormat="1"/>
    <row r="432" s="19" customFormat="1"/>
    <row r="433" s="19" customFormat="1"/>
    <row r="434" s="19" customFormat="1"/>
    <row r="435" s="19" customFormat="1"/>
    <row r="436" s="19" customFormat="1"/>
    <row r="437" s="19" customFormat="1"/>
    <row r="438" s="19" customFormat="1"/>
    <row r="439" s="19" customFormat="1"/>
    <row r="440" s="19" customFormat="1"/>
    <row r="441" s="19" customFormat="1"/>
    <row r="442" s="19" customFormat="1"/>
    <row r="443" s="19" customFormat="1"/>
    <row r="444" s="19" customFormat="1"/>
    <row r="445" s="19" customFormat="1"/>
    <row r="446" s="19" customFormat="1"/>
    <row r="447" s="19" customFormat="1"/>
    <row r="448" s="19" customFormat="1"/>
    <row r="449" s="19" customFormat="1"/>
    <row r="450" s="19" customFormat="1"/>
    <row r="451" s="19" customFormat="1"/>
    <row r="452" s="19" customFormat="1"/>
    <row r="453" s="19" customFormat="1"/>
    <row r="454" s="19" customFormat="1"/>
    <row r="455" s="19" customFormat="1"/>
    <row r="456" s="19" customFormat="1"/>
    <row r="457" s="19" customFormat="1"/>
    <row r="458" s="19" customFormat="1"/>
    <row r="459" s="19" customFormat="1"/>
    <row r="460" s="19" customFormat="1"/>
    <row r="461" s="19" customFormat="1"/>
    <row r="462" s="19" customFormat="1"/>
    <row r="463" s="19" customFormat="1"/>
    <row r="464" s="19" customFormat="1"/>
    <row r="465" s="19" customFormat="1"/>
    <row r="466" s="19" customFormat="1"/>
    <row r="467" s="19" customFormat="1"/>
    <row r="468" s="19" customFormat="1"/>
    <row r="469" s="19" customFormat="1"/>
    <row r="470" s="19" customFormat="1"/>
    <row r="471" s="19" customFormat="1"/>
    <row r="472" s="19" customFormat="1"/>
    <row r="473" s="19" customFormat="1"/>
    <row r="474" s="19" customFormat="1"/>
    <row r="475" s="19" customFormat="1"/>
    <row r="476" s="19" customFormat="1"/>
    <row r="477" s="19" customFormat="1"/>
    <row r="478" s="19" customFormat="1"/>
    <row r="479" s="19" customFormat="1"/>
    <row r="480" s="19" customFormat="1"/>
    <row r="481" s="19" customFormat="1"/>
    <row r="482" s="19" customFormat="1"/>
    <row r="483" s="19" customFormat="1"/>
    <row r="484" s="19" customFormat="1"/>
    <row r="485" s="19" customFormat="1"/>
    <row r="486" s="19" customFormat="1"/>
    <row r="487" s="19" customFormat="1"/>
    <row r="488" s="19" customFormat="1"/>
    <row r="489" s="19" customFormat="1"/>
    <row r="490" s="19" customFormat="1"/>
    <row r="491" s="19" customFormat="1"/>
    <row r="492" s="19" customFormat="1"/>
    <row r="493" s="19" customFormat="1"/>
    <row r="494" s="19" customFormat="1"/>
    <row r="495" s="19" customFormat="1"/>
    <row r="496" s="19" customFormat="1"/>
    <row r="497" s="19" customFormat="1"/>
    <row r="498" s="19" customFormat="1"/>
    <row r="499" s="19" customFormat="1"/>
    <row r="500" s="19" customFormat="1"/>
    <row r="501" s="19" customFormat="1"/>
    <row r="502" s="19" customFormat="1"/>
    <row r="503" s="19" customFormat="1"/>
    <row r="504" s="19" customFormat="1"/>
    <row r="505" s="19" customFormat="1"/>
    <row r="506" s="19" customFormat="1"/>
    <row r="507" s="19" customFormat="1"/>
    <row r="508" s="19" customFormat="1"/>
    <row r="509" s="19" customFormat="1"/>
    <row r="510" s="19" customFormat="1"/>
    <row r="511" s="19" customFormat="1"/>
    <row r="512" s="19" customFormat="1"/>
    <row r="513" s="19" customFormat="1"/>
    <row r="514" s="19" customFormat="1"/>
    <row r="515" s="19" customFormat="1"/>
    <row r="516" s="19" customFormat="1"/>
    <row r="517" s="19" customFormat="1"/>
    <row r="518" s="19" customFormat="1"/>
    <row r="519" s="19" customFormat="1"/>
    <row r="520" s="19" customFormat="1"/>
    <row r="521" s="19" customFormat="1"/>
    <row r="522" s="19" customFormat="1"/>
    <row r="523" s="19" customFormat="1"/>
    <row r="524" s="19" customFormat="1"/>
    <row r="525" s="19" customFormat="1"/>
    <row r="526" s="19" customFormat="1"/>
    <row r="527" s="19" customFormat="1"/>
    <row r="528" s="19" customFormat="1"/>
    <row r="529" s="19" customFormat="1"/>
    <row r="530" s="19" customFormat="1"/>
    <row r="531" s="19" customFormat="1"/>
    <row r="532" s="19" customFormat="1"/>
    <row r="533" s="19" customFormat="1"/>
    <row r="534" s="19" customFormat="1"/>
    <row r="535" s="19" customFormat="1"/>
    <row r="536" s="19" customFormat="1"/>
    <row r="537" s="19" customFormat="1"/>
    <row r="538" s="19" customFormat="1"/>
    <row r="539" s="19" customFormat="1"/>
    <row r="540" s="19" customFormat="1"/>
    <row r="541" s="19" customFormat="1"/>
    <row r="542" s="19" customFormat="1"/>
    <row r="543" s="19" customFormat="1"/>
    <row r="544" s="19" customFormat="1"/>
    <row r="545" s="19" customFormat="1"/>
    <row r="546" s="19" customFormat="1"/>
    <row r="547" s="19" customFormat="1"/>
    <row r="548" s="19" customFormat="1"/>
    <row r="549" s="19" customFormat="1"/>
    <row r="550" s="19" customFormat="1"/>
    <row r="551" s="19" customFormat="1"/>
    <row r="552" s="19" customFormat="1"/>
    <row r="553" s="19" customFormat="1"/>
    <row r="554" s="19" customFormat="1"/>
    <row r="555" s="19" customFormat="1"/>
    <row r="556" s="19" customFormat="1"/>
    <row r="557" s="19" customFormat="1"/>
    <row r="558" s="19" customFormat="1"/>
    <row r="559" s="19" customFormat="1"/>
    <row r="560" s="19" customFormat="1"/>
    <row r="561" s="19" customFormat="1"/>
    <row r="562" s="19" customFormat="1"/>
    <row r="563" s="19" customFormat="1"/>
    <row r="564" s="19" customFormat="1"/>
    <row r="565" s="19" customFormat="1"/>
    <row r="566" s="19" customFormat="1"/>
    <row r="567" s="19" customFormat="1"/>
    <row r="568" s="19" customFormat="1"/>
    <row r="569" s="19" customFormat="1"/>
    <row r="570" s="19" customFormat="1"/>
    <row r="571" s="19" customFormat="1"/>
    <row r="572" s="19" customFormat="1"/>
    <row r="573" s="19" customFormat="1"/>
    <row r="574" s="19" customFormat="1"/>
    <row r="575" s="19" customFormat="1"/>
    <row r="576" s="19" customFormat="1"/>
    <row r="577" s="19" customFormat="1"/>
    <row r="578" s="19" customFormat="1"/>
    <row r="579" s="19" customFormat="1"/>
    <row r="580" s="19" customFormat="1"/>
    <row r="581" s="19" customFormat="1"/>
    <row r="582" s="19" customFormat="1"/>
    <row r="583" s="19" customFormat="1"/>
    <row r="584" s="19" customFormat="1"/>
    <row r="585" s="19" customFormat="1"/>
    <row r="586" s="19" customFormat="1"/>
    <row r="587" s="19" customFormat="1"/>
    <row r="588" s="19" customFormat="1"/>
    <row r="589" s="19" customFormat="1"/>
    <row r="590" s="19" customFormat="1"/>
    <row r="591" s="19" customFormat="1"/>
    <row r="592" s="19" customFormat="1"/>
    <row r="593" s="19" customFormat="1"/>
    <row r="594" s="19" customFormat="1"/>
    <row r="595" s="19" customFormat="1"/>
    <row r="596" s="19" customFormat="1"/>
    <row r="597" s="19" customFormat="1"/>
    <row r="598" s="19" customFormat="1"/>
    <row r="599" s="19" customFormat="1"/>
    <row r="600" s="19" customFormat="1"/>
    <row r="601" s="19" customFormat="1"/>
    <row r="602" s="19" customFormat="1"/>
    <row r="603" s="19" customFormat="1"/>
    <row r="604" s="19" customFormat="1"/>
    <row r="605" s="19" customFormat="1"/>
    <row r="606" s="19" customFormat="1"/>
    <row r="607" s="19" customFormat="1"/>
    <row r="608" s="19" customFormat="1"/>
    <row r="609" s="19" customFormat="1"/>
    <row r="610" s="19" customFormat="1"/>
    <row r="611" s="19" customFormat="1"/>
    <row r="612" s="19" customFormat="1"/>
    <row r="613" s="19" customFormat="1"/>
    <row r="614" s="19" customFormat="1"/>
    <row r="615" s="19" customFormat="1"/>
    <row r="616" s="19" customFormat="1"/>
    <row r="617" s="19" customFormat="1"/>
    <row r="618" s="19" customFormat="1"/>
    <row r="619" s="19" customFormat="1"/>
    <row r="620" s="19" customFormat="1"/>
    <row r="621" s="19" customFormat="1"/>
    <row r="622" s="19" customFormat="1"/>
    <row r="623" s="19" customFormat="1"/>
    <row r="624" s="19" customFormat="1"/>
    <row r="625" s="19" customFormat="1"/>
    <row r="626" s="19" customFormat="1"/>
    <row r="627" s="19" customFormat="1"/>
    <row r="628" s="19" customFormat="1"/>
    <row r="629" s="19" customFormat="1"/>
    <row r="630" s="19" customFormat="1"/>
    <row r="631" s="19" customFormat="1"/>
    <row r="632" s="19" customFormat="1"/>
    <row r="633" s="19" customFormat="1"/>
    <row r="634" s="19" customFormat="1"/>
    <row r="635" s="19" customFormat="1"/>
    <row r="636" s="19" customFormat="1"/>
    <row r="637" s="19" customFormat="1"/>
    <row r="638" s="19" customFormat="1"/>
    <row r="639" s="19" customFormat="1"/>
    <row r="640" s="19" customFormat="1"/>
    <row r="641" s="19" customFormat="1"/>
    <row r="642" s="19" customFormat="1"/>
    <row r="643" s="19" customFormat="1"/>
    <row r="644" s="19" customFormat="1"/>
    <row r="645" s="19" customFormat="1"/>
    <row r="646" s="19" customFormat="1"/>
    <row r="647" s="19" customFormat="1"/>
    <row r="648" s="19" customFormat="1"/>
    <row r="649" s="19" customFormat="1"/>
    <row r="650" s="19" customFormat="1"/>
    <row r="651" s="19" customFormat="1"/>
    <row r="652" s="19" customFormat="1"/>
    <row r="653" s="19" customFormat="1"/>
    <row r="654" s="19" customFormat="1"/>
    <row r="655" s="19" customFormat="1"/>
    <row r="656" s="19" customFormat="1"/>
    <row r="657" s="19" customFormat="1"/>
    <row r="658" s="19" customFormat="1"/>
    <row r="659" s="19" customFormat="1"/>
    <row r="660" s="19" customFormat="1"/>
    <row r="661" s="19" customFormat="1"/>
    <row r="662" s="19" customFormat="1"/>
    <row r="663" s="19" customFormat="1"/>
    <row r="664" s="19" customFormat="1"/>
    <row r="665" s="19" customFormat="1"/>
    <row r="666" s="19" customFormat="1"/>
    <row r="667" s="19" customFormat="1"/>
    <row r="668" s="19" customFormat="1"/>
    <row r="669" s="19" customFormat="1"/>
    <row r="670" s="19" customFormat="1"/>
    <row r="671" s="19" customFormat="1"/>
    <row r="672" s="19" customFormat="1"/>
    <row r="673" s="19" customFormat="1"/>
    <row r="674" s="19" customFormat="1"/>
    <row r="675" s="19" customFormat="1"/>
    <row r="676" s="19" customFormat="1"/>
    <row r="677" s="19" customFormat="1"/>
    <row r="678" s="19" customFormat="1"/>
    <row r="679" s="19" customFormat="1"/>
    <row r="680" s="19" customFormat="1"/>
    <row r="681" s="19" customFormat="1"/>
    <row r="682" s="19" customFormat="1"/>
    <row r="683" s="19" customFormat="1"/>
    <row r="684" s="19" customFormat="1"/>
    <row r="685" s="19" customFormat="1"/>
    <row r="686" s="19" customFormat="1"/>
    <row r="687" s="19" customFormat="1"/>
    <row r="688" s="19" customFormat="1"/>
    <row r="689" s="19" customFormat="1"/>
    <row r="690" s="19" customFormat="1"/>
    <row r="691" s="19" customFormat="1"/>
    <row r="692" s="19" customFormat="1"/>
    <row r="693" s="19" customFormat="1"/>
    <row r="694" s="19" customFormat="1"/>
    <row r="695" s="19" customFormat="1"/>
    <row r="696" s="19" customFormat="1"/>
    <row r="697" s="19" customFormat="1"/>
    <row r="698" s="19" customFormat="1"/>
    <row r="699" s="19" customFormat="1"/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A5721-E620-4A2D-8051-5FD1D4C10573}">
  <dimension ref="A1:P175"/>
  <sheetViews>
    <sheetView showGridLines="0" rightToLeft="1" workbookViewId="0">
      <pane ySplit="4" topLeftCell="A5" activePane="bottomLeft" state="frozen"/>
      <selection sqref="A1:C1"/>
      <selection pane="bottomLeft" sqref="A1:XFD1048576"/>
    </sheetView>
  </sheetViews>
  <sheetFormatPr defaultRowHeight="14.5"/>
  <cols>
    <col min="1" max="2" width="10" style="24" customWidth="1"/>
    <col min="3" max="3" width="20.90625" style="24" customWidth="1"/>
    <col min="4" max="4" width="11.26953125" style="24" customWidth="1"/>
    <col min="5" max="5" width="21.453125" style="24" customWidth="1"/>
    <col min="6" max="6" width="10.54296875" style="24" customWidth="1"/>
    <col min="7" max="7" width="27.26953125" style="24" customWidth="1"/>
    <col min="8" max="8" width="8.7265625" style="19"/>
    <col min="9" max="9" width="10" style="19" customWidth="1"/>
    <col min="10" max="10" width="15.453125" style="19" customWidth="1"/>
    <col min="11" max="12" width="12.7265625" style="19" customWidth="1"/>
    <col min="13" max="14" width="8.7265625" style="19"/>
    <col min="15" max="15" width="9.08984375" style="19" customWidth="1"/>
    <col min="16" max="16" width="20.90625" style="19" customWidth="1"/>
    <col min="17" max="16384" width="8.7265625" style="19"/>
  </cols>
  <sheetData>
    <row r="1" spans="1:16" ht="18.5">
      <c r="A1" s="56" t="s">
        <v>185</v>
      </c>
      <c r="B1" s="56"/>
      <c r="C1" s="56"/>
      <c r="D1" s="56"/>
      <c r="E1" s="56"/>
      <c r="F1" s="56"/>
      <c r="G1" s="56"/>
      <c r="H1" s="18"/>
      <c r="I1" s="18"/>
      <c r="J1" s="18"/>
      <c r="K1" s="18"/>
      <c r="L1" s="18"/>
      <c r="M1" s="18"/>
      <c r="N1" s="18"/>
      <c r="O1" s="18"/>
      <c r="P1" s="18"/>
    </row>
    <row r="2" spans="1:16">
      <c r="A2" s="57" t="str">
        <f>"إجمالي "&amp;COUNTIF($G$5:$G$175,"* ضد *")&amp;" مباراة دوري | مباريات كل فريق "&amp;IF(MIN($K$5:$K$23)=MAX($K$5:$K$23),MIN($K$5:$K$23),MIN($K$5:$K$23)&amp;"–"&amp;MAX($K$5:$K$23))&amp;" | 1 مجموعة | دوري 19 يوم + إقصائي 0 يوم = 19 يوم | "&amp;MAX($D$5:$D$175)&amp;" ملعب"</f>
        <v>إجمالي 171 مباراة دوري | مباريات كل فريق 18 | 1 مجموعة | دوري 19 يوم + إقصائي 0 يوم = 19 يوم | 3 ملعب</v>
      </c>
      <c r="B2" s="58"/>
      <c r="C2" s="58"/>
      <c r="D2" s="58"/>
      <c r="E2" s="58"/>
      <c r="F2" s="58"/>
      <c r="G2" s="58"/>
      <c r="H2" s="25"/>
      <c r="I2" s="25"/>
      <c r="J2" s="25"/>
      <c r="K2" s="25"/>
      <c r="L2" s="25"/>
      <c r="M2" s="25"/>
      <c r="N2" s="25"/>
      <c r="O2" s="25"/>
      <c r="P2" s="25"/>
    </row>
    <row r="3" spans="1:16">
      <c r="A3" s="26"/>
      <c r="B3" s="26"/>
      <c r="C3" s="26"/>
      <c r="D3" s="26"/>
      <c r="E3" s="26"/>
      <c r="F3" s="26"/>
      <c r="G3" s="26"/>
      <c r="H3" s="27"/>
      <c r="I3" s="27"/>
      <c r="J3" s="27"/>
      <c r="K3" s="27"/>
      <c r="L3" s="27"/>
      <c r="M3" s="27"/>
      <c r="N3" s="27"/>
      <c r="O3" s="27"/>
      <c r="P3" s="27"/>
    </row>
    <row r="4" spans="1:16">
      <c r="A4" s="28" t="s">
        <v>12</v>
      </c>
      <c r="B4" s="28" t="s">
        <v>13</v>
      </c>
      <c r="C4" s="28" t="s">
        <v>14</v>
      </c>
      <c r="D4" s="28" t="s">
        <v>15</v>
      </c>
      <c r="E4" s="28" t="s">
        <v>16</v>
      </c>
      <c r="F4" s="28" t="s">
        <v>17</v>
      </c>
      <c r="G4" s="28" t="s">
        <v>18</v>
      </c>
      <c r="H4" s="27"/>
      <c r="I4" s="29" t="s">
        <v>35</v>
      </c>
      <c r="J4" s="29" t="s">
        <v>36</v>
      </c>
      <c r="K4" s="29" t="s">
        <v>37</v>
      </c>
      <c r="L4" s="29" t="s">
        <v>38</v>
      </c>
      <c r="M4" s="27"/>
      <c r="N4" s="27"/>
      <c r="O4" s="15" t="s">
        <v>13</v>
      </c>
      <c r="P4" s="15" t="s">
        <v>39</v>
      </c>
    </row>
    <row r="5" spans="1:16">
      <c r="A5" s="30">
        <v>1</v>
      </c>
      <c r="B5" s="31">
        <v>1</v>
      </c>
      <c r="C5" s="31" t="str" cm="1">
        <f t="array" ref="C5">INDEX($P$5:$P$7,B5)</f>
        <v>4:00–5:25 م</v>
      </c>
      <c r="D5" s="31">
        <v>1</v>
      </c>
      <c r="E5" s="31" t="s">
        <v>19</v>
      </c>
      <c r="F5" s="32">
        <v>1</v>
      </c>
      <c r="G5" s="31" t="s">
        <v>186</v>
      </c>
      <c r="H5" s="27"/>
      <c r="I5" s="33">
        <v>1</v>
      </c>
      <c r="J5" s="33" t="s">
        <v>19</v>
      </c>
      <c r="K5" s="33">
        <f t="shared" ref="K5:K23" si="0">COUNTIF($G$5:$G$175,I5&amp;" ضد *")+COUNTIF($G$5:$G$175,"* ضد "&amp;I5)</f>
        <v>18</v>
      </c>
      <c r="L5" s="33">
        <f t="shared" ref="L5:L23" si="1">COUNTIF($J$5:$J$23,J5)-1</f>
        <v>18</v>
      </c>
      <c r="M5" s="27"/>
      <c r="N5" s="27"/>
      <c r="O5" s="34">
        <v>1</v>
      </c>
      <c r="P5" s="34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</row>
    <row r="6" spans="1:16">
      <c r="A6" s="30">
        <v>1</v>
      </c>
      <c r="B6" s="31">
        <v>1</v>
      </c>
      <c r="C6" s="31" t="str" cm="1">
        <f t="array" ref="C6">INDEX($P$5:$P$7,B6)</f>
        <v>4:00–5:25 م</v>
      </c>
      <c r="D6" s="31">
        <v>2</v>
      </c>
      <c r="E6" s="31" t="s">
        <v>19</v>
      </c>
      <c r="F6" s="32">
        <v>1</v>
      </c>
      <c r="G6" s="31" t="s">
        <v>187</v>
      </c>
      <c r="H6" s="27"/>
      <c r="I6" s="33">
        <v>2</v>
      </c>
      <c r="J6" s="33" t="s">
        <v>19</v>
      </c>
      <c r="K6" s="33">
        <f t="shared" si="0"/>
        <v>18</v>
      </c>
      <c r="L6" s="33">
        <f t="shared" si="1"/>
        <v>18</v>
      </c>
      <c r="M6" s="27"/>
      <c r="N6" s="27"/>
      <c r="O6" s="34">
        <v>2</v>
      </c>
      <c r="P6" s="34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</row>
    <row r="7" spans="1:16">
      <c r="A7" s="30">
        <v>1</v>
      </c>
      <c r="B7" s="31">
        <v>1</v>
      </c>
      <c r="C7" s="31" t="str" cm="1">
        <f t="array" ref="C7">INDEX($P$5:$P$7,B7)</f>
        <v>4:00–5:25 م</v>
      </c>
      <c r="D7" s="31">
        <v>3</v>
      </c>
      <c r="E7" s="31" t="s">
        <v>19</v>
      </c>
      <c r="F7" s="32">
        <v>1</v>
      </c>
      <c r="G7" s="31" t="s">
        <v>169</v>
      </c>
      <c r="H7" s="27"/>
      <c r="I7" s="33">
        <v>3</v>
      </c>
      <c r="J7" s="33" t="s">
        <v>19</v>
      </c>
      <c r="K7" s="33">
        <f t="shared" si="0"/>
        <v>18</v>
      </c>
      <c r="L7" s="33">
        <f t="shared" si="1"/>
        <v>18</v>
      </c>
      <c r="M7" s="27"/>
      <c r="N7" s="27"/>
      <c r="O7" s="34">
        <v>3</v>
      </c>
      <c r="P7" s="34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</row>
    <row r="8" spans="1:16">
      <c r="A8" s="30">
        <v>1</v>
      </c>
      <c r="B8" s="31">
        <v>2</v>
      </c>
      <c r="C8" s="31" t="str" cm="1">
        <f t="array" ref="C8">INDEX($P$5:$P$7,B8)</f>
        <v>5:35–7:00 م</v>
      </c>
      <c r="D8" s="31">
        <v>1</v>
      </c>
      <c r="E8" s="31" t="s">
        <v>19</v>
      </c>
      <c r="F8" s="32">
        <v>1</v>
      </c>
      <c r="G8" s="31" t="s">
        <v>170</v>
      </c>
      <c r="H8" s="27"/>
      <c r="I8" s="33">
        <v>4</v>
      </c>
      <c r="J8" s="33" t="s">
        <v>19</v>
      </c>
      <c r="K8" s="33">
        <f t="shared" si="0"/>
        <v>18</v>
      </c>
      <c r="L8" s="33">
        <f t="shared" si="1"/>
        <v>18</v>
      </c>
      <c r="M8" s="27"/>
      <c r="N8" s="27"/>
      <c r="O8" s="27"/>
      <c r="P8" s="27"/>
    </row>
    <row r="9" spans="1:16">
      <c r="A9" s="30">
        <v>1</v>
      </c>
      <c r="B9" s="31">
        <v>2</v>
      </c>
      <c r="C9" s="31" t="str" cm="1">
        <f t="array" ref="C9">INDEX($P$5:$P$7,B9)</f>
        <v>5:35–7:00 م</v>
      </c>
      <c r="D9" s="31">
        <v>2</v>
      </c>
      <c r="E9" s="31" t="s">
        <v>19</v>
      </c>
      <c r="F9" s="32">
        <v>1</v>
      </c>
      <c r="G9" s="31" t="s">
        <v>171</v>
      </c>
      <c r="H9" s="27"/>
      <c r="I9" s="33">
        <v>5</v>
      </c>
      <c r="J9" s="33" t="s">
        <v>19</v>
      </c>
      <c r="K9" s="33">
        <f t="shared" si="0"/>
        <v>18</v>
      </c>
      <c r="L9" s="33">
        <f t="shared" si="1"/>
        <v>18</v>
      </c>
      <c r="M9" s="27"/>
      <c r="N9" s="27"/>
      <c r="O9" s="27"/>
      <c r="P9" s="27"/>
    </row>
    <row r="10" spans="1:16">
      <c r="A10" s="30">
        <v>1</v>
      </c>
      <c r="B10" s="31">
        <v>2</v>
      </c>
      <c r="C10" s="31" t="str" cm="1">
        <f t="array" ref="C10">INDEX($P$5:$P$7,B10)</f>
        <v>5:35–7:00 م</v>
      </c>
      <c r="D10" s="31">
        <v>3</v>
      </c>
      <c r="E10" s="31" t="s">
        <v>19</v>
      </c>
      <c r="F10" s="32">
        <v>1</v>
      </c>
      <c r="G10" s="31" t="s">
        <v>172</v>
      </c>
      <c r="H10" s="27"/>
      <c r="I10" s="33">
        <v>6</v>
      </c>
      <c r="J10" s="33" t="s">
        <v>19</v>
      </c>
      <c r="K10" s="33">
        <f t="shared" si="0"/>
        <v>18</v>
      </c>
      <c r="L10" s="33">
        <f t="shared" si="1"/>
        <v>18</v>
      </c>
      <c r="M10" s="27"/>
      <c r="N10" s="27"/>
      <c r="O10" s="27"/>
      <c r="P10" s="27"/>
    </row>
    <row r="11" spans="1:16">
      <c r="A11" s="30">
        <v>1</v>
      </c>
      <c r="B11" s="31">
        <v>3</v>
      </c>
      <c r="C11" s="31" t="str" cm="1">
        <f t="array" ref="C11">INDEX($P$5:$P$7,B11)</f>
        <v>7:10–8:35 م</v>
      </c>
      <c r="D11" s="31">
        <v>1</v>
      </c>
      <c r="E11" s="31" t="s">
        <v>19</v>
      </c>
      <c r="F11" s="32">
        <v>1</v>
      </c>
      <c r="G11" s="31" t="s">
        <v>96</v>
      </c>
      <c r="H11" s="27"/>
      <c r="I11" s="33">
        <v>7</v>
      </c>
      <c r="J11" s="33" t="s">
        <v>19</v>
      </c>
      <c r="K11" s="33">
        <f t="shared" si="0"/>
        <v>18</v>
      </c>
      <c r="L11" s="33">
        <f t="shared" si="1"/>
        <v>18</v>
      </c>
      <c r="M11" s="27"/>
      <c r="N11" s="27"/>
      <c r="O11" s="27"/>
      <c r="P11" s="27"/>
    </row>
    <row r="12" spans="1:16">
      <c r="A12" s="30">
        <v>1</v>
      </c>
      <c r="B12" s="31">
        <v>3</v>
      </c>
      <c r="C12" s="31" t="str" cm="1">
        <f t="array" ref="C12">INDEX($P$5:$P$7,B12)</f>
        <v>7:10–8:35 م</v>
      </c>
      <c r="D12" s="31">
        <v>2</v>
      </c>
      <c r="E12" s="31" t="s">
        <v>19</v>
      </c>
      <c r="F12" s="32">
        <v>1</v>
      </c>
      <c r="G12" s="31" t="s">
        <v>90</v>
      </c>
      <c r="H12" s="27"/>
      <c r="I12" s="33">
        <v>8</v>
      </c>
      <c r="J12" s="33" t="s">
        <v>19</v>
      </c>
      <c r="K12" s="33">
        <f t="shared" si="0"/>
        <v>18</v>
      </c>
      <c r="L12" s="33">
        <f t="shared" si="1"/>
        <v>18</v>
      </c>
      <c r="M12" s="27"/>
      <c r="N12" s="27"/>
      <c r="O12" s="27"/>
      <c r="P12" s="27"/>
    </row>
    <row r="13" spans="1:16">
      <c r="A13" s="30">
        <v>1</v>
      </c>
      <c r="B13" s="31">
        <v>3</v>
      </c>
      <c r="C13" s="31" t="str" cm="1">
        <f t="array" ref="C13">INDEX($P$5:$P$7,B13)</f>
        <v>7:10–8:35 م</v>
      </c>
      <c r="D13" s="31">
        <v>3</v>
      </c>
      <c r="E13" s="31" t="s">
        <v>19</v>
      </c>
      <c r="F13" s="32">
        <v>1</v>
      </c>
      <c r="G13" s="31" t="s">
        <v>78</v>
      </c>
      <c r="H13" s="27"/>
      <c r="I13" s="33">
        <v>9</v>
      </c>
      <c r="J13" s="33" t="s">
        <v>19</v>
      </c>
      <c r="K13" s="33">
        <f t="shared" si="0"/>
        <v>18</v>
      </c>
      <c r="L13" s="33">
        <f t="shared" si="1"/>
        <v>18</v>
      </c>
      <c r="M13" s="27"/>
      <c r="N13" s="27"/>
      <c r="O13" s="27"/>
      <c r="P13" s="27"/>
    </row>
    <row r="14" spans="1:16">
      <c r="A14" s="30">
        <v>2</v>
      </c>
      <c r="B14" s="31">
        <v>1</v>
      </c>
      <c r="C14" s="31" t="str" cm="1">
        <f t="array" ref="C14">INDEX($P$5:$P$7,B14)</f>
        <v>4:00–5:25 م</v>
      </c>
      <c r="D14" s="31">
        <v>1</v>
      </c>
      <c r="E14" s="31" t="s">
        <v>19</v>
      </c>
      <c r="F14" s="32">
        <v>1</v>
      </c>
      <c r="G14" s="31" t="s">
        <v>188</v>
      </c>
      <c r="H14" s="27"/>
      <c r="I14" s="33">
        <v>10</v>
      </c>
      <c r="J14" s="33" t="s">
        <v>19</v>
      </c>
      <c r="K14" s="33">
        <f t="shared" si="0"/>
        <v>18</v>
      </c>
      <c r="L14" s="33">
        <f t="shared" si="1"/>
        <v>18</v>
      </c>
      <c r="M14" s="27"/>
      <c r="N14" s="27"/>
      <c r="O14" s="27"/>
      <c r="P14" s="27"/>
    </row>
    <row r="15" spans="1:16">
      <c r="A15" s="30">
        <v>2</v>
      </c>
      <c r="B15" s="31">
        <v>1</v>
      </c>
      <c r="C15" s="31" t="str" cm="1">
        <f t="array" ref="C15">INDEX($P$5:$P$7,B15)</f>
        <v>4:00–5:25 م</v>
      </c>
      <c r="D15" s="31">
        <v>2</v>
      </c>
      <c r="E15" s="31" t="s">
        <v>19</v>
      </c>
      <c r="F15" s="32">
        <v>1</v>
      </c>
      <c r="G15" s="31" t="s">
        <v>127</v>
      </c>
      <c r="H15" s="27"/>
      <c r="I15" s="33">
        <v>11</v>
      </c>
      <c r="J15" s="33" t="s">
        <v>19</v>
      </c>
      <c r="K15" s="33">
        <f t="shared" si="0"/>
        <v>18</v>
      </c>
      <c r="L15" s="33">
        <f t="shared" si="1"/>
        <v>18</v>
      </c>
      <c r="M15" s="27"/>
      <c r="N15" s="27"/>
      <c r="O15" s="27"/>
      <c r="P15" s="27"/>
    </row>
    <row r="16" spans="1:16">
      <c r="A16" s="30">
        <v>2</v>
      </c>
      <c r="B16" s="31">
        <v>1</v>
      </c>
      <c r="C16" s="31" t="str" cm="1">
        <f t="array" ref="C16">INDEX($P$5:$P$7,B16)</f>
        <v>4:00–5:25 م</v>
      </c>
      <c r="D16" s="31">
        <v>3</v>
      </c>
      <c r="E16" s="31" t="s">
        <v>19</v>
      </c>
      <c r="F16" s="32">
        <v>1</v>
      </c>
      <c r="G16" s="31" t="s">
        <v>128</v>
      </c>
      <c r="H16" s="27"/>
      <c r="I16" s="33">
        <v>12</v>
      </c>
      <c r="J16" s="33" t="s">
        <v>19</v>
      </c>
      <c r="K16" s="33">
        <f t="shared" si="0"/>
        <v>18</v>
      </c>
      <c r="L16" s="33">
        <f t="shared" si="1"/>
        <v>18</v>
      </c>
      <c r="M16" s="27"/>
      <c r="N16" s="27"/>
      <c r="O16" s="27"/>
      <c r="P16" s="27"/>
    </row>
    <row r="17" spans="1:16">
      <c r="A17" s="30">
        <v>2</v>
      </c>
      <c r="B17" s="31">
        <v>2</v>
      </c>
      <c r="C17" s="31" t="str" cm="1">
        <f t="array" ref="C17">INDEX($P$5:$P$7,B17)</f>
        <v>5:35–7:00 م</v>
      </c>
      <c r="D17" s="31">
        <v>1</v>
      </c>
      <c r="E17" s="31" t="s">
        <v>19</v>
      </c>
      <c r="F17" s="32">
        <v>1</v>
      </c>
      <c r="G17" s="31" t="s">
        <v>129</v>
      </c>
      <c r="H17" s="27"/>
      <c r="I17" s="33">
        <v>13</v>
      </c>
      <c r="J17" s="33" t="s">
        <v>19</v>
      </c>
      <c r="K17" s="33">
        <f t="shared" si="0"/>
        <v>18</v>
      </c>
      <c r="L17" s="33">
        <f t="shared" si="1"/>
        <v>18</v>
      </c>
      <c r="M17" s="27"/>
      <c r="N17" s="27"/>
      <c r="O17" s="27"/>
      <c r="P17" s="27"/>
    </row>
    <row r="18" spans="1:16">
      <c r="A18" s="30">
        <v>2</v>
      </c>
      <c r="B18" s="31">
        <v>2</v>
      </c>
      <c r="C18" s="31" t="str" cm="1">
        <f t="array" ref="C18">INDEX($P$5:$P$7,B18)</f>
        <v>5:35–7:00 م</v>
      </c>
      <c r="D18" s="31">
        <v>2</v>
      </c>
      <c r="E18" s="31" t="s">
        <v>19</v>
      </c>
      <c r="F18" s="32">
        <v>1</v>
      </c>
      <c r="G18" s="31" t="s">
        <v>130</v>
      </c>
      <c r="H18" s="27"/>
      <c r="I18" s="33">
        <v>14</v>
      </c>
      <c r="J18" s="33" t="s">
        <v>19</v>
      </c>
      <c r="K18" s="33">
        <f t="shared" si="0"/>
        <v>18</v>
      </c>
      <c r="L18" s="33">
        <f t="shared" si="1"/>
        <v>18</v>
      </c>
      <c r="M18" s="27"/>
      <c r="N18" s="27"/>
      <c r="O18" s="27"/>
      <c r="P18" s="27"/>
    </row>
    <row r="19" spans="1:16">
      <c r="A19" s="30">
        <v>2</v>
      </c>
      <c r="B19" s="31">
        <v>2</v>
      </c>
      <c r="C19" s="31" t="str" cm="1">
        <f t="array" ref="C19">INDEX($P$5:$P$7,B19)</f>
        <v>5:35–7:00 م</v>
      </c>
      <c r="D19" s="31">
        <v>3</v>
      </c>
      <c r="E19" s="31" t="s">
        <v>19</v>
      </c>
      <c r="F19" s="32">
        <v>1</v>
      </c>
      <c r="G19" s="31" t="s">
        <v>131</v>
      </c>
      <c r="H19" s="27"/>
      <c r="I19" s="33">
        <v>15</v>
      </c>
      <c r="J19" s="33" t="s">
        <v>19</v>
      </c>
      <c r="K19" s="33">
        <f t="shared" si="0"/>
        <v>18</v>
      </c>
      <c r="L19" s="33">
        <f t="shared" si="1"/>
        <v>18</v>
      </c>
      <c r="M19" s="27"/>
      <c r="N19" s="27"/>
      <c r="O19" s="27"/>
      <c r="P19" s="27"/>
    </row>
    <row r="20" spans="1:16">
      <c r="A20" s="30">
        <v>2</v>
      </c>
      <c r="B20" s="31">
        <v>3</v>
      </c>
      <c r="C20" s="31" t="str" cm="1">
        <f t="array" ref="C20">INDEX($P$5:$P$7,B20)</f>
        <v>7:10–8:35 م</v>
      </c>
      <c r="D20" s="31">
        <v>1</v>
      </c>
      <c r="E20" s="31" t="s">
        <v>19</v>
      </c>
      <c r="F20" s="32">
        <v>1</v>
      </c>
      <c r="G20" s="31" t="s">
        <v>91</v>
      </c>
      <c r="H20" s="27"/>
      <c r="I20" s="33">
        <v>16</v>
      </c>
      <c r="J20" s="33" t="s">
        <v>19</v>
      </c>
      <c r="K20" s="33">
        <f t="shared" si="0"/>
        <v>18</v>
      </c>
      <c r="L20" s="33">
        <f t="shared" si="1"/>
        <v>18</v>
      </c>
      <c r="M20" s="27"/>
      <c r="N20" s="27"/>
      <c r="O20" s="27"/>
      <c r="P20" s="27"/>
    </row>
    <row r="21" spans="1:16">
      <c r="A21" s="30">
        <v>2</v>
      </c>
      <c r="B21" s="31">
        <v>3</v>
      </c>
      <c r="C21" s="31" t="str" cm="1">
        <f t="array" ref="C21">INDEX($P$5:$P$7,B21)</f>
        <v>7:10–8:35 م</v>
      </c>
      <c r="D21" s="31">
        <v>2</v>
      </c>
      <c r="E21" s="31" t="s">
        <v>19</v>
      </c>
      <c r="F21" s="32">
        <v>1</v>
      </c>
      <c r="G21" s="31" t="s">
        <v>79</v>
      </c>
      <c r="H21" s="27"/>
      <c r="I21" s="33">
        <v>17</v>
      </c>
      <c r="J21" s="33" t="s">
        <v>19</v>
      </c>
      <c r="K21" s="33">
        <f t="shared" si="0"/>
        <v>18</v>
      </c>
      <c r="L21" s="33">
        <f t="shared" si="1"/>
        <v>18</v>
      </c>
      <c r="M21" s="27"/>
      <c r="N21" s="27"/>
      <c r="O21" s="27"/>
      <c r="P21" s="27"/>
    </row>
    <row r="22" spans="1:16">
      <c r="A22" s="30">
        <v>2</v>
      </c>
      <c r="B22" s="31">
        <v>3</v>
      </c>
      <c r="C22" s="31" t="str" cm="1">
        <f t="array" ref="C22">INDEX($P$5:$P$7,B22)</f>
        <v>7:10–8:35 م</v>
      </c>
      <c r="D22" s="31">
        <v>3</v>
      </c>
      <c r="E22" s="31" t="s">
        <v>19</v>
      </c>
      <c r="F22" s="32">
        <v>1</v>
      </c>
      <c r="G22" s="31" t="s">
        <v>67</v>
      </c>
      <c r="H22" s="27"/>
      <c r="I22" s="33">
        <v>18</v>
      </c>
      <c r="J22" s="33" t="s">
        <v>19</v>
      </c>
      <c r="K22" s="33">
        <f t="shared" si="0"/>
        <v>18</v>
      </c>
      <c r="L22" s="33">
        <f t="shared" si="1"/>
        <v>18</v>
      </c>
      <c r="M22" s="27"/>
      <c r="N22" s="27"/>
      <c r="O22" s="27"/>
      <c r="P22" s="27"/>
    </row>
    <row r="23" spans="1:16">
      <c r="A23" s="30">
        <v>3</v>
      </c>
      <c r="B23" s="31">
        <v>1</v>
      </c>
      <c r="C23" s="31" t="str" cm="1">
        <f t="array" ref="C23">INDEX($P$5:$P$7,B23)</f>
        <v>4:00–5:25 م</v>
      </c>
      <c r="D23" s="31">
        <v>1</v>
      </c>
      <c r="E23" s="31" t="s">
        <v>19</v>
      </c>
      <c r="F23" s="32">
        <v>1</v>
      </c>
      <c r="G23" s="31" t="s">
        <v>189</v>
      </c>
      <c r="H23" s="27"/>
      <c r="I23" s="33">
        <v>19</v>
      </c>
      <c r="J23" s="33" t="s">
        <v>19</v>
      </c>
      <c r="K23" s="33">
        <f t="shared" si="0"/>
        <v>18</v>
      </c>
      <c r="L23" s="33">
        <f t="shared" si="1"/>
        <v>18</v>
      </c>
      <c r="M23" s="27"/>
      <c r="N23" s="27"/>
      <c r="O23" s="27"/>
      <c r="P23" s="27"/>
    </row>
    <row r="24" spans="1:16">
      <c r="A24" s="30">
        <v>3</v>
      </c>
      <c r="B24" s="31">
        <v>1</v>
      </c>
      <c r="C24" s="31" t="str" cm="1">
        <f t="array" ref="C24">INDEX($P$5:$P$7,B24)</f>
        <v>4:00–5:25 م</v>
      </c>
      <c r="D24" s="31">
        <v>2</v>
      </c>
      <c r="E24" s="31" t="s">
        <v>19</v>
      </c>
      <c r="F24" s="32">
        <v>1</v>
      </c>
      <c r="G24" s="31" t="s">
        <v>190</v>
      </c>
      <c r="H24" s="27"/>
      <c r="I24" s="27"/>
      <c r="J24" s="27"/>
      <c r="K24" s="27"/>
      <c r="L24" s="27"/>
      <c r="M24" s="27"/>
      <c r="N24" s="27"/>
      <c r="O24" s="27"/>
      <c r="P24" s="27"/>
    </row>
    <row r="25" spans="1:16">
      <c r="A25" s="30">
        <v>3</v>
      </c>
      <c r="B25" s="31">
        <v>1</v>
      </c>
      <c r="C25" s="31" t="str" cm="1">
        <f t="array" ref="C25">INDEX($P$5:$P$7,B25)</f>
        <v>4:00–5:25 م</v>
      </c>
      <c r="D25" s="31">
        <v>3</v>
      </c>
      <c r="E25" s="31" t="s">
        <v>19</v>
      </c>
      <c r="F25" s="32">
        <v>1</v>
      </c>
      <c r="G25" s="31" t="s">
        <v>133</v>
      </c>
      <c r="H25" s="27"/>
      <c r="I25" s="27"/>
      <c r="J25" s="27"/>
      <c r="K25" s="27"/>
      <c r="L25" s="27"/>
      <c r="M25" s="27"/>
      <c r="N25" s="27"/>
      <c r="O25" s="27"/>
      <c r="P25" s="27"/>
    </row>
    <row r="26" spans="1:16">
      <c r="A26" s="30">
        <v>3</v>
      </c>
      <c r="B26" s="31">
        <v>2</v>
      </c>
      <c r="C26" s="31" t="str" cm="1">
        <f t="array" ref="C26">INDEX($P$5:$P$7,B26)</f>
        <v>5:35–7:00 م</v>
      </c>
      <c r="D26" s="31">
        <v>1</v>
      </c>
      <c r="E26" s="31" t="s">
        <v>19</v>
      </c>
      <c r="F26" s="32">
        <v>1</v>
      </c>
      <c r="G26" s="31" t="s">
        <v>134</v>
      </c>
      <c r="H26" s="27"/>
      <c r="I26" s="27"/>
      <c r="J26" s="27"/>
      <c r="K26" s="27"/>
      <c r="L26" s="27"/>
      <c r="M26" s="27"/>
      <c r="N26" s="27"/>
      <c r="O26" s="27"/>
      <c r="P26" s="27"/>
    </row>
    <row r="27" spans="1:16">
      <c r="A27" s="30">
        <v>3</v>
      </c>
      <c r="B27" s="31">
        <v>2</v>
      </c>
      <c r="C27" s="31" t="str" cm="1">
        <f t="array" ref="C27">INDEX($P$5:$P$7,B27)</f>
        <v>5:35–7:00 م</v>
      </c>
      <c r="D27" s="31">
        <v>2</v>
      </c>
      <c r="E27" s="31" t="s">
        <v>19</v>
      </c>
      <c r="F27" s="32">
        <v>1</v>
      </c>
      <c r="G27" s="31" t="s">
        <v>135</v>
      </c>
      <c r="H27" s="27"/>
      <c r="I27" s="27"/>
      <c r="J27" s="27"/>
      <c r="K27" s="27"/>
      <c r="L27" s="27"/>
      <c r="M27" s="27"/>
      <c r="N27" s="27"/>
      <c r="O27" s="27"/>
      <c r="P27" s="27"/>
    </row>
    <row r="28" spans="1:16">
      <c r="A28" s="30">
        <v>3</v>
      </c>
      <c r="B28" s="31">
        <v>2</v>
      </c>
      <c r="C28" s="31" t="str" cm="1">
        <f t="array" ref="C28">INDEX($P$5:$P$7,B28)</f>
        <v>5:35–7:00 م</v>
      </c>
      <c r="D28" s="31">
        <v>3</v>
      </c>
      <c r="E28" s="31" t="s">
        <v>19</v>
      </c>
      <c r="F28" s="32">
        <v>1</v>
      </c>
      <c r="G28" s="31" t="s">
        <v>92</v>
      </c>
      <c r="H28" s="27"/>
      <c r="I28" s="27"/>
      <c r="J28" s="27"/>
      <c r="K28" s="27"/>
      <c r="L28" s="27"/>
      <c r="M28" s="27"/>
      <c r="N28" s="27"/>
      <c r="O28" s="27"/>
      <c r="P28" s="27"/>
    </row>
    <row r="29" spans="1:16">
      <c r="A29" s="30">
        <v>3</v>
      </c>
      <c r="B29" s="31">
        <v>3</v>
      </c>
      <c r="C29" s="31" t="str" cm="1">
        <f t="array" ref="C29">INDEX($P$5:$P$7,B29)</f>
        <v>7:10–8:35 م</v>
      </c>
      <c r="D29" s="31">
        <v>1</v>
      </c>
      <c r="E29" s="31" t="s">
        <v>19</v>
      </c>
      <c r="F29" s="32">
        <v>1</v>
      </c>
      <c r="G29" s="31" t="s">
        <v>80</v>
      </c>
      <c r="H29" s="27"/>
      <c r="I29" s="27"/>
      <c r="J29" s="27"/>
      <c r="K29" s="27"/>
      <c r="L29" s="27"/>
      <c r="M29" s="27"/>
      <c r="N29" s="27"/>
      <c r="O29" s="27"/>
      <c r="P29" s="27"/>
    </row>
    <row r="30" spans="1:16">
      <c r="A30" s="30">
        <v>3</v>
      </c>
      <c r="B30" s="31">
        <v>3</v>
      </c>
      <c r="C30" s="31" t="str" cm="1">
        <f t="array" ref="C30">INDEX($P$5:$P$7,B30)</f>
        <v>7:10–8:35 م</v>
      </c>
      <c r="D30" s="31">
        <v>2</v>
      </c>
      <c r="E30" s="31" t="s">
        <v>19</v>
      </c>
      <c r="F30" s="32">
        <v>1</v>
      </c>
      <c r="G30" s="31" t="s">
        <v>68</v>
      </c>
      <c r="H30" s="27"/>
      <c r="I30" s="27"/>
      <c r="J30" s="27"/>
      <c r="K30" s="27"/>
      <c r="L30" s="27"/>
      <c r="M30" s="27"/>
      <c r="N30" s="27"/>
      <c r="O30" s="27"/>
      <c r="P30" s="27"/>
    </row>
    <row r="31" spans="1:16">
      <c r="A31" s="30">
        <v>3</v>
      </c>
      <c r="B31" s="31">
        <v>3</v>
      </c>
      <c r="C31" s="31" t="str" cm="1">
        <f t="array" ref="C31">INDEX($P$5:$P$7,B31)</f>
        <v>7:10–8:35 م</v>
      </c>
      <c r="D31" s="31">
        <v>3</v>
      </c>
      <c r="E31" s="31" t="s">
        <v>19</v>
      </c>
      <c r="F31" s="32">
        <v>1</v>
      </c>
      <c r="G31" s="31" t="s">
        <v>58</v>
      </c>
      <c r="H31" s="27"/>
      <c r="I31" s="27"/>
      <c r="J31" s="27"/>
      <c r="K31" s="27"/>
      <c r="L31" s="27"/>
      <c r="M31" s="27"/>
      <c r="N31" s="27"/>
      <c r="O31" s="27"/>
      <c r="P31" s="27"/>
    </row>
    <row r="32" spans="1:16">
      <c r="A32" s="30">
        <v>4</v>
      </c>
      <c r="B32" s="31">
        <v>1</v>
      </c>
      <c r="C32" s="31" t="str" cm="1">
        <f t="array" ref="C32">INDEX($P$5:$P$7,B32)</f>
        <v>4:00–5:25 م</v>
      </c>
      <c r="D32" s="31">
        <v>1</v>
      </c>
      <c r="E32" s="31" t="s">
        <v>19</v>
      </c>
      <c r="F32" s="32">
        <v>1</v>
      </c>
      <c r="G32" s="31" t="s">
        <v>132</v>
      </c>
      <c r="H32" s="27"/>
      <c r="I32" s="27"/>
      <c r="J32" s="27"/>
      <c r="K32" s="27"/>
      <c r="L32" s="27"/>
      <c r="M32" s="27"/>
      <c r="N32" s="27"/>
      <c r="O32" s="27"/>
      <c r="P32" s="27"/>
    </row>
    <row r="33" spans="1:16">
      <c r="A33" s="30">
        <v>4</v>
      </c>
      <c r="B33" s="31">
        <v>1</v>
      </c>
      <c r="C33" s="31" t="str" cm="1">
        <f t="array" ref="C33">INDEX($P$5:$P$7,B33)</f>
        <v>4:00–5:25 م</v>
      </c>
      <c r="D33" s="31">
        <v>2</v>
      </c>
      <c r="E33" s="31" t="s">
        <v>19</v>
      </c>
      <c r="F33" s="32">
        <v>1</v>
      </c>
      <c r="G33" s="31" t="s">
        <v>176</v>
      </c>
      <c r="H33" s="27"/>
      <c r="I33" s="27"/>
      <c r="J33" s="27"/>
      <c r="K33" s="27"/>
      <c r="L33" s="27"/>
      <c r="M33" s="27"/>
      <c r="N33" s="27"/>
      <c r="O33" s="27"/>
      <c r="P33" s="27"/>
    </row>
    <row r="34" spans="1:16">
      <c r="A34" s="30">
        <v>4</v>
      </c>
      <c r="B34" s="31">
        <v>1</v>
      </c>
      <c r="C34" s="31" t="str" cm="1">
        <f t="array" ref="C34">INDEX($P$5:$P$7,B34)</f>
        <v>4:00–5:25 م</v>
      </c>
      <c r="D34" s="31">
        <v>3</v>
      </c>
      <c r="E34" s="31" t="s">
        <v>19</v>
      </c>
      <c r="F34" s="32">
        <v>1</v>
      </c>
      <c r="G34" s="31" t="s">
        <v>191</v>
      </c>
      <c r="H34" s="27"/>
      <c r="I34" s="27"/>
      <c r="J34" s="27"/>
      <c r="K34" s="27"/>
      <c r="L34" s="27"/>
      <c r="M34" s="27"/>
      <c r="N34" s="27"/>
      <c r="O34" s="27"/>
      <c r="P34" s="27"/>
    </row>
    <row r="35" spans="1:16">
      <c r="A35" s="30">
        <v>4</v>
      </c>
      <c r="B35" s="31">
        <v>2</v>
      </c>
      <c r="C35" s="31" t="str" cm="1">
        <f t="array" ref="C35">INDEX($P$5:$P$7,B35)</f>
        <v>5:35–7:00 م</v>
      </c>
      <c r="D35" s="31">
        <v>1</v>
      </c>
      <c r="E35" s="31" t="s">
        <v>19</v>
      </c>
      <c r="F35" s="32">
        <v>1</v>
      </c>
      <c r="G35" s="31" t="s">
        <v>138</v>
      </c>
      <c r="H35" s="27"/>
      <c r="I35" s="27"/>
      <c r="J35" s="27"/>
      <c r="K35" s="27"/>
      <c r="L35" s="27"/>
      <c r="M35" s="27"/>
      <c r="N35" s="27"/>
      <c r="O35" s="27"/>
      <c r="P35" s="27"/>
    </row>
    <row r="36" spans="1:16">
      <c r="A36" s="30">
        <v>4</v>
      </c>
      <c r="B36" s="31">
        <v>2</v>
      </c>
      <c r="C36" s="31" t="str" cm="1">
        <f t="array" ref="C36">INDEX($P$5:$P$7,B36)</f>
        <v>5:35–7:00 م</v>
      </c>
      <c r="D36" s="31">
        <v>2</v>
      </c>
      <c r="E36" s="31" t="s">
        <v>19</v>
      </c>
      <c r="F36" s="32">
        <v>1</v>
      </c>
      <c r="G36" s="31" t="s">
        <v>93</v>
      </c>
      <c r="H36" s="27"/>
      <c r="I36" s="27"/>
      <c r="J36" s="27"/>
      <c r="K36" s="27"/>
      <c r="L36" s="27"/>
      <c r="M36" s="27"/>
      <c r="N36" s="27"/>
      <c r="O36" s="27"/>
      <c r="P36" s="27"/>
    </row>
    <row r="37" spans="1:16">
      <c r="A37" s="30">
        <v>4</v>
      </c>
      <c r="B37" s="31">
        <v>2</v>
      </c>
      <c r="C37" s="31" t="str" cm="1">
        <f t="array" ref="C37">INDEX($P$5:$P$7,B37)</f>
        <v>5:35–7:00 م</v>
      </c>
      <c r="D37" s="31">
        <v>3</v>
      </c>
      <c r="E37" s="31" t="s">
        <v>19</v>
      </c>
      <c r="F37" s="32">
        <v>1</v>
      </c>
      <c r="G37" s="31" t="s">
        <v>81</v>
      </c>
      <c r="H37" s="27"/>
      <c r="I37" s="27"/>
      <c r="J37" s="27"/>
      <c r="K37" s="27"/>
      <c r="L37" s="27"/>
      <c r="M37" s="27"/>
      <c r="N37" s="27"/>
      <c r="O37" s="27"/>
      <c r="P37" s="27"/>
    </row>
    <row r="38" spans="1:16">
      <c r="A38" s="30">
        <v>4</v>
      </c>
      <c r="B38" s="31">
        <v>3</v>
      </c>
      <c r="C38" s="31" t="str" cm="1">
        <f t="array" ref="C38">INDEX($P$5:$P$7,B38)</f>
        <v>7:10–8:35 م</v>
      </c>
      <c r="D38" s="31">
        <v>1</v>
      </c>
      <c r="E38" s="31" t="s">
        <v>19</v>
      </c>
      <c r="F38" s="32">
        <v>1</v>
      </c>
      <c r="G38" s="31" t="s">
        <v>69</v>
      </c>
      <c r="H38" s="27"/>
      <c r="I38" s="27"/>
      <c r="J38" s="27"/>
      <c r="K38" s="27"/>
      <c r="L38" s="27"/>
      <c r="M38" s="27"/>
      <c r="N38" s="27"/>
      <c r="O38" s="27"/>
      <c r="P38" s="27"/>
    </row>
    <row r="39" spans="1:16">
      <c r="A39" s="30">
        <v>4</v>
      </c>
      <c r="B39" s="31">
        <v>3</v>
      </c>
      <c r="C39" s="31" t="str" cm="1">
        <f t="array" ref="C39">INDEX($P$5:$P$7,B39)</f>
        <v>7:10–8:35 م</v>
      </c>
      <c r="D39" s="31">
        <v>2</v>
      </c>
      <c r="E39" s="31" t="s">
        <v>19</v>
      </c>
      <c r="F39" s="32">
        <v>1</v>
      </c>
      <c r="G39" s="31" t="s">
        <v>59</v>
      </c>
      <c r="H39" s="27"/>
      <c r="I39" s="27"/>
      <c r="J39" s="27"/>
      <c r="K39" s="27"/>
      <c r="L39" s="27"/>
      <c r="M39" s="27"/>
      <c r="N39" s="27"/>
      <c r="O39" s="27"/>
      <c r="P39" s="27"/>
    </row>
    <row r="40" spans="1:16">
      <c r="A40" s="30">
        <v>4</v>
      </c>
      <c r="B40" s="31">
        <v>3</v>
      </c>
      <c r="C40" s="31" t="str" cm="1">
        <f t="array" ref="C40">INDEX($P$5:$P$7,B40)</f>
        <v>7:10–8:35 م</v>
      </c>
      <c r="D40" s="31">
        <v>3</v>
      </c>
      <c r="E40" s="31" t="s">
        <v>19</v>
      </c>
      <c r="F40" s="32">
        <v>1</v>
      </c>
      <c r="G40" s="31" t="s">
        <v>50</v>
      </c>
      <c r="H40" s="27"/>
      <c r="I40" s="27"/>
      <c r="J40" s="27"/>
      <c r="K40" s="27"/>
      <c r="L40" s="27"/>
      <c r="M40" s="27"/>
      <c r="N40" s="27"/>
      <c r="O40" s="27"/>
      <c r="P40" s="27"/>
    </row>
    <row r="41" spans="1:16">
      <c r="A41" s="30">
        <v>5</v>
      </c>
      <c r="B41" s="31">
        <v>1</v>
      </c>
      <c r="C41" s="31" t="str" cm="1">
        <f t="array" ref="C41">INDEX($P$5:$P$7,B41)</f>
        <v>4:00–5:25 م</v>
      </c>
      <c r="D41" s="31">
        <v>1</v>
      </c>
      <c r="E41" s="31" t="s">
        <v>19</v>
      </c>
      <c r="F41" s="32">
        <v>1</v>
      </c>
      <c r="G41" s="31" t="s">
        <v>136</v>
      </c>
      <c r="H41" s="27"/>
      <c r="I41" s="27"/>
      <c r="J41" s="27"/>
      <c r="K41" s="27"/>
      <c r="L41" s="27"/>
      <c r="M41" s="27"/>
      <c r="N41" s="27"/>
      <c r="O41" s="27"/>
      <c r="P41" s="27"/>
    </row>
    <row r="42" spans="1:16">
      <c r="A42" s="30">
        <v>5</v>
      </c>
      <c r="B42" s="31">
        <v>1</v>
      </c>
      <c r="C42" s="31" t="str" cm="1">
        <f t="array" ref="C42">INDEX($P$5:$P$7,B42)</f>
        <v>4:00–5:25 م</v>
      </c>
      <c r="D42" s="31">
        <v>2</v>
      </c>
      <c r="E42" s="31" t="s">
        <v>19</v>
      </c>
      <c r="F42" s="32">
        <v>1</v>
      </c>
      <c r="G42" s="31" t="s">
        <v>137</v>
      </c>
      <c r="H42" s="27"/>
      <c r="I42" s="27"/>
      <c r="J42" s="27"/>
      <c r="K42" s="27"/>
      <c r="L42" s="27"/>
      <c r="M42" s="27"/>
      <c r="N42" s="27"/>
      <c r="O42" s="27"/>
      <c r="P42" s="27"/>
    </row>
    <row r="43" spans="1:16">
      <c r="A43" s="30">
        <v>5</v>
      </c>
      <c r="B43" s="31">
        <v>1</v>
      </c>
      <c r="C43" s="31" t="str" cm="1">
        <f t="array" ref="C43">INDEX($P$5:$P$7,B43)</f>
        <v>4:00–5:25 م</v>
      </c>
      <c r="D43" s="31">
        <v>3</v>
      </c>
      <c r="E43" s="31" t="s">
        <v>19</v>
      </c>
      <c r="F43" s="32">
        <v>1</v>
      </c>
      <c r="G43" s="31" t="s">
        <v>177</v>
      </c>
      <c r="H43" s="27"/>
      <c r="I43" s="27"/>
      <c r="J43" s="27"/>
      <c r="K43" s="27"/>
      <c r="L43" s="27"/>
      <c r="M43" s="27"/>
      <c r="N43" s="27"/>
      <c r="O43" s="27"/>
      <c r="P43" s="27"/>
    </row>
    <row r="44" spans="1:16">
      <c r="A44" s="30">
        <v>5</v>
      </c>
      <c r="B44" s="31">
        <v>2</v>
      </c>
      <c r="C44" s="31" t="str" cm="1">
        <f t="array" ref="C44">INDEX($P$5:$P$7,B44)</f>
        <v>5:35–7:00 م</v>
      </c>
      <c r="D44" s="31">
        <v>1</v>
      </c>
      <c r="E44" s="31" t="s">
        <v>19</v>
      </c>
      <c r="F44" s="32">
        <v>1</v>
      </c>
      <c r="G44" s="31" t="s">
        <v>192</v>
      </c>
      <c r="H44" s="27"/>
      <c r="I44" s="27"/>
      <c r="J44" s="27"/>
      <c r="K44" s="27"/>
      <c r="L44" s="27"/>
      <c r="M44" s="27"/>
      <c r="N44" s="27"/>
      <c r="O44" s="27"/>
      <c r="P44" s="27"/>
    </row>
    <row r="45" spans="1:16">
      <c r="A45" s="30">
        <v>5</v>
      </c>
      <c r="B45" s="31">
        <v>2</v>
      </c>
      <c r="C45" s="31" t="str" cm="1">
        <f t="array" ref="C45">INDEX($P$5:$P$7,B45)</f>
        <v>5:35–7:00 م</v>
      </c>
      <c r="D45" s="31">
        <v>2</v>
      </c>
      <c r="E45" s="31" t="s">
        <v>19</v>
      </c>
      <c r="F45" s="32">
        <v>1</v>
      </c>
      <c r="G45" s="31" t="s">
        <v>72</v>
      </c>
      <c r="H45" s="27"/>
      <c r="I45" s="27"/>
      <c r="J45" s="27"/>
      <c r="K45" s="27"/>
      <c r="L45" s="27"/>
      <c r="M45" s="27"/>
      <c r="N45" s="27"/>
      <c r="O45" s="27"/>
      <c r="P45" s="27"/>
    </row>
    <row r="46" spans="1:16">
      <c r="A46" s="30">
        <v>5</v>
      </c>
      <c r="B46" s="31">
        <v>2</v>
      </c>
      <c r="C46" s="31" t="str" cm="1">
        <f t="array" ref="C46">INDEX($P$5:$P$7,B46)</f>
        <v>5:35–7:00 م</v>
      </c>
      <c r="D46" s="31">
        <v>3</v>
      </c>
      <c r="E46" s="31" t="s">
        <v>19</v>
      </c>
      <c r="F46" s="32">
        <v>1</v>
      </c>
      <c r="G46" s="31" t="s">
        <v>70</v>
      </c>
      <c r="H46" s="27"/>
      <c r="I46" s="27"/>
      <c r="J46" s="27"/>
      <c r="K46" s="27"/>
      <c r="L46" s="27"/>
      <c r="M46" s="27"/>
      <c r="N46" s="27"/>
      <c r="O46" s="27"/>
      <c r="P46" s="27"/>
    </row>
    <row r="47" spans="1:16">
      <c r="A47" s="30">
        <v>5</v>
      </c>
      <c r="B47" s="31">
        <v>3</v>
      </c>
      <c r="C47" s="31" t="str" cm="1">
        <f t="array" ref="C47">INDEX($P$5:$P$7,B47)</f>
        <v>7:10–8:35 م</v>
      </c>
      <c r="D47" s="31">
        <v>1</v>
      </c>
      <c r="E47" s="31" t="s">
        <v>19</v>
      </c>
      <c r="F47" s="32">
        <v>1</v>
      </c>
      <c r="G47" s="31" t="s">
        <v>60</v>
      </c>
      <c r="H47" s="27"/>
      <c r="I47" s="27"/>
      <c r="J47" s="27"/>
      <c r="K47" s="27"/>
      <c r="L47" s="27"/>
      <c r="M47" s="27"/>
      <c r="N47" s="27"/>
      <c r="O47" s="27"/>
      <c r="P47" s="27"/>
    </row>
    <row r="48" spans="1:16">
      <c r="A48" s="30">
        <v>5</v>
      </c>
      <c r="B48" s="31">
        <v>3</v>
      </c>
      <c r="C48" s="31" t="str" cm="1">
        <f t="array" ref="C48">INDEX($P$5:$P$7,B48)</f>
        <v>7:10–8:35 م</v>
      </c>
      <c r="D48" s="31">
        <v>2</v>
      </c>
      <c r="E48" s="31" t="s">
        <v>19</v>
      </c>
      <c r="F48" s="32">
        <v>1</v>
      </c>
      <c r="G48" s="31" t="s">
        <v>51</v>
      </c>
      <c r="H48" s="27"/>
      <c r="I48" s="27"/>
      <c r="J48" s="27"/>
      <c r="K48" s="27"/>
      <c r="L48" s="27"/>
      <c r="M48" s="27"/>
      <c r="N48" s="27"/>
      <c r="O48" s="27"/>
      <c r="P48" s="27"/>
    </row>
    <row r="49" spans="1:16">
      <c r="A49" s="30">
        <v>5</v>
      </c>
      <c r="B49" s="31">
        <v>3</v>
      </c>
      <c r="C49" s="31" t="str" cm="1">
        <f t="array" ref="C49">INDEX($P$5:$P$7,B49)</f>
        <v>7:10–8:35 م</v>
      </c>
      <c r="D49" s="31">
        <v>3</v>
      </c>
      <c r="E49" s="31" t="s">
        <v>19</v>
      </c>
      <c r="F49" s="32">
        <v>1</v>
      </c>
      <c r="G49" s="31" t="s">
        <v>44</v>
      </c>
      <c r="H49" s="27"/>
      <c r="I49" s="27"/>
      <c r="J49" s="27"/>
      <c r="K49" s="27"/>
      <c r="L49" s="27"/>
      <c r="M49" s="27"/>
      <c r="N49" s="27"/>
      <c r="O49" s="27"/>
      <c r="P49" s="27"/>
    </row>
    <row r="50" spans="1:16">
      <c r="A50" s="30">
        <v>6</v>
      </c>
      <c r="B50" s="31">
        <v>1</v>
      </c>
      <c r="C50" s="31" t="str" cm="1">
        <f t="array" ref="C50">INDEX($P$5:$P$7,B50)</f>
        <v>4:00–5:25 م</v>
      </c>
      <c r="D50" s="31">
        <v>1</v>
      </c>
      <c r="E50" s="31" t="s">
        <v>19</v>
      </c>
      <c r="F50" s="32">
        <v>1</v>
      </c>
      <c r="G50" s="31" t="s">
        <v>139</v>
      </c>
      <c r="H50" s="27"/>
      <c r="I50" s="27"/>
      <c r="J50" s="27"/>
      <c r="K50" s="27"/>
      <c r="L50" s="27"/>
      <c r="M50" s="27"/>
      <c r="N50" s="27"/>
      <c r="O50" s="27"/>
      <c r="P50" s="27"/>
    </row>
    <row r="51" spans="1:16">
      <c r="A51" s="30">
        <v>6</v>
      </c>
      <c r="B51" s="31">
        <v>1</v>
      </c>
      <c r="C51" s="31" t="str" cm="1">
        <f t="array" ref="C51">INDEX($P$5:$P$7,B51)</f>
        <v>4:00–5:25 م</v>
      </c>
      <c r="D51" s="31">
        <v>2</v>
      </c>
      <c r="E51" s="31" t="s">
        <v>19</v>
      </c>
      <c r="F51" s="32">
        <v>1</v>
      </c>
      <c r="G51" s="31" t="s">
        <v>120</v>
      </c>
      <c r="H51" s="27"/>
      <c r="I51" s="27"/>
      <c r="J51" s="27"/>
      <c r="K51" s="27"/>
      <c r="L51" s="27"/>
      <c r="M51" s="27"/>
      <c r="N51" s="27"/>
      <c r="O51" s="27"/>
      <c r="P51" s="27"/>
    </row>
    <row r="52" spans="1:16">
      <c r="A52" s="30">
        <v>6</v>
      </c>
      <c r="B52" s="31">
        <v>1</v>
      </c>
      <c r="C52" s="31" t="str" cm="1">
        <f t="array" ref="C52">INDEX($P$5:$P$7,B52)</f>
        <v>4:00–5:25 م</v>
      </c>
      <c r="D52" s="31">
        <v>3</v>
      </c>
      <c r="E52" s="31" t="s">
        <v>19</v>
      </c>
      <c r="F52" s="32">
        <v>1</v>
      </c>
      <c r="G52" s="31" t="s">
        <v>140</v>
      </c>
      <c r="H52" s="27"/>
      <c r="I52" s="27"/>
      <c r="J52" s="27"/>
      <c r="K52" s="27"/>
      <c r="L52" s="27"/>
      <c r="M52" s="27"/>
      <c r="N52" s="27"/>
      <c r="O52" s="27"/>
      <c r="P52" s="27"/>
    </row>
    <row r="53" spans="1:16">
      <c r="A53" s="30">
        <v>6</v>
      </c>
      <c r="B53" s="31">
        <v>2</v>
      </c>
      <c r="C53" s="31" t="str" cm="1">
        <f t="array" ref="C53">INDEX($P$5:$P$7,B53)</f>
        <v>5:35–7:00 م</v>
      </c>
      <c r="D53" s="31">
        <v>1</v>
      </c>
      <c r="E53" s="31" t="s">
        <v>19</v>
      </c>
      <c r="F53" s="32">
        <v>1</v>
      </c>
      <c r="G53" s="31" t="s">
        <v>193</v>
      </c>
      <c r="H53" s="27"/>
      <c r="I53" s="27"/>
      <c r="J53" s="27"/>
      <c r="K53" s="27"/>
      <c r="L53" s="27"/>
      <c r="M53" s="27"/>
      <c r="N53" s="27"/>
      <c r="O53" s="27"/>
      <c r="P53" s="27"/>
    </row>
    <row r="54" spans="1:16">
      <c r="A54" s="30">
        <v>6</v>
      </c>
      <c r="B54" s="31">
        <v>2</v>
      </c>
      <c r="C54" s="31" t="str" cm="1">
        <f t="array" ref="C54">INDEX($P$5:$P$7,B54)</f>
        <v>5:35–7:00 م</v>
      </c>
      <c r="D54" s="31">
        <v>2</v>
      </c>
      <c r="E54" s="31" t="s">
        <v>19</v>
      </c>
      <c r="F54" s="32">
        <v>1</v>
      </c>
      <c r="G54" s="31" t="s">
        <v>194</v>
      </c>
      <c r="H54" s="27"/>
      <c r="I54" s="27"/>
      <c r="J54" s="27"/>
      <c r="K54" s="27"/>
      <c r="L54" s="27"/>
      <c r="M54" s="27"/>
      <c r="N54" s="27"/>
      <c r="O54" s="27"/>
      <c r="P54" s="27"/>
    </row>
    <row r="55" spans="1:16">
      <c r="A55" s="30">
        <v>6</v>
      </c>
      <c r="B55" s="31">
        <v>2</v>
      </c>
      <c r="C55" s="31" t="str" cm="1">
        <f t="array" ref="C55">INDEX($P$5:$P$7,B55)</f>
        <v>5:35–7:00 م</v>
      </c>
      <c r="D55" s="31">
        <v>3</v>
      </c>
      <c r="E55" s="31" t="s">
        <v>19</v>
      </c>
      <c r="F55" s="32">
        <v>1</v>
      </c>
      <c r="G55" s="31" t="s">
        <v>53</v>
      </c>
      <c r="H55" s="27"/>
      <c r="I55" s="27"/>
      <c r="J55" s="27"/>
      <c r="K55" s="27"/>
      <c r="L55" s="27"/>
      <c r="M55" s="27"/>
      <c r="N55" s="27"/>
      <c r="O55" s="27"/>
      <c r="P55" s="27"/>
    </row>
    <row r="56" spans="1:16">
      <c r="A56" s="30">
        <v>6</v>
      </c>
      <c r="B56" s="31">
        <v>3</v>
      </c>
      <c r="C56" s="31" t="str" cm="1">
        <f t="array" ref="C56">INDEX($P$5:$P$7,B56)</f>
        <v>7:10–8:35 م</v>
      </c>
      <c r="D56" s="31">
        <v>1</v>
      </c>
      <c r="E56" s="31" t="s">
        <v>19</v>
      </c>
      <c r="F56" s="32">
        <v>1</v>
      </c>
      <c r="G56" s="31" t="s">
        <v>52</v>
      </c>
      <c r="H56" s="27"/>
      <c r="I56" s="27"/>
      <c r="J56" s="27"/>
      <c r="K56" s="27"/>
      <c r="L56" s="27"/>
      <c r="M56" s="27"/>
      <c r="N56" s="27"/>
      <c r="O56" s="27"/>
      <c r="P56" s="27"/>
    </row>
    <row r="57" spans="1:16">
      <c r="A57" s="30">
        <v>6</v>
      </c>
      <c r="B57" s="31">
        <v>3</v>
      </c>
      <c r="C57" s="31" t="str" cm="1">
        <f t="array" ref="C57">INDEX($P$5:$P$7,B57)</f>
        <v>7:10–8:35 م</v>
      </c>
      <c r="D57" s="31">
        <v>2</v>
      </c>
      <c r="E57" s="31" t="s">
        <v>19</v>
      </c>
      <c r="F57" s="32">
        <v>1</v>
      </c>
      <c r="G57" s="31" t="s">
        <v>45</v>
      </c>
      <c r="H57" s="27"/>
      <c r="I57" s="27"/>
      <c r="J57" s="27"/>
      <c r="K57" s="27"/>
      <c r="L57" s="27"/>
      <c r="M57" s="27"/>
      <c r="N57" s="27"/>
      <c r="O57" s="27"/>
      <c r="P57" s="27"/>
    </row>
    <row r="58" spans="1:16">
      <c r="A58" s="30">
        <v>6</v>
      </c>
      <c r="B58" s="31">
        <v>3</v>
      </c>
      <c r="C58" s="31" t="str" cm="1">
        <f t="array" ref="C58">INDEX($P$5:$P$7,B58)</f>
        <v>7:10–8:35 م</v>
      </c>
      <c r="D58" s="31">
        <v>3</v>
      </c>
      <c r="E58" s="31" t="s">
        <v>19</v>
      </c>
      <c r="F58" s="32">
        <v>1</v>
      </c>
      <c r="G58" s="31" t="s">
        <v>31</v>
      </c>
      <c r="H58" s="27"/>
      <c r="I58" s="27"/>
      <c r="J58" s="27"/>
      <c r="K58" s="27"/>
      <c r="L58" s="27"/>
      <c r="M58" s="27"/>
      <c r="N58" s="27"/>
      <c r="O58" s="27"/>
      <c r="P58" s="27"/>
    </row>
    <row r="59" spans="1:16">
      <c r="A59" s="30">
        <v>7</v>
      </c>
      <c r="B59" s="31">
        <v>1</v>
      </c>
      <c r="C59" s="31" t="str" cm="1">
        <f t="array" ref="C59">INDEX($P$5:$P$7,B59)</f>
        <v>4:00–5:25 م</v>
      </c>
      <c r="D59" s="31">
        <v>1</v>
      </c>
      <c r="E59" s="31" t="s">
        <v>19</v>
      </c>
      <c r="F59" s="32">
        <v>1</v>
      </c>
      <c r="G59" s="31" t="s">
        <v>141</v>
      </c>
      <c r="H59" s="27"/>
      <c r="I59" s="27"/>
      <c r="J59" s="27"/>
      <c r="K59" s="27"/>
      <c r="L59" s="27"/>
      <c r="M59" s="27"/>
      <c r="N59" s="27"/>
      <c r="O59" s="27"/>
      <c r="P59" s="27"/>
    </row>
    <row r="60" spans="1:16">
      <c r="A60" s="30">
        <v>7</v>
      </c>
      <c r="B60" s="31">
        <v>1</v>
      </c>
      <c r="C60" s="31" t="str" cm="1">
        <f t="array" ref="C60">INDEX($P$5:$P$7,B60)</f>
        <v>4:00–5:25 م</v>
      </c>
      <c r="D60" s="31">
        <v>2</v>
      </c>
      <c r="E60" s="31" t="s">
        <v>19</v>
      </c>
      <c r="F60" s="32">
        <v>1</v>
      </c>
      <c r="G60" s="31" t="s">
        <v>114</v>
      </c>
      <c r="H60" s="27"/>
      <c r="I60" s="27"/>
      <c r="J60" s="27"/>
      <c r="K60" s="27"/>
      <c r="L60" s="27"/>
      <c r="M60" s="27"/>
      <c r="N60" s="27"/>
      <c r="O60" s="27"/>
      <c r="P60" s="27"/>
    </row>
    <row r="61" spans="1:16">
      <c r="A61" s="30">
        <v>7</v>
      </c>
      <c r="B61" s="31">
        <v>1</v>
      </c>
      <c r="C61" s="31" t="str" cm="1">
        <f t="array" ref="C61">INDEX($P$5:$P$7,B61)</f>
        <v>4:00–5:25 م</v>
      </c>
      <c r="D61" s="31">
        <v>3</v>
      </c>
      <c r="E61" s="31" t="s">
        <v>19</v>
      </c>
      <c r="F61" s="32">
        <v>1</v>
      </c>
      <c r="G61" s="31" t="s">
        <v>121</v>
      </c>
      <c r="H61" s="27"/>
      <c r="I61" s="27"/>
      <c r="J61" s="27"/>
      <c r="K61" s="27"/>
      <c r="L61" s="27"/>
      <c r="M61" s="27"/>
      <c r="N61" s="27"/>
      <c r="O61" s="27"/>
      <c r="P61" s="27"/>
    </row>
    <row r="62" spans="1:16">
      <c r="A62" s="30">
        <v>7</v>
      </c>
      <c r="B62" s="31">
        <v>2</v>
      </c>
      <c r="C62" s="31" t="str" cm="1">
        <f t="array" ref="C62">INDEX($P$5:$P$7,B62)</f>
        <v>5:35–7:00 م</v>
      </c>
      <c r="D62" s="31">
        <v>1</v>
      </c>
      <c r="E62" s="31" t="s">
        <v>19</v>
      </c>
      <c r="F62" s="32">
        <v>1</v>
      </c>
      <c r="G62" s="31" t="s">
        <v>142</v>
      </c>
      <c r="H62" s="27"/>
      <c r="I62" s="27"/>
      <c r="J62" s="27"/>
      <c r="K62" s="27"/>
      <c r="L62" s="27"/>
      <c r="M62" s="27"/>
      <c r="N62" s="27"/>
      <c r="O62" s="27"/>
      <c r="P62" s="27"/>
    </row>
    <row r="63" spans="1:16">
      <c r="A63" s="30">
        <v>7</v>
      </c>
      <c r="B63" s="31">
        <v>2</v>
      </c>
      <c r="C63" s="31" t="str" cm="1">
        <f t="array" ref="C63">INDEX($P$5:$P$7,B63)</f>
        <v>5:35–7:00 م</v>
      </c>
      <c r="D63" s="31">
        <v>2</v>
      </c>
      <c r="E63" s="31" t="s">
        <v>19</v>
      </c>
      <c r="F63" s="32">
        <v>1</v>
      </c>
      <c r="G63" s="31" t="s">
        <v>195</v>
      </c>
      <c r="H63" s="27"/>
      <c r="I63" s="27"/>
      <c r="J63" s="27"/>
      <c r="K63" s="27"/>
      <c r="L63" s="27"/>
      <c r="M63" s="27"/>
      <c r="N63" s="27"/>
      <c r="O63" s="27"/>
      <c r="P63" s="27"/>
    </row>
    <row r="64" spans="1:16">
      <c r="A64" s="30">
        <v>7</v>
      </c>
      <c r="B64" s="31">
        <v>2</v>
      </c>
      <c r="C64" s="31" t="str" cm="1">
        <f t="array" ref="C64">INDEX($P$5:$P$7,B64)</f>
        <v>5:35–7:00 م</v>
      </c>
      <c r="D64" s="31">
        <v>3</v>
      </c>
      <c r="E64" s="31" t="s">
        <v>19</v>
      </c>
      <c r="F64" s="32">
        <v>1</v>
      </c>
      <c r="G64" s="31" t="s">
        <v>196</v>
      </c>
      <c r="H64" s="27"/>
      <c r="I64" s="27"/>
      <c r="J64" s="27"/>
      <c r="K64" s="27"/>
      <c r="L64" s="27"/>
      <c r="M64" s="27"/>
      <c r="N64" s="27"/>
      <c r="O64" s="27"/>
      <c r="P64" s="27"/>
    </row>
    <row r="65" spans="1:16">
      <c r="A65" s="30">
        <v>7</v>
      </c>
      <c r="B65" s="31">
        <v>3</v>
      </c>
      <c r="C65" s="31" t="str" cm="1">
        <f t="array" ref="C65">INDEX($P$5:$P$7,B65)</f>
        <v>7:10–8:35 م</v>
      </c>
      <c r="D65" s="31">
        <v>1</v>
      </c>
      <c r="E65" s="31" t="s">
        <v>19</v>
      </c>
      <c r="F65" s="32">
        <v>1</v>
      </c>
      <c r="G65" s="31" t="s">
        <v>40</v>
      </c>
      <c r="H65" s="27"/>
      <c r="I65" s="27"/>
      <c r="J65" s="27"/>
      <c r="K65" s="27"/>
      <c r="L65" s="27"/>
      <c r="M65" s="27"/>
      <c r="N65" s="27"/>
      <c r="O65" s="27"/>
      <c r="P65" s="27"/>
    </row>
    <row r="66" spans="1:16">
      <c r="A66" s="30">
        <v>7</v>
      </c>
      <c r="B66" s="31">
        <v>3</v>
      </c>
      <c r="C66" s="31" t="str" cm="1">
        <f t="array" ref="C66">INDEX($P$5:$P$7,B66)</f>
        <v>7:10–8:35 م</v>
      </c>
      <c r="D66" s="31">
        <v>2</v>
      </c>
      <c r="E66" s="31" t="s">
        <v>19</v>
      </c>
      <c r="F66" s="32">
        <v>1</v>
      </c>
      <c r="G66" s="31" t="s">
        <v>33</v>
      </c>
      <c r="H66" s="27"/>
      <c r="I66" s="27"/>
      <c r="J66" s="27"/>
      <c r="K66" s="27"/>
      <c r="L66" s="27"/>
      <c r="M66" s="27"/>
      <c r="N66" s="27"/>
      <c r="O66" s="27"/>
      <c r="P66" s="27"/>
    </row>
    <row r="67" spans="1:16">
      <c r="A67" s="30">
        <v>7</v>
      </c>
      <c r="B67" s="31">
        <v>3</v>
      </c>
      <c r="C67" s="31" t="str" cm="1">
        <f t="array" ref="C67">INDEX($P$5:$P$7,B67)</f>
        <v>7:10–8:35 م</v>
      </c>
      <c r="D67" s="31">
        <v>3</v>
      </c>
      <c r="E67" s="31" t="s">
        <v>19</v>
      </c>
      <c r="F67" s="32">
        <v>1</v>
      </c>
      <c r="G67" s="31" t="s">
        <v>34</v>
      </c>
      <c r="H67" s="27"/>
      <c r="I67" s="27"/>
      <c r="J67" s="27"/>
      <c r="K67" s="27"/>
      <c r="L67" s="27"/>
      <c r="M67" s="27"/>
      <c r="N67" s="27"/>
      <c r="O67" s="27"/>
      <c r="P67" s="27"/>
    </row>
    <row r="68" spans="1:16">
      <c r="A68" s="30">
        <v>8</v>
      </c>
      <c r="B68" s="31">
        <v>1</v>
      </c>
      <c r="C68" s="31" t="str" cm="1">
        <f t="array" ref="C68">INDEX($P$5:$P$7,B68)</f>
        <v>4:00–5:25 م</v>
      </c>
      <c r="D68" s="31">
        <v>1</v>
      </c>
      <c r="E68" s="31" t="s">
        <v>19</v>
      </c>
      <c r="F68" s="32">
        <v>1</v>
      </c>
      <c r="G68" s="31" t="s">
        <v>143</v>
      </c>
      <c r="H68" s="27"/>
      <c r="I68" s="27"/>
      <c r="J68" s="27"/>
      <c r="K68" s="27"/>
      <c r="L68" s="27"/>
      <c r="M68" s="27"/>
      <c r="N68" s="27"/>
      <c r="O68" s="27"/>
      <c r="P68" s="27"/>
    </row>
    <row r="69" spans="1:16">
      <c r="A69" s="30">
        <v>8</v>
      </c>
      <c r="B69" s="31">
        <v>1</v>
      </c>
      <c r="C69" s="31" t="str" cm="1">
        <f t="array" ref="C69">INDEX($P$5:$P$7,B69)</f>
        <v>4:00–5:25 م</v>
      </c>
      <c r="D69" s="31">
        <v>2</v>
      </c>
      <c r="E69" s="31" t="s">
        <v>19</v>
      </c>
      <c r="F69" s="32">
        <v>1</v>
      </c>
      <c r="G69" s="31" t="s">
        <v>107</v>
      </c>
      <c r="H69" s="27"/>
      <c r="I69" s="27"/>
      <c r="J69" s="27"/>
      <c r="K69" s="27"/>
      <c r="L69" s="27"/>
      <c r="M69" s="27"/>
      <c r="N69" s="27"/>
      <c r="O69" s="27"/>
      <c r="P69" s="27"/>
    </row>
    <row r="70" spans="1:16">
      <c r="A70" s="30">
        <v>8</v>
      </c>
      <c r="B70" s="31">
        <v>1</v>
      </c>
      <c r="C70" s="31" t="str" cm="1">
        <f t="array" ref="C70">INDEX($P$5:$P$7,B70)</f>
        <v>4:00–5:25 م</v>
      </c>
      <c r="D70" s="31">
        <v>3</v>
      </c>
      <c r="E70" s="31" t="s">
        <v>19</v>
      </c>
      <c r="F70" s="32">
        <v>1</v>
      </c>
      <c r="G70" s="31" t="s">
        <v>115</v>
      </c>
      <c r="H70" s="27"/>
      <c r="I70" s="27"/>
      <c r="J70" s="27"/>
      <c r="K70" s="27"/>
      <c r="L70" s="27"/>
      <c r="M70" s="27"/>
      <c r="N70" s="27"/>
      <c r="O70" s="27"/>
      <c r="P70" s="27"/>
    </row>
    <row r="71" spans="1:16">
      <c r="A71" s="30">
        <v>8</v>
      </c>
      <c r="B71" s="31">
        <v>2</v>
      </c>
      <c r="C71" s="31" t="str" cm="1">
        <f t="array" ref="C71">INDEX($P$5:$P$7,B71)</f>
        <v>5:35–7:00 م</v>
      </c>
      <c r="D71" s="31">
        <v>1</v>
      </c>
      <c r="E71" s="31" t="s">
        <v>19</v>
      </c>
      <c r="F71" s="32">
        <v>1</v>
      </c>
      <c r="G71" s="31" t="s">
        <v>122</v>
      </c>
      <c r="H71" s="27"/>
      <c r="I71" s="27"/>
      <c r="J71" s="27"/>
      <c r="K71" s="27"/>
      <c r="L71" s="27"/>
      <c r="M71" s="27"/>
      <c r="N71" s="27"/>
      <c r="O71" s="27"/>
      <c r="P71" s="27"/>
    </row>
    <row r="72" spans="1:16">
      <c r="A72" s="30">
        <v>8</v>
      </c>
      <c r="B72" s="31">
        <v>2</v>
      </c>
      <c r="C72" s="31" t="str" cm="1">
        <f t="array" ref="C72">INDEX($P$5:$P$7,B72)</f>
        <v>5:35–7:00 م</v>
      </c>
      <c r="D72" s="31">
        <v>2</v>
      </c>
      <c r="E72" s="31" t="s">
        <v>19</v>
      </c>
      <c r="F72" s="32">
        <v>1</v>
      </c>
      <c r="G72" s="31" t="s">
        <v>144</v>
      </c>
      <c r="H72" s="27"/>
      <c r="I72" s="27"/>
      <c r="J72" s="27"/>
      <c r="K72" s="27"/>
      <c r="L72" s="27"/>
      <c r="M72" s="27"/>
      <c r="N72" s="27"/>
      <c r="O72" s="27"/>
      <c r="P72" s="27"/>
    </row>
    <row r="73" spans="1:16">
      <c r="A73" s="30">
        <v>8</v>
      </c>
      <c r="B73" s="31">
        <v>2</v>
      </c>
      <c r="C73" s="31" t="str" cm="1">
        <f t="array" ref="C73">INDEX($P$5:$P$7,B73)</f>
        <v>5:35–7:00 م</v>
      </c>
      <c r="D73" s="31">
        <v>3</v>
      </c>
      <c r="E73" s="31" t="s">
        <v>19</v>
      </c>
      <c r="F73" s="32">
        <v>1</v>
      </c>
      <c r="G73" s="31" t="s">
        <v>197</v>
      </c>
      <c r="H73" s="27"/>
      <c r="I73" s="27"/>
      <c r="J73" s="27"/>
      <c r="K73" s="27"/>
      <c r="L73" s="27"/>
      <c r="M73" s="27"/>
      <c r="N73" s="27"/>
      <c r="O73" s="27"/>
      <c r="P73" s="27"/>
    </row>
    <row r="74" spans="1:16">
      <c r="A74" s="30">
        <v>8</v>
      </c>
      <c r="B74" s="31">
        <v>3</v>
      </c>
      <c r="C74" s="31" t="str" cm="1">
        <f t="array" ref="C74">INDEX($P$5:$P$7,B74)</f>
        <v>7:10–8:35 م</v>
      </c>
      <c r="D74" s="31">
        <v>1</v>
      </c>
      <c r="E74" s="31" t="s">
        <v>19</v>
      </c>
      <c r="F74" s="32">
        <v>1</v>
      </c>
      <c r="G74" s="31" t="s">
        <v>198</v>
      </c>
      <c r="H74" s="27"/>
      <c r="I74" s="27"/>
      <c r="J74" s="27"/>
      <c r="K74" s="27"/>
      <c r="L74" s="27"/>
      <c r="M74" s="27"/>
      <c r="N74" s="27"/>
      <c r="O74" s="27"/>
      <c r="P74" s="27"/>
    </row>
    <row r="75" spans="1:16">
      <c r="A75" s="30">
        <v>8</v>
      </c>
      <c r="B75" s="31">
        <v>3</v>
      </c>
      <c r="C75" s="31" t="str" cm="1">
        <f t="array" ref="C75">INDEX($P$5:$P$7,B75)</f>
        <v>7:10–8:35 م</v>
      </c>
      <c r="D75" s="31">
        <v>2</v>
      </c>
      <c r="E75" s="31" t="s">
        <v>19</v>
      </c>
      <c r="F75" s="32">
        <v>1</v>
      </c>
      <c r="G75" s="31" t="s">
        <v>21</v>
      </c>
      <c r="H75" s="27"/>
      <c r="I75" s="27"/>
      <c r="J75" s="27"/>
      <c r="K75" s="27"/>
      <c r="L75" s="27"/>
      <c r="M75" s="27"/>
      <c r="N75" s="27"/>
      <c r="O75" s="27"/>
      <c r="P75" s="27"/>
    </row>
    <row r="76" spans="1:16">
      <c r="A76" s="30">
        <v>8</v>
      </c>
      <c r="B76" s="31">
        <v>3</v>
      </c>
      <c r="C76" s="31" t="str" cm="1">
        <f t="array" ref="C76">INDEX($P$5:$P$7,B76)</f>
        <v>7:10–8:35 م</v>
      </c>
      <c r="D76" s="31">
        <v>3</v>
      </c>
      <c r="E76" s="31" t="s">
        <v>19</v>
      </c>
      <c r="F76" s="32">
        <v>1</v>
      </c>
      <c r="G76" s="31" t="s">
        <v>22</v>
      </c>
      <c r="H76" s="27"/>
      <c r="I76" s="27"/>
      <c r="J76" s="27"/>
      <c r="K76" s="27"/>
      <c r="L76" s="27"/>
      <c r="M76" s="27"/>
      <c r="N76" s="27"/>
      <c r="O76" s="27"/>
      <c r="P76" s="27"/>
    </row>
    <row r="77" spans="1:16">
      <c r="A77" s="30">
        <v>9</v>
      </c>
      <c r="B77" s="31">
        <v>1</v>
      </c>
      <c r="C77" s="31" t="str" cm="1">
        <f t="array" ref="C77">INDEX($P$5:$P$7,B77)</f>
        <v>4:00–5:25 م</v>
      </c>
      <c r="D77" s="31">
        <v>1</v>
      </c>
      <c r="E77" s="31" t="s">
        <v>19</v>
      </c>
      <c r="F77" s="32">
        <v>1</v>
      </c>
      <c r="G77" s="31" t="s">
        <v>83</v>
      </c>
      <c r="H77" s="27"/>
      <c r="I77" s="27"/>
      <c r="J77" s="27"/>
      <c r="K77" s="27"/>
      <c r="L77" s="27"/>
      <c r="M77" s="27"/>
      <c r="N77" s="27"/>
      <c r="O77" s="27"/>
      <c r="P77" s="27"/>
    </row>
    <row r="78" spans="1:16">
      <c r="A78" s="30">
        <v>9</v>
      </c>
      <c r="B78" s="31">
        <v>1</v>
      </c>
      <c r="C78" s="31" t="str" cm="1">
        <f t="array" ref="C78">INDEX($P$5:$P$7,B78)</f>
        <v>4:00–5:25 م</v>
      </c>
      <c r="D78" s="31">
        <v>2</v>
      </c>
      <c r="E78" s="31" t="s">
        <v>19</v>
      </c>
      <c r="F78" s="32">
        <v>1</v>
      </c>
      <c r="G78" s="31" t="s">
        <v>97</v>
      </c>
      <c r="H78" s="27"/>
      <c r="I78" s="27"/>
      <c r="J78" s="27"/>
      <c r="K78" s="27"/>
      <c r="L78" s="27"/>
      <c r="M78" s="27"/>
      <c r="N78" s="27"/>
      <c r="O78" s="27"/>
      <c r="P78" s="27"/>
    </row>
    <row r="79" spans="1:16">
      <c r="A79" s="30">
        <v>9</v>
      </c>
      <c r="B79" s="31">
        <v>1</v>
      </c>
      <c r="C79" s="31" t="str" cm="1">
        <f t="array" ref="C79">INDEX($P$5:$P$7,B79)</f>
        <v>4:00–5:25 م</v>
      </c>
      <c r="D79" s="31">
        <v>3</v>
      </c>
      <c r="E79" s="31" t="s">
        <v>19</v>
      </c>
      <c r="F79" s="32">
        <v>1</v>
      </c>
      <c r="G79" s="31" t="s">
        <v>108</v>
      </c>
      <c r="H79" s="27"/>
      <c r="I79" s="27"/>
      <c r="J79" s="27"/>
      <c r="K79" s="27"/>
      <c r="L79" s="27"/>
      <c r="M79" s="27"/>
      <c r="N79" s="27"/>
      <c r="O79" s="27"/>
      <c r="P79" s="27"/>
    </row>
    <row r="80" spans="1:16">
      <c r="A80" s="30">
        <v>9</v>
      </c>
      <c r="B80" s="31">
        <v>2</v>
      </c>
      <c r="C80" s="31" t="str" cm="1">
        <f t="array" ref="C80">INDEX($P$5:$P$7,B80)</f>
        <v>5:35–7:00 م</v>
      </c>
      <c r="D80" s="31">
        <v>1</v>
      </c>
      <c r="E80" s="31" t="s">
        <v>19</v>
      </c>
      <c r="F80" s="32">
        <v>1</v>
      </c>
      <c r="G80" s="31" t="s">
        <v>113</v>
      </c>
      <c r="H80" s="27"/>
      <c r="I80" s="27"/>
      <c r="J80" s="27"/>
      <c r="K80" s="27"/>
      <c r="L80" s="27"/>
      <c r="M80" s="27"/>
      <c r="N80" s="27"/>
      <c r="O80" s="27"/>
      <c r="P80" s="27"/>
    </row>
    <row r="81" spans="1:16">
      <c r="A81" s="30">
        <v>9</v>
      </c>
      <c r="B81" s="31">
        <v>2</v>
      </c>
      <c r="C81" s="31" t="str" cm="1">
        <f t="array" ref="C81">INDEX($P$5:$P$7,B81)</f>
        <v>5:35–7:00 م</v>
      </c>
      <c r="D81" s="31">
        <v>2</v>
      </c>
      <c r="E81" s="31" t="s">
        <v>19</v>
      </c>
      <c r="F81" s="32">
        <v>1</v>
      </c>
      <c r="G81" s="31" t="s">
        <v>145</v>
      </c>
      <c r="H81" s="27"/>
      <c r="I81" s="27"/>
      <c r="J81" s="27"/>
      <c r="K81" s="27"/>
      <c r="L81" s="27"/>
      <c r="M81" s="27"/>
      <c r="N81" s="27"/>
      <c r="O81" s="27"/>
      <c r="P81" s="27"/>
    </row>
    <row r="82" spans="1:16">
      <c r="A82" s="30">
        <v>9</v>
      </c>
      <c r="B82" s="31">
        <v>2</v>
      </c>
      <c r="C82" s="31" t="str" cm="1">
        <f t="array" ref="C82">INDEX($P$5:$P$7,B82)</f>
        <v>5:35–7:00 م</v>
      </c>
      <c r="D82" s="31">
        <v>3</v>
      </c>
      <c r="E82" s="31" t="s">
        <v>19</v>
      </c>
      <c r="F82" s="32">
        <v>1</v>
      </c>
      <c r="G82" s="31" t="s">
        <v>146</v>
      </c>
      <c r="H82" s="27"/>
      <c r="I82" s="27"/>
      <c r="J82" s="27"/>
      <c r="K82" s="27"/>
      <c r="L82" s="27"/>
      <c r="M82" s="27"/>
      <c r="N82" s="27"/>
      <c r="O82" s="27"/>
      <c r="P82" s="27"/>
    </row>
    <row r="83" spans="1:16">
      <c r="A83" s="30">
        <v>9</v>
      </c>
      <c r="B83" s="31">
        <v>3</v>
      </c>
      <c r="C83" s="31" t="str" cm="1">
        <f t="array" ref="C83">INDEX($P$5:$P$7,B83)</f>
        <v>7:10–8:35 م</v>
      </c>
      <c r="D83" s="31">
        <v>1</v>
      </c>
      <c r="E83" s="31" t="s">
        <v>19</v>
      </c>
      <c r="F83" s="32">
        <v>1</v>
      </c>
      <c r="G83" s="31" t="s">
        <v>199</v>
      </c>
      <c r="H83" s="27"/>
      <c r="I83" s="27"/>
      <c r="J83" s="27"/>
      <c r="K83" s="27"/>
      <c r="L83" s="27"/>
      <c r="M83" s="27"/>
      <c r="N83" s="27"/>
      <c r="O83" s="27"/>
      <c r="P83" s="27"/>
    </row>
    <row r="84" spans="1:16">
      <c r="A84" s="30">
        <v>9</v>
      </c>
      <c r="B84" s="31">
        <v>3</v>
      </c>
      <c r="C84" s="31" t="str" cm="1">
        <f t="array" ref="C84">INDEX($P$5:$P$7,B84)</f>
        <v>7:10–8:35 م</v>
      </c>
      <c r="D84" s="31">
        <v>2</v>
      </c>
      <c r="E84" s="31" t="s">
        <v>19</v>
      </c>
      <c r="F84" s="32">
        <v>1</v>
      </c>
      <c r="G84" s="31" t="s">
        <v>200</v>
      </c>
      <c r="H84" s="27"/>
      <c r="I84" s="27"/>
      <c r="J84" s="27"/>
      <c r="K84" s="27"/>
      <c r="L84" s="27"/>
      <c r="M84" s="27"/>
      <c r="N84" s="27"/>
      <c r="O84" s="27"/>
      <c r="P84" s="27"/>
    </row>
    <row r="85" spans="1:16">
      <c r="A85" s="30">
        <v>9</v>
      </c>
      <c r="B85" s="31">
        <v>3</v>
      </c>
      <c r="C85" s="31" t="str" cm="1">
        <f t="array" ref="C85">INDEX($P$5:$P$7,B85)</f>
        <v>7:10–8:35 م</v>
      </c>
      <c r="D85" s="31">
        <v>3</v>
      </c>
      <c r="E85" s="31" t="s">
        <v>19</v>
      </c>
      <c r="F85" s="32">
        <v>1</v>
      </c>
      <c r="G85" s="31" t="s">
        <v>25</v>
      </c>
      <c r="H85" s="27"/>
      <c r="I85" s="27"/>
      <c r="J85" s="27"/>
      <c r="K85" s="27"/>
      <c r="L85" s="27"/>
      <c r="M85" s="27"/>
      <c r="N85" s="27"/>
      <c r="O85" s="27"/>
      <c r="P85" s="27"/>
    </row>
    <row r="86" spans="1:16">
      <c r="A86" s="30">
        <v>10</v>
      </c>
      <c r="B86" s="31">
        <v>1</v>
      </c>
      <c r="C86" s="31" t="str" cm="1">
        <f t="array" ref="C86">INDEX($P$5:$P$7,B86)</f>
        <v>4:00–5:25 م</v>
      </c>
      <c r="D86" s="31">
        <v>1</v>
      </c>
      <c r="E86" s="31" t="s">
        <v>19</v>
      </c>
      <c r="F86" s="32">
        <v>1</v>
      </c>
      <c r="G86" s="31" t="s">
        <v>73</v>
      </c>
      <c r="H86" s="27"/>
      <c r="I86" s="27"/>
      <c r="J86" s="27"/>
      <c r="K86" s="27"/>
      <c r="L86" s="27"/>
      <c r="M86" s="27"/>
      <c r="N86" s="27"/>
      <c r="O86" s="27"/>
      <c r="P86" s="27"/>
    </row>
    <row r="87" spans="1:16">
      <c r="A87" s="30">
        <v>10</v>
      </c>
      <c r="B87" s="31">
        <v>1</v>
      </c>
      <c r="C87" s="31" t="str" cm="1">
        <f t="array" ref="C87">INDEX($P$5:$P$7,B87)</f>
        <v>4:00–5:25 م</v>
      </c>
      <c r="D87" s="31">
        <v>2</v>
      </c>
      <c r="E87" s="31" t="s">
        <v>19</v>
      </c>
      <c r="F87" s="32">
        <v>1</v>
      </c>
      <c r="G87" s="31" t="s">
        <v>84</v>
      </c>
      <c r="H87" s="27"/>
      <c r="I87" s="27"/>
      <c r="J87" s="27"/>
      <c r="K87" s="27"/>
      <c r="L87" s="27"/>
      <c r="M87" s="27"/>
      <c r="N87" s="27"/>
      <c r="O87" s="27"/>
      <c r="P87" s="27"/>
    </row>
    <row r="88" spans="1:16">
      <c r="A88" s="30">
        <v>10</v>
      </c>
      <c r="B88" s="31">
        <v>1</v>
      </c>
      <c r="C88" s="31" t="str" cm="1">
        <f t="array" ref="C88">INDEX($P$5:$P$7,B88)</f>
        <v>4:00–5:25 م</v>
      </c>
      <c r="D88" s="31">
        <v>3</v>
      </c>
      <c r="E88" s="31" t="s">
        <v>19</v>
      </c>
      <c r="F88" s="32">
        <v>1</v>
      </c>
      <c r="G88" s="31" t="s">
        <v>98</v>
      </c>
      <c r="H88" s="27"/>
      <c r="I88" s="27"/>
      <c r="J88" s="27"/>
      <c r="K88" s="27"/>
      <c r="L88" s="27"/>
      <c r="M88" s="27"/>
      <c r="N88" s="27"/>
      <c r="O88" s="27"/>
      <c r="P88" s="27"/>
    </row>
    <row r="89" spans="1:16">
      <c r="A89" s="30">
        <v>10</v>
      </c>
      <c r="B89" s="31">
        <v>2</v>
      </c>
      <c r="C89" s="31" t="str" cm="1">
        <f t="array" ref="C89">INDEX($P$5:$P$7,B89)</f>
        <v>5:35–7:00 م</v>
      </c>
      <c r="D89" s="31">
        <v>1</v>
      </c>
      <c r="E89" s="31" t="s">
        <v>19</v>
      </c>
      <c r="F89" s="32">
        <v>1</v>
      </c>
      <c r="G89" s="31" t="s">
        <v>106</v>
      </c>
      <c r="H89" s="27"/>
      <c r="I89" s="27"/>
      <c r="J89" s="27"/>
      <c r="K89" s="27"/>
      <c r="L89" s="27"/>
      <c r="M89" s="27"/>
      <c r="N89" s="27"/>
      <c r="O89" s="27"/>
      <c r="P89" s="27"/>
    </row>
    <row r="90" spans="1:16">
      <c r="A90" s="30">
        <v>10</v>
      </c>
      <c r="B90" s="31">
        <v>2</v>
      </c>
      <c r="C90" s="31" t="str" cm="1">
        <f t="array" ref="C90">INDEX($P$5:$P$7,B90)</f>
        <v>5:35–7:00 م</v>
      </c>
      <c r="D90" s="31">
        <v>2</v>
      </c>
      <c r="E90" s="31" t="s">
        <v>19</v>
      </c>
      <c r="F90" s="32">
        <v>1</v>
      </c>
      <c r="G90" s="31" t="s">
        <v>147</v>
      </c>
      <c r="H90" s="27"/>
      <c r="I90" s="27"/>
      <c r="J90" s="27"/>
      <c r="K90" s="27"/>
      <c r="L90" s="27"/>
      <c r="M90" s="27"/>
      <c r="N90" s="27"/>
      <c r="O90" s="27"/>
      <c r="P90" s="27"/>
    </row>
    <row r="91" spans="1:16">
      <c r="A91" s="30">
        <v>10</v>
      </c>
      <c r="B91" s="31">
        <v>2</v>
      </c>
      <c r="C91" s="31" t="str" cm="1">
        <f t="array" ref="C91">INDEX($P$5:$P$7,B91)</f>
        <v>5:35–7:00 م</v>
      </c>
      <c r="D91" s="31">
        <v>3</v>
      </c>
      <c r="E91" s="31" t="s">
        <v>19</v>
      </c>
      <c r="F91" s="32">
        <v>1</v>
      </c>
      <c r="G91" s="31" t="s">
        <v>148</v>
      </c>
      <c r="H91" s="27"/>
      <c r="I91" s="27"/>
      <c r="J91" s="27"/>
      <c r="K91" s="27"/>
      <c r="L91" s="27"/>
      <c r="M91" s="27"/>
      <c r="N91" s="27"/>
      <c r="O91" s="27"/>
      <c r="P91" s="27"/>
    </row>
    <row r="92" spans="1:16">
      <c r="A92" s="30">
        <v>10</v>
      </c>
      <c r="B92" s="31">
        <v>3</v>
      </c>
      <c r="C92" s="31" t="str" cm="1">
        <f t="array" ref="C92">INDEX($P$5:$P$7,B92)</f>
        <v>7:10–8:35 م</v>
      </c>
      <c r="D92" s="31">
        <v>1</v>
      </c>
      <c r="E92" s="31" t="s">
        <v>19</v>
      </c>
      <c r="F92" s="32">
        <v>1</v>
      </c>
      <c r="G92" s="31" t="s">
        <v>149</v>
      </c>
      <c r="H92" s="27"/>
      <c r="I92" s="27"/>
      <c r="J92" s="27"/>
      <c r="K92" s="27"/>
      <c r="L92" s="27"/>
      <c r="M92" s="27"/>
      <c r="N92" s="27"/>
      <c r="O92" s="27"/>
      <c r="P92" s="27"/>
    </row>
    <row r="93" spans="1:16">
      <c r="A93" s="30">
        <v>10</v>
      </c>
      <c r="B93" s="31">
        <v>3</v>
      </c>
      <c r="C93" s="31" t="str" cm="1">
        <f t="array" ref="C93">INDEX($P$5:$P$7,B93)</f>
        <v>7:10–8:35 م</v>
      </c>
      <c r="D93" s="31">
        <v>2</v>
      </c>
      <c r="E93" s="31" t="s">
        <v>19</v>
      </c>
      <c r="F93" s="32">
        <v>1</v>
      </c>
      <c r="G93" s="31" t="s">
        <v>201</v>
      </c>
      <c r="H93" s="27"/>
      <c r="I93" s="27"/>
      <c r="J93" s="27"/>
      <c r="K93" s="27"/>
      <c r="L93" s="27"/>
      <c r="M93" s="27"/>
      <c r="N93" s="27"/>
      <c r="O93" s="27"/>
      <c r="P93" s="27"/>
    </row>
    <row r="94" spans="1:16">
      <c r="A94" s="30">
        <v>10</v>
      </c>
      <c r="B94" s="31">
        <v>3</v>
      </c>
      <c r="C94" s="31" t="str" cm="1">
        <f t="array" ref="C94">INDEX($P$5:$P$7,B94)</f>
        <v>7:10–8:35 م</v>
      </c>
      <c r="D94" s="31">
        <v>3</v>
      </c>
      <c r="E94" s="31" t="s">
        <v>19</v>
      </c>
      <c r="F94" s="32">
        <v>1</v>
      </c>
      <c r="G94" s="31" t="s">
        <v>202</v>
      </c>
      <c r="H94" s="27"/>
      <c r="I94" s="27"/>
      <c r="J94" s="27"/>
      <c r="K94" s="27"/>
      <c r="L94" s="27"/>
      <c r="M94" s="27"/>
      <c r="N94" s="27"/>
      <c r="O94" s="27"/>
      <c r="P94" s="27"/>
    </row>
    <row r="95" spans="1:16">
      <c r="A95" s="30">
        <v>11</v>
      </c>
      <c r="B95" s="31">
        <v>1</v>
      </c>
      <c r="C95" s="31" t="str" cm="1">
        <f t="array" ref="C95">INDEX($P$5:$P$7,B95)</f>
        <v>4:00–5:25 م</v>
      </c>
      <c r="D95" s="31">
        <v>1</v>
      </c>
      <c r="E95" s="31" t="s">
        <v>19</v>
      </c>
      <c r="F95" s="32">
        <v>1</v>
      </c>
      <c r="G95" s="31" t="s">
        <v>62</v>
      </c>
      <c r="H95" s="27"/>
      <c r="I95" s="27"/>
      <c r="J95" s="27"/>
      <c r="K95" s="27"/>
      <c r="L95" s="27"/>
      <c r="M95" s="27"/>
      <c r="N95" s="27"/>
      <c r="O95" s="27"/>
      <c r="P95" s="27"/>
    </row>
    <row r="96" spans="1:16">
      <c r="A96" s="30">
        <v>11</v>
      </c>
      <c r="B96" s="31">
        <v>1</v>
      </c>
      <c r="C96" s="31" t="str" cm="1">
        <f t="array" ref="C96">INDEX($P$5:$P$7,B96)</f>
        <v>4:00–5:25 م</v>
      </c>
      <c r="D96" s="31">
        <v>2</v>
      </c>
      <c r="E96" s="31" t="s">
        <v>19</v>
      </c>
      <c r="F96" s="32">
        <v>1</v>
      </c>
      <c r="G96" s="31" t="s">
        <v>74</v>
      </c>
      <c r="H96" s="27"/>
      <c r="I96" s="27"/>
      <c r="J96" s="27"/>
      <c r="K96" s="27"/>
      <c r="L96" s="27"/>
      <c r="M96" s="27"/>
      <c r="N96" s="27"/>
      <c r="O96" s="27"/>
      <c r="P96" s="27"/>
    </row>
    <row r="97" spans="1:16">
      <c r="A97" s="30">
        <v>11</v>
      </c>
      <c r="B97" s="31">
        <v>1</v>
      </c>
      <c r="C97" s="31" t="str" cm="1">
        <f t="array" ref="C97">INDEX($P$5:$P$7,B97)</f>
        <v>4:00–5:25 م</v>
      </c>
      <c r="D97" s="31">
        <v>3</v>
      </c>
      <c r="E97" s="31" t="s">
        <v>19</v>
      </c>
      <c r="F97" s="32">
        <v>1</v>
      </c>
      <c r="G97" s="31" t="s">
        <v>85</v>
      </c>
      <c r="H97" s="27"/>
      <c r="I97" s="27"/>
      <c r="J97" s="27"/>
      <c r="K97" s="27"/>
      <c r="L97" s="27"/>
      <c r="M97" s="27"/>
      <c r="N97" s="27"/>
      <c r="O97" s="27"/>
      <c r="P97" s="27"/>
    </row>
    <row r="98" spans="1:16">
      <c r="A98" s="30">
        <v>11</v>
      </c>
      <c r="B98" s="31">
        <v>2</v>
      </c>
      <c r="C98" s="31" t="str" cm="1">
        <f t="array" ref="C98">INDEX($P$5:$P$7,B98)</f>
        <v>5:35–7:00 م</v>
      </c>
      <c r="D98" s="31">
        <v>1</v>
      </c>
      <c r="E98" s="31" t="s">
        <v>19</v>
      </c>
      <c r="F98" s="32">
        <v>1</v>
      </c>
      <c r="G98" s="31" t="s">
        <v>150</v>
      </c>
      <c r="H98" s="27"/>
      <c r="I98" s="27"/>
      <c r="J98" s="27"/>
      <c r="K98" s="27"/>
      <c r="L98" s="27"/>
      <c r="M98" s="27"/>
      <c r="N98" s="27"/>
      <c r="O98" s="27"/>
      <c r="P98" s="27"/>
    </row>
    <row r="99" spans="1:16">
      <c r="A99" s="30">
        <v>11</v>
      </c>
      <c r="B99" s="31">
        <v>2</v>
      </c>
      <c r="C99" s="31" t="str" cm="1">
        <f t="array" ref="C99">INDEX($P$5:$P$7,B99)</f>
        <v>5:35–7:00 م</v>
      </c>
      <c r="D99" s="31">
        <v>2</v>
      </c>
      <c r="E99" s="31" t="s">
        <v>19</v>
      </c>
      <c r="F99" s="32">
        <v>1</v>
      </c>
      <c r="G99" s="31" t="s">
        <v>151</v>
      </c>
      <c r="H99" s="27"/>
      <c r="I99" s="27"/>
      <c r="J99" s="27"/>
      <c r="K99" s="27"/>
      <c r="L99" s="27"/>
      <c r="M99" s="27"/>
      <c r="N99" s="27"/>
      <c r="O99" s="27"/>
      <c r="P99" s="27"/>
    </row>
    <row r="100" spans="1:16">
      <c r="A100" s="30">
        <v>11</v>
      </c>
      <c r="B100" s="31">
        <v>2</v>
      </c>
      <c r="C100" s="31" t="str" cm="1">
        <f t="array" ref="C100">INDEX($P$5:$P$7,B100)</f>
        <v>5:35–7:00 م</v>
      </c>
      <c r="D100" s="31">
        <v>3</v>
      </c>
      <c r="E100" s="31" t="s">
        <v>19</v>
      </c>
      <c r="F100" s="32">
        <v>1</v>
      </c>
      <c r="G100" s="31" t="s">
        <v>152</v>
      </c>
      <c r="H100" s="27"/>
      <c r="I100" s="27"/>
      <c r="J100" s="27"/>
      <c r="K100" s="27"/>
      <c r="L100" s="27"/>
      <c r="M100" s="27"/>
      <c r="N100" s="27"/>
      <c r="O100" s="27"/>
      <c r="P100" s="27"/>
    </row>
    <row r="101" spans="1:16">
      <c r="A101" s="30">
        <v>11</v>
      </c>
      <c r="B101" s="31">
        <v>3</v>
      </c>
      <c r="C101" s="31" t="str" cm="1">
        <f t="array" ref="C101">INDEX($P$5:$P$7,B101)</f>
        <v>7:10–8:35 م</v>
      </c>
      <c r="D101" s="31">
        <v>1</v>
      </c>
      <c r="E101" s="31" t="s">
        <v>19</v>
      </c>
      <c r="F101" s="32">
        <v>1</v>
      </c>
      <c r="G101" s="31" t="s">
        <v>153</v>
      </c>
      <c r="H101" s="27"/>
      <c r="I101" s="27"/>
      <c r="J101" s="27"/>
      <c r="K101" s="27"/>
      <c r="L101" s="27"/>
      <c r="M101" s="27"/>
      <c r="N101" s="27"/>
      <c r="O101" s="27"/>
      <c r="P101" s="27"/>
    </row>
    <row r="102" spans="1:16">
      <c r="A102" s="30">
        <v>11</v>
      </c>
      <c r="B102" s="31">
        <v>3</v>
      </c>
      <c r="C102" s="31" t="str" cm="1">
        <f t="array" ref="C102">INDEX($P$5:$P$7,B102)</f>
        <v>7:10–8:35 م</v>
      </c>
      <c r="D102" s="31">
        <v>2</v>
      </c>
      <c r="E102" s="31" t="s">
        <v>19</v>
      </c>
      <c r="F102" s="32">
        <v>1</v>
      </c>
      <c r="G102" s="31" t="s">
        <v>154</v>
      </c>
      <c r="H102" s="27"/>
      <c r="I102" s="27"/>
      <c r="J102" s="27"/>
      <c r="K102" s="27"/>
      <c r="L102" s="27"/>
      <c r="M102" s="27"/>
      <c r="N102" s="27"/>
      <c r="O102" s="27"/>
      <c r="P102" s="27"/>
    </row>
    <row r="103" spans="1:16">
      <c r="A103" s="30">
        <v>11</v>
      </c>
      <c r="B103" s="31">
        <v>3</v>
      </c>
      <c r="C103" s="31" t="str" cm="1">
        <f t="array" ref="C103">INDEX($P$5:$P$7,B103)</f>
        <v>7:10–8:35 م</v>
      </c>
      <c r="D103" s="31">
        <v>3</v>
      </c>
      <c r="E103" s="31" t="s">
        <v>19</v>
      </c>
      <c r="F103" s="32">
        <v>1</v>
      </c>
      <c r="G103" s="31" t="s">
        <v>203</v>
      </c>
      <c r="H103" s="27"/>
      <c r="I103" s="27"/>
      <c r="J103" s="27"/>
      <c r="K103" s="27"/>
      <c r="L103" s="27"/>
      <c r="M103" s="27"/>
      <c r="N103" s="27"/>
      <c r="O103" s="27"/>
      <c r="P103" s="27"/>
    </row>
    <row r="104" spans="1:16">
      <c r="A104" s="30">
        <v>12</v>
      </c>
      <c r="B104" s="31">
        <v>1</v>
      </c>
      <c r="C104" s="31" t="str" cm="1">
        <f t="array" ref="C104">INDEX($P$5:$P$7,B104)</f>
        <v>4:00–5:25 م</v>
      </c>
      <c r="D104" s="31">
        <v>1</v>
      </c>
      <c r="E104" s="31" t="s">
        <v>19</v>
      </c>
      <c r="F104" s="32">
        <v>1</v>
      </c>
      <c r="G104" s="31" t="s">
        <v>54</v>
      </c>
      <c r="H104" s="27"/>
      <c r="I104" s="27"/>
      <c r="J104" s="27"/>
      <c r="K104" s="27"/>
      <c r="L104" s="27"/>
      <c r="M104" s="27"/>
      <c r="N104" s="27"/>
      <c r="O104" s="27"/>
      <c r="P104" s="27"/>
    </row>
    <row r="105" spans="1:16">
      <c r="A105" s="30">
        <v>12</v>
      </c>
      <c r="B105" s="31">
        <v>1</v>
      </c>
      <c r="C105" s="31" t="str" cm="1">
        <f t="array" ref="C105">INDEX($P$5:$P$7,B105)</f>
        <v>4:00–5:25 م</v>
      </c>
      <c r="D105" s="31">
        <v>2</v>
      </c>
      <c r="E105" s="31" t="s">
        <v>19</v>
      </c>
      <c r="F105" s="32">
        <v>1</v>
      </c>
      <c r="G105" s="31" t="s">
        <v>63</v>
      </c>
      <c r="H105" s="27"/>
      <c r="I105" s="27"/>
      <c r="J105" s="27"/>
      <c r="K105" s="27"/>
      <c r="L105" s="27"/>
      <c r="M105" s="27"/>
      <c r="N105" s="27"/>
      <c r="O105" s="27"/>
      <c r="P105" s="27"/>
    </row>
    <row r="106" spans="1:16">
      <c r="A106" s="30">
        <v>12</v>
      </c>
      <c r="B106" s="31">
        <v>1</v>
      </c>
      <c r="C106" s="31" t="str" cm="1">
        <f t="array" ref="C106">INDEX($P$5:$P$7,B106)</f>
        <v>4:00–5:25 م</v>
      </c>
      <c r="D106" s="31">
        <v>3</v>
      </c>
      <c r="E106" s="31" t="s">
        <v>19</v>
      </c>
      <c r="F106" s="32">
        <v>1</v>
      </c>
      <c r="G106" s="31" t="s">
        <v>75</v>
      </c>
      <c r="H106" s="27"/>
      <c r="I106" s="27"/>
      <c r="J106" s="27"/>
      <c r="K106" s="27"/>
      <c r="L106" s="27"/>
      <c r="M106" s="27"/>
      <c r="N106" s="27"/>
      <c r="O106" s="27"/>
      <c r="P106" s="27"/>
    </row>
    <row r="107" spans="1:16">
      <c r="A107" s="30">
        <v>12</v>
      </c>
      <c r="B107" s="31">
        <v>2</v>
      </c>
      <c r="C107" s="31" t="str" cm="1">
        <f t="array" ref="C107">INDEX($P$5:$P$7,B107)</f>
        <v>5:35–7:00 م</v>
      </c>
      <c r="D107" s="31">
        <v>1</v>
      </c>
      <c r="E107" s="31" t="s">
        <v>19</v>
      </c>
      <c r="F107" s="32">
        <v>1</v>
      </c>
      <c r="G107" s="31" t="s">
        <v>86</v>
      </c>
      <c r="H107" s="27"/>
      <c r="I107" s="27"/>
      <c r="J107" s="27"/>
      <c r="K107" s="27"/>
      <c r="L107" s="27"/>
      <c r="M107" s="27"/>
      <c r="N107" s="27"/>
      <c r="O107" s="27"/>
      <c r="P107" s="27"/>
    </row>
    <row r="108" spans="1:16">
      <c r="A108" s="30">
        <v>12</v>
      </c>
      <c r="B108" s="31">
        <v>2</v>
      </c>
      <c r="C108" s="31" t="str" cm="1">
        <f t="array" ref="C108">INDEX($P$5:$P$7,B108)</f>
        <v>5:35–7:00 م</v>
      </c>
      <c r="D108" s="31">
        <v>2</v>
      </c>
      <c r="E108" s="31" t="s">
        <v>19</v>
      </c>
      <c r="F108" s="32">
        <v>1</v>
      </c>
      <c r="G108" s="31" t="s">
        <v>155</v>
      </c>
      <c r="H108" s="27"/>
      <c r="I108" s="27"/>
      <c r="J108" s="27"/>
      <c r="K108" s="27"/>
      <c r="L108" s="27"/>
      <c r="M108" s="27"/>
      <c r="N108" s="27"/>
      <c r="O108" s="27"/>
      <c r="P108" s="27"/>
    </row>
    <row r="109" spans="1:16">
      <c r="A109" s="30">
        <v>12</v>
      </c>
      <c r="B109" s="31">
        <v>2</v>
      </c>
      <c r="C109" s="31" t="str" cm="1">
        <f t="array" ref="C109">INDEX($P$5:$P$7,B109)</f>
        <v>5:35–7:00 م</v>
      </c>
      <c r="D109" s="31">
        <v>3</v>
      </c>
      <c r="E109" s="31" t="s">
        <v>19</v>
      </c>
      <c r="F109" s="32">
        <v>1</v>
      </c>
      <c r="G109" s="31" t="s">
        <v>156</v>
      </c>
      <c r="H109" s="27"/>
      <c r="I109" s="27"/>
      <c r="J109" s="27"/>
      <c r="K109" s="27"/>
      <c r="L109" s="27"/>
      <c r="M109" s="27"/>
      <c r="N109" s="27"/>
      <c r="O109" s="27"/>
      <c r="P109" s="27"/>
    </row>
    <row r="110" spans="1:16">
      <c r="A110" s="30">
        <v>12</v>
      </c>
      <c r="B110" s="31">
        <v>3</v>
      </c>
      <c r="C110" s="31" t="str" cm="1">
        <f t="array" ref="C110">INDEX($P$5:$P$7,B110)</f>
        <v>7:10–8:35 م</v>
      </c>
      <c r="D110" s="31">
        <v>1</v>
      </c>
      <c r="E110" s="31" t="s">
        <v>19</v>
      </c>
      <c r="F110" s="32">
        <v>1</v>
      </c>
      <c r="G110" s="31" t="s">
        <v>157</v>
      </c>
      <c r="H110" s="27"/>
      <c r="I110" s="27"/>
      <c r="J110" s="27"/>
      <c r="K110" s="27"/>
      <c r="L110" s="27"/>
      <c r="M110" s="27"/>
      <c r="N110" s="27"/>
      <c r="O110" s="27"/>
      <c r="P110" s="27"/>
    </row>
    <row r="111" spans="1:16">
      <c r="A111" s="30">
        <v>12</v>
      </c>
      <c r="B111" s="31">
        <v>3</v>
      </c>
      <c r="C111" s="31" t="str" cm="1">
        <f t="array" ref="C111">INDEX($P$5:$P$7,B111)</f>
        <v>7:10–8:35 م</v>
      </c>
      <c r="D111" s="31">
        <v>2</v>
      </c>
      <c r="E111" s="31" t="s">
        <v>19</v>
      </c>
      <c r="F111" s="32">
        <v>1</v>
      </c>
      <c r="G111" s="31" t="s">
        <v>158</v>
      </c>
      <c r="H111" s="27"/>
      <c r="I111" s="27"/>
      <c r="J111" s="27"/>
      <c r="K111" s="27"/>
      <c r="L111" s="27"/>
      <c r="M111" s="27"/>
      <c r="N111" s="27"/>
      <c r="O111" s="27"/>
      <c r="P111" s="27"/>
    </row>
    <row r="112" spans="1:16">
      <c r="A112" s="30">
        <v>12</v>
      </c>
      <c r="B112" s="31">
        <v>3</v>
      </c>
      <c r="C112" s="31" t="str" cm="1">
        <f t="array" ref="C112">INDEX($P$5:$P$7,B112)</f>
        <v>7:10–8:35 م</v>
      </c>
      <c r="D112" s="31">
        <v>3</v>
      </c>
      <c r="E112" s="31" t="s">
        <v>19</v>
      </c>
      <c r="F112" s="32">
        <v>1</v>
      </c>
      <c r="G112" s="31" t="s">
        <v>204</v>
      </c>
      <c r="H112" s="27"/>
      <c r="I112" s="27"/>
      <c r="J112" s="27"/>
      <c r="K112" s="27"/>
      <c r="L112" s="27"/>
      <c r="M112" s="27"/>
      <c r="N112" s="27"/>
      <c r="O112" s="27"/>
      <c r="P112" s="27"/>
    </row>
    <row r="113" spans="1:16">
      <c r="A113" s="30">
        <v>13</v>
      </c>
      <c r="B113" s="31">
        <v>1</v>
      </c>
      <c r="C113" s="31" t="str" cm="1">
        <f t="array" ref="C113">INDEX($P$5:$P$7,B113)</f>
        <v>4:00–5:25 م</v>
      </c>
      <c r="D113" s="31">
        <v>1</v>
      </c>
      <c r="E113" s="31" t="s">
        <v>19</v>
      </c>
      <c r="F113" s="32">
        <v>1</v>
      </c>
      <c r="G113" s="31" t="s">
        <v>46</v>
      </c>
      <c r="H113" s="27"/>
      <c r="I113" s="27"/>
      <c r="J113" s="27"/>
      <c r="K113" s="27"/>
      <c r="L113" s="27"/>
      <c r="M113" s="27"/>
      <c r="N113" s="27"/>
      <c r="O113" s="27"/>
      <c r="P113" s="27"/>
    </row>
    <row r="114" spans="1:16">
      <c r="A114" s="30">
        <v>13</v>
      </c>
      <c r="B114" s="31">
        <v>1</v>
      </c>
      <c r="C114" s="31" t="str" cm="1">
        <f t="array" ref="C114">INDEX($P$5:$P$7,B114)</f>
        <v>4:00–5:25 م</v>
      </c>
      <c r="D114" s="31">
        <v>2</v>
      </c>
      <c r="E114" s="31" t="s">
        <v>19</v>
      </c>
      <c r="F114" s="32">
        <v>1</v>
      </c>
      <c r="G114" s="31" t="s">
        <v>55</v>
      </c>
      <c r="H114" s="27"/>
      <c r="I114" s="27"/>
      <c r="J114" s="27"/>
      <c r="K114" s="27"/>
      <c r="L114" s="27"/>
      <c r="M114" s="27"/>
      <c r="N114" s="27"/>
      <c r="O114" s="27"/>
      <c r="P114" s="27"/>
    </row>
    <row r="115" spans="1:16">
      <c r="A115" s="30">
        <v>13</v>
      </c>
      <c r="B115" s="31">
        <v>1</v>
      </c>
      <c r="C115" s="31" t="str" cm="1">
        <f t="array" ref="C115">INDEX($P$5:$P$7,B115)</f>
        <v>4:00–5:25 م</v>
      </c>
      <c r="D115" s="31">
        <v>3</v>
      </c>
      <c r="E115" s="31" t="s">
        <v>19</v>
      </c>
      <c r="F115" s="32">
        <v>1</v>
      </c>
      <c r="G115" s="31" t="s">
        <v>64</v>
      </c>
      <c r="H115" s="27"/>
      <c r="I115" s="27"/>
      <c r="J115" s="27"/>
      <c r="K115" s="27"/>
      <c r="L115" s="27"/>
      <c r="M115" s="27"/>
      <c r="N115" s="27"/>
      <c r="O115" s="27"/>
      <c r="P115" s="27"/>
    </row>
    <row r="116" spans="1:16">
      <c r="A116" s="30">
        <v>13</v>
      </c>
      <c r="B116" s="31">
        <v>2</v>
      </c>
      <c r="C116" s="31" t="str" cm="1">
        <f t="array" ref="C116">INDEX($P$5:$P$7,B116)</f>
        <v>5:35–7:00 م</v>
      </c>
      <c r="D116" s="31">
        <v>1</v>
      </c>
      <c r="E116" s="31" t="s">
        <v>19</v>
      </c>
      <c r="F116" s="32">
        <v>1</v>
      </c>
      <c r="G116" s="31" t="s">
        <v>76</v>
      </c>
      <c r="H116" s="27"/>
      <c r="I116" s="27"/>
      <c r="J116" s="27"/>
      <c r="K116" s="27"/>
      <c r="L116" s="27"/>
      <c r="M116" s="27"/>
      <c r="N116" s="27"/>
      <c r="O116" s="27"/>
      <c r="P116" s="27"/>
    </row>
    <row r="117" spans="1:16">
      <c r="A117" s="30">
        <v>13</v>
      </c>
      <c r="B117" s="31">
        <v>2</v>
      </c>
      <c r="C117" s="31" t="str" cm="1">
        <f t="array" ref="C117">INDEX($P$5:$P$7,B117)</f>
        <v>5:35–7:00 م</v>
      </c>
      <c r="D117" s="31">
        <v>2</v>
      </c>
      <c r="E117" s="31" t="s">
        <v>19</v>
      </c>
      <c r="F117" s="32">
        <v>1</v>
      </c>
      <c r="G117" s="31" t="s">
        <v>87</v>
      </c>
      <c r="H117" s="27"/>
      <c r="I117" s="27"/>
      <c r="J117" s="27"/>
      <c r="K117" s="27"/>
      <c r="L117" s="27"/>
      <c r="M117" s="27"/>
      <c r="N117" s="27"/>
      <c r="O117" s="27"/>
      <c r="P117" s="27"/>
    </row>
    <row r="118" spans="1:16">
      <c r="A118" s="30">
        <v>13</v>
      </c>
      <c r="B118" s="31">
        <v>2</v>
      </c>
      <c r="C118" s="31" t="str" cm="1">
        <f t="array" ref="C118">INDEX($P$5:$P$7,B118)</f>
        <v>5:35–7:00 م</v>
      </c>
      <c r="D118" s="31">
        <v>3</v>
      </c>
      <c r="E118" s="31" t="s">
        <v>19</v>
      </c>
      <c r="F118" s="32">
        <v>1</v>
      </c>
      <c r="G118" s="31" t="s">
        <v>159</v>
      </c>
      <c r="H118" s="27"/>
      <c r="I118" s="27"/>
      <c r="J118" s="27"/>
      <c r="K118" s="27"/>
      <c r="L118" s="27"/>
      <c r="M118" s="27"/>
      <c r="N118" s="27"/>
      <c r="O118" s="27"/>
      <c r="P118" s="27"/>
    </row>
    <row r="119" spans="1:16">
      <c r="A119" s="30">
        <v>13</v>
      </c>
      <c r="B119" s="31">
        <v>3</v>
      </c>
      <c r="C119" s="31" t="str" cm="1">
        <f t="array" ref="C119">INDEX($P$5:$P$7,B119)</f>
        <v>7:10–8:35 م</v>
      </c>
      <c r="D119" s="31">
        <v>1</v>
      </c>
      <c r="E119" s="31" t="s">
        <v>19</v>
      </c>
      <c r="F119" s="32">
        <v>1</v>
      </c>
      <c r="G119" s="31" t="s">
        <v>160</v>
      </c>
      <c r="H119" s="27"/>
      <c r="I119" s="27"/>
      <c r="J119" s="27"/>
      <c r="K119" s="27"/>
      <c r="L119" s="27"/>
      <c r="M119" s="27"/>
      <c r="N119" s="27"/>
      <c r="O119" s="27"/>
      <c r="P119" s="27"/>
    </row>
    <row r="120" spans="1:16">
      <c r="A120" s="30">
        <v>13</v>
      </c>
      <c r="B120" s="31">
        <v>3</v>
      </c>
      <c r="C120" s="31" t="str" cm="1">
        <f t="array" ref="C120">INDEX($P$5:$P$7,B120)</f>
        <v>7:10–8:35 م</v>
      </c>
      <c r="D120" s="31">
        <v>2</v>
      </c>
      <c r="E120" s="31" t="s">
        <v>19</v>
      </c>
      <c r="F120" s="32">
        <v>1</v>
      </c>
      <c r="G120" s="31" t="s">
        <v>205</v>
      </c>
      <c r="H120" s="27"/>
      <c r="I120" s="27"/>
      <c r="J120" s="27"/>
      <c r="K120" s="27"/>
      <c r="L120" s="27"/>
      <c r="M120" s="27"/>
      <c r="N120" s="27"/>
      <c r="O120" s="27"/>
      <c r="P120" s="27"/>
    </row>
    <row r="121" spans="1:16">
      <c r="A121" s="30">
        <v>13</v>
      </c>
      <c r="B121" s="31">
        <v>3</v>
      </c>
      <c r="C121" s="31" t="str" cm="1">
        <f t="array" ref="C121">INDEX($P$5:$P$7,B121)</f>
        <v>7:10–8:35 م</v>
      </c>
      <c r="D121" s="31">
        <v>3</v>
      </c>
      <c r="E121" s="31" t="s">
        <v>19</v>
      </c>
      <c r="F121" s="32">
        <v>1</v>
      </c>
      <c r="G121" s="31" t="s">
        <v>178</v>
      </c>
      <c r="H121" s="27"/>
      <c r="I121" s="27"/>
      <c r="J121" s="27"/>
      <c r="K121" s="27"/>
      <c r="L121" s="27"/>
      <c r="M121" s="27"/>
      <c r="N121" s="27"/>
      <c r="O121" s="27"/>
      <c r="P121" s="27"/>
    </row>
    <row r="122" spans="1:16">
      <c r="A122" s="30">
        <v>14</v>
      </c>
      <c r="B122" s="31">
        <v>1</v>
      </c>
      <c r="C122" s="31" t="str" cm="1">
        <f t="array" ref="C122">INDEX($P$5:$P$7,B122)</f>
        <v>4:00–5:25 م</v>
      </c>
      <c r="D122" s="31">
        <v>1</v>
      </c>
      <c r="E122" s="31" t="s">
        <v>19</v>
      </c>
      <c r="F122" s="32">
        <v>1</v>
      </c>
      <c r="G122" s="31" t="s">
        <v>41</v>
      </c>
      <c r="H122" s="27"/>
      <c r="I122" s="27"/>
      <c r="J122" s="27"/>
      <c r="K122" s="27"/>
      <c r="L122" s="27"/>
      <c r="M122" s="27"/>
      <c r="N122" s="27"/>
      <c r="O122" s="27"/>
      <c r="P122" s="27"/>
    </row>
    <row r="123" spans="1:16">
      <c r="A123" s="30">
        <v>14</v>
      </c>
      <c r="B123" s="31">
        <v>1</v>
      </c>
      <c r="C123" s="31" t="str" cm="1">
        <f t="array" ref="C123">INDEX($P$5:$P$7,B123)</f>
        <v>4:00–5:25 م</v>
      </c>
      <c r="D123" s="31">
        <v>2</v>
      </c>
      <c r="E123" s="31" t="s">
        <v>19</v>
      </c>
      <c r="F123" s="32">
        <v>1</v>
      </c>
      <c r="G123" s="31" t="s">
        <v>47</v>
      </c>
      <c r="H123" s="27"/>
      <c r="I123" s="27"/>
      <c r="J123" s="27"/>
      <c r="K123" s="27"/>
      <c r="L123" s="27"/>
      <c r="M123" s="27"/>
      <c r="N123" s="27"/>
      <c r="O123" s="27"/>
      <c r="P123" s="27"/>
    </row>
    <row r="124" spans="1:16">
      <c r="A124" s="30">
        <v>14</v>
      </c>
      <c r="B124" s="31">
        <v>1</v>
      </c>
      <c r="C124" s="31" t="str" cm="1">
        <f t="array" ref="C124">INDEX($P$5:$P$7,B124)</f>
        <v>4:00–5:25 م</v>
      </c>
      <c r="D124" s="31">
        <v>3</v>
      </c>
      <c r="E124" s="31" t="s">
        <v>19</v>
      </c>
      <c r="F124" s="32">
        <v>1</v>
      </c>
      <c r="G124" s="31" t="s">
        <v>56</v>
      </c>
      <c r="H124" s="27"/>
      <c r="I124" s="27"/>
      <c r="J124" s="27"/>
      <c r="K124" s="27"/>
      <c r="L124" s="27"/>
      <c r="M124" s="27"/>
      <c r="N124" s="27"/>
      <c r="O124" s="27"/>
      <c r="P124" s="27"/>
    </row>
    <row r="125" spans="1:16">
      <c r="A125" s="30">
        <v>14</v>
      </c>
      <c r="B125" s="31">
        <v>2</v>
      </c>
      <c r="C125" s="31" t="str" cm="1">
        <f t="array" ref="C125">INDEX($P$5:$P$7,B125)</f>
        <v>5:35–7:00 م</v>
      </c>
      <c r="D125" s="31">
        <v>1</v>
      </c>
      <c r="E125" s="31" t="s">
        <v>19</v>
      </c>
      <c r="F125" s="32">
        <v>1</v>
      </c>
      <c r="G125" s="31" t="s">
        <v>65</v>
      </c>
      <c r="H125" s="27"/>
      <c r="I125" s="27"/>
      <c r="J125" s="27"/>
      <c r="K125" s="27"/>
      <c r="L125" s="27"/>
      <c r="M125" s="27"/>
      <c r="N125" s="27"/>
      <c r="O125" s="27"/>
      <c r="P125" s="27"/>
    </row>
    <row r="126" spans="1:16">
      <c r="A126" s="30">
        <v>14</v>
      </c>
      <c r="B126" s="31">
        <v>2</v>
      </c>
      <c r="C126" s="31" t="str" cm="1">
        <f t="array" ref="C126">INDEX($P$5:$P$7,B126)</f>
        <v>5:35–7:00 م</v>
      </c>
      <c r="D126" s="31">
        <v>2</v>
      </c>
      <c r="E126" s="31" t="s">
        <v>19</v>
      </c>
      <c r="F126" s="32">
        <v>1</v>
      </c>
      <c r="G126" s="31" t="s">
        <v>77</v>
      </c>
      <c r="H126" s="27"/>
      <c r="I126" s="27"/>
      <c r="J126" s="27"/>
      <c r="K126" s="27"/>
      <c r="L126" s="27"/>
      <c r="M126" s="27"/>
      <c r="N126" s="27"/>
      <c r="O126" s="27"/>
      <c r="P126" s="27"/>
    </row>
    <row r="127" spans="1:16">
      <c r="A127" s="30">
        <v>14</v>
      </c>
      <c r="B127" s="31">
        <v>2</v>
      </c>
      <c r="C127" s="31" t="str" cm="1">
        <f t="array" ref="C127">INDEX($P$5:$P$7,B127)</f>
        <v>5:35–7:00 م</v>
      </c>
      <c r="D127" s="31">
        <v>3</v>
      </c>
      <c r="E127" s="31" t="s">
        <v>19</v>
      </c>
      <c r="F127" s="32">
        <v>1</v>
      </c>
      <c r="G127" s="31" t="s">
        <v>88</v>
      </c>
      <c r="H127" s="27"/>
      <c r="I127" s="27"/>
      <c r="J127" s="27"/>
      <c r="K127" s="27"/>
      <c r="L127" s="27"/>
      <c r="M127" s="27"/>
      <c r="N127" s="27"/>
      <c r="O127" s="27"/>
      <c r="P127" s="27"/>
    </row>
    <row r="128" spans="1:16">
      <c r="A128" s="30">
        <v>14</v>
      </c>
      <c r="B128" s="31">
        <v>3</v>
      </c>
      <c r="C128" s="31" t="str" cm="1">
        <f t="array" ref="C128">INDEX($P$5:$P$7,B128)</f>
        <v>7:10–8:35 م</v>
      </c>
      <c r="D128" s="31">
        <v>1</v>
      </c>
      <c r="E128" s="31" t="s">
        <v>19</v>
      </c>
      <c r="F128" s="32">
        <v>1</v>
      </c>
      <c r="G128" s="31" t="s">
        <v>206</v>
      </c>
      <c r="H128" s="27"/>
      <c r="I128" s="27"/>
      <c r="J128" s="27"/>
      <c r="K128" s="27"/>
      <c r="L128" s="27"/>
      <c r="M128" s="27"/>
      <c r="N128" s="27"/>
      <c r="O128" s="27"/>
      <c r="P128" s="27"/>
    </row>
    <row r="129" spans="1:16">
      <c r="A129" s="30">
        <v>14</v>
      </c>
      <c r="B129" s="31">
        <v>3</v>
      </c>
      <c r="C129" s="31" t="str" cm="1">
        <f t="array" ref="C129">INDEX($P$5:$P$7,B129)</f>
        <v>7:10–8:35 م</v>
      </c>
      <c r="D129" s="31">
        <v>2</v>
      </c>
      <c r="E129" s="31" t="s">
        <v>19</v>
      </c>
      <c r="F129" s="32">
        <v>1</v>
      </c>
      <c r="G129" s="31" t="s">
        <v>179</v>
      </c>
      <c r="H129" s="27"/>
      <c r="I129" s="27"/>
      <c r="J129" s="27"/>
      <c r="K129" s="27"/>
      <c r="L129" s="27"/>
      <c r="M129" s="27"/>
      <c r="N129" s="27"/>
      <c r="O129" s="27"/>
      <c r="P129" s="27"/>
    </row>
    <row r="130" spans="1:16">
      <c r="A130" s="30">
        <v>14</v>
      </c>
      <c r="B130" s="31">
        <v>3</v>
      </c>
      <c r="C130" s="31" t="str" cm="1">
        <f t="array" ref="C130">INDEX($P$5:$P$7,B130)</f>
        <v>7:10–8:35 م</v>
      </c>
      <c r="D130" s="31">
        <v>3</v>
      </c>
      <c r="E130" s="31" t="s">
        <v>19</v>
      </c>
      <c r="F130" s="32">
        <v>1</v>
      </c>
      <c r="G130" s="31" t="s">
        <v>161</v>
      </c>
      <c r="H130" s="27"/>
      <c r="I130" s="27"/>
      <c r="J130" s="27"/>
      <c r="K130" s="27"/>
      <c r="L130" s="27"/>
      <c r="M130" s="27"/>
      <c r="N130" s="27"/>
      <c r="O130" s="27"/>
      <c r="P130" s="27"/>
    </row>
    <row r="131" spans="1:16">
      <c r="A131" s="30">
        <v>15</v>
      </c>
      <c r="B131" s="31">
        <v>1</v>
      </c>
      <c r="C131" s="31" t="str" cm="1">
        <f t="array" ref="C131">INDEX($P$5:$P$7,B131)</f>
        <v>4:00–5:25 م</v>
      </c>
      <c r="D131" s="31">
        <v>1</v>
      </c>
      <c r="E131" s="31" t="s">
        <v>19</v>
      </c>
      <c r="F131" s="32">
        <v>1</v>
      </c>
      <c r="G131" s="31" t="s">
        <v>20</v>
      </c>
      <c r="H131" s="27"/>
      <c r="I131" s="27"/>
      <c r="J131" s="27"/>
      <c r="K131" s="27"/>
      <c r="L131" s="27"/>
      <c r="M131" s="27"/>
      <c r="N131" s="27"/>
      <c r="O131" s="27"/>
      <c r="P131" s="27"/>
    </row>
    <row r="132" spans="1:16">
      <c r="A132" s="30">
        <v>15</v>
      </c>
      <c r="B132" s="31">
        <v>1</v>
      </c>
      <c r="C132" s="31" t="str" cm="1">
        <f t="array" ref="C132">INDEX($P$5:$P$7,B132)</f>
        <v>4:00–5:25 م</v>
      </c>
      <c r="D132" s="31">
        <v>2</v>
      </c>
      <c r="E132" s="31" t="s">
        <v>19</v>
      </c>
      <c r="F132" s="32">
        <v>1</v>
      </c>
      <c r="G132" s="31" t="s">
        <v>42</v>
      </c>
      <c r="H132" s="27"/>
      <c r="I132" s="27"/>
      <c r="J132" s="27"/>
      <c r="K132" s="27"/>
      <c r="L132" s="27"/>
      <c r="M132" s="27"/>
      <c r="N132" s="27"/>
      <c r="O132" s="27"/>
      <c r="P132" s="27"/>
    </row>
    <row r="133" spans="1:16">
      <c r="A133" s="30">
        <v>15</v>
      </c>
      <c r="B133" s="31">
        <v>1</v>
      </c>
      <c r="C133" s="31" t="str" cm="1">
        <f t="array" ref="C133">INDEX($P$5:$P$7,B133)</f>
        <v>4:00–5:25 م</v>
      </c>
      <c r="D133" s="31">
        <v>3</v>
      </c>
      <c r="E133" s="31" t="s">
        <v>19</v>
      </c>
      <c r="F133" s="32">
        <v>1</v>
      </c>
      <c r="G133" s="31" t="s">
        <v>48</v>
      </c>
      <c r="H133" s="27"/>
      <c r="I133" s="27"/>
      <c r="J133" s="27"/>
      <c r="K133" s="27"/>
      <c r="L133" s="27"/>
      <c r="M133" s="27"/>
      <c r="N133" s="27"/>
      <c r="O133" s="27"/>
      <c r="P133" s="27"/>
    </row>
    <row r="134" spans="1:16">
      <c r="A134" s="30">
        <v>15</v>
      </c>
      <c r="B134" s="31">
        <v>2</v>
      </c>
      <c r="C134" s="31" t="str" cm="1">
        <f t="array" ref="C134">INDEX($P$5:$P$7,B134)</f>
        <v>5:35–7:00 م</v>
      </c>
      <c r="D134" s="31">
        <v>1</v>
      </c>
      <c r="E134" s="31" t="s">
        <v>19</v>
      </c>
      <c r="F134" s="32">
        <v>1</v>
      </c>
      <c r="G134" s="31" t="s">
        <v>57</v>
      </c>
      <c r="H134" s="27"/>
      <c r="I134" s="27"/>
      <c r="J134" s="27"/>
      <c r="K134" s="27"/>
      <c r="L134" s="27"/>
      <c r="M134" s="27"/>
      <c r="N134" s="27"/>
      <c r="O134" s="27"/>
      <c r="P134" s="27"/>
    </row>
    <row r="135" spans="1:16">
      <c r="A135" s="30">
        <v>15</v>
      </c>
      <c r="B135" s="31">
        <v>2</v>
      </c>
      <c r="C135" s="31" t="str" cm="1">
        <f t="array" ref="C135">INDEX($P$5:$P$7,B135)</f>
        <v>5:35–7:00 م</v>
      </c>
      <c r="D135" s="31">
        <v>2</v>
      </c>
      <c r="E135" s="31" t="s">
        <v>19</v>
      </c>
      <c r="F135" s="32">
        <v>1</v>
      </c>
      <c r="G135" s="31" t="s">
        <v>66</v>
      </c>
      <c r="H135" s="27"/>
      <c r="I135" s="27"/>
      <c r="J135" s="27"/>
      <c r="K135" s="27"/>
      <c r="L135" s="27"/>
      <c r="M135" s="27"/>
      <c r="N135" s="27"/>
      <c r="O135" s="27"/>
      <c r="P135" s="27"/>
    </row>
    <row r="136" spans="1:16">
      <c r="A136" s="30">
        <v>15</v>
      </c>
      <c r="B136" s="31">
        <v>2</v>
      </c>
      <c r="C136" s="31" t="str" cm="1">
        <f t="array" ref="C136">INDEX($P$5:$P$7,B136)</f>
        <v>5:35–7:00 م</v>
      </c>
      <c r="D136" s="31">
        <v>3</v>
      </c>
      <c r="E136" s="31" t="s">
        <v>19</v>
      </c>
      <c r="F136" s="32">
        <v>1</v>
      </c>
      <c r="G136" s="31" t="s">
        <v>207</v>
      </c>
      <c r="H136" s="27"/>
      <c r="I136" s="27"/>
      <c r="J136" s="27"/>
      <c r="K136" s="27"/>
      <c r="L136" s="27"/>
      <c r="M136" s="27"/>
      <c r="N136" s="27"/>
      <c r="O136" s="27"/>
      <c r="P136" s="27"/>
    </row>
    <row r="137" spans="1:16">
      <c r="A137" s="30">
        <v>15</v>
      </c>
      <c r="B137" s="31">
        <v>3</v>
      </c>
      <c r="C137" s="31" t="str" cm="1">
        <f t="array" ref="C137">INDEX($P$5:$P$7,B137)</f>
        <v>7:10–8:35 م</v>
      </c>
      <c r="D137" s="31">
        <v>1</v>
      </c>
      <c r="E137" s="31" t="s">
        <v>19</v>
      </c>
      <c r="F137" s="32">
        <v>1</v>
      </c>
      <c r="G137" s="31" t="s">
        <v>175</v>
      </c>
      <c r="H137" s="27"/>
      <c r="I137" s="27"/>
      <c r="J137" s="27"/>
      <c r="K137" s="27"/>
      <c r="L137" s="27"/>
      <c r="M137" s="27"/>
      <c r="N137" s="27"/>
      <c r="O137" s="27"/>
      <c r="P137" s="27"/>
    </row>
    <row r="138" spans="1:16">
      <c r="A138" s="30">
        <v>15</v>
      </c>
      <c r="B138" s="31">
        <v>3</v>
      </c>
      <c r="C138" s="31" t="str" cm="1">
        <f t="array" ref="C138">INDEX($P$5:$P$7,B138)</f>
        <v>7:10–8:35 م</v>
      </c>
      <c r="D138" s="31">
        <v>2</v>
      </c>
      <c r="E138" s="31" t="s">
        <v>19</v>
      </c>
      <c r="F138" s="32">
        <v>1</v>
      </c>
      <c r="G138" s="31" t="s">
        <v>162</v>
      </c>
      <c r="H138" s="27"/>
      <c r="I138" s="27"/>
      <c r="J138" s="27"/>
      <c r="K138" s="27"/>
      <c r="L138" s="27"/>
      <c r="M138" s="27"/>
      <c r="N138" s="27"/>
      <c r="O138" s="27"/>
      <c r="P138" s="27"/>
    </row>
    <row r="139" spans="1:16">
      <c r="A139" s="30">
        <v>15</v>
      </c>
      <c r="B139" s="31">
        <v>3</v>
      </c>
      <c r="C139" s="31" t="str" cm="1">
        <f t="array" ref="C139">INDEX($P$5:$P$7,B139)</f>
        <v>7:10–8:35 م</v>
      </c>
      <c r="D139" s="31">
        <v>3</v>
      </c>
      <c r="E139" s="31" t="s">
        <v>19</v>
      </c>
      <c r="F139" s="32">
        <v>1</v>
      </c>
      <c r="G139" s="31" t="s">
        <v>123</v>
      </c>
      <c r="H139" s="27"/>
      <c r="I139" s="27"/>
      <c r="J139" s="27"/>
      <c r="K139" s="27"/>
      <c r="L139" s="27"/>
      <c r="M139" s="27"/>
      <c r="N139" s="27"/>
      <c r="O139" s="27"/>
      <c r="P139" s="27"/>
    </row>
    <row r="140" spans="1:16">
      <c r="A140" s="30">
        <v>16</v>
      </c>
      <c r="B140" s="31">
        <v>1</v>
      </c>
      <c r="C140" s="31" t="str" cm="1">
        <f t="array" ref="C140">INDEX($P$5:$P$7,B140)</f>
        <v>4:00–5:25 م</v>
      </c>
      <c r="D140" s="31">
        <v>1</v>
      </c>
      <c r="E140" s="31" t="s">
        <v>19</v>
      </c>
      <c r="F140" s="32">
        <v>1</v>
      </c>
      <c r="G140" s="31" t="s">
        <v>23</v>
      </c>
      <c r="H140" s="27"/>
      <c r="I140" s="27"/>
      <c r="J140" s="27"/>
      <c r="K140" s="27"/>
      <c r="L140" s="27"/>
      <c r="M140" s="27"/>
      <c r="N140" s="27"/>
      <c r="O140" s="27"/>
      <c r="P140" s="27"/>
    </row>
    <row r="141" spans="1:16">
      <c r="A141" s="30">
        <v>16</v>
      </c>
      <c r="B141" s="31">
        <v>1</v>
      </c>
      <c r="C141" s="31" t="str" cm="1">
        <f t="array" ref="C141">INDEX($P$5:$P$7,B141)</f>
        <v>4:00–5:25 م</v>
      </c>
      <c r="D141" s="31">
        <v>2</v>
      </c>
      <c r="E141" s="31" t="s">
        <v>19</v>
      </c>
      <c r="F141" s="32">
        <v>1</v>
      </c>
      <c r="G141" s="31" t="s">
        <v>24</v>
      </c>
      <c r="H141" s="27"/>
      <c r="I141" s="27"/>
      <c r="J141" s="27"/>
      <c r="K141" s="27"/>
      <c r="L141" s="27"/>
      <c r="M141" s="27"/>
      <c r="N141" s="27"/>
      <c r="O141" s="27"/>
      <c r="P141" s="27"/>
    </row>
    <row r="142" spans="1:16">
      <c r="A142" s="30">
        <v>16</v>
      </c>
      <c r="B142" s="31">
        <v>1</v>
      </c>
      <c r="C142" s="31" t="str" cm="1">
        <f t="array" ref="C142">INDEX($P$5:$P$7,B142)</f>
        <v>4:00–5:25 م</v>
      </c>
      <c r="D142" s="31">
        <v>3</v>
      </c>
      <c r="E142" s="31" t="s">
        <v>19</v>
      </c>
      <c r="F142" s="32">
        <v>1</v>
      </c>
      <c r="G142" s="31" t="s">
        <v>43</v>
      </c>
      <c r="H142" s="27"/>
      <c r="I142" s="27"/>
      <c r="J142" s="27"/>
      <c r="K142" s="27"/>
      <c r="L142" s="27"/>
      <c r="M142" s="27"/>
      <c r="N142" s="27"/>
      <c r="O142" s="27"/>
      <c r="P142" s="27"/>
    </row>
    <row r="143" spans="1:16">
      <c r="A143" s="30">
        <v>16</v>
      </c>
      <c r="B143" s="31">
        <v>2</v>
      </c>
      <c r="C143" s="31" t="str" cm="1">
        <f t="array" ref="C143">INDEX($P$5:$P$7,B143)</f>
        <v>5:35–7:00 م</v>
      </c>
      <c r="D143" s="31">
        <v>1</v>
      </c>
      <c r="E143" s="31" t="s">
        <v>19</v>
      </c>
      <c r="F143" s="32">
        <v>1</v>
      </c>
      <c r="G143" s="31" t="s">
        <v>49</v>
      </c>
      <c r="H143" s="27"/>
      <c r="I143" s="27"/>
      <c r="J143" s="27"/>
      <c r="K143" s="27"/>
      <c r="L143" s="27"/>
      <c r="M143" s="27"/>
      <c r="N143" s="27"/>
      <c r="O143" s="27"/>
      <c r="P143" s="27"/>
    </row>
    <row r="144" spans="1:16">
      <c r="A144" s="30">
        <v>16</v>
      </c>
      <c r="B144" s="31">
        <v>2</v>
      </c>
      <c r="C144" s="31" t="str" cm="1">
        <f t="array" ref="C144">INDEX($P$5:$P$7,B144)</f>
        <v>5:35–7:00 م</v>
      </c>
      <c r="D144" s="31">
        <v>2</v>
      </c>
      <c r="E144" s="31" t="s">
        <v>19</v>
      </c>
      <c r="F144" s="32">
        <v>1</v>
      </c>
      <c r="G144" s="31" t="s">
        <v>208</v>
      </c>
      <c r="H144" s="27"/>
      <c r="I144" s="27"/>
      <c r="J144" s="27"/>
      <c r="K144" s="27"/>
      <c r="L144" s="27"/>
      <c r="M144" s="27"/>
      <c r="N144" s="27"/>
      <c r="O144" s="27"/>
      <c r="P144" s="27"/>
    </row>
    <row r="145" spans="1:16">
      <c r="A145" s="30">
        <v>16</v>
      </c>
      <c r="B145" s="31">
        <v>2</v>
      </c>
      <c r="C145" s="31" t="str" cm="1">
        <f t="array" ref="C145">INDEX($P$5:$P$7,B145)</f>
        <v>5:35–7:00 م</v>
      </c>
      <c r="D145" s="31">
        <v>3</v>
      </c>
      <c r="E145" s="31" t="s">
        <v>19</v>
      </c>
      <c r="F145" s="32">
        <v>1</v>
      </c>
      <c r="G145" s="31" t="s">
        <v>209</v>
      </c>
      <c r="H145" s="27"/>
      <c r="I145" s="27"/>
      <c r="J145" s="27"/>
      <c r="K145" s="27"/>
      <c r="L145" s="27"/>
      <c r="M145" s="27"/>
      <c r="N145" s="27"/>
      <c r="O145" s="27"/>
      <c r="P145" s="27"/>
    </row>
    <row r="146" spans="1:16">
      <c r="A146" s="30">
        <v>16</v>
      </c>
      <c r="B146" s="31">
        <v>3</v>
      </c>
      <c r="C146" s="31" t="str" cm="1">
        <f t="array" ref="C146">INDEX($P$5:$P$7,B146)</f>
        <v>7:10–8:35 م</v>
      </c>
      <c r="D146" s="31">
        <v>1</v>
      </c>
      <c r="E146" s="31" t="s">
        <v>19</v>
      </c>
      <c r="F146" s="32">
        <v>1</v>
      </c>
      <c r="G146" s="31" t="s">
        <v>163</v>
      </c>
      <c r="H146" s="27"/>
      <c r="I146" s="27"/>
      <c r="J146" s="27"/>
      <c r="K146" s="27"/>
      <c r="L146" s="27"/>
      <c r="M146" s="27"/>
      <c r="N146" s="27"/>
      <c r="O146" s="27"/>
      <c r="P146" s="27"/>
    </row>
    <row r="147" spans="1:16">
      <c r="A147" s="30">
        <v>16</v>
      </c>
      <c r="B147" s="31">
        <v>3</v>
      </c>
      <c r="C147" s="31" t="str" cm="1">
        <f t="array" ref="C147">INDEX($P$5:$P$7,B147)</f>
        <v>7:10–8:35 م</v>
      </c>
      <c r="D147" s="31">
        <v>2</v>
      </c>
      <c r="E147" s="31" t="s">
        <v>19</v>
      </c>
      <c r="F147" s="32">
        <v>1</v>
      </c>
      <c r="G147" s="31" t="s">
        <v>124</v>
      </c>
      <c r="H147" s="27"/>
      <c r="I147" s="27"/>
      <c r="J147" s="27"/>
      <c r="K147" s="27"/>
      <c r="L147" s="27"/>
      <c r="M147" s="27"/>
      <c r="N147" s="27"/>
      <c r="O147" s="27"/>
      <c r="P147" s="27"/>
    </row>
    <row r="148" spans="1:16">
      <c r="A148" s="30">
        <v>16</v>
      </c>
      <c r="B148" s="31">
        <v>3</v>
      </c>
      <c r="C148" s="31" t="str" cm="1">
        <f t="array" ref="C148">INDEX($P$5:$P$7,B148)</f>
        <v>7:10–8:35 م</v>
      </c>
      <c r="D148" s="31">
        <v>3</v>
      </c>
      <c r="E148" s="31" t="s">
        <v>19</v>
      </c>
      <c r="F148" s="32">
        <v>1</v>
      </c>
      <c r="G148" s="31" t="s">
        <v>116</v>
      </c>
      <c r="H148" s="27"/>
      <c r="I148" s="27"/>
      <c r="J148" s="27"/>
      <c r="K148" s="27"/>
      <c r="L148" s="27"/>
      <c r="M148" s="27"/>
      <c r="N148" s="27"/>
      <c r="O148" s="27"/>
      <c r="P148" s="27"/>
    </row>
    <row r="149" spans="1:16">
      <c r="A149" s="30">
        <v>17</v>
      </c>
      <c r="B149" s="31">
        <v>1</v>
      </c>
      <c r="C149" s="31" t="str" cm="1">
        <f t="array" ref="C149">INDEX($P$5:$P$7,B149)</f>
        <v>4:00–5:25 م</v>
      </c>
      <c r="D149" s="31">
        <v>1</v>
      </c>
      <c r="E149" s="31" t="s">
        <v>19</v>
      </c>
      <c r="F149" s="32">
        <v>1</v>
      </c>
      <c r="G149" s="31" t="s">
        <v>26</v>
      </c>
      <c r="H149" s="27"/>
      <c r="I149" s="27"/>
      <c r="J149" s="27"/>
      <c r="K149" s="27"/>
      <c r="L149" s="27"/>
      <c r="M149" s="27"/>
      <c r="N149" s="27"/>
      <c r="O149" s="27"/>
      <c r="P149" s="27"/>
    </row>
    <row r="150" spans="1:16">
      <c r="A150" s="30">
        <v>17</v>
      </c>
      <c r="B150" s="31">
        <v>1</v>
      </c>
      <c r="C150" s="31" t="str" cm="1">
        <f t="array" ref="C150">INDEX($P$5:$P$7,B150)</f>
        <v>4:00–5:25 م</v>
      </c>
      <c r="D150" s="31">
        <v>2</v>
      </c>
      <c r="E150" s="31" t="s">
        <v>19</v>
      </c>
      <c r="F150" s="32">
        <v>1</v>
      </c>
      <c r="G150" s="31" t="s">
        <v>27</v>
      </c>
      <c r="H150" s="27"/>
      <c r="I150" s="27"/>
      <c r="J150" s="27"/>
      <c r="K150" s="27"/>
      <c r="L150" s="27"/>
      <c r="M150" s="27"/>
      <c r="N150" s="27"/>
      <c r="O150" s="27"/>
      <c r="P150" s="27"/>
    </row>
    <row r="151" spans="1:16">
      <c r="A151" s="30">
        <v>17</v>
      </c>
      <c r="B151" s="31">
        <v>1</v>
      </c>
      <c r="C151" s="31" t="str" cm="1">
        <f t="array" ref="C151">INDEX($P$5:$P$7,B151)</f>
        <v>4:00–5:25 م</v>
      </c>
      <c r="D151" s="31">
        <v>3</v>
      </c>
      <c r="E151" s="31" t="s">
        <v>19</v>
      </c>
      <c r="F151" s="32">
        <v>1</v>
      </c>
      <c r="G151" s="31" t="s">
        <v>28</v>
      </c>
      <c r="H151" s="27"/>
      <c r="I151" s="27"/>
      <c r="J151" s="27"/>
      <c r="K151" s="27"/>
      <c r="L151" s="27"/>
      <c r="M151" s="27"/>
      <c r="N151" s="27"/>
      <c r="O151" s="27"/>
      <c r="P151" s="27"/>
    </row>
    <row r="152" spans="1:16">
      <c r="A152" s="30">
        <v>17</v>
      </c>
      <c r="B152" s="31">
        <v>2</v>
      </c>
      <c r="C152" s="31" t="str" cm="1">
        <f t="array" ref="C152">INDEX($P$5:$P$7,B152)</f>
        <v>5:35–7:00 م</v>
      </c>
      <c r="D152" s="31">
        <v>1</v>
      </c>
      <c r="E152" s="31" t="s">
        <v>19</v>
      </c>
      <c r="F152" s="32">
        <v>1</v>
      </c>
      <c r="G152" s="31" t="s">
        <v>210</v>
      </c>
      <c r="H152" s="27"/>
      <c r="I152" s="27"/>
      <c r="J152" s="27"/>
      <c r="K152" s="27"/>
      <c r="L152" s="27"/>
      <c r="M152" s="27"/>
      <c r="N152" s="27"/>
      <c r="O152" s="27"/>
      <c r="P152" s="27"/>
    </row>
    <row r="153" spans="1:16">
      <c r="A153" s="30">
        <v>17</v>
      </c>
      <c r="B153" s="31">
        <v>2</v>
      </c>
      <c r="C153" s="31" t="str" cm="1">
        <f t="array" ref="C153">INDEX($P$5:$P$7,B153)</f>
        <v>5:35–7:00 م</v>
      </c>
      <c r="D153" s="31">
        <v>2</v>
      </c>
      <c r="E153" s="31" t="s">
        <v>19</v>
      </c>
      <c r="F153" s="32">
        <v>1</v>
      </c>
      <c r="G153" s="31" t="s">
        <v>211</v>
      </c>
      <c r="H153" s="27"/>
      <c r="I153" s="27"/>
      <c r="J153" s="27"/>
      <c r="K153" s="27"/>
      <c r="L153" s="27"/>
      <c r="M153" s="27"/>
      <c r="N153" s="27"/>
      <c r="O153" s="27"/>
      <c r="P153" s="27"/>
    </row>
    <row r="154" spans="1:16">
      <c r="A154" s="30">
        <v>17</v>
      </c>
      <c r="B154" s="31">
        <v>2</v>
      </c>
      <c r="C154" s="31" t="str" cm="1">
        <f t="array" ref="C154">INDEX($P$5:$P$7,B154)</f>
        <v>5:35–7:00 م</v>
      </c>
      <c r="D154" s="31">
        <v>3</v>
      </c>
      <c r="E154" s="31" t="s">
        <v>19</v>
      </c>
      <c r="F154" s="32">
        <v>1</v>
      </c>
      <c r="G154" s="31" t="s">
        <v>164</v>
      </c>
      <c r="H154" s="27"/>
      <c r="I154" s="27"/>
      <c r="J154" s="27"/>
      <c r="K154" s="27"/>
      <c r="L154" s="27"/>
      <c r="M154" s="27"/>
      <c r="N154" s="27"/>
      <c r="O154" s="27"/>
      <c r="P154" s="27"/>
    </row>
    <row r="155" spans="1:16">
      <c r="A155" s="30">
        <v>17</v>
      </c>
      <c r="B155" s="31">
        <v>3</v>
      </c>
      <c r="C155" s="31" t="str" cm="1">
        <f t="array" ref="C155">INDEX($P$5:$P$7,B155)</f>
        <v>7:10–8:35 م</v>
      </c>
      <c r="D155" s="31">
        <v>1</v>
      </c>
      <c r="E155" s="31" t="s">
        <v>19</v>
      </c>
      <c r="F155" s="32">
        <v>1</v>
      </c>
      <c r="G155" s="31" t="s">
        <v>125</v>
      </c>
      <c r="H155" s="27"/>
      <c r="I155" s="27"/>
      <c r="J155" s="27"/>
      <c r="K155" s="27"/>
      <c r="L155" s="27"/>
      <c r="M155" s="27"/>
      <c r="N155" s="27"/>
      <c r="O155" s="27"/>
      <c r="P155" s="27"/>
    </row>
    <row r="156" spans="1:16">
      <c r="A156" s="30">
        <v>17</v>
      </c>
      <c r="B156" s="31">
        <v>3</v>
      </c>
      <c r="C156" s="31" t="str" cm="1">
        <f t="array" ref="C156">INDEX($P$5:$P$7,B156)</f>
        <v>7:10–8:35 م</v>
      </c>
      <c r="D156" s="31">
        <v>2</v>
      </c>
      <c r="E156" s="31" t="s">
        <v>19</v>
      </c>
      <c r="F156" s="32">
        <v>1</v>
      </c>
      <c r="G156" s="31" t="s">
        <v>117</v>
      </c>
      <c r="H156" s="27"/>
      <c r="I156" s="27"/>
      <c r="J156" s="27"/>
      <c r="K156" s="27"/>
      <c r="L156" s="27"/>
      <c r="M156" s="27"/>
      <c r="N156" s="27"/>
      <c r="O156" s="27"/>
      <c r="P156" s="27"/>
    </row>
    <row r="157" spans="1:16">
      <c r="A157" s="30">
        <v>17</v>
      </c>
      <c r="B157" s="31">
        <v>3</v>
      </c>
      <c r="C157" s="31" t="str" cm="1">
        <f t="array" ref="C157">INDEX($P$5:$P$7,B157)</f>
        <v>7:10–8:35 م</v>
      </c>
      <c r="D157" s="31">
        <v>3</v>
      </c>
      <c r="E157" s="31" t="s">
        <v>19</v>
      </c>
      <c r="F157" s="32">
        <v>1</v>
      </c>
      <c r="G157" s="31" t="s">
        <v>109</v>
      </c>
      <c r="H157" s="27"/>
      <c r="I157" s="27"/>
      <c r="J157" s="27"/>
      <c r="K157" s="27"/>
      <c r="L157" s="27"/>
      <c r="M157" s="27"/>
      <c r="N157" s="27"/>
      <c r="O157" s="27"/>
      <c r="P157" s="27"/>
    </row>
    <row r="158" spans="1:16">
      <c r="A158" s="30">
        <v>18</v>
      </c>
      <c r="B158" s="31">
        <v>1</v>
      </c>
      <c r="C158" s="31" t="str" cm="1">
        <f t="array" ref="C158">INDEX($P$5:$P$7,B158)</f>
        <v>4:00–5:25 م</v>
      </c>
      <c r="D158" s="31">
        <v>1</v>
      </c>
      <c r="E158" s="31" t="s">
        <v>19</v>
      </c>
      <c r="F158" s="32">
        <v>1</v>
      </c>
      <c r="G158" s="31" t="s">
        <v>29</v>
      </c>
      <c r="H158" s="27"/>
      <c r="I158" s="27"/>
      <c r="J158" s="27"/>
      <c r="K158" s="27"/>
      <c r="L158" s="27"/>
      <c r="M158" s="27"/>
      <c r="N158" s="27"/>
      <c r="O158" s="27"/>
      <c r="P158" s="27"/>
    </row>
    <row r="159" spans="1:16">
      <c r="A159" s="30">
        <v>18</v>
      </c>
      <c r="B159" s="31">
        <v>1</v>
      </c>
      <c r="C159" s="31" t="str" cm="1">
        <f t="array" ref="C159">INDEX($P$5:$P$7,B159)</f>
        <v>4:00–5:25 م</v>
      </c>
      <c r="D159" s="31">
        <v>2</v>
      </c>
      <c r="E159" s="31" t="s">
        <v>19</v>
      </c>
      <c r="F159" s="32">
        <v>1</v>
      </c>
      <c r="G159" s="31" t="s">
        <v>30</v>
      </c>
      <c r="H159" s="27"/>
      <c r="I159" s="27"/>
      <c r="J159" s="27"/>
      <c r="K159" s="27"/>
      <c r="L159" s="27"/>
      <c r="M159" s="27"/>
      <c r="N159" s="27"/>
      <c r="O159" s="27"/>
      <c r="P159" s="27"/>
    </row>
    <row r="160" spans="1:16">
      <c r="A160" s="30">
        <v>18</v>
      </c>
      <c r="B160" s="31">
        <v>1</v>
      </c>
      <c r="C160" s="31" t="str" cm="1">
        <f t="array" ref="C160">INDEX($P$5:$P$7,B160)</f>
        <v>4:00–5:25 م</v>
      </c>
      <c r="D160" s="31">
        <v>3</v>
      </c>
      <c r="E160" s="31" t="s">
        <v>19</v>
      </c>
      <c r="F160" s="32">
        <v>1</v>
      </c>
      <c r="G160" s="31" t="s">
        <v>212</v>
      </c>
      <c r="H160" s="27"/>
      <c r="I160" s="27"/>
      <c r="J160" s="27"/>
      <c r="K160" s="27"/>
      <c r="L160" s="27"/>
      <c r="M160" s="27"/>
      <c r="N160" s="27"/>
      <c r="O160" s="27"/>
      <c r="P160" s="27"/>
    </row>
    <row r="161" spans="1:16">
      <c r="A161" s="30">
        <v>18</v>
      </c>
      <c r="B161" s="31">
        <v>2</v>
      </c>
      <c r="C161" s="31" t="str" cm="1">
        <f t="array" ref="C161">INDEX($P$5:$P$7,B161)</f>
        <v>5:35–7:00 م</v>
      </c>
      <c r="D161" s="31">
        <v>1</v>
      </c>
      <c r="E161" s="31" t="s">
        <v>19</v>
      </c>
      <c r="F161" s="32">
        <v>1</v>
      </c>
      <c r="G161" s="31" t="s">
        <v>213</v>
      </c>
      <c r="H161" s="27"/>
      <c r="I161" s="27"/>
      <c r="J161" s="27"/>
      <c r="K161" s="27"/>
      <c r="L161" s="27"/>
      <c r="M161" s="27"/>
      <c r="N161" s="27"/>
      <c r="O161" s="27"/>
      <c r="P161" s="27"/>
    </row>
    <row r="162" spans="1:16">
      <c r="A162" s="30">
        <v>18</v>
      </c>
      <c r="B162" s="31">
        <v>2</v>
      </c>
      <c r="C162" s="31" t="str" cm="1">
        <f t="array" ref="C162">INDEX($P$5:$P$7,B162)</f>
        <v>5:35–7:00 م</v>
      </c>
      <c r="D162" s="31">
        <v>2</v>
      </c>
      <c r="E162" s="31" t="s">
        <v>19</v>
      </c>
      <c r="F162" s="32">
        <v>1</v>
      </c>
      <c r="G162" s="31" t="s">
        <v>165</v>
      </c>
      <c r="H162" s="27"/>
      <c r="I162" s="27"/>
      <c r="J162" s="27"/>
      <c r="K162" s="27"/>
      <c r="L162" s="27"/>
      <c r="M162" s="27"/>
      <c r="N162" s="27"/>
      <c r="O162" s="27"/>
      <c r="P162" s="27"/>
    </row>
    <row r="163" spans="1:16">
      <c r="A163" s="30">
        <v>18</v>
      </c>
      <c r="B163" s="31">
        <v>2</v>
      </c>
      <c r="C163" s="31" t="str" cm="1">
        <f t="array" ref="C163">INDEX($P$5:$P$7,B163)</f>
        <v>5:35–7:00 م</v>
      </c>
      <c r="D163" s="31">
        <v>3</v>
      </c>
      <c r="E163" s="31" t="s">
        <v>19</v>
      </c>
      <c r="F163" s="32">
        <v>1</v>
      </c>
      <c r="G163" s="31" t="s">
        <v>119</v>
      </c>
      <c r="H163" s="27"/>
      <c r="I163" s="27"/>
      <c r="J163" s="27"/>
      <c r="K163" s="27"/>
      <c r="L163" s="27"/>
      <c r="M163" s="27"/>
      <c r="N163" s="27"/>
      <c r="O163" s="27"/>
      <c r="P163" s="27"/>
    </row>
    <row r="164" spans="1:16">
      <c r="A164" s="30">
        <v>18</v>
      </c>
      <c r="B164" s="31">
        <v>3</v>
      </c>
      <c r="C164" s="31" t="str" cm="1">
        <f t="array" ref="C164">INDEX($P$5:$P$7,B164)</f>
        <v>7:10–8:35 م</v>
      </c>
      <c r="D164" s="31">
        <v>1</v>
      </c>
      <c r="E164" s="31" t="s">
        <v>19</v>
      </c>
      <c r="F164" s="32">
        <v>1</v>
      </c>
      <c r="G164" s="31" t="s">
        <v>112</v>
      </c>
      <c r="H164" s="27"/>
      <c r="I164" s="27"/>
      <c r="J164" s="27"/>
      <c r="K164" s="27"/>
      <c r="L164" s="27"/>
      <c r="M164" s="27"/>
      <c r="N164" s="27"/>
      <c r="O164" s="27"/>
      <c r="P164" s="27"/>
    </row>
    <row r="165" spans="1:16">
      <c r="A165" s="30">
        <v>18</v>
      </c>
      <c r="B165" s="31">
        <v>3</v>
      </c>
      <c r="C165" s="31" t="str" cm="1">
        <f t="array" ref="C165">INDEX($P$5:$P$7,B165)</f>
        <v>7:10–8:35 م</v>
      </c>
      <c r="D165" s="31">
        <v>2</v>
      </c>
      <c r="E165" s="31" t="s">
        <v>19</v>
      </c>
      <c r="F165" s="32">
        <v>1</v>
      </c>
      <c r="G165" s="31" t="s">
        <v>110</v>
      </c>
      <c r="H165" s="27"/>
      <c r="I165" s="27"/>
      <c r="J165" s="27"/>
      <c r="K165" s="27"/>
      <c r="L165" s="27"/>
      <c r="M165" s="27"/>
      <c r="N165" s="27"/>
      <c r="O165" s="27"/>
      <c r="P165" s="27"/>
    </row>
    <row r="166" spans="1:16">
      <c r="A166" s="30">
        <v>18</v>
      </c>
      <c r="B166" s="31">
        <v>3</v>
      </c>
      <c r="C166" s="31" t="str" cm="1">
        <f t="array" ref="C166">INDEX($P$5:$P$7,B166)</f>
        <v>7:10–8:35 م</v>
      </c>
      <c r="D166" s="31">
        <v>3</v>
      </c>
      <c r="E166" s="31" t="s">
        <v>19</v>
      </c>
      <c r="F166" s="32">
        <v>1</v>
      </c>
      <c r="G166" s="31" t="s">
        <v>99</v>
      </c>
      <c r="H166" s="27"/>
      <c r="I166" s="27"/>
      <c r="J166" s="27"/>
      <c r="K166" s="27"/>
      <c r="L166" s="27"/>
      <c r="M166" s="27"/>
      <c r="N166" s="27"/>
      <c r="O166" s="27"/>
      <c r="P166" s="27"/>
    </row>
    <row r="167" spans="1:16">
      <c r="A167" s="30">
        <v>19</v>
      </c>
      <c r="B167" s="31">
        <v>1</v>
      </c>
      <c r="C167" s="31" t="str" cm="1">
        <f t="array" ref="C167">INDEX($P$5:$P$7,B167)</f>
        <v>4:00–5:25 م</v>
      </c>
      <c r="D167" s="31">
        <v>1</v>
      </c>
      <c r="E167" s="31" t="s">
        <v>19</v>
      </c>
      <c r="F167" s="32">
        <v>1</v>
      </c>
      <c r="G167" s="31" t="s">
        <v>32</v>
      </c>
      <c r="H167" s="27"/>
      <c r="I167" s="27"/>
      <c r="J167" s="27"/>
      <c r="K167" s="27"/>
      <c r="L167" s="27"/>
      <c r="M167" s="27"/>
      <c r="N167" s="27"/>
      <c r="O167" s="27"/>
      <c r="P167" s="27"/>
    </row>
    <row r="168" spans="1:16">
      <c r="A168" s="30">
        <v>19</v>
      </c>
      <c r="B168" s="31">
        <v>1</v>
      </c>
      <c r="C168" s="31" t="str" cm="1">
        <f t="array" ref="C168">INDEX($P$5:$P$7,B168)</f>
        <v>4:00–5:25 م</v>
      </c>
      <c r="D168" s="31">
        <v>2</v>
      </c>
      <c r="E168" s="31" t="s">
        <v>19</v>
      </c>
      <c r="F168" s="32">
        <v>1</v>
      </c>
      <c r="G168" s="31" t="s">
        <v>214</v>
      </c>
      <c r="H168" s="27"/>
      <c r="I168" s="27"/>
      <c r="J168" s="27"/>
      <c r="K168" s="27"/>
      <c r="L168" s="27"/>
      <c r="M168" s="27"/>
      <c r="N168" s="27"/>
      <c r="O168" s="27"/>
      <c r="P168" s="27"/>
    </row>
    <row r="169" spans="1:16">
      <c r="A169" s="30">
        <v>19</v>
      </c>
      <c r="B169" s="31">
        <v>1</v>
      </c>
      <c r="C169" s="31" t="str" cm="1">
        <f t="array" ref="C169">INDEX($P$5:$P$7,B169)</f>
        <v>4:00–5:25 م</v>
      </c>
      <c r="D169" s="31">
        <v>3</v>
      </c>
      <c r="E169" s="31" t="s">
        <v>19</v>
      </c>
      <c r="F169" s="32">
        <v>1</v>
      </c>
      <c r="G169" s="31" t="s">
        <v>215</v>
      </c>
      <c r="H169" s="27"/>
      <c r="I169" s="27"/>
      <c r="J169" s="27"/>
      <c r="K169" s="27"/>
      <c r="L169" s="27"/>
      <c r="M169" s="27"/>
      <c r="N169" s="27"/>
      <c r="O169" s="27"/>
      <c r="P169" s="27"/>
    </row>
    <row r="170" spans="1:16">
      <c r="A170" s="30">
        <v>19</v>
      </c>
      <c r="B170" s="31">
        <v>2</v>
      </c>
      <c r="C170" s="31" t="str" cm="1">
        <f t="array" ref="C170">INDEX($P$5:$P$7,B170)</f>
        <v>5:35–7:00 م</v>
      </c>
      <c r="D170" s="31">
        <v>1</v>
      </c>
      <c r="E170" s="31" t="s">
        <v>19</v>
      </c>
      <c r="F170" s="32">
        <v>1</v>
      </c>
      <c r="G170" s="31" t="s">
        <v>166</v>
      </c>
      <c r="H170" s="27"/>
      <c r="I170" s="27"/>
      <c r="J170" s="27"/>
      <c r="K170" s="27"/>
      <c r="L170" s="27"/>
      <c r="M170" s="27"/>
      <c r="N170" s="27"/>
      <c r="O170" s="27"/>
      <c r="P170" s="27"/>
    </row>
    <row r="171" spans="1:16">
      <c r="A171" s="30">
        <v>19</v>
      </c>
      <c r="B171" s="31">
        <v>2</v>
      </c>
      <c r="C171" s="31" t="str" cm="1">
        <f t="array" ref="C171">INDEX($P$5:$P$7,B171)</f>
        <v>5:35–7:00 م</v>
      </c>
      <c r="D171" s="31">
        <v>2</v>
      </c>
      <c r="E171" s="31" t="s">
        <v>19</v>
      </c>
      <c r="F171" s="32">
        <v>1</v>
      </c>
      <c r="G171" s="31" t="s">
        <v>167</v>
      </c>
      <c r="H171" s="27"/>
      <c r="I171" s="27"/>
      <c r="J171" s="27"/>
      <c r="K171" s="27"/>
      <c r="L171" s="27"/>
      <c r="M171" s="27"/>
      <c r="N171" s="27"/>
      <c r="O171" s="27"/>
      <c r="P171" s="27"/>
    </row>
    <row r="172" spans="1:16">
      <c r="A172" s="30">
        <v>19</v>
      </c>
      <c r="B172" s="31">
        <v>2</v>
      </c>
      <c r="C172" s="31" t="str" cm="1">
        <f t="array" ref="C172">INDEX($P$5:$P$7,B172)</f>
        <v>5:35–7:00 م</v>
      </c>
      <c r="D172" s="31">
        <v>3</v>
      </c>
      <c r="E172" s="31" t="s">
        <v>19</v>
      </c>
      <c r="F172" s="32">
        <v>1</v>
      </c>
      <c r="G172" s="31" t="s">
        <v>168</v>
      </c>
      <c r="H172" s="27"/>
      <c r="I172" s="27"/>
      <c r="J172" s="27"/>
      <c r="K172" s="27"/>
      <c r="L172" s="27"/>
      <c r="M172" s="27"/>
      <c r="N172" s="27"/>
      <c r="O172" s="27"/>
      <c r="P172" s="27"/>
    </row>
    <row r="173" spans="1:16">
      <c r="A173" s="30">
        <v>19</v>
      </c>
      <c r="B173" s="31">
        <v>3</v>
      </c>
      <c r="C173" s="31" t="str" cm="1">
        <f t="array" ref="C173">INDEX($P$5:$P$7,B173)</f>
        <v>7:10–8:35 م</v>
      </c>
      <c r="D173" s="31">
        <v>1</v>
      </c>
      <c r="E173" s="31" t="s">
        <v>19</v>
      </c>
      <c r="F173" s="32">
        <v>1</v>
      </c>
      <c r="G173" s="31" t="s">
        <v>105</v>
      </c>
      <c r="H173" s="27"/>
      <c r="I173" s="27"/>
      <c r="J173" s="27"/>
      <c r="K173" s="27"/>
      <c r="L173" s="27"/>
      <c r="M173" s="27"/>
      <c r="N173" s="27"/>
      <c r="O173" s="27"/>
      <c r="P173" s="27"/>
    </row>
    <row r="174" spans="1:16">
      <c r="A174" s="30">
        <v>19</v>
      </c>
      <c r="B174" s="31">
        <v>3</v>
      </c>
      <c r="C174" s="31" t="str" cm="1">
        <f t="array" ref="C174">INDEX($P$5:$P$7,B174)</f>
        <v>7:10–8:35 م</v>
      </c>
      <c r="D174" s="31">
        <v>2</v>
      </c>
      <c r="E174" s="31" t="s">
        <v>19</v>
      </c>
      <c r="F174" s="32">
        <v>1</v>
      </c>
      <c r="G174" s="31" t="s">
        <v>100</v>
      </c>
      <c r="H174" s="27"/>
      <c r="I174" s="27"/>
      <c r="J174" s="27"/>
      <c r="K174" s="27"/>
      <c r="L174" s="27"/>
      <c r="M174" s="27"/>
      <c r="N174" s="27"/>
      <c r="O174" s="27"/>
      <c r="P174" s="27"/>
    </row>
    <row r="175" spans="1:16">
      <c r="A175" s="30">
        <v>19</v>
      </c>
      <c r="B175" s="31">
        <v>3</v>
      </c>
      <c r="C175" s="31" t="str" cm="1">
        <f t="array" ref="C175">INDEX($P$5:$P$7,B175)</f>
        <v>7:10–8:35 م</v>
      </c>
      <c r="D175" s="31">
        <v>3</v>
      </c>
      <c r="E175" s="31" t="s">
        <v>19</v>
      </c>
      <c r="F175" s="32">
        <v>1</v>
      </c>
      <c r="G175" s="31" t="s">
        <v>89</v>
      </c>
      <c r="H175" s="27"/>
      <c r="I175" s="27"/>
      <c r="J175" s="27"/>
      <c r="K175" s="27"/>
      <c r="L175" s="27"/>
      <c r="M175" s="27"/>
      <c r="N175" s="27"/>
      <c r="O175" s="27"/>
      <c r="P175" s="27"/>
    </row>
  </sheetData>
  <mergeCells count="2">
    <mergeCell ref="A1:G1"/>
    <mergeCell ref="A2:G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6E6AD-3945-41DD-8B23-969455912164}">
  <dimension ref="A1:U699"/>
  <sheetViews>
    <sheetView showGridLines="0" rightToLeft="1" workbookViewId="0">
      <pane ySplit="3" topLeftCell="A4" activePane="bottomLeft" state="frozen"/>
      <selection sqref="A1:C1"/>
      <selection pane="bottomLeft" sqref="A1:XFD1048576"/>
    </sheetView>
  </sheetViews>
  <sheetFormatPr defaultRowHeight="14.5"/>
  <cols>
    <col min="1" max="1" width="10" style="24" customWidth="1"/>
    <col min="2" max="2" width="20" style="24" customWidth="1"/>
    <col min="3" max="3" width="10.90625" style="24" customWidth="1"/>
    <col min="4" max="4" width="20" style="24" customWidth="1"/>
    <col min="5" max="7" width="7.6328125" style="24" customWidth="1"/>
    <col min="8" max="21" width="7.6328125" style="19" customWidth="1"/>
    <col min="22" max="16384" width="8.7265625" style="19"/>
  </cols>
  <sheetData>
    <row r="1" spans="1:7" ht="18.5">
      <c r="A1" s="18" t="s">
        <v>216</v>
      </c>
      <c r="B1" s="18"/>
      <c r="C1" s="18"/>
      <c r="D1" s="18"/>
      <c r="E1" s="19"/>
      <c r="F1" s="19"/>
      <c r="G1" s="19"/>
    </row>
    <row r="2" spans="1:7" ht="34" customHeight="1">
      <c r="A2" s="20"/>
      <c r="B2" s="20"/>
      <c r="C2" s="20"/>
      <c r="D2" s="20"/>
      <c r="E2" s="19"/>
      <c r="F2" s="19"/>
      <c r="G2" s="19"/>
    </row>
    <row r="3" spans="1:7" ht="26" customHeight="1">
      <c r="A3" s="21" t="s">
        <v>12</v>
      </c>
      <c r="B3" s="21" t="s">
        <v>14</v>
      </c>
      <c r="C3" s="21" t="s">
        <v>15</v>
      </c>
      <c r="D3" s="21" t="s">
        <v>18</v>
      </c>
      <c r="E3" s="19"/>
      <c r="F3" s="19"/>
      <c r="G3" s="19"/>
    </row>
    <row r="4" spans="1:7">
      <c r="A4" s="22">
        <v>1</v>
      </c>
      <c r="B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" s="23">
        <v>1</v>
      </c>
      <c r="D4" s="23" t="s">
        <v>217</v>
      </c>
      <c r="E4" s="19"/>
      <c r="F4" s="19"/>
      <c r="G4" s="19"/>
    </row>
    <row r="5" spans="1:7">
      <c r="A5" s="22">
        <v>1</v>
      </c>
      <c r="B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" s="23">
        <v>2</v>
      </c>
      <c r="D5" s="23" t="s">
        <v>186</v>
      </c>
      <c r="E5" s="19"/>
      <c r="F5" s="19"/>
      <c r="G5" s="19"/>
    </row>
    <row r="6" spans="1:7">
      <c r="A6" s="22">
        <v>1</v>
      </c>
      <c r="B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" s="23">
        <v>3</v>
      </c>
      <c r="D6" s="23" t="s">
        <v>187</v>
      </c>
      <c r="E6" s="19"/>
      <c r="F6" s="19"/>
      <c r="G6" s="19"/>
    </row>
    <row r="7" spans="1:7">
      <c r="A7" s="22">
        <v>1</v>
      </c>
      <c r="B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" s="23">
        <v>4</v>
      </c>
      <c r="D7" s="23" t="s">
        <v>169</v>
      </c>
      <c r="E7" s="19"/>
      <c r="F7" s="19"/>
      <c r="G7" s="19"/>
    </row>
    <row r="8" spans="1:7">
      <c r="A8" s="22">
        <v>1</v>
      </c>
      <c r="B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" s="23">
        <v>1</v>
      </c>
      <c r="D8" s="23" t="s">
        <v>170</v>
      </c>
      <c r="E8" s="19"/>
      <c r="F8" s="19"/>
      <c r="G8" s="19"/>
    </row>
    <row r="9" spans="1:7">
      <c r="A9" s="22">
        <v>1</v>
      </c>
      <c r="B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9" s="23">
        <v>2</v>
      </c>
      <c r="D9" s="23" t="s">
        <v>171</v>
      </c>
      <c r="E9" s="19"/>
      <c r="F9" s="19"/>
      <c r="G9" s="19"/>
    </row>
    <row r="10" spans="1:7">
      <c r="A10" s="22">
        <v>1</v>
      </c>
      <c r="B1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0" s="23">
        <v>3</v>
      </c>
      <c r="D10" s="23" t="s">
        <v>172</v>
      </c>
      <c r="E10" s="19"/>
      <c r="F10" s="19"/>
      <c r="G10" s="19"/>
    </row>
    <row r="11" spans="1:7">
      <c r="A11" s="22">
        <v>1</v>
      </c>
      <c r="B1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1" s="23">
        <v>4</v>
      </c>
      <c r="D11" s="23" t="s">
        <v>96</v>
      </c>
      <c r="E11" s="19"/>
      <c r="F11" s="19"/>
      <c r="G11" s="19"/>
    </row>
    <row r="12" spans="1:7">
      <c r="A12" s="22">
        <v>1</v>
      </c>
      <c r="B1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2" s="23">
        <v>1</v>
      </c>
      <c r="D12" s="23" t="s">
        <v>90</v>
      </c>
      <c r="E12" s="19"/>
      <c r="F12" s="19"/>
      <c r="G12" s="19"/>
    </row>
    <row r="13" spans="1:7">
      <c r="A13" s="22">
        <v>1</v>
      </c>
      <c r="B1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3" s="23">
        <v>2</v>
      </c>
      <c r="D13" s="23" t="s">
        <v>78</v>
      </c>
      <c r="E13" s="19"/>
      <c r="F13" s="19"/>
      <c r="G13" s="19"/>
    </row>
    <row r="14" spans="1:7">
      <c r="A14" s="22">
        <v>2</v>
      </c>
      <c r="B1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4" s="23">
        <v>1</v>
      </c>
      <c r="D14" s="23" t="s">
        <v>131</v>
      </c>
      <c r="E14" s="19"/>
      <c r="F14" s="19"/>
      <c r="G14" s="19"/>
    </row>
    <row r="15" spans="1:7">
      <c r="A15" s="22">
        <v>2</v>
      </c>
      <c r="B1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5" s="23">
        <v>2</v>
      </c>
      <c r="D15" s="23" t="s">
        <v>130</v>
      </c>
      <c r="E15" s="19"/>
      <c r="F15" s="19"/>
      <c r="G15" s="19"/>
    </row>
    <row r="16" spans="1:7">
      <c r="A16" s="22">
        <v>2</v>
      </c>
      <c r="B1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6" s="23">
        <v>3</v>
      </c>
      <c r="D16" s="23" t="s">
        <v>79</v>
      </c>
      <c r="E16" s="19"/>
      <c r="F16" s="19"/>
      <c r="G16" s="19"/>
    </row>
    <row r="17" spans="1:7">
      <c r="A17" s="22">
        <v>2</v>
      </c>
      <c r="B1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7" s="23">
        <v>4</v>
      </c>
      <c r="D17" s="23" t="s">
        <v>91</v>
      </c>
      <c r="E17" s="19"/>
      <c r="F17" s="19"/>
      <c r="G17" s="19"/>
    </row>
    <row r="18" spans="1:7">
      <c r="A18" s="22">
        <v>2</v>
      </c>
      <c r="B1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8" s="23">
        <v>1</v>
      </c>
      <c r="D18" s="23" t="s">
        <v>127</v>
      </c>
      <c r="E18" s="19"/>
      <c r="F18" s="19"/>
      <c r="G18" s="19"/>
    </row>
    <row r="19" spans="1:7">
      <c r="A19" s="22">
        <v>2</v>
      </c>
      <c r="B1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9" s="23">
        <v>2</v>
      </c>
      <c r="D19" s="23" t="s">
        <v>928</v>
      </c>
      <c r="E19" s="19"/>
      <c r="F19" s="19"/>
      <c r="G19" s="19"/>
    </row>
    <row r="20" spans="1:7">
      <c r="A20" s="22">
        <v>2</v>
      </c>
      <c r="B2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0" s="23">
        <v>3</v>
      </c>
      <c r="D20" s="23" t="s">
        <v>188</v>
      </c>
      <c r="E20" s="19"/>
      <c r="F20" s="19"/>
      <c r="G20" s="19"/>
    </row>
    <row r="21" spans="1:7">
      <c r="A21" s="22">
        <v>2</v>
      </c>
      <c r="B2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1" s="23">
        <v>4</v>
      </c>
      <c r="D21" s="23" t="s">
        <v>67</v>
      </c>
      <c r="E21" s="19"/>
      <c r="F21" s="19"/>
      <c r="G21" s="19"/>
    </row>
    <row r="22" spans="1:7">
      <c r="A22" s="22">
        <v>2</v>
      </c>
      <c r="B2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2" s="23">
        <v>1</v>
      </c>
      <c r="D22" s="23" t="s">
        <v>129</v>
      </c>
      <c r="E22" s="19"/>
      <c r="F22" s="19"/>
      <c r="G22" s="19"/>
    </row>
    <row r="23" spans="1:7">
      <c r="A23" s="22">
        <v>2</v>
      </c>
      <c r="B2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3" s="23">
        <v>2</v>
      </c>
      <c r="D23" s="23" t="s">
        <v>128</v>
      </c>
      <c r="E23" s="19"/>
      <c r="F23" s="19"/>
      <c r="G23" s="19"/>
    </row>
    <row r="24" spans="1:7">
      <c r="A24" s="22">
        <v>3</v>
      </c>
      <c r="B2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4" s="23">
        <v>1</v>
      </c>
      <c r="D24" s="23" t="s">
        <v>68</v>
      </c>
      <c r="E24" s="19"/>
      <c r="F24" s="19"/>
      <c r="G24" s="19"/>
    </row>
    <row r="25" spans="1:7">
      <c r="A25" s="22">
        <v>3</v>
      </c>
      <c r="B2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5" s="23">
        <v>2</v>
      </c>
      <c r="D25" s="23" t="s">
        <v>58</v>
      </c>
      <c r="E25" s="19"/>
      <c r="F25" s="19"/>
      <c r="G25" s="19"/>
    </row>
    <row r="26" spans="1:7">
      <c r="A26" s="22">
        <v>3</v>
      </c>
      <c r="B2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6" s="23">
        <v>3</v>
      </c>
      <c r="D26" s="23" t="s">
        <v>930</v>
      </c>
      <c r="E26" s="19"/>
      <c r="F26" s="19"/>
      <c r="G26" s="19"/>
    </row>
    <row r="27" spans="1:7">
      <c r="A27" s="22">
        <v>3</v>
      </c>
      <c r="B2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7" s="23">
        <v>4</v>
      </c>
      <c r="D27" s="23" t="s">
        <v>133</v>
      </c>
      <c r="E27" s="19"/>
      <c r="F27" s="19"/>
      <c r="G27" s="19"/>
    </row>
    <row r="28" spans="1:7">
      <c r="A28" s="22">
        <v>3</v>
      </c>
      <c r="B2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8" s="23">
        <v>1</v>
      </c>
      <c r="D28" s="23" t="s">
        <v>134</v>
      </c>
      <c r="E28" s="19"/>
      <c r="F28" s="19"/>
      <c r="G28" s="19"/>
    </row>
    <row r="29" spans="1:7">
      <c r="A29" s="22">
        <v>3</v>
      </c>
      <c r="B2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9" s="23">
        <v>2</v>
      </c>
      <c r="D29" s="23" t="s">
        <v>135</v>
      </c>
      <c r="E29" s="19"/>
      <c r="F29" s="19"/>
      <c r="G29" s="19"/>
    </row>
    <row r="30" spans="1:7">
      <c r="A30" s="22">
        <v>3</v>
      </c>
      <c r="B3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0" s="23">
        <v>3</v>
      </c>
      <c r="D30" s="23" t="s">
        <v>92</v>
      </c>
      <c r="E30" s="19"/>
      <c r="F30" s="19"/>
      <c r="G30" s="19"/>
    </row>
    <row r="31" spans="1:7">
      <c r="A31" s="22">
        <v>3</v>
      </c>
      <c r="B3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1" s="23">
        <v>4</v>
      </c>
      <c r="D31" s="23" t="s">
        <v>80</v>
      </c>
      <c r="E31" s="19"/>
      <c r="F31" s="19"/>
      <c r="G31" s="19"/>
    </row>
    <row r="32" spans="1:7">
      <c r="A32" s="22">
        <v>3</v>
      </c>
      <c r="B3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2" s="23">
        <v>1</v>
      </c>
      <c r="D32" s="23" t="s">
        <v>929</v>
      </c>
      <c r="E32" s="19"/>
      <c r="F32" s="19"/>
      <c r="G32" s="19"/>
    </row>
    <row r="33" spans="1:7">
      <c r="A33" s="22">
        <v>3</v>
      </c>
      <c r="B3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3" s="23">
        <v>4</v>
      </c>
      <c r="D33" s="23" t="s">
        <v>189</v>
      </c>
      <c r="E33" s="19"/>
      <c r="F33" s="19"/>
      <c r="G33" s="19"/>
    </row>
    <row r="34" spans="1:7">
      <c r="A34" s="22">
        <v>4</v>
      </c>
      <c r="B3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4" s="23">
        <v>1</v>
      </c>
      <c r="D34" s="23" t="s">
        <v>59</v>
      </c>
      <c r="E34" s="19"/>
      <c r="F34" s="19"/>
      <c r="G34" s="19"/>
    </row>
    <row r="35" spans="1:7">
      <c r="A35" s="22">
        <v>4</v>
      </c>
      <c r="B3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5" s="23">
        <v>2</v>
      </c>
      <c r="D35" s="23" t="s">
        <v>132</v>
      </c>
      <c r="E35" s="19"/>
      <c r="F35" s="19"/>
      <c r="G35" s="19"/>
    </row>
    <row r="36" spans="1:7">
      <c r="A36" s="22">
        <v>4</v>
      </c>
      <c r="B3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6" s="23">
        <v>3</v>
      </c>
      <c r="D36" s="23" t="s">
        <v>69</v>
      </c>
      <c r="E36" s="19"/>
      <c r="F36" s="19"/>
      <c r="G36" s="19"/>
    </row>
    <row r="37" spans="1:7">
      <c r="A37" s="22">
        <v>4</v>
      </c>
      <c r="B3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7" s="23">
        <v>4</v>
      </c>
      <c r="D37" s="23" t="s">
        <v>925</v>
      </c>
      <c r="E37" s="19"/>
      <c r="F37" s="19"/>
      <c r="G37" s="19"/>
    </row>
    <row r="38" spans="1:7">
      <c r="A38" s="22">
        <v>4</v>
      </c>
      <c r="B3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8" s="23">
        <v>1</v>
      </c>
      <c r="D38" s="23" t="s">
        <v>50</v>
      </c>
      <c r="E38" s="19"/>
      <c r="F38" s="19"/>
      <c r="G38" s="19"/>
    </row>
    <row r="39" spans="1:7">
      <c r="A39" s="22">
        <v>4</v>
      </c>
      <c r="B3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9" s="23">
        <v>2</v>
      </c>
      <c r="D39" s="23" t="s">
        <v>93</v>
      </c>
      <c r="E39" s="19"/>
      <c r="F39" s="19"/>
      <c r="G39" s="19"/>
    </row>
    <row r="40" spans="1:7">
      <c r="A40" s="22">
        <v>4</v>
      </c>
      <c r="B4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0" s="23">
        <v>3</v>
      </c>
      <c r="D40" s="23" t="s">
        <v>931</v>
      </c>
      <c r="E40" s="19"/>
      <c r="F40" s="19"/>
      <c r="G40" s="19"/>
    </row>
    <row r="41" spans="1:7">
      <c r="A41" s="22">
        <v>4</v>
      </c>
      <c r="B4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1" s="23">
        <v>4</v>
      </c>
      <c r="D41" s="23" t="s">
        <v>81</v>
      </c>
      <c r="E41" s="19"/>
      <c r="F41" s="19"/>
      <c r="G41" s="19"/>
    </row>
    <row r="42" spans="1:7">
      <c r="A42" s="22">
        <v>4</v>
      </c>
      <c r="B4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42" s="23">
        <v>3</v>
      </c>
      <c r="D42" s="23" t="s">
        <v>138</v>
      </c>
      <c r="E42" s="19"/>
      <c r="F42" s="19"/>
      <c r="G42" s="19"/>
    </row>
    <row r="43" spans="1:7">
      <c r="A43" s="22">
        <v>4</v>
      </c>
      <c r="B4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43" s="23">
        <v>4</v>
      </c>
      <c r="D43" s="23" t="s">
        <v>932</v>
      </c>
      <c r="E43" s="19"/>
      <c r="F43" s="19"/>
      <c r="G43" s="19"/>
    </row>
    <row r="44" spans="1:7">
      <c r="A44" s="22">
        <v>5</v>
      </c>
      <c r="B4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4" s="23">
        <v>1</v>
      </c>
      <c r="D44" s="23" t="s">
        <v>933</v>
      </c>
      <c r="E44" s="19"/>
      <c r="F44" s="19"/>
      <c r="G44" s="19"/>
    </row>
    <row r="45" spans="1:7">
      <c r="A45" s="22">
        <v>5</v>
      </c>
      <c r="B4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5" s="23">
        <v>2</v>
      </c>
      <c r="D45" s="23" t="s">
        <v>72</v>
      </c>
      <c r="E45" s="19"/>
      <c r="F45" s="19"/>
      <c r="G45" s="19"/>
    </row>
    <row r="46" spans="1:7">
      <c r="A46" s="22">
        <v>5</v>
      </c>
      <c r="B4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6" s="23">
        <v>3</v>
      </c>
      <c r="D46" s="23" t="s">
        <v>60</v>
      </c>
      <c r="E46" s="19"/>
      <c r="F46" s="19"/>
      <c r="G46" s="19"/>
    </row>
    <row r="47" spans="1:7">
      <c r="A47" s="22">
        <v>5</v>
      </c>
      <c r="B4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7" s="23">
        <v>4</v>
      </c>
      <c r="D47" s="23" t="s">
        <v>934</v>
      </c>
      <c r="E47" s="19"/>
      <c r="F47" s="19"/>
      <c r="G47" s="19"/>
    </row>
    <row r="48" spans="1:7">
      <c r="A48" s="22">
        <v>5</v>
      </c>
      <c r="B4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8" s="23">
        <v>1</v>
      </c>
      <c r="D48" s="23" t="s">
        <v>136</v>
      </c>
      <c r="E48" s="19"/>
      <c r="F48" s="19"/>
      <c r="G48" s="19"/>
    </row>
    <row r="49" spans="1:7">
      <c r="A49" s="22">
        <v>5</v>
      </c>
      <c r="B4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9" s="23">
        <v>2</v>
      </c>
      <c r="D49" s="23" t="s">
        <v>51</v>
      </c>
      <c r="E49" s="19"/>
      <c r="F49" s="19"/>
      <c r="G49" s="19"/>
    </row>
    <row r="50" spans="1:7">
      <c r="A50" s="22">
        <v>5</v>
      </c>
      <c r="B5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0" s="23">
        <v>3</v>
      </c>
      <c r="D50" s="23" t="s">
        <v>44</v>
      </c>
      <c r="E50" s="19"/>
      <c r="F50" s="19"/>
      <c r="G50" s="19"/>
    </row>
    <row r="51" spans="1:7">
      <c r="A51" s="22">
        <v>5</v>
      </c>
      <c r="B5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1" s="23">
        <v>4</v>
      </c>
      <c r="D51" s="23" t="s">
        <v>70</v>
      </c>
      <c r="E51" s="19"/>
      <c r="F51" s="19"/>
      <c r="G51" s="19"/>
    </row>
    <row r="52" spans="1:7">
      <c r="A52" s="22">
        <v>5</v>
      </c>
      <c r="B5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52" s="23">
        <v>1</v>
      </c>
      <c r="D52" s="23" t="s">
        <v>926</v>
      </c>
      <c r="E52" s="19"/>
      <c r="F52" s="19"/>
      <c r="G52" s="19"/>
    </row>
    <row r="53" spans="1:7">
      <c r="A53" s="22">
        <v>5</v>
      </c>
      <c r="B5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53" s="23">
        <v>3</v>
      </c>
      <c r="D53" s="23" t="s">
        <v>922</v>
      </c>
      <c r="E53" s="19"/>
      <c r="F53" s="19"/>
      <c r="G53" s="19"/>
    </row>
    <row r="54" spans="1:7">
      <c r="A54" s="22">
        <v>6</v>
      </c>
      <c r="B5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4" s="23">
        <v>1</v>
      </c>
      <c r="D54" s="23" t="s">
        <v>1043</v>
      </c>
      <c r="E54" s="19"/>
      <c r="F54" s="19"/>
      <c r="G54" s="19"/>
    </row>
    <row r="55" spans="1:7">
      <c r="A55" s="22">
        <v>6</v>
      </c>
      <c r="B5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5" s="23">
        <v>2</v>
      </c>
      <c r="D55" s="23" t="s">
        <v>45</v>
      </c>
      <c r="E55" s="19"/>
      <c r="F55" s="19"/>
      <c r="G55" s="19"/>
    </row>
    <row r="56" spans="1:7">
      <c r="A56" s="22">
        <v>6</v>
      </c>
      <c r="B5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6" s="23">
        <v>3</v>
      </c>
      <c r="D56" s="23" t="s">
        <v>919</v>
      </c>
      <c r="E56" s="19"/>
      <c r="F56" s="19"/>
      <c r="G56" s="19"/>
    </row>
    <row r="57" spans="1:7">
      <c r="A57" s="22">
        <v>6</v>
      </c>
      <c r="B5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7" s="23">
        <v>4</v>
      </c>
      <c r="D57" s="23" t="s">
        <v>139</v>
      </c>
      <c r="E57" s="19"/>
      <c r="F57" s="19"/>
      <c r="G57" s="19"/>
    </row>
    <row r="58" spans="1:7">
      <c r="A58" s="22">
        <v>6</v>
      </c>
      <c r="B5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8" s="23">
        <v>1</v>
      </c>
      <c r="D58" s="23" t="s">
        <v>923</v>
      </c>
      <c r="E58" s="19"/>
      <c r="F58" s="19"/>
      <c r="G58" s="19"/>
    </row>
    <row r="59" spans="1:7">
      <c r="A59" s="22">
        <v>6</v>
      </c>
      <c r="B5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9" s="23">
        <v>2</v>
      </c>
      <c r="D59" s="23" t="s">
        <v>1044</v>
      </c>
      <c r="E59" s="19"/>
      <c r="F59" s="19"/>
      <c r="G59" s="19"/>
    </row>
    <row r="60" spans="1:7">
      <c r="A60" s="22">
        <v>6</v>
      </c>
      <c r="B6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60" s="23">
        <v>3</v>
      </c>
      <c r="D60" s="23" t="s">
        <v>53</v>
      </c>
      <c r="E60" s="19"/>
      <c r="F60" s="19"/>
      <c r="G60" s="19"/>
    </row>
    <row r="61" spans="1:7">
      <c r="A61" s="22">
        <v>6</v>
      </c>
      <c r="B6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61" s="23">
        <v>4</v>
      </c>
      <c r="D61" s="23" t="s">
        <v>927</v>
      </c>
      <c r="E61" s="19"/>
      <c r="F61" s="19"/>
      <c r="G61" s="19"/>
    </row>
    <row r="62" spans="1:7">
      <c r="A62" s="22">
        <v>6</v>
      </c>
      <c r="B6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62" s="23">
        <v>1</v>
      </c>
      <c r="D62" s="23" t="s">
        <v>52</v>
      </c>
      <c r="E62" s="19"/>
      <c r="F62" s="19"/>
      <c r="G62" s="19"/>
    </row>
    <row r="63" spans="1:7">
      <c r="A63" s="22">
        <v>6</v>
      </c>
      <c r="B6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63" s="23">
        <v>4</v>
      </c>
      <c r="D63" s="23" t="s">
        <v>31</v>
      </c>
      <c r="E63" s="19"/>
      <c r="F63" s="19"/>
      <c r="G63" s="19"/>
    </row>
    <row r="64" spans="1:7">
      <c r="A64" s="22">
        <v>7</v>
      </c>
      <c r="B6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4" s="23">
        <v>1</v>
      </c>
      <c r="D64" s="23" t="s">
        <v>34</v>
      </c>
      <c r="E64" s="19"/>
      <c r="F64" s="19"/>
      <c r="G64" s="19"/>
    </row>
    <row r="65" spans="1:7">
      <c r="A65" s="22">
        <v>7</v>
      </c>
      <c r="B6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5" s="23">
        <v>2</v>
      </c>
      <c r="D65" s="23" t="s">
        <v>33</v>
      </c>
      <c r="E65" s="19"/>
      <c r="F65" s="19"/>
      <c r="G65" s="19"/>
    </row>
    <row r="66" spans="1:7">
      <c r="A66" s="22">
        <v>7</v>
      </c>
      <c r="B6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6" s="23">
        <v>3</v>
      </c>
      <c r="D66" s="23" t="s">
        <v>1053</v>
      </c>
      <c r="E66" s="19"/>
      <c r="F66" s="19"/>
      <c r="G66" s="19"/>
    </row>
    <row r="67" spans="1:7">
      <c r="A67" s="22">
        <v>7</v>
      </c>
      <c r="B6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7" s="23">
        <v>4</v>
      </c>
      <c r="D67" s="23" t="s">
        <v>917</v>
      </c>
      <c r="E67" s="19"/>
      <c r="F67" s="19"/>
      <c r="G67" s="19"/>
    </row>
    <row r="68" spans="1:7">
      <c r="A68" s="22">
        <v>7</v>
      </c>
      <c r="B6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68" s="23">
        <v>1</v>
      </c>
      <c r="D68" s="23" t="s">
        <v>1008</v>
      </c>
      <c r="E68" s="19"/>
      <c r="F68" s="19"/>
      <c r="G68" s="19"/>
    </row>
    <row r="69" spans="1:7">
      <c r="A69" s="22">
        <v>7</v>
      </c>
      <c r="B6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69" s="23">
        <v>2</v>
      </c>
      <c r="D69" s="23" t="s">
        <v>141</v>
      </c>
      <c r="E69" s="19"/>
      <c r="F69" s="19"/>
      <c r="G69" s="19"/>
    </row>
    <row r="70" spans="1:7">
      <c r="A70" s="22">
        <v>7</v>
      </c>
      <c r="B7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0" s="23">
        <v>3</v>
      </c>
      <c r="D70" s="23" t="s">
        <v>924</v>
      </c>
      <c r="E70" s="19"/>
      <c r="F70" s="19"/>
      <c r="G70" s="19"/>
    </row>
    <row r="71" spans="1:7">
      <c r="A71" s="22">
        <v>7</v>
      </c>
      <c r="B7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1" s="23">
        <v>4</v>
      </c>
      <c r="D71" s="23" t="s">
        <v>40</v>
      </c>
      <c r="E71" s="19"/>
      <c r="F71" s="19"/>
      <c r="G71" s="19"/>
    </row>
    <row r="72" spans="1:7">
      <c r="A72" s="22">
        <v>7</v>
      </c>
      <c r="B7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72" s="23">
        <v>2</v>
      </c>
      <c r="D72" s="23" t="s">
        <v>920</v>
      </c>
      <c r="E72" s="19"/>
      <c r="F72" s="19"/>
      <c r="G72" s="19"/>
    </row>
    <row r="73" spans="1:7">
      <c r="A73" s="22">
        <v>7</v>
      </c>
      <c r="B7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73" s="23">
        <v>4</v>
      </c>
      <c r="D73" s="23" t="s">
        <v>1052</v>
      </c>
      <c r="E73" s="19"/>
      <c r="F73" s="19"/>
      <c r="G73" s="19"/>
    </row>
    <row r="74" spans="1:7">
      <c r="A74" s="22">
        <v>8</v>
      </c>
      <c r="B7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4" s="23">
        <v>1</v>
      </c>
      <c r="D74" s="23" t="s">
        <v>1010</v>
      </c>
      <c r="E74" s="19"/>
      <c r="F74" s="19"/>
      <c r="G74" s="19"/>
    </row>
    <row r="75" spans="1:7">
      <c r="A75" s="22">
        <v>8</v>
      </c>
      <c r="B7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5" s="23">
        <v>2</v>
      </c>
      <c r="D75" s="23" t="s">
        <v>1009</v>
      </c>
      <c r="E75" s="19"/>
      <c r="F75" s="19"/>
      <c r="G75" s="19"/>
    </row>
    <row r="76" spans="1:7">
      <c r="A76" s="22">
        <v>8</v>
      </c>
      <c r="B7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6" s="23">
        <v>3</v>
      </c>
      <c r="D76" s="23" t="s">
        <v>143</v>
      </c>
      <c r="E76" s="19"/>
      <c r="F76" s="19"/>
      <c r="G76" s="19"/>
    </row>
    <row r="77" spans="1:7">
      <c r="A77" s="22">
        <v>8</v>
      </c>
      <c r="B7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7" s="23">
        <v>4</v>
      </c>
      <c r="D77" s="23" t="s">
        <v>915</v>
      </c>
      <c r="E77" s="19"/>
      <c r="F77" s="19"/>
      <c r="G77" s="19"/>
    </row>
    <row r="78" spans="1:7">
      <c r="A78" s="22">
        <v>8</v>
      </c>
      <c r="B7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8" s="23">
        <v>1</v>
      </c>
      <c r="D78" s="23" t="s">
        <v>918</v>
      </c>
      <c r="E78" s="19"/>
      <c r="F78" s="19"/>
      <c r="G78" s="19"/>
    </row>
    <row r="79" spans="1:7">
      <c r="A79" s="22">
        <v>8</v>
      </c>
      <c r="B7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9" s="23">
        <v>2</v>
      </c>
      <c r="D79" s="23" t="s">
        <v>21</v>
      </c>
      <c r="E79" s="19"/>
      <c r="F79" s="19"/>
      <c r="G79" s="19"/>
    </row>
    <row r="80" spans="1:7">
      <c r="A80" s="22">
        <v>8</v>
      </c>
      <c r="B8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0" s="23">
        <v>3</v>
      </c>
      <c r="D80" s="23" t="s">
        <v>1063</v>
      </c>
      <c r="E80" s="19"/>
      <c r="F80" s="19"/>
      <c r="G80" s="19"/>
    </row>
    <row r="81" spans="1:7">
      <c r="A81" s="22">
        <v>8</v>
      </c>
      <c r="B8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1" s="23">
        <v>4</v>
      </c>
      <c r="D81" s="23" t="s">
        <v>22</v>
      </c>
      <c r="E81" s="19"/>
      <c r="F81" s="19"/>
      <c r="G81" s="19"/>
    </row>
    <row r="82" spans="1:7">
      <c r="A82" s="22">
        <v>8</v>
      </c>
      <c r="B8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82" s="23">
        <v>2</v>
      </c>
      <c r="D82" s="23" t="s">
        <v>1062</v>
      </c>
      <c r="E82" s="19"/>
      <c r="F82" s="19"/>
      <c r="G82" s="19"/>
    </row>
    <row r="83" spans="1:7">
      <c r="A83" s="22">
        <v>8</v>
      </c>
      <c r="B8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83" s="23">
        <v>3</v>
      </c>
      <c r="D83" s="23" t="s">
        <v>921</v>
      </c>
      <c r="E83" s="19"/>
      <c r="F83" s="19"/>
      <c r="G83" s="19"/>
    </row>
    <row r="84" spans="1:7">
      <c r="A84" s="22">
        <v>9</v>
      </c>
      <c r="B8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84" s="23">
        <v>1</v>
      </c>
      <c r="D84" s="23" t="s">
        <v>25</v>
      </c>
      <c r="E84" s="19"/>
      <c r="F84" s="19"/>
      <c r="G84" s="19"/>
    </row>
    <row r="85" spans="1:7">
      <c r="A85" s="22">
        <v>9</v>
      </c>
      <c r="B8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85" s="23">
        <v>2</v>
      </c>
      <c r="D85" s="23" t="s">
        <v>916</v>
      </c>
      <c r="E85" s="19"/>
      <c r="F85" s="19"/>
      <c r="G85" s="19"/>
    </row>
    <row r="86" spans="1:7">
      <c r="A86" s="22">
        <v>9</v>
      </c>
      <c r="B8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86" s="23">
        <v>3</v>
      </c>
      <c r="D86" s="23" t="s">
        <v>1015</v>
      </c>
      <c r="E86" s="19"/>
      <c r="F86" s="19"/>
      <c r="G86" s="19"/>
    </row>
    <row r="87" spans="1:7">
      <c r="A87" s="22">
        <v>9</v>
      </c>
      <c r="B8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87" s="23">
        <v>4</v>
      </c>
      <c r="D87" s="23" t="s">
        <v>1014</v>
      </c>
      <c r="E87" s="19"/>
      <c r="F87" s="19"/>
      <c r="G87" s="19"/>
    </row>
    <row r="88" spans="1:7">
      <c r="A88" s="22">
        <v>9</v>
      </c>
      <c r="B8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8" s="23">
        <v>1</v>
      </c>
      <c r="D88" s="23" t="s">
        <v>1072</v>
      </c>
      <c r="E88" s="19"/>
      <c r="F88" s="19"/>
      <c r="G88" s="19"/>
    </row>
    <row r="89" spans="1:7">
      <c r="A89" s="22">
        <v>9</v>
      </c>
      <c r="B8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9" s="23">
        <v>2</v>
      </c>
      <c r="D89" s="23" t="s">
        <v>1012</v>
      </c>
      <c r="E89" s="19"/>
      <c r="F89" s="19"/>
      <c r="G89" s="19"/>
    </row>
    <row r="90" spans="1:7">
      <c r="A90" s="22">
        <v>9</v>
      </c>
      <c r="B9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90" s="23">
        <v>3</v>
      </c>
      <c r="D90" s="23" t="s">
        <v>83</v>
      </c>
      <c r="E90" s="19"/>
      <c r="F90" s="19"/>
      <c r="G90" s="19"/>
    </row>
    <row r="91" spans="1:7">
      <c r="A91" s="22">
        <v>9</v>
      </c>
      <c r="B9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91" s="23">
        <v>4</v>
      </c>
      <c r="D91" s="23" t="s">
        <v>1013</v>
      </c>
      <c r="E91" s="19"/>
      <c r="F91" s="19"/>
      <c r="G91" s="19"/>
    </row>
    <row r="92" spans="1:7">
      <c r="A92" s="22">
        <v>9</v>
      </c>
      <c r="B9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92" s="23">
        <v>1</v>
      </c>
      <c r="D92" s="23" t="s">
        <v>1073</v>
      </c>
      <c r="E92" s="19"/>
      <c r="F92" s="19"/>
      <c r="G92" s="19"/>
    </row>
    <row r="93" spans="1:7">
      <c r="A93" s="22">
        <v>9</v>
      </c>
      <c r="B9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93" s="23">
        <v>2</v>
      </c>
      <c r="D93" s="23" t="s">
        <v>912</v>
      </c>
      <c r="E93" s="19"/>
      <c r="F93" s="19"/>
      <c r="G93" s="19"/>
    </row>
    <row r="94" spans="1:7">
      <c r="A94" s="22">
        <v>10</v>
      </c>
      <c r="B9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94" s="23">
        <v>1</v>
      </c>
      <c r="D94" s="23" t="s">
        <v>913</v>
      </c>
      <c r="E94" s="19"/>
      <c r="F94" s="19"/>
      <c r="G94" s="19"/>
    </row>
    <row r="95" spans="1:7">
      <c r="A95" s="22">
        <v>10</v>
      </c>
      <c r="B9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95" s="23">
        <v>2</v>
      </c>
      <c r="D95" s="23" t="s">
        <v>1020</v>
      </c>
      <c r="E95" s="19"/>
      <c r="F95" s="19"/>
      <c r="G95" s="19"/>
    </row>
    <row r="96" spans="1:7">
      <c r="A96" s="22">
        <v>10</v>
      </c>
      <c r="B9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96" s="23">
        <v>3</v>
      </c>
      <c r="D96" s="23" t="s">
        <v>1080</v>
      </c>
      <c r="E96" s="19"/>
      <c r="F96" s="19"/>
      <c r="G96" s="19"/>
    </row>
    <row r="97" spans="1:7">
      <c r="A97" s="22">
        <v>10</v>
      </c>
      <c r="B9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97" s="23">
        <v>4</v>
      </c>
      <c r="D97" s="23" t="s">
        <v>1021</v>
      </c>
      <c r="E97" s="19"/>
      <c r="F97" s="19"/>
      <c r="G97" s="19"/>
    </row>
    <row r="98" spans="1:7">
      <c r="A98" s="22">
        <v>10</v>
      </c>
      <c r="B9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98" s="23">
        <v>1</v>
      </c>
      <c r="D98" s="23" t="s">
        <v>914</v>
      </c>
      <c r="E98" s="19"/>
      <c r="F98" s="19"/>
      <c r="G98" s="19"/>
    </row>
    <row r="99" spans="1:7">
      <c r="A99" s="22">
        <v>10</v>
      </c>
      <c r="B9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99" s="23">
        <v>2</v>
      </c>
      <c r="D99" s="23" t="s">
        <v>1023</v>
      </c>
      <c r="E99" s="19"/>
      <c r="F99" s="19"/>
      <c r="G99" s="19"/>
    </row>
    <row r="100" spans="1:7">
      <c r="A100" s="22">
        <v>10</v>
      </c>
      <c r="B10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00" s="23">
        <v>3</v>
      </c>
      <c r="D100" s="23" t="s">
        <v>1019</v>
      </c>
      <c r="E100" s="19"/>
      <c r="F100" s="19"/>
      <c r="G100" s="19"/>
    </row>
    <row r="101" spans="1:7">
      <c r="A101" s="22">
        <v>10</v>
      </c>
      <c r="B10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01" s="23">
        <v>4</v>
      </c>
      <c r="D101" s="23" t="s">
        <v>1081</v>
      </c>
      <c r="E101" s="19"/>
      <c r="F101" s="19"/>
      <c r="G101" s="19"/>
    </row>
    <row r="102" spans="1:7">
      <c r="A102" s="22">
        <v>10</v>
      </c>
      <c r="B10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02" s="23">
        <v>1</v>
      </c>
      <c r="D102" s="23" t="s">
        <v>73</v>
      </c>
      <c r="E102" s="19"/>
      <c r="F102" s="19"/>
      <c r="G102" s="19"/>
    </row>
    <row r="103" spans="1:7">
      <c r="A103" s="22">
        <v>10</v>
      </c>
      <c r="B10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03" s="23">
        <v>4</v>
      </c>
      <c r="D103" s="23" t="s">
        <v>1022</v>
      </c>
      <c r="E103" s="19"/>
      <c r="F103" s="19"/>
      <c r="G103" s="19"/>
    </row>
    <row r="104" spans="1:7">
      <c r="A104" s="22">
        <v>11</v>
      </c>
      <c r="B10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04" s="23">
        <v>1</v>
      </c>
      <c r="D104" s="23" t="s">
        <v>1029</v>
      </c>
      <c r="E104" s="19"/>
      <c r="F104" s="19"/>
      <c r="G104" s="19"/>
    </row>
    <row r="105" spans="1:7">
      <c r="A105" s="22">
        <v>11</v>
      </c>
      <c r="B10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05" s="23">
        <v>2</v>
      </c>
      <c r="D105" s="23" t="s">
        <v>904</v>
      </c>
      <c r="E105" s="19"/>
      <c r="F105" s="19"/>
      <c r="G105" s="19"/>
    </row>
    <row r="106" spans="1:7">
      <c r="A106" s="22">
        <v>11</v>
      </c>
      <c r="B10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06" s="23">
        <v>3</v>
      </c>
      <c r="D106" s="23" t="s">
        <v>1026</v>
      </c>
      <c r="E106" s="19"/>
      <c r="F106" s="19"/>
      <c r="G106" s="19"/>
    </row>
    <row r="107" spans="1:7">
      <c r="A107" s="22">
        <v>11</v>
      </c>
      <c r="B10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07" s="23">
        <v>4</v>
      </c>
      <c r="D107" s="23" t="s">
        <v>62</v>
      </c>
      <c r="E107" s="19"/>
      <c r="F107" s="19"/>
      <c r="G107" s="19"/>
    </row>
    <row r="108" spans="1:7">
      <c r="A108" s="22">
        <v>11</v>
      </c>
      <c r="B10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08" s="23">
        <v>1</v>
      </c>
      <c r="D108" s="23" t="s">
        <v>1025</v>
      </c>
      <c r="E108" s="19"/>
      <c r="F108" s="19"/>
      <c r="G108" s="19"/>
    </row>
    <row r="109" spans="1:7">
      <c r="A109" s="22">
        <v>11</v>
      </c>
      <c r="B10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09" s="23">
        <v>2</v>
      </c>
      <c r="D109" s="23" t="s">
        <v>1028</v>
      </c>
      <c r="E109" s="19"/>
      <c r="F109" s="19"/>
      <c r="G109" s="19"/>
    </row>
    <row r="110" spans="1:7">
      <c r="A110" s="22">
        <v>11</v>
      </c>
      <c r="B11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10" s="23">
        <v>3</v>
      </c>
      <c r="D110" s="23" t="s">
        <v>1027</v>
      </c>
      <c r="E110" s="19"/>
      <c r="F110" s="19"/>
      <c r="G110" s="19"/>
    </row>
    <row r="111" spans="1:7">
      <c r="A111" s="22">
        <v>11</v>
      </c>
      <c r="B11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11" s="23">
        <v>4</v>
      </c>
      <c r="D111" s="23" t="s">
        <v>227</v>
      </c>
      <c r="E111" s="19"/>
      <c r="F111" s="19"/>
      <c r="G111" s="19"/>
    </row>
    <row r="112" spans="1:7">
      <c r="A112" s="22">
        <v>11</v>
      </c>
      <c r="B11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12" s="23">
        <v>2</v>
      </c>
      <c r="D112" s="23" t="s">
        <v>984</v>
      </c>
      <c r="E112" s="19"/>
      <c r="F112" s="19"/>
      <c r="G112" s="19"/>
    </row>
    <row r="113" spans="1:7">
      <c r="A113" s="22">
        <v>11</v>
      </c>
      <c r="B11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13" s="23">
        <v>3</v>
      </c>
      <c r="D113" s="23" t="s">
        <v>1005</v>
      </c>
      <c r="E113" s="19"/>
      <c r="F113" s="19"/>
      <c r="G113" s="19"/>
    </row>
    <row r="114" spans="1:7">
      <c r="A114" s="22">
        <v>12</v>
      </c>
      <c r="B11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14" s="23">
        <v>1</v>
      </c>
      <c r="D114" s="23" t="s">
        <v>1032</v>
      </c>
      <c r="E114" s="19"/>
      <c r="F114" s="19"/>
      <c r="G114" s="19"/>
    </row>
    <row r="115" spans="1:7">
      <c r="A115" s="22">
        <v>12</v>
      </c>
      <c r="B11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15" s="23">
        <v>2</v>
      </c>
      <c r="D115" s="23" t="s">
        <v>986</v>
      </c>
      <c r="E115" s="19"/>
      <c r="F115" s="19"/>
      <c r="G115" s="19"/>
    </row>
    <row r="116" spans="1:7">
      <c r="A116" s="22">
        <v>12</v>
      </c>
      <c r="B11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16" s="23">
        <v>3</v>
      </c>
      <c r="D116" s="23" t="s">
        <v>1031</v>
      </c>
      <c r="E116" s="19"/>
      <c r="F116" s="19"/>
      <c r="G116" s="19"/>
    </row>
    <row r="117" spans="1:7">
      <c r="A117" s="22">
        <v>12</v>
      </c>
      <c r="B11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17" s="23">
        <v>4</v>
      </c>
      <c r="D117" s="23" t="s">
        <v>1006</v>
      </c>
      <c r="E117" s="19"/>
      <c r="F117" s="19"/>
      <c r="G117" s="19"/>
    </row>
    <row r="118" spans="1:7">
      <c r="A118" s="22">
        <v>12</v>
      </c>
      <c r="B11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18" s="23">
        <v>1</v>
      </c>
      <c r="D118" s="23" t="s">
        <v>906</v>
      </c>
      <c r="E118" s="19"/>
      <c r="F118" s="19"/>
      <c r="G118" s="19"/>
    </row>
    <row r="119" spans="1:7">
      <c r="A119" s="22">
        <v>12</v>
      </c>
      <c r="B11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19" s="23">
        <v>2</v>
      </c>
      <c r="D119" s="23" t="s">
        <v>1033</v>
      </c>
      <c r="E119" s="19"/>
      <c r="F119" s="19"/>
      <c r="G119" s="19"/>
    </row>
    <row r="120" spans="1:7">
      <c r="A120" s="22">
        <v>12</v>
      </c>
      <c r="B12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20" s="23">
        <v>3</v>
      </c>
      <c r="D120" s="23" t="s">
        <v>228</v>
      </c>
      <c r="E120" s="19"/>
      <c r="F120" s="19"/>
      <c r="G120" s="19"/>
    </row>
    <row r="121" spans="1:7">
      <c r="A121" s="22">
        <v>12</v>
      </c>
      <c r="B12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21" s="23">
        <v>4</v>
      </c>
      <c r="D121" s="23" t="s">
        <v>204</v>
      </c>
      <c r="E121" s="19"/>
      <c r="F121" s="19"/>
      <c r="G121" s="19"/>
    </row>
    <row r="122" spans="1:7">
      <c r="A122" s="22">
        <v>12</v>
      </c>
      <c r="B12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22" s="23">
        <v>3</v>
      </c>
      <c r="D122" s="23" t="s">
        <v>54</v>
      </c>
      <c r="E122" s="19"/>
      <c r="F122" s="19"/>
      <c r="G122" s="19"/>
    </row>
    <row r="123" spans="1:7">
      <c r="A123" s="22">
        <v>12</v>
      </c>
      <c r="B12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23" s="23">
        <v>4</v>
      </c>
      <c r="D123" s="23" t="s">
        <v>905</v>
      </c>
      <c r="E123" s="19"/>
      <c r="F123" s="19"/>
      <c r="G123" s="19"/>
    </row>
    <row r="124" spans="1:7">
      <c r="A124" s="22">
        <v>13</v>
      </c>
      <c r="B12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24" s="23">
        <v>1</v>
      </c>
      <c r="D124" s="23" t="s">
        <v>205</v>
      </c>
      <c r="E124" s="19"/>
      <c r="F124" s="19"/>
      <c r="G124" s="19"/>
    </row>
    <row r="125" spans="1:7">
      <c r="A125" s="22">
        <v>13</v>
      </c>
      <c r="B12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25" s="23">
        <v>2</v>
      </c>
      <c r="D125" s="23" t="s">
        <v>46</v>
      </c>
      <c r="E125" s="19"/>
      <c r="F125" s="19"/>
      <c r="G125" s="19"/>
    </row>
    <row r="126" spans="1:7">
      <c r="A126" s="22">
        <v>13</v>
      </c>
      <c r="B12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26" s="23">
        <v>3</v>
      </c>
      <c r="D126" s="23" t="s">
        <v>907</v>
      </c>
      <c r="E126" s="19"/>
      <c r="F126" s="19"/>
      <c r="G126" s="19"/>
    </row>
    <row r="127" spans="1:7">
      <c r="A127" s="22">
        <v>13</v>
      </c>
      <c r="B12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27" s="23">
        <v>4</v>
      </c>
      <c r="D127" s="23" t="s">
        <v>1035</v>
      </c>
      <c r="E127" s="19"/>
      <c r="F127" s="19"/>
      <c r="G127" s="19"/>
    </row>
    <row r="128" spans="1:7">
      <c r="A128" s="22">
        <v>13</v>
      </c>
      <c r="B12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28" s="23">
        <v>1</v>
      </c>
      <c r="D128" s="23" t="s">
        <v>178</v>
      </c>
      <c r="E128" s="19"/>
      <c r="F128" s="19"/>
      <c r="G128" s="19"/>
    </row>
    <row r="129" spans="1:7">
      <c r="A129" s="22">
        <v>13</v>
      </c>
      <c r="B12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29" s="23">
        <v>2</v>
      </c>
      <c r="D129" s="23" t="s">
        <v>1007</v>
      </c>
      <c r="E129" s="19"/>
      <c r="F129" s="19"/>
      <c r="G129" s="19"/>
    </row>
    <row r="130" spans="1:7">
      <c r="A130" s="22">
        <v>13</v>
      </c>
      <c r="B13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30" s="23">
        <v>3</v>
      </c>
      <c r="D130" s="23" t="s">
        <v>990</v>
      </c>
      <c r="E130" s="19"/>
      <c r="F130" s="19"/>
      <c r="G130" s="19"/>
    </row>
    <row r="131" spans="1:7">
      <c r="A131" s="22">
        <v>13</v>
      </c>
      <c r="B13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31" s="23">
        <v>4</v>
      </c>
      <c r="D131" s="23" t="s">
        <v>901</v>
      </c>
      <c r="E131" s="19"/>
      <c r="F131" s="19"/>
      <c r="G131" s="19"/>
    </row>
    <row r="132" spans="1:7">
      <c r="A132" s="22">
        <v>13</v>
      </c>
      <c r="B13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32" s="23">
        <v>2</v>
      </c>
      <c r="D132" s="23" t="s">
        <v>229</v>
      </c>
      <c r="E132" s="19"/>
      <c r="F132" s="19"/>
      <c r="G132" s="19"/>
    </row>
    <row r="133" spans="1:7">
      <c r="A133" s="22">
        <v>13</v>
      </c>
      <c r="B13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33" s="23">
        <v>3</v>
      </c>
      <c r="D133" s="23" t="s">
        <v>908</v>
      </c>
      <c r="E133" s="19"/>
      <c r="F133" s="19"/>
      <c r="G133" s="19"/>
    </row>
    <row r="134" spans="1:7">
      <c r="A134" s="22">
        <v>14</v>
      </c>
      <c r="B13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34" s="23">
        <v>1</v>
      </c>
      <c r="D134" s="23" t="s">
        <v>909</v>
      </c>
      <c r="E134" s="19"/>
      <c r="F134" s="19"/>
      <c r="G134" s="19"/>
    </row>
    <row r="135" spans="1:7">
      <c r="A135" s="22">
        <v>14</v>
      </c>
      <c r="B13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35" s="23">
        <v>2</v>
      </c>
      <c r="D135" s="23" t="s">
        <v>230</v>
      </c>
      <c r="E135" s="19"/>
      <c r="F135" s="19"/>
      <c r="G135" s="19"/>
    </row>
    <row r="136" spans="1:7">
      <c r="A136" s="22">
        <v>14</v>
      </c>
      <c r="B13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36" s="23">
        <v>3</v>
      </c>
      <c r="D136" s="23" t="s">
        <v>994</v>
      </c>
      <c r="E136" s="19"/>
      <c r="F136" s="19"/>
      <c r="G136" s="19"/>
    </row>
    <row r="137" spans="1:7">
      <c r="A137" s="22">
        <v>14</v>
      </c>
      <c r="B13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37" s="23">
        <v>4</v>
      </c>
      <c r="D137" s="23" t="s">
        <v>910</v>
      </c>
      <c r="E137" s="19"/>
      <c r="F137" s="19"/>
      <c r="G137" s="19"/>
    </row>
    <row r="138" spans="1:7">
      <c r="A138" s="22">
        <v>14</v>
      </c>
      <c r="B13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38" s="23">
        <v>1</v>
      </c>
      <c r="D138" s="23" t="s">
        <v>898</v>
      </c>
      <c r="E138" s="19"/>
      <c r="F138" s="19"/>
      <c r="G138" s="19"/>
    </row>
    <row r="139" spans="1:7">
      <c r="A139" s="22">
        <v>14</v>
      </c>
      <c r="B13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39" s="23">
        <v>2</v>
      </c>
      <c r="D139" s="23" t="s">
        <v>206</v>
      </c>
      <c r="E139" s="19"/>
      <c r="F139" s="19"/>
      <c r="G139" s="19"/>
    </row>
    <row r="140" spans="1:7">
      <c r="A140" s="22">
        <v>14</v>
      </c>
      <c r="B14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40" s="23">
        <v>3</v>
      </c>
      <c r="D140" s="23" t="s">
        <v>161</v>
      </c>
      <c r="E140" s="19"/>
      <c r="F140" s="19"/>
      <c r="G140" s="19"/>
    </row>
    <row r="141" spans="1:7">
      <c r="A141" s="22">
        <v>14</v>
      </c>
      <c r="B14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41" s="23">
        <v>4</v>
      </c>
      <c r="D141" s="23" t="s">
        <v>903</v>
      </c>
      <c r="E141" s="19"/>
      <c r="F141" s="19"/>
      <c r="G141" s="19"/>
    </row>
    <row r="142" spans="1:7">
      <c r="A142" s="22">
        <v>14</v>
      </c>
      <c r="B14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42" s="23">
        <v>1</v>
      </c>
      <c r="D142" s="23" t="s">
        <v>41</v>
      </c>
      <c r="E142" s="19"/>
      <c r="F142" s="19"/>
      <c r="G142" s="19"/>
    </row>
    <row r="143" spans="1:7">
      <c r="A143" s="22">
        <v>14</v>
      </c>
      <c r="B14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43" s="23">
        <v>3</v>
      </c>
      <c r="D143" s="23" t="s">
        <v>179</v>
      </c>
      <c r="E143" s="19"/>
      <c r="F143" s="19"/>
      <c r="G143" s="19"/>
    </row>
    <row r="144" spans="1:7">
      <c r="A144" s="22">
        <v>15</v>
      </c>
      <c r="B14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44" s="23">
        <v>1</v>
      </c>
      <c r="D144" s="23" t="s">
        <v>207</v>
      </c>
      <c r="E144" s="19"/>
      <c r="F144" s="19"/>
      <c r="G144" s="19"/>
    </row>
    <row r="145" spans="1:7">
      <c r="A145" s="22">
        <v>15</v>
      </c>
      <c r="B14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45" s="23">
        <v>2</v>
      </c>
      <c r="D145" s="23" t="s">
        <v>896</v>
      </c>
      <c r="E145" s="19"/>
      <c r="F145" s="19"/>
      <c r="G145" s="19"/>
    </row>
    <row r="146" spans="1:7">
      <c r="A146" s="22">
        <v>15</v>
      </c>
      <c r="B14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46" s="23">
        <v>3</v>
      </c>
      <c r="D146" s="23" t="s">
        <v>902</v>
      </c>
      <c r="E146" s="19"/>
      <c r="F146" s="19"/>
      <c r="G146" s="19"/>
    </row>
    <row r="147" spans="1:7">
      <c r="A147" s="22">
        <v>15</v>
      </c>
      <c r="B14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47" s="23">
        <v>4</v>
      </c>
      <c r="D147" s="23" t="s">
        <v>899</v>
      </c>
      <c r="E147" s="19"/>
      <c r="F147" s="19"/>
      <c r="G147" s="19"/>
    </row>
    <row r="148" spans="1:7">
      <c r="A148" s="22">
        <v>15</v>
      </c>
      <c r="B14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48" s="23">
        <v>1</v>
      </c>
      <c r="D148" s="23" t="s">
        <v>123</v>
      </c>
      <c r="E148" s="19"/>
      <c r="F148" s="19"/>
      <c r="G148" s="19"/>
    </row>
    <row r="149" spans="1:7">
      <c r="A149" s="22">
        <v>15</v>
      </c>
      <c r="B14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49" s="23">
        <v>2</v>
      </c>
      <c r="D149" s="23" t="s">
        <v>20</v>
      </c>
      <c r="E149" s="19"/>
      <c r="F149" s="19"/>
      <c r="G149" s="19"/>
    </row>
    <row r="150" spans="1:7">
      <c r="A150" s="22">
        <v>15</v>
      </c>
      <c r="B15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50" s="23">
        <v>3</v>
      </c>
      <c r="D150" s="23" t="s">
        <v>175</v>
      </c>
      <c r="E150" s="19"/>
      <c r="F150" s="19"/>
      <c r="G150" s="19"/>
    </row>
    <row r="151" spans="1:7">
      <c r="A151" s="22">
        <v>15</v>
      </c>
      <c r="B15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51" s="23">
        <v>4</v>
      </c>
      <c r="D151" s="23" t="s">
        <v>231</v>
      </c>
      <c r="E151" s="19"/>
      <c r="F151" s="19"/>
      <c r="G151" s="19"/>
    </row>
    <row r="152" spans="1:7">
      <c r="A152" s="22">
        <v>15</v>
      </c>
      <c r="B15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52" s="23">
        <v>3</v>
      </c>
      <c r="D152" s="23" t="s">
        <v>911</v>
      </c>
      <c r="E152" s="19"/>
      <c r="F152" s="19"/>
      <c r="G152" s="19"/>
    </row>
    <row r="153" spans="1:7">
      <c r="A153" s="22">
        <v>15</v>
      </c>
      <c r="B15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53" s="23">
        <v>4</v>
      </c>
      <c r="D153" s="23" t="s">
        <v>162</v>
      </c>
      <c r="E153" s="19"/>
      <c r="F153" s="19"/>
      <c r="G153" s="19"/>
    </row>
    <row r="154" spans="1:7">
      <c r="A154" s="22">
        <v>16</v>
      </c>
      <c r="B15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54" s="23">
        <v>1</v>
      </c>
      <c r="D154" s="23" t="s">
        <v>232</v>
      </c>
      <c r="E154" s="19"/>
      <c r="F154" s="19"/>
      <c r="G154" s="19"/>
    </row>
    <row r="155" spans="1:7">
      <c r="A155" s="22">
        <v>16</v>
      </c>
      <c r="B15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55" s="23">
        <v>2</v>
      </c>
      <c r="D155" s="23" t="s">
        <v>209</v>
      </c>
      <c r="E155" s="19"/>
      <c r="F155" s="19"/>
      <c r="G155" s="19"/>
    </row>
    <row r="156" spans="1:7">
      <c r="A156" s="22">
        <v>16</v>
      </c>
      <c r="B15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56" s="23">
        <v>3</v>
      </c>
      <c r="D156" s="23" t="s">
        <v>116</v>
      </c>
      <c r="E156" s="19"/>
      <c r="F156" s="19"/>
      <c r="G156" s="19"/>
    </row>
    <row r="157" spans="1:7">
      <c r="A157" s="22">
        <v>16</v>
      </c>
      <c r="B15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57" s="23">
        <v>4</v>
      </c>
      <c r="D157" s="23" t="s">
        <v>124</v>
      </c>
      <c r="E157" s="19"/>
      <c r="F157" s="19"/>
      <c r="G157" s="19"/>
    </row>
    <row r="158" spans="1:7">
      <c r="A158" s="22">
        <v>16</v>
      </c>
      <c r="B15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58" s="23">
        <v>1</v>
      </c>
      <c r="D158" s="23" t="s">
        <v>23</v>
      </c>
      <c r="E158" s="19"/>
      <c r="F158" s="19"/>
      <c r="G158" s="19"/>
    </row>
    <row r="159" spans="1:7">
      <c r="A159" s="22">
        <v>16</v>
      </c>
      <c r="B15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59" s="23">
        <v>2</v>
      </c>
      <c r="D159" s="23" t="s">
        <v>900</v>
      </c>
      <c r="E159" s="19"/>
      <c r="F159" s="19"/>
      <c r="G159" s="19"/>
    </row>
    <row r="160" spans="1:7">
      <c r="A160" s="22">
        <v>16</v>
      </c>
      <c r="B16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60" s="23">
        <v>3</v>
      </c>
      <c r="D160" s="23" t="s">
        <v>897</v>
      </c>
      <c r="E160" s="19"/>
      <c r="F160" s="19"/>
      <c r="G160" s="19"/>
    </row>
    <row r="161" spans="1:7">
      <c r="A161" s="22">
        <v>16</v>
      </c>
      <c r="B16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61" s="23">
        <v>4</v>
      </c>
      <c r="D161" s="23" t="s">
        <v>208</v>
      </c>
      <c r="E161" s="19"/>
      <c r="F161" s="19"/>
      <c r="G161" s="19"/>
    </row>
    <row r="162" spans="1:7">
      <c r="A162" s="22">
        <v>16</v>
      </c>
      <c r="B16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62" s="23">
        <v>2</v>
      </c>
      <c r="D162" s="23" t="s">
        <v>892</v>
      </c>
      <c r="E162" s="19"/>
      <c r="F162" s="19"/>
      <c r="G162" s="19"/>
    </row>
    <row r="163" spans="1:7">
      <c r="A163" s="22">
        <v>16</v>
      </c>
      <c r="B16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63" s="23">
        <v>4</v>
      </c>
      <c r="D163" s="23" t="s">
        <v>163</v>
      </c>
      <c r="E163" s="19"/>
      <c r="F163" s="19"/>
      <c r="G163" s="19"/>
    </row>
    <row r="164" spans="1:7">
      <c r="A164" s="22">
        <v>17</v>
      </c>
      <c r="B16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64" s="23">
        <v>1</v>
      </c>
      <c r="D164" s="23" t="s">
        <v>233</v>
      </c>
      <c r="E164" s="19"/>
      <c r="F164" s="19"/>
      <c r="G164" s="19"/>
    </row>
    <row r="165" spans="1:7">
      <c r="A165" s="22">
        <v>17</v>
      </c>
      <c r="B16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65" s="23">
        <v>2</v>
      </c>
      <c r="D165" s="23" t="s">
        <v>211</v>
      </c>
      <c r="E165" s="19"/>
      <c r="F165" s="19"/>
      <c r="G165" s="19"/>
    </row>
    <row r="166" spans="1:7">
      <c r="A166" s="22">
        <v>17</v>
      </c>
      <c r="B16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66" s="23">
        <v>3</v>
      </c>
      <c r="D166" s="23" t="s">
        <v>210</v>
      </c>
      <c r="E166" s="19"/>
      <c r="F166" s="19"/>
      <c r="G166" s="19"/>
    </row>
    <row r="167" spans="1:7">
      <c r="A167" s="22">
        <v>17</v>
      </c>
      <c r="B16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67" s="23">
        <v>4</v>
      </c>
      <c r="D167" s="23" t="s">
        <v>125</v>
      </c>
      <c r="E167" s="19"/>
      <c r="F167" s="19"/>
      <c r="G167" s="19"/>
    </row>
    <row r="168" spans="1:7">
      <c r="A168" s="22">
        <v>17</v>
      </c>
      <c r="B16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68" s="23">
        <v>1</v>
      </c>
      <c r="D168" s="23" t="s">
        <v>109</v>
      </c>
      <c r="E168" s="19"/>
      <c r="F168" s="19"/>
      <c r="G168" s="19"/>
    </row>
    <row r="169" spans="1:7">
      <c r="A169" s="22">
        <v>17</v>
      </c>
      <c r="B16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69" s="23">
        <v>2</v>
      </c>
      <c r="D169" s="23" t="s">
        <v>26</v>
      </c>
      <c r="E169" s="19"/>
      <c r="F169" s="19"/>
      <c r="G169" s="19"/>
    </row>
    <row r="170" spans="1:7">
      <c r="A170" s="22">
        <v>17</v>
      </c>
      <c r="B17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70" s="23">
        <v>3</v>
      </c>
      <c r="D170" s="23" t="s">
        <v>164</v>
      </c>
      <c r="E170" s="19"/>
      <c r="F170" s="19"/>
      <c r="G170" s="19"/>
    </row>
    <row r="171" spans="1:7">
      <c r="A171" s="22">
        <v>17</v>
      </c>
      <c r="B17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71" s="23">
        <v>4</v>
      </c>
      <c r="D171" s="23" t="s">
        <v>117</v>
      </c>
      <c r="E171" s="19"/>
      <c r="F171" s="19"/>
      <c r="G171" s="19"/>
    </row>
    <row r="172" spans="1:7">
      <c r="A172" s="22">
        <v>17</v>
      </c>
      <c r="B17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72" s="23">
        <v>1</v>
      </c>
      <c r="D172" s="23" t="s">
        <v>894</v>
      </c>
      <c r="E172" s="19"/>
      <c r="F172" s="19"/>
      <c r="G172" s="19"/>
    </row>
    <row r="173" spans="1:7">
      <c r="A173" s="22">
        <v>17</v>
      </c>
      <c r="B17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73" s="23">
        <v>4</v>
      </c>
      <c r="D173" s="23" t="s">
        <v>893</v>
      </c>
      <c r="E173" s="19"/>
      <c r="F173" s="19"/>
      <c r="G173" s="19"/>
    </row>
    <row r="174" spans="1:7">
      <c r="A174" s="22">
        <v>18</v>
      </c>
      <c r="B17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74" s="23">
        <v>1</v>
      </c>
      <c r="D174" s="23" t="s">
        <v>895</v>
      </c>
      <c r="E174" s="19"/>
      <c r="F174" s="19"/>
      <c r="G174" s="19"/>
    </row>
    <row r="175" spans="1:7">
      <c r="A175" s="22">
        <v>18</v>
      </c>
      <c r="B17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75" s="23">
        <v>2</v>
      </c>
      <c r="D175" s="23" t="s">
        <v>234</v>
      </c>
      <c r="E175" s="19"/>
      <c r="F175" s="19"/>
      <c r="G175" s="19"/>
    </row>
    <row r="176" spans="1:7">
      <c r="A176" s="22">
        <v>18</v>
      </c>
      <c r="B17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76" s="23">
        <v>3</v>
      </c>
      <c r="D176" s="23" t="s">
        <v>212</v>
      </c>
      <c r="E176" s="19"/>
      <c r="F176" s="19"/>
      <c r="G176" s="19"/>
    </row>
    <row r="177" spans="1:21">
      <c r="A177" s="22">
        <v>18</v>
      </c>
      <c r="B17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77" s="23">
        <v>4</v>
      </c>
      <c r="D177" s="23" t="s">
        <v>29</v>
      </c>
      <c r="E177" s="19"/>
      <c r="F177" s="19"/>
      <c r="G177" s="19"/>
    </row>
    <row r="178" spans="1:21">
      <c r="A178" s="22">
        <v>18</v>
      </c>
      <c r="B17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78" s="23">
        <v>1</v>
      </c>
      <c r="D178" s="23" t="s">
        <v>110</v>
      </c>
      <c r="E178" s="19"/>
      <c r="F178" s="19"/>
      <c r="G178" s="19"/>
    </row>
    <row r="179" spans="1:21">
      <c r="A179" s="22">
        <v>18</v>
      </c>
      <c r="B17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79" s="23">
        <v>2</v>
      </c>
      <c r="D179" s="23" t="s">
        <v>213</v>
      </c>
      <c r="E179" s="19"/>
      <c r="F179" s="19"/>
      <c r="G179" s="19"/>
    </row>
    <row r="180" spans="1:21">
      <c r="A180" s="22">
        <v>18</v>
      </c>
      <c r="B18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80" s="23">
        <v>3</v>
      </c>
      <c r="D180" s="23" t="s">
        <v>99</v>
      </c>
      <c r="E180" s="19"/>
      <c r="F180" s="19"/>
      <c r="G180" s="19"/>
    </row>
    <row r="181" spans="1:21">
      <c r="A181" s="22">
        <v>18</v>
      </c>
      <c r="B18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81" s="23">
        <v>4</v>
      </c>
      <c r="D181" s="23" t="s">
        <v>112</v>
      </c>
      <c r="E181" s="19"/>
      <c r="F181" s="19"/>
      <c r="G181" s="19"/>
    </row>
    <row r="182" spans="1:21">
      <c r="A182" s="22">
        <v>18</v>
      </c>
      <c r="B18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82" s="23">
        <v>1</v>
      </c>
      <c r="D182" s="23" t="s">
        <v>165</v>
      </c>
      <c r="E182" s="19"/>
      <c r="F182" s="19"/>
      <c r="G182" s="19"/>
    </row>
    <row r="183" spans="1:21">
      <c r="A183" s="22">
        <v>18</v>
      </c>
      <c r="B18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83" s="23">
        <v>2</v>
      </c>
      <c r="D183" s="23" t="s">
        <v>119</v>
      </c>
      <c r="E183" s="19"/>
      <c r="F183" s="19"/>
      <c r="G183" s="19"/>
    </row>
    <row r="184" spans="1:21">
      <c r="A184" s="22">
        <v>19</v>
      </c>
      <c r="B18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84" s="23">
        <v>1</v>
      </c>
      <c r="D184" s="23" t="s">
        <v>167</v>
      </c>
      <c r="E184" s="19"/>
      <c r="F184" s="19"/>
      <c r="G184" s="19"/>
    </row>
    <row r="185" spans="1:21">
      <c r="A185" s="22">
        <v>19</v>
      </c>
      <c r="B18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85" s="23">
        <v>2</v>
      </c>
      <c r="D185" s="23" t="s">
        <v>166</v>
      </c>
      <c r="E185" s="19"/>
      <c r="F185" s="19"/>
      <c r="G185" s="19"/>
    </row>
    <row r="186" spans="1:21">
      <c r="A186" s="22">
        <v>19</v>
      </c>
      <c r="B18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86" s="23">
        <v>3</v>
      </c>
      <c r="D186" s="23" t="s">
        <v>215</v>
      </c>
      <c r="E186" s="19"/>
      <c r="F186" s="19"/>
      <c r="G186" s="19"/>
    </row>
    <row r="187" spans="1:21">
      <c r="A187" s="43">
        <v>19</v>
      </c>
      <c r="B187" s="4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87" s="43">
        <v>4</v>
      </c>
      <c r="D187" s="43" t="s">
        <v>100</v>
      </c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</row>
    <row r="188" spans="1:21">
      <c r="A188" s="21">
        <v>19</v>
      </c>
      <c r="B188" s="21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88" s="21">
        <v>1</v>
      </c>
      <c r="D188" s="21" t="s">
        <v>89</v>
      </c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</row>
    <row r="189" spans="1:21">
      <c r="A189" s="22">
        <v>19</v>
      </c>
      <c r="B18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89" s="23">
        <v>2</v>
      </c>
      <c r="D189" s="23" t="s">
        <v>168</v>
      </c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</row>
    <row r="190" spans="1:21">
      <c r="A190" s="22">
        <v>19</v>
      </c>
      <c r="B19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90" s="23">
        <v>3</v>
      </c>
      <c r="D190" s="23" t="s">
        <v>32</v>
      </c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</row>
    <row r="191" spans="1:21">
      <c r="A191" s="22">
        <v>19</v>
      </c>
      <c r="B19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91" s="23">
        <v>4</v>
      </c>
      <c r="D191" s="23" t="s">
        <v>105</v>
      </c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</row>
    <row r="192" spans="1:21">
      <c r="A192" s="22">
        <v>19</v>
      </c>
      <c r="B19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92" s="23">
        <v>2</v>
      </c>
      <c r="D192" s="23" t="s">
        <v>214</v>
      </c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</row>
    <row r="193" spans="1:21">
      <c r="A193" s="22">
        <v>19</v>
      </c>
      <c r="B19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93" s="23">
        <v>3</v>
      </c>
      <c r="D193" s="23" t="s">
        <v>235</v>
      </c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</row>
    <row r="194" spans="1:21">
      <c r="A194" s="22"/>
      <c r="B194" s="23"/>
      <c r="C194" s="23"/>
      <c r="D194" s="23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</row>
    <row r="195" spans="1:21">
      <c r="A195" s="22"/>
      <c r="B195" s="23"/>
      <c r="C195" s="23"/>
      <c r="D195" s="23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</row>
    <row r="196" spans="1:21">
      <c r="A196" s="43" t="s">
        <v>891</v>
      </c>
      <c r="B196" s="43"/>
      <c r="C196" s="43"/>
      <c r="D196" s="43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</row>
    <row r="197" spans="1:21">
      <c r="A197" s="53" t="s">
        <v>1104</v>
      </c>
      <c r="B197" s="53">
        <v>1</v>
      </c>
      <c r="C197" s="53">
        <v>2</v>
      </c>
      <c r="D197" s="53">
        <v>3</v>
      </c>
      <c r="E197" s="52">
        <v>4</v>
      </c>
      <c r="F197" s="52">
        <v>5</v>
      </c>
      <c r="G197" s="52">
        <v>6</v>
      </c>
      <c r="H197" s="52">
        <v>7</v>
      </c>
      <c r="I197" s="52">
        <v>8</v>
      </c>
      <c r="J197" s="52">
        <v>9</v>
      </c>
      <c r="K197" s="52">
        <v>10</v>
      </c>
      <c r="L197" s="52">
        <v>11</v>
      </c>
      <c r="M197" s="52">
        <v>12</v>
      </c>
      <c r="N197" s="52">
        <v>13</v>
      </c>
      <c r="O197" s="52">
        <v>14</v>
      </c>
      <c r="P197" s="52">
        <v>15</v>
      </c>
      <c r="Q197" s="52">
        <v>16</v>
      </c>
      <c r="R197" s="52">
        <v>17</v>
      </c>
      <c r="S197" s="52">
        <v>18</v>
      </c>
      <c r="T197" s="52">
        <v>19</v>
      </c>
      <c r="U197" s="52">
        <v>20</v>
      </c>
    </row>
    <row r="198" spans="1:21">
      <c r="A198" s="21">
        <v>1</v>
      </c>
      <c r="B198" s="21" t="str" cm="1">
        <f t="array" ref="B198:U217">_xlfn.LET(_xlpm.n,20,_xlpm.rw,_xlfn.SEQUENCE(_xlpm.n),_xlpm.cl,TRANSPOSE(_xlfn.SEQUENCE(_xlpm.n)),_xlpm.d,$D$4:$D$193,_xlpm.c,COUNTIF(_xlpm.d,_xlpm.rw&amp;" ضد "&amp;_xlpm.cl)+COUNTIF(_xlpm.d,_xlpm.cl&amp;" ضد "&amp;_xlpm.rw),IF(_xlpm.c=0,"",_xlpm.c))</f>
        <v/>
      </c>
      <c r="C198" s="21">
        <v>1</v>
      </c>
      <c r="D198" s="21">
        <v>1</v>
      </c>
      <c r="E198" s="46">
        <v>1</v>
      </c>
      <c r="F198" s="46">
        <v>1</v>
      </c>
      <c r="G198" s="46">
        <v>1</v>
      </c>
      <c r="H198" s="46">
        <v>1</v>
      </c>
      <c r="I198" s="46">
        <v>1</v>
      </c>
      <c r="J198" s="46">
        <v>1</v>
      </c>
      <c r="K198" s="46">
        <v>1</v>
      </c>
      <c r="L198" s="46">
        <v>1</v>
      </c>
      <c r="M198" s="46">
        <v>1</v>
      </c>
      <c r="N198" s="46">
        <v>1</v>
      </c>
      <c r="O198" s="46">
        <v>1</v>
      </c>
      <c r="P198" s="46">
        <v>1</v>
      </c>
      <c r="Q198" s="46">
        <v>1</v>
      </c>
      <c r="R198" s="46">
        <v>1</v>
      </c>
      <c r="S198" s="46">
        <v>1</v>
      </c>
      <c r="T198" s="46">
        <v>1</v>
      </c>
      <c r="U198" s="46">
        <v>1</v>
      </c>
    </row>
    <row r="199" spans="1:21">
      <c r="A199" s="22">
        <v>2</v>
      </c>
      <c r="B199" s="23">
        <v>1</v>
      </c>
      <c r="C199" s="23" t="str">
        <v/>
      </c>
      <c r="D199" s="23">
        <v>1</v>
      </c>
      <c r="E199" s="44">
        <v>1</v>
      </c>
      <c r="F199" s="44">
        <v>1</v>
      </c>
      <c r="G199" s="44">
        <v>1</v>
      </c>
      <c r="H199" s="44">
        <v>1</v>
      </c>
      <c r="I199" s="44">
        <v>1</v>
      </c>
      <c r="J199" s="44">
        <v>1</v>
      </c>
      <c r="K199" s="44">
        <v>1</v>
      </c>
      <c r="L199" s="44">
        <v>1</v>
      </c>
      <c r="M199" s="44">
        <v>1</v>
      </c>
      <c r="N199" s="44">
        <v>1</v>
      </c>
      <c r="O199" s="44">
        <v>1</v>
      </c>
      <c r="P199" s="44">
        <v>1</v>
      </c>
      <c r="Q199" s="44">
        <v>1</v>
      </c>
      <c r="R199" s="44">
        <v>1</v>
      </c>
      <c r="S199" s="44">
        <v>1</v>
      </c>
      <c r="T199" s="44">
        <v>1</v>
      </c>
      <c r="U199" s="44">
        <v>1</v>
      </c>
    </row>
    <row r="200" spans="1:21">
      <c r="A200" s="22">
        <v>3</v>
      </c>
      <c r="B200" s="23">
        <v>1</v>
      </c>
      <c r="C200" s="23">
        <v>1</v>
      </c>
      <c r="D200" s="23" t="str">
        <v/>
      </c>
      <c r="E200" s="44">
        <v>1</v>
      </c>
      <c r="F200" s="44">
        <v>1</v>
      </c>
      <c r="G200" s="44">
        <v>1</v>
      </c>
      <c r="H200" s="44">
        <v>1</v>
      </c>
      <c r="I200" s="44">
        <v>1</v>
      </c>
      <c r="J200" s="44">
        <v>1</v>
      </c>
      <c r="K200" s="44">
        <v>1</v>
      </c>
      <c r="L200" s="44">
        <v>1</v>
      </c>
      <c r="M200" s="44">
        <v>1</v>
      </c>
      <c r="N200" s="44">
        <v>1</v>
      </c>
      <c r="O200" s="44">
        <v>1</v>
      </c>
      <c r="P200" s="44">
        <v>1</v>
      </c>
      <c r="Q200" s="44">
        <v>1</v>
      </c>
      <c r="R200" s="44">
        <v>1</v>
      </c>
      <c r="S200" s="44">
        <v>1</v>
      </c>
      <c r="T200" s="44">
        <v>1</v>
      </c>
      <c r="U200" s="44">
        <v>1</v>
      </c>
    </row>
    <row r="201" spans="1:21">
      <c r="A201" s="22">
        <v>4</v>
      </c>
      <c r="B201" s="23">
        <v>1</v>
      </c>
      <c r="C201" s="23">
        <v>1</v>
      </c>
      <c r="D201" s="23">
        <v>1</v>
      </c>
      <c r="E201" s="44" t="str">
        <v/>
      </c>
      <c r="F201" s="44">
        <v>1</v>
      </c>
      <c r="G201" s="44">
        <v>1</v>
      </c>
      <c r="H201" s="44">
        <v>1</v>
      </c>
      <c r="I201" s="44">
        <v>1</v>
      </c>
      <c r="J201" s="44">
        <v>1</v>
      </c>
      <c r="K201" s="44">
        <v>1</v>
      </c>
      <c r="L201" s="44">
        <v>1</v>
      </c>
      <c r="M201" s="44">
        <v>1</v>
      </c>
      <c r="N201" s="44">
        <v>1</v>
      </c>
      <c r="O201" s="44">
        <v>1</v>
      </c>
      <c r="P201" s="44">
        <v>1</v>
      </c>
      <c r="Q201" s="44">
        <v>1</v>
      </c>
      <c r="R201" s="44">
        <v>1</v>
      </c>
      <c r="S201" s="44">
        <v>1</v>
      </c>
      <c r="T201" s="44">
        <v>1</v>
      </c>
      <c r="U201" s="44">
        <v>1</v>
      </c>
    </row>
    <row r="202" spans="1:21">
      <c r="A202" s="22">
        <v>5</v>
      </c>
      <c r="B202" s="23">
        <v>1</v>
      </c>
      <c r="C202" s="23">
        <v>1</v>
      </c>
      <c r="D202" s="23">
        <v>1</v>
      </c>
      <c r="E202" s="44">
        <v>1</v>
      </c>
      <c r="F202" s="44" t="str">
        <v/>
      </c>
      <c r="G202" s="44">
        <v>1</v>
      </c>
      <c r="H202" s="44">
        <v>1</v>
      </c>
      <c r="I202" s="44">
        <v>1</v>
      </c>
      <c r="J202" s="44">
        <v>1</v>
      </c>
      <c r="K202" s="44">
        <v>1</v>
      </c>
      <c r="L202" s="44">
        <v>1</v>
      </c>
      <c r="M202" s="44">
        <v>1</v>
      </c>
      <c r="N202" s="44">
        <v>1</v>
      </c>
      <c r="O202" s="44">
        <v>1</v>
      </c>
      <c r="P202" s="44">
        <v>1</v>
      </c>
      <c r="Q202" s="44">
        <v>1</v>
      </c>
      <c r="R202" s="44">
        <v>1</v>
      </c>
      <c r="S202" s="44">
        <v>1</v>
      </c>
      <c r="T202" s="44">
        <v>1</v>
      </c>
      <c r="U202" s="44">
        <v>1</v>
      </c>
    </row>
    <row r="203" spans="1:21">
      <c r="A203" s="22">
        <v>6</v>
      </c>
      <c r="B203" s="23">
        <v>1</v>
      </c>
      <c r="C203" s="23">
        <v>1</v>
      </c>
      <c r="D203" s="23">
        <v>1</v>
      </c>
      <c r="E203" s="44">
        <v>1</v>
      </c>
      <c r="F203" s="44">
        <v>1</v>
      </c>
      <c r="G203" s="44" t="str">
        <v/>
      </c>
      <c r="H203" s="44">
        <v>1</v>
      </c>
      <c r="I203" s="44">
        <v>1</v>
      </c>
      <c r="J203" s="44">
        <v>1</v>
      </c>
      <c r="K203" s="44">
        <v>1</v>
      </c>
      <c r="L203" s="44">
        <v>1</v>
      </c>
      <c r="M203" s="44">
        <v>1</v>
      </c>
      <c r="N203" s="44">
        <v>1</v>
      </c>
      <c r="O203" s="44">
        <v>1</v>
      </c>
      <c r="P203" s="44">
        <v>1</v>
      </c>
      <c r="Q203" s="44">
        <v>1</v>
      </c>
      <c r="R203" s="44">
        <v>1</v>
      </c>
      <c r="S203" s="44">
        <v>1</v>
      </c>
      <c r="T203" s="44">
        <v>1</v>
      </c>
      <c r="U203" s="44">
        <v>1</v>
      </c>
    </row>
    <row r="204" spans="1:21">
      <c r="A204" s="22">
        <v>7</v>
      </c>
      <c r="B204" s="23">
        <v>1</v>
      </c>
      <c r="C204" s="23">
        <v>1</v>
      </c>
      <c r="D204" s="23">
        <v>1</v>
      </c>
      <c r="E204" s="44">
        <v>1</v>
      </c>
      <c r="F204" s="44">
        <v>1</v>
      </c>
      <c r="G204" s="44">
        <v>1</v>
      </c>
      <c r="H204" s="44" t="str">
        <v/>
      </c>
      <c r="I204" s="44">
        <v>1</v>
      </c>
      <c r="J204" s="44">
        <v>1</v>
      </c>
      <c r="K204" s="44">
        <v>1</v>
      </c>
      <c r="L204" s="44">
        <v>1</v>
      </c>
      <c r="M204" s="44">
        <v>1</v>
      </c>
      <c r="N204" s="44">
        <v>1</v>
      </c>
      <c r="O204" s="44">
        <v>1</v>
      </c>
      <c r="P204" s="44">
        <v>1</v>
      </c>
      <c r="Q204" s="44">
        <v>1</v>
      </c>
      <c r="R204" s="44">
        <v>1</v>
      </c>
      <c r="S204" s="44">
        <v>1</v>
      </c>
      <c r="T204" s="44">
        <v>1</v>
      </c>
      <c r="U204" s="44">
        <v>1</v>
      </c>
    </row>
    <row r="205" spans="1:21">
      <c r="A205" s="44">
        <v>8</v>
      </c>
      <c r="B205" s="44">
        <v>1</v>
      </c>
      <c r="C205" s="44">
        <v>1</v>
      </c>
      <c r="D205" s="44">
        <v>1</v>
      </c>
      <c r="E205" s="44">
        <v>1</v>
      </c>
      <c r="F205" s="44">
        <v>1</v>
      </c>
      <c r="G205" s="44">
        <v>1</v>
      </c>
      <c r="H205" s="44">
        <v>1</v>
      </c>
      <c r="I205" s="44" t="str">
        <v/>
      </c>
      <c r="J205" s="44">
        <v>1</v>
      </c>
      <c r="K205" s="44">
        <v>1</v>
      </c>
      <c r="L205" s="44">
        <v>1</v>
      </c>
      <c r="M205" s="44">
        <v>1</v>
      </c>
      <c r="N205" s="44">
        <v>1</v>
      </c>
      <c r="O205" s="44">
        <v>1</v>
      </c>
      <c r="P205" s="44">
        <v>1</v>
      </c>
      <c r="Q205" s="44">
        <v>1</v>
      </c>
      <c r="R205" s="44">
        <v>1</v>
      </c>
      <c r="S205" s="44">
        <v>1</v>
      </c>
      <c r="T205" s="44">
        <v>1</v>
      </c>
      <c r="U205" s="44">
        <v>1</v>
      </c>
    </row>
    <row r="206" spans="1:21">
      <c r="A206" s="44">
        <v>9</v>
      </c>
      <c r="B206" s="44">
        <v>1</v>
      </c>
      <c r="C206" s="44">
        <v>1</v>
      </c>
      <c r="D206" s="44">
        <v>1</v>
      </c>
      <c r="E206" s="44">
        <v>1</v>
      </c>
      <c r="F206" s="44">
        <v>1</v>
      </c>
      <c r="G206" s="44">
        <v>1</v>
      </c>
      <c r="H206" s="44">
        <v>1</v>
      </c>
      <c r="I206" s="44">
        <v>1</v>
      </c>
      <c r="J206" s="44" t="str">
        <v/>
      </c>
      <c r="K206" s="44">
        <v>1</v>
      </c>
      <c r="L206" s="44">
        <v>1</v>
      </c>
      <c r="M206" s="44">
        <v>1</v>
      </c>
      <c r="N206" s="44">
        <v>1</v>
      </c>
      <c r="O206" s="44">
        <v>1</v>
      </c>
      <c r="P206" s="44">
        <v>1</v>
      </c>
      <c r="Q206" s="44">
        <v>1</v>
      </c>
      <c r="R206" s="44">
        <v>1</v>
      </c>
      <c r="S206" s="44">
        <v>1</v>
      </c>
      <c r="T206" s="44">
        <v>1</v>
      </c>
      <c r="U206" s="44">
        <v>1</v>
      </c>
    </row>
    <row r="207" spans="1:21">
      <c r="A207" s="48">
        <v>10</v>
      </c>
      <c r="B207" s="48">
        <v>1</v>
      </c>
      <c r="C207" s="48">
        <v>1</v>
      </c>
      <c r="D207" s="48">
        <v>1</v>
      </c>
      <c r="E207" s="48">
        <v>1</v>
      </c>
      <c r="F207" s="48">
        <v>1</v>
      </c>
      <c r="G207" s="48">
        <v>1</v>
      </c>
      <c r="H207" s="48">
        <v>1</v>
      </c>
      <c r="I207" s="48">
        <v>1</v>
      </c>
      <c r="J207" s="48">
        <v>1</v>
      </c>
      <c r="K207" s="48" t="str">
        <v/>
      </c>
      <c r="L207" s="48">
        <v>1</v>
      </c>
      <c r="M207" s="48">
        <v>1</v>
      </c>
      <c r="N207" s="48">
        <v>1</v>
      </c>
      <c r="O207" s="48">
        <v>1</v>
      </c>
      <c r="P207" s="48">
        <v>1</v>
      </c>
      <c r="Q207" s="48">
        <v>1</v>
      </c>
      <c r="R207" s="48">
        <v>1</v>
      </c>
      <c r="S207" s="48">
        <v>1</v>
      </c>
      <c r="T207" s="48">
        <v>1</v>
      </c>
      <c r="U207" s="48">
        <v>1</v>
      </c>
    </row>
    <row r="208" spans="1:21">
      <c r="A208" s="21">
        <v>11</v>
      </c>
      <c r="B208" s="21">
        <v>1</v>
      </c>
      <c r="C208" s="21">
        <v>1</v>
      </c>
      <c r="D208" s="21">
        <v>1</v>
      </c>
      <c r="E208" s="21">
        <v>1</v>
      </c>
      <c r="F208" s="21">
        <v>1</v>
      </c>
      <c r="G208" s="21">
        <v>1</v>
      </c>
      <c r="H208" s="21">
        <v>1</v>
      </c>
      <c r="I208" s="21">
        <v>1</v>
      </c>
      <c r="J208" s="21">
        <v>1</v>
      </c>
      <c r="K208" s="21">
        <v>1</v>
      </c>
      <c r="L208" s="21" t="str">
        <v/>
      </c>
      <c r="M208" s="21">
        <v>1</v>
      </c>
      <c r="N208" s="21">
        <v>1</v>
      </c>
      <c r="O208" s="21">
        <v>1</v>
      </c>
      <c r="P208" s="21">
        <v>1</v>
      </c>
      <c r="Q208" s="21">
        <v>1</v>
      </c>
      <c r="R208" s="21">
        <v>1</v>
      </c>
      <c r="S208" s="21">
        <v>1</v>
      </c>
      <c r="T208" s="21">
        <v>1</v>
      </c>
      <c r="U208" s="21">
        <v>1</v>
      </c>
    </row>
    <row r="209" spans="1:21">
      <c r="A209" s="21">
        <v>12</v>
      </c>
      <c r="B209" s="23">
        <v>1</v>
      </c>
      <c r="C209" s="23">
        <v>1</v>
      </c>
      <c r="D209" s="23">
        <v>1</v>
      </c>
      <c r="E209" s="23">
        <v>1</v>
      </c>
      <c r="F209" s="23">
        <v>1</v>
      </c>
      <c r="G209" s="23">
        <v>1</v>
      </c>
      <c r="H209" s="23">
        <v>1</v>
      </c>
      <c r="I209" s="23">
        <v>1</v>
      </c>
      <c r="J209" s="23">
        <v>1</v>
      </c>
      <c r="K209" s="23">
        <v>1</v>
      </c>
      <c r="L209" s="23">
        <v>1</v>
      </c>
      <c r="M209" s="23" t="str">
        <v/>
      </c>
      <c r="N209" s="23">
        <v>1</v>
      </c>
      <c r="O209" s="23">
        <v>1</v>
      </c>
      <c r="P209" s="23">
        <v>1</v>
      </c>
      <c r="Q209" s="23">
        <v>1</v>
      </c>
      <c r="R209" s="23">
        <v>1</v>
      </c>
      <c r="S209" s="23">
        <v>1</v>
      </c>
      <c r="T209" s="23">
        <v>1</v>
      </c>
      <c r="U209" s="23">
        <v>1</v>
      </c>
    </row>
    <row r="210" spans="1:21">
      <c r="A210" s="21">
        <v>13</v>
      </c>
      <c r="B210" s="23">
        <v>1</v>
      </c>
      <c r="C210" s="23">
        <v>1</v>
      </c>
      <c r="D210" s="23">
        <v>1</v>
      </c>
      <c r="E210" s="23">
        <v>1</v>
      </c>
      <c r="F210" s="23">
        <v>1</v>
      </c>
      <c r="G210" s="23">
        <v>1</v>
      </c>
      <c r="H210" s="23">
        <v>1</v>
      </c>
      <c r="I210" s="23">
        <v>1</v>
      </c>
      <c r="J210" s="23">
        <v>1</v>
      </c>
      <c r="K210" s="23">
        <v>1</v>
      </c>
      <c r="L210" s="23">
        <v>1</v>
      </c>
      <c r="M210" s="23">
        <v>1</v>
      </c>
      <c r="N210" s="23" t="str">
        <v/>
      </c>
      <c r="O210" s="23">
        <v>1</v>
      </c>
      <c r="P210" s="23">
        <v>1</v>
      </c>
      <c r="Q210" s="23">
        <v>1</v>
      </c>
      <c r="R210" s="23">
        <v>1</v>
      </c>
      <c r="S210" s="23">
        <v>1</v>
      </c>
      <c r="T210" s="23">
        <v>1</v>
      </c>
      <c r="U210" s="23">
        <v>1</v>
      </c>
    </row>
    <row r="211" spans="1:21">
      <c r="A211" s="21">
        <v>14</v>
      </c>
      <c r="B211" s="23">
        <v>1</v>
      </c>
      <c r="C211" s="23">
        <v>1</v>
      </c>
      <c r="D211" s="23">
        <v>1</v>
      </c>
      <c r="E211" s="23">
        <v>1</v>
      </c>
      <c r="F211" s="23">
        <v>1</v>
      </c>
      <c r="G211" s="23">
        <v>1</v>
      </c>
      <c r="H211" s="23">
        <v>1</v>
      </c>
      <c r="I211" s="23">
        <v>1</v>
      </c>
      <c r="J211" s="23">
        <v>1</v>
      </c>
      <c r="K211" s="23">
        <v>1</v>
      </c>
      <c r="L211" s="23">
        <v>1</v>
      </c>
      <c r="M211" s="23">
        <v>1</v>
      </c>
      <c r="N211" s="23">
        <v>1</v>
      </c>
      <c r="O211" s="23" t="str">
        <v/>
      </c>
      <c r="P211" s="23">
        <v>1</v>
      </c>
      <c r="Q211" s="23">
        <v>1</v>
      </c>
      <c r="R211" s="23">
        <v>1</v>
      </c>
      <c r="S211" s="23">
        <v>1</v>
      </c>
      <c r="T211" s="23">
        <v>1</v>
      </c>
      <c r="U211" s="23">
        <v>1</v>
      </c>
    </row>
    <row r="212" spans="1:21">
      <c r="A212" s="21">
        <v>15</v>
      </c>
      <c r="B212" s="23">
        <v>1</v>
      </c>
      <c r="C212" s="23">
        <v>1</v>
      </c>
      <c r="D212" s="23">
        <v>1</v>
      </c>
      <c r="E212" s="23">
        <v>1</v>
      </c>
      <c r="F212" s="23">
        <v>1</v>
      </c>
      <c r="G212" s="23">
        <v>1</v>
      </c>
      <c r="H212" s="23">
        <v>1</v>
      </c>
      <c r="I212" s="23">
        <v>1</v>
      </c>
      <c r="J212" s="23">
        <v>1</v>
      </c>
      <c r="K212" s="23">
        <v>1</v>
      </c>
      <c r="L212" s="23">
        <v>1</v>
      </c>
      <c r="M212" s="23">
        <v>1</v>
      </c>
      <c r="N212" s="23">
        <v>1</v>
      </c>
      <c r="O212" s="23">
        <v>1</v>
      </c>
      <c r="P212" s="23" t="str">
        <v/>
      </c>
      <c r="Q212" s="23">
        <v>1</v>
      </c>
      <c r="R212" s="23">
        <v>1</v>
      </c>
      <c r="S212" s="23">
        <v>1</v>
      </c>
      <c r="T212" s="23">
        <v>1</v>
      </c>
      <c r="U212" s="23">
        <v>1</v>
      </c>
    </row>
    <row r="213" spans="1:21">
      <c r="A213" s="21">
        <v>16</v>
      </c>
      <c r="B213" s="23">
        <v>1</v>
      </c>
      <c r="C213" s="23">
        <v>1</v>
      </c>
      <c r="D213" s="23">
        <v>1</v>
      </c>
      <c r="E213" s="23">
        <v>1</v>
      </c>
      <c r="F213" s="23">
        <v>1</v>
      </c>
      <c r="G213" s="23">
        <v>1</v>
      </c>
      <c r="H213" s="23">
        <v>1</v>
      </c>
      <c r="I213" s="23">
        <v>1</v>
      </c>
      <c r="J213" s="23">
        <v>1</v>
      </c>
      <c r="K213" s="23">
        <v>1</v>
      </c>
      <c r="L213" s="23">
        <v>1</v>
      </c>
      <c r="M213" s="23">
        <v>1</v>
      </c>
      <c r="N213" s="23">
        <v>1</v>
      </c>
      <c r="O213" s="23">
        <v>1</v>
      </c>
      <c r="P213" s="23">
        <v>1</v>
      </c>
      <c r="Q213" s="23" t="str">
        <v/>
      </c>
      <c r="R213" s="23">
        <v>1</v>
      </c>
      <c r="S213" s="23">
        <v>1</v>
      </c>
      <c r="T213" s="23">
        <v>1</v>
      </c>
      <c r="U213" s="23">
        <v>1</v>
      </c>
    </row>
    <row r="214" spans="1:21">
      <c r="A214" s="21">
        <v>17</v>
      </c>
      <c r="B214" s="23">
        <v>1</v>
      </c>
      <c r="C214" s="23">
        <v>1</v>
      </c>
      <c r="D214" s="23">
        <v>1</v>
      </c>
      <c r="E214" s="23">
        <v>1</v>
      </c>
      <c r="F214" s="23">
        <v>1</v>
      </c>
      <c r="G214" s="23">
        <v>1</v>
      </c>
      <c r="H214" s="23">
        <v>1</v>
      </c>
      <c r="I214" s="23">
        <v>1</v>
      </c>
      <c r="J214" s="23">
        <v>1</v>
      </c>
      <c r="K214" s="23">
        <v>1</v>
      </c>
      <c r="L214" s="23">
        <v>1</v>
      </c>
      <c r="M214" s="23">
        <v>1</v>
      </c>
      <c r="N214" s="23">
        <v>1</v>
      </c>
      <c r="O214" s="23">
        <v>1</v>
      </c>
      <c r="P214" s="23">
        <v>1</v>
      </c>
      <c r="Q214" s="23">
        <v>1</v>
      </c>
      <c r="R214" s="23" t="str">
        <v/>
      </c>
      <c r="S214" s="23">
        <v>1</v>
      </c>
      <c r="T214" s="23">
        <v>1</v>
      </c>
      <c r="U214" s="23">
        <v>1</v>
      </c>
    </row>
    <row r="215" spans="1:21">
      <c r="A215" s="21">
        <v>18</v>
      </c>
      <c r="B215" s="23">
        <v>1</v>
      </c>
      <c r="C215" s="23">
        <v>1</v>
      </c>
      <c r="D215" s="23">
        <v>1</v>
      </c>
      <c r="E215" s="23">
        <v>1</v>
      </c>
      <c r="F215" s="23">
        <v>1</v>
      </c>
      <c r="G215" s="23">
        <v>1</v>
      </c>
      <c r="H215" s="23">
        <v>1</v>
      </c>
      <c r="I215" s="23">
        <v>1</v>
      </c>
      <c r="J215" s="23">
        <v>1</v>
      </c>
      <c r="K215" s="23">
        <v>1</v>
      </c>
      <c r="L215" s="23">
        <v>1</v>
      </c>
      <c r="M215" s="23">
        <v>1</v>
      </c>
      <c r="N215" s="23">
        <v>1</v>
      </c>
      <c r="O215" s="23">
        <v>1</v>
      </c>
      <c r="P215" s="23">
        <v>1</v>
      </c>
      <c r="Q215" s="23">
        <v>1</v>
      </c>
      <c r="R215" s="23">
        <v>1</v>
      </c>
      <c r="S215" s="23" t="str">
        <v/>
      </c>
      <c r="T215" s="23">
        <v>1</v>
      </c>
      <c r="U215" s="23">
        <v>1</v>
      </c>
    </row>
    <row r="216" spans="1:21">
      <c r="A216" s="21">
        <v>19</v>
      </c>
      <c r="B216" s="23">
        <v>1</v>
      </c>
      <c r="C216" s="23">
        <v>1</v>
      </c>
      <c r="D216" s="23">
        <v>1</v>
      </c>
      <c r="E216" s="23">
        <v>1</v>
      </c>
      <c r="F216" s="23">
        <v>1</v>
      </c>
      <c r="G216" s="23">
        <v>1</v>
      </c>
      <c r="H216" s="23">
        <v>1</v>
      </c>
      <c r="I216" s="23">
        <v>1</v>
      </c>
      <c r="J216" s="23">
        <v>1</v>
      </c>
      <c r="K216" s="23">
        <v>1</v>
      </c>
      <c r="L216" s="23">
        <v>1</v>
      </c>
      <c r="M216" s="23">
        <v>1</v>
      </c>
      <c r="N216" s="23">
        <v>1</v>
      </c>
      <c r="O216" s="23">
        <v>1</v>
      </c>
      <c r="P216" s="23">
        <v>1</v>
      </c>
      <c r="Q216" s="23">
        <v>1</v>
      </c>
      <c r="R216" s="23">
        <v>1</v>
      </c>
      <c r="S216" s="23">
        <v>1</v>
      </c>
      <c r="T216" s="23" t="str">
        <v/>
      </c>
      <c r="U216" s="23">
        <v>1</v>
      </c>
    </row>
    <row r="217" spans="1:21">
      <c r="A217" s="38">
        <v>20</v>
      </c>
      <c r="B217" s="38">
        <v>1</v>
      </c>
      <c r="C217" s="38">
        <v>1</v>
      </c>
      <c r="D217" s="38">
        <v>1</v>
      </c>
      <c r="E217" s="38">
        <v>1</v>
      </c>
      <c r="F217" s="38">
        <v>1</v>
      </c>
      <c r="G217" s="38">
        <v>1</v>
      </c>
      <c r="H217" s="38">
        <v>1</v>
      </c>
      <c r="I217" s="38">
        <v>1</v>
      </c>
      <c r="J217" s="38">
        <v>1</v>
      </c>
      <c r="K217" s="38">
        <v>1</v>
      </c>
      <c r="L217" s="38">
        <v>1</v>
      </c>
      <c r="M217" s="38">
        <v>1</v>
      </c>
      <c r="N217" s="38">
        <v>1</v>
      </c>
      <c r="O217" s="38">
        <v>1</v>
      </c>
      <c r="P217" s="38">
        <v>1</v>
      </c>
      <c r="Q217" s="38">
        <v>1</v>
      </c>
      <c r="R217" s="38">
        <v>1</v>
      </c>
      <c r="S217" s="38">
        <v>1</v>
      </c>
      <c r="T217" s="38">
        <v>1</v>
      </c>
      <c r="U217" s="38" t="str">
        <v/>
      </c>
    </row>
    <row r="218" spans="1:21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</row>
    <row r="219" spans="1:21">
      <c r="A219" s="21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</row>
    <row r="220" spans="1:21">
      <c r="A220" s="21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</row>
    <row r="221" spans="1:21">
      <c r="A221" s="21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</row>
    <row r="222" spans="1:21">
      <c r="A222" s="21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</row>
    <row r="223" spans="1:2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</row>
    <row r="224" spans="1:2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</row>
    <row r="225" spans="1:21">
      <c r="A225" s="21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</row>
    <row r="226" spans="1:21">
      <c r="A226" s="21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</row>
    <row r="227" spans="1:2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</row>
    <row r="228" spans="1:2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</row>
    <row r="229" spans="1:21">
      <c r="A229" s="42"/>
      <c r="B229" s="42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</row>
    <row r="230" spans="1:21">
      <c r="A230" s="42"/>
      <c r="B230" s="42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</row>
    <row r="231" spans="1:2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</row>
    <row r="232" spans="1:21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</row>
    <row r="233" spans="1:21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</row>
    <row r="234" spans="1:21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</row>
    <row r="235" spans="1:21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</row>
    <row r="236" spans="1:21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</row>
    <row r="237" spans="1:21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</row>
    <row r="238" spans="1:21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</row>
    <row r="239" spans="1:21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</row>
    <row r="240" spans="1:21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</row>
    <row r="241" spans="1:2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</row>
    <row r="242" spans="1:21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</row>
    <row r="243" spans="1:21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</row>
    <row r="244" spans="1:21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</row>
    <row r="245" spans="1:21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</row>
    <row r="246" spans="1:21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</row>
    <row r="247" spans="1:21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</row>
    <row r="248" spans="1:21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</row>
    <row r="249" spans="1:21">
      <c r="A249" s="19"/>
      <c r="B249" s="19"/>
      <c r="C249" s="19"/>
      <c r="D249" s="19"/>
      <c r="E249" s="19"/>
      <c r="F249" s="19"/>
      <c r="G249" s="19"/>
    </row>
    <row r="250" spans="1:21">
      <c r="A250" s="19"/>
      <c r="B250" s="19"/>
      <c r="C250" s="19"/>
      <c r="D250" s="19"/>
      <c r="E250" s="19"/>
      <c r="F250" s="19"/>
      <c r="G250" s="19"/>
    </row>
    <row r="251" spans="1:21">
      <c r="A251" s="19"/>
      <c r="B251" s="19"/>
      <c r="C251" s="19"/>
      <c r="D251" s="19"/>
      <c r="E251" s="19"/>
      <c r="F251" s="19"/>
      <c r="G251" s="19"/>
    </row>
    <row r="252" spans="1:21">
      <c r="A252" s="19"/>
      <c r="B252" s="19"/>
      <c r="C252" s="19"/>
      <c r="D252" s="19"/>
      <c r="E252" s="19"/>
      <c r="F252" s="19"/>
      <c r="G252" s="19"/>
    </row>
    <row r="253" spans="1:21">
      <c r="A253" s="19"/>
      <c r="B253" s="19"/>
      <c r="C253" s="19"/>
      <c r="D253" s="19"/>
      <c r="E253" s="19"/>
      <c r="F253" s="19"/>
      <c r="G253" s="19"/>
    </row>
    <row r="254" spans="1:21">
      <c r="A254" s="19"/>
      <c r="B254" s="19"/>
      <c r="C254" s="19"/>
      <c r="D254" s="19"/>
      <c r="E254" s="19"/>
      <c r="F254" s="19"/>
      <c r="G254" s="19"/>
    </row>
    <row r="255" spans="1:21">
      <c r="A255" s="19"/>
      <c r="B255" s="19"/>
      <c r="C255" s="19"/>
      <c r="D255" s="19"/>
      <c r="E255" s="19"/>
      <c r="F255" s="19"/>
      <c r="G255" s="19"/>
    </row>
    <row r="256" spans="1:21">
      <c r="A256" s="19"/>
      <c r="B256" s="19"/>
      <c r="C256" s="19"/>
      <c r="D256" s="19"/>
      <c r="E256" s="19"/>
      <c r="F256" s="19"/>
      <c r="G256" s="19"/>
    </row>
    <row r="257" s="19" customFormat="1"/>
    <row r="258" s="19" customFormat="1"/>
    <row r="259" s="19" customFormat="1"/>
    <row r="260" s="19" customFormat="1"/>
    <row r="261" s="19" customFormat="1"/>
    <row r="262" s="19" customFormat="1"/>
    <row r="263" s="19" customFormat="1"/>
    <row r="264" s="19" customFormat="1"/>
    <row r="265" s="19" customFormat="1"/>
    <row r="266" s="19" customFormat="1"/>
    <row r="267" s="19" customFormat="1"/>
    <row r="268" s="19" customFormat="1"/>
    <row r="269" s="19" customFormat="1"/>
    <row r="270" s="19" customFormat="1"/>
    <row r="271" s="19" customFormat="1"/>
    <row r="272" s="19" customFormat="1"/>
    <row r="273" s="19" customFormat="1"/>
    <row r="274" s="19" customFormat="1"/>
    <row r="275" s="19" customFormat="1"/>
    <row r="276" s="19" customFormat="1"/>
    <row r="277" s="19" customFormat="1"/>
    <row r="278" s="19" customFormat="1"/>
    <row r="279" s="19" customFormat="1"/>
    <row r="280" s="19" customFormat="1"/>
    <row r="281" s="19" customFormat="1"/>
    <row r="282" s="19" customFormat="1"/>
    <row r="283" s="19" customFormat="1"/>
    <row r="284" s="19" customFormat="1"/>
    <row r="285" s="19" customFormat="1"/>
    <row r="286" s="19" customFormat="1"/>
    <row r="287" s="19" customFormat="1"/>
    <row r="288" s="19" customFormat="1"/>
    <row r="289" s="19" customFormat="1"/>
    <row r="290" s="19" customFormat="1"/>
    <row r="291" s="19" customFormat="1"/>
    <row r="292" s="19" customFormat="1"/>
    <row r="293" s="19" customFormat="1"/>
    <row r="294" s="19" customFormat="1"/>
    <row r="295" s="19" customFormat="1"/>
    <row r="296" s="19" customFormat="1"/>
    <row r="297" s="19" customFormat="1"/>
    <row r="298" s="19" customFormat="1"/>
    <row r="299" s="19" customFormat="1"/>
    <row r="300" s="19" customFormat="1"/>
    <row r="301" s="19" customFormat="1"/>
    <row r="302" s="19" customFormat="1"/>
    <row r="303" s="19" customFormat="1"/>
    <row r="304" s="19" customFormat="1"/>
    <row r="305" s="19" customFormat="1"/>
    <row r="306" s="19" customFormat="1"/>
    <row r="307" s="19" customFormat="1"/>
    <row r="308" s="19" customFormat="1"/>
    <row r="309" s="19" customFormat="1"/>
    <row r="310" s="19" customFormat="1"/>
    <row r="311" s="19" customFormat="1"/>
    <row r="312" s="19" customFormat="1"/>
    <row r="313" s="19" customFormat="1"/>
    <row r="314" s="19" customFormat="1"/>
    <row r="315" s="19" customFormat="1"/>
    <row r="316" s="19" customFormat="1"/>
    <row r="317" s="19" customFormat="1"/>
    <row r="318" s="19" customFormat="1"/>
    <row r="319" s="19" customFormat="1"/>
    <row r="320" s="19" customFormat="1"/>
    <row r="321" s="19" customFormat="1"/>
    <row r="322" s="19" customFormat="1"/>
    <row r="323" s="19" customFormat="1"/>
    <row r="324" s="19" customFormat="1"/>
    <row r="325" s="19" customFormat="1"/>
    <row r="326" s="19" customFormat="1"/>
    <row r="327" s="19" customFormat="1"/>
    <row r="328" s="19" customFormat="1"/>
    <row r="329" s="19" customFormat="1"/>
    <row r="330" s="19" customFormat="1"/>
    <row r="331" s="19" customFormat="1"/>
    <row r="332" s="19" customFormat="1"/>
    <row r="333" s="19" customFormat="1"/>
    <row r="334" s="19" customFormat="1"/>
    <row r="335" s="19" customFormat="1"/>
    <row r="336" s="19" customFormat="1"/>
    <row r="337" s="19" customFormat="1"/>
    <row r="338" s="19" customFormat="1"/>
    <row r="339" s="19" customFormat="1"/>
    <row r="340" s="19" customFormat="1"/>
    <row r="341" s="19" customFormat="1"/>
    <row r="342" s="19" customFormat="1"/>
    <row r="343" s="19" customFormat="1"/>
    <row r="344" s="19" customFormat="1"/>
    <row r="345" s="19" customFormat="1"/>
    <row r="346" s="19" customFormat="1"/>
    <row r="347" s="19" customFormat="1"/>
    <row r="348" s="19" customFormat="1"/>
    <row r="349" s="19" customFormat="1"/>
    <row r="350" s="19" customFormat="1"/>
    <row r="351" s="19" customFormat="1"/>
    <row r="352" s="19" customFormat="1"/>
    <row r="353" s="19" customFormat="1"/>
    <row r="354" s="19" customFormat="1"/>
    <row r="355" s="19" customFormat="1"/>
    <row r="356" s="19" customFormat="1"/>
    <row r="357" s="19" customFormat="1"/>
    <row r="358" s="19" customFormat="1"/>
    <row r="359" s="19" customFormat="1"/>
    <row r="360" s="19" customFormat="1"/>
    <row r="361" s="19" customFormat="1"/>
    <row r="362" s="19" customFormat="1"/>
    <row r="363" s="19" customFormat="1"/>
    <row r="364" s="19" customFormat="1"/>
    <row r="365" s="19" customFormat="1"/>
    <row r="366" s="19" customFormat="1"/>
    <row r="367" s="19" customFormat="1"/>
    <row r="368" s="19" customFormat="1"/>
    <row r="369" s="19" customFormat="1"/>
    <row r="370" s="19" customFormat="1"/>
    <row r="371" s="19" customFormat="1"/>
    <row r="372" s="19" customFormat="1"/>
    <row r="373" s="19" customFormat="1"/>
    <row r="374" s="19" customFormat="1"/>
    <row r="375" s="19" customFormat="1"/>
    <row r="376" s="19" customFormat="1"/>
    <row r="377" s="19" customFormat="1"/>
    <row r="378" s="19" customFormat="1"/>
    <row r="379" s="19" customFormat="1"/>
    <row r="380" s="19" customFormat="1"/>
    <row r="381" s="19" customFormat="1"/>
    <row r="382" s="19" customFormat="1"/>
    <row r="383" s="19" customFormat="1"/>
    <row r="384" s="19" customFormat="1"/>
    <row r="385" s="19" customFormat="1"/>
    <row r="386" s="19" customFormat="1"/>
    <row r="387" s="19" customFormat="1"/>
    <row r="388" s="19" customFormat="1"/>
    <row r="389" s="19" customFormat="1"/>
    <row r="390" s="19" customFormat="1"/>
    <row r="391" s="19" customFormat="1"/>
    <row r="392" s="19" customFormat="1"/>
    <row r="393" s="19" customFormat="1"/>
    <row r="394" s="19" customFormat="1"/>
    <row r="395" s="19" customFormat="1"/>
    <row r="396" s="19" customFormat="1"/>
    <row r="397" s="19" customFormat="1"/>
    <row r="398" s="19" customFormat="1"/>
    <row r="399" s="19" customFormat="1"/>
    <row r="400" s="19" customFormat="1"/>
    <row r="401" s="19" customFormat="1"/>
    <row r="402" s="19" customFormat="1"/>
    <row r="403" s="19" customFormat="1"/>
    <row r="404" s="19" customFormat="1"/>
    <row r="405" s="19" customFormat="1"/>
    <row r="406" s="19" customFormat="1"/>
    <row r="407" s="19" customFormat="1"/>
    <row r="408" s="19" customFormat="1"/>
    <row r="409" s="19" customFormat="1"/>
    <row r="410" s="19" customFormat="1"/>
    <row r="411" s="19" customFormat="1"/>
    <row r="412" s="19" customFormat="1"/>
    <row r="413" s="19" customFormat="1"/>
    <row r="414" s="19" customFormat="1"/>
    <row r="415" s="19" customFormat="1"/>
    <row r="416" s="19" customFormat="1"/>
    <row r="417" s="19" customFormat="1"/>
    <row r="418" s="19" customFormat="1"/>
    <row r="419" s="19" customFormat="1"/>
    <row r="420" s="19" customFormat="1"/>
    <row r="421" s="19" customFormat="1"/>
    <row r="422" s="19" customFormat="1"/>
    <row r="423" s="19" customFormat="1"/>
    <row r="424" s="19" customFormat="1"/>
    <row r="425" s="19" customFormat="1"/>
    <row r="426" s="19" customFormat="1"/>
    <row r="427" s="19" customFormat="1"/>
    <row r="428" s="19" customFormat="1"/>
    <row r="429" s="19" customFormat="1"/>
    <row r="430" s="19" customFormat="1"/>
    <row r="431" s="19" customFormat="1"/>
    <row r="432" s="19" customFormat="1"/>
    <row r="433" s="19" customFormat="1"/>
    <row r="434" s="19" customFormat="1"/>
    <row r="435" s="19" customFormat="1"/>
    <row r="436" s="19" customFormat="1"/>
    <row r="437" s="19" customFormat="1"/>
    <row r="438" s="19" customFormat="1"/>
    <row r="439" s="19" customFormat="1"/>
    <row r="440" s="19" customFormat="1"/>
    <row r="441" s="19" customFormat="1"/>
    <row r="442" s="19" customFormat="1"/>
    <row r="443" s="19" customFormat="1"/>
    <row r="444" s="19" customFormat="1"/>
    <row r="445" s="19" customFormat="1"/>
    <row r="446" s="19" customFormat="1"/>
    <row r="447" s="19" customFormat="1"/>
    <row r="448" s="19" customFormat="1"/>
    <row r="449" s="19" customFormat="1"/>
    <row r="450" s="19" customFormat="1"/>
    <row r="451" s="19" customFormat="1"/>
    <row r="452" s="19" customFormat="1"/>
    <row r="453" s="19" customFormat="1"/>
    <row r="454" s="19" customFormat="1"/>
    <row r="455" s="19" customFormat="1"/>
    <row r="456" s="19" customFormat="1"/>
    <row r="457" s="19" customFormat="1"/>
    <row r="458" s="19" customFormat="1"/>
    <row r="459" s="19" customFormat="1"/>
    <row r="460" s="19" customFormat="1"/>
    <row r="461" s="19" customFormat="1"/>
    <row r="462" s="19" customFormat="1"/>
    <row r="463" s="19" customFormat="1"/>
    <row r="464" s="19" customFormat="1"/>
    <row r="465" s="19" customFormat="1"/>
    <row r="466" s="19" customFormat="1"/>
    <row r="467" s="19" customFormat="1"/>
    <row r="468" s="19" customFormat="1"/>
    <row r="469" s="19" customFormat="1"/>
    <row r="470" s="19" customFormat="1"/>
    <row r="471" s="19" customFormat="1"/>
    <row r="472" s="19" customFormat="1"/>
    <row r="473" s="19" customFormat="1"/>
    <row r="474" s="19" customFormat="1"/>
    <row r="475" s="19" customFormat="1"/>
    <row r="476" s="19" customFormat="1"/>
    <row r="477" s="19" customFormat="1"/>
    <row r="478" s="19" customFormat="1"/>
    <row r="479" s="19" customFormat="1"/>
    <row r="480" s="19" customFormat="1"/>
    <row r="481" s="19" customFormat="1"/>
    <row r="482" s="19" customFormat="1"/>
    <row r="483" s="19" customFormat="1"/>
    <row r="484" s="19" customFormat="1"/>
    <row r="485" s="19" customFormat="1"/>
    <row r="486" s="19" customFormat="1"/>
    <row r="487" s="19" customFormat="1"/>
    <row r="488" s="19" customFormat="1"/>
    <row r="489" s="19" customFormat="1"/>
    <row r="490" s="19" customFormat="1"/>
    <row r="491" s="19" customFormat="1"/>
    <row r="492" s="19" customFormat="1"/>
    <row r="493" s="19" customFormat="1"/>
    <row r="494" s="19" customFormat="1"/>
    <row r="495" s="19" customFormat="1"/>
    <row r="496" s="19" customFormat="1"/>
    <row r="497" s="19" customFormat="1"/>
    <row r="498" s="19" customFormat="1"/>
    <row r="499" s="19" customFormat="1"/>
    <row r="500" s="19" customFormat="1"/>
    <row r="501" s="19" customFormat="1"/>
    <row r="502" s="19" customFormat="1"/>
    <row r="503" s="19" customFormat="1"/>
    <row r="504" s="19" customFormat="1"/>
    <row r="505" s="19" customFormat="1"/>
    <row r="506" s="19" customFormat="1"/>
    <row r="507" s="19" customFormat="1"/>
    <row r="508" s="19" customFormat="1"/>
    <row r="509" s="19" customFormat="1"/>
    <row r="510" s="19" customFormat="1"/>
    <row r="511" s="19" customFormat="1"/>
    <row r="512" s="19" customFormat="1"/>
    <row r="513" s="19" customFormat="1"/>
    <row r="514" s="19" customFormat="1"/>
    <row r="515" s="19" customFormat="1"/>
    <row r="516" s="19" customFormat="1"/>
    <row r="517" s="19" customFormat="1"/>
    <row r="518" s="19" customFormat="1"/>
    <row r="519" s="19" customFormat="1"/>
    <row r="520" s="19" customFormat="1"/>
    <row r="521" s="19" customFormat="1"/>
    <row r="522" s="19" customFormat="1"/>
    <row r="523" s="19" customFormat="1"/>
    <row r="524" s="19" customFormat="1"/>
    <row r="525" s="19" customFormat="1"/>
    <row r="526" s="19" customFormat="1"/>
    <row r="527" s="19" customFormat="1"/>
    <row r="528" s="19" customFormat="1"/>
    <row r="529" s="19" customFormat="1"/>
    <row r="530" s="19" customFormat="1"/>
    <row r="531" s="19" customFormat="1"/>
    <row r="532" s="19" customFormat="1"/>
    <row r="533" s="19" customFormat="1"/>
    <row r="534" s="19" customFormat="1"/>
    <row r="535" s="19" customFormat="1"/>
    <row r="536" s="19" customFormat="1"/>
    <row r="537" s="19" customFormat="1"/>
    <row r="538" s="19" customFormat="1"/>
    <row r="539" s="19" customFormat="1"/>
    <row r="540" s="19" customFormat="1"/>
    <row r="541" s="19" customFormat="1"/>
    <row r="542" s="19" customFormat="1"/>
    <row r="543" s="19" customFormat="1"/>
    <row r="544" s="19" customFormat="1"/>
    <row r="545" s="19" customFormat="1"/>
    <row r="546" s="19" customFormat="1"/>
    <row r="547" s="19" customFormat="1"/>
    <row r="548" s="19" customFormat="1"/>
    <row r="549" s="19" customFormat="1"/>
    <row r="550" s="19" customFormat="1"/>
    <row r="551" s="19" customFormat="1"/>
    <row r="552" s="19" customFormat="1"/>
    <row r="553" s="19" customFormat="1"/>
    <row r="554" s="19" customFormat="1"/>
    <row r="555" s="19" customFormat="1"/>
    <row r="556" s="19" customFormat="1"/>
    <row r="557" s="19" customFormat="1"/>
    <row r="558" s="19" customFormat="1"/>
    <row r="559" s="19" customFormat="1"/>
    <row r="560" s="19" customFormat="1"/>
    <row r="561" s="19" customFormat="1"/>
    <row r="562" s="19" customFormat="1"/>
    <row r="563" s="19" customFormat="1"/>
    <row r="564" s="19" customFormat="1"/>
    <row r="565" s="19" customFormat="1"/>
    <row r="566" s="19" customFormat="1"/>
    <row r="567" s="19" customFormat="1"/>
    <row r="568" s="19" customFormat="1"/>
    <row r="569" s="19" customFormat="1"/>
    <row r="570" s="19" customFormat="1"/>
    <row r="571" s="19" customFormat="1"/>
    <row r="572" s="19" customFormat="1"/>
    <row r="573" s="19" customFormat="1"/>
    <row r="574" s="19" customFormat="1"/>
    <row r="575" s="19" customFormat="1"/>
    <row r="576" s="19" customFormat="1"/>
    <row r="577" s="19" customFormat="1"/>
    <row r="578" s="19" customFormat="1"/>
    <row r="579" s="19" customFormat="1"/>
    <row r="580" s="19" customFormat="1"/>
    <row r="581" s="19" customFormat="1"/>
    <row r="582" s="19" customFormat="1"/>
    <row r="583" s="19" customFormat="1"/>
    <row r="584" s="19" customFormat="1"/>
    <row r="585" s="19" customFormat="1"/>
    <row r="586" s="19" customFormat="1"/>
    <row r="587" s="19" customFormat="1"/>
    <row r="588" s="19" customFormat="1"/>
    <row r="589" s="19" customFormat="1"/>
    <row r="590" s="19" customFormat="1"/>
    <row r="591" s="19" customFormat="1"/>
    <row r="592" s="19" customFormat="1"/>
    <row r="593" s="19" customFormat="1"/>
    <row r="594" s="19" customFormat="1"/>
    <row r="595" s="19" customFormat="1"/>
    <row r="596" s="19" customFormat="1"/>
    <row r="597" s="19" customFormat="1"/>
    <row r="598" s="19" customFormat="1"/>
    <row r="599" s="19" customFormat="1"/>
    <row r="600" s="19" customFormat="1"/>
    <row r="601" s="19" customFormat="1"/>
    <row r="602" s="19" customFormat="1"/>
    <row r="603" s="19" customFormat="1"/>
    <row r="604" s="19" customFormat="1"/>
    <row r="605" s="19" customFormat="1"/>
    <row r="606" s="19" customFormat="1"/>
    <row r="607" s="19" customFormat="1"/>
    <row r="608" s="19" customFormat="1"/>
    <row r="609" s="19" customFormat="1"/>
    <row r="610" s="19" customFormat="1"/>
    <row r="611" s="19" customFormat="1"/>
    <row r="612" s="19" customFormat="1"/>
    <row r="613" s="19" customFormat="1"/>
    <row r="614" s="19" customFormat="1"/>
    <row r="615" s="19" customFormat="1"/>
    <row r="616" s="19" customFormat="1"/>
    <row r="617" s="19" customFormat="1"/>
    <row r="618" s="19" customFormat="1"/>
    <row r="619" s="19" customFormat="1"/>
    <row r="620" s="19" customFormat="1"/>
    <row r="621" s="19" customFormat="1"/>
    <row r="622" s="19" customFormat="1"/>
    <row r="623" s="19" customFormat="1"/>
    <row r="624" s="19" customFormat="1"/>
    <row r="625" s="19" customFormat="1"/>
    <row r="626" s="19" customFormat="1"/>
    <row r="627" s="19" customFormat="1"/>
    <row r="628" s="19" customFormat="1"/>
    <row r="629" s="19" customFormat="1"/>
    <row r="630" s="19" customFormat="1"/>
    <row r="631" s="19" customFormat="1"/>
    <row r="632" s="19" customFormat="1"/>
    <row r="633" s="19" customFormat="1"/>
    <row r="634" s="19" customFormat="1"/>
    <row r="635" s="19" customFormat="1"/>
    <row r="636" s="19" customFormat="1"/>
    <row r="637" s="19" customFormat="1"/>
    <row r="638" s="19" customFormat="1"/>
    <row r="639" s="19" customFormat="1"/>
    <row r="640" s="19" customFormat="1"/>
    <row r="641" s="19" customFormat="1"/>
    <row r="642" s="19" customFormat="1"/>
    <row r="643" s="19" customFormat="1"/>
    <row r="644" s="19" customFormat="1"/>
    <row r="645" s="19" customFormat="1"/>
    <row r="646" s="19" customFormat="1"/>
    <row r="647" s="19" customFormat="1"/>
    <row r="648" s="19" customFormat="1"/>
    <row r="649" s="19" customFormat="1"/>
    <row r="650" s="19" customFormat="1"/>
    <row r="651" s="19" customFormat="1"/>
    <row r="652" s="19" customFormat="1"/>
    <row r="653" s="19" customFormat="1"/>
    <row r="654" s="19" customFormat="1"/>
    <row r="655" s="19" customFormat="1"/>
    <row r="656" s="19" customFormat="1"/>
    <row r="657" s="19" customFormat="1"/>
    <row r="658" s="19" customFormat="1"/>
    <row r="659" s="19" customFormat="1"/>
    <row r="660" s="19" customFormat="1"/>
    <row r="661" s="19" customFormat="1"/>
    <row r="662" s="19" customFormat="1"/>
    <row r="663" s="19" customFormat="1"/>
    <row r="664" s="19" customFormat="1"/>
    <row r="665" s="19" customFormat="1"/>
    <row r="666" s="19" customFormat="1"/>
    <row r="667" s="19" customFormat="1"/>
    <row r="668" s="19" customFormat="1"/>
    <row r="669" s="19" customFormat="1"/>
    <row r="670" s="19" customFormat="1"/>
    <row r="671" s="19" customFormat="1"/>
    <row r="672" s="19" customFormat="1"/>
    <row r="673" s="19" customFormat="1"/>
    <row r="674" s="19" customFormat="1"/>
    <row r="675" s="19" customFormat="1"/>
    <row r="676" s="19" customFormat="1"/>
    <row r="677" s="19" customFormat="1"/>
    <row r="678" s="19" customFormat="1"/>
    <row r="679" s="19" customFormat="1"/>
    <row r="680" s="19" customFormat="1"/>
    <row r="681" s="19" customFormat="1"/>
    <row r="682" s="19" customFormat="1"/>
    <row r="683" s="19" customFormat="1"/>
    <row r="684" s="19" customFormat="1"/>
    <row r="685" s="19" customFormat="1"/>
    <row r="686" s="19" customFormat="1"/>
    <row r="687" s="19" customFormat="1"/>
    <row r="688" s="19" customFormat="1"/>
    <row r="689" s="19" customFormat="1"/>
    <row r="690" s="19" customFormat="1"/>
    <row r="691" s="19" customFormat="1"/>
    <row r="692" s="19" customFormat="1"/>
    <row r="693" s="19" customFormat="1"/>
    <row r="694" s="19" customFormat="1"/>
    <row r="695" s="19" customFormat="1"/>
    <row r="696" s="19" customFormat="1"/>
    <row r="697" s="19" customFormat="1"/>
    <row r="698" s="19" customFormat="1"/>
    <row r="699" s="19" customFormat="1"/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0C650-CC74-4D12-A420-E58C54BD276D}">
  <dimension ref="A1:V699"/>
  <sheetViews>
    <sheetView showGridLines="0" rightToLeft="1" workbookViewId="0">
      <pane ySplit="3" topLeftCell="A4" activePane="bottomLeft" state="frozen"/>
      <selection sqref="A1:C1"/>
      <selection pane="bottomLeft" sqref="A1:XFD1048576"/>
    </sheetView>
  </sheetViews>
  <sheetFormatPr defaultRowHeight="14.5"/>
  <cols>
    <col min="1" max="1" width="10" style="24" customWidth="1"/>
    <col min="2" max="2" width="20" style="24" customWidth="1"/>
    <col min="3" max="3" width="10.90625" style="24" customWidth="1"/>
    <col min="4" max="4" width="20" style="24" customWidth="1"/>
    <col min="5" max="7" width="7.6328125" style="24" customWidth="1"/>
    <col min="8" max="22" width="7.6328125" style="19" customWidth="1"/>
    <col min="23" max="16384" width="8.7265625" style="19"/>
  </cols>
  <sheetData>
    <row r="1" spans="1:7" ht="18.5">
      <c r="A1" s="18" t="s">
        <v>236</v>
      </c>
      <c r="B1" s="18"/>
      <c r="C1" s="18"/>
      <c r="D1" s="18"/>
      <c r="E1" s="19"/>
      <c r="F1" s="19"/>
      <c r="G1" s="19"/>
    </row>
    <row r="2" spans="1:7" ht="34" customHeight="1">
      <c r="A2" s="20"/>
      <c r="B2" s="20"/>
      <c r="C2" s="20"/>
      <c r="D2" s="20"/>
      <c r="E2" s="19"/>
      <c r="F2" s="19"/>
      <c r="G2" s="19"/>
    </row>
    <row r="3" spans="1:7" ht="26" customHeight="1">
      <c r="A3" s="21" t="s">
        <v>12</v>
      </c>
      <c r="B3" s="21" t="s">
        <v>14</v>
      </c>
      <c r="C3" s="21" t="s">
        <v>15</v>
      </c>
      <c r="D3" s="21" t="s">
        <v>18</v>
      </c>
      <c r="E3" s="19"/>
      <c r="F3" s="19"/>
      <c r="G3" s="19"/>
    </row>
    <row r="4" spans="1:7">
      <c r="A4" s="22">
        <v>1</v>
      </c>
      <c r="B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" s="23">
        <v>1</v>
      </c>
      <c r="D4" s="23" t="s">
        <v>237</v>
      </c>
      <c r="E4" s="19"/>
      <c r="F4" s="19"/>
      <c r="G4" s="19"/>
    </row>
    <row r="5" spans="1:7">
      <c r="A5" s="22">
        <v>1</v>
      </c>
      <c r="B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" s="23">
        <v>2</v>
      </c>
      <c r="D5" s="23" t="s">
        <v>235</v>
      </c>
      <c r="E5" s="19"/>
      <c r="F5" s="19"/>
      <c r="G5" s="19"/>
    </row>
    <row r="6" spans="1:7">
      <c r="A6" s="22">
        <v>1</v>
      </c>
      <c r="B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" s="23">
        <v>3</v>
      </c>
      <c r="D6" s="23" t="s">
        <v>214</v>
      </c>
      <c r="E6" s="19"/>
      <c r="F6" s="19"/>
      <c r="G6" s="19"/>
    </row>
    <row r="7" spans="1:7">
      <c r="A7" s="22">
        <v>1</v>
      </c>
      <c r="B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" s="23">
        <v>4</v>
      </c>
      <c r="D7" s="23" t="s">
        <v>215</v>
      </c>
      <c r="E7" s="19"/>
      <c r="F7" s="19"/>
      <c r="G7" s="19"/>
    </row>
    <row r="8" spans="1:7">
      <c r="A8" s="22">
        <v>1</v>
      </c>
      <c r="B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" s="23">
        <v>1</v>
      </c>
      <c r="D8" s="23" t="s">
        <v>166</v>
      </c>
      <c r="E8" s="19"/>
      <c r="F8" s="19"/>
      <c r="G8" s="19"/>
    </row>
    <row r="9" spans="1:7">
      <c r="A9" s="22">
        <v>1</v>
      </c>
      <c r="B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9" s="23">
        <v>2</v>
      </c>
      <c r="D9" s="23" t="s">
        <v>167</v>
      </c>
      <c r="E9" s="19"/>
      <c r="F9" s="19"/>
      <c r="G9" s="19"/>
    </row>
    <row r="10" spans="1:7">
      <c r="A10" s="22">
        <v>1</v>
      </c>
      <c r="B1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0" s="23">
        <v>3</v>
      </c>
      <c r="D10" s="23" t="s">
        <v>168</v>
      </c>
      <c r="E10" s="19"/>
      <c r="F10" s="19"/>
      <c r="G10" s="19"/>
    </row>
    <row r="11" spans="1:7">
      <c r="A11" s="22">
        <v>1</v>
      </c>
      <c r="B1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1" s="23">
        <v>4</v>
      </c>
      <c r="D11" s="23" t="s">
        <v>105</v>
      </c>
      <c r="E11" s="19"/>
      <c r="F11" s="19"/>
      <c r="G11" s="19"/>
    </row>
    <row r="12" spans="1:7">
      <c r="A12" s="22">
        <v>1</v>
      </c>
      <c r="B1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2" s="23">
        <v>1</v>
      </c>
      <c r="D12" s="23" t="s">
        <v>100</v>
      </c>
      <c r="E12" s="19"/>
      <c r="F12" s="19"/>
      <c r="G12" s="19"/>
    </row>
    <row r="13" spans="1:7">
      <c r="A13" s="22">
        <v>1</v>
      </c>
      <c r="B1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3" s="23">
        <v>2</v>
      </c>
      <c r="D13" s="23" t="s">
        <v>89</v>
      </c>
      <c r="E13" s="19"/>
      <c r="F13" s="19"/>
      <c r="G13" s="19"/>
    </row>
    <row r="14" spans="1:7">
      <c r="A14" s="22">
        <v>2</v>
      </c>
      <c r="B1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4" s="23">
        <v>1</v>
      </c>
      <c r="D14" s="23" t="s">
        <v>172</v>
      </c>
      <c r="E14" s="19"/>
      <c r="F14" s="19"/>
      <c r="G14" s="19"/>
    </row>
    <row r="15" spans="1:7">
      <c r="A15" s="22">
        <v>2</v>
      </c>
      <c r="B1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5" s="23">
        <v>2</v>
      </c>
      <c r="D15" s="23" t="s">
        <v>171</v>
      </c>
      <c r="E15" s="19"/>
      <c r="F15" s="19"/>
      <c r="G15" s="19"/>
    </row>
    <row r="16" spans="1:7">
      <c r="A16" s="22">
        <v>2</v>
      </c>
      <c r="B1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6" s="23">
        <v>3</v>
      </c>
      <c r="D16" s="23" t="s">
        <v>90</v>
      </c>
      <c r="E16" s="19"/>
      <c r="F16" s="19"/>
      <c r="G16" s="19"/>
    </row>
    <row r="17" spans="1:7">
      <c r="A17" s="22">
        <v>2</v>
      </c>
      <c r="B1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7" s="23">
        <v>4</v>
      </c>
      <c r="D17" s="23" t="s">
        <v>96</v>
      </c>
      <c r="E17" s="19"/>
      <c r="F17" s="19"/>
      <c r="G17" s="19"/>
    </row>
    <row r="18" spans="1:7">
      <c r="A18" s="22">
        <v>2</v>
      </c>
      <c r="B1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8" s="23">
        <v>1</v>
      </c>
      <c r="D18" s="23" t="s">
        <v>187</v>
      </c>
      <c r="E18" s="19"/>
      <c r="F18" s="19"/>
      <c r="G18" s="19"/>
    </row>
    <row r="19" spans="1:7">
      <c r="A19" s="22">
        <v>2</v>
      </c>
      <c r="B1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9" s="23">
        <v>2</v>
      </c>
      <c r="D19" s="23" t="s">
        <v>186</v>
      </c>
      <c r="E19" s="19"/>
      <c r="F19" s="19"/>
      <c r="G19" s="19"/>
    </row>
    <row r="20" spans="1:7">
      <c r="A20" s="22">
        <v>2</v>
      </c>
      <c r="B2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0" s="23">
        <v>3</v>
      </c>
      <c r="D20" s="23" t="s">
        <v>78</v>
      </c>
      <c r="E20" s="19"/>
      <c r="F20" s="19"/>
      <c r="G20" s="19"/>
    </row>
    <row r="21" spans="1:7">
      <c r="A21" s="22">
        <v>2</v>
      </c>
      <c r="B2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1" s="23">
        <v>4</v>
      </c>
      <c r="D21" s="23" t="s">
        <v>238</v>
      </c>
      <c r="E21" s="19"/>
      <c r="F21" s="19"/>
      <c r="G21" s="19"/>
    </row>
    <row r="22" spans="1:7">
      <c r="A22" s="22">
        <v>2</v>
      </c>
      <c r="B2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2" s="23">
        <v>1</v>
      </c>
      <c r="D22" s="23" t="s">
        <v>170</v>
      </c>
      <c r="E22" s="19"/>
      <c r="F22" s="19"/>
      <c r="G22" s="19"/>
    </row>
    <row r="23" spans="1:7">
      <c r="A23" s="22">
        <v>2</v>
      </c>
      <c r="B2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3" s="23">
        <v>2</v>
      </c>
      <c r="D23" s="23" t="s">
        <v>169</v>
      </c>
      <c r="E23" s="19"/>
      <c r="F23" s="19"/>
      <c r="G23" s="19"/>
    </row>
    <row r="24" spans="1:7">
      <c r="A24" s="22">
        <v>3</v>
      </c>
      <c r="B2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4" s="23">
        <v>1</v>
      </c>
      <c r="D24" s="23" t="s">
        <v>79</v>
      </c>
      <c r="E24" s="19"/>
      <c r="F24" s="19"/>
      <c r="G24" s="19"/>
    </row>
    <row r="25" spans="1:7">
      <c r="A25" s="22">
        <v>3</v>
      </c>
      <c r="B2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5" s="23">
        <v>2</v>
      </c>
      <c r="D25" s="23" t="s">
        <v>67</v>
      </c>
      <c r="E25" s="19"/>
      <c r="F25" s="19"/>
      <c r="G25" s="19"/>
    </row>
    <row r="26" spans="1:7">
      <c r="A26" s="22">
        <v>3</v>
      </c>
      <c r="B2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6" s="23">
        <v>3</v>
      </c>
      <c r="D26" s="23" t="s">
        <v>127</v>
      </c>
      <c r="E26" s="19"/>
      <c r="F26" s="19"/>
      <c r="G26" s="19"/>
    </row>
    <row r="27" spans="1:7">
      <c r="A27" s="22">
        <v>3</v>
      </c>
      <c r="B2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7" s="23">
        <v>4</v>
      </c>
      <c r="D27" s="23" t="s">
        <v>128</v>
      </c>
      <c r="E27" s="19"/>
      <c r="F27" s="19"/>
      <c r="G27" s="19"/>
    </row>
    <row r="28" spans="1:7">
      <c r="A28" s="22">
        <v>3</v>
      </c>
      <c r="B2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8" s="23">
        <v>1</v>
      </c>
      <c r="D28" s="23" t="s">
        <v>129</v>
      </c>
      <c r="E28" s="19"/>
      <c r="F28" s="19"/>
      <c r="G28" s="19"/>
    </row>
    <row r="29" spans="1:7">
      <c r="A29" s="22">
        <v>3</v>
      </c>
      <c r="B2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9" s="23">
        <v>2</v>
      </c>
      <c r="D29" s="23" t="s">
        <v>130</v>
      </c>
      <c r="E29" s="19"/>
      <c r="F29" s="19"/>
      <c r="G29" s="19"/>
    </row>
    <row r="30" spans="1:7">
      <c r="A30" s="22">
        <v>3</v>
      </c>
      <c r="B3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0" s="23">
        <v>3</v>
      </c>
      <c r="D30" s="23" t="s">
        <v>131</v>
      </c>
      <c r="E30" s="19"/>
      <c r="F30" s="19"/>
      <c r="G30" s="19"/>
    </row>
    <row r="31" spans="1:7">
      <c r="A31" s="22">
        <v>3</v>
      </c>
      <c r="B3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1" s="23">
        <v>4</v>
      </c>
      <c r="D31" s="23" t="s">
        <v>91</v>
      </c>
      <c r="E31" s="19"/>
      <c r="F31" s="19"/>
      <c r="G31" s="19"/>
    </row>
    <row r="32" spans="1:7">
      <c r="A32" s="22">
        <v>3</v>
      </c>
      <c r="B3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2" s="23">
        <v>1</v>
      </c>
      <c r="D32" s="23" t="s">
        <v>217</v>
      </c>
      <c r="E32" s="19"/>
      <c r="F32" s="19"/>
      <c r="G32" s="19"/>
    </row>
    <row r="33" spans="1:7">
      <c r="A33" s="22">
        <v>3</v>
      </c>
      <c r="B3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3" s="23">
        <v>2</v>
      </c>
      <c r="D33" s="23" t="s">
        <v>935</v>
      </c>
      <c r="E33" s="19"/>
      <c r="F33" s="19"/>
      <c r="G33" s="19"/>
    </row>
    <row r="34" spans="1:7">
      <c r="A34" s="22">
        <v>4</v>
      </c>
      <c r="B3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4" s="23">
        <v>1</v>
      </c>
      <c r="D34" s="23" t="s">
        <v>188</v>
      </c>
      <c r="E34" s="19"/>
      <c r="F34" s="19"/>
      <c r="G34" s="19"/>
    </row>
    <row r="35" spans="1:7">
      <c r="A35" s="22">
        <v>4</v>
      </c>
      <c r="B3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5" s="23">
        <v>2</v>
      </c>
      <c r="D35" s="23" t="s">
        <v>135</v>
      </c>
      <c r="E35" s="19"/>
      <c r="F35" s="19"/>
      <c r="G35" s="19"/>
    </row>
    <row r="36" spans="1:7">
      <c r="A36" s="22">
        <v>4</v>
      </c>
      <c r="B3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6" s="23">
        <v>3</v>
      </c>
      <c r="D36" s="23" t="s">
        <v>68</v>
      </c>
      <c r="E36" s="19"/>
      <c r="F36" s="19"/>
      <c r="G36" s="19"/>
    </row>
    <row r="37" spans="1:7">
      <c r="A37" s="22">
        <v>4</v>
      </c>
      <c r="B3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7" s="23">
        <v>4</v>
      </c>
      <c r="D37" s="23" t="s">
        <v>80</v>
      </c>
      <c r="E37" s="19"/>
      <c r="F37" s="19"/>
      <c r="G37" s="19"/>
    </row>
    <row r="38" spans="1:7">
      <c r="A38" s="22">
        <v>4</v>
      </c>
      <c r="B3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8" s="23">
        <v>1</v>
      </c>
      <c r="D38" s="23" t="s">
        <v>58</v>
      </c>
      <c r="E38" s="19"/>
      <c r="F38" s="19"/>
      <c r="G38" s="19"/>
    </row>
    <row r="39" spans="1:7">
      <c r="A39" s="22">
        <v>4</v>
      </c>
      <c r="B3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9" s="23">
        <v>2</v>
      </c>
      <c r="D39" s="23" t="s">
        <v>92</v>
      </c>
      <c r="E39" s="19"/>
      <c r="F39" s="19"/>
      <c r="G39" s="19"/>
    </row>
    <row r="40" spans="1:7">
      <c r="A40" s="22">
        <v>4</v>
      </c>
      <c r="B4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0" s="23">
        <v>3</v>
      </c>
      <c r="D40" s="23" t="s">
        <v>928</v>
      </c>
      <c r="E40" s="19"/>
      <c r="F40" s="19"/>
      <c r="G40" s="19"/>
    </row>
    <row r="41" spans="1:7">
      <c r="A41" s="22">
        <v>4</v>
      </c>
      <c r="B4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1" s="23">
        <v>4</v>
      </c>
      <c r="D41" s="23" t="s">
        <v>936</v>
      </c>
      <c r="E41" s="19"/>
      <c r="F41" s="19"/>
      <c r="G41" s="19"/>
    </row>
    <row r="42" spans="1:7">
      <c r="A42" s="22">
        <v>4</v>
      </c>
      <c r="B4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42" s="23">
        <v>3</v>
      </c>
      <c r="D42" s="23" t="s">
        <v>134</v>
      </c>
      <c r="E42" s="19"/>
      <c r="F42" s="19"/>
      <c r="G42" s="19"/>
    </row>
    <row r="43" spans="1:7">
      <c r="A43" s="22">
        <v>4</v>
      </c>
      <c r="B4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43" s="23">
        <v>4</v>
      </c>
      <c r="D43" s="23" t="s">
        <v>133</v>
      </c>
      <c r="E43" s="19"/>
      <c r="F43" s="19"/>
      <c r="G43" s="19"/>
    </row>
    <row r="44" spans="1:7">
      <c r="A44" s="22">
        <v>5</v>
      </c>
      <c r="B4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4" s="23">
        <v>1</v>
      </c>
      <c r="D44" s="23" t="s">
        <v>59</v>
      </c>
      <c r="E44" s="19"/>
      <c r="F44" s="19"/>
      <c r="G44" s="19"/>
    </row>
    <row r="45" spans="1:7">
      <c r="A45" s="22">
        <v>5</v>
      </c>
      <c r="B4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5" s="23">
        <v>2</v>
      </c>
      <c r="D45" s="23" t="s">
        <v>50</v>
      </c>
      <c r="E45" s="19"/>
      <c r="F45" s="19"/>
      <c r="G45" s="19"/>
    </row>
    <row r="46" spans="1:7">
      <c r="A46" s="22">
        <v>5</v>
      </c>
      <c r="B4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6" s="23">
        <v>3</v>
      </c>
      <c r="D46" s="23" t="s">
        <v>937</v>
      </c>
      <c r="E46" s="19"/>
      <c r="F46" s="19"/>
      <c r="G46" s="19"/>
    </row>
    <row r="47" spans="1:7">
      <c r="A47" s="22">
        <v>5</v>
      </c>
      <c r="B4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7" s="23">
        <v>4</v>
      </c>
      <c r="D47" s="23" t="s">
        <v>69</v>
      </c>
      <c r="E47" s="19"/>
      <c r="F47" s="19"/>
      <c r="G47" s="19"/>
    </row>
    <row r="48" spans="1:7">
      <c r="A48" s="22">
        <v>5</v>
      </c>
      <c r="B4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8" s="23">
        <v>1</v>
      </c>
      <c r="D48" s="23" t="s">
        <v>138</v>
      </c>
      <c r="E48" s="19"/>
      <c r="F48" s="19"/>
      <c r="G48" s="19"/>
    </row>
    <row r="49" spans="1:7">
      <c r="A49" s="22">
        <v>5</v>
      </c>
      <c r="B4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9" s="23">
        <v>2</v>
      </c>
      <c r="D49" s="23" t="s">
        <v>189</v>
      </c>
      <c r="E49" s="19"/>
      <c r="F49" s="19"/>
      <c r="G49" s="19"/>
    </row>
    <row r="50" spans="1:7">
      <c r="A50" s="22">
        <v>5</v>
      </c>
      <c r="B5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0" s="23">
        <v>3</v>
      </c>
      <c r="D50" s="23" t="s">
        <v>930</v>
      </c>
      <c r="E50" s="19"/>
      <c r="F50" s="19"/>
      <c r="G50" s="19"/>
    </row>
    <row r="51" spans="1:7">
      <c r="A51" s="22">
        <v>5</v>
      </c>
      <c r="B5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1" s="23">
        <v>4</v>
      </c>
      <c r="D51" s="23" t="s">
        <v>81</v>
      </c>
      <c r="E51" s="19"/>
      <c r="F51" s="19"/>
      <c r="G51" s="19"/>
    </row>
    <row r="52" spans="1:7">
      <c r="A52" s="22">
        <v>5</v>
      </c>
      <c r="B5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52" s="23">
        <v>1</v>
      </c>
      <c r="D52" s="23" t="s">
        <v>93</v>
      </c>
      <c r="E52" s="19"/>
      <c r="F52" s="19"/>
      <c r="G52" s="19"/>
    </row>
    <row r="53" spans="1:7">
      <c r="A53" s="22">
        <v>5</v>
      </c>
      <c r="B5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53" s="23">
        <v>4</v>
      </c>
      <c r="D53" s="23" t="s">
        <v>929</v>
      </c>
      <c r="E53" s="19"/>
      <c r="F53" s="19"/>
      <c r="G53" s="19"/>
    </row>
    <row r="54" spans="1:7">
      <c r="A54" s="22">
        <v>6</v>
      </c>
      <c r="B5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4" s="23">
        <v>1</v>
      </c>
      <c r="D54" s="23" t="s">
        <v>72</v>
      </c>
      <c r="E54" s="19"/>
      <c r="F54" s="19"/>
      <c r="G54" s="19"/>
    </row>
    <row r="55" spans="1:7">
      <c r="A55" s="22">
        <v>6</v>
      </c>
      <c r="B5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5" s="23">
        <v>2</v>
      </c>
      <c r="D55" s="23" t="s">
        <v>938</v>
      </c>
      <c r="E55" s="19"/>
      <c r="F55" s="19"/>
      <c r="G55" s="19"/>
    </row>
    <row r="56" spans="1:7">
      <c r="A56" s="22">
        <v>6</v>
      </c>
      <c r="B5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6" s="23">
        <v>3</v>
      </c>
      <c r="D56" s="23" t="s">
        <v>132</v>
      </c>
      <c r="E56" s="19"/>
      <c r="F56" s="19"/>
      <c r="G56" s="19"/>
    </row>
    <row r="57" spans="1:7">
      <c r="A57" s="22">
        <v>6</v>
      </c>
      <c r="B5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7" s="23">
        <v>4</v>
      </c>
      <c r="D57" s="23" t="s">
        <v>932</v>
      </c>
      <c r="E57" s="19"/>
      <c r="F57" s="19"/>
      <c r="G57" s="19"/>
    </row>
    <row r="58" spans="1:7">
      <c r="A58" s="22">
        <v>6</v>
      </c>
      <c r="B5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8" s="23">
        <v>1</v>
      </c>
      <c r="D58" s="23" t="s">
        <v>51</v>
      </c>
      <c r="E58" s="19"/>
      <c r="F58" s="19"/>
      <c r="G58" s="19"/>
    </row>
    <row r="59" spans="1:7">
      <c r="A59" s="22">
        <v>6</v>
      </c>
      <c r="B5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9" s="23">
        <v>2</v>
      </c>
      <c r="D59" s="23" t="s">
        <v>70</v>
      </c>
      <c r="E59" s="19"/>
      <c r="F59" s="19"/>
      <c r="G59" s="19"/>
    </row>
    <row r="60" spans="1:7">
      <c r="A60" s="22">
        <v>6</v>
      </c>
      <c r="B6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60" s="23">
        <v>3</v>
      </c>
      <c r="D60" s="23" t="s">
        <v>60</v>
      </c>
      <c r="E60" s="19"/>
      <c r="F60" s="19"/>
      <c r="G60" s="19"/>
    </row>
    <row r="61" spans="1:7">
      <c r="A61" s="22">
        <v>6</v>
      </c>
      <c r="B6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61" s="23">
        <v>4</v>
      </c>
      <c r="D61" s="23" t="s">
        <v>931</v>
      </c>
      <c r="E61" s="19"/>
      <c r="F61" s="19"/>
      <c r="G61" s="19"/>
    </row>
    <row r="62" spans="1:7">
      <c r="A62" s="22">
        <v>6</v>
      </c>
      <c r="B6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62" s="23">
        <v>1</v>
      </c>
      <c r="D62" s="23" t="s">
        <v>925</v>
      </c>
      <c r="E62" s="19"/>
      <c r="F62" s="19"/>
      <c r="G62" s="19"/>
    </row>
    <row r="63" spans="1:7">
      <c r="A63" s="22">
        <v>6</v>
      </c>
      <c r="B6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63" s="23">
        <v>3</v>
      </c>
      <c r="D63" s="23" t="s">
        <v>44</v>
      </c>
      <c r="E63" s="19"/>
      <c r="F63" s="19"/>
      <c r="G63" s="19"/>
    </row>
    <row r="64" spans="1:7">
      <c r="A64" s="22">
        <v>7</v>
      </c>
      <c r="B6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4" s="23">
        <v>1</v>
      </c>
      <c r="D64" s="23" t="s">
        <v>45</v>
      </c>
      <c r="E64" s="19"/>
      <c r="F64" s="19"/>
      <c r="G64" s="19"/>
    </row>
    <row r="65" spans="1:7">
      <c r="A65" s="22">
        <v>7</v>
      </c>
      <c r="B6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5" s="23">
        <v>2</v>
      </c>
      <c r="D65" s="23" t="s">
        <v>922</v>
      </c>
      <c r="E65" s="19"/>
      <c r="F65" s="19"/>
      <c r="G65" s="19"/>
    </row>
    <row r="66" spans="1:7">
      <c r="A66" s="22">
        <v>7</v>
      </c>
      <c r="B6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6" s="23">
        <v>3</v>
      </c>
      <c r="D66" s="23" t="s">
        <v>31</v>
      </c>
      <c r="E66" s="19"/>
      <c r="F66" s="19"/>
      <c r="G66" s="19"/>
    </row>
    <row r="67" spans="1:7">
      <c r="A67" s="22">
        <v>7</v>
      </c>
      <c r="B6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7" s="23">
        <v>4</v>
      </c>
      <c r="D67" s="23" t="s">
        <v>926</v>
      </c>
      <c r="E67" s="19"/>
      <c r="F67" s="19"/>
      <c r="G67" s="19"/>
    </row>
    <row r="68" spans="1:7">
      <c r="A68" s="22">
        <v>7</v>
      </c>
      <c r="B6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68" s="23">
        <v>1</v>
      </c>
      <c r="D68" s="23" t="s">
        <v>933</v>
      </c>
      <c r="E68" s="19"/>
      <c r="F68" s="19"/>
      <c r="G68" s="19"/>
    </row>
    <row r="69" spans="1:7">
      <c r="A69" s="22">
        <v>7</v>
      </c>
      <c r="B6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69" s="23">
        <v>2</v>
      </c>
      <c r="D69" s="23" t="s">
        <v>136</v>
      </c>
      <c r="E69" s="19"/>
      <c r="F69" s="19"/>
      <c r="G69" s="19"/>
    </row>
    <row r="70" spans="1:7">
      <c r="A70" s="22">
        <v>7</v>
      </c>
      <c r="B7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0" s="23">
        <v>3</v>
      </c>
      <c r="D70" s="23" t="s">
        <v>934</v>
      </c>
      <c r="E70" s="19"/>
      <c r="F70" s="19"/>
      <c r="G70" s="19"/>
    </row>
    <row r="71" spans="1:7">
      <c r="A71" s="22">
        <v>7</v>
      </c>
      <c r="B7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1" s="23">
        <v>4</v>
      </c>
      <c r="D71" s="23" t="s">
        <v>52</v>
      </c>
      <c r="E71" s="19"/>
      <c r="F71" s="19"/>
      <c r="G71" s="19"/>
    </row>
    <row r="72" spans="1:7">
      <c r="A72" s="22">
        <v>7</v>
      </c>
      <c r="B7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72" s="23">
        <v>2</v>
      </c>
      <c r="D72" s="23" t="s">
        <v>53</v>
      </c>
      <c r="E72" s="19"/>
      <c r="F72" s="19"/>
      <c r="G72" s="19"/>
    </row>
    <row r="73" spans="1:7">
      <c r="A73" s="22">
        <v>7</v>
      </c>
      <c r="B7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73" s="23">
        <v>3</v>
      </c>
      <c r="D73" s="23" t="s">
        <v>1038</v>
      </c>
      <c r="E73" s="19"/>
      <c r="F73" s="19"/>
      <c r="G73" s="19"/>
    </row>
    <row r="74" spans="1:7">
      <c r="A74" s="22">
        <v>8</v>
      </c>
      <c r="B7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4" s="23">
        <v>1</v>
      </c>
      <c r="D74" s="23" t="s">
        <v>139</v>
      </c>
      <c r="E74" s="19"/>
      <c r="F74" s="19"/>
      <c r="G74" s="19"/>
    </row>
    <row r="75" spans="1:7">
      <c r="A75" s="22">
        <v>8</v>
      </c>
      <c r="B7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5" s="23">
        <v>2</v>
      </c>
      <c r="D75" s="23" t="s">
        <v>927</v>
      </c>
      <c r="E75" s="19"/>
      <c r="F75" s="19"/>
      <c r="G75" s="19"/>
    </row>
    <row r="76" spans="1:7">
      <c r="A76" s="22">
        <v>8</v>
      </c>
      <c r="B7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6" s="23">
        <v>3</v>
      </c>
      <c r="D76" s="23" t="s">
        <v>919</v>
      </c>
      <c r="E76" s="19"/>
      <c r="F76" s="19"/>
      <c r="G76" s="19"/>
    </row>
    <row r="77" spans="1:7">
      <c r="A77" s="22">
        <v>8</v>
      </c>
      <c r="B7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7" s="23">
        <v>4</v>
      </c>
      <c r="D77" s="23" t="s">
        <v>1044</v>
      </c>
      <c r="E77" s="19"/>
      <c r="F77" s="19"/>
      <c r="G77" s="19"/>
    </row>
    <row r="78" spans="1:7">
      <c r="A78" s="22">
        <v>8</v>
      </c>
      <c r="B7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8" s="23">
        <v>1</v>
      </c>
      <c r="D78" s="23" t="s">
        <v>923</v>
      </c>
      <c r="E78" s="19"/>
      <c r="F78" s="19"/>
      <c r="G78" s="19"/>
    </row>
    <row r="79" spans="1:7">
      <c r="A79" s="22">
        <v>8</v>
      </c>
      <c r="B7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9" s="23">
        <v>2</v>
      </c>
      <c r="D79" s="23" t="s">
        <v>1043</v>
      </c>
      <c r="E79" s="19"/>
      <c r="F79" s="19"/>
      <c r="G79" s="19"/>
    </row>
    <row r="80" spans="1:7">
      <c r="A80" s="22">
        <v>8</v>
      </c>
      <c r="B8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0" s="23">
        <v>3</v>
      </c>
      <c r="D80" s="23" t="s">
        <v>34</v>
      </c>
      <c r="E80" s="19"/>
      <c r="F80" s="19"/>
      <c r="G80" s="19"/>
    </row>
    <row r="81" spans="1:7">
      <c r="A81" s="22">
        <v>8</v>
      </c>
      <c r="B8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1" s="23">
        <v>4</v>
      </c>
      <c r="D81" s="23" t="s">
        <v>1045</v>
      </c>
      <c r="E81" s="19"/>
      <c r="F81" s="19"/>
      <c r="G81" s="19"/>
    </row>
    <row r="82" spans="1:7">
      <c r="A82" s="22">
        <v>8</v>
      </c>
      <c r="B8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82" s="23">
        <v>2</v>
      </c>
      <c r="D82" s="23" t="s">
        <v>33</v>
      </c>
      <c r="E82" s="19"/>
      <c r="F82" s="19"/>
      <c r="G82" s="19"/>
    </row>
    <row r="83" spans="1:7">
      <c r="A83" s="22">
        <v>8</v>
      </c>
      <c r="B8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83" s="23">
        <v>4</v>
      </c>
      <c r="D83" s="23" t="s">
        <v>40</v>
      </c>
      <c r="E83" s="19"/>
      <c r="F83" s="19"/>
      <c r="G83" s="19"/>
    </row>
    <row r="84" spans="1:7">
      <c r="A84" s="22">
        <v>9</v>
      </c>
      <c r="B8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84" s="23">
        <v>1</v>
      </c>
      <c r="D84" s="23" t="s">
        <v>920</v>
      </c>
      <c r="E84" s="19"/>
      <c r="F84" s="19"/>
      <c r="G84" s="19"/>
    </row>
    <row r="85" spans="1:7">
      <c r="A85" s="22">
        <v>9</v>
      </c>
      <c r="B8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85" s="23">
        <v>2</v>
      </c>
      <c r="D85" s="23" t="s">
        <v>1053</v>
      </c>
      <c r="E85" s="19"/>
      <c r="F85" s="19"/>
      <c r="G85" s="19"/>
    </row>
    <row r="86" spans="1:7">
      <c r="A86" s="22">
        <v>9</v>
      </c>
      <c r="B8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86" s="23">
        <v>3</v>
      </c>
      <c r="D86" s="23" t="s">
        <v>21</v>
      </c>
      <c r="E86" s="19"/>
      <c r="F86" s="19"/>
      <c r="G86" s="19"/>
    </row>
    <row r="87" spans="1:7">
      <c r="A87" s="22">
        <v>9</v>
      </c>
      <c r="B8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87" s="23">
        <v>4</v>
      </c>
      <c r="D87" s="23" t="s">
        <v>22</v>
      </c>
      <c r="E87" s="19"/>
      <c r="F87" s="19"/>
      <c r="G87" s="19"/>
    </row>
    <row r="88" spans="1:7">
      <c r="A88" s="22">
        <v>9</v>
      </c>
      <c r="B8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8" s="23">
        <v>1</v>
      </c>
      <c r="D88" s="23" t="s">
        <v>1008</v>
      </c>
      <c r="E88" s="19"/>
      <c r="F88" s="19"/>
      <c r="G88" s="19"/>
    </row>
    <row r="89" spans="1:7">
      <c r="A89" s="22">
        <v>9</v>
      </c>
      <c r="B8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9" s="23">
        <v>2</v>
      </c>
      <c r="D89" s="23" t="s">
        <v>141</v>
      </c>
      <c r="E89" s="19"/>
      <c r="F89" s="19"/>
      <c r="G89" s="19"/>
    </row>
    <row r="90" spans="1:7">
      <c r="A90" s="22">
        <v>9</v>
      </c>
      <c r="B9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90" s="23">
        <v>3</v>
      </c>
      <c r="D90" s="23" t="s">
        <v>1054</v>
      </c>
      <c r="E90" s="19"/>
      <c r="F90" s="19"/>
      <c r="G90" s="19"/>
    </row>
    <row r="91" spans="1:7">
      <c r="A91" s="22">
        <v>9</v>
      </c>
      <c r="B9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91" s="23">
        <v>4</v>
      </c>
      <c r="D91" s="23" t="s">
        <v>924</v>
      </c>
      <c r="E91" s="19"/>
      <c r="F91" s="19"/>
      <c r="G91" s="19"/>
    </row>
    <row r="92" spans="1:7">
      <c r="A92" s="22">
        <v>9</v>
      </c>
      <c r="B9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92" s="23">
        <v>1</v>
      </c>
      <c r="D92" s="23" t="s">
        <v>1052</v>
      </c>
      <c r="E92" s="19"/>
      <c r="F92" s="19"/>
      <c r="G92" s="19"/>
    </row>
    <row r="93" spans="1:7">
      <c r="A93" s="22">
        <v>9</v>
      </c>
      <c r="B9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93" s="23">
        <v>4</v>
      </c>
      <c r="D93" s="23" t="s">
        <v>917</v>
      </c>
      <c r="E93" s="19"/>
      <c r="F93" s="19"/>
      <c r="G93" s="19"/>
    </row>
    <row r="94" spans="1:7">
      <c r="A94" s="22">
        <v>10</v>
      </c>
      <c r="B9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94" s="23">
        <v>1</v>
      </c>
      <c r="D94" s="23" t="s">
        <v>1062</v>
      </c>
      <c r="E94" s="19"/>
      <c r="F94" s="19"/>
      <c r="G94" s="19"/>
    </row>
    <row r="95" spans="1:7">
      <c r="A95" s="22">
        <v>10</v>
      </c>
      <c r="B9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95" s="23">
        <v>2</v>
      </c>
      <c r="D95" s="23" t="s">
        <v>1009</v>
      </c>
      <c r="E95" s="19"/>
      <c r="F95" s="19"/>
      <c r="G95" s="19"/>
    </row>
    <row r="96" spans="1:7">
      <c r="A96" s="22">
        <v>10</v>
      </c>
      <c r="B9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96" s="23">
        <v>3</v>
      </c>
      <c r="D96" s="23" t="s">
        <v>1010</v>
      </c>
      <c r="E96" s="19"/>
      <c r="F96" s="19"/>
      <c r="G96" s="19"/>
    </row>
    <row r="97" spans="1:7">
      <c r="A97" s="22">
        <v>10</v>
      </c>
      <c r="B9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97" s="23">
        <v>4</v>
      </c>
      <c r="D97" s="23" t="s">
        <v>1064</v>
      </c>
      <c r="E97" s="19"/>
      <c r="F97" s="19"/>
      <c r="G97" s="19"/>
    </row>
    <row r="98" spans="1:7">
      <c r="A98" s="22">
        <v>10</v>
      </c>
      <c r="B9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98" s="23">
        <v>1</v>
      </c>
      <c r="D98" s="23" t="s">
        <v>25</v>
      </c>
      <c r="E98" s="19"/>
      <c r="F98" s="19"/>
      <c r="G98" s="19"/>
    </row>
    <row r="99" spans="1:7">
      <c r="A99" s="22">
        <v>10</v>
      </c>
      <c r="B9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99" s="23">
        <v>2</v>
      </c>
      <c r="D99" s="23" t="s">
        <v>921</v>
      </c>
      <c r="E99" s="19"/>
      <c r="F99" s="19"/>
      <c r="G99" s="19"/>
    </row>
    <row r="100" spans="1:7">
      <c r="A100" s="22">
        <v>10</v>
      </c>
      <c r="B10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00" s="23">
        <v>3</v>
      </c>
      <c r="D100" s="23" t="s">
        <v>915</v>
      </c>
      <c r="E100" s="19"/>
      <c r="F100" s="19"/>
      <c r="G100" s="19"/>
    </row>
    <row r="101" spans="1:7">
      <c r="A101" s="22">
        <v>10</v>
      </c>
      <c r="B10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01" s="23">
        <v>4</v>
      </c>
      <c r="D101" s="23" t="s">
        <v>1063</v>
      </c>
      <c r="E101" s="19"/>
      <c r="F101" s="19"/>
      <c r="G101" s="19"/>
    </row>
    <row r="102" spans="1:7">
      <c r="A102" s="22">
        <v>10</v>
      </c>
      <c r="B10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02" s="23">
        <v>1</v>
      </c>
      <c r="D102" s="23" t="s">
        <v>918</v>
      </c>
      <c r="E102" s="19"/>
      <c r="F102" s="19"/>
      <c r="G102" s="19"/>
    </row>
    <row r="103" spans="1:7">
      <c r="A103" s="22">
        <v>10</v>
      </c>
      <c r="B10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03" s="23">
        <v>3</v>
      </c>
      <c r="D103" s="23" t="s">
        <v>143</v>
      </c>
      <c r="E103" s="19"/>
      <c r="F103" s="19"/>
      <c r="G103" s="19"/>
    </row>
    <row r="104" spans="1:7">
      <c r="A104" s="22">
        <v>11</v>
      </c>
      <c r="B10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04" s="23">
        <v>1</v>
      </c>
      <c r="D104" s="23" t="s">
        <v>1072</v>
      </c>
      <c r="E104" s="19"/>
      <c r="F104" s="19"/>
      <c r="G104" s="19"/>
    </row>
    <row r="105" spans="1:7">
      <c r="A105" s="22">
        <v>11</v>
      </c>
      <c r="B10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05" s="23">
        <v>2</v>
      </c>
      <c r="D105" s="23" t="s">
        <v>912</v>
      </c>
      <c r="E105" s="19"/>
      <c r="F105" s="19"/>
      <c r="G105" s="19"/>
    </row>
    <row r="106" spans="1:7">
      <c r="A106" s="22">
        <v>11</v>
      </c>
      <c r="B10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06" s="23">
        <v>3</v>
      </c>
      <c r="D106" s="23" t="s">
        <v>1073</v>
      </c>
      <c r="E106" s="19"/>
      <c r="F106" s="19"/>
      <c r="G106" s="19"/>
    </row>
    <row r="107" spans="1:7">
      <c r="A107" s="22">
        <v>11</v>
      </c>
      <c r="B10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07" s="23">
        <v>4</v>
      </c>
      <c r="D107" s="23" t="s">
        <v>83</v>
      </c>
      <c r="E107" s="19"/>
      <c r="F107" s="19"/>
      <c r="G107" s="19"/>
    </row>
    <row r="108" spans="1:7">
      <c r="A108" s="22">
        <v>11</v>
      </c>
      <c r="B10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08" s="23">
        <v>1</v>
      </c>
      <c r="D108" s="23" t="s">
        <v>916</v>
      </c>
      <c r="E108" s="19"/>
      <c r="F108" s="19"/>
      <c r="G108" s="19"/>
    </row>
    <row r="109" spans="1:7">
      <c r="A109" s="22">
        <v>11</v>
      </c>
      <c r="B10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09" s="23">
        <v>2</v>
      </c>
      <c r="D109" s="23" t="s">
        <v>1015</v>
      </c>
      <c r="E109" s="19"/>
      <c r="F109" s="19"/>
      <c r="G109" s="19"/>
    </row>
    <row r="110" spans="1:7">
      <c r="A110" s="22">
        <v>11</v>
      </c>
      <c r="B11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10" s="23">
        <v>3</v>
      </c>
      <c r="D110" s="23" t="s">
        <v>1012</v>
      </c>
      <c r="E110" s="19"/>
      <c r="F110" s="19"/>
      <c r="G110" s="19"/>
    </row>
    <row r="111" spans="1:7">
      <c r="A111" s="22">
        <v>11</v>
      </c>
      <c r="B11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11" s="23">
        <v>4</v>
      </c>
      <c r="D111" s="23" t="s">
        <v>1074</v>
      </c>
      <c r="E111" s="19"/>
      <c r="F111" s="19"/>
      <c r="G111" s="19"/>
    </row>
    <row r="112" spans="1:7">
      <c r="A112" s="22">
        <v>11</v>
      </c>
      <c r="B11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12" s="23">
        <v>1</v>
      </c>
      <c r="D112" s="23" t="s">
        <v>1014</v>
      </c>
      <c r="E112" s="19"/>
      <c r="F112" s="19"/>
      <c r="G112" s="19"/>
    </row>
    <row r="113" spans="1:7">
      <c r="A113" s="22">
        <v>11</v>
      </c>
      <c r="B11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13" s="23">
        <v>4</v>
      </c>
      <c r="D113" s="23" t="s">
        <v>1013</v>
      </c>
      <c r="E113" s="19"/>
      <c r="F113" s="19"/>
      <c r="G113" s="19"/>
    </row>
    <row r="114" spans="1:7">
      <c r="A114" s="22">
        <v>12</v>
      </c>
      <c r="B11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14" s="23">
        <v>1</v>
      </c>
      <c r="D114" s="23" t="s">
        <v>914</v>
      </c>
      <c r="E114" s="19"/>
      <c r="F114" s="19"/>
      <c r="G114" s="19"/>
    </row>
    <row r="115" spans="1:7">
      <c r="A115" s="22">
        <v>12</v>
      </c>
      <c r="B11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15" s="23">
        <v>2</v>
      </c>
      <c r="D115" s="23" t="s">
        <v>1080</v>
      </c>
      <c r="E115" s="19"/>
      <c r="F115" s="19"/>
      <c r="G115" s="19"/>
    </row>
    <row r="116" spans="1:7">
      <c r="A116" s="22">
        <v>12</v>
      </c>
      <c r="B11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16" s="23">
        <v>3</v>
      </c>
      <c r="D116" s="23" t="s">
        <v>913</v>
      </c>
      <c r="E116" s="19"/>
      <c r="F116" s="19"/>
      <c r="G116" s="19"/>
    </row>
    <row r="117" spans="1:7">
      <c r="A117" s="22">
        <v>12</v>
      </c>
      <c r="B11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17" s="23">
        <v>4</v>
      </c>
      <c r="D117" s="23" t="s">
        <v>1023</v>
      </c>
      <c r="E117" s="19"/>
      <c r="F117" s="19"/>
      <c r="G117" s="19"/>
    </row>
    <row r="118" spans="1:7">
      <c r="A118" s="22">
        <v>12</v>
      </c>
      <c r="B11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18" s="23">
        <v>1</v>
      </c>
      <c r="D118" s="23" t="s">
        <v>1021</v>
      </c>
      <c r="E118" s="19"/>
      <c r="F118" s="19"/>
      <c r="G118" s="19"/>
    </row>
    <row r="119" spans="1:7">
      <c r="A119" s="22">
        <v>12</v>
      </c>
      <c r="B11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19" s="23">
        <v>2</v>
      </c>
      <c r="D119" s="23" t="s">
        <v>1020</v>
      </c>
      <c r="E119" s="19"/>
      <c r="F119" s="19"/>
      <c r="G119" s="19"/>
    </row>
    <row r="120" spans="1:7">
      <c r="A120" s="22">
        <v>12</v>
      </c>
      <c r="B12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20" s="23">
        <v>3</v>
      </c>
      <c r="D120" s="23" t="s">
        <v>1081</v>
      </c>
      <c r="E120" s="19"/>
      <c r="F120" s="19"/>
      <c r="G120" s="19"/>
    </row>
    <row r="121" spans="1:7">
      <c r="A121" s="22">
        <v>12</v>
      </c>
      <c r="B12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21" s="23">
        <v>4</v>
      </c>
      <c r="D121" s="23" t="s">
        <v>73</v>
      </c>
      <c r="E121" s="19"/>
      <c r="F121" s="19"/>
      <c r="G121" s="19"/>
    </row>
    <row r="122" spans="1:7">
      <c r="A122" s="22">
        <v>12</v>
      </c>
      <c r="B12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22" s="23">
        <v>2</v>
      </c>
      <c r="D122" s="23" t="s">
        <v>1019</v>
      </c>
      <c r="E122" s="19"/>
      <c r="F122" s="19"/>
      <c r="G122" s="19"/>
    </row>
    <row r="123" spans="1:7">
      <c r="A123" s="22">
        <v>12</v>
      </c>
      <c r="B12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23" s="23">
        <v>3</v>
      </c>
      <c r="D123" s="23" t="s">
        <v>1022</v>
      </c>
      <c r="E123" s="19"/>
      <c r="F123" s="19"/>
      <c r="G123" s="19"/>
    </row>
    <row r="124" spans="1:7">
      <c r="A124" s="22">
        <v>13</v>
      </c>
      <c r="B12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24" s="23">
        <v>1</v>
      </c>
      <c r="D124" s="23" t="s">
        <v>1025</v>
      </c>
      <c r="E124" s="19"/>
      <c r="F124" s="19"/>
      <c r="G124" s="19"/>
    </row>
    <row r="125" spans="1:7">
      <c r="A125" s="22">
        <v>13</v>
      </c>
      <c r="B12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25" s="23">
        <v>2</v>
      </c>
      <c r="D125" s="23" t="s">
        <v>904</v>
      </c>
      <c r="E125" s="19"/>
      <c r="F125" s="19"/>
      <c r="G125" s="19"/>
    </row>
    <row r="126" spans="1:7">
      <c r="A126" s="22">
        <v>13</v>
      </c>
      <c r="B12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26" s="23">
        <v>3</v>
      </c>
      <c r="D126" s="23" t="s">
        <v>62</v>
      </c>
      <c r="E126" s="19"/>
      <c r="F126" s="19"/>
      <c r="G126" s="19"/>
    </row>
    <row r="127" spans="1:7">
      <c r="A127" s="22">
        <v>13</v>
      </c>
      <c r="B12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27" s="23">
        <v>4</v>
      </c>
      <c r="D127" s="23" t="s">
        <v>248</v>
      </c>
      <c r="E127" s="19"/>
      <c r="F127" s="19"/>
      <c r="G127" s="19"/>
    </row>
    <row r="128" spans="1:7">
      <c r="A128" s="22">
        <v>13</v>
      </c>
      <c r="B12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28" s="23">
        <v>1</v>
      </c>
      <c r="D128" s="23" t="s">
        <v>1028</v>
      </c>
      <c r="E128" s="19"/>
      <c r="F128" s="19"/>
      <c r="G128" s="19"/>
    </row>
    <row r="129" spans="1:7">
      <c r="A129" s="22">
        <v>13</v>
      </c>
      <c r="B12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29" s="23">
        <v>2</v>
      </c>
      <c r="D129" s="23" t="s">
        <v>1029</v>
      </c>
      <c r="E129" s="19"/>
      <c r="F129" s="19"/>
      <c r="G129" s="19"/>
    </row>
    <row r="130" spans="1:7">
      <c r="A130" s="22">
        <v>13</v>
      </c>
      <c r="B13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30" s="23">
        <v>3</v>
      </c>
      <c r="D130" s="23" t="s">
        <v>984</v>
      </c>
      <c r="E130" s="19"/>
      <c r="F130" s="19"/>
      <c r="G130" s="19"/>
    </row>
    <row r="131" spans="1:7">
      <c r="A131" s="22">
        <v>13</v>
      </c>
      <c r="B13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31" s="23">
        <v>4</v>
      </c>
      <c r="D131" s="23" t="s">
        <v>1005</v>
      </c>
      <c r="E131" s="19"/>
      <c r="F131" s="19"/>
      <c r="G131" s="19"/>
    </row>
    <row r="132" spans="1:7">
      <c r="A132" s="22">
        <v>13</v>
      </c>
      <c r="B13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32" s="23">
        <v>2</v>
      </c>
      <c r="D132" s="23" t="s">
        <v>1026</v>
      </c>
      <c r="E132" s="19"/>
      <c r="F132" s="19"/>
      <c r="G132" s="19"/>
    </row>
    <row r="133" spans="1:7">
      <c r="A133" s="22">
        <v>13</v>
      </c>
      <c r="B13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33" s="23">
        <v>4</v>
      </c>
      <c r="D133" s="23" t="s">
        <v>1027</v>
      </c>
      <c r="E133" s="19"/>
      <c r="F133" s="19"/>
      <c r="G133" s="19"/>
    </row>
    <row r="134" spans="1:7">
      <c r="A134" s="22">
        <v>14</v>
      </c>
      <c r="B13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34" s="23">
        <v>1</v>
      </c>
      <c r="D134" s="23" t="s">
        <v>249</v>
      </c>
      <c r="E134" s="19"/>
      <c r="F134" s="19"/>
      <c r="G134" s="19"/>
    </row>
    <row r="135" spans="1:7">
      <c r="A135" s="22">
        <v>14</v>
      </c>
      <c r="B13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35" s="23">
        <v>2</v>
      </c>
      <c r="D135" s="23" t="s">
        <v>906</v>
      </c>
      <c r="E135" s="19"/>
      <c r="F135" s="19"/>
      <c r="G135" s="19"/>
    </row>
    <row r="136" spans="1:7">
      <c r="A136" s="22">
        <v>14</v>
      </c>
      <c r="B13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36" s="23">
        <v>3</v>
      </c>
      <c r="D136" s="23" t="s">
        <v>1032</v>
      </c>
      <c r="E136" s="19"/>
      <c r="F136" s="19"/>
      <c r="G136" s="19"/>
    </row>
    <row r="137" spans="1:7">
      <c r="A137" s="22">
        <v>14</v>
      </c>
      <c r="B13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37" s="23">
        <v>4</v>
      </c>
      <c r="D137" s="23" t="s">
        <v>986</v>
      </c>
      <c r="E137" s="19"/>
      <c r="F137" s="19"/>
      <c r="G137" s="19"/>
    </row>
    <row r="138" spans="1:7">
      <c r="A138" s="22">
        <v>14</v>
      </c>
      <c r="B13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38" s="23">
        <v>1</v>
      </c>
      <c r="D138" s="23" t="s">
        <v>1031</v>
      </c>
      <c r="E138" s="19"/>
      <c r="F138" s="19"/>
      <c r="G138" s="19"/>
    </row>
    <row r="139" spans="1:7">
      <c r="A139" s="22">
        <v>14</v>
      </c>
      <c r="B13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39" s="23">
        <v>2</v>
      </c>
      <c r="D139" s="23" t="s">
        <v>1006</v>
      </c>
      <c r="E139" s="19"/>
      <c r="F139" s="19"/>
      <c r="G139" s="19"/>
    </row>
    <row r="140" spans="1:7">
      <c r="A140" s="22">
        <v>14</v>
      </c>
      <c r="B14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40" s="23">
        <v>3</v>
      </c>
      <c r="D140" s="23" t="s">
        <v>227</v>
      </c>
      <c r="E140" s="19"/>
      <c r="F140" s="19"/>
      <c r="G140" s="19"/>
    </row>
    <row r="141" spans="1:7">
      <c r="A141" s="22">
        <v>14</v>
      </c>
      <c r="B14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41" s="23">
        <v>4</v>
      </c>
      <c r="D141" s="23" t="s">
        <v>1033</v>
      </c>
      <c r="E141" s="19"/>
      <c r="F141" s="19"/>
      <c r="G141" s="19"/>
    </row>
    <row r="142" spans="1:7">
      <c r="A142" s="22">
        <v>14</v>
      </c>
      <c r="B14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42" s="23">
        <v>1</v>
      </c>
      <c r="D142" s="23" t="s">
        <v>905</v>
      </c>
      <c r="E142" s="19"/>
      <c r="F142" s="19"/>
      <c r="G142" s="19"/>
    </row>
    <row r="143" spans="1:7">
      <c r="A143" s="22">
        <v>14</v>
      </c>
      <c r="B14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43" s="23">
        <v>4</v>
      </c>
      <c r="D143" s="23" t="s">
        <v>54</v>
      </c>
      <c r="E143" s="19"/>
      <c r="F143" s="19"/>
      <c r="G143" s="19"/>
    </row>
    <row r="144" spans="1:7">
      <c r="A144" s="22">
        <v>15</v>
      </c>
      <c r="B14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44" s="23">
        <v>1</v>
      </c>
      <c r="D144" s="23" t="s">
        <v>250</v>
      </c>
      <c r="E144" s="19"/>
      <c r="F144" s="19"/>
      <c r="G144" s="19"/>
    </row>
    <row r="145" spans="1:7">
      <c r="A145" s="22">
        <v>15</v>
      </c>
      <c r="B14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45" s="23">
        <v>2</v>
      </c>
      <c r="D145" s="23" t="s">
        <v>1035</v>
      </c>
      <c r="E145" s="19"/>
      <c r="F145" s="19"/>
      <c r="G145" s="19"/>
    </row>
    <row r="146" spans="1:7">
      <c r="A146" s="22">
        <v>15</v>
      </c>
      <c r="B14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46" s="23">
        <v>3</v>
      </c>
      <c r="D146" s="23" t="s">
        <v>1007</v>
      </c>
      <c r="E146" s="19"/>
      <c r="F146" s="19"/>
      <c r="G146" s="19"/>
    </row>
    <row r="147" spans="1:7">
      <c r="A147" s="22">
        <v>15</v>
      </c>
      <c r="B14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47" s="23">
        <v>4</v>
      </c>
      <c r="D147" s="23" t="s">
        <v>228</v>
      </c>
      <c r="E147" s="19"/>
      <c r="F147" s="19"/>
      <c r="G147" s="19"/>
    </row>
    <row r="148" spans="1:7">
      <c r="A148" s="22">
        <v>15</v>
      </c>
      <c r="B14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48" s="23">
        <v>1</v>
      </c>
      <c r="D148" s="23" t="s">
        <v>907</v>
      </c>
      <c r="E148" s="19"/>
      <c r="F148" s="19"/>
      <c r="G148" s="19"/>
    </row>
    <row r="149" spans="1:7">
      <c r="A149" s="22">
        <v>15</v>
      </c>
      <c r="B14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49" s="23">
        <v>2</v>
      </c>
      <c r="D149" s="23" t="s">
        <v>990</v>
      </c>
      <c r="E149" s="19"/>
      <c r="F149" s="19"/>
      <c r="G149" s="19"/>
    </row>
    <row r="150" spans="1:7">
      <c r="A150" s="22">
        <v>15</v>
      </c>
      <c r="B15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50" s="23">
        <v>3</v>
      </c>
      <c r="D150" s="23" t="s">
        <v>204</v>
      </c>
      <c r="E150" s="19"/>
      <c r="F150" s="19"/>
      <c r="G150" s="19"/>
    </row>
    <row r="151" spans="1:7">
      <c r="A151" s="22">
        <v>15</v>
      </c>
      <c r="B15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51" s="23">
        <v>4</v>
      </c>
      <c r="D151" s="23" t="s">
        <v>46</v>
      </c>
      <c r="E151" s="19"/>
      <c r="F151" s="19"/>
      <c r="G151" s="19"/>
    </row>
    <row r="152" spans="1:7">
      <c r="A152" s="22">
        <v>15</v>
      </c>
      <c r="B15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52" s="23">
        <v>3</v>
      </c>
      <c r="D152" s="23" t="s">
        <v>901</v>
      </c>
      <c r="E152" s="19"/>
      <c r="F152" s="19"/>
      <c r="G152" s="19"/>
    </row>
    <row r="153" spans="1:7">
      <c r="A153" s="22">
        <v>15</v>
      </c>
      <c r="B15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53" s="23">
        <v>4</v>
      </c>
      <c r="D153" s="23" t="s">
        <v>908</v>
      </c>
      <c r="E153" s="19"/>
      <c r="F153" s="19"/>
      <c r="G153" s="19"/>
    </row>
    <row r="154" spans="1:7">
      <c r="A154" s="22">
        <v>16</v>
      </c>
      <c r="B15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54" s="23">
        <v>1</v>
      </c>
      <c r="D154" s="23" t="s">
        <v>205</v>
      </c>
      <c r="E154" s="19"/>
      <c r="F154" s="19"/>
      <c r="G154" s="19"/>
    </row>
    <row r="155" spans="1:7">
      <c r="A155" s="22">
        <v>16</v>
      </c>
      <c r="B15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55" s="23">
        <v>2</v>
      </c>
      <c r="D155" s="23" t="s">
        <v>898</v>
      </c>
      <c r="E155" s="19"/>
      <c r="F155" s="19"/>
      <c r="G155" s="19"/>
    </row>
    <row r="156" spans="1:7">
      <c r="A156" s="22">
        <v>16</v>
      </c>
      <c r="B15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56" s="23">
        <v>3</v>
      </c>
      <c r="D156" s="23" t="s">
        <v>910</v>
      </c>
      <c r="E156" s="19"/>
      <c r="F156" s="19"/>
      <c r="G156" s="19"/>
    </row>
    <row r="157" spans="1:7">
      <c r="A157" s="22">
        <v>16</v>
      </c>
      <c r="B15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57" s="23">
        <v>4</v>
      </c>
      <c r="D157" s="23" t="s">
        <v>994</v>
      </c>
      <c r="E157" s="19"/>
      <c r="F157" s="19"/>
      <c r="G157" s="19"/>
    </row>
    <row r="158" spans="1:7">
      <c r="A158" s="22">
        <v>16</v>
      </c>
      <c r="B15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58" s="23">
        <v>1</v>
      </c>
      <c r="D158" s="23" t="s">
        <v>229</v>
      </c>
      <c r="E158" s="19"/>
      <c r="F158" s="19"/>
      <c r="G158" s="19"/>
    </row>
    <row r="159" spans="1:7">
      <c r="A159" s="22">
        <v>16</v>
      </c>
      <c r="B15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59" s="23">
        <v>2</v>
      </c>
      <c r="D159" s="23" t="s">
        <v>909</v>
      </c>
      <c r="E159" s="19"/>
      <c r="F159" s="19"/>
      <c r="G159" s="19"/>
    </row>
    <row r="160" spans="1:7">
      <c r="A160" s="22">
        <v>16</v>
      </c>
      <c r="B16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60" s="23">
        <v>3</v>
      </c>
      <c r="D160" s="23" t="s">
        <v>178</v>
      </c>
      <c r="E160" s="19"/>
      <c r="F160" s="19"/>
      <c r="G160" s="19"/>
    </row>
    <row r="161" spans="1:7">
      <c r="A161" s="22">
        <v>16</v>
      </c>
      <c r="B16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61" s="23">
        <v>4</v>
      </c>
      <c r="D161" s="23" t="s">
        <v>903</v>
      </c>
      <c r="E161" s="19"/>
      <c r="F161" s="19"/>
      <c r="G161" s="19"/>
    </row>
    <row r="162" spans="1:7">
      <c r="A162" s="22">
        <v>16</v>
      </c>
      <c r="B16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62" s="23">
        <v>1</v>
      </c>
      <c r="D162" s="23" t="s">
        <v>41</v>
      </c>
      <c r="E162" s="19"/>
      <c r="F162" s="19"/>
      <c r="G162" s="19"/>
    </row>
    <row r="163" spans="1:7">
      <c r="A163" s="22">
        <v>16</v>
      </c>
      <c r="B16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63" s="23">
        <v>2</v>
      </c>
      <c r="D163" s="23" t="s">
        <v>251</v>
      </c>
      <c r="E163" s="19"/>
      <c r="F163" s="19"/>
      <c r="G163" s="19"/>
    </row>
    <row r="164" spans="1:7">
      <c r="A164" s="22">
        <v>17</v>
      </c>
      <c r="B16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64" s="23">
        <v>1</v>
      </c>
      <c r="D164" s="23" t="s">
        <v>899</v>
      </c>
      <c r="E164" s="19"/>
      <c r="F164" s="19"/>
      <c r="G164" s="19"/>
    </row>
    <row r="165" spans="1:7">
      <c r="A165" s="22">
        <v>17</v>
      </c>
      <c r="B16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65" s="23">
        <v>2</v>
      </c>
      <c r="D165" s="23" t="s">
        <v>230</v>
      </c>
      <c r="E165" s="19"/>
      <c r="F165" s="19"/>
      <c r="G165" s="19"/>
    </row>
    <row r="166" spans="1:7">
      <c r="A166" s="22">
        <v>17</v>
      </c>
      <c r="B16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66" s="23">
        <v>3</v>
      </c>
      <c r="D166" s="23" t="s">
        <v>911</v>
      </c>
      <c r="E166" s="19"/>
      <c r="F166" s="19"/>
      <c r="G166" s="19"/>
    </row>
    <row r="167" spans="1:7">
      <c r="A167" s="22">
        <v>17</v>
      </c>
      <c r="B16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67" s="23">
        <v>4</v>
      </c>
      <c r="D167" s="23" t="s">
        <v>896</v>
      </c>
      <c r="E167" s="19"/>
      <c r="F167" s="19"/>
      <c r="G167" s="19"/>
    </row>
    <row r="168" spans="1:7">
      <c r="A168" s="22">
        <v>17</v>
      </c>
      <c r="B16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68" s="23">
        <v>1</v>
      </c>
      <c r="D168" s="23" t="s">
        <v>902</v>
      </c>
      <c r="E168" s="19"/>
      <c r="F168" s="19"/>
      <c r="G168" s="19"/>
    </row>
    <row r="169" spans="1:7">
      <c r="A169" s="22">
        <v>17</v>
      </c>
      <c r="B16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69" s="23">
        <v>2</v>
      </c>
      <c r="D169" s="23" t="s">
        <v>161</v>
      </c>
      <c r="E169" s="19"/>
      <c r="F169" s="19"/>
      <c r="G169" s="19"/>
    </row>
    <row r="170" spans="1:7">
      <c r="A170" s="22">
        <v>17</v>
      </c>
      <c r="B17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70" s="23">
        <v>3</v>
      </c>
      <c r="D170" s="23" t="s">
        <v>20</v>
      </c>
      <c r="E170" s="19"/>
      <c r="F170" s="19"/>
      <c r="G170" s="19"/>
    </row>
    <row r="171" spans="1:7">
      <c r="A171" s="22">
        <v>17</v>
      </c>
      <c r="B17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71" s="23">
        <v>4</v>
      </c>
      <c r="D171" s="23" t="s">
        <v>206</v>
      </c>
      <c r="E171" s="19"/>
      <c r="F171" s="19"/>
      <c r="G171" s="19"/>
    </row>
    <row r="172" spans="1:7">
      <c r="A172" s="22">
        <v>17</v>
      </c>
      <c r="B17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72" s="23">
        <v>1</v>
      </c>
      <c r="D172" s="23" t="s">
        <v>252</v>
      </c>
      <c r="E172" s="19"/>
      <c r="F172" s="19"/>
      <c r="G172" s="19"/>
    </row>
    <row r="173" spans="1:7">
      <c r="A173" s="22">
        <v>17</v>
      </c>
      <c r="B17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73" s="23">
        <v>4</v>
      </c>
      <c r="D173" s="23" t="s">
        <v>179</v>
      </c>
      <c r="E173" s="19"/>
      <c r="F173" s="19"/>
      <c r="G173" s="19"/>
    </row>
    <row r="174" spans="1:7">
      <c r="A174" s="22">
        <v>18</v>
      </c>
      <c r="B17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74" s="23">
        <v>1</v>
      </c>
      <c r="D174" s="23" t="s">
        <v>123</v>
      </c>
      <c r="E174" s="19"/>
      <c r="F174" s="19"/>
      <c r="G174" s="19"/>
    </row>
    <row r="175" spans="1:7">
      <c r="A175" s="22">
        <v>18</v>
      </c>
      <c r="B17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75" s="23">
        <v>2</v>
      </c>
      <c r="D175" s="23" t="s">
        <v>23</v>
      </c>
      <c r="E175" s="19"/>
      <c r="F175" s="19"/>
      <c r="G175" s="19"/>
    </row>
    <row r="176" spans="1:7">
      <c r="A176" s="22">
        <v>18</v>
      </c>
      <c r="B17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76" s="23">
        <v>3</v>
      </c>
      <c r="D176" s="23" t="s">
        <v>162</v>
      </c>
      <c r="E176" s="19"/>
      <c r="F176" s="19"/>
      <c r="G176" s="19"/>
    </row>
    <row r="177" spans="1:7">
      <c r="A177" s="22">
        <v>18</v>
      </c>
      <c r="B17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77" s="23">
        <v>4</v>
      </c>
      <c r="D177" s="23" t="s">
        <v>207</v>
      </c>
      <c r="E177" s="19"/>
      <c r="F177" s="19"/>
      <c r="G177" s="19"/>
    </row>
    <row r="178" spans="1:7">
      <c r="A178" s="22">
        <v>18</v>
      </c>
      <c r="B17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78" s="23">
        <v>1</v>
      </c>
      <c r="D178" s="23" t="s">
        <v>892</v>
      </c>
      <c r="E178" s="19"/>
      <c r="F178" s="19"/>
      <c r="G178" s="19"/>
    </row>
    <row r="179" spans="1:7">
      <c r="A179" s="22">
        <v>18</v>
      </c>
      <c r="B17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79" s="23">
        <v>2</v>
      </c>
      <c r="D179" s="23" t="s">
        <v>897</v>
      </c>
      <c r="E179" s="19"/>
      <c r="F179" s="19"/>
      <c r="G179" s="19"/>
    </row>
    <row r="180" spans="1:7">
      <c r="A180" s="22">
        <v>18</v>
      </c>
      <c r="B18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80" s="23">
        <v>3</v>
      </c>
      <c r="D180" s="23" t="s">
        <v>900</v>
      </c>
      <c r="E180" s="19"/>
      <c r="F180" s="19"/>
      <c r="G180" s="19"/>
    </row>
    <row r="181" spans="1:7">
      <c r="A181" s="22">
        <v>18</v>
      </c>
      <c r="B18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81" s="23">
        <v>4</v>
      </c>
      <c r="D181" s="23" t="s">
        <v>253</v>
      </c>
      <c r="E181" s="19"/>
      <c r="F181" s="19"/>
      <c r="G181" s="19"/>
    </row>
    <row r="182" spans="1:7">
      <c r="A182" s="22">
        <v>18</v>
      </c>
      <c r="B18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82" s="23">
        <v>1</v>
      </c>
      <c r="D182" s="23" t="s">
        <v>231</v>
      </c>
      <c r="E182" s="19"/>
      <c r="F182" s="19"/>
      <c r="G182" s="19"/>
    </row>
    <row r="183" spans="1:7">
      <c r="A183" s="22">
        <v>18</v>
      </c>
      <c r="B18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83" s="23">
        <v>4</v>
      </c>
      <c r="D183" s="23" t="s">
        <v>175</v>
      </c>
      <c r="E183" s="19"/>
      <c r="F183" s="19"/>
      <c r="G183" s="19"/>
    </row>
    <row r="184" spans="1:7">
      <c r="A184" s="22">
        <v>19</v>
      </c>
      <c r="B18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84" s="23">
        <v>1</v>
      </c>
      <c r="D184" s="23" t="s">
        <v>116</v>
      </c>
      <c r="E184" s="19"/>
      <c r="F184" s="19"/>
      <c r="G184" s="19"/>
    </row>
    <row r="185" spans="1:7">
      <c r="A185" s="22">
        <v>19</v>
      </c>
      <c r="B18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85" s="23">
        <v>2</v>
      </c>
      <c r="D185" s="23" t="s">
        <v>232</v>
      </c>
      <c r="E185" s="19"/>
      <c r="F185" s="19"/>
      <c r="G185" s="19"/>
    </row>
    <row r="186" spans="1:7">
      <c r="A186" s="22">
        <v>19</v>
      </c>
      <c r="B18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86" s="23">
        <v>3</v>
      </c>
      <c r="D186" s="23" t="s">
        <v>209</v>
      </c>
      <c r="E186" s="19"/>
      <c r="F186" s="19"/>
      <c r="G186" s="19"/>
    </row>
    <row r="187" spans="1:7">
      <c r="A187" s="22">
        <v>19</v>
      </c>
      <c r="B18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87" s="23">
        <v>4</v>
      </c>
      <c r="D187" s="23" t="s">
        <v>894</v>
      </c>
      <c r="E187" s="19"/>
      <c r="F187" s="19"/>
      <c r="G187" s="19"/>
    </row>
    <row r="188" spans="1:7">
      <c r="A188" s="22">
        <v>19</v>
      </c>
      <c r="B18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88" s="23">
        <v>1</v>
      </c>
      <c r="D188" s="23" t="s">
        <v>163</v>
      </c>
      <c r="E188" s="19"/>
      <c r="F188" s="19"/>
      <c r="G188" s="19"/>
    </row>
    <row r="189" spans="1:7">
      <c r="A189" s="22">
        <v>19</v>
      </c>
      <c r="B18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89" s="23">
        <v>2</v>
      </c>
      <c r="D189" s="23" t="s">
        <v>254</v>
      </c>
      <c r="E189" s="19"/>
      <c r="F189" s="19"/>
      <c r="G189" s="19"/>
    </row>
    <row r="190" spans="1:7">
      <c r="A190" s="22">
        <v>19</v>
      </c>
      <c r="B19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90" s="23">
        <v>3</v>
      </c>
      <c r="D190" s="23" t="s">
        <v>124</v>
      </c>
      <c r="E190" s="19"/>
      <c r="F190" s="19"/>
      <c r="G190" s="19"/>
    </row>
    <row r="191" spans="1:7">
      <c r="A191" s="22">
        <v>19</v>
      </c>
      <c r="B19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91" s="23">
        <v>4</v>
      </c>
      <c r="D191" s="23" t="s">
        <v>208</v>
      </c>
      <c r="E191" s="19"/>
      <c r="F191" s="19"/>
      <c r="G191" s="19"/>
    </row>
    <row r="192" spans="1:7">
      <c r="A192" s="22">
        <v>19</v>
      </c>
      <c r="B19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92" s="23">
        <v>2</v>
      </c>
      <c r="D192" s="23" t="s">
        <v>26</v>
      </c>
      <c r="E192" s="19"/>
      <c r="F192" s="19"/>
      <c r="G192" s="19"/>
    </row>
    <row r="193" spans="1:22">
      <c r="A193" s="22">
        <v>19</v>
      </c>
      <c r="B19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93" s="23">
        <v>3</v>
      </c>
      <c r="D193" s="23" t="s">
        <v>893</v>
      </c>
      <c r="E193" s="19"/>
      <c r="F193" s="19"/>
      <c r="G193" s="19"/>
    </row>
    <row r="194" spans="1:22">
      <c r="A194" s="22">
        <v>20</v>
      </c>
      <c r="B19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94" s="23">
        <v>1</v>
      </c>
      <c r="D194" s="23" t="s">
        <v>29</v>
      </c>
      <c r="E194" s="19"/>
      <c r="F194" s="19"/>
      <c r="G194" s="19"/>
    </row>
    <row r="195" spans="1:22">
      <c r="A195" s="22">
        <v>20</v>
      </c>
      <c r="B19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95" s="23">
        <v>2</v>
      </c>
      <c r="D195" s="23" t="s">
        <v>164</v>
      </c>
      <c r="E195" s="19"/>
      <c r="F195" s="19"/>
      <c r="G195" s="19"/>
    </row>
    <row r="196" spans="1:22">
      <c r="A196" s="22">
        <v>20</v>
      </c>
      <c r="B19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96" s="23">
        <v>3</v>
      </c>
      <c r="D196" s="23" t="s">
        <v>210</v>
      </c>
      <c r="E196" s="19"/>
      <c r="F196" s="19"/>
      <c r="G196" s="19"/>
    </row>
    <row r="197" spans="1:22">
      <c r="A197" s="43">
        <v>20</v>
      </c>
      <c r="B197" s="4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97" s="43">
        <v>4</v>
      </c>
      <c r="D197" s="43" t="s">
        <v>211</v>
      </c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</row>
    <row r="198" spans="1:22">
      <c r="A198" s="21">
        <v>20</v>
      </c>
      <c r="B198" s="21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98" s="21">
        <v>1</v>
      </c>
      <c r="D198" s="21" t="s">
        <v>109</v>
      </c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</row>
    <row r="199" spans="1:22">
      <c r="A199" s="22">
        <v>20</v>
      </c>
      <c r="B19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99" s="23">
        <v>2</v>
      </c>
      <c r="D199" s="23" t="s">
        <v>255</v>
      </c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</row>
    <row r="200" spans="1:22">
      <c r="A200" s="22">
        <v>20</v>
      </c>
      <c r="B20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00" s="23">
        <v>3</v>
      </c>
      <c r="D200" s="23" t="s">
        <v>125</v>
      </c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</row>
    <row r="201" spans="1:22">
      <c r="A201" s="22">
        <v>20</v>
      </c>
      <c r="B20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01" s="23">
        <v>4</v>
      </c>
      <c r="D201" s="23" t="s">
        <v>117</v>
      </c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</row>
    <row r="202" spans="1:22">
      <c r="A202" s="22">
        <v>20</v>
      </c>
      <c r="B20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02" s="23">
        <v>1</v>
      </c>
      <c r="D202" s="23" t="s">
        <v>895</v>
      </c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</row>
    <row r="203" spans="1:22">
      <c r="A203" s="22">
        <v>20</v>
      </c>
      <c r="B20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03" s="23">
        <v>2</v>
      </c>
      <c r="D203" s="23" t="s">
        <v>233</v>
      </c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</row>
    <row r="204" spans="1:22">
      <c r="A204" s="22">
        <v>21</v>
      </c>
      <c r="B20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04" s="23">
        <v>1</v>
      </c>
      <c r="D204" s="23" t="s">
        <v>99</v>
      </c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</row>
    <row r="205" spans="1:22">
      <c r="A205" s="22">
        <v>21</v>
      </c>
      <c r="B20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05" s="23">
        <v>2</v>
      </c>
      <c r="D205" s="23" t="s">
        <v>212</v>
      </c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</row>
    <row r="206" spans="1:22">
      <c r="A206" s="22">
        <v>21</v>
      </c>
      <c r="B20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06" s="23">
        <v>3</v>
      </c>
      <c r="D206" s="23" t="s">
        <v>256</v>
      </c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</row>
    <row r="207" spans="1:22">
      <c r="A207" s="38">
        <v>21</v>
      </c>
      <c r="B207" s="38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07" s="38">
        <v>4</v>
      </c>
      <c r="D207" s="38" t="s">
        <v>165</v>
      </c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</row>
    <row r="208" spans="1:22">
      <c r="A208" s="21">
        <v>21</v>
      </c>
      <c r="B208" s="21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08" s="21">
        <v>1</v>
      </c>
      <c r="D208" s="21" t="s">
        <v>213</v>
      </c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</row>
    <row r="209" spans="1:22">
      <c r="A209" s="22">
        <v>21</v>
      </c>
      <c r="B20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09" s="23">
        <v>2</v>
      </c>
      <c r="D209" s="23" t="s">
        <v>32</v>
      </c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</row>
    <row r="210" spans="1:22">
      <c r="A210" s="22">
        <v>21</v>
      </c>
      <c r="B21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10" s="23">
        <v>3</v>
      </c>
      <c r="D210" s="23" t="s">
        <v>112</v>
      </c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</row>
    <row r="211" spans="1:22">
      <c r="A211" s="22">
        <v>21</v>
      </c>
      <c r="B21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11" s="23">
        <v>4</v>
      </c>
      <c r="D211" s="23" t="s">
        <v>110</v>
      </c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</row>
    <row r="212" spans="1:22">
      <c r="A212" s="22">
        <v>21</v>
      </c>
      <c r="B21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12" s="23">
        <v>1</v>
      </c>
      <c r="D212" s="23" t="s">
        <v>234</v>
      </c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</row>
    <row r="213" spans="1:22">
      <c r="A213" s="22">
        <v>21</v>
      </c>
      <c r="B21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13" s="23">
        <v>3</v>
      </c>
      <c r="D213" s="23" t="s">
        <v>119</v>
      </c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</row>
    <row r="214" spans="1:22">
      <c r="A214" s="22"/>
      <c r="B214" s="23"/>
      <c r="C214" s="23"/>
      <c r="D214" s="23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</row>
    <row r="215" spans="1:22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</row>
    <row r="216" spans="1:22">
      <c r="A216" s="50" t="s">
        <v>891</v>
      </c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</row>
    <row r="217" spans="1:22">
      <c r="A217" s="52" t="s">
        <v>1104</v>
      </c>
      <c r="B217" s="52">
        <v>1</v>
      </c>
      <c r="C217" s="52">
        <v>2</v>
      </c>
      <c r="D217" s="52">
        <v>3</v>
      </c>
      <c r="E217" s="52">
        <v>4</v>
      </c>
      <c r="F217" s="52">
        <v>5</v>
      </c>
      <c r="G217" s="52">
        <v>6</v>
      </c>
      <c r="H217" s="52">
        <v>7</v>
      </c>
      <c r="I217" s="52">
        <v>8</v>
      </c>
      <c r="J217" s="52">
        <v>9</v>
      </c>
      <c r="K217" s="52">
        <v>10</v>
      </c>
      <c r="L217" s="52">
        <v>11</v>
      </c>
      <c r="M217" s="52">
        <v>12</v>
      </c>
      <c r="N217" s="52">
        <v>13</v>
      </c>
      <c r="O217" s="52">
        <v>14</v>
      </c>
      <c r="P217" s="52">
        <v>15</v>
      </c>
      <c r="Q217" s="52">
        <v>16</v>
      </c>
      <c r="R217" s="52">
        <v>17</v>
      </c>
      <c r="S217" s="52">
        <v>18</v>
      </c>
      <c r="T217" s="52">
        <v>19</v>
      </c>
      <c r="U217" s="52">
        <v>20</v>
      </c>
      <c r="V217" s="52">
        <v>21</v>
      </c>
    </row>
    <row r="218" spans="1:22">
      <c r="A218" s="21">
        <v>1</v>
      </c>
      <c r="B218" s="21" t="str" cm="1">
        <f t="array" ref="B218:V238">_xlfn.LET(_xlpm.n,21,_xlpm.rw,_xlfn.SEQUENCE(_xlpm.n),_xlpm.cl,TRANSPOSE(_xlfn.SEQUENCE(_xlpm.n)),_xlpm.d,$D$4:$D$213,_xlpm.c,COUNTIF(_xlpm.d,_xlpm.rw&amp;" ضد "&amp;_xlpm.cl)+COUNTIF(_xlpm.d,_xlpm.cl&amp;" ضد "&amp;_xlpm.rw),IF(_xlpm.c=0,"",_xlpm.c))</f>
        <v/>
      </c>
      <c r="C218" s="21">
        <v>1</v>
      </c>
      <c r="D218" s="21">
        <v>1</v>
      </c>
      <c r="E218" s="21">
        <v>1</v>
      </c>
      <c r="F218" s="21">
        <v>1</v>
      </c>
      <c r="G218" s="21">
        <v>1</v>
      </c>
      <c r="H218" s="21">
        <v>1</v>
      </c>
      <c r="I218" s="21">
        <v>1</v>
      </c>
      <c r="J218" s="21">
        <v>1</v>
      </c>
      <c r="K218" s="21">
        <v>1</v>
      </c>
      <c r="L218" s="21">
        <v>1</v>
      </c>
      <c r="M218" s="21">
        <v>1</v>
      </c>
      <c r="N218" s="21">
        <v>1</v>
      </c>
      <c r="O218" s="21">
        <v>1</v>
      </c>
      <c r="P218" s="21">
        <v>1</v>
      </c>
      <c r="Q218" s="21">
        <v>1</v>
      </c>
      <c r="R218" s="21">
        <v>1</v>
      </c>
      <c r="S218" s="21">
        <v>1</v>
      </c>
      <c r="T218" s="21">
        <v>1</v>
      </c>
      <c r="U218" s="21">
        <v>1</v>
      </c>
      <c r="V218" s="21">
        <v>1</v>
      </c>
    </row>
    <row r="219" spans="1:22">
      <c r="A219" s="21">
        <v>2</v>
      </c>
      <c r="B219" s="23">
        <v>1</v>
      </c>
      <c r="C219" s="23" t="str">
        <v/>
      </c>
      <c r="D219" s="23">
        <v>1</v>
      </c>
      <c r="E219" s="23">
        <v>1</v>
      </c>
      <c r="F219" s="23">
        <v>1</v>
      </c>
      <c r="G219" s="23">
        <v>1</v>
      </c>
      <c r="H219" s="23">
        <v>1</v>
      </c>
      <c r="I219" s="23">
        <v>1</v>
      </c>
      <c r="J219" s="23">
        <v>1</v>
      </c>
      <c r="K219" s="23">
        <v>1</v>
      </c>
      <c r="L219" s="23">
        <v>1</v>
      </c>
      <c r="M219" s="23">
        <v>1</v>
      </c>
      <c r="N219" s="23">
        <v>1</v>
      </c>
      <c r="O219" s="23">
        <v>1</v>
      </c>
      <c r="P219" s="23">
        <v>1</v>
      </c>
      <c r="Q219" s="23">
        <v>1</v>
      </c>
      <c r="R219" s="23">
        <v>1</v>
      </c>
      <c r="S219" s="23">
        <v>1</v>
      </c>
      <c r="T219" s="23">
        <v>1</v>
      </c>
      <c r="U219" s="23">
        <v>1</v>
      </c>
      <c r="V219" s="23">
        <v>1</v>
      </c>
    </row>
    <row r="220" spans="1:22">
      <c r="A220" s="21">
        <v>3</v>
      </c>
      <c r="B220" s="23">
        <v>1</v>
      </c>
      <c r="C220" s="23">
        <v>1</v>
      </c>
      <c r="D220" s="23" t="str">
        <v/>
      </c>
      <c r="E220" s="23">
        <v>1</v>
      </c>
      <c r="F220" s="23">
        <v>1</v>
      </c>
      <c r="G220" s="23">
        <v>1</v>
      </c>
      <c r="H220" s="23">
        <v>1</v>
      </c>
      <c r="I220" s="23">
        <v>1</v>
      </c>
      <c r="J220" s="23">
        <v>1</v>
      </c>
      <c r="K220" s="23">
        <v>1</v>
      </c>
      <c r="L220" s="23">
        <v>1</v>
      </c>
      <c r="M220" s="23">
        <v>1</v>
      </c>
      <c r="N220" s="23">
        <v>1</v>
      </c>
      <c r="O220" s="23">
        <v>1</v>
      </c>
      <c r="P220" s="23">
        <v>1</v>
      </c>
      <c r="Q220" s="23">
        <v>1</v>
      </c>
      <c r="R220" s="23">
        <v>1</v>
      </c>
      <c r="S220" s="23">
        <v>1</v>
      </c>
      <c r="T220" s="23">
        <v>1</v>
      </c>
      <c r="U220" s="23">
        <v>1</v>
      </c>
      <c r="V220" s="23">
        <v>1</v>
      </c>
    </row>
    <row r="221" spans="1:22">
      <c r="A221" s="21">
        <v>4</v>
      </c>
      <c r="B221" s="23">
        <v>1</v>
      </c>
      <c r="C221" s="23">
        <v>1</v>
      </c>
      <c r="D221" s="23">
        <v>1</v>
      </c>
      <c r="E221" s="23" t="str">
        <v/>
      </c>
      <c r="F221" s="23">
        <v>1</v>
      </c>
      <c r="G221" s="23">
        <v>1</v>
      </c>
      <c r="H221" s="23">
        <v>1</v>
      </c>
      <c r="I221" s="23">
        <v>1</v>
      </c>
      <c r="J221" s="23">
        <v>1</v>
      </c>
      <c r="K221" s="23">
        <v>1</v>
      </c>
      <c r="L221" s="23">
        <v>1</v>
      </c>
      <c r="M221" s="23">
        <v>1</v>
      </c>
      <c r="N221" s="23">
        <v>1</v>
      </c>
      <c r="O221" s="23">
        <v>1</v>
      </c>
      <c r="P221" s="23">
        <v>1</v>
      </c>
      <c r="Q221" s="23">
        <v>1</v>
      </c>
      <c r="R221" s="23">
        <v>1</v>
      </c>
      <c r="S221" s="23">
        <v>1</v>
      </c>
      <c r="T221" s="23">
        <v>1</v>
      </c>
      <c r="U221" s="23">
        <v>1</v>
      </c>
      <c r="V221" s="23">
        <v>1</v>
      </c>
    </row>
    <row r="222" spans="1:22">
      <c r="A222" s="21">
        <v>5</v>
      </c>
      <c r="B222" s="23">
        <v>1</v>
      </c>
      <c r="C222" s="23">
        <v>1</v>
      </c>
      <c r="D222" s="23">
        <v>1</v>
      </c>
      <c r="E222" s="23">
        <v>1</v>
      </c>
      <c r="F222" s="23" t="str">
        <v/>
      </c>
      <c r="G222" s="23">
        <v>1</v>
      </c>
      <c r="H222" s="23">
        <v>1</v>
      </c>
      <c r="I222" s="23">
        <v>1</v>
      </c>
      <c r="J222" s="23">
        <v>1</v>
      </c>
      <c r="K222" s="23">
        <v>1</v>
      </c>
      <c r="L222" s="23">
        <v>1</v>
      </c>
      <c r="M222" s="23">
        <v>1</v>
      </c>
      <c r="N222" s="23">
        <v>1</v>
      </c>
      <c r="O222" s="23">
        <v>1</v>
      </c>
      <c r="P222" s="23">
        <v>1</v>
      </c>
      <c r="Q222" s="23">
        <v>1</v>
      </c>
      <c r="R222" s="23">
        <v>1</v>
      </c>
      <c r="S222" s="23">
        <v>1</v>
      </c>
      <c r="T222" s="23">
        <v>1</v>
      </c>
      <c r="U222" s="23">
        <v>1</v>
      </c>
      <c r="V222" s="23">
        <v>1</v>
      </c>
    </row>
    <row r="223" spans="1:22">
      <c r="A223" s="21">
        <v>6</v>
      </c>
      <c r="B223" s="23">
        <v>1</v>
      </c>
      <c r="C223" s="23">
        <v>1</v>
      </c>
      <c r="D223" s="23">
        <v>1</v>
      </c>
      <c r="E223" s="23">
        <v>1</v>
      </c>
      <c r="F223" s="23">
        <v>1</v>
      </c>
      <c r="G223" s="23" t="str">
        <v/>
      </c>
      <c r="H223" s="23">
        <v>1</v>
      </c>
      <c r="I223" s="23">
        <v>1</v>
      </c>
      <c r="J223" s="23">
        <v>1</v>
      </c>
      <c r="K223" s="23">
        <v>1</v>
      </c>
      <c r="L223" s="23">
        <v>1</v>
      </c>
      <c r="M223" s="23">
        <v>1</v>
      </c>
      <c r="N223" s="23">
        <v>1</v>
      </c>
      <c r="O223" s="23">
        <v>1</v>
      </c>
      <c r="P223" s="23">
        <v>1</v>
      </c>
      <c r="Q223" s="23">
        <v>1</v>
      </c>
      <c r="R223" s="23">
        <v>1</v>
      </c>
      <c r="S223" s="23">
        <v>1</v>
      </c>
      <c r="T223" s="23">
        <v>1</v>
      </c>
      <c r="U223" s="23">
        <v>1</v>
      </c>
      <c r="V223" s="23">
        <v>1</v>
      </c>
    </row>
    <row r="224" spans="1:22">
      <c r="A224" s="21">
        <v>7</v>
      </c>
      <c r="B224" s="23">
        <v>1</v>
      </c>
      <c r="C224" s="23">
        <v>1</v>
      </c>
      <c r="D224" s="23">
        <v>1</v>
      </c>
      <c r="E224" s="23">
        <v>1</v>
      </c>
      <c r="F224" s="23">
        <v>1</v>
      </c>
      <c r="G224" s="23">
        <v>1</v>
      </c>
      <c r="H224" s="23" t="str">
        <v/>
      </c>
      <c r="I224" s="23">
        <v>1</v>
      </c>
      <c r="J224" s="23">
        <v>1</v>
      </c>
      <c r="K224" s="23">
        <v>1</v>
      </c>
      <c r="L224" s="23">
        <v>1</v>
      </c>
      <c r="M224" s="23">
        <v>1</v>
      </c>
      <c r="N224" s="23">
        <v>1</v>
      </c>
      <c r="O224" s="23">
        <v>1</v>
      </c>
      <c r="P224" s="23">
        <v>1</v>
      </c>
      <c r="Q224" s="23">
        <v>1</v>
      </c>
      <c r="R224" s="23">
        <v>1</v>
      </c>
      <c r="S224" s="23">
        <v>1</v>
      </c>
      <c r="T224" s="23">
        <v>1</v>
      </c>
      <c r="U224" s="23">
        <v>1</v>
      </c>
      <c r="V224" s="23">
        <v>1</v>
      </c>
    </row>
    <row r="225" spans="1:22">
      <c r="A225" s="21">
        <v>8</v>
      </c>
      <c r="B225" s="23">
        <v>1</v>
      </c>
      <c r="C225" s="23">
        <v>1</v>
      </c>
      <c r="D225" s="23">
        <v>1</v>
      </c>
      <c r="E225" s="23">
        <v>1</v>
      </c>
      <c r="F225" s="23">
        <v>1</v>
      </c>
      <c r="G225" s="23">
        <v>1</v>
      </c>
      <c r="H225" s="23">
        <v>1</v>
      </c>
      <c r="I225" s="23" t="str">
        <v/>
      </c>
      <c r="J225" s="23">
        <v>1</v>
      </c>
      <c r="K225" s="23">
        <v>1</v>
      </c>
      <c r="L225" s="23">
        <v>1</v>
      </c>
      <c r="M225" s="23">
        <v>1</v>
      </c>
      <c r="N225" s="23">
        <v>1</v>
      </c>
      <c r="O225" s="23">
        <v>1</v>
      </c>
      <c r="P225" s="23">
        <v>1</v>
      </c>
      <c r="Q225" s="23">
        <v>1</v>
      </c>
      <c r="R225" s="23">
        <v>1</v>
      </c>
      <c r="S225" s="23">
        <v>1</v>
      </c>
      <c r="T225" s="23">
        <v>1</v>
      </c>
      <c r="U225" s="23">
        <v>1</v>
      </c>
      <c r="V225" s="23">
        <v>1</v>
      </c>
    </row>
    <row r="226" spans="1:22">
      <c r="A226" s="21">
        <v>9</v>
      </c>
      <c r="B226" s="23">
        <v>1</v>
      </c>
      <c r="C226" s="23">
        <v>1</v>
      </c>
      <c r="D226" s="23">
        <v>1</v>
      </c>
      <c r="E226" s="23">
        <v>1</v>
      </c>
      <c r="F226" s="23">
        <v>1</v>
      </c>
      <c r="G226" s="23">
        <v>1</v>
      </c>
      <c r="H226" s="23">
        <v>1</v>
      </c>
      <c r="I226" s="23">
        <v>1</v>
      </c>
      <c r="J226" s="23" t="str">
        <v/>
      </c>
      <c r="K226" s="23">
        <v>1</v>
      </c>
      <c r="L226" s="23">
        <v>1</v>
      </c>
      <c r="M226" s="23">
        <v>1</v>
      </c>
      <c r="N226" s="23">
        <v>1</v>
      </c>
      <c r="O226" s="23">
        <v>1</v>
      </c>
      <c r="P226" s="23">
        <v>1</v>
      </c>
      <c r="Q226" s="23">
        <v>1</v>
      </c>
      <c r="R226" s="23">
        <v>1</v>
      </c>
      <c r="S226" s="23">
        <v>1</v>
      </c>
      <c r="T226" s="23">
        <v>1</v>
      </c>
      <c r="U226" s="23">
        <v>1</v>
      </c>
      <c r="V226" s="23">
        <v>1</v>
      </c>
    </row>
    <row r="227" spans="1:22">
      <c r="A227" s="38">
        <v>10</v>
      </c>
      <c r="B227" s="38">
        <v>1</v>
      </c>
      <c r="C227" s="38">
        <v>1</v>
      </c>
      <c r="D227" s="38">
        <v>1</v>
      </c>
      <c r="E227" s="38">
        <v>1</v>
      </c>
      <c r="F227" s="38">
        <v>1</v>
      </c>
      <c r="G227" s="38">
        <v>1</v>
      </c>
      <c r="H227" s="38">
        <v>1</v>
      </c>
      <c r="I227" s="38">
        <v>1</v>
      </c>
      <c r="J227" s="38">
        <v>1</v>
      </c>
      <c r="K227" s="38" t="str">
        <v/>
      </c>
      <c r="L227" s="38">
        <v>1</v>
      </c>
      <c r="M227" s="38">
        <v>1</v>
      </c>
      <c r="N227" s="38">
        <v>1</v>
      </c>
      <c r="O227" s="38">
        <v>1</v>
      </c>
      <c r="P227" s="38">
        <v>1</v>
      </c>
      <c r="Q227" s="38">
        <v>1</v>
      </c>
      <c r="R227" s="38">
        <v>1</v>
      </c>
      <c r="S227" s="38">
        <v>1</v>
      </c>
      <c r="T227" s="38">
        <v>1</v>
      </c>
      <c r="U227" s="38">
        <v>1</v>
      </c>
      <c r="V227" s="38">
        <v>1</v>
      </c>
    </row>
    <row r="228" spans="1:22">
      <c r="A228" s="21">
        <v>11</v>
      </c>
      <c r="B228" s="21">
        <v>1</v>
      </c>
      <c r="C228" s="21">
        <v>1</v>
      </c>
      <c r="D228" s="21">
        <v>1</v>
      </c>
      <c r="E228" s="21">
        <v>1</v>
      </c>
      <c r="F228" s="21">
        <v>1</v>
      </c>
      <c r="G228" s="21">
        <v>1</v>
      </c>
      <c r="H228" s="21">
        <v>1</v>
      </c>
      <c r="I228" s="21">
        <v>1</v>
      </c>
      <c r="J228" s="21">
        <v>1</v>
      </c>
      <c r="K228" s="21">
        <v>1</v>
      </c>
      <c r="L228" s="21" t="str">
        <v/>
      </c>
      <c r="M228" s="21">
        <v>1</v>
      </c>
      <c r="N228" s="21">
        <v>1</v>
      </c>
      <c r="O228" s="21">
        <v>1</v>
      </c>
      <c r="P228" s="21">
        <v>1</v>
      </c>
      <c r="Q228" s="21">
        <v>1</v>
      </c>
      <c r="R228" s="21">
        <v>1</v>
      </c>
      <c r="S228" s="21">
        <v>1</v>
      </c>
      <c r="T228" s="21">
        <v>1</v>
      </c>
      <c r="U228" s="21">
        <v>1</v>
      </c>
      <c r="V228" s="21">
        <v>1</v>
      </c>
    </row>
    <row r="229" spans="1:22">
      <c r="A229" s="21">
        <v>12</v>
      </c>
      <c r="B229" s="23">
        <v>1</v>
      </c>
      <c r="C229" s="23">
        <v>1</v>
      </c>
      <c r="D229" s="23">
        <v>1</v>
      </c>
      <c r="E229" s="23">
        <v>1</v>
      </c>
      <c r="F229" s="23">
        <v>1</v>
      </c>
      <c r="G229" s="23">
        <v>1</v>
      </c>
      <c r="H229" s="23">
        <v>1</v>
      </c>
      <c r="I229" s="23">
        <v>1</v>
      </c>
      <c r="J229" s="23">
        <v>1</v>
      </c>
      <c r="K229" s="23">
        <v>1</v>
      </c>
      <c r="L229" s="23">
        <v>1</v>
      </c>
      <c r="M229" s="23" t="str">
        <v/>
      </c>
      <c r="N229" s="23">
        <v>1</v>
      </c>
      <c r="O229" s="23">
        <v>1</v>
      </c>
      <c r="P229" s="23">
        <v>1</v>
      </c>
      <c r="Q229" s="23">
        <v>1</v>
      </c>
      <c r="R229" s="23">
        <v>1</v>
      </c>
      <c r="S229" s="23">
        <v>1</v>
      </c>
      <c r="T229" s="23">
        <v>1</v>
      </c>
      <c r="U229" s="23">
        <v>1</v>
      </c>
      <c r="V229" s="23">
        <v>1</v>
      </c>
    </row>
    <row r="230" spans="1:22">
      <c r="A230" s="21">
        <v>13</v>
      </c>
      <c r="B230" s="23">
        <v>1</v>
      </c>
      <c r="C230" s="23">
        <v>1</v>
      </c>
      <c r="D230" s="23">
        <v>1</v>
      </c>
      <c r="E230" s="23">
        <v>1</v>
      </c>
      <c r="F230" s="23">
        <v>1</v>
      </c>
      <c r="G230" s="23">
        <v>1</v>
      </c>
      <c r="H230" s="23">
        <v>1</v>
      </c>
      <c r="I230" s="23">
        <v>1</v>
      </c>
      <c r="J230" s="23">
        <v>1</v>
      </c>
      <c r="K230" s="23">
        <v>1</v>
      </c>
      <c r="L230" s="23">
        <v>1</v>
      </c>
      <c r="M230" s="23">
        <v>1</v>
      </c>
      <c r="N230" s="23" t="str">
        <v/>
      </c>
      <c r="O230" s="23">
        <v>1</v>
      </c>
      <c r="P230" s="23">
        <v>1</v>
      </c>
      <c r="Q230" s="23">
        <v>1</v>
      </c>
      <c r="R230" s="23">
        <v>1</v>
      </c>
      <c r="S230" s="23">
        <v>1</v>
      </c>
      <c r="T230" s="23">
        <v>1</v>
      </c>
      <c r="U230" s="23">
        <v>1</v>
      </c>
      <c r="V230" s="23">
        <v>1</v>
      </c>
    </row>
    <row r="231" spans="1:22">
      <c r="A231" s="21">
        <v>14</v>
      </c>
      <c r="B231" s="23">
        <v>1</v>
      </c>
      <c r="C231" s="23">
        <v>1</v>
      </c>
      <c r="D231" s="23">
        <v>1</v>
      </c>
      <c r="E231" s="23">
        <v>1</v>
      </c>
      <c r="F231" s="23">
        <v>1</v>
      </c>
      <c r="G231" s="23">
        <v>1</v>
      </c>
      <c r="H231" s="23">
        <v>1</v>
      </c>
      <c r="I231" s="23">
        <v>1</v>
      </c>
      <c r="J231" s="23">
        <v>1</v>
      </c>
      <c r="K231" s="23">
        <v>1</v>
      </c>
      <c r="L231" s="23">
        <v>1</v>
      </c>
      <c r="M231" s="23">
        <v>1</v>
      </c>
      <c r="N231" s="23">
        <v>1</v>
      </c>
      <c r="O231" s="23" t="str">
        <v/>
      </c>
      <c r="P231" s="23">
        <v>1</v>
      </c>
      <c r="Q231" s="23">
        <v>1</v>
      </c>
      <c r="R231" s="23">
        <v>1</v>
      </c>
      <c r="S231" s="23">
        <v>1</v>
      </c>
      <c r="T231" s="23">
        <v>1</v>
      </c>
      <c r="U231" s="23">
        <v>1</v>
      </c>
      <c r="V231" s="23">
        <v>1</v>
      </c>
    </row>
    <row r="232" spans="1:22">
      <c r="A232" s="21">
        <v>15</v>
      </c>
      <c r="B232" s="23">
        <v>1</v>
      </c>
      <c r="C232" s="23">
        <v>1</v>
      </c>
      <c r="D232" s="23">
        <v>1</v>
      </c>
      <c r="E232" s="23">
        <v>1</v>
      </c>
      <c r="F232" s="23">
        <v>1</v>
      </c>
      <c r="G232" s="23">
        <v>1</v>
      </c>
      <c r="H232" s="23">
        <v>1</v>
      </c>
      <c r="I232" s="23">
        <v>1</v>
      </c>
      <c r="J232" s="23">
        <v>1</v>
      </c>
      <c r="K232" s="23">
        <v>1</v>
      </c>
      <c r="L232" s="23">
        <v>1</v>
      </c>
      <c r="M232" s="23">
        <v>1</v>
      </c>
      <c r="N232" s="23">
        <v>1</v>
      </c>
      <c r="O232" s="23">
        <v>1</v>
      </c>
      <c r="P232" s="23" t="str">
        <v/>
      </c>
      <c r="Q232" s="23">
        <v>1</v>
      </c>
      <c r="R232" s="23">
        <v>1</v>
      </c>
      <c r="S232" s="23">
        <v>1</v>
      </c>
      <c r="T232" s="23">
        <v>1</v>
      </c>
      <c r="U232" s="23">
        <v>1</v>
      </c>
      <c r="V232" s="23">
        <v>1</v>
      </c>
    </row>
    <row r="233" spans="1:22">
      <c r="A233" s="21">
        <v>16</v>
      </c>
      <c r="B233" s="23">
        <v>1</v>
      </c>
      <c r="C233" s="23">
        <v>1</v>
      </c>
      <c r="D233" s="23">
        <v>1</v>
      </c>
      <c r="E233" s="23">
        <v>1</v>
      </c>
      <c r="F233" s="23">
        <v>1</v>
      </c>
      <c r="G233" s="23">
        <v>1</v>
      </c>
      <c r="H233" s="23">
        <v>1</v>
      </c>
      <c r="I233" s="23">
        <v>1</v>
      </c>
      <c r="J233" s="23">
        <v>1</v>
      </c>
      <c r="K233" s="23">
        <v>1</v>
      </c>
      <c r="L233" s="23">
        <v>1</v>
      </c>
      <c r="M233" s="23">
        <v>1</v>
      </c>
      <c r="N233" s="23">
        <v>1</v>
      </c>
      <c r="O233" s="23">
        <v>1</v>
      </c>
      <c r="P233" s="23">
        <v>1</v>
      </c>
      <c r="Q233" s="23" t="str">
        <v/>
      </c>
      <c r="R233" s="23">
        <v>1</v>
      </c>
      <c r="S233" s="23">
        <v>1</v>
      </c>
      <c r="T233" s="23">
        <v>1</v>
      </c>
      <c r="U233" s="23">
        <v>1</v>
      </c>
      <c r="V233" s="23">
        <v>1</v>
      </c>
    </row>
    <row r="234" spans="1:22">
      <c r="A234" s="21">
        <v>17</v>
      </c>
      <c r="B234" s="23">
        <v>1</v>
      </c>
      <c r="C234" s="23">
        <v>1</v>
      </c>
      <c r="D234" s="23">
        <v>1</v>
      </c>
      <c r="E234" s="23">
        <v>1</v>
      </c>
      <c r="F234" s="23">
        <v>1</v>
      </c>
      <c r="G234" s="23">
        <v>1</v>
      </c>
      <c r="H234" s="23">
        <v>1</v>
      </c>
      <c r="I234" s="23">
        <v>1</v>
      </c>
      <c r="J234" s="23">
        <v>1</v>
      </c>
      <c r="K234" s="23">
        <v>1</v>
      </c>
      <c r="L234" s="23">
        <v>1</v>
      </c>
      <c r="M234" s="23">
        <v>1</v>
      </c>
      <c r="N234" s="23">
        <v>1</v>
      </c>
      <c r="O234" s="23">
        <v>1</v>
      </c>
      <c r="P234" s="23">
        <v>1</v>
      </c>
      <c r="Q234" s="23">
        <v>1</v>
      </c>
      <c r="R234" s="23" t="str">
        <v/>
      </c>
      <c r="S234" s="23">
        <v>1</v>
      </c>
      <c r="T234" s="23">
        <v>1</v>
      </c>
      <c r="U234" s="23">
        <v>1</v>
      </c>
      <c r="V234" s="23">
        <v>1</v>
      </c>
    </row>
    <row r="235" spans="1:22">
      <c r="A235" s="21">
        <v>18</v>
      </c>
      <c r="B235" s="23">
        <v>1</v>
      </c>
      <c r="C235" s="23">
        <v>1</v>
      </c>
      <c r="D235" s="23">
        <v>1</v>
      </c>
      <c r="E235" s="23">
        <v>1</v>
      </c>
      <c r="F235" s="23">
        <v>1</v>
      </c>
      <c r="G235" s="23">
        <v>1</v>
      </c>
      <c r="H235" s="23">
        <v>1</v>
      </c>
      <c r="I235" s="23">
        <v>1</v>
      </c>
      <c r="J235" s="23">
        <v>1</v>
      </c>
      <c r="K235" s="23">
        <v>1</v>
      </c>
      <c r="L235" s="23">
        <v>1</v>
      </c>
      <c r="M235" s="23">
        <v>1</v>
      </c>
      <c r="N235" s="23">
        <v>1</v>
      </c>
      <c r="O235" s="23">
        <v>1</v>
      </c>
      <c r="P235" s="23">
        <v>1</v>
      </c>
      <c r="Q235" s="23">
        <v>1</v>
      </c>
      <c r="R235" s="23">
        <v>1</v>
      </c>
      <c r="S235" s="23" t="str">
        <v/>
      </c>
      <c r="T235" s="23">
        <v>1</v>
      </c>
      <c r="U235" s="23">
        <v>1</v>
      </c>
      <c r="V235" s="23">
        <v>1</v>
      </c>
    </row>
    <row r="236" spans="1:22">
      <c r="A236" s="21">
        <v>19</v>
      </c>
      <c r="B236" s="23">
        <v>1</v>
      </c>
      <c r="C236" s="23">
        <v>1</v>
      </c>
      <c r="D236" s="23">
        <v>1</v>
      </c>
      <c r="E236" s="23">
        <v>1</v>
      </c>
      <c r="F236" s="23">
        <v>1</v>
      </c>
      <c r="G236" s="23">
        <v>1</v>
      </c>
      <c r="H236" s="23">
        <v>1</v>
      </c>
      <c r="I236" s="23">
        <v>1</v>
      </c>
      <c r="J236" s="23">
        <v>1</v>
      </c>
      <c r="K236" s="23">
        <v>1</v>
      </c>
      <c r="L236" s="23">
        <v>1</v>
      </c>
      <c r="M236" s="23">
        <v>1</v>
      </c>
      <c r="N236" s="23">
        <v>1</v>
      </c>
      <c r="O236" s="23">
        <v>1</v>
      </c>
      <c r="P236" s="23">
        <v>1</v>
      </c>
      <c r="Q236" s="23">
        <v>1</v>
      </c>
      <c r="R236" s="23">
        <v>1</v>
      </c>
      <c r="S236" s="23">
        <v>1</v>
      </c>
      <c r="T236" s="23" t="str">
        <v/>
      </c>
      <c r="U236" s="23">
        <v>1</v>
      </c>
      <c r="V236" s="23">
        <v>1</v>
      </c>
    </row>
    <row r="237" spans="1:22">
      <c r="A237" s="21">
        <v>20</v>
      </c>
      <c r="B237" s="23">
        <v>1</v>
      </c>
      <c r="C237" s="23">
        <v>1</v>
      </c>
      <c r="D237" s="23">
        <v>1</v>
      </c>
      <c r="E237" s="23">
        <v>1</v>
      </c>
      <c r="F237" s="23">
        <v>1</v>
      </c>
      <c r="G237" s="23">
        <v>1</v>
      </c>
      <c r="H237" s="23">
        <v>1</v>
      </c>
      <c r="I237" s="23">
        <v>1</v>
      </c>
      <c r="J237" s="23">
        <v>1</v>
      </c>
      <c r="K237" s="23">
        <v>1</v>
      </c>
      <c r="L237" s="23">
        <v>1</v>
      </c>
      <c r="M237" s="23">
        <v>1</v>
      </c>
      <c r="N237" s="23">
        <v>1</v>
      </c>
      <c r="O237" s="23">
        <v>1</v>
      </c>
      <c r="P237" s="23">
        <v>1</v>
      </c>
      <c r="Q237" s="23">
        <v>1</v>
      </c>
      <c r="R237" s="23">
        <v>1</v>
      </c>
      <c r="S237" s="23">
        <v>1</v>
      </c>
      <c r="T237" s="23">
        <v>1</v>
      </c>
      <c r="U237" s="23" t="str">
        <v/>
      </c>
      <c r="V237" s="23">
        <v>1</v>
      </c>
    </row>
    <row r="238" spans="1:22">
      <c r="A238" s="21">
        <v>21</v>
      </c>
      <c r="B238" s="23">
        <v>1</v>
      </c>
      <c r="C238" s="23">
        <v>1</v>
      </c>
      <c r="D238" s="23">
        <v>1</v>
      </c>
      <c r="E238" s="23">
        <v>1</v>
      </c>
      <c r="F238" s="23">
        <v>1</v>
      </c>
      <c r="G238" s="23">
        <v>1</v>
      </c>
      <c r="H238" s="23">
        <v>1</v>
      </c>
      <c r="I238" s="23">
        <v>1</v>
      </c>
      <c r="J238" s="23">
        <v>1</v>
      </c>
      <c r="K238" s="23">
        <v>1</v>
      </c>
      <c r="L238" s="23">
        <v>1</v>
      </c>
      <c r="M238" s="23">
        <v>1</v>
      </c>
      <c r="N238" s="23">
        <v>1</v>
      </c>
      <c r="O238" s="23">
        <v>1</v>
      </c>
      <c r="P238" s="23">
        <v>1</v>
      </c>
      <c r="Q238" s="23">
        <v>1</v>
      </c>
      <c r="R238" s="23">
        <v>1</v>
      </c>
      <c r="S238" s="23">
        <v>1</v>
      </c>
      <c r="T238" s="23">
        <v>1</v>
      </c>
      <c r="U238" s="23">
        <v>1</v>
      </c>
      <c r="V238" s="23" t="str">
        <v/>
      </c>
    </row>
    <row r="239" spans="1:22">
      <c r="A239" s="39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</row>
    <row r="240" spans="1:22">
      <c r="A240" s="49"/>
      <c r="B240" s="49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</row>
    <row r="241" spans="1:22">
      <c r="A241" s="42"/>
      <c r="B241" s="42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</row>
    <row r="242" spans="1:22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</row>
    <row r="243" spans="1:22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</row>
    <row r="244" spans="1:22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</row>
    <row r="245" spans="1:22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</row>
    <row r="246" spans="1:22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</row>
    <row r="247" spans="1:22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</row>
    <row r="248" spans="1:22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</row>
    <row r="249" spans="1:22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</row>
    <row r="250" spans="1:22">
      <c r="A250" s="19"/>
      <c r="B250" s="19"/>
      <c r="C250" s="19"/>
      <c r="D250" s="19"/>
      <c r="E250" s="19"/>
      <c r="F250" s="19"/>
      <c r="G250" s="19"/>
    </row>
    <row r="251" spans="1:22">
      <c r="A251" s="19"/>
      <c r="B251" s="19"/>
      <c r="C251" s="19"/>
      <c r="D251" s="19"/>
      <c r="E251" s="19"/>
      <c r="F251" s="19"/>
      <c r="G251" s="19"/>
    </row>
    <row r="252" spans="1:22">
      <c r="A252" s="19"/>
      <c r="B252" s="19"/>
      <c r="C252" s="19"/>
      <c r="D252" s="19"/>
      <c r="E252" s="19"/>
      <c r="F252" s="19"/>
      <c r="G252" s="19"/>
    </row>
    <row r="253" spans="1:22">
      <c r="A253" s="19"/>
      <c r="B253" s="19"/>
      <c r="C253" s="19"/>
      <c r="D253" s="19"/>
      <c r="E253" s="19"/>
      <c r="F253" s="19"/>
      <c r="G253" s="19"/>
    </row>
    <row r="254" spans="1:22">
      <c r="A254" s="19"/>
      <c r="B254" s="19"/>
      <c r="C254" s="19"/>
      <c r="D254" s="19"/>
      <c r="E254" s="19"/>
      <c r="F254" s="19"/>
      <c r="G254" s="19"/>
    </row>
    <row r="255" spans="1:22">
      <c r="A255" s="19"/>
      <c r="B255" s="19"/>
      <c r="C255" s="19"/>
      <c r="D255" s="19"/>
      <c r="E255" s="19"/>
      <c r="F255" s="19"/>
      <c r="G255" s="19"/>
    </row>
    <row r="256" spans="1:22">
      <c r="A256" s="19"/>
      <c r="B256" s="19"/>
      <c r="C256" s="19"/>
      <c r="D256" s="19"/>
      <c r="E256" s="19"/>
      <c r="F256" s="19"/>
      <c r="G256" s="19"/>
    </row>
    <row r="257" s="19" customFormat="1"/>
    <row r="258" s="19" customFormat="1"/>
    <row r="259" s="19" customFormat="1"/>
    <row r="260" s="19" customFormat="1"/>
    <row r="261" s="19" customFormat="1"/>
    <row r="262" s="19" customFormat="1"/>
    <row r="263" s="19" customFormat="1"/>
    <row r="264" s="19" customFormat="1"/>
    <row r="265" s="19" customFormat="1"/>
    <row r="266" s="19" customFormat="1"/>
    <row r="267" s="19" customFormat="1"/>
    <row r="268" s="19" customFormat="1"/>
    <row r="269" s="19" customFormat="1"/>
    <row r="270" s="19" customFormat="1"/>
    <row r="271" s="19" customFormat="1"/>
    <row r="272" s="19" customFormat="1"/>
    <row r="273" s="19" customFormat="1"/>
    <row r="274" s="19" customFormat="1"/>
    <row r="275" s="19" customFormat="1"/>
    <row r="276" s="19" customFormat="1"/>
    <row r="277" s="19" customFormat="1"/>
    <row r="278" s="19" customFormat="1"/>
    <row r="279" s="19" customFormat="1"/>
    <row r="280" s="19" customFormat="1"/>
    <row r="281" s="19" customFormat="1"/>
    <row r="282" s="19" customFormat="1"/>
    <row r="283" s="19" customFormat="1"/>
    <row r="284" s="19" customFormat="1"/>
    <row r="285" s="19" customFormat="1"/>
    <row r="286" s="19" customFormat="1"/>
    <row r="287" s="19" customFormat="1"/>
    <row r="288" s="19" customFormat="1"/>
    <row r="289" s="19" customFormat="1"/>
    <row r="290" s="19" customFormat="1"/>
    <row r="291" s="19" customFormat="1"/>
    <row r="292" s="19" customFormat="1"/>
    <row r="293" s="19" customFormat="1"/>
    <row r="294" s="19" customFormat="1"/>
    <row r="295" s="19" customFormat="1"/>
    <row r="296" s="19" customFormat="1"/>
    <row r="297" s="19" customFormat="1"/>
    <row r="298" s="19" customFormat="1"/>
    <row r="299" s="19" customFormat="1"/>
    <row r="300" s="19" customFormat="1"/>
    <row r="301" s="19" customFormat="1"/>
    <row r="302" s="19" customFormat="1"/>
    <row r="303" s="19" customFormat="1"/>
    <row r="304" s="19" customFormat="1"/>
    <row r="305" s="19" customFormat="1"/>
    <row r="306" s="19" customFormat="1"/>
    <row r="307" s="19" customFormat="1"/>
    <row r="308" s="19" customFormat="1"/>
    <row r="309" s="19" customFormat="1"/>
    <row r="310" s="19" customFormat="1"/>
    <row r="311" s="19" customFormat="1"/>
    <row r="312" s="19" customFormat="1"/>
    <row r="313" s="19" customFormat="1"/>
    <row r="314" s="19" customFormat="1"/>
    <row r="315" s="19" customFormat="1"/>
    <row r="316" s="19" customFormat="1"/>
    <row r="317" s="19" customFormat="1"/>
    <row r="318" s="19" customFormat="1"/>
    <row r="319" s="19" customFormat="1"/>
    <row r="320" s="19" customFormat="1"/>
    <row r="321" s="19" customFormat="1"/>
    <row r="322" s="19" customFormat="1"/>
    <row r="323" s="19" customFormat="1"/>
    <row r="324" s="19" customFormat="1"/>
    <row r="325" s="19" customFormat="1"/>
    <row r="326" s="19" customFormat="1"/>
    <row r="327" s="19" customFormat="1"/>
    <row r="328" s="19" customFormat="1"/>
    <row r="329" s="19" customFormat="1"/>
    <row r="330" s="19" customFormat="1"/>
    <row r="331" s="19" customFormat="1"/>
    <row r="332" s="19" customFormat="1"/>
    <row r="333" s="19" customFormat="1"/>
    <row r="334" s="19" customFormat="1"/>
    <row r="335" s="19" customFormat="1"/>
    <row r="336" s="19" customFormat="1"/>
    <row r="337" s="19" customFormat="1"/>
    <row r="338" s="19" customFormat="1"/>
    <row r="339" s="19" customFormat="1"/>
    <row r="340" s="19" customFormat="1"/>
    <row r="341" s="19" customFormat="1"/>
    <row r="342" s="19" customFormat="1"/>
    <row r="343" s="19" customFormat="1"/>
    <row r="344" s="19" customFormat="1"/>
    <row r="345" s="19" customFormat="1"/>
    <row r="346" s="19" customFormat="1"/>
    <row r="347" s="19" customFormat="1"/>
    <row r="348" s="19" customFormat="1"/>
    <row r="349" s="19" customFormat="1"/>
    <row r="350" s="19" customFormat="1"/>
    <row r="351" s="19" customFormat="1"/>
    <row r="352" s="19" customFormat="1"/>
    <row r="353" s="19" customFormat="1"/>
    <row r="354" s="19" customFormat="1"/>
    <row r="355" s="19" customFormat="1"/>
    <row r="356" s="19" customFormat="1"/>
    <row r="357" s="19" customFormat="1"/>
    <row r="358" s="19" customFormat="1"/>
    <row r="359" s="19" customFormat="1"/>
    <row r="360" s="19" customFormat="1"/>
    <row r="361" s="19" customFormat="1"/>
    <row r="362" s="19" customFormat="1"/>
    <row r="363" s="19" customFormat="1"/>
    <row r="364" s="19" customFormat="1"/>
    <row r="365" s="19" customFormat="1"/>
    <row r="366" s="19" customFormat="1"/>
    <row r="367" s="19" customFormat="1"/>
    <row r="368" s="19" customFormat="1"/>
    <row r="369" s="19" customFormat="1"/>
    <row r="370" s="19" customFormat="1"/>
    <row r="371" s="19" customFormat="1"/>
    <row r="372" s="19" customFormat="1"/>
    <row r="373" s="19" customFormat="1"/>
    <row r="374" s="19" customFormat="1"/>
    <row r="375" s="19" customFormat="1"/>
    <row r="376" s="19" customFormat="1"/>
    <row r="377" s="19" customFormat="1"/>
    <row r="378" s="19" customFormat="1"/>
    <row r="379" s="19" customFormat="1"/>
    <row r="380" s="19" customFormat="1"/>
    <row r="381" s="19" customFormat="1"/>
    <row r="382" s="19" customFormat="1"/>
    <row r="383" s="19" customFormat="1"/>
    <row r="384" s="19" customFormat="1"/>
    <row r="385" s="19" customFormat="1"/>
    <row r="386" s="19" customFormat="1"/>
    <row r="387" s="19" customFormat="1"/>
    <row r="388" s="19" customFormat="1"/>
    <row r="389" s="19" customFormat="1"/>
    <row r="390" s="19" customFormat="1"/>
    <row r="391" s="19" customFormat="1"/>
    <row r="392" s="19" customFormat="1"/>
    <row r="393" s="19" customFormat="1"/>
    <row r="394" s="19" customFormat="1"/>
    <row r="395" s="19" customFormat="1"/>
    <row r="396" s="19" customFormat="1"/>
    <row r="397" s="19" customFormat="1"/>
    <row r="398" s="19" customFormat="1"/>
    <row r="399" s="19" customFormat="1"/>
    <row r="400" s="19" customFormat="1"/>
    <row r="401" s="19" customFormat="1"/>
    <row r="402" s="19" customFormat="1"/>
    <row r="403" s="19" customFormat="1"/>
    <row r="404" s="19" customFormat="1"/>
    <row r="405" s="19" customFormat="1"/>
    <row r="406" s="19" customFormat="1"/>
    <row r="407" s="19" customFormat="1"/>
    <row r="408" s="19" customFormat="1"/>
    <row r="409" s="19" customFormat="1"/>
    <row r="410" s="19" customFormat="1"/>
    <row r="411" s="19" customFormat="1"/>
    <row r="412" s="19" customFormat="1"/>
    <row r="413" s="19" customFormat="1"/>
    <row r="414" s="19" customFormat="1"/>
    <row r="415" s="19" customFormat="1"/>
    <row r="416" s="19" customFormat="1"/>
    <row r="417" s="19" customFormat="1"/>
    <row r="418" s="19" customFormat="1"/>
    <row r="419" s="19" customFormat="1"/>
    <row r="420" s="19" customFormat="1"/>
    <row r="421" s="19" customFormat="1"/>
    <row r="422" s="19" customFormat="1"/>
    <row r="423" s="19" customFormat="1"/>
    <row r="424" s="19" customFormat="1"/>
    <row r="425" s="19" customFormat="1"/>
    <row r="426" s="19" customFormat="1"/>
    <row r="427" s="19" customFormat="1"/>
    <row r="428" s="19" customFormat="1"/>
    <row r="429" s="19" customFormat="1"/>
    <row r="430" s="19" customFormat="1"/>
    <row r="431" s="19" customFormat="1"/>
    <row r="432" s="19" customFormat="1"/>
    <row r="433" s="19" customFormat="1"/>
    <row r="434" s="19" customFormat="1"/>
    <row r="435" s="19" customFormat="1"/>
    <row r="436" s="19" customFormat="1"/>
    <row r="437" s="19" customFormat="1"/>
    <row r="438" s="19" customFormat="1"/>
    <row r="439" s="19" customFormat="1"/>
    <row r="440" s="19" customFormat="1"/>
    <row r="441" s="19" customFormat="1"/>
    <row r="442" s="19" customFormat="1"/>
    <row r="443" s="19" customFormat="1"/>
    <row r="444" s="19" customFormat="1"/>
    <row r="445" s="19" customFormat="1"/>
    <row r="446" s="19" customFormat="1"/>
    <row r="447" s="19" customFormat="1"/>
    <row r="448" s="19" customFormat="1"/>
    <row r="449" s="19" customFormat="1"/>
    <row r="450" s="19" customFormat="1"/>
    <row r="451" s="19" customFormat="1"/>
    <row r="452" s="19" customFormat="1"/>
    <row r="453" s="19" customFormat="1"/>
    <row r="454" s="19" customFormat="1"/>
    <row r="455" s="19" customFormat="1"/>
    <row r="456" s="19" customFormat="1"/>
    <row r="457" s="19" customFormat="1"/>
    <row r="458" s="19" customFormat="1"/>
    <row r="459" s="19" customFormat="1"/>
    <row r="460" s="19" customFormat="1"/>
    <row r="461" s="19" customFormat="1"/>
    <row r="462" s="19" customFormat="1"/>
    <row r="463" s="19" customFormat="1"/>
    <row r="464" s="19" customFormat="1"/>
    <row r="465" s="19" customFormat="1"/>
    <row r="466" s="19" customFormat="1"/>
    <row r="467" s="19" customFormat="1"/>
    <row r="468" s="19" customFormat="1"/>
    <row r="469" s="19" customFormat="1"/>
    <row r="470" s="19" customFormat="1"/>
    <row r="471" s="19" customFormat="1"/>
    <row r="472" s="19" customFormat="1"/>
    <row r="473" s="19" customFormat="1"/>
    <row r="474" s="19" customFormat="1"/>
    <row r="475" s="19" customFormat="1"/>
    <row r="476" s="19" customFormat="1"/>
    <row r="477" s="19" customFormat="1"/>
    <row r="478" s="19" customFormat="1"/>
    <row r="479" s="19" customFormat="1"/>
    <row r="480" s="19" customFormat="1"/>
    <row r="481" s="19" customFormat="1"/>
    <row r="482" s="19" customFormat="1"/>
    <row r="483" s="19" customFormat="1"/>
    <row r="484" s="19" customFormat="1"/>
    <row r="485" s="19" customFormat="1"/>
    <row r="486" s="19" customFormat="1"/>
    <row r="487" s="19" customFormat="1"/>
    <row r="488" s="19" customFormat="1"/>
    <row r="489" s="19" customFormat="1"/>
    <row r="490" s="19" customFormat="1"/>
    <row r="491" s="19" customFormat="1"/>
    <row r="492" s="19" customFormat="1"/>
    <row r="493" s="19" customFormat="1"/>
    <row r="494" s="19" customFormat="1"/>
    <row r="495" s="19" customFormat="1"/>
    <row r="496" s="19" customFormat="1"/>
    <row r="497" s="19" customFormat="1"/>
    <row r="498" s="19" customFormat="1"/>
    <row r="499" s="19" customFormat="1"/>
    <row r="500" s="19" customFormat="1"/>
    <row r="501" s="19" customFormat="1"/>
    <row r="502" s="19" customFormat="1"/>
    <row r="503" s="19" customFormat="1"/>
    <row r="504" s="19" customFormat="1"/>
    <row r="505" s="19" customFormat="1"/>
    <row r="506" s="19" customFormat="1"/>
    <row r="507" s="19" customFormat="1"/>
    <row r="508" s="19" customFormat="1"/>
    <row r="509" s="19" customFormat="1"/>
    <row r="510" s="19" customFormat="1"/>
    <row r="511" s="19" customFormat="1"/>
    <row r="512" s="19" customFormat="1"/>
    <row r="513" s="19" customFormat="1"/>
    <row r="514" s="19" customFormat="1"/>
    <row r="515" s="19" customFormat="1"/>
    <row r="516" s="19" customFormat="1"/>
    <row r="517" s="19" customFormat="1"/>
    <row r="518" s="19" customFormat="1"/>
    <row r="519" s="19" customFormat="1"/>
    <row r="520" s="19" customFormat="1"/>
    <row r="521" s="19" customFormat="1"/>
    <row r="522" s="19" customFormat="1"/>
    <row r="523" s="19" customFormat="1"/>
    <row r="524" s="19" customFormat="1"/>
    <row r="525" s="19" customFormat="1"/>
    <row r="526" s="19" customFormat="1"/>
    <row r="527" s="19" customFormat="1"/>
    <row r="528" s="19" customFormat="1"/>
    <row r="529" s="19" customFormat="1"/>
    <row r="530" s="19" customFormat="1"/>
    <row r="531" s="19" customFormat="1"/>
    <row r="532" s="19" customFormat="1"/>
    <row r="533" s="19" customFormat="1"/>
    <row r="534" s="19" customFormat="1"/>
    <row r="535" s="19" customFormat="1"/>
    <row r="536" s="19" customFormat="1"/>
    <row r="537" s="19" customFormat="1"/>
    <row r="538" s="19" customFormat="1"/>
    <row r="539" s="19" customFormat="1"/>
    <row r="540" s="19" customFormat="1"/>
    <row r="541" s="19" customFormat="1"/>
    <row r="542" s="19" customFormat="1"/>
    <row r="543" s="19" customFormat="1"/>
    <row r="544" s="19" customFormat="1"/>
    <row r="545" s="19" customFormat="1"/>
    <row r="546" s="19" customFormat="1"/>
    <row r="547" s="19" customFormat="1"/>
    <row r="548" s="19" customFormat="1"/>
    <row r="549" s="19" customFormat="1"/>
    <row r="550" s="19" customFormat="1"/>
    <row r="551" s="19" customFormat="1"/>
    <row r="552" s="19" customFormat="1"/>
    <row r="553" s="19" customFormat="1"/>
    <row r="554" s="19" customFormat="1"/>
    <row r="555" s="19" customFormat="1"/>
    <row r="556" s="19" customFormat="1"/>
    <row r="557" s="19" customFormat="1"/>
    <row r="558" s="19" customFormat="1"/>
    <row r="559" s="19" customFormat="1"/>
    <row r="560" s="19" customFormat="1"/>
    <row r="561" s="19" customFormat="1"/>
    <row r="562" s="19" customFormat="1"/>
    <row r="563" s="19" customFormat="1"/>
    <row r="564" s="19" customFormat="1"/>
    <row r="565" s="19" customFormat="1"/>
    <row r="566" s="19" customFormat="1"/>
    <row r="567" s="19" customFormat="1"/>
    <row r="568" s="19" customFormat="1"/>
    <row r="569" s="19" customFormat="1"/>
    <row r="570" s="19" customFormat="1"/>
    <row r="571" s="19" customFormat="1"/>
    <row r="572" s="19" customFormat="1"/>
    <row r="573" s="19" customFormat="1"/>
    <row r="574" s="19" customFormat="1"/>
    <row r="575" s="19" customFormat="1"/>
    <row r="576" s="19" customFormat="1"/>
    <row r="577" s="19" customFormat="1"/>
    <row r="578" s="19" customFormat="1"/>
    <row r="579" s="19" customFormat="1"/>
    <row r="580" s="19" customFormat="1"/>
    <row r="581" s="19" customFormat="1"/>
    <row r="582" s="19" customFormat="1"/>
    <row r="583" s="19" customFormat="1"/>
    <row r="584" s="19" customFormat="1"/>
    <row r="585" s="19" customFormat="1"/>
    <row r="586" s="19" customFormat="1"/>
    <row r="587" s="19" customFormat="1"/>
    <row r="588" s="19" customFormat="1"/>
    <row r="589" s="19" customFormat="1"/>
    <row r="590" s="19" customFormat="1"/>
    <row r="591" s="19" customFormat="1"/>
    <row r="592" s="19" customFormat="1"/>
    <row r="593" s="19" customFormat="1"/>
    <row r="594" s="19" customFormat="1"/>
    <row r="595" s="19" customFormat="1"/>
    <row r="596" s="19" customFormat="1"/>
    <row r="597" s="19" customFormat="1"/>
    <row r="598" s="19" customFormat="1"/>
    <row r="599" s="19" customFormat="1"/>
    <row r="600" s="19" customFormat="1"/>
    <row r="601" s="19" customFormat="1"/>
    <row r="602" s="19" customFormat="1"/>
    <row r="603" s="19" customFormat="1"/>
    <row r="604" s="19" customFormat="1"/>
    <row r="605" s="19" customFormat="1"/>
    <row r="606" s="19" customFormat="1"/>
    <row r="607" s="19" customFormat="1"/>
    <row r="608" s="19" customFormat="1"/>
    <row r="609" s="19" customFormat="1"/>
    <row r="610" s="19" customFormat="1"/>
    <row r="611" s="19" customFormat="1"/>
    <row r="612" s="19" customFormat="1"/>
    <row r="613" s="19" customFormat="1"/>
    <row r="614" s="19" customFormat="1"/>
    <row r="615" s="19" customFormat="1"/>
    <row r="616" s="19" customFormat="1"/>
    <row r="617" s="19" customFormat="1"/>
    <row r="618" s="19" customFormat="1"/>
    <row r="619" s="19" customFormat="1"/>
    <row r="620" s="19" customFormat="1"/>
    <row r="621" s="19" customFormat="1"/>
    <row r="622" s="19" customFormat="1"/>
    <row r="623" s="19" customFormat="1"/>
    <row r="624" s="19" customFormat="1"/>
    <row r="625" s="19" customFormat="1"/>
    <row r="626" s="19" customFormat="1"/>
    <row r="627" s="19" customFormat="1"/>
    <row r="628" s="19" customFormat="1"/>
    <row r="629" s="19" customFormat="1"/>
    <row r="630" s="19" customFormat="1"/>
    <row r="631" s="19" customFormat="1"/>
    <row r="632" s="19" customFormat="1"/>
    <row r="633" s="19" customFormat="1"/>
    <row r="634" s="19" customFormat="1"/>
    <row r="635" s="19" customFormat="1"/>
    <row r="636" s="19" customFormat="1"/>
    <row r="637" s="19" customFormat="1"/>
    <row r="638" s="19" customFormat="1"/>
    <row r="639" s="19" customFormat="1"/>
    <row r="640" s="19" customFormat="1"/>
    <row r="641" s="19" customFormat="1"/>
    <row r="642" s="19" customFormat="1"/>
    <row r="643" s="19" customFormat="1"/>
    <row r="644" s="19" customFormat="1"/>
    <row r="645" s="19" customFormat="1"/>
    <row r="646" s="19" customFormat="1"/>
    <row r="647" s="19" customFormat="1"/>
    <row r="648" s="19" customFormat="1"/>
    <row r="649" s="19" customFormat="1"/>
    <row r="650" s="19" customFormat="1"/>
    <row r="651" s="19" customFormat="1"/>
    <row r="652" s="19" customFormat="1"/>
    <row r="653" s="19" customFormat="1"/>
    <row r="654" s="19" customFormat="1"/>
    <row r="655" s="19" customFormat="1"/>
    <row r="656" s="19" customFormat="1"/>
    <row r="657" s="19" customFormat="1"/>
    <row r="658" s="19" customFormat="1"/>
    <row r="659" s="19" customFormat="1"/>
    <row r="660" s="19" customFormat="1"/>
    <row r="661" s="19" customFormat="1"/>
    <row r="662" s="19" customFormat="1"/>
    <row r="663" s="19" customFormat="1"/>
    <row r="664" s="19" customFormat="1"/>
    <row r="665" s="19" customFormat="1"/>
    <row r="666" s="19" customFormat="1"/>
    <row r="667" s="19" customFormat="1"/>
    <row r="668" s="19" customFormat="1"/>
    <row r="669" s="19" customFormat="1"/>
    <row r="670" s="19" customFormat="1"/>
    <row r="671" s="19" customFormat="1"/>
    <row r="672" s="19" customFormat="1"/>
    <row r="673" s="19" customFormat="1"/>
    <row r="674" s="19" customFormat="1"/>
    <row r="675" s="19" customFormat="1"/>
    <row r="676" s="19" customFormat="1"/>
    <row r="677" s="19" customFormat="1"/>
    <row r="678" s="19" customFormat="1"/>
    <row r="679" s="19" customFormat="1"/>
    <row r="680" s="19" customFormat="1"/>
    <row r="681" s="19" customFormat="1"/>
    <row r="682" s="19" customFormat="1"/>
    <row r="683" s="19" customFormat="1"/>
    <row r="684" s="19" customFormat="1"/>
    <row r="685" s="19" customFormat="1"/>
    <row r="686" s="19" customFormat="1"/>
    <row r="687" s="19" customFormat="1"/>
    <row r="688" s="19" customFormat="1"/>
    <row r="689" s="19" customFormat="1"/>
    <row r="690" s="19" customFormat="1"/>
    <row r="691" s="19" customFormat="1"/>
    <row r="692" s="19" customFormat="1"/>
    <row r="693" s="19" customFormat="1"/>
    <row r="694" s="19" customFormat="1"/>
    <row r="695" s="19" customFormat="1"/>
    <row r="696" s="19" customFormat="1"/>
    <row r="697" s="19" customFormat="1"/>
    <row r="698" s="19" customFormat="1"/>
    <row r="699" s="19" customFormat="1"/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DB976-F0AC-4AAD-9A56-B56BA9E445E5}">
  <dimension ref="A1:P235"/>
  <sheetViews>
    <sheetView showGridLines="0" rightToLeft="1" workbookViewId="0">
      <pane ySplit="4" topLeftCell="A5" activePane="bottomLeft" state="frozen"/>
      <selection sqref="A1:C1"/>
      <selection pane="bottomLeft" sqref="A1:XFD1048576"/>
    </sheetView>
  </sheetViews>
  <sheetFormatPr defaultRowHeight="14.5"/>
  <cols>
    <col min="1" max="2" width="10" style="24" customWidth="1"/>
    <col min="3" max="3" width="20.90625" style="24" customWidth="1"/>
    <col min="4" max="4" width="11.26953125" style="24" customWidth="1"/>
    <col min="5" max="5" width="21.453125" style="24" customWidth="1"/>
    <col min="6" max="6" width="10.54296875" style="24" customWidth="1"/>
    <col min="7" max="7" width="27.26953125" style="24" customWidth="1"/>
    <col min="8" max="8" width="8.7265625" style="19"/>
    <col min="9" max="9" width="10" style="19" customWidth="1"/>
    <col min="10" max="10" width="15.453125" style="19" customWidth="1"/>
    <col min="11" max="12" width="12.7265625" style="19" customWidth="1"/>
    <col min="13" max="14" width="8.7265625" style="19"/>
    <col min="15" max="15" width="9.08984375" style="19" customWidth="1"/>
    <col min="16" max="16" width="20.90625" style="19" customWidth="1"/>
    <col min="17" max="16384" width="8.7265625" style="19"/>
  </cols>
  <sheetData>
    <row r="1" spans="1:16" ht="18.5">
      <c r="A1" s="56" t="s">
        <v>257</v>
      </c>
      <c r="B1" s="56"/>
      <c r="C1" s="56"/>
      <c r="D1" s="56"/>
      <c r="E1" s="56"/>
      <c r="F1" s="56"/>
      <c r="G1" s="56"/>
      <c r="H1" s="18"/>
      <c r="I1" s="18"/>
      <c r="J1" s="18"/>
      <c r="K1" s="18"/>
      <c r="L1" s="18"/>
      <c r="M1" s="18"/>
      <c r="N1" s="18"/>
      <c r="O1" s="18"/>
      <c r="P1" s="18"/>
    </row>
    <row r="2" spans="1:16">
      <c r="A2" s="57" t="str">
        <f>"إجمالي "&amp;COUNTIF($G$5:$G$235,"* ضد *")&amp;" مباراة دوري | مباريات كل فريق "&amp;IF(MIN($K$5:$K$26)=MAX($K$5:$K$26),MIN($K$5:$K$26),MIN($K$5:$K$26)&amp;"–"&amp;MAX($K$5:$K$26))&amp;" | 1 مجموعة | دوري 21 يوم + إقصائي 0 يوم = 21 يوم | "&amp;MAX($D$5:$D$235)&amp;" ملعب"</f>
        <v>إجمالي 231 مباراة دوري | مباريات كل فريق 21 | 1 مجموعة | دوري 21 يوم + إقصائي 0 يوم = 21 يوم | 4 ملعب</v>
      </c>
      <c r="B2" s="58"/>
      <c r="C2" s="58"/>
      <c r="D2" s="58"/>
      <c r="E2" s="58"/>
      <c r="F2" s="58"/>
      <c r="G2" s="58"/>
      <c r="H2" s="25"/>
      <c r="I2" s="25"/>
      <c r="J2" s="25"/>
      <c r="K2" s="25"/>
      <c r="L2" s="25"/>
      <c r="M2" s="25"/>
      <c r="N2" s="25"/>
      <c r="O2" s="25"/>
      <c r="P2" s="25"/>
    </row>
    <row r="3" spans="1:16">
      <c r="A3" s="26"/>
      <c r="B3" s="26"/>
      <c r="C3" s="26"/>
      <c r="D3" s="26"/>
      <c r="E3" s="26"/>
      <c r="F3" s="26"/>
      <c r="G3" s="26"/>
      <c r="H3" s="27"/>
      <c r="I3" s="27"/>
      <c r="J3" s="27"/>
      <c r="K3" s="27"/>
      <c r="L3" s="27"/>
      <c r="M3" s="27"/>
      <c r="N3" s="27"/>
      <c r="O3" s="27"/>
      <c r="P3" s="27"/>
    </row>
    <row r="4" spans="1:16">
      <c r="A4" s="28" t="s">
        <v>12</v>
      </c>
      <c r="B4" s="28" t="s">
        <v>13</v>
      </c>
      <c r="C4" s="28" t="s">
        <v>14</v>
      </c>
      <c r="D4" s="28" t="s">
        <v>15</v>
      </c>
      <c r="E4" s="28" t="s">
        <v>16</v>
      </c>
      <c r="F4" s="28" t="s">
        <v>17</v>
      </c>
      <c r="G4" s="28" t="s">
        <v>18</v>
      </c>
      <c r="H4" s="27"/>
      <c r="I4" s="29" t="s">
        <v>35</v>
      </c>
      <c r="J4" s="29" t="s">
        <v>36</v>
      </c>
      <c r="K4" s="29" t="s">
        <v>37</v>
      </c>
      <c r="L4" s="29" t="s">
        <v>38</v>
      </c>
      <c r="M4" s="27"/>
      <c r="N4" s="27"/>
      <c r="O4" s="15" t="s">
        <v>13</v>
      </c>
      <c r="P4" s="15" t="s">
        <v>39</v>
      </c>
    </row>
    <row r="5" spans="1:16">
      <c r="A5" s="30">
        <v>1</v>
      </c>
      <c r="B5" s="31">
        <v>1</v>
      </c>
      <c r="C5" s="31" t="str" cm="1">
        <f t="array" ref="C5">INDEX($P$5:$P$7,B5)</f>
        <v>4:00–5:25 م</v>
      </c>
      <c r="D5" s="31">
        <v>1</v>
      </c>
      <c r="E5" s="31" t="s">
        <v>19</v>
      </c>
      <c r="F5" s="32">
        <v>1</v>
      </c>
      <c r="G5" s="31" t="s">
        <v>258</v>
      </c>
      <c r="H5" s="27"/>
      <c r="I5" s="33">
        <v>1</v>
      </c>
      <c r="J5" s="33" t="s">
        <v>19</v>
      </c>
      <c r="K5" s="33">
        <f t="shared" ref="K5:K26" si="0">COUNTIF($G$5:$G$235,I5&amp;" ضد *")+COUNTIF($G$5:$G$235,"* ضد "&amp;I5)</f>
        <v>21</v>
      </c>
      <c r="L5" s="33">
        <f t="shared" ref="L5:L26" si="1">COUNTIF($J$5:$J$26,J5)-1</f>
        <v>21</v>
      </c>
      <c r="M5" s="27"/>
      <c r="N5" s="27"/>
      <c r="O5" s="34">
        <v>1</v>
      </c>
      <c r="P5" s="34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</row>
    <row r="6" spans="1:16">
      <c r="A6" s="30">
        <v>1</v>
      </c>
      <c r="B6" s="31">
        <v>1</v>
      </c>
      <c r="C6" s="31" t="str" cm="1">
        <f t="array" ref="C6">INDEX($P$5:$P$7,B6)</f>
        <v>4:00–5:25 م</v>
      </c>
      <c r="D6" s="31">
        <v>2</v>
      </c>
      <c r="E6" s="31" t="s">
        <v>19</v>
      </c>
      <c r="F6" s="32">
        <v>1</v>
      </c>
      <c r="G6" s="31" t="s">
        <v>237</v>
      </c>
      <c r="H6" s="27"/>
      <c r="I6" s="33">
        <v>2</v>
      </c>
      <c r="J6" s="33" t="s">
        <v>19</v>
      </c>
      <c r="K6" s="33">
        <f t="shared" si="0"/>
        <v>21</v>
      </c>
      <c r="L6" s="33">
        <f t="shared" si="1"/>
        <v>21</v>
      </c>
      <c r="M6" s="27"/>
      <c r="N6" s="27"/>
      <c r="O6" s="34">
        <v>2</v>
      </c>
      <c r="P6" s="34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</row>
    <row r="7" spans="1:16">
      <c r="A7" s="30">
        <v>1</v>
      </c>
      <c r="B7" s="31">
        <v>1</v>
      </c>
      <c r="C7" s="31" t="str" cm="1">
        <f t="array" ref="C7">INDEX($P$5:$P$7,B7)</f>
        <v>4:00–5:25 م</v>
      </c>
      <c r="D7" s="31">
        <v>3</v>
      </c>
      <c r="E7" s="31" t="s">
        <v>19</v>
      </c>
      <c r="F7" s="32">
        <v>1</v>
      </c>
      <c r="G7" s="31" t="s">
        <v>235</v>
      </c>
      <c r="H7" s="27"/>
      <c r="I7" s="33">
        <v>3</v>
      </c>
      <c r="J7" s="33" t="s">
        <v>19</v>
      </c>
      <c r="K7" s="33">
        <f t="shared" si="0"/>
        <v>21</v>
      </c>
      <c r="L7" s="33">
        <f t="shared" si="1"/>
        <v>21</v>
      </c>
      <c r="M7" s="27"/>
      <c r="N7" s="27"/>
      <c r="O7" s="34">
        <v>3</v>
      </c>
      <c r="P7" s="34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</row>
    <row r="8" spans="1:16">
      <c r="A8" s="30">
        <v>1</v>
      </c>
      <c r="B8" s="31">
        <v>1</v>
      </c>
      <c r="C8" s="31" t="str" cm="1">
        <f t="array" ref="C8">INDEX($P$5:$P$7,B8)</f>
        <v>4:00–5:25 م</v>
      </c>
      <c r="D8" s="31">
        <v>4</v>
      </c>
      <c r="E8" s="31" t="s">
        <v>19</v>
      </c>
      <c r="F8" s="32">
        <v>1</v>
      </c>
      <c r="G8" s="31" t="s">
        <v>214</v>
      </c>
      <c r="H8" s="27"/>
      <c r="I8" s="33">
        <v>4</v>
      </c>
      <c r="J8" s="33" t="s">
        <v>19</v>
      </c>
      <c r="K8" s="33">
        <f t="shared" si="0"/>
        <v>21</v>
      </c>
      <c r="L8" s="33">
        <f t="shared" si="1"/>
        <v>21</v>
      </c>
      <c r="M8" s="27"/>
      <c r="N8" s="27"/>
      <c r="O8" s="27"/>
      <c r="P8" s="27"/>
    </row>
    <row r="9" spans="1:16">
      <c r="A9" s="30">
        <v>1</v>
      </c>
      <c r="B9" s="31">
        <v>2</v>
      </c>
      <c r="C9" s="31" t="str" cm="1">
        <f t="array" ref="C9">INDEX($P$5:$P$7,B9)</f>
        <v>5:35–7:00 م</v>
      </c>
      <c r="D9" s="31">
        <v>1</v>
      </c>
      <c r="E9" s="31" t="s">
        <v>19</v>
      </c>
      <c r="F9" s="32">
        <v>1</v>
      </c>
      <c r="G9" s="31" t="s">
        <v>215</v>
      </c>
      <c r="H9" s="27"/>
      <c r="I9" s="33">
        <v>5</v>
      </c>
      <c r="J9" s="33" t="s">
        <v>19</v>
      </c>
      <c r="K9" s="33">
        <f t="shared" si="0"/>
        <v>21</v>
      </c>
      <c r="L9" s="33">
        <f t="shared" si="1"/>
        <v>21</v>
      </c>
      <c r="M9" s="27"/>
      <c r="N9" s="27"/>
      <c r="O9" s="27"/>
      <c r="P9" s="27"/>
    </row>
    <row r="10" spans="1:16">
      <c r="A10" s="30">
        <v>1</v>
      </c>
      <c r="B10" s="31">
        <v>2</v>
      </c>
      <c r="C10" s="31" t="str" cm="1">
        <f t="array" ref="C10">INDEX($P$5:$P$7,B10)</f>
        <v>5:35–7:00 م</v>
      </c>
      <c r="D10" s="31">
        <v>2</v>
      </c>
      <c r="E10" s="31" t="s">
        <v>19</v>
      </c>
      <c r="F10" s="32">
        <v>1</v>
      </c>
      <c r="G10" s="31" t="s">
        <v>166</v>
      </c>
      <c r="H10" s="27"/>
      <c r="I10" s="33">
        <v>6</v>
      </c>
      <c r="J10" s="33" t="s">
        <v>19</v>
      </c>
      <c r="K10" s="33">
        <f t="shared" si="0"/>
        <v>21</v>
      </c>
      <c r="L10" s="33">
        <f t="shared" si="1"/>
        <v>21</v>
      </c>
      <c r="M10" s="27"/>
      <c r="N10" s="27"/>
      <c r="O10" s="27"/>
      <c r="P10" s="27"/>
    </row>
    <row r="11" spans="1:16">
      <c r="A11" s="30">
        <v>1</v>
      </c>
      <c r="B11" s="31">
        <v>2</v>
      </c>
      <c r="C11" s="31" t="str" cm="1">
        <f t="array" ref="C11">INDEX($P$5:$P$7,B11)</f>
        <v>5:35–7:00 م</v>
      </c>
      <c r="D11" s="31">
        <v>3</v>
      </c>
      <c r="E11" s="31" t="s">
        <v>19</v>
      </c>
      <c r="F11" s="32">
        <v>1</v>
      </c>
      <c r="G11" s="31" t="s">
        <v>167</v>
      </c>
      <c r="H11" s="27"/>
      <c r="I11" s="33">
        <v>7</v>
      </c>
      <c r="J11" s="33" t="s">
        <v>19</v>
      </c>
      <c r="K11" s="33">
        <f t="shared" si="0"/>
        <v>21</v>
      </c>
      <c r="L11" s="33">
        <f t="shared" si="1"/>
        <v>21</v>
      </c>
      <c r="M11" s="27"/>
      <c r="N11" s="27"/>
      <c r="O11" s="27"/>
      <c r="P11" s="27"/>
    </row>
    <row r="12" spans="1:16">
      <c r="A12" s="30">
        <v>1</v>
      </c>
      <c r="B12" s="31">
        <v>2</v>
      </c>
      <c r="C12" s="31" t="str" cm="1">
        <f t="array" ref="C12">INDEX($P$5:$P$7,B12)</f>
        <v>5:35–7:00 م</v>
      </c>
      <c r="D12" s="31">
        <v>4</v>
      </c>
      <c r="E12" s="31" t="s">
        <v>19</v>
      </c>
      <c r="F12" s="32">
        <v>1</v>
      </c>
      <c r="G12" s="31" t="s">
        <v>168</v>
      </c>
      <c r="H12" s="27"/>
      <c r="I12" s="33">
        <v>8</v>
      </c>
      <c r="J12" s="33" t="s">
        <v>19</v>
      </c>
      <c r="K12" s="33">
        <f t="shared" si="0"/>
        <v>21</v>
      </c>
      <c r="L12" s="33">
        <f t="shared" si="1"/>
        <v>21</v>
      </c>
      <c r="M12" s="27"/>
      <c r="N12" s="27"/>
      <c r="O12" s="27"/>
      <c r="P12" s="27"/>
    </row>
    <row r="13" spans="1:16">
      <c r="A13" s="30">
        <v>1</v>
      </c>
      <c r="B13" s="31">
        <v>3</v>
      </c>
      <c r="C13" s="31" t="str" cm="1">
        <f t="array" ref="C13">INDEX($P$5:$P$7,B13)</f>
        <v>7:10–8:35 م</v>
      </c>
      <c r="D13" s="31">
        <v>1</v>
      </c>
      <c r="E13" s="31" t="s">
        <v>19</v>
      </c>
      <c r="F13" s="32">
        <v>1</v>
      </c>
      <c r="G13" s="31" t="s">
        <v>105</v>
      </c>
      <c r="H13" s="27"/>
      <c r="I13" s="33">
        <v>9</v>
      </c>
      <c r="J13" s="33" t="s">
        <v>19</v>
      </c>
      <c r="K13" s="33">
        <f t="shared" si="0"/>
        <v>21</v>
      </c>
      <c r="L13" s="33">
        <f t="shared" si="1"/>
        <v>21</v>
      </c>
      <c r="M13" s="27"/>
      <c r="N13" s="27"/>
      <c r="O13" s="27"/>
      <c r="P13" s="27"/>
    </row>
    <row r="14" spans="1:16">
      <c r="A14" s="30">
        <v>1</v>
      </c>
      <c r="B14" s="31">
        <v>3</v>
      </c>
      <c r="C14" s="31" t="str" cm="1">
        <f t="array" ref="C14">INDEX($P$5:$P$7,B14)</f>
        <v>7:10–8:35 م</v>
      </c>
      <c r="D14" s="31">
        <v>2</v>
      </c>
      <c r="E14" s="31" t="s">
        <v>19</v>
      </c>
      <c r="F14" s="32">
        <v>1</v>
      </c>
      <c r="G14" s="31" t="s">
        <v>100</v>
      </c>
      <c r="H14" s="27"/>
      <c r="I14" s="33">
        <v>10</v>
      </c>
      <c r="J14" s="33" t="s">
        <v>19</v>
      </c>
      <c r="K14" s="33">
        <f t="shared" si="0"/>
        <v>21</v>
      </c>
      <c r="L14" s="33">
        <f t="shared" si="1"/>
        <v>21</v>
      </c>
      <c r="M14" s="27"/>
      <c r="N14" s="27"/>
      <c r="O14" s="27"/>
      <c r="P14" s="27"/>
    </row>
    <row r="15" spans="1:16">
      <c r="A15" s="30">
        <v>1</v>
      </c>
      <c r="B15" s="31">
        <v>3</v>
      </c>
      <c r="C15" s="31" t="str" cm="1">
        <f t="array" ref="C15">INDEX($P$5:$P$7,B15)</f>
        <v>7:10–8:35 م</v>
      </c>
      <c r="D15" s="31">
        <v>3</v>
      </c>
      <c r="E15" s="31" t="s">
        <v>19</v>
      </c>
      <c r="F15" s="32">
        <v>1</v>
      </c>
      <c r="G15" s="31" t="s">
        <v>89</v>
      </c>
      <c r="H15" s="27"/>
      <c r="I15" s="33">
        <v>11</v>
      </c>
      <c r="J15" s="33" t="s">
        <v>19</v>
      </c>
      <c r="K15" s="33">
        <f t="shared" si="0"/>
        <v>21</v>
      </c>
      <c r="L15" s="33">
        <f t="shared" si="1"/>
        <v>21</v>
      </c>
      <c r="M15" s="27"/>
      <c r="N15" s="27"/>
      <c r="O15" s="27"/>
      <c r="P15" s="27"/>
    </row>
    <row r="16" spans="1:16">
      <c r="A16" s="30">
        <v>2</v>
      </c>
      <c r="B16" s="31">
        <v>1</v>
      </c>
      <c r="C16" s="31" t="str" cm="1">
        <f t="array" ref="C16">INDEX($P$5:$P$7,B16)</f>
        <v>4:00–5:25 م</v>
      </c>
      <c r="D16" s="31">
        <v>1</v>
      </c>
      <c r="E16" s="31" t="s">
        <v>19</v>
      </c>
      <c r="F16" s="32">
        <v>1</v>
      </c>
      <c r="G16" s="31" t="s">
        <v>238</v>
      </c>
      <c r="H16" s="27"/>
      <c r="I16" s="33">
        <v>12</v>
      </c>
      <c r="J16" s="33" t="s">
        <v>19</v>
      </c>
      <c r="K16" s="33">
        <f t="shared" si="0"/>
        <v>21</v>
      </c>
      <c r="L16" s="33">
        <f t="shared" si="1"/>
        <v>21</v>
      </c>
      <c r="M16" s="27"/>
      <c r="N16" s="27"/>
      <c r="O16" s="27"/>
      <c r="P16" s="27"/>
    </row>
    <row r="17" spans="1:16">
      <c r="A17" s="30">
        <v>2</v>
      </c>
      <c r="B17" s="31">
        <v>1</v>
      </c>
      <c r="C17" s="31" t="str" cm="1">
        <f t="array" ref="C17">INDEX($P$5:$P$7,B17)</f>
        <v>4:00–5:25 م</v>
      </c>
      <c r="D17" s="31">
        <v>2</v>
      </c>
      <c r="E17" s="31" t="s">
        <v>19</v>
      </c>
      <c r="F17" s="32">
        <v>1</v>
      </c>
      <c r="G17" s="31" t="s">
        <v>259</v>
      </c>
      <c r="H17" s="27"/>
      <c r="I17" s="33">
        <v>13</v>
      </c>
      <c r="J17" s="33" t="s">
        <v>19</v>
      </c>
      <c r="K17" s="33">
        <f t="shared" si="0"/>
        <v>21</v>
      </c>
      <c r="L17" s="33">
        <f t="shared" si="1"/>
        <v>21</v>
      </c>
      <c r="M17" s="27"/>
      <c r="N17" s="27"/>
      <c r="O17" s="27"/>
      <c r="P17" s="27"/>
    </row>
    <row r="18" spans="1:16">
      <c r="A18" s="30">
        <v>2</v>
      </c>
      <c r="B18" s="31">
        <v>1</v>
      </c>
      <c r="C18" s="31" t="str" cm="1">
        <f t="array" ref="C18">INDEX($P$5:$P$7,B18)</f>
        <v>4:00–5:25 م</v>
      </c>
      <c r="D18" s="31">
        <v>3</v>
      </c>
      <c r="E18" s="31" t="s">
        <v>19</v>
      </c>
      <c r="F18" s="32">
        <v>1</v>
      </c>
      <c r="G18" s="31" t="s">
        <v>186</v>
      </c>
      <c r="H18" s="27"/>
      <c r="I18" s="33">
        <v>14</v>
      </c>
      <c r="J18" s="33" t="s">
        <v>19</v>
      </c>
      <c r="K18" s="33">
        <f t="shared" si="0"/>
        <v>21</v>
      </c>
      <c r="L18" s="33">
        <f t="shared" si="1"/>
        <v>21</v>
      </c>
      <c r="M18" s="27"/>
      <c r="N18" s="27"/>
      <c r="O18" s="27"/>
      <c r="P18" s="27"/>
    </row>
    <row r="19" spans="1:16">
      <c r="A19" s="30">
        <v>2</v>
      </c>
      <c r="B19" s="31">
        <v>1</v>
      </c>
      <c r="C19" s="31" t="str" cm="1">
        <f t="array" ref="C19">INDEX($P$5:$P$7,B19)</f>
        <v>4:00–5:25 م</v>
      </c>
      <c r="D19" s="31">
        <v>4</v>
      </c>
      <c r="E19" s="31" t="s">
        <v>19</v>
      </c>
      <c r="F19" s="32">
        <v>1</v>
      </c>
      <c r="G19" s="31" t="s">
        <v>187</v>
      </c>
      <c r="H19" s="27"/>
      <c r="I19" s="33">
        <v>15</v>
      </c>
      <c r="J19" s="33" t="s">
        <v>19</v>
      </c>
      <c r="K19" s="33">
        <f t="shared" si="0"/>
        <v>21</v>
      </c>
      <c r="L19" s="33">
        <f t="shared" si="1"/>
        <v>21</v>
      </c>
      <c r="M19" s="27"/>
      <c r="N19" s="27"/>
      <c r="O19" s="27"/>
      <c r="P19" s="27"/>
    </row>
    <row r="20" spans="1:16">
      <c r="A20" s="30">
        <v>2</v>
      </c>
      <c r="B20" s="31">
        <v>2</v>
      </c>
      <c r="C20" s="31" t="str" cm="1">
        <f t="array" ref="C20">INDEX($P$5:$P$7,B20)</f>
        <v>5:35–7:00 م</v>
      </c>
      <c r="D20" s="31">
        <v>1</v>
      </c>
      <c r="E20" s="31" t="s">
        <v>19</v>
      </c>
      <c r="F20" s="32">
        <v>1</v>
      </c>
      <c r="G20" s="31" t="s">
        <v>169</v>
      </c>
      <c r="H20" s="27"/>
      <c r="I20" s="33">
        <v>16</v>
      </c>
      <c r="J20" s="33" t="s">
        <v>19</v>
      </c>
      <c r="K20" s="33">
        <f t="shared" si="0"/>
        <v>21</v>
      </c>
      <c r="L20" s="33">
        <f t="shared" si="1"/>
        <v>21</v>
      </c>
      <c r="M20" s="27"/>
      <c r="N20" s="27"/>
      <c r="O20" s="27"/>
      <c r="P20" s="27"/>
    </row>
    <row r="21" spans="1:16">
      <c r="A21" s="30">
        <v>2</v>
      </c>
      <c r="B21" s="31">
        <v>2</v>
      </c>
      <c r="C21" s="31" t="str" cm="1">
        <f t="array" ref="C21">INDEX($P$5:$P$7,B21)</f>
        <v>5:35–7:00 م</v>
      </c>
      <c r="D21" s="31">
        <v>2</v>
      </c>
      <c r="E21" s="31" t="s">
        <v>19</v>
      </c>
      <c r="F21" s="32">
        <v>1</v>
      </c>
      <c r="G21" s="31" t="s">
        <v>170</v>
      </c>
      <c r="H21" s="27"/>
      <c r="I21" s="33">
        <v>17</v>
      </c>
      <c r="J21" s="33" t="s">
        <v>19</v>
      </c>
      <c r="K21" s="33">
        <f t="shared" si="0"/>
        <v>21</v>
      </c>
      <c r="L21" s="33">
        <f t="shared" si="1"/>
        <v>21</v>
      </c>
      <c r="M21" s="27"/>
      <c r="N21" s="27"/>
      <c r="O21" s="27"/>
      <c r="P21" s="27"/>
    </row>
    <row r="22" spans="1:16">
      <c r="A22" s="30">
        <v>2</v>
      </c>
      <c r="B22" s="31">
        <v>2</v>
      </c>
      <c r="C22" s="31" t="str" cm="1">
        <f t="array" ref="C22">INDEX($P$5:$P$7,B22)</f>
        <v>5:35–7:00 م</v>
      </c>
      <c r="D22" s="31">
        <v>3</v>
      </c>
      <c r="E22" s="31" t="s">
        <v>19</v>
      </c>
      <c r="F22" s="32">
        <v>1</v>
      </c>
      <c r="G22" s="31" t="s">
        <v>171</v>
      </c>
      <c r="H22" s="27"/>
      <c r="I22" s="33">
        <v>18</v>
      </c>
      <c r="J22" s="33" t="s">
        <v>19</v>
      </c>
      <c r="K22" s="33">
        <f t="shared" si="0"/>
        <v>21</v>
      </c>
      <c r="L22" s="33">
        <f t="shared" si="1"/>
        <v>21</v>
      </c>
      <c r="M22" s="27"/>
      <c r="N22" s="27"/>
      <c r="O22" s="27"/>
      <c r="P22" s="27"/>
    </row>
    <row r="23" spans="1:16">
      <c r="A23" s="30">
        <v>2</v>
      </c>
      <c r="B23" s="31">
        <v>2</v>
      </c>
      <c r="C23" s="31" t="str" cm="1">
        <f t="array" ref="C23">INDEX($P$5:$P$7,B23)</f>
        <v>5:35–7:00 م</v>
      </c>
      <c r="D23" s="31">
        <v>4</v>
      </c>
      <c r="E23" s="31" t="s">
        <v>19</v>
      </c>
      <c r="F23" s="32">
        <v>1</v>
      </c>
      <c r="G23" s="31" t="s">
        <v>172</v>
      </c>
      <c r="H23" s="27"/>
      <c r="I23" s="33">
        <v>19</v>
      </c>
      <c r="J23" s="33" t="s">
        <v>19</v>
      </c>
      <c r="K23" s="33">
        <f t="shared" si="0"/>
        <v>21</v>
      </c>
      <c r="L23" s="33">
        <f t="shared" si="1"/>
        <v>21</v>
      </c>
      <c r="M23" s="27"/>
      <c r="N23" s="27"/>
      <c r="O23" s="27"/>
      <c r="P23" s="27"/>
    </row>
    <row r="24" spans="1:16">
      <c r="A24" s="30">
        <v>2</v>
      </c>
      <c r="B24" s="31">
        <v>3</v>
      </c>
      <c r="C24" s="31" t="str" cm="1">
        <f t="array" ref="C24">INDEX($P$5:$P$7,B24)</f>
        <v>7:10–8:35 م</v>
      </c>
      <c r="D24" s="31">
        <v>1</v>
      </c>
      <c r="E24" s="31" t="s">
        <v>19</v>
      </c>
      <c r="F24" s="32">
        <v>1</v>
      </c>
      <c r="G24" s="31" t="s">
        <v>96</v>
      </c>
      <c r="H24" s="27"/>
      <c r="I24" s="33">
        <v>20</v>
      </c>
      <c r="J24" s="33" t="s">
        <v>19</v>
      </c>
      <c r="K24" s="33">
        <f t="shared" si="0"/>
        <v>21</v>
      </c>
      <c r="L24" s="33">
        <f t="shared" si="1"/>
        <v>21</v>
      </c>
      <c r="M24" s="27"/>
      <c r="N24" s="27"/>
      <c r="O24" s="27"/>
      <c r="P24" s="27"/>
    </row>
    <row r="25" spans="1:16">
      <c r="A25" s="30">
        <v>2</v>
      </c>
      <c r="B25" s="31">
        <v>3</v>
      </c>
      <c r="C25" s="31" t="str" cm="1">
        <f t="array" ref="C25">INDEX($P$5:$P$7,B25)</f>
        <v>7:10–8:35 م</v>
      </c>
      <c r="D25" s="31">
        <v>2</v>
      </c>
      <c r="E25" s="31" t="s">
        <v>19</v>
      </c>
      <c r="F25" s="32">
        <v>1</v>
      </c>
      <c r="G25" s="31" t="s">
        <v>90</v>
      </c>
      <c r="H25" s="27"/>
      <c r="I25" s="33">
        <v>21</v>
      </c>
      <c r="J25" s="33" t="s">
        <v>19</v>
      </c>
      <c r="K25" s="33">
        <f t="shared" si="0"/>
        <v>21</v>
      </c>
      <c r="L25" s="33">
        <f t="shared" si="1"/>
        <v>21</v>
      </c>
      <c r="M25" s="27"/>
      <c r="N25" s="27"/>
      <c r="O25" s="27"/>
      <c r="P25" s="27"/>
    </row>
    <row r="26" spans="1:16">
      <c r="A26" s="30">
        <v>2</v>
      </c>
      <c r="B26" s="31">
        <v>3</v>
      </c>
      <c r="C26" s="31" t="str" cm="1">
        <f t="array" ref="C26">INDEX($P$5:$P$7,B26)</f>
        <v>7:10–8:35 م</v>
      </c>
      <c r="D26" s="31">
        <v>3</v>
      </c>
      <c r="E26" s="31" t="s">
        <v>19</v>
      </c>
      <c r="F26" s="32">
        <v>1</v>
      </c>
      <c r="G26" s="31" t="s">
        <v>78</v>
      </c>
      <c r="H26" s="27"/>
      <c r="I26" s="33">
        <v>22</v>
      </c>
      <c r="J26" s="33" t="s">
        <v>19</v>
      </c>
      <c r="K26" s="33">
        <f t="shared" si="0"/>
        <v>21</v>
      </c>
      <c r="L26" s="33">
        <f t="shared" si="1"/>
        <v>21</v>
      </c>
      <c r="M26" s="27"/>
      <c r="N26" s="27"/>
      <c r="O26" s="27"/>
      <c r="P26" s="27"/>
    </row>
    <row r="27" spans="1:16">
      <c r="A27" s="30">
        <v>3</v>
      </c>
      <c r="B27" s="31">
        <v>1</v>
      </c>
      <c r="C27" s="31" t="str" cm="1">
        <f t="array" ref="C27">INDEX($P$5:$P$7,B27)</f>
        <v>4:00–5:25 م</v>
      </c>
      <c r="D27" s="31">
        <v>1</v>
      </c>
      <c r="E27" s="31" t="s">
        <v>19</v>
      </c>
      <c r="F27" s="32">
        <v>1</v>
      </c>
      <c r="G27" s="31" t="s">
        <v>217</v>
      </c>
      <c r="H27" s="27"/>
      <c r="I27" s="27"/>
      <c r="J27" s="27"/>
      <c r="K27" s="27"/>
      <c r="L27" s="27"/>
      <c r="M27" s="27"/>
      <c r="N27" s="27"/>
      <c r="O27" s="27"/>
      <c r="P27" s="27"/>
    </row>
    <row r="28" spans="1:16">
      <c r="A28" s="30">
        <v>3</v>
      </c>
      <c r="B28" s="31">
        <v>1</v>
      </c>
      <c r="C28" s="31" t="str" cm="1">
        <f t="array" ref="C28">INDEX($P$5:$P$7,B28)</f>
        <v>4:00–5:25 م</v>
      </c>
      <c r="D28" s="31">
        <v>2</v>
      </c>
      <c r="E28" s="31" t="s">
        <v>19</v>
      </c>
      <c r="F28" s="32">
        <v>1</v>
      </c>
      <c r="G28" s="31" t="s">
        <v>239</v>
      </c>
      <c r="H28" s="27"/>
      <c r="I28" s="27"/>
      <c r="J28" s="27"/>
      <c r="K28" s="27"/>
      <c r="L28" s="27"/>
      <c r="M28" s="27"/>
      <c r="N28" s="27"/>
      <c r="O28" s="27"/>
      <c r="P28" s="27"/>
    </row>
    <row r="29" spans="1:16">
      <c r="A29" s="30">
        <v>3</v>
      </c>
      <c r="B29" s="31">
        <v>1</v>
      </c>
      <c r="C29" s="31" t="str" cm="1">
        <f t="array" ref="C29">INDEX($P$5:$P$7,B29)</f>
        <v>4:00–5:25 م</v>
      </c>
      <c r="D29" s="31">
        <v>3</v>
      </c>
      <c r="E29" s="31" t="s">
        <v>19</v>
      </c>
      <c r="F29" s="32">
        <v>1</v>
      </c>
      <c r="G29" s="31" t="s">
        <v>260</v>
      </c>
      <c r="H29" s="27"/>
      <c r="I29" s="27"/>
      <c r="J29" s="27"/>
      <c r="K29" s="27"/>
      <c r="L29" s="27"/>
      <c r="M29" s="27"/>
      <c r="N29" s="27"/>
      <c r="O29" s="27"/>
      <c r="P29" s="27"/>
    </row>
    <row r="30" spans="1:16">
      <c r="A30" s="30">
        <v>3</v>
      </c>
      <c r="B30" s="31">
        <v>1</v>
      </c>
      <c r="C30" s="31" t="str" cm="1">
        <f t="array" ref="C30">INDEX($P$5:$P$7,B30)</f>
        <v>4:00–5:25 م</v>
      </c>
      <c r="D30" s="31">
        <v>4</v>
      </c>
      <c r="E30" s="31" t="s">
        <v>19</v>
      </c>
      <c r="F30" s="32">
        <v>1</v>
      </c>
      <c r="G30" s="31" t="s">
        <v>127</v>
      </c>
      <c r="H30" s="27"/>
      <c r="I30" s="27"/>
      <c r="J30" s="27"/>
      <c r="K30" s="27"/>
      <c r="L30" s="27"/>
      <c r="M30" s="27"/>
      <c r="N30" s="27"/>
      <c r="O30" s="27"/>
      <c r="P30" s="27"/>
    </row>
    <row r="31" spans="1:16">
      <c r="A31" s="30">
        <v>3</v>
      </c>
      <c r="B31" s="31">
        <v>2</v>
      </c>
      <c r="C31" s="31" t="str" cm="1">
        <f t="array" ref="C31">INDEX($P$5:$P$7,B31)</f>
        <v>5:35–7:00 م</v>
      </c>
      <c r="D31" s="31">
        <v>1</v>
      </c>
      <c r="E31" s="31" t="s">
        <v>19</v>
      </c>
      <c r="F31" s="32">
        <v>1</v>
      </c>
      <c r="G31" s="31" t="s">
        <v>128</v>
      </c>
      <c r="H31" s="27"/>
      <c r="I31" s="27"/>
      <c r="J31" s="27"/>
      <c r="K31" s="27"/>
      <c r="L31" s="27"/>
      <c r="M31" s="27"/>
      <c r="N31" s="27"/>
      <c r="O31" s="27"/>
      <c r="P31" s="27"/>
    </row>
    <row r="32" spans="1:16">
      <c r="A32" s="30">
        <v>3</v>
      </c>
      <c r="B32" s="31">
        <v>2</v>
      </c>
      <c r="C32" s="31" t="str" cm="1">
        <f t="array" ref="C32">INDEX($P$5:$P$7,B32)</f>
        <v>5:35–7:00 م</v>
      </c>
      <c r="D32" s="31">
        <v>2</v>
      </c>
      <c r="E32" s="31" t="s">
        <v>19</v>
      </c>
      <c r="F32" s="32">
        <v>1</v>
      </c>
      <c r="G32" s="31" t="s">
        <v>129</v>
      </c>
      <c r="H32" s="27"/>
      <c r="I32" s="27"/>
      <c r="J32" s="27"/>
      <c r="K32" s="27"/>
      <c r="L32" s="27"/>
      <c r="M32" s="27"/>
      <c r="N32" s="27"/>
      <c r="O32" s="27"/>
      <c r="P32" s="27"/>
    </row>
    <row r="33" spans="1:16">
      <c r="A33" s="30">
        <v>3</v>
      </c>
      <c r="B33" s="31">
        <v>2</v>
      </c>
      <c r="C33" s="31" t="str" cm="1">
        <f t="array" ref="C33">INDEX($P$5:$P$7,B33)</f>
        <v>5:35–7:00 م</v>
      </c>
      <c r="D33" s="31">
        <v>3</v>
      </c>
      <c r="E33" s="31" t="s">
        <v>19</v>
      </c>
      <c r="F33" s="32">
        <v>1</v>
      </c>
      <c r="G33" s="31" t="s">
        <v>130</v>
      </c>
      <c r="H33" s="27"/>
      <c r="I33" s="27"/>
      <c r="J33" s="27"/>
      <c r="K33" s="27"/>
      <c r="L33" s="27"/>
      <c r="M33" s="27"/>
      <c r="N33" s="27"/>
      <c r="O33" s="27"/>
      <c r="P33" s="27"/>
    </row>
    <row r="34" spans="1:16">
      <c r="A34" s="30">
        <v>3</v>
      </c>
      <c r="B34" s="31">
        <v>2</v>
      </c>
      <c r="C34" s="31" t="str" cm="1">
        <f t="array" ref="C34">INDEX($P$5:$P$7,B34)</f>
        <v>5:35–7:00 م</v>
      </c>
      <c r="D34" s="31">
        <v>4</v>
      </c>
      <c r="E34" s="31" t="s">
        <v>19</v>
      </c>
      <c r="F34" s="32">
        <v>1</v>
      </c>
      <c r="G34" s="31" t="s">
        <v>131</v>
      </c>
      <c r="H34" s="27"/>
      <c r="I34" s="27"/>
      <c r="J34" s="27"/>
      <c r="K34" s="27"/>
      <c r="L34" s="27"/>
      <c r="M34" s="27"/>
      <c r="N34" s="27"/>
      <c r="O34" s="27"/>
      <c r="P34" s="27"/>
    </row>
    <row r="35" spans="1:16">
      <c r="A35" s="30">
        <v>3</v>
      </c>
      <c r="B35" s="31">
        <v>3</v>
      </c>
      <c r="C35" s="31" t="str" cm="1">
        <f t="array" ref="C35">INDEX($P$5:$P$7,B35)</f>
        <v>7:10–8:35 م</v>
      </c>
      <c r="D35" s="31">
        <v>1</v>
      </c>
      <c r="E35" s="31" t="s">
        <v>19</v>
      </c>
      <c r="F35" s="32">
        <v>1</v>
      </c>
      <c r="G35" s="31" t="s">
        <v>91</v>
      </c>
      <c r="H35" s="27"/>
      <c r="I35" s="27"/>
      <c r="J35" s="27"/>
      <c r="K35" s="27"/>
      <c r="L35" s="27"/>
      <c r="M35" s="27"/>
      <c r="N35" s="27"/>
      <c r="O35" s="27"/>
      <c r="P35" s="27"/>
    </row>
    <row r="36" spans="1:16">
      <c r="A36" s="30">
        <v>3</v>
      </c>
      <c r="B36" s="31">
        <v>3</v>
      </c>
      <c r="C36" s="31" t="str" cm="1">
        <f t="array" ref="C36">INDEX($P$5:$P$7,B36)</f>
        <v>7:10–8:35 م</v>
      </c>
      <c r="D36" s="31">
        <v>2</v>
      </c>
      <c r="E36" s="31" t="s">
        <v>19</v>
      </c>
      <c r="F36" s="32">
        <v>1</v>
      </c>
      <c r="G36" s="31" t="s">
        <v>79</v>
      </c>
      <c r="H36" s="27"/>
      <c r="I36" s="27"/>
      <c r="J36" s="27"/>
      <c r="K36" s="27"/>
      <c r="L36" s="27"/>
      <c r="M36" s="27"/>
      <c r="N36" s="27"/>
      <c r="O36" s="27"/>
      <c r="P36" s="27"/>
    </row>
    <row r="37" spans="1:16">
      <c r="A37" s="30">
        <v>3</v>
      </c>
      <c r="B37" s="31">
        <v>3</v>
      </c>
      <c r="C37" s="31" t="str" cm="1">
        <f t="array" ref="C37">INDEX($P$5:$P$7,B37)</f>
        <v>7:10–8:35 م</v>
      </c>
      <c r="D37" s="31">
        <v>3</v>
      </c>
      <c r="E37" s="31" t="s">
        <v>19</v>
      </c>
      <c r="F37" s="32">
        <v>1</v>
      </c>
      <c r="G37" s="31" t="s">
        <v>67</v>
      </c>
      <c r="H37" s="27"/>
      <c r="I37" s="27"/>
      <c r="J37" s="27"/>
      <c r="K37" s="27"/>
      <c r="L37" s="27"/>
      <c r="M37" s="27"/>
      <c r="N37" s="27"/>
      <c r="O37" s="27"/>
      <c r="P37" s="27"/>
    </row>
    <row r="38" spans="1:16">
      <c r="A38" s="30">
        <v>4</v>
      </c>
      <c r="B38" s="31">
        <v>1</v>
      </c>
      <c r="C38" s="31" t="str" cm="1">
        <f t="array" ref="C38">INDEX($P$5:$P$7,B38)</f>
        <v>4:00–5:25 م</v>
      </c>
      <c r="D38" s="31">
        <v>1</v>
      </c>
      <c r="E38" s="31" t="s">
        <v>19</v>
      </c>
      <c r="F38" s="32">
        <v>1</v>
      </c>
      <c r="G38" s="31" t="s">
        <v>188</v>
      </c>
      <c r="H38" s="27"/>
      <c r="I38" s="27"/>
      <c r="J38" s="27"/>
      <c r="K38" s="27"/>
      <c r="L38" s="27"/>
      <c r="M38" s="27"/>
      <c r="N38" s="27"/>
      <c r="O38" s="27"/>
      <c r="P38" s="27"/>
    </row>
    <row r="39" spans="1:16">
      <c r="A39" s="30">
        <v>4</v>
      </c>
      <c r="B39" s="31">
        <v>1</v>
      </c>
      <c r="C39" s="31" t="str" cm="1">
        <f t="array" ref="C39">INDEX($P$5:$P$7,B39)</f>
        <v>4:00–5:25 م</v>
      </c>
      <c r="D39" s="31">
        <v>2</v>
      </c>
      <c r="E39" s="31" t="s">
        <v>19</v>
      </c>
      <c r="F39" s="32">
        <v>1</v>
      </c>
      <c r="G39" s="31" t="s">
        <v>218</v>
      </c>
      <c r="H39" s="27"/>
      <c r="I39" s="27"/>
      <c r="J39" s="27"/>
      <c r="K39" s="27"/>
      <c r="L39" s="27"/>
      <c r="M39" s="27"/>
      <c r="N39" s="27"/>
      <c r="O39" s="27"/>
      <c r="P39" s="27"/>
    </row>
    <row r="40" spans="1:16">
      <c r="A40" s="30">
        <v>4</v>
      </c>
      <c r="B40" s="31">
        <v>1</v>
      </c>
      <c r="C40" s="31" t="str" cm="1">
        <f t="array" ref="C40">INDEX($P$5:$P$7,B40)</f>
        <v>4:00–5:25 م</v>
      </c>
      <c r="D40" s="31">
        <v>3</v>
      </c>
      <c r="E40" s="31" t="s">
        <v>19</v>
      </c>
      <c r="F40" s="32">
        <v>1</v>
      </c>
      <c r="G40" s="31" t="s">
        <v>240</v>
      </c>
      <c r="H40" s="27"/>
      <c r="I40" s="27"/>
      <c r="J40" s="27"/>
      <c r="K40" s="27"/>
      <c r="L40" s="27"/>
      <c r="M40" s="27"/>
      <c r="N40" s="27"/>
      <c r="O40" s="27"/>
      <c r="P40" s="27"/>
    </row>
    <row r="41" spans="1:16">
      <c r="A41" s="30">
        <v>4</v>
      </c>
      <c r="B41" s="31">
        <v>1</v>
      </c>
      <c r="C41" s="31" t="str" cm="1">
        <f t="array" ref="C41">INDEX($P$5:$P$7,B41)</f>
        <v>4:00–5:25 م</v>
      </c>
      <c r="D41" s="31">
        <v>4</v>
      </c>
      <c r="E41" s="31" t="s">
        <v>19</v>
      </c>
      <c r="F41" s="32">
        <v>1</v>
      </c>
      <c r="G41" s="31" t="s">
        <v>261</v>
      </c>
      <c r="H41" s="27"/>
      <c r="I41" s="27"/>
      <c r="J41" s="27"/>
      <c r="K41" s="27"/>
      <c r="L41" s="27"/>
      <c r="M41" s="27"/>
      <c r="N41" s="27"/>
      <c r="O41" s="27"/>
      <c r="P41" s="27"/>
    </row>
    <row r="42" spans="1:16">
      <c r="A42" s="30">
        <v>4</v>
      </c>
      <c r="B42" s="31">
        <v>2</v>
      </c>
      <c r="C42" s="31" t="str" cm="1">
        <f t="array" ref="C42">INDEX($P$5:$P$7,B42)</f>
        <v>5:35–7:00 م</v>
      </c>
      <c r="D42" s="31">
        <v>1</v>
      </c>
      <c r="E42" s="31" t="s">
        <v>19</v>
      </c>
      <c r="F42" s="32">
        <v>1</v>
      </c>
      <c r="G42" s="31" t="s">
        <v>133</v>
      </c>
      <c r="H42" s="27"/>
      <c r="I42" s="27"/>
      <c r="J42" s="27"/>
      <c r="K42" s="27"/>
      <c r="L42" s="27"/>
      <c r="M42" s="27"/>
      <c r="N42" s="27"/>
      <c r="O42" s="27"/>
      <c r="P42" s="27"/>
    </row>
    <row r="43" spans="1:16">
      <c r="A43" s="30">
        <v>4</v>
      </c>
      <c r="B43" s="31">
        <v>2</v>
      </c>
      <c r="C43" s="31" t="str" cm="1">
        <f t="array" ref="C43">INDEX($P$5:$P$7,B43)</f>
        <v>5:35–7:00 م</v>
      </c>
      <c r="D43" s="31">
        <v>2</v>
      </c>
      <c r="E43" s="31" t="s">
        <v>19</v>
      </c>
      <c r="F43" s="32">
        <v>1</v>
      </c>
      <c r="G43" s="31" t="s">
        <v>134</v>
      </c>
      <c r="H43" s="27"/>
      <c r="I43" s="27"/>
      <c r="J43" s="27"/>
      <c r="K43" s="27"/>
      <c r="L43" s="27"/>
      <c r="M43" s="27"/>
      <c r="N43" s="27"/>
      <c r="O43" s="27"/>
      <c r="P43" s="27"/>
    </row>
    <row r="44" spans="1:16">
      <c r="A44" s="30">
        <v>4</v>
      </c>
      <c r="B44" s="31">
        <v>2</v>
      </c>
      <c r="C44" s="31" t="str" cm="1">
        <f t="array" ref="C44">INDEX($P$5:$P$7,B44)</f>
        <v>5:35–7:00 م</v>
      </c>
      <c r="D44" s="31">
        <v>3</v>
      </c>
      <c r="E44" s="31" t="s">
        <v>19</v>
      </c>
      <c r="F44" s="32">
        <v>1</v>
      </c>
      <c r="G44" s="31" t="s">
        <v>135</v>
      </c>
      <c r="H44" s="27"/>
      <c r="I44" s="27"/>
      <c r="J44" s="27"/>
      <c r="K44" s="27"/>
      <c r="L44" s="27"/>
      <c r="M44" s="27"/>
      <c r="N44" s="27"/>
      <c r="O44" s="27"/>
      <c r="P44" s="27"/>
    </row>
    <row r="45" spans="1:16">
      <c r="A45" s="30">
        <v>4</v>
      </c>
      <c r="B45" s="31">
        <v>2</v>
      </c>
      <c r="C45" s="31" t="str" cm="1">
        <f t="array" ref="C45">INDEX($P$5:$P$7,B45)</f>
        <v>5:35–7:00 م</v>
      </c>
      <c r="D45" s="31">
        <v>4</v>
      </c>
      <c r="E45" s="31" t="s">
        <v>19</v>
      </c>
      <c r="F45" s="32">
        <v>1</v>
      </c>
      <c r="G45" s="31" t="s">
        <v>92</v>
      </c>
      <c r="H45" s="27"/>
      <c r="I45" s="27"/>
      <c r="J45" s="27"/>
      <c r="K45" s="27"/>
      <c r="L45" s="27"/>
      <c r="M45" s="27"/>
      <c r="N45" s="27"/>
      <c r="O45" s="27"/>
      <c r="P45" s="27"/>
    </row>
    <row r="46" spans="1:16">
      <c r="A46" s="30">
        <v>4</v>
      </c>
      <c r="B46" s="31">
        <v>3</v>
      </c>
      <c r="C46" s="31" t="str" cm="1">
        <f t="array" ref="C46">INDEX($P$5:$P$7,B46)</f>
        <v>7:10–8:35 م</v>
      </c>
      <c r="D46" s="31">
        <v>1</v>
      </c>
      <c r="E46" s="31" t="s">
        <v>19</v>
      </c>
      <c r="F46" s="32">
        <v>1</v>
      </c>
      <c r="G46" s="31" t="s">
        <v>80</v>
      </c>
      <c r="H46" s="27"/>
      <c r="I46" s="27"/>
      <c r="J46" s="27"/>
      <c r="K46" s="27"/>
      <c r="L46" s="27"/>
      <c r="M46" s="27"/>
      <c r="N46" s="27"/>
      <c r="O46" s="27"/>
      <c r="P46" s="27"/>
    </row>
    <row r="47" spans="1:16">
      <c r="A47" s="30">
        <v>4</v>
      </c>
      <c r="B47" s="31">
        <v>3</v>
      </c>
      <c r="C47" s="31" t="str" cm="1">
        <f t="array" ref="C47">INDEX($P$5:$P$7,B47)</f>
        <v>7:10–8:35 م</v>
      </c>
      <c r="D47" s="31">
        <v>2</v>
      </c>
      <c r="E47" s="31" t="s">
        <v>19</v>
      </c>
      <c r="F47" s="32">
        <v>1</v>
      </c>
      <c r="G47" s="31" t="s">
        <v>68</v>
      </c>
      <c r="H47" s="27"/>
      <c r="I47" s="27"/>
      <c r="J47" s="27"/>
      <c r="K47" s="27"/>
      <c r="L47" s="27"/>
      <c r="M47" s="27"/>
      <c r="N47" s="27"/>
      <c r="O47" s="27"/>
      <c r="P47" s="27"/>
    </row>
    <row r="48" spans="1:16">
      <c r="A48" s="30">
        <v>4</v>
      </c>
      <c r="B48" s="31">
        <v>3</v>
      </c>
      <c r="C48" s="31" t="str" cm="1">
        <f t="array" ref="C48">INDEX($P$5:$P$7,B48)</f>
        <v>7:10–8:35 م</v>
      </c>
      <c r="D48" s="31">
        <v>3</v>
      </c>
      <c r="E48" s="31" t="s">
        <v>19</v>
      </c>
      <c r="F48" s="32">
        <v>1</v>
      </c>
      <c r="G48" s="31" t="s">
        <v>58</v>
      </c>
      <c r="H48" s="27"/>
      <c r="I48" s="27"/>
      <c r="J48" s="27"/>
      <c r="K48" s="27"/>
      <c r="L48" s="27"/>
      <c r="M48" s="27"/>
      <c r="N48" s="27"/>
      <c r="O48" s="27"/>
      <c r="P48" s="27"/>
    </row>
    <row r="49" spans="1:16">
      <c r="A49" s="30">
        <v>5</v>
      </c>
      <c r="B49" s="31">
        <v>1</v>
      </c>
      <c r="C49" s="31" t="str" cm="1">
        <f t="array" ref="C49">INDEX($P$5:$P$7,B49)</f>
        <v>4:00–5:25 م</v>
      </c>
      <c r="D49" s="31">
        <v>1</v>
      </c>
      <c r="E49" s="31" t="s">
        <v>19</v>
      </c>
      <c r="F49" s="32">
        <v>1</v>
      </c>
      <c r="G49" s="31" t="s">
        <v>189</v>
      </c>
      <c r="H49" s="27"/>
      <c r="I49" s="27"/>
      <c r="J49" s="27"/>
      <c r="K49" s="27"/>
      <c r="L49" s="27"/>
      <c r="M49" s="27"/>
      <c r="N49" s="27"/>
      <c r="O49" s="27"/>
      <c r="P49" s="27"/>
    </row>
    <row r="50" spans="1:16">
      <c r="A50" s="30">
        <v>5</v>
      </c>
      <c r="B50" s="31">
        <v>1</v>
      </c>
      <c r="C50" s="31" t="str" cm="1">
        <f t="array" ref="C50">INDEX($P$5:$P$7,B50)</f>
        <v>4:00–5:25 م</v>
      </c>
      <c r="D50" s="31">
        <v>2</v>
      </c>
      <c r="E50" s="31" t="s">
        <v>19</v>
      </c>
      <c r="F50" s="32">
        <v>1</v>
      </c>
      <c r="G50" s="31" t="s">
        <v>190</v>
      </c>
      <c r="H50" s="27"/>
      <c r="I50" s="27"/>
      <c r="J50" s="27"/>
      <c r="K50" s="27"/>
      <c r="L50" s="27"/>
      <c r="M50" s="27"/>
      <c r="N50" s="27"/>
      <c r="O50" s="27"/>
      <c r="P50" s="27"/>
    </row>
    <row r="51" spans="1:16">
      <c r="A51" s="30">
        <v>5</v>
      </c>
      <c r="B51" s="31">
        <v>1</v>
      </c>
      <c r="C51" s="31" t="str" cm="1">
        <f t="array" ref="C51">INDEX($P$5:$P$7,B51)</f>
        <v>4:00–5:25 م</v>
      </c>
      <c r="D51" s="31">
        <v>3</v>
      </c>
      <c r="E51" s="31" t="s">
        <v>19</v>
      </c>
      <c r="F51" s="32">
        <v>1</v>
      </c>
      <c r="G51" s="31" t="s">
        <v>219</v>
      </c>
      <c r="H51" s="27"/>
      <c r="I51" s="27"/>
      <c r="J51" s="27"/>
      <c r="K51" s="27"/>
      <c r="L51" s="27"/>
      <c r="M51" s="27"/>
      <c r="N51" s="27"/>
      <c r="O51" s="27"/>
      <c r="P51" s="27"/>
    </row>
    <row r="52" spans="1:16">
      <c r="A52" s="30">
        <v>5</v>
      </c>
      <c r="B52" s="31">
        <v>1</v>
      </c>
      <c r="C52" s="31" t="str" cm="1">
        <f t="array" ref="C52">INDEX($P$5:$P$7,B52)</f>
        <v>4:00–5:25 م</v>
      </c>
      <c r="D52" s="31">
        <v>4</v>
      </c>
      <c r="E52" s="31" t="s">
        <v>19</v>
      </c>
      <c r="F52" s="32">
        <v>1</v>
      </c>
      <c r="G52" s="31" t="s">
        <v>241</v>
      </c>
      <c r="H52" s="27"/>
      <c r="I52" s="27"/>
      <c r="J52" s="27"/>
      <c r="K52" s="27"/>
      <c r="L52" s="27"/>
      <c r="M52" s="27"/>
      <c r="N52" s="27"/>
      <c r="O52" s="27"/>
      <c r="P52" s="27"/>
    </row>
    <row r="53" spans="1:16">
      <c r="A53" s="30">
        <v>5</v>
      </c>
      <c r="B53" s="31">
        <v>2</v>
      </c>
      <c r="C53" s="31" t="str" cm="1">
        <f t="array" ref="C53">INDEX($P$5:$P$7,B53)</f>
        <v>5:35–7:00 م</v>
      </c>
      <c r="D53" s="31">
        <v>1</v>
      </c>
      <c r="E53" s="31" t="s">
        <v>19</v>
      </c>
      <c r="F53" s="32">
        <v>1</v>
      </c>
      <c r="G53" s="31" t="s">
        <v>262</v>
      </c>
      <c r="H53" s="27"/>
      <c r="I53" s="27"/>
      <c r="J53" s="27"/>
      <c r="K53" s="27"/>
      <c r="L53" s="27"/>
      <c r="M53" s="27"/>
      <c r="N53" s="27"/>
      <c r="O53" s="27"/>
      <c r="P53" s="27"/>
    </row>
    <row r="54" spans="1:16">
      <c r="A54" s="30">
        <v>5</v>
      </c>
      <c r="B54" s="31">
        <v>2</v>
      </c>
      <c r="C54" s="31" t="str" cm="1">
        <f t="array" ref="C54">INDEX($P$5:$P$7,B54)</f>
        <v>5:35–7:00 م</v>
      </c>
      <c r="D54" s="31">
        <v>2</v>
      </c>
      <c r="E54" s="31" t="s">
        <v>19</v>
      </c>
      <c r="F54" s="32">
        <v>1</v>
      </c>
      <c r="G54" s="31" t="s">
        <v>138</v>
      </c>
      <c r="H54" s="27"/>
      <c r="I54" s="27"/>
      <c r="J54" s="27"/>
      <c r="K54" s="27"/>
      <c r="L54" s="27"/>
      <c r="M54" s="27"/>
      <c r="N54" s="27"/>
      <c r="O54" s="27"/>
      <c r="P54" s="27"/>
    </row>
    <row r="55" spans="1:16">
      <c r="A55" s="30">
        <v>5</v>
      </c>
      <c r="B55" s="31">
        <v>2</v>
      </c>
      <c r="C55" s="31" t="str" cm="1">
        <f t="array" ref="C55">INDEX($P$5:$P$7,B55)</f>
        <v>5:35–7:00 م</v>
      </c>
      <c r="D55" s="31">
        <v>3</v>
      </c>
      <c r="E55" s="31" t="s">
        <v>19</v>
      </c>
      <c r="F55" s="32">
        <v>1</v>
      </c>
      <c r="G55" s="31" t="s">
        <v>93</v>
      </c>
      <c r="H55" s="27"/>
      <c r="I55" s="27"/>
      <c r="J55" s="27"/>
      <c r="K55" s="27"/>
      <c r="L55" s="27"/>
      <c r="M55" s="27"/>
      <c r="N55" s="27"/>
      <c r="O55" s="27"/>
      <c r="P55" s="27"/>
    </row>
    <row r="56" spans="1:16">
      <c r="A56" s="30">
        <v>5</v>
      </c>
      <c r="B56" s="31">
        <v>2</v>
      </c>
      <c r="C56" s="31" t="str" cm="1">
        <f t="array" ref="C56">INDEX($P$5:$P$7,B56)</f>
        <v>5:35–7:00 م</v>
      </c>
      <c r="D56" s="31">
        <v>4</v>
      </c>
      <c r="E56" s="31" t="s">
        <v>19</v>
      </c>
      <c r="F56" s="32">
        <v>1</v>
      </c>
      <c r="G56" s="31" t="s">
        <v>81</v>
      </c>
      <c r="H56" s="27"/>
      <c r="I56" s="27"/>
      <c r="J56" s="27"/>
      <c r="K56" s="27"/>
      <c r="L56" s="27"/>
      <c r="M56" s="27"/>
      <c r="N56" s="27"/>
      <c r="O56" s="27"/>
      <c r="P56" s="27"/>
    </row>
    <row r="57" spans="1:16">
      <c r="A57" s="30">
        <v>5</v>
      </c>
      <c r="B57" s="31">
        <v>3</v>
      </c>
      <c r="C57" s="31" t="str" cm="1">
        <f t="array" ref="C57">INDEX($P$5:$P$7,B57)</f>
        <v>7:10–8:35 م</v>
      </c>
      <c r="D57" s="31">
        <v>1</v>
      </c>
      <c r="E57" s="31" t="s">
        <v>19</v>
      </c>
      <c r="F57" s="32">
        <v>1</v>
      </c>
      <c r="G57" s="31" t="s">
        <v>69</v>
      </c>
      <c r="H57" s="27"/>
      <c r="I57" s="27"/>
      <c r="J57" s="27"/>
      <c r="K57" s="27"/>
      <c r="L57" s="27"/>
      <c r="M57" s="27"/>
      <c r="N57" s="27"/>
      <c r="O57" s="27"/>
      <c r="P57" s="27"/>
    </row>
    <row r="58" spans="1:16">
      <c r="A58" s="30">
        <v>5</v>
      </c>
      <c r="B58" s="31">
        <v>3</v>
      </c>
      <c r="C58" s="31" t="str" cm="1">
        <f t="array" ref="C58">INDEX($P$5:$P$7,B58)</f>
        <v>7:10–8:35 م</v>
      </c>
      <c r="D58" s="31">
        <v>2</v>
      </c>
      <c r="E58" s="31" t="s">
        <v>19</v>
      </c>
      <c r="F58" s="32">
        <v>1</v>
      </c>
      <c r="G58" s="31" t="s">
        <v>59</v>
      </c>
      <c r="H58" s="27"/>
      <c r="I58" s="27"/>
      <c r="J58" s="27"/>
      <c r="K58" s="27"/>
      <c r="L58" s="27"/>
      <c r="M58" s="27"/>
      <c r="N58" s="27"/>
      <c r="O58" s="27"/>
      <c r="P58" s="27"/>
    </row>
    <row r="59" spans="1:16">
      <c r="A59" s="30">
        <v>5</v>
      </c>
      <c r="B59" s="31">
        <v>3</v>
      </c>
      <c r="C59" s="31" t="str" cm="1">
        <f t="array" ref="C59">INDEX($P$5:$P$7,B59)</f>
        <v>7:10–8:35 م</v>
      </c>
      <c r="D59" s="31">
        <v>3</v>
      </c>
      <c r="E59" s="31" t="s">
        <v>19</v>
      </c>
      <c r="F59" s="32">
        <v>1</v>
      </c>
      <c r="G59" s="31" t="s">
        <v>50</v>
      </c>
      <c r="H59" s="27"/>
      <c r="I59" s="27"/>
      <c r="J59" s="27"/>
      <c r="K59" s="27"/>
      <c r="L59" s="27"/>
      <c r="M59" s="27"/>
      <c r="N59" s="27"/>
      <c r="O59" s="27"/>
      <c r="P59" s="27"/>
    </row>
    <row r="60" spans="1:16">
      <c r="A60" s="30">
        <v>6</v>
      </c>
      <c r="B60" s="31">
        <v>1</v>
      </c>
      <c r="C60" s="31" t="str" cm="1">
        <f t="array" ref="C60">INDEX($P$5:$P$7,B60)</f>
        <v>4:00–5:25 م</v>
      </c>
      <c r="D60" s="31">
        <v>1</v>
      </c>
      <c r="E60" s="31" t="s">
        <v>19</v>
      </c>
      <c r="F60" s="32">
        <v>1</v>
      </c>
      <c r="G60" s="31" t="s">
        <v>132</v>
      </c>
      <c r="H60" s="27"/>
      <c r="I60" s="27"/>
      <c r="J60" s="27"/>
      <c r="K60" s="27"/>
      <c r="L60" s="27"/>
      <c r="M60" s="27"/>
      <c r="N60" s="27"/>
      <c r="O60" s="27"/>
      <c r="P60" s="27"/>
    </row>
    <row r="61" spans="1:16">
      <c r="A61" s="30">
        <v>6</v>
      </c>
      <c r="B61" s="31">
        <v>1</v>
      </c>
      <c r="C61" s="31" t="str" cm="1">
        <f t="array" ref="C61">INDEX($P$5:$P$7,B61)</f>
        <v>4:00–5:25 م</v>
      </c>
      <c r="D61" s="31">
        <v>2</v>
      </c>
      <c r="E61" s="31" t="s">
        <v>19</v>
      </c>
      <c r="F61" s="32">
        <v>1</v>
      </c>
      <c r="G61" s="31" t="s">
        <v>176</v>
      </c>
      <c r="H61" s="27"/>
      <c r="I61" s="27"/>
      <c r="J61" s="27"/>
      <c r="K61" s="27"/>
      <c r="L61" s="27"/>
      <c r="M61" s="27"/>
      <c r="N61" s="27"/>
      <c r="O61" s="27"/>
      <c r="P61" s="27"/>
    </row>
    <row r="62" spans="1:16">
      <c r="A62" s="30">
        <v>6</v>
      </c>
      <c r="B62" s="31">
        <v>1</v>
      </c>
      <c r="C62" s="31" t="str" cm="1">
        <f t="array" ref="C62">INDEX($P$5:$P$7,B62)</f>
        <v>4:00–5:25 م</v>
      </c>
      <c r="D62" s="31">
        <v>3</v>
      </c>
      <c r="E62" s="31" t="s">
        <v>19</v>
      </c>
      <c r="F62" s="32">
        <v>1</v>
      </c>
      <c r="G62" s="31" t="s">
        <v>191</v>
      </c>
      <c r="H62" s="27"/>
      <c r="I62" s="27"/>
      <c r="J62" s="27"/>
      <c r="K62" s="27"/>
      <c r="L62" s="27"/>
      <c r="M62" s="27"/>
      <c r="N62" s="27"/>
      <c r="O62" s="27"/>
      <c r="P62" s="27"/>
    </row>
    <row r="63" spans="1:16">
      <c r="A63" s="30">
        <v>6</v>
      </c>
      <c r="B63" s="31">
        <v>1</v>
      </c>
      <c r="C63" s="31" t="str" cm="1">
        <f t="array" ref="C63">INDEX($P$5:$P$7,B63)</f>
        <v>4:00–5:25 م</v>
      </c>
      <c r="D63" s="31">
        <v>4</v>
      </c>
      <c r="E63" s="31" t="s">
        <v>19</v>
      </c>
      <c r="F63" s="32">
        <v>1</v>
      </c>
      <c r="G63" s="31" t="s">
        <v>220</v>
      </c>
      <c r="H63" s="27"/>
      <c r="I63" s="27"/>
      <c r="J63" s="27"/>
      <c r="K63" s="27"/>
      <c r="L63" s="27"/>
      <c r="M63" s="27"/>
      <c r="N63" s="27"/>
      <c r="O63" s="27"/>
      <c r="P63" s="27"/>
    </row>
    <row r="64" spans="1:16">
      <c r="A64" s="30">
        <v>6</v>
      </c>
      <c r="B64" s="31">
        <v>2</v>
      </c>
      <c r="C64" s="31" t="str" cm="1">
        <f t="array" ref="C64">INDEX($P$5:$P$7,B64)</f>
        <v>5:35–7:00 م</v>
      </c>
      <c r="D64" s="31">
        <v>1</v>
      </c>
      <c r="E64" s="31" t="s">
        <v>19</v>
      </c>
      <c r="F64" s="32">
        <v>1</v>
      </c>
      <c r="G64" s="31" t="s">
        <v>242</v>
      </c>
      <c r="H64" s="27"/>
      <c r="I64" s="27"/>
      <c r="J64" s="27"/>
      <c r="K64" s="27"/>
      <c r="L64" s="27"/>
      <c r="M64" s="27"/>
      <c r="N64" s="27"/>
      <c r="O64" s="27"/>
      <c r="P64" s="27"/>
    </row>
    <row r="65" spans="1:16">
      <c r="A65" s="30">
        <v>6</v>
      </c>
      <c r="B65" s="31">
        <v>2</v>
      </c>
      <c r="C65" s="31" t="str" cm="1">
        <f t="array" ref="C65">INDEX($P$5:$P$7,B65)</f>
        <v>5:35–7:00 م</v>
      </c>
      <c r="D65" s="31">
        <v>2</v>
      </c>
      <c r="E65" s="31" t="s">
        <v>19</v>
      </c>
      <c r="F65" s="32">
        <v>1</v>
      </c>
      <c r="G65" s="31" t="s">
        <v>263</v>
      </c>
      <c r="H65" s="27"/>
      <c r="I65" s="27"/>
      <c r="J65" s="27"/>
      <c r="K65" s="27"/>
      <c r="L65" s="27"/>
      <c r="M65" s="27"/>
      <c r="N65" s="27"/>
      <c r="O65" s="27"/>
      <c r="P65" s="27"/>
    </row>
    <row r="66" spans="1:16">
      <c r="A66" s="30">
        <v>6</v>
      </c>
      <c r="B66" s="31">
        <v>2</v>
      </c>
      <c r="C66" s="31" t="str" cm="1">
        <f t="array" ref="C66">INDEX($P$5:$P$7,B66)</f>
        <v>5:35–7:00 م</v>
      </c>
      <c r="D66" s="31">
        <v>3</v>
      </c>
      <c r="E66" s="31" t="s">
        <v>19</v>
      </c>
      <c r="F66" s="32">
        <v>1</v>
      </c>
      <c r="G66" s="31" t="s">
        <v>72</v>
      </c>
      <c r="H66" s="27"/>
      <c r="I66" s="27"/>
      <c r="J66" s="27"/>
      <c r="K66" s="27"/>
      <c r="L66" s="27"/>
      <c r="M66" s="27"/>
      <c r="N66" s="27"/>
      <c r="O66" s="27"/>
      <c r="P66" s="27"/>
    </row>
    <row r="67" spans="1:16">
      <c r="A67" s="30">
        <v>6</v>
      </c>
      <c r="B67" s="31">
        <v>2</v>
      </c>
      <c r="C67" s="31" t="str" cm="1">
        <f t="array" ref="C67">INDEX($P$5:$P$7,B67)</f>
        <v>5:35–7:00 م</v>
      </c>
      <c r="D67" s="31">
        <v>4</v>
      </c>
      <c r="E67" s="31" t="s">
        <v>19</v>
      </c>
      <c r="F67" s="32">
        <v>1</v>
      </c>
      <c r="G67" s="31" t="s">
        <v>70</v>
      </c>
      <c r="H67" s="27"/>
      <c r="I67" s="27"/>
      <c r="J67" s="27"/>
      <c r="K67" s="27"/>
      <c r="L67" s="27"/>
      <c r="M67" s="27"/>
      <c r="N67" s="27"/>
      <c r="O67" s="27"/>
      <c r="P67" s="27"/>
    </row>
    <row r="68" spans="1:16">
      <c r="A68" s="30">
        <v>6</v>
      </c>
      <c r="B68" s="31">
        <v>3</v>
      </c>
      <c r="C68" s="31" t="str" cm="1">
        <f t="array" ref="C68">INDEX($P$5:$P$7,B68)</f>
        <v>7:10–8:35 م</v>
      </c>
      <c r="D68" s="31">
        <v>1</v>
      </c>
      <c r="E68" s="31" t="s">
        <v>19</v>
      </c>
      <c r="F68" s="32">
        <v>1</v>
      </c>
      <c r="G68" s="31" t="s">
        <v>60</v>
      </c>
      <c r="H68" s="27"/>
      <c r="I68" s="27"/>
      <c r="J68" s="27"/>
      <c r="K68" s="27"/>
      <c r="L68" s="27"/>
      <c r="M68" s="27"/>
      <c r="N68" s="27"/>
      <c r="O68" s="27"/>
      <c r="P68" s="27"/>
    </row>
    <row r="69" spans="1:16">
      <c r="A69" s="30">
        <v>6</v>
      </c>
      <c r="B69" s="31">
        <v>3</v>
      </c>
      <c r="C69" s="31" t="str" cm="1">
        <f t="array" ref="C69">INDEX($P$5:$P$7,B69)</f>
        <v>7:10–8:35 م</v>
      </c>
      <c r="D69" s="31">
        <v>2</v>
      </c>
      <c r="E69" s="31" t="s">
        <v>19</v>
      </c>
      <c r="F69" s="32">
        <v>1</v>
      </c>
      <c r="G69" s="31" t="s">
        <v>51</v>
      </c>
      <c r="H69" s="27"/>
      <c r="I69" s="27"/>
      <c r="J69" s="27"/>
      <c r="K69" s="27"/>
      <c r="L69" s="27"/>
      <c r="M69" s="27"/>
      <c r="N69" s="27"/>
      <c r="O69" s="27"/>
      <c r="P69" s="27"/>
    </row>
    <row r="70" spans="1:16">
      <c r="A70" s="30">
        <v>6</v>
      </c>
      <c r="B70" s="31">
        <v>3</v>
      </c>
      <c r="C70" s="31" t="str" cm="1">
        <f t="array" ref="C70">INDEX($P$5:$P$7,B70)</f>
        <v>7:10–8:35 م</v>
      </c>
      <c r="D70" s="31">
        <v>3</v>
      </c>
      <c r="E70" s="31" t="s">
        <v>19</v>
      </c>
      <c r="F70" s="32">
        <v>1</v>
      </c>
      <c r="G70" s="31" t="s">
        <v>44</v>
      </c>
      <c r="H70" s="27"/>
      <c r="I70" s="27"/>
      <c r="J70" s="27"/>
      <c r="K70" s="27"/>
      <c r="L70" s="27"/>
      <c r="M70" s="27"/>
      <c r="N70" s="27"/>
      <c r="O70" s="27"/>
      <c r="P70" s="27"/>
    </row>
    <row r="71" spans="1:16">
      <c r="A71" s="30">
        <v>7</v>
      </c>
      <c r="B71" s="31">
        <v>1</v>
      </c>
      <c r="C71" s="31" t="str" cm="1">
        <f t="array" ref="C71">INDEX($P$5:$P$7,B71)</f>
        <v>4:00–5:25 م</v>
      </c>
      <c r="D71" s="31">
        <v>1</v>
      </c>
      <c r="E71" s="31" t="s">
        <v>19</v>
      </c>
      <c r="F71" s="32">
        <v>1</v>
      </c>
      <c r="G71" s="31" t="s">
        <v>136</v>
      </c>
      <c r="H71" s="27"/>
      <c r="I71" s="27"/>
      <c r="J71" s="27"/>
      <c r="K71" s="27"/>
      <c r="L71" s="27"/>
      <c r="M71" s="27"/>
      <c r="N71" s="27"/>
      <c r="O71" s="27"/>
      <c r="P71" s="27"/>
    </row>
    <row r="72" spans="1:16">
      <c r="A72" s="30">
        <v>7</v>
      </c>
      <c r="B72" s="31">
        <v>1</v>
      </c>
      <c r="C72" s="31" t="str" cm="1">
        <f t="array" ref="C72">INDEX($P$5:$P$7,B72)</f>
        <v>4:00–5:25 م</v>
      </c>
      <c r="D72" s="31">
        <v>2</v>
      </c>
      <c r="E72" s="31" t="s">
        <v>19</v>
      </c>
      <c r="F72" s="32">
        <v>1</v>
      </c>
      <c r="G72" s="31" t="s">
        <v>137</v>
      </c>
      <c r="H72" s="27"/>
      <c r="I72" s="27"/>
      <c r="J72" s="27"/>
      <c r="K72" s="27"/>
      <c r="L72" s="27"/>
      <c r="M72" s="27"/>
      <c r="N72" s="27"/>
      <c r="O72" s="27"/>
      <c r="P72" s="27"/>
    </row>
    <row r="73" spans="1:16">
      <c r="A73" s="30">
        <v>7</v>
      </c>
      <c r="B73" s="31">
        <v>1</v>
      </c>
      <c r="C73" s="31" t="str" cm="1">
        <f t="array" ref="C73">INDEX($P$5:$P$7,B73)</f>
        <v>4:00–5:25 م</v>
      </c>
      <c r="D73" s="31">
        <v>3</v>
      </c>
      <c r="E73" s="31" t="s">
        <v>19</v>
      </c>
      <c r="F73" s="32">
        <v>1</v>
      </c>
      <c r="G73" s="31" t="s">
        <v>177</v>
      </c>
      <c r="H73" s="27"/>
      <c r="I73" s="27"/>
      <c r="J73" s="27"/>
      <c r="K73" s="27"/>
      <c r="L73" s="27"/>
      <c r="M73" s="27"/>
      <c r="N73" s="27"/>
      <c r="O73" s="27"/>
      <c r="P73" s="27"/>
    </row>
    <row r="74" spans="1:16">
      <c r="A74" s="30">
        <v>7</v>
      </c>
      <c r="B74" s="31">
        <v>1</v>
      </c>
      <c r="C74" s="31" t="str" cm="1">
        <f t="array" ref="C74">INDEX($P$5:$P$7,B74)</f>
        <v>4:00–5:25 م</v>
      </c>
      <c r="D74" s="31">
        <v>4</v>
      </c>
      <c r="E74" s="31" t="s">
        <v>19</v>
      </c>
      <c r="F74" s="32">
        <v>1</v>
      </c>
      <c r="G74" s="31" t="s">
        <v>192</v>
      </c>
      <c r="H74" s="27"/>
      <c r="I74" s="27"/>
      <c r="J74" s="27"/>
      <c r="K74" s="27"/>
      <c r="L74" s="27"/>
      <c r="M74" s="27"/>
      <c r="N74" s="27"/>
      <c r="O74" s="27"/>
      <c r="P74" s="27"/>
    </row>
    <row r="75" spans="1:16">
      <c r="A75" s="30">
        <v>7</v>
      </c>
      <c r="B75" s="31">
        <v>2</v>
      </c>
      <c r="C75" s="31" t="str" cm="1">
        <f t="array" ref="C75">INDEX($P$5:$P$7,B75)</f>
        <v>5:35–7:00 م</v>
      </c>
      <c r="D75" s="31">
        <v>1</v>
      </c>
      <c r="E75" s="31" t="s">
        <v>19</v>
      </c>
      <c r="F75" s="32">
        <v>1</v>
      </c>
      <c r="G75" s="31" t="s">
        <v>221</v>
      </c>
      <c r="H75" s="27"/>
      <c r="I75" s="27"/>
      <c r="J75" s="27"/>
      <c r="K75" s="27"/>
      <c r="L75" s="27"/>
      <c r="M75" s="27"/>
      <c r="N75" s="27"/>
      <c r="O75" s="27"/>
      <c r="P75" s="27"/>
    </row>
    <row r="76" spans="1:16">
      <c r="A76" s="30">
        <v>7</v>
      </c>
      <c r="B76" s="31">
        <v>2</v>
      </c>
      <c r="C76" s="31" t="str" cm="1">
        <f t="array" ref="C76">INDEX($P$5:$P$7,B76)</f>
        <v>5:35–7:00 م</v>
      </c>
      <c r="D76" s="31">
        <v>2</v>
      </c>
      <c r="E76" s="31" t="s">
        <v>19</v>
      </c>
      <c r="F76" s="32">
        <v>1</v>
      </c>
      <c r="G76" s="31" t="s">
        <v>243</v>
      </c>
      <c r="H76" s="27"/>
      <c r="I76" s="27"/>
      <c r="J76" s="27"/>
      <c r="K76" s="27"/>
      <c r="L76" s="27"/>
      <c r="M76" s="27"/>
      <c r="N76" s="27"/>
      <c r="O76" s="27"/>
      <c r="P76" s="27"/>
    </row>
    <row r="77" spans="1:16">
      <c r="A77" s="30">
        <v>7</v>
      </c>
      <c r="B77" s="31">
        <v>2</v>
      </c>
      <c r="C77" s="31" t="str" cm="1">
        <f t="array" ref="C77">INDEX($P$5:$P$7,B77)</f>
        <v>5:35–7:00 م</v>
      </c>
      <c r="D77" s="31">
        <v>3</v>
      </c>
      <c r="E77" s="31" t="s">
        <v>19</v>
      </c>
      <c r="F77" s="32">
        <v>1</v>
      </c>
      <c r="G77" s="31" t="s">
        <v>264</v>
      </c>
      <c r="H77" s="27"/>
      <c r="I77" s="27"/>
      <c r="J77" s="27"/>
      <c r="K77" s="27"/>
      <c r="L77" s="27"/>
      <c r="M77" s="27"/>
      <c r="N77" s="27"/>
      <c r="O77" s="27"/>
      <c r="P77" s="27"/>
    </row>
    <row r="78" spans="1:16">
      <c r="A78" s="30">
        <v>7</v>
      </c>
      <c r="B78" s="31">
        <v>2</v>
      </c>
      <c r="C78" s="31" t="str" cm="1">
        <f t="array" ref="C78">INDEX($P$5:$P$7,B78)</f>
        <v>5:35–7:00 م</v>
      </c>
      <c r="D78" s="31">
        <v>4</v>
      </c>
      <c r="E78" s="31" t="s">
        <v>19</v>
      </c>
      <c r="F78" s="32">
        <v>1</v>
      </c>
      <c r="G78" s="31" t="s">
        <v>53</v>
      </c>
      <c r="H78" s="27"/>
      <c r="I78" s="27"/>
      <c r="J78" s="27"/>
      <c r="K78" s="27"/>
      <c r="L78" s="27"/>
      <c r="M78" s="27"/>
      <c r="N78" s="27"/>
      <c r="O78" s="27"/>
      <c r="P78" s="27"/>
    </row>
    <row r="79" spans="1:16">
      <c r="A79" s="30">
        <v>7</v>
      </c>
      <c r="B79" s="31">
        <v>3</v>
      </c>
      <c r="C79" s="31" t="str" cm="1">
        <f t="array" ref="C79">INDEX($P$5:$P$7,B79)</f>
        <v>7:10–8:35 م</v>
      </c>
      <c r="D79" s="31">
        <v>1</v>
      </c>
      <c r="E79" s="31" t="s">
        <v>19</v>
      </c>
      <c r="F79" s="32">
        <v>1</v>
      </c>
      <c r="G79" s="31" t="s">
        <v>52</v>
      </c>
      <c r="H79" s="27"/>
      <c r="I79" s="27"/>
      <c r="J79" s="27"/>
      <c r="K79" s="27"/>
      <c r="L79" s="27"/>
      <c r="M79" s="27"/>
      <c r="N79" s="27"/>
      <c r="O79" s="27"/>
      <c r="P79" s="27"/>
    </row>
    <row r="80" spans="1:16">
      <c r="A80" s="30">
        <v>7</v>
      </c>
      <c r="B80" s="31">
        <v>3</v>
      </c>
      <c r="C80" s="31" t="str" cm="1">
        <f t="array" ref="C80">INDEX($P$5:$P$7,B80)</f>
        <v>7:10–8:35 م</v>
      </c>
      <c r="D80" s="31">
        <v>2</v>
      </c>
      <c r="E80" s="31" t="s">
        <v>19</v>
      </c>
      <c r="F80" s="32">
        <v>1</v>
      </c>
      <c r="G80" s="31" t="s">
        <v>45</v>
      </c>
      <c r="H80" s="27"/>
      <c r="I80" s="27"/>
      <c r="J80" s="27"/>
      <c r="K80" s="27"/>
      <c r="L80" s="27"/>
      <c r="M80" s="27"/>
      <c r="N80" s="27"/>
      <c r="O80" s="27"/>
      <c r="P80" s="27"/>
    </row>
    <row r="81" spans="1:16">
      <c r="A81" s="30">
        <v>7</v>
      </c>
      <c r="B81" s="31">
        <v>3</v>
      </c>
      <c r="C81" s="31" t="str" cm="1">
        <f t="array" ref="C81">INDEX($P$5:$P$7,B81)</f>
        <v>7:10–8:35 م</v>
      </c>
      <c r="D81" s="31">
        <v>3</v>
      </c>
      <c r="E81" s="31" t="s">
        <v>19</v>
      </c>
      <c r="F81" s="32">
        <v>1</v>
      </c>
      <c r="G81" s="31" t="s">
        <v>31</v>
      </c>
      <c r="H81" s="27"/>
      <c r="I81" s="27"/>
      <c r="J81" s="27"/>
      <c r="K81" s="27"/>
      <c r="L81" s="27"/>
      <c r="M81" s="27"/>
      <c r="N81" s="27"/>
      <c r="O81" s="27"/>
      <c r="P81" s="27"/>
    </row>
    <row r="82" spans="1:16">
      <c r="A82" s="30">
        <v>8</v>
      </c>
      <c r="B82" s="31">
        <v>1</v>
      </c>
      <c r="C82" s="31" t="str" cm="1">
        <f t="array" ref="C82">INDEX($P$5:$P$7,B82)</f>
        <v>4:00–5:25 م</v>
      </c>
      <c r="D82" s="31">
        <v>1</v>
      </c>
      <c r="E82" s="31" t="s">
        <v>19</v>
      </c>
      <c r="F82" s="32">
        <v>1</v>
      </c>
      <c r="G82" s="31" t="s">
        <v>139</v>
      </c>
      <c r="H82" s="27"/>
      <c r="I82" s="27"/>
      <c r="J82" s="27"/>
      <c r="K82" s="27"/>
      <c r="L82" s="27"/>
      <c r="M82" s="27"/>
      <c r="N82" s="27"/>
      <c r="O82" s="27"/>
      <c r="P82" s="27"/>
    </row>
    <row r="83" spans="1:16">
      <c r="A83" s="30">
        <v>8</v>
      </c>
      <c r="B83" s="31">
        <v>1</v>
      </c>
      <c r="C83" s="31" t="str" cm="1">
        <f t="array" ref="C83">INDEX($P$5:$P$7,B83)</f>
        <v>4:00–5:25 م</v>
      </c>
      <c r="D83" s="31">
        <v>2</v>
      </c>
      <c r="E83" s="31" t="s">
        <v>19</v>
      </c>
      <c r="F83" s="32">
        <v>1</v>
      </c>
      <c r="G83" s="31" t="s">
        <v>120</v>
      </c>
      <c r="H83" s="27"/>
      <c r="I83" s="27"/>
      <c r="J83" s="27"/>
      <c r="K83" s="27"/>
      <c r="L83" s="27"/>
      <c r="M83" s="27"/>
      <c r="N83" s="27"/>
      <c r="O83" s="27"/>
      <c r="P83" s="27"/>
    </row>
    <row r="84" spans="1:16">
      <c r="A84" s="30">
        <v>8</v>
      </c>
      <c r="B84" s="31">
        <v>1</v>
      </c>
      <c r="C84" s="31" t="str" cm="1">
        <f t="array" ref="C84">INDEX($P$5:$P$7,B84)</f>
        <v>4:00–5:25 م</v>
      </c>
      <c r="D84" s="31">
        <v>3</v>
      </c>
      <c r="E84" s="31" t="s">
        <v>19</v>
      </c>
      <c r="F84" s="32">
        <v>1</v>
      </c>
      <c r="G84" s="31" t="s">
        <v>140</v>
      </c>
      <c r="H84" s="27"/>
      <c r="I84" s="27"/>
      <c r="J84" s="27"/>
      <c r="K84" s="27"/>
      <c r="L84" s="27"/>
      <c r="M84" s="27"/>
      <c r="N84" s="27"/>
      <c r="O84" s="27"/>
      <c r="P84" s="27"/>
    </row>
    <row r="85" spans="1:16">
      <c r="A85" s="30">
        <v>8</v>
      </c>
      <c r="B85" s="31">
        <v>1</v>
      </c>
      <c r="C85" s="31" t="str" cm="1">
        <f t="array" ref="C85">INDEX($P$5:$P$7,B85)</f>
        <v>4:00–5:25 م</v>
      </c>
      <c r="D85" s="31">
        <v>4</v>
      </c>
      <c r="E85" s="31" t="s">
        <v>19</v>
      </c>
      <c r="F85" s="32">
        <v>1</v>
      </c>
      <c r="G85" s="31" t="s">
        <v>193</v>
      </c>
      <c r="H85" s="27"/>
      <c r="I85" s="27"/>
      <c r="J85" s="27"/>
      <c r="K85" s="27"/>
      <c r="L85" s="27"/>
      <c r="M85" s="27"/>
      <c r="N85" s="27"/>
      <c r="O85" s="27"/>
      <c r="P85" s="27"/>
    </row>
    <row r="86" spans="1:16">
      <c r="A86" s="30">
        <v>8</v>
      </c>
      <c r="B86" s="31">
        <v>2</v>
      </c>
      <c r="C86" s="31" t="str" cm="1">
        <f t="array" ref="C86">INDEX($P$5:$P$7,B86)</f>
        <v>5:35–7:00 م</v>
      </c>
      <c r="D86" s="31">
        <v>1</v>
      </c>
      <c r="E86" s="31" t="s">
        <v>19</v>
      </c>
      <c r="F86" s="32">
        <v>1</v>
      </c>
      <c r="G86" s="31" t="s">
        <v>194</v>
      </c>
      <c r="H86" s="27"/>
      <c r="I86" s="27"/>
      <c r="J86" s="27"/>
      <c r="K86" s="27"/>
      <c r="L86" s="27"/>
      <c r="M86" s="27"/>
      <c r="N86" s="27"/>
      <c r="O86" s="27"/>
      <c r="P86" s="27"/>
    </row>
    <row r="87" spans="1:16">
      <c r="A87" s="30">
        <v>8</v>
      </c>
      <c r="B87" s="31">
        <v>2</v>
      </c>
      <c r="C87" s="31" t="str" cm="1">
        <f t="array" ref="C87">INDEX($P$5:$P$7,B87)</f>
        <v>5:35–7:00 م</v>
      </c>
      <c r="D87" s="31">
        <v>2</v>
      </c>
      <c r="E87" s="31" t="s">
        <v>19</v>
      </c>
      <c r="F87" s="32">
        <v>1</v>
      </c>
      <c r="G87" s="31" t="s">
        <v>222</v>
      </c>
      <c r="H87" s="27"/>
      <c r="I87" s="27"/>
      <c r="J87" s="27"/>
      <c r="K87" s="27"/>
      <c r="L87" s="27"/>
      <c r="M87" s="27"/>
      <c r="N87" s="27"/>
      <c r="O87" s="27"/>
      <c r="P87" s="27"/>
    </row>
    <row r="88" spans="1:16">
      <c r="A88" s="30">
        <v>8</v>
      </c>
      <c r="B88" s="31">
        <v>2</v>
      </c>
      <c r="C88" s="31" t="str" cm="1">
        <f t="array" ref="C88">INDEX($P$5:$P$7,B88)</f>
        <v>5:35–7:00 م</v>
      </c>
      <c r="D88" s="31">
        <v>3</v>
      </c>
      <c r="E88" s="31" t="s">
        <v>19</v>
      </c>
      <c r="F88" s="32">
        <v>1</v>
      </c>
      <c r="G88" s="31" t="s">
        <v>244</v>
      </c>
      <c r="H88" s="27"/>
      <c r="I88" s="27"/>
      <c r="J88" s="27"/>
      <c r="K88" s="27"/>
      <c r="L88" s="27"/>
      <c r="M88" s="27"/>
      <c r="N88" s="27"/>
      <c r="O88" s="27"/>
      <c r="P88" s="27"/>
    </row>
    <row r="89" spans="1:16">
      <c r="A89" s="30">
        <v>8</v>
      </c>
      <c r="B89" s="31">
        <v>2</v>
      </c>
      <c r="C89" s="31" t="str" cm="1">
        <f t="array" ref="C89">INDEX($P$5:$P$7,B89)</f>
        <v>5:35–7:00 م</v>
      </c>
      <c r="D89" s="31">
        <v>4</v>
      </c>
      <c r="E89" s="31" t="s">
        <v>19</v>
      </c>
      <c r="F89" s="32">
        <v>1</v>
      </c>
      <c r="G89" s="31" t="s">
        <v>265</v>
      </c>
      <c r="H89" s="27"/>
      <c r="I89" s="27"/>
      <c r="J89" s="27"/>
      <c r="K89" s="27"/>
      <c r="L89" s="27"/>
      <c r="M89" s="27"/>
      <c r="N89" s="27"/>
      <c r="O89" s="27"/>
      <c r="P89" s="27"/>
    </row>
    <row r="90" spans="1:16">
      <c r="A90" s="30">
        <v>8</v>
      </c>
      <c r="B90" s="31">
        <v>3</v>
      </c>
      <c r="C90" s="31" t="str" cm="1">
        <f t="array" ref="C90">INDEX($P$5:$P$7,B90)</f>
        <v>7:10–8:35 م</v>
      </c>
      <c r="D90" s="31">
        <v>1</v>
      </c>
      <c r="E90" s="31" t="s">
        <v>19</v>
      </c>
      <c r="F90" s="32">
        <v>1</v>
      </c>
      <c r="G90" s="31" t="s">
        <v>40</v>
      </c>
      <c r="H90" s="27"/>
      <c r="I90" s="27"/>
      <c r="J90" s="27"/>
      <c r="K90" s="27"/>
      <c r="L90" s="27"/>
      <c r="M90" s="27"/>
      <c r="N90" s="27"/>
      <c r="O90" s="27"/>
      <c r="P90" s="27"/>
    </row>
    <row r="91" spans="1:16">
      <c r="A91" s="30">
        <v>8</v>
      </c>
      <c r="B91" s="31">
        <v>3</v>
      </c>
      <c r="C91" s="31" t="str" cm="1">
        <f t="array" ref="C91">INDEX($P$5:$P$7,B91)</f>
        <v>7:10–8:35 م</v>
      </c>
      <c r="D91" s="31">
        <v>2</v>
      </c>
      <c r="E91" s="31" t="s">
        <v>19</v>
      </c>
      <c r="F91" s="32">
        <v>1</v>
      </c>
      <c r="G91" s="31" t="s">
        <v>33</v>
      </c>
      <c r="H91" s="27"/>
      <c r="I91" s="27"/>
      <c r="J91" s="27"/>
      <c r="K91" s="27"/>
      <c r="L91" s="27"/>
      <c r="M91" s="27"/>
      <c r="N91" s="27"/>
      <c r="O91" s="27"/>
      <c r="P91" s="27"/>
    </row>
    <row r="92" spans="1:16">
      <c r="A92" s="30">
        <v>8</v>
      </c>
      <c r="B92" s="31">
        <v>3</v>
      </c>
      <c r="C92" s="31" t="str" cm="1">
        <f t="array" ref="C92">INDEX($P$5:$P$7,B92)</f>
        <v>7:10–8:35 م</v>
      </c>
      <c r="D92" s="31">
        <v>3</v>
      </c>
      <c r="E92" s="31" t="s">
        <v>19</v>
      </c>
      <c r="F92" s="32">
        <v>1</v>
      </c>
      <c r="G92" s="31" t="s">
        <v>34</v>
      </c>
      <c r="H92" s="27"/>
      <c r="I92" s="27"/>
      <c r="J92" s="27"/>
      <c r="K92" s="27"/>
      <c r="L92" s="27"/>
      <c r="M92" s="27"/>
      <c r="N92" s="27"/>
      <c r="O92" s="27"/>
      <c r="P92" s="27"/>
    </row>
    <row r="93" spans="1:16">
      <c r="A93" s="30">
        <v>9</v>
      </c>
      <c r="B93" s="31">
        <v>1</v>
      </c>
      <c r="C93" s="31" t="str" cm="1">
        <f t="array" ref="C93">INDEX($P$5:$P$7,B93)</f>
        <v>4:00–5:25 م</v>
      </c>
      <c r="D93" s="31">
        <v>1</v>
      </c>
      <c r="E93" s="31" t="s">
        <v>19</v>
      </c>
      <c r="F93" s="32">
        <v>1</v>
      </c>
      <c r="G93" s="31" t="s">
        <v>141</v>
      </c>
      <c r="H93" s="27"/>
      <c r="I93" s="27"/>
      <c r="J93" s="27"/>
      <c r="K93" s="27"/>
      <c r="L93" s="27"/>
      <c r="M93" s="27"/>
      <c r="N93" s="27"/>
      <c r="O93" s="27"/>
      <c r="P93" s="27"/>
    </row>
    <row r="94" spans="1:16">
      <c r="A94" s="30">
        <v>9</v>
      </c>
      <c r="B94" s="31">
        <v>1</v>
      </c>
      <c r="C94" s="31" t="str" cm="1">
        <f t="array" ref="C94">INDEX($P$5:$P$7,B94)</f>
        <v>4:00–5:25 م</v>
      </c>
      <c r="D94" s="31">
        <v>2</v>
      </c>
      <c r="E94" s="31" t="s">
        <v>19</v>
      </c>
      <c r="F94" s="32">
        <v>1</v>
      </c>
      <c r="G94" s="31" t="s">
        <v>114</v>
      </c>
      <c r="H94" s="27"/>
      <c r="I94" s="27"/>
      <c r="J94" s="27"/>
      <c r="K94" s="27"/>
      <c r="L94" s="27"/>
      <c r="M94" s="27"/>
      <c r="N94" s="27"/>
      <c r="O94" s="27"/>
      <c r="P94" s="27"/>
    </row>
    <row r="95" spans="1:16">
      <c r="A95" s="30">
        <v>9</v>
      </c>
      <c r="B95" s="31">
        <v>1</v>
      </c>
      <c r="C95" s="31" t="str" cm="1">
        <f t="array" ref="C95">INDEX($P$5:$P$7,B95)</f>
        <v>4:00–5:25 م</v>
      </c>
      <c r="D95" s="31">
        <v>3</v>
      </c>
      <c r="E95" s="31" t="s">
        <v>19</v>
      </c>
      <c r="F95" s="32">
        <v>1</v>
      </c>
      <c r="G95" s="31" t="s">
        <v>121</v>
      </c>
      <c r="H95" s="27"/>
      <c r="I95" s="27"/>
      <c r="J95" s="27"/>
      <c r="K95" s="27"/>
      <c r="L95" s="27"/>
      <c r="M95" s="27"/>
      <c r="N95" s="27"/>
      <c r="O95" s="27"/>
      <c r="P95" s="27"/>
    </row>
    <row r="96" spans="1:16">
      <c r="A96" s="30">
        <v>9</v>
      </c>
      <c r="B96" s="31">
        <v>1</v>
      </c>
      <c r="C96" s="31" t="str" cm="1">
        <f t="array" ref="C96">INDEX($P$5:$P$7,B96)</f>
        <v>4:00–5:25 م</v>
      </c>
      <c r="D96" s="31">
        <v>4</v>
      </c>
      <c r="E96" s="31" t="s">
        <v>19</v>
      </c>
      <c r="F96" s="32">
        <v>1</v>
      </c>
      <c r="G96" s="31" t="s">
        <v>142</v>
      </c>
      <c r="H96" s="27"/>
      <c r="I96" s="27"/>
      <c r="J96" s="27"/>
      <c r="K96" s="27"/>
      <c r="L96" s="27"/>
      <c r="M96" s="27"/>
      <c r="N96" s="27"/>
      <c r="O96" s="27"/>
      <c r="P96" s="27"/>
    </row>
    <row r="97" spans="1:16">
      <c r="A97" s="30">
        <v>9</v>
      </c>
      <c r="B97" s="31">
        <v>2</v>
      </c>
      <c r="C97" s="31" t="str" cm="1">
        <f t="array" ref="C97">INDEX($P$5:$P$7,B97)</f>
        <v>5:35–7:00 م</v>
      </c>
      <c r="D97" s="31">
        <v>1</v>
      </c>
      <c r="E97" s="31" t="s">
        <v>19</v>
      </c>
      <c r="F97" s="32">
        <v>1</v>
      </c>
      <c r="G97" s="31" t="s">
        <v>195</v>
      </c>
      <c r="H97" s="27"/>
      <c r="I97" s="27"/>
      <c r="J97" s="27"/>
      <c r="K97" s="27"/>
      <c r="L97" s="27"/>
      <c r="M97" s="27"/>
      <c r="N97" s="27"/>
      <c r="O97" s="27"/>
      <c r="P97" s="27"/>
    </row>
    <row r="98" spans="1:16">
      <c r="A98" s="30">
        <v>9</v>
      </c>
      <c r="B98" s="31">
        <v>2</v>
      </c>
      <c r="C98" s="31" t="str" cm="1">
        <f t="array" ref="C98">INDEX($P$5:$P$7,B98)</f>
        <v>5:35–7:00 م</v>
      </c>
      <c r="D98" s="31">
        <v>2</v>
      </c>
      <c r="E98" s="31" t="s">
        <v>19</v>
      </c>
      <c r="F98" s="32">
        <v>1</v>
      </c>
      <c r="G98" s="31" t="s">
        <v>196</v>
      </c>
      <c r="H98" s="27"/>
      <c r="I98" s="27"/>
      <c r="J98" s="27"/>
      <c r="K98" s="27"/>
      <c r="L98" s="27"/>
      <c r="M98" s="27"/>
      <c r="N98" s="27"/>
      <c r="O98" s="27"/>
      <c r="P98" s="27"/>
    </row>
    <row r="99" spans="1:16">
      <c r="A99" s="30">
        <v>9</v>
      </c>
      <c r="B99" s="31">
        <v>2</v>
      </c>
      <c r="C99" s="31" t="str" cm="1">
        <f t="array" ref="C99">INDEX($P$5:$P$7,B99)</f>
        <v>5:35–7:00 م</v>
      </c>
      <c r="D99" s="31">
        <v>3</v>
      </c>
      <c r="E99" s="31" t="s">
        <v>19</v>
      </c>
      <c r="F99" s="32">
        <v>1</v>
      </c>
      <c r="G99" s="31" t="s">
        <v>223</v>
      </c>
      <c r="H99" s="27"/>
      <c r="I99" s="27"/>
      <c r="J99" s="27"/>
      <c r="K99" s="27"/>
      <c r="L99" s="27"/>
      <c r="M99" s="27"/>
      <c r="N99" s="27"/>
      <c r="O99" s="27"/>
      <c r="P99" s="27"/>
    </row>
    <row r="100" spans="1:16">
      <c r="A100" s="30">
        <v>9</v>
      </c>
      <c r="B100" s="31">
        <v>2</v>
      </c>
      <c r="C100" s="31" t="str" cm="1">
        <f t="array" ref="C100">INDEX($P$5:$P$7,B100)</f>
        <v>5:35–7:00 م</v>
      </c>
      <c r="D100" s="31">
        <v>4</v>
      </c>
      <c r="E100" s="31" t="s">
        <v>19</v>
      </c>
      <c r="F100" s="32">
        <v>1</v>
      </c>
      <c r="G100" s="31" t="s">
        <v>245</v>
      </c>
      <c r="H100" s="27"/>
      <c r="I100" s="27"/>
      <c r="J100" s="27"/>
      <c r="K100" s="27"/>
      <c r="L100" s="27"/>
      <c r="M100" s="27"/>
      <c r="N100" s="27"/>
      <c r="O100" s="27"/>
      <c r="P100" s="27"/>
    </row>
    <row r="101" spans="1:16">
      <c r="A101" s="30">
        <v>9</v>
      </c>
      <c r="B101" s="31">
        <v>3</v>
      </c>
      <c r="C101" s="31" t="str" cm="1">
        <f t="array" ref="C101">INDEX($P$5:$P$7,B101)</f>
        <v>7:10–8:35 م</v>
      </c>
      <c r="D101" s="31">
        <v>1</v>
      </c>
      <c r="E101" s="31" t="s">
        <v>19</v>
      </c>
      <c r="F101" s="32">
        <v>1</v>
      </c>
      <c r="G101" s="31" t="s">
        <v>266</v>
      </c>
      <c r="H101" s="27"/>
      <c r="I101" s="27"/>
      <c r="J101" s="27"/>
      <c r="K101" s="27"/>
      <c r="L101" s="27"/>
      <c r="M101" s="27"/>
      <c r="N101" s="27"/>
      <c r="O101" s="27"/>
      <c r="P101" s="27"/>
    </row>
    <row r="102" spans="1:16">
      <c r="A102" s="30">
        <v>9</v>
      </c>
      <c r="B102" s="31">
        <v>3</v>
      </c>
      <c r="C102" s="31" t="str" cm="1">
        <f t="array" ref="C102">INDEX($P$5:$P$7,B102)</f>
        <v>7:10–8:35 م</v>
      </c>
      <c r="D102" s="31">
        <v>2</v>
      </c>
      <c r="E102" s="31" t="s">
        <v>19</v>
      </c>
      <c r="F102" s="32">
        <v>1</v>
      </c>
      <c r="G102" s="31" t="s">
        <v>21</v>
      </c>
      <c r="H102" s="27"/>
      <c r="I102" s="27"/>
      <c r="J102" s="27"/>
      <c r="K102" s="27"/>
      <c r="L102" s="27"/>
      <c r="M102" s="27"/>
      <c r="N102" s="27"/>
      <c r="O102" s="27"/>
      <c r="P102" s="27"/>
    </row>
    <row r="103" spans="1:16">
      <c r="A103" s="30">
        <v>9</v>
      </c>
      <c r="B103" s="31">
        <v>3</v>
      </c>
      <c r="C103" s="31" t="str" cm="1">
        <f t="array" ref="C103">INDEX($P$5:$P$7,B103)</f>
        <v>7:10–8:35 م</v>
      </c>
      <c r="D103" s="31">
        <v>3</v>
      </c>
      <c r="E103" s="31" t="s">
        <v>19</v>
      </c>
      <c r="F103" s="32">
        <v>1</v>
      </c>
      <c r="G103" s="31" t="s">
        <v>22</v>
      </c>
      <c r="H103" s="27"/>
      <c r="I103" s="27"/>
      <c r="J103" s="27"/>
      <c r="K103" s="27"/>
      <c r="L103" s="27"/>
      <c r="M103" s="27"/>
      <c r="N103" s="27"/>
      <c r="O103" s="27"/>
      <c r="P103" s="27"/>
    </row>
    <row r="104" spans="1:16">
      <c r="A104" s="30">
        <v>10</v>
      </c>
      <c r="B104" s="31">
        <v>1</v>
      </c>
      <c r="C104" s="31" t="str" cm="1">
        <f t="array" ref="C104">INDEX($P$5:$P$7,B104)</f>
        <v>4:00–5:25 م</v>
      </c>
      <c r="D104" s="31">
        <v>1</v>
      </c>
      <c r="E104" s="31" t="s">
        <v>19</v>
      </c>
      <c r="F104" s="32">
        <v>1</v>
      </c>
      <c r="G104" s="31" t="s">
        <v>143</v>
      </c>
      <c r="H104" s="27"/>
      <c r="I104" s="27"/>
      <c r="J104" s="27"/>
      <c r="K104" s="27"/>
      <c r="L104" s="27"/>
      <c r="M104" s="27"/>
      <c r="N104" s="27"/>
      <c r="O104" s="27"/>
      <c r="P104" s="27"/>
    </row>
    <row r="105" spans="1:16">
      <c r="A105" s="30">
        <v>10</v>
      </c>
      <c r="B105" s="31">
        <v>1</v>
      </c>
      <c r="C105" s="31" t="str" cm="1">
        <f t="array" ref="C105">INDEX($P$5:$P$7,B105)</f>
        <v>4:00–5:25 م</v>
      </c>
      <c r="D105" s="31">
        <v>2</v>
      </c>
      <c r="E105" s="31" t="s">
        <v>19</v>
      </c>
      <c r="F105" s="32">
        <v>1</v>
      </c>
      <c r="G105" s="31" t="s">
        <v>107</v>
      </c>
      <c r="H105" s="27"/>
      <c r="I105" s="27"/>
      <c r="J105" s="27"/>
      <c r="K105" s="27"/>
      <c r="L105" s="27"/>
      <c r="M105" s="27"/>
      <c r="N105" s="27"/>
      <c r="O105" s="27"/>
      <c r="P105" s="27"/>
    </row>
    <row r="106" spans="1:16">
      <c r="A106" s="30">
        <v>10</v>
      </c>
      <c r="B106" s="31">
        <v>1</v>
      </c>
      <c r="C106" s="31" t="str" cm="1">
        <f t="array" ref="C106">INDEX($P$5:$P$7,B106)</f>
        <v>4:00–5:25 م</v>
      </c>
      <c r="D106" s="31">
        <v>3</v>
      </c>
      <c r="E106" s="31" t="s">
        <v>19</v>
      </c>
      <c r="F106" s="32">
        <v>1</v>
      </c>
      <c r="G106" s="31" t="s">
        <v>115</v>
      </c>
      <c r="H106" s="27"/>
      <c r="I106" s="27"/>
      <c r="J106" s="27"/>
      <c r="K106" s="27"/>
      <c r="L106" s="27"/>
      <c r="M106" s="27"/>
      <c r="N106" s="27"/>
      <c r="O106" s="27"/>
      <c r="P106" s="27"/>
    </row>
    <row r="107" spans="1:16">
      <c r="A107" s="30">
        <v>10</v>
      </c>
      <c r="B107" s="31">
        <v>1</v>
      </c>
      <c r="C107" s="31" t="str" cm="1">
        <f t="array" ref="C107">INDEX($P$5:$P$7,B107)</f>
        <v>4:00–5:25 م</v>
      </c>
      <c r="D107" s="31">
        <v>4</v>
      </c>
      <c r="E107" s="31" t="s">
        <v>19</v>
      </c>
      <c r="F107" s="32">
        <v>1</v>
      </c>
      <c r="G107" s="31" t="s">
        <v>122</v>
      </c>
      <c r="H107" s="27"/>
      <c r="I107" s="27"/>
      <c r="J107" s="27"/>
      <c r="K107" s="27"/>
      <c r="L107" s="27"/>
      <c r="M107" s="27"/>
      <c r="N107" s="27"/>
      <c r="O107" s="27"/>
      <c r="P107" s="27"/>
    </row>
    <row r="108" spans="1:16">
      <c r="A108" s="30">
        <v>10</v>
      </c>
      <c r="B108" s="31">
        <v>2</v>
      </c>
      <c r="C108" s="31" t="str" cm="1">
        <f t="array" ref="C108">INDEX($P$5:$P$7,B108)</f>
        <v>5:35–7:00 م</v>
      </c>
      <c r="D108" s="31">
        <v>1</v>
      </c>
      <c r="E108" s="31" t="s">
        <v>19</v>
      </c>
      <c r="F108" s="32">
        <v>1</v>
      </c>
      <c r="G108" s="31" t="s">
        <v>144</v>
      </c>
      <c r="H108" s="27"/>
      <c r="I108" s="27"/>
      <c r="J108" s="27"/>
      <c r="K108" s="27"/>
      <c r="L108" s="27"/>
      <c r="M108" s="27"/>
      <c r="N108" s="27"/>
      <c r="O108" s="27"/>
      <c r="P108" s="27"/>
    </row>
    <row r="109" spans="1:16">
      <c r="A109" s="30">
        <v>10</v>
      </c>
      <c r="B109" s="31">
        <v>2</v>
      </c>
      <c r="C109" s="31" t="str" cm="1">
        <f t="array" ref="C109">INDEX($P$5:$P$7,B109)</f>
        <v>5:35–7:00 م</v>
      </c>
      <c r="D109" s="31">
        <v>2</v>
      </c>
      <c r="E109" s="31" t="s">
        <v>19</v>
      </c>
      <c r="F109" s="32">
        <v>1</v>
      </c>
      <c r="G109" s="31" t="s">
        <v>197</v>
      </c>
      <c r="H109" s="27"/>
      <c r="I109" s="27"/>
      <c r="J109" s="27"/>
      <c r="K109" s="27"/>
      <c r="L109" s="27"/>
      <c r="M109" s="27"/>
      <c r="N109" s="27"/>
      <c r="O109" s="27"/>
      <c r="P109" s="27"/>
    </row>
    <row r="110" spans="1:16">
      <c r="A110" s="30">
        <v>10</v>
      </c>
      <c r="B110" s="31">
        <v>2</v>
      </c>
      <c r="C110" s="31" t="str" cm="1">
        <f t="array" ref="C110">INDEX($P$5:$P$7,B110)</f>
        <v>5:35–7:00 م</v>
      </c>
      <c r="D110" s="31">
        <v>3</v>
      </c>
      <c r="E110" s="31" t="s">
        <v>19</v>
      </c>
      <c r="F110" s="32">
        <v>1</v>
      </c>
      <c r="G110" s="31" t="s">
        <v>198</v>
      </c>
      <c r="H110" s="27"/>
      <c r="I110" s="27"/>
      <c r="J110" s="27"/>
      <c r="K110" s="27"/>
      <c r="L110" s="27"/>
      <c r="M110" s="27"/>
      <c r="N110" s="27"/>
      <c r="O110" s="27"/>
      <c r="P110" s="27"/>
    </row>
    <row r="111" spans="1:16">
      <c r="A111" s="30">
        <v>10</v>
      </c>
      <c r="B111" s="31">
        <v>2</v>
      </c>
      <c r="C111" s="31" t="str" cm="1">
        <f t="array" ref="C111">INDEX($P$5:$P$7,B111)</f>
        <v>5:35–7:00 م</v>
      </c>
      <c r="D111" s="31">
        <v>4</v>
      </c>
      <c r="E111" s="31" t="s">
        <v>19</v>
      </c>
      <c r="F111" s="32">
        <v>1</v>
      </c>
      <c r="G111" s="31" t="s">
        <v>224</v>
      </c>
      <c r="H111" s="27"/>
      <c r="I111" s="27"/>
      <c r="J111" s="27"/>
      <c r="K111" s="27"/>
      <c r="L111" s="27"/>
      <c r="M111" s="27"/>
      <c r="N111" s="27"/>
      <c r="O111" s="27"/>
      <c r="P111" s="27"/>
    </row>
    <row r="112" spans="1:16">
      <c r="A112" s="30">
        <v>10</v>
      </c>
      <c r="B112" s="31">
        <v>3</v>
      </c>
      <c r="C112" s="31" t="str" cm="1">
        <f t="array" ref="C112">INDEX($P$5:$P$7,B112)</f>
        <v>7:10–8:35 م</v>
      </c>
      <c r="D112" s="31">
        <v>1</v>
      </c>
      <c r="E112" s="31" t="s">
        <v>19</v>
      </c>
      <c r="F112" s="32">
        <v>1</v>
      </c>
      <c r="G112" s="31" t="s">
        <v>246</v>
      </c>
      <c r="H112" s="27"/>
      <c r="I112" s="27"/>
      <c r="J112" s="27"/>
      <c r="K112" s="27"/>
      <c r="L112" s="27"/>
      <c r="M112" s="27"/>
      <c r="N112" s="27"/>
      <c r="O112" s="27"/>
      <c r="P112" s="27"/>
    </row>
    <row r="113" spans="1:16">
      <c r="A113" s="30">
        <v>10</v>
      </c>
      <c r="B113" s="31">
        <v>3</v>
      </c>
      <c r="C113" s="31" t="str" cm="1">
        <f t="array" ref="C113">INDEX($P$5:$P$7,B113)</f>
        <v>7:10–8:35 م</v>
      </c>
      <c r="D113" s="31">
        <v>2</v>
      </c>
      <c r="E113" s="31" t="s">
        <v>19</v>
      </c>
      <c r="F113" s="32">
        <v>1</v>
      </c>
      <c r="G113" s="31" t="s">
        <v>267</v>
      </c>
      <c r="H113" s="27"/>
      <c r="I113" s="27"/>
      <c r="J113" s="27"/>
      <c r="K113" s="27"/>
      <c r="L113" s="27"/>
      <c r="M113" s="27"/>
      <c r="N113" s="27"/>
      <c r="O113" s="27"/>
      <c r="P113" s="27"/>
    </row>
    <row r="114" spans="1:16">
      <c r="A114" s="30">
        <v>10</v>
      </c>
      <c r="B114" s="31">
        <v>3</v>
      </c>
      <c r="C114" s="31" t="str" cm="1">
        <f t="array" ref="C114">INDEX($P$5:$P$7,B114)</f>
        <v>7:10–8:35 م</v>
      </c>
      <c r="D114" s="31">
        <v>3</v>
      </c>
      <c r="E114" s="31" t="s">
        <v>19</v>
      </c>
      <c r="F114" s="32">
        <v>1</v>
      </c>
      <c r="G114" s="31" t="s">
        <v>25</v>
      </c>
      <c r="H114" s="27"/>
      <c r="I114" s="27"/>
      <c r="J114" s="27"/>
      <c r="K114" s="27"/>
      <c r="L114" s="27"/>
      <c r="M114" s="27"/>
      <c r="N114" s="27"/>
      <c r="O114" s="27"/>
      <c r="P114" s="27"/>
    </row>
    <row r="115" spans="1:16">
      <c r="A115" s="30">
        <v>11</v>
      </c>
      <c r="B115" s="31">
        <v>1</v>
      </c>
      <c r="C115" s="31" t="str" cm="1">
        <f t="array" ref="C115">INDEX($P$5:$P$7,B115)</f>
        <v>4:00–5:25 م</v>
      </c>
      <c r="D115" s="31">
        <v>1</v>
      </c>
      <c r="E115" s="31" t="s">
        <v>19</v>
      </c>
      <c r="F115" s="32">
        <v>1</v>
      </c>
      <c r="G115" s="31" t="s">
        <v>83</v>
      </c>
      <c r="H115" s="27"/>
      <c r="I115" s="27"/>
      <c r="J115" s="27"/>
      <c r="K115" s="27"/>
      <c r="L115" s="27"/>
      <c r="M115" s="27"/>
      <c r="N115" s="27"/>
      <c r="O115" s="27"/>
      <c r="P115" s="27"/>
    </row>
    <row r="116" spans="1:16">
      <c r="A116" s="30">
        <v>11</v>
      </c>
      <c r="B116" s="31">
        <v>1</v>
      </c>
      <c r="C116" s="31" t="str" cm="1">
        <f t="array" ref="C116">INDEX($P$5:$P$7,B116)</f>
        <v>4:00–5:25 م</v>
      </c>
      <c r="D116" s="31">
        <v>2</v>
      </c>
      <c r="E116" s="31" t="s">
        <v>19</v>
      </c>
      <c r="F116" s="32">
        <v>1</v>
      </c>
      <c r="G116" s="31" t="s">
        <v>97</v>
      </c>
      <c r="H116" s="27"/>
      <c r="I116" s="27"/>
      <c r="J116" s="27"/>
      <c r="K116" s="27"/>
      <c r="L116" s="27"/>
      <c r="M116" s="27"/>
      <c r="N116" s="27"/>
      <c r="O116" s="27"/>
      <c r="P116" s="27"/>
    </row>
    <row r="117" spans="1:16">
      <c r="A117" s="30">
        <v>11</v>
      </c>
      <c r="B117" s="31">
        <v>1</v>
      </c>
      <c r="C117" s="31" t="str" cm="1">
        <f t="array" ref="C117">INDEX($P$5:$P$7,B117)</f>
        <v>4:00–5:25 م</v>
      </c>
      <c r="D117" s="31">
        <v>3</v>
      </c>
      <c r="E117" s="31" t="s">
        <v>19</v>
      </c>
      <c r="F117" s="32">
        <v>1</v>
      </c>
      <c r="G117" s="31" t="s">
        <v>108</v>
      </c>
      <c r="H117" s="27"/>
      <c r="I117" s="27"/>
      <c r="J117" s="27"/>
      <c r="K117" s="27"/>
      <c r="L117" s="27"/>
      <c r="M117" s="27"/>
      <c r="N117" s="27"/>
      <c r="O117" s="27"/>
      <c r="P117" s="27"/>
    </row>
    <row r="118" spans="1:16">
      <c r="A118" s="30">
        <v>11</v>
      </c>
      <c r="B118" s="31">
        <v>1</v>
      </c>
      <c r="C118" s="31" t="str" cm="1">
        <f t="array" ref="C118">INDEX($P$5:$P$7,B118)</f>
        <v>4:00–5:25 م</v>
      </c>
      <c r="D118" s="31">
        <v>4</v>
      </c>
      <c r="E118" s="31" t="s">
        <v>19</v>
      </c>
      <c r="F118" s="32">
        <v>1</v>
      </c>
      <c r="G118" s="31" t="s">
        <v>113</v>
      </c>
      <c r="H118" s="27"/>
      <c r="I118" s="27"/>
      <c r="J118" s="27"/>
      <c r="K118" s="27"/>
      <c r="L118" s="27"/>
      <c r="M118" s="27"/>
      <c r="N118" s="27"/>
      <c r="O118" s="27"/>
      <c r="P118" s="27"/>
    </row>
    <row r="119" spans="1:16">
      <c r="A119" s="30">
        <v>11</v>
      </c>
      <c r="B119" s="31">
        <v>2</v>
      </c>
      <c r="C119" s="31" t="str" cm="1">
        <f t="array" ref="C119">INDEX($P$5:$P$7,B119)</f>
        <v>5:35–7:00 م</v>
      </c>
      <c r="D119" s="31">
        <v>1</v>
      </c>
      <c r="E119" s="31" t="s">
        <v>19</v>
      </c>
      <c r="F119" s="32">
        <v>1</v>
      </c>
      <c r="G119" s="31" t="s">
        <v>145</v>
      </c>
      <c r="H119" s="27"/>
      <c r="I119" s="27"/>
      <c r="J119" s="27"/>
      <c r="K119" s="27"/>
      <c r="L119" s="27"/>
      <c r="M119" s="27"/>
      <c r="N119" s="27"/>
      <c r="O119" s="27"/>
      <c r="P119" s="27"/>
    </row>
    <row r="120" spans="1:16">
      <c r="A120" s="30">
        <v>11</v>
      </c>
      <c r="B120" s="31">
        <v>2</v>
      </c>
      <c r="C120" s="31" t="str" cm="1">
        <f t="array" ref="C120">INDEX($P$5:$P$7,B120)</f>
        <v>5:35–7:00 م</v>
      </c>
      <c r="D120" s="31">
        <v>2</v>
      </c>
      <c r="E120" s="31" t="s">
        <v>19</v>
      </c>
      <c r="F120" s="32">
        <v>1</v>
      </c>
      <c r="G120" s="31" t="s">
        <v>146</v>
      </c>
      <c r="H120" s="27"/>
      <c r="I120" s="27"/>
      <c r="J120" s="27"/>
      <c r="K120" s="27"/>
      <c r="L120" s="27"/>
      <c r="M120" s="27"/>
      <c r="N120" s="27"/>
      <c r="O120" s="27"/>
      <c r="P120" s="27"/>
    </row>
    <row r="121" spans="1:16">
      <c r="A121" s="30">
        <v>11</v>
      </c>
      <c r="B121" s="31">
        <v>2</v>
      </c>
      <c r="C121" s="31" t="str" cm="1">
        <f t="array" ref="C121">INDEX($P$5:$P$7,B121)</f>
        <v>5:35–7:00 م</v>
      </c>
      <c r="D121" s="31">
        <v>3</v>
      </c>
      <c r="E121" s="31" t="s">
        <v>19</v>
      </c>
      <c r="F121" s="32">
        <v>1</v>
      </c>
      <c r="G121" s="31" t="s">
        <v>199</v>
      </c>
      <c r="H121" s="27"/>
      <c r="I121" s="27"/>
      <c r="J121" s="27"/>
      <c r="K121" s="27"/>
      <c r="L121" s="27"/>
      <c r="M121" s="27"/>
      <c r="N121" s="27"/>
      <c r="O121" s="27"/>
      <c r="P121" s="27"/>
    </row>
    <row r="122" spans="1:16">
      <c r="A122" s="30">
        <v>11</v>
      </c>
      <c r="B122" s="31">
        <v>2</v>
      </c>
      <c r="C122" s="31" t="str" cm="1">
        <f t="array" ref="C122">INDEX($P$5:$P$7,B122)</f>
        <v>5:35–7:00 م</v>
      </c>
      <c r="D122" s="31">
        <v>4</v>
      </c>
      <c r="E122" s="31" t="s">
        <v>19</v>
      </c>
      <c r="F122" s="32">
        <v>1</v>
      </c>
      <c r="G122" s="31" t="s">
        <v>200</v>
      </c>
      <c r="H122" s="27"/>
      <c r="I122" s="27"/>
      <c r="J122" s="27"/>
      <c r="K122" s="27"/>
      <c r="L122" s="27"/>
      <c r="M122" s="27"/>
      <c r="N122" s="27"/>
      <c r="O122" s="27"/>
      <c r="P122" s="27"/>
    </row>
    <row r="123" spans="1:16">
      <c r="A123" s="30">
        <v>11</v>
      </c>
      <c r="B123" s="31">
        <v>3</v>
      </c>
      <c r="C123" s="31" t="str" cm="1">
        <f t="array" ref="C123">INDEX($P$5:$P$7,B123)</f>
        <v>7:10–8:35 م</v>
      </c>
      <c r="D123" s="31">
        <v>1</v>
      </c>
      <c r="E123" s="31" t="s">
        <v>19</v>
      </c>
      <c r="F123" s="32">
        <v>1</v>
      </c>
      <c r="G123" s="31" t="s">
        <v>225</v>
      </c>
      <c r="H123" s="27"/>
      <c r="I123" s="27"/>
      <c r="J123" s="27"/>
      <c r="K123" s="27"/>
      <c r="L123" s="27"/>
      <c r="M123" s="27"/>
      <c r="N123" s="27"/>
      <c r="O123" s="27"/>
      <c r="P123" s="27"/>
    </row>
    <row r="124" spans="1:16">
      <c r="A124" s="30">
        <v>11</v>
      </c>
      <c r="B124" s="31">
        <v>3</v>
      </c>
      <c r="C124" s="31" t="str" cm="1">
        <f t="array" ref="C124">INDEX($P$5:$P$7,B124)</f>
        <v>7:10–8:35 م</v>
      </c>
      <c r="D124" s="31">
        <v>2</v>
      </c>
      <c r="E124" s="31" t="s">
        <v>19</v>
      </c>
      <c r="F124" s="32">
        <v>1</v>
      </c>
      <c r="G124" s="31" t="s">
        <v>247</v>
      </c>
      <c r="H124" s="27"/>
      <c r="I124" s="27"/>
      <c r="J124" s="27"/>
      <c r="K124" s="27"/>
      <c r="L124" s="27"/>
      <c r="M124" s="27"/>
      <c r="N124" s="27"/>
      <c r="O124" s="27"/>
      <c r="P124" s="27"/>
    </row>
    <row r="125" spans="1:16">
      <c r="A125" s="30">
        <v>11</v>
      </c>
      <c r="B125" s="31">
        <v>3</v>
      </c>
      <c r="C125" s="31" t="str" cm="1">
        <f t="array" ref="C125">INDEX($P$5:$P$7,B125)</f>
        <v>7:10–8:35 م</v>
      </c>
      <c r="D125" s="31">
        <v>3</v>
      </c>
      <c r="E125" s="31" t="s">
        <v>19</v>
      </c>
      <c r="F125" s="32">
        <v>1</v>
      </c>
      <c r="G125" s="31" t="s">
        <v>268</v>
      </c>
      <c r="H125" s="27"/>
      <c r="I125" s="27"/>
      <c r="J125" s="27"/>
      <c r="K125" s="27"/>
      <c r="L125" s="27"/>
      <c r="M125" s="27"/>
      <c r="N125" s="27"/>
      <c r="O125" s="27"/>
      <c r="P125" s="27"/>
    </row>
    <row r="126" spans="1:16">
      <c r="A126" s="30">
        <v>12</v>
      </c>
      <c r="B126" s="31">
        <v>1</v>
      </c>
      <c r="C126" s="31" t="str" cm="1">
        <f t="array" ref="C126">INDEX($P$5:$P$7,B126)</f>
        <v>4:00–5:25 م</v>
      </c>
      <c r="D126" s="31">
        <v>1</v>
      </c>
      <c r="E126" s="31" t="s">
        <v>19</v>
      </c>
      <c r="F126" s="32">
        <v>1</v>
      </c>
      <c r="G126" s="31" t="s">
        <v>73</v>
      </c>
      <c r="H126" s="27"/>
      <c r="I126" s="27"/>
      <c r="J126" s="27"/>
      <c r="K126" s="27"/>
      <c r="L126" s="27"/>
      <c r="M126" s="27"/>
      <c r="N126" s="27"/>
      <c r="O126" s="27"/>
      <c r="P126" s="27"/>
    </row>
    <row r="127" spans="1:16">
      <c r="A127" s="30">
        <v>12</v>
      </c>
      <c r="B127" s="31">
        <v>1</v>
      </c>
      <c r="C127" s="31" t="str" cm="1">
        <f t="array" ref="C127">INDEX($P$5:$P$7,B127)</f>
        <v>4:00–5:25 م</v>
      </c>
      <c r="D127" s="31">
        <v>2</v>
      </c>
      <c r="E127" s="31" t="s">
        <v>19</v>
      </c>
      <c r="F127" s="32">
        <v>1</v>
      </c>
      <c r="G127" s="31" t="s">
        <v>84</v>
      </c>
      <c r="H127" s="27"/>
      <c r="I127" s="27"/>
      <c r="J127" s="27"/>
      <c r="K127" s="27"/>
      <c r="L127" s="27"/>
      <c r="M127" s="27"/>
      <c r="N127" s="27"/>
      <c r="O127" s="27"/>
      <c r="P127" s="27"/>
    </row>
    <row r="128" spans="1:16">
      <c r="A128" s="30">
        <v>12</v>
      </c>
      <c r="B128" s="31">
        <v>1</v>
      </c>
      <c r="C128" s="31" t="str" cm="1">
        <f t="array" ref="C128">INDEX($P$5:$P$7,B128)</f>
        <v>4:00–5:25 م</v>
      </c>
      <c r="D128" s="31">
        <v>3</v>
      </c>
      <c r="E128" s="31" t="s">
        <v>19</v>
      </c>
      <c r="F128" s="32">
        <v>1</v>
      </c>
      <c r="G128" s="31" t="s">
        <v>98</v>
      </c>
      <c r="H128" s="27"/>
      <c r="I128" s="27"/>
      <c r="J128" s="27"/>
      <c r="K128" s="27"/>
      <c r="L128" s="27"/>
      <c r="M128" s="27"/>
      <c r="N128" s="27"/>
      <c r="O128" s="27"/>
      <c r="P128" s="27"/>
    </row>
    <row r="129" spans="1:16">
      <c r="A129" s="30">
        <v>12</v>
      </c>
      <c r="B129" s="31">
        <v>1</v>
      </c>
      <c r="C129" s="31" t="str" cm="1">
        <f t="array" ref="C129">INDEX($P$5:$P$7,B129)</f>
        <v>4:00–5:25 م</v>
      </c>
      <c r="D129" s="31">
        <v>4</v>
      </c>
      <c r="E129" s="31" t="s">
        <v>19</v>
      </c>
      <c r="F129" s="32">
        <v>1</v>
      </c>
      <c r="G129" s="31" t="s">
        <v>106</v>
      </c>
      <c r="H129" s="27"/>
      <c r="I129" s="27"/>
      <c r="J129" s="27"/>
      <c r="K129" s="27"/>
      <c r="L129" s="27"/>
      <c r="M129" s="27"/>
      <c r="N129" s="27"/>
      <c r="O129" s="27"/>
      <c r="P129" s="27"/>
    </row>
    <row r="130" spans="1:16">
      <c r="A130" s="30">
        <v>12</v>
      </c>
      <c r="B130" s="31">
        <v>2</v>
      </c>
      <c r="C130" s="31" t="str" cm="1">
        <f t="array" ref="C130">INDEX($P$5:$P$7,B130)</f>
        <v>5:35–7:00 م</v>
      </c>
      <c r="D130" s="31">
        <v>1</v>
      </c>
      <c r="E130" s="31" t="s">
        <v>19</v>
      </c>
      <c r="F130" s="32">
        <v>1</v>
      </c>
      <c r="G130" s="31" t="s">
        <v>147</v>
      </c>
      <c r="H130" s="27"/>
      <c r="I130" s="27"/>
      <c r="J130" s="27"/>
      <c r="K130" s="27"/>
      <c r="L130" s="27"/>
      <c r="M130" s="27"/>
      <c r="N130" s="27"/>
      <c r="O130" s="27"/>
      <c r="P130" s="27"/>
    </row>
    <row r="131" spans="1:16">
      <c r="A131" s="30">
        <v>12</v>
      </c>
      <c r="B131" s="31">
        <v>2</v>
      </c>
      <c r="C131" s="31" t="str" cm="1">
        <f t="array" ref="C131">INDEX($P$5:$P$7,B131)</f>
        <v>5:35–7:00 م</v>
      </c>
      <c r="D131" s="31">
        <v>2</v>
      </c>
      <c r="E131" s="31" t="s">
        <v>19</v>
      </c>
      <c r="F131" s="32">
        <v>1</v>
      </c>
      <c r="G131" s="31" t="s">
        <v>148</v>
      </c>
      <c r="H131" s="27"/>
      <c r="I131" s="27"/>
      <c r="J131" s="27"/>
      <c r="K131" s="27"/>
      <c r="L131" s="27"/>
      <c r="M131" s="27"/>
      <c r="N131" s="27"/>
      <c r="O131" s="27"/>
      <c r="P131" s="27"/>
    </row>
    <row r="132" spans="1:16">
      <c r="A132" s="30">
        <v>12</v>
      </c>
      <c r="B132" s="31">
        <v>2</v>
      </c>
      <c r="C132" s="31" t="str" cm="1">
        <f t="array" ref="C132">INDEX($P$5:$P$7,B132)</f>
        <v>5:35–7:00 م</v>
      </c>
      <c r="D132" s="31">
        <v>3</v>
      </c>
      <c r="E132" s="31" t="s">
        <v>19</v>
      </c>
      <c r="F132" s="32">
        <v>1</v>
      </c>
      <c r="G132" s="31" t="s">
        <v>149</v>
      </c>
      <c r="H132" s="27"/>
      <c r="I132" s="27"/>
      <c r="J132" s="27"/>
      <c r="K132" s="27"/>
      <c r="L132" s="27"/>
      <c r="M132" s="27"/>
      <c r="N132" s="27"/>
      <c r="O132" s="27"/>
      <c r="P132" s="27"/>
    </row>
    <row r="133" spans="1:16">
      <c r="A133" s="30">
        <v>12</v>
      </c>
      <c r="B133" s="31">
        <v>2</v>
      </c>
      <c r="C133" s="31" t="str" cm="1">
        <f t="array" ref="C133">INDEX($P$5:$P$7,B133)</f>
        <v>5:35–7:00 م</v>
      </c>
      <c r="D133" s="31">
        <v>4</v>
      </c>
      <c r="E133" s="31" t="s">
        <v>19</v>
      </c>
      <c r="F133" s="32">
        <v>1</v>
      </c>
      <c r="G133" s="31" t="s">
        <v>201</v>
      </c>
      <c r="H133" s="27"/>
      <c r="I133" s="27"/>
      <c r="J133" s="27"/>
      <c r="K133" s="27"/>
      <c r="L133" s="27"/>
      <c r="M133" s="27"/>
      <c r="N133" s="27"/>
      <c r="O133" s="27"/>
      <c r="P133" s="27"/>
    </row>
    <row r="134" spans="1:16">
      <c r="A134" s="30">
        <v>12</v>
      </c>
      <c r="B134" s="31">
        <v>3</v>
      </c>
      <c r="C134" s="31" t="str" cm="1">
        <f t="array" ref="C134">INDEX($P$5:$P$7,B134)</f>
        <v>7:10–8:35 م</v>
      </c>
      <c r="D134" s="31">
        <v>1</v>
      </c>
      <c r="E134" s="31" t="s">
        <v>19</v>
      </c>
      <c r="F134" s="32">
        <v>1</v>
      </c>
      <c r="G134" s="31" t="s">
        <v>202</v>
      </c>
      <c r="H134" s="27"/>
      <c r="I134" s="27"/>
      <c r="J134" s="27"/>
      <c r="K134" s="27"/>
      <c r="L134" s="27"/>
      <c r="M134" s="27"/>
      <c r="N134" s="27"/>
      <c r="O134" s="27"/>
      <c r="P134" s="27"/>
    </row>
    <row r="135" spans="1:16">
      <c r="A135" s="30">
        <v>12</v>
      </c>
      <c r="B135" s="31">
        <v>3</v>
      </c>
      <c r="C135" s="31" t="str" cm="1">
        <f t="array" ref="C135">INDEX($P$5:$P$7,B135)</f>
        <v>7:10–8:35 م</v>
      </c>
      <c r="D135" s="31">
        <v>2</v>
      </c>
      <c r="E135" s="31" t="s">
        <v>19</v>
      </c>
      <c r="F135" s="32">
        <v>1</v>
      </c>
      <c r="G135" s="31" t="s">
        <v>226</v>
      </c>
      <c r="H135" s="27"/>
      <c r="I135" s="27"/>
      <c r="J135" s="27"/>
      <c r="K135" s="27"/>
      <c r="L135" s="27"/>
      <c r="M135" s="27"/>
      <c r="N135" s="27"/>
      <c r="O135" s="27"/>
      <c r="P135" s="27"/>
    </row>
    <row r="136" spans="1:16">
      <c r="A136" s="30">
        <v>12</v>
      </c>
      <c r="B136" s="31">
        <v>3</v>
      </c>
      <c r="C136" s="31" t="str" cm="1">
        <f t="array" ref="C136">INDEX($P$5:$P$7,B136)</f>
        <v>7:10–8:35 م</v>
      </c>
      <c r="D136" s="31">
        <v>3</v>
      </c>
      <c r="E136" s="31" t="s">
        <v>19</v>
      </c>
      <c r="F136" s="32">
        <v>1</v>
      </c>
      <c r="G136" s="31" t="s">
        <v>269</v>
      </c>
      <c r="H136" s="27"/>
      <c r="I136" s="27"/>
      <c r="J136" s="27"/>
      <c r="K136" s="27"/>
      <c r="L136" s="27"/>
      <c r="M136" s="27"/>
      <c r="N136" s="27"/>
      <c r="O136" s="27"/>
      <c r="P136" s="27"/>
    </row>
    <row r="137" spans="1:16">
      <c r="A137" s="30">
        <v>13</v>
      </c>
      <c r="B137" s="31">
        <v>1</v>
      </c>
      <c r="C137" s="31" t="str" cm="1">
        <f t="array" ref="C137">INDEX($P$5:$P$7,B137)</f>
        <v>4:00–5:25 م</v>
      </c>
      <c r="D137" s="31">
        <v>1</v>
      </c>
      <c r="E137" s="31" t="s">
        <v>19</v>
      </c>
      <c r="F137" s="32">
        <v>1</v>
      </c>
      <c r="G137" s="31" t="s">
        <v>62</v>
      </c>
      <c r="H137" s="27"/>
      <c r="I137" s="27"/>
      <c r="J137" s="27"/>
      <c r="K137" s="27"/>
      <c r="L137" s="27"/>
      <c r="M137" s="27"/>
      <c r="N137" s="27"/>
      <c r="O137" s="27"/>
      <c r="P137" s="27"/>
    </row>
    <row r="138" spans="1:16">
      <c r="A138" s="30">
        <v>13</v>
      </c>
      <c r="B138" s="31">
        <v>1</v>
      </c>
      <c r="C138" s="31" t="str" cm="1">
        <f t="array" ref="C138">INDEX($P$5:$P$7,B138)</f>
        <v>4:00–5:25 م</v>
      </c>
      <c r="D138" s="31">
        <v>2</v>
      </c>
      <c r="E138" s="31" t="s">
        <v>19</v>
      </c>
      <c r="F138" s="32">
        <v>1</v>
      </c>
      <c r="G138" s="31" t="s">
        <v>74</v>
      </c>
      <c r="H138" s="27"/>
      <c r="I138" s="27"/>
      <c r="J138" s="27"/>
      <c r="K138" s="27"/>
      <c r="L138" s="27"/>
      <c r="M138" s="27"/>
      <c r="N138" s="27"/>
      <c r="O138" s="27"/>
      <c r="P138" s="27"/>
    </row>
    <row r="139" spans="1:16">
      <c r="A139" s="30">
        <v>13</v>
      </c>
      <c r="B139" s="31">
        <v>1</v>
      </c>
      <c r="C139" s="31" t="str" cm="1">
        <f t="array" ref="C139">INDEX($P$5:$P$7,B139)</f>
        <v>4:00–5:25 م</v>
      </c>
      <c r="D139" s="31">
        <v>3</v>
      </c>
      <c r="E139" s="31" t="s">
        <v>19</v>
      </c>
      <c r="F139" s="32">
        <v>1</v>
      </c>
      <c r="G139" s="31" t="s">
        <v>85</v>
      </c>
      <c r="H139" s="27"/>
      <c r="I139" s="27"/>
      <c r="J139" s="27"/>
      <c r="K139" s="27"/>
      <c r="L139" s="27"/>
      <c r="M139" s="27"/>
      <c r="N139" s="27"/>
      <c r="O139" s="27"/>
      <c r="P139" s="27"/>
    </row>
    <row r="140" spans="1:16">
      <c r="A140" s="30">
        <v>13</v>
      </c>
      <c r="B140" s="31">
        <v>1</v>
      </c>
      <c r="C140" s="31" t="str" cm="1">
        <f t="array" ref="C140">INDEX($P$5:$P$7,B140)</f>
        <v>4:00–5:25 م</v>
      </c>
      <c r="D140" s="31">
        <v>4</v>
      </c>
      <c r="E140" s="31" t="s">
        <v>19</v>
      </c>
      <c r="F140" s="32">
        <v>1</v>
      </c>
      <c r="G140" s="31" t="s">
        <v>150</v>
      </c>
      <c r="H140" s="27"/>
      <c r="I140" s="27"/>
      <c r="J140" s="27"/>
      <c r="K140" s="27"/>
      <c r="L140" s="27"/>
      <c r="M140" s="27"/>
      <c r="N140" s="27"/>
      <c r="O140" s="27"/>
      <c r="P140" s="27"/>
    </row>
    <row r="141" spans="1:16">
      <c r="A141" s="30">
        <v>13</v>
      </c>
      <c r="B141" s="31">
        <v>2</v>
      </c>
      <c r="C141" s="31" t="str" cm="1">
        <f t="array" ref="C141">INDEX($P$5:$P$7,B141)</f>
        <v>5:35–7:00 م</v>
      </c>
      <c r="D141" s="31">
        <v>1</v>
      </c>
      <c r="E141" s="31" t="s">
        <v>19</v>
      </c>
      <c r="F141" s="32">
        <v>1</v>
      </c>
      <c r="G141" s="31" t="s">
        <v>151</v>
      </c>
      <c r="H141" s="27"/>
      <c r="I141" s="27"/>
      <c r="J141" s="27"/>
      <c r="K141" s="27"/>
      <c r="L141" s="27"/>
      <c r="M141" s="27"/>
      <c r="N141" s="27"/>
      <c r="O141" s="27"/>
      <c r="P141" s="27"/>
    </row>
    <row r="142" spans="1:16">
      <c r="A142" s="30">
        <v>13</v>
      </c>
      <c r="B142" s="31">
        <v>2</v>
      </c>
      <c r="C142" s="31" t="str" cm="1">
        <f t="array" ref="C142">INDEX($P$5:$P$7,B142)</f>
        <v>5:35–7:00 م</v>
      </c>
      <c r="D142" s="31">
        <v>2</v>
      </c>
      <c r="E142" s="31" t="s">
        <v>19</v>
      </c>
      <c r="F142" s="32">
        <v>1</v>
      </c>
      <c r="G142" s="31" t="s">
        <v>152</v>
      </c>
      <c r="H142" s="27"/>
      <c r="I142" s="27"/>
      <c r="J142" s="27"/>
      <c r="K142" s="27"/>
      <c r="L142" s="27"/>
      <c r="M142" s="27"/>
      <c r="N142" s="27"/>
      <c r="O142" s="27"/>
      <c r="P142" s="27"/>
    </row>
    <row r="143" spans="1:16">
      <c r="A143" s="30">
        <v>13</v>
      </c>
      <c r="B143" s="31">
        <v>2</v>
      </c>
      <c r="C143" s="31" t="str" cm="1">
        <f t="array" ref="C143">INDEX($P$5:$P$7,B143)</f>
        <v>5:35–7:00 م</v>
      </c>
      <c r="D143" s="31">
        <v>3</v>
      </c>
      <c r="E143" s="31" t="s">
        <v>19</v>
      </c>
      <c r="F143" s="32">
        <v>1</v>
      </c>
      <c r="G143" s="31" t="s">
        <v>153</v>
      </c>
      <c r="H143" s="27"/>
      <c r="I143" s="27"/>
      <c r="J143" s="27"/>
      <c r="K143" s="27"/>
      <c r="L143" s="27"/>
      <c r="M143" s="27"/>
      <c r="N143" s="27"/>
      <c r="O143" s="27"/>
      <c r="P143" s="27"/>
    </row>
    <row r="144" spans="1:16">
      <c r="A144" s="30">
        <v>13</v>
      </c>
      <c r="B144" s="31">
        <v>2</v>
      </c>
      <c r="C144" s="31" t="str" cm="1">
        <f t="array" ref="C144">INDEX($P$5:$P$7,B144)</f>
        <v>5:35–7:00 م</v>
      </c>
      <c r="D144" s="31">
        <v>4</v>
      </c>
      <c r="E144" s="31" t="s">
        <v>19</v>
      </c>
      <c r="F144" s="32">
        <v>1</v>
      </c>
      <c r="G144" s="31" t="s">
        <v>154</v>
      </c>
      <c r="H144" s="27"/>
      <c r="I144" s="27"/>
      <c r="J144" s="27"/>
      <c r="K144" s="27"/>
      <c r="L144" s="27"/>
      <c r="M144" s="27"/>
      <c r="N144" s="27"/>
      <c r="O144" s="27"/>
      <c r="P144" s="27"/>
    </row>
    <row r="145" spans="1:16">
      <c r="A145" s="30">
        <v>13</v>
      </c>
      <c r="B145" s="31">
        <v>3</v>
      </c>
      <c r="C145" s="31" t="str" cm="1">
        <f t="array" ref="C145">INDEX($P$5:$P$7,B145)</f>
        <v>7:10–8:35 م</v>
      </c>
      <c r="D145" s="31">
        <v>1</v>
      </c>
      <c r="E145" s="31" t="s">
        <v>19</v>
      </c>
      <c r="F145" s="32">
        <v>1</v>
      </c>
      <c r="G145" s="31" t="s">
        <v>203</v>
      </c>
      <c r="H145" s="27"/>
      <c r="I145" s="27"/>
      <c r="J145" s="27"/>
      <c r="K145" s="27"/>
      <c r="L145" s="27"/>
      <c r="M145" s="27"/>
      <c r="N145" s="27"/>
      <c r="O145" s="27"/>
      <c r="P145" s="27"/>
    </row>
    <row r="146" spans="1:16">
      <c r="A146" s="30">
        <v>13</v>
      </c>
      <c r="B146" s="31">
        <v>3</v>
      </c>
      <c r="C146" s="31" t="str" cm="1">
        <f t="array" ref="C146">INDEX($P$5:$P$7,B146)</f>
        <v>7:10–8:35 م</v>
      </c>
      <c r="D146" s="31">
        <v>2</v>
      </c>
      <c r="E146" s="31" t="s">
        <v>19</v>
      </c>
      <c r="F146" s="32">
        <v>1</v>
      </c>
      <c r="G146" s="31" t="s">
        <v>270</v>
      </c>
      <c r="H146" s="27"/>
      <c r="I146" s="27"/>
      <c r="J146" s="27"/>
      <c r="K146" s="27"/>
      <c r="L146" s="27"/>
      <c r="M146" s="27"/>
      <c r="N146" s="27"/>
      <c r="O146" s="27"/>
      <c r="P146" s="27"/>
    </row>
    <row r="147" spans="1:16">
      <c r="A147" s="30">
        <v>13</v>
      </c>
      <c r="B147" s="31">
        <v>3</v>
      </c>
      <c r="C147" s="31" t="str" cm="1">
        <f t="array" ref="C147">INDEX($P$5:$P$7,B147)</f>
        <v>7:10–8:35 م</v>
      </c>
      <c r="D147" s="31">
        <v>3</v>
      </c>
      <c r="E147" s="31" t="s">
        <v>19</v>
      </c>
      <c r="F147" s="32">
        <v>1</v>
      </c>
      <c r="G147" s="31" t="s">
        <v>248</v>
      </c>
      <c r="H147" s="27"/>
      <c r="I147" s="27"/>
      <c r="J147" s="27"/>
      <c r="K147" s="27"/>
      <c r="L147" s="27"/>
      <c r="M147" s="27"/>
      <c r="N147" s="27"/>
      <c r="O147" s="27"/>
      <c r="P147" s="27"/>
    </row>
    <row r="148" spans="1:16">
      <c r="A148" s="30">
        <v>14</v>
      </c>
      <c r="B148" s="31">
        <v>1</v>
      </c>
      <c r="C148" s="31" t="str" cm="1">
        <f t="array" ref="C148">INDEX($P$5:$P$7,B148)</f>
        <v>4:00–5:25 م</v>
      </c>
      <c r="D148" s="31">
        <v>1</v>
      </c>
      <c r="E148" s="31" t="s">
        <v>19</v>
      </c>
      <c r="F148" s="32">
        <v>1</v>
      </c>
      <c r="G148" s="31" t="s">
        <v>54</v>
      </c>
      <c r="H148" s="27"/>
      <c r="I148" s="27"/>
      <c r="J148" s="27"/>
      <c r="K148" s="27"/>
      <c r="L148" s="27"/>
      <c r="M148" s="27"/>
      <c r="N148" s="27"/>
      <c r="O148" s="27"/>
      <c r="P148" s="27"/>
    </row>
    <row r="149" spans="1:16">
      <c r="A149" s="30">
        <v>14</v>
      </c>
      <c r="B149" s="31">
        <v>1</v>
      </c>
      <c r="C149" s="31" t="str" cm="1">
        <f t="array" ref="C149">INDEX($P$5:$P$7,B149)</f>
        <v>4:00–5:25 م</v>
      </c>
      <c r="D149" s="31">
        <v>2</v>
      </c>
      <c r="E149" s="31" t="s">
        <v>19</v>
      </c>
      <c r="F149" s="32">
        <v>1</v>
      </c>
      <c r="G149" s="31" t="s">
        <v>63</v>
      </c>
      <c r="H149" s="27"/>
      <c r="I149" s="27"/>
      <c r="J149" s="27"/>
      <c r="K149" s="27"/>
      <c r="L149" s="27"/>
      <c r="M149" s="27"/>
      <c r="N149" s="27"/>
      <c r="O149" s="27"/>
      <c r="P149" s="27"/>
    </row>
    <row r="150" spans="1:16">
      <c r="A150" s="30">
        <v>14</v>
      </c>
      <c r="B150" s="31">
        <v>1</v>
      </c>
      <c r="C150" s="31" t="str" cm="1">
        <f t="array" ref="C150">INDEX($P$5:$P$7,B150)</f>
        <v>4:00–5:25 م</v>
      </c>
      <c r="D150" s="31">
        <v>3</v>
      </c>
      <c r="E150" s="31" t="s">
        <v>19</v>
      </c>
      <c r="F150" s="32">
        <v>1</v>
      </c>
      <c r="G150" s="31" t="s">
        <v>75</v>
      </c>
      <c r="H150" s="27"/>
      <c r="I150" s="27"/>
      <c r="J150" s="27"/>
      <c r="K150" s="27"/>
      <c r="L150" s="27"/>
      <c r="M150" s="27"/>
      <c r="N150" s="27"/>
      <c r="O150" s="27"/>
      <c r="P150" s="27"/>
    </row>
    <row r="151" spans="1:16">
      <c r="A151" s="30">
        <v>14</v>
      </c>
      <c r="B151" s="31">
        <v>1</v>
      </c>
      <c r="C151" s="31" t="str" cm="1">
        <f t="array" ref="C151">INDEX($P$5:$P$7,B151)</f>
        <v>4:00–5:25 م</v>
      </c>
      <c r="D151" s="31">
        <v>4</v>
      </c>
      <c r="E151" s="31" t="s">
        <v>19</v>
      </c>
      <c r="F151" s="32">
        <v>1</v>
      </c>
      <c r="G151" s="31" t="s">
        <v>86</v>
      </c>
      <c r="H151" s="27"/>
      <c r="I151" s="27"/>
      <c r="J151" s="27"/>
      <c r="K151" s="27"/>
      <c r="L151" s="27"/>
      <c r="M151" s="27"/>
      <c r="N151" s="27"/>
      <c r="O151" s="27"/>
      <c r="P151" s="27"/>
    </row>
    <row r="152" spans="1:16">
      <c r="A152" s="30">
        <v>14</v>
      </c>
      <c r="B152" s="31">
        <v>2</v>
      </c>
      <c r="C152" s="31" t="str" cm="1">
        <f t="array" ref="C152">INDEX($P$5:$P$7,B152)</f>
        <v>5:35–7:00 م</v>
      </c>
      <c r="D152" s="31">
        <v>1</v>
      </c>
      <c r="E152" s="31" t="s">
        <v>19</v>
      </c>
      <c r="F152" s="32">
        <v>1</v>
      </c>
      <c r="G152" s="31" t="s">
        <v>155</v>
      </c>
      <c r="H152" s="27"/>
      <c r="I152" s="27"/>
      <c r="J152" s="27"/>
      <c r="K152" s="27"/>
      <c r="L152" s="27"/>
      <c r="M152" s="27"/>
      <c r="N152" s="27"/>
      <c r="O152" s="27"/>
      <c r="P152" s="27"/>
    </row>
    <row r="153" spans="1:16">
      <c r="A153" s="30">
        <v>14</v>
      </c>
      <c r="B153" s="31">
        <v>2</v>
      </c>
      <c r="C153" s="31" t="str" cm="1">
        <f t="array" ref="C153">INDEX($P$5:$P$7,B153)</f>
        <v>5:35–7:00 م</v>
      </c>
      <c r="D153" s="31">
        <v>2</v>
      </c>
      <c r="E153" s="31" t="s">
        <v>19</v>
      </c>
      <c r="F153" s="32">
        <v>1</v>
      </c>
      <c r="G153" s="31" t="s">
        <v>156</v>
      </c>
      <c r="H153" s="27"/>
      <c r="I153" s="27"/>
      <c r="J153" s="27"/>
      <c r="K153" s="27"/>
      <c r="L153" s="27"/>
      <c r="M153" s="27"/>
      <c r="N153" s="27"/>
      <c r="O153" s="27"/>
      <c r="P153" s="27"/>
    </row>
    <row r="154" spans="1:16">
      <c r="A154" s="30">
        <v>14</v>
      </c>
      <c r="B154" s="31">
        <v>2</v>
      </c>
      <c r="C154" s="31" t="str" cm="1">
        <f t="array" ref="C154">INDEX($P$5:$P$7,B154)</f>
        <v>5:35–7:00 م</v>
      </c>
      <c r="D154" s="31">
        <v>3</v>
      </c>
      <c r="E154" s="31" t="s">
        <v>19</v>
      </c>
      <c r="F154" s="32">
        <v>1</v>
      </c>
      <c r="G154" s="31" t="s">
        <v>157</v>
      </c>
      <c r="H154" s="27"/>
      <c r="I154" s="27"/>
      <c r="J154" s="27"/>
      <c r="K154" s="27"/>
      <c r="L154" s="27"/>
      <c r="M154" s="27"/>
      <c r="N154" s="27"/>
      <c r="O154" s="27"/>
      <c r="P154" s="27"/>
    </row>
    <row r="155" spans="1:16">
      <c r="A155" s="30">
        <v>14</v>
      </c>
      <c r="B155" s="31">
        <v>2</v>
      </c>
      <c r="C155" s="31" t="str" cm="1">
        <f t="array" ref="C155">INDEX($P$5:$P$7,B155)</f>
        <v>5:35–7:00 م</v>
      </c>
      <c r="D155" s="31">
        <v>4</v>
      </c>
      <c r="E155" s="31" t="s">
        <v>19</v>
      </c>
      <c r="F155" s="32">
        <v>1</v>
      </c>
      <c r="G155" s="31" t="s">
        <v>158</v>
      </c>
      <c r="H155" s="27"/>
      <c r="I155" s="27"/>
      <c r="J155" s="27"/>
      <c r="K155" s="27"/>
      <c r="L155" s="27"/>
      <c r="M155" s="27"/>
      <c r="N155" s="27"/>
      <c r="O155" s="27"/>
      <c r="P155" s="27"/>
    </row>
    <row r="156" spans="1:16">
      <c r="A156" s="30">
        <v>14</v>
      </c>
      <c r="B156" s="31">
        <v>3</v>
      </c>
      <c r="C156" s="31" t="str" cm="1">
        <f t="array" ref="C156">INDEX($P$5:$P$7,B156)</f>
        <v>7:10–8:35 م</v>
      </c>
      <c r="D156" s="31">
        <v>1</v>
      </c>
      <c r="E156" s="31" t="s">
        <v>19</v>
      </c>
      <c r="F156" s="32">
        <v>1</v>
      </c>
      <c r="G156" s="31" t="s">
        <v>271</v>
      </c>
      <c r="H156" s="27"/>
      <c r="I156" s="27"/>
      <c r="J156" s="27"/>
      <c r="K156" s="27"/>
      <c r="L156" s="27"/>
      <c r="M156" s="27"/>
      <c r="N156" s="27"/>
      <c r="O156" s="27"/>
      <c r="P156" s="27"/>
    </row>
    <row r="157" spans="1:16">
      <c r="A157" s="30">
        <v>14</v>
      </c>
      <c r="B157" s="31">
        <v>3</v>
      </c>
      <c r="C157" s="31" t="str" cm="1">
        <f t="array" ref="C157">INDEX($P$5:$P$7,B157)</f>
        <v>7:10–8:35 م</v>
      </c>
      <c r="D157" s="31">
        <v>2</v>
      </c>
      <c r="E157" s="31" t="s">
        <v>19</v>
      </c>
      <c r="F157" s="32">
        <v>1</v>
      </c>
      <c r="G157" s="31" t="s">
        <v>249</v>
      </c>
      <c r="H157" s="27"/>
      <c r="I157" s="27"/>
      <c r="J157" s="27"/>
      <c r="K157" s="27"/>
      <c r="L157" s="27"/>
      <c r="M157" s="27"/>
      <c r="N157" s="27"/>
      <c r="O157" s="27"/>
      <c r="P157" s="27"/>
    </row>
    <row r="158" spans="1:16">
      <c r="A158" s="30">
        <v>14</v>
      </c>
      <c r="B158" s="31">
        <v>3</v>
      </c>
      <c r="C158" s="31" t="str" cm="1">
        <f t="array" ref="C158">INDEX($P$5:$P$7,B158)</f>
        <v>7:10–8:35 م</v>
      </c>
      <c r="D158" s="31">
        <v>3</v>
      </c>
      <c r="E158" s="31" t="s">
        <v>19</v>
      </c>
      <c r="F158" s="32">
        <v>1</v>
      </c>
      <c r="G158" s="31" t="s">
        <v>227</v>
      </c>
      <c r="H158" s="27"/>
      <c r="I158" s="27"/>
      <c r="J158" s="27"/>
      <c r="K158" s="27"/>
      <c r="L158" s="27"/>
      <c r="M158" s="27"/>
      <c r="N158" s="27"/>
      <c r="O158" s="27"/>
      <c r="P158" s="27"/>
    </row>
    <row r="159" spans="1:16">
      <c r="A159" s="30">
        <v>15</v>
      </c>
      <c r="B159" s="31">
        <v>1</v>
      </c>
      <c r="C159" s="31" t="str" cm="1">
        <f t="array" ref="C159">INDEX($P$5:$P$7,B159)</f>
        <v>4:00–5:25 م</v>
      </c>
      <c r="D159" s="31">
        <v>1</v>
      </c>
      <c r="E159" s="31" t="s">
        <v>19</v>
      </c>
      <c r="F159" s="32">
        <v>1</v>
      </c>
      <c r="G159" s="31" t="s">
        <v>46</v>
      </c>
      <c r="H159" s="27"/>
      <c r="I159" s="27"/>
      <c r="J159" s="27"/>
      <c r="K159" s="27"/>
      <c r="L159" s="27"/>
      <c r="M159" s="27"/>
      <c r="N159" s="27"/>
      <c r="O159" s="27"/>
      <c r="P159" s="27"/>
    </row>
    <row r="160" spans="1:16">
      <c r="A160" s="30">
        <v>15</v>
      </c>
      <c r="B160" s="31">
        <v>1</v>
      </c>
      <c r="C160" s="31" t="str" cm="1">
        <f t="array" ref="C160">INDEX($P$5:$P$7,B160)</f>
        <v>4:00–5:25 م</v>
      </c>
      <c r="D160" s="31">
        <v>2</v>
      </c>
      <c r="E160" s="31" t="s">
        <v>19</v>
      </c>
      <c r="F160" s="32">
        <v>1</v>
      </c>
      <c r="G160" s="31" t="s">
        <v>55</v>
      </c>
      <c r="H160" s="27"/>
      <c r="I160" s="27"/>
      <c r="J160" s="27"/>
      <c r="K160" s="27"/>
      <c r="L160" s="27"/>
      <c r="M160" s="27"/>
      <c r="N160" s="27"/>
      <c r="O160" s="27"/>
      <c r="P160" s="27"/>
    </row>
    <row r="161" spans="1:16">
      <c r="A161" s="30">
        <v>15</v>
      </c>
      <c r="B161" s="31">
        <v>1</v>
      </c>
      <c r="C161" s="31" t="str" cm="1">
        <f t="array" ref="C161">INDEX($P$5:$P$7,B161)</f>
        <v>4:00–5:25 م</v>
      </c>
      <c r="D161" s="31">
        <v>3</v>
      </c>
      <c r="E161" s="31" t="s">
        <v>19</v>
      </c>
      <c r="F161" s="32">
        <v>1</v>
      </c>
      <c r="G161" s="31" t="s">
        <v>64</v>
      </c>
      <c r="H161" s="27"/>
      <c r="I161" s="27"/>
      <c r="J161" s="27"/>
      <c r="K161" s="27"/>
      <c r="L161" s="27"/>
      <c r="M161" s="27"/>
      <c r="N161" s="27"/>
      <c r="O161" s="27"/>
      <c r="P161" s="27"/>
    </row>
    <row r="162" spans="1:16">
      <c r="A162" s="30">
        <v>15</v>
      </c>
      <c r="B162" s="31">
        <v>1</v>
      </c>
      <c r="C162" s="31" t="str" cm="1">
        <f t="array" ref="C162">INDEX($P$5:$P$7,B162)</f>
        <v>4:00–5:25 م</v>
      </c>
      <c r="D162" s="31">
        <v>4</v>
      </c>
      <c r="E162" s="31" t="s">
        <v>19</v>
      </c>
      <c r="F162" s="32">
        <v>1</v>
      </c>
      <c r="G162" s="31" t="s">
        <v>76</v>
      </c>
      <c r="H162" s="27"/>
      <c r="I162" s="27"/>
      <c r="J162" s="27"/>
      <c r="K162" s="27"/>
      <c r="L162" s="27"/>
      <c r="M162" s="27"/>
      <c r="N162" s="27"/>
      <c r="O162" s="27"/>
      <c r="P162" s="27"/>
    </row>
    <row r="163" spans="1:16">
      <c r="A163" s="30">
        <v>15</v>
      </c>
      <c r="B163" s="31">
        <v>2</v>
      </c>
      <c r="C163" s="31" t="str" cm="1">
        <f t="array" ref="C163">INDEX($P$5:$P$7,B163)</f>
        <v>5:35–7:00 م</v>
      </c>
      <c r="D163" s="31">
        <v>1</v>
      </c>
      <c r="E163" s="31" t="s">
        <v>19</v>
      </c>
      <c r="F163" s="32">
        <v>1</v>
      </c>
      <c r="G163" s="31" t="s">
        <v>87</v>
      </c>
      <c r="H163" s="27"/>
      <c r="I163" s="27"/>
      <c r="J163" s="27"/>
      <c r="K163" s="27"/>
      <c r="L163" s="27"/>
      <c r="M163" s="27"/>
      <c r="N163" s="27"/>
      <c r="O163" s="27"/>
      <c r="P163" s="27"/>
    </row>
    <row r="164" spans="1:16">
      <c r="A164" s="30">
        <v>15</v>
      </c>
      <c r="B164" s="31">
        <v>2</v>
      </c>
      <c r="C164" s="31" t="str" cm="1">
        <f t="array" ref="C164">INDEX($P$5:$P$7,B164)</f>
        <v>5:35–7:00 م</v>
      </c>
      <c r="D164" s="31">
        <v>2</v>
      </c>
      <c r="E164" s="31" t="s">
        <v>19</v>
      </c>
      <c r="F164" s="32">
        <v>1</v>
      </c>
      <c r="G164" s="31" t="s">
        <v>159</v>
      </c>
      <c r="H164" s="27"/>
      <c r="I164" s="27"/>
      <c r="J164" s="27"/>
      <c r="K164" s="27"/>
      <c r="L164" s="27"/>
      <c r="M164" s="27"/>
      <c r="N164" s="27"/>
      <c r="O164" s="27"/>
      <c r="P164" s="27"/>
    </row>
    <row r="165" spans="1:16">
      <c r="A165" s="30">
        <v>15</v>
      </c>
      <c r="B165" s="31">
        <v>2</v>
      </c>
      <c r="C165" s="31" t="str" cm="1">
        <f t="array" ref="C165">INDEX($P$5:$P$7,B165)</f>
        <v>5:35–7:00 م</v>
      </c>
      <c r="D165" s="31">
        <v>3</v>
      </c>
      <c r="E165" s="31" t="s">
        <v>19</v>
      </c>
      <c r="F165" s="32">
        <v>1</v>
      </c>
      <c r="G165" s="31" t="s">
        <v>160</v>
      </c>
      <c r="H165" s="27"/>
      <c r="I165" s="27"/>
      <c r="J165" s="27"/>
      <c r="K165" s="27"/>
      <c r="L165" s="27"/>
      <c r="M165" s="27"/>
      <c r="N165" s="27"/>
      <c r="O165" s="27"/>
      <c r="P165" s="27"/>
    </row>
    <row r="166" spans="1:16">
      <c r="A166" s="30">
        <v>15</v>
      </c>
      <c r="B166" s="31">
        <v>2</v>
      </c>
      <c r="C166" s="31" t="str" cm="1">
        <f t="array" ref="C166">INDEX($P$5:$P$7,B166)</f>
        <v>5:35–7:00 م</v>
      </c>
      <c r="D166" s="31">
        <v>4</v>
      </c>
      <c r="E166" s="31" t="s">
        <v>19</v>
      </c>
      <c r="F166" s="32">
        <v>1</v>
      </c>
      <c r="G166" s="31" t="s">
        <v>272</v>
      </c>
      <c r="H166" s="27"/>
      <c r="I166" s="27"/>
      <c r="J166" s="27"/>
      <c r="K166" s="27"/>
      <c r="L166" s="27"/>
      <c r="M166" s="27"/>
      <c r="N166" s="27"/>
      <c r="O166" s="27"/>
      <c r="P166" s="27"/>
    </row>
    <row r="167" spans="1:16">
      <c r="A167" s="30">
        <v>15</v>
      </c>
      <c r="B167" s="31">
        <v>3</v>
      </c>
      <c r="C167" s="31" t="str" cm="1">
        <f t="array" ref="C167">INDEX($P$5:$P$7,B167)</f>
        <v>7:10–8:35 م</v>
      </c>
      <c r="D167" s="31">
        <v>1</v>
      </c>
      <c r="E167" s="31" t="s">
        <v>19</v>
      </c>
      <c r="F167" s="32">
        <v>1</v>
      </c>
      <c r="G167" s="31" t="s">
        <v>250</v>
      </c>
      <c r="H167" s="27"/>
      <c r="I167" s="27"/>
      <c r="J167" s="27"/>
      <c r="K167" s="27"/>
      <c r="L167" s="27"/>
      <c r="M167" s="27"/>
      <c r="N167" s="27"/>
      <c r="O167" s="27"/>
      <c r="P167" s="27"/>
    </row>
    <row r="168" spans="1:16">
      <c r="A168" s="30">
        <v>15</v>
      </c>
      <c r="B168" s="31">
        <v>3</v>
      </c>
      <c r="C168" s="31" t="str" cm="1">
        <f t="array" ref="C168">INDEX($P$5:$P$7,B168)</f>
        <v>7:10–8:35 م</v>
      </c>
      <c r="D168" s="31">
        <v>2</v>
      </c>
      <c r="E168" s="31" t="s">
        <v>19</v>
      </c>
      <c r="F168" s="32">
        <v>1</v>
      </c>
      <c r="G168" s="31" t="s">
        <v>228</v>
      </c>
      <c r="H168" s="27"/>
      <c r="I168" s="27"/>
      <c r="J168" s="27"/>
      <c r="K168" s="27"/>
      <c r="L168" s="27"/>
      <c r="M168" s="27"/>
      <c r="N168" s="27"/>
      <c r="O168" s="27"/>
      <c r="P168" s="27"/>
    </row>
    <row r="169" spans="1:16">
      <c r="A169" s="30">
        <v>15</v>
      </c>
      <c r="B169" s="31">
        <v>3</v>
      </c>
      <c r="C169" s="31" t="str" cm="1">
        <f t="array" ref="C169">INDEX($P$5:$P$7,B169)</f>
        <v>7:10–8:35 م</v>
      </c>
      <c r="D169" s="31">
        <v>3</v>
      </c>
      <c r="E169" s="31" t="s">
        <v>19</v>
      </c>
      <c r="F169" s="32">
        <v>1</v>
      </c>
      <c r="G169" s="31" t="s">
        <v>204</v>
      </c>
      <c r="H169" s="27"/>
      <c r="I169" s="27"/>
      <c r="J169" s="27"/>
      <c r="K169" s="27"/>
      <c r="L169" s="27"/>
      <c r="M169" s="27"/>
      <c r="N169" s="27"/>
      <c r="O169" s="27"/>
      <c r="P169" s="27"/>
    </row>
    <row r="170" spans="1:16">
      <c r="A170" s="30">
        <v>16</v>
      </c>
      <c r="B170" s="31">
        <v>1</v>
      </c>
      <c r="C170" s="31" t="str" cm="1">
        <f t="array" ref="C170">INDEX($P$5:$P$7,B170)</f>
        <v>4:00–5:25 م</v>
      </c>
      <c r="D170" s="31">
        <v>1</v>
      </c>
      <c r="E170" s="31" t="s">
        <v>19</v>
      </c>
      <c r="F170" s="32">
        <v>1</v>
      </c>
      <c r="G170" s="31" t="s">
        <v>41</v>
      </c>
      <c r="H170" s="27"/>
      <c r="I170" s="27"/>
      <c r="J170" s="27"/>
      <c r="K170" s="27"/>
      <c r="L170" s="27"/>
      <c r="M170" s="27"/>
      <c r="N170" s="27"/>
      <c r="O170" s="27"/>
      <c r="P170" s="27"/>
    </row>
    <row r="171" spans="1:16">
      <c r="A171" s="30">
        <v>16</v>
      </c>
      <c r="B171" s="31">
        <v>1</v>
      </c>
      <c r="C171" s="31" t="str" cm="1">
        <f t="array" ref="C171">INDEX($P$5:$P$7,B171)</f>
        <v>4:00–5:25 م</v>
      </c>
      <c r="D171" s="31">
        <v>2</v>
      </c>
      <c r="E171" s="31" t="s">
        <v>19</v>
      </c>
      <c r="F171" s="32">
        <v>1</v>
      </c>
      <c r="G171" s="31" t="s">
        <v>47</v>
      </c>
      <c r="H171" s="27"/>
      <c r="I171" s="27"/>
      <c r="J171" s="27"/>
      <c r="K171" s="27"/>
      <c r="L171" s="27"/>
      <c r="M171" s="27"/>
      <c r="N171" s="27"/>
      <c r="O171" s="27"/>
      <c r="P171" s="27"/>
    </row>
    <row r="172" spans="1:16">
      <c r="A172" s="30">
        <v>16</v>
      </c>
      <c r="B172" s="31">
        <v>1</v>
      </c>
      <c r="C172" s="31" t="str" cm="1">
        <f t="array" ref="C172">INDEX($P$5:$P$7,B172)</f>
        <v>4:00–5:25 م</v>
      </c>
      <c r="D172" s="31">
        <v>3</v>
      </c>
      <c r="E172" s="31" t="s">
        <v>19</v>
      </c>
      <c r="F172" s="32">
        <v>1</v>
      </c>
      <c r="G172" s="31" t="s">
        <v>56</v>
      </c>
      <c r="H172" s="27"/>
      <c r="I172" s="27"/>
      <c r="J172" s="27"/>
      <c r="K172" s="27"/>
      <c r="L172" s="27"/>
      <c r="M172" s="27"/>
      <c r="N172" s="27"/>
      <c r="O172" s="27"/>
      <c r="P172" s="27"/>
    </row>
    <row r="173" spans="1:16">
      <c r="A173" s="30">
        <v>16</v>
      </c>
      <c r="B173" s="31">
        <v>1</v>
      </c>
      <c r="C173" s="31" t="str" cm="1">
        <f t="array" ref="C173">INDEX($P$5:$P$7,B173)</f>
        <v>4:00–5:25 م</v>
      </c>
      <c r="D173" s="31">
        <v>4</v>
      </c>
      <c r="E173" s="31" t="s">
        <v>19</v>
      </c>
      <c r="F173" s="32">
        <v>1</v>
      </c>
      <c r="G173" s="31" t="s">
        <v>65</v>
      </c>
      <c r="H173" s="27"/>
      <c r="I173" s="27"/>
      <c r="J173" s="27"/>
      <c r="K173" s="27"/>
      <c r="L173" s="27"/>
      <c r="M173" s="27"/>
      <c r="N173" s="27"/>
      <c r="O173" s="27"/>
      <c r="P173" s="27"/>
    </row>
    <row r="174" spans="1:16">
      <c r="A174" s="30">
        <v>16</v>
      </c>
      <c r="B174" s="31">
        <v>2</v>
      </c>
      <c r="C174" s="31" t="str" cm="1">
        <f t="array" ref="C174">INDEX($P$5:$P$7,B174)</f>
        <v>5:35–7:00 م</v>
      </c>
      <c r="D174" s="31">
        <v>1</v>
      </c>
      <c r="E174" s="31" t="s">
        <v>19</v>
      </c>
      <c r="F174" s="32">
        <v>1</v>
      </c>
      <c r="G174" s="31" t="s">
        <v>77</v>
      </c>
      <c r="H174" s="27"/>
      <c r="I174" s="27"/>
      <c r="J174" s="27"/>
      <c r="K174" s="27"/>
      <c r="L174" s="27"/>
      <c r="M174" s="27"/>
      <c r="N174" s="27"/>
      <c r="O174" s="27"/>
      <c r="P174" s="27"/>
    </row>
    <row r="175" spans="1:16">
      <c r="A175" s="30">
        <v>16</v>
      </c>
      <c r="B175" s="31">
        <v>2</v>
      </c>
      <c r="C175" s="31" t="str" cm="1">
        <f t="array" ref="C175">INDEX($P$5:$P$7,B175)</f>
        <v>5:35–7:00 م</v>
      </c>
      <c r="D175" s="31">
        <v>2</v>
      </c>
      <c r="E175" s="31" t="s">
        <v>19</v>
      </c>
      <c r="F175" s="32">
        <v>1</v>
      </c>
      <c r="G175" s="31" t="s">
        <v>88</v>
      </c>
      <c r="H175" s="27"/>
      <c r="I175" s="27"/>
      <c r="J175" s="27"/>
      <c r="K175" s="27"/>
      <c r="L175" s="27"/>
      <c r="M175" s="27"/>
      <c r="N175" s="27"/>
      <c r="O175" s="27"/>
      <c r="P175" s="27"/>
    </row>
    <row r="176" spans="1:16">
      <c r="A176" s="30">
        <v>16</v>
      </c>
      <c r="B176" s="31">
        <v>2</v>
      </c>
      <c r="C176" s="31" t="str" cm="1">
        <f t="array" ref="C176">INDEX($P$5:$P$7,B176)</f>
        <v>5:35–7:00 م</v>
      </c>
      <c r="D176" s="31">
        <v>3</v>
      </c>
      <c r="E176" s="31" t="s">
        <v>19</v>
      </c>
      <c r="F176" s="32">
        <v>1</v>
      </c>
      <c r="G176" s="31" t="s">
        <v>273</v>
      </c>
      <c r="H176" s="27"/>
      <c r="I176" s="27"/>
      <c r="J176" s="27"/>
      <c r="K176" s="27"/>
      <c r="L176" s="27"/>
      <c r="M176" s="27"/>
      <c r="N176" s="27"/>
      <c r="O176" s="27"/>
      <c r="P176" s="27"/>
    </row>
    <row r="177" spans="1:16">
      <c r="A177" s="30">
        <v>16</v>
      </c>
      <c r="B177" s="31">
        <v>2</v>
      </c>
      <c r="C177" s="31" t="str" cm="1">
        <f t="array" ref="C177">INDEX($P$5:$P$7,B177)</f>
        <v>5:35–7:00 م</v>
      </c>
      <c r="D177" s="31">
        <v>4</v>
      </c>
      <c r="E177" s="31" t="s">
        <v>19</v>
      </c>
      <c r="F177" s="32">
        <v>1</v>
      </c>
      <c r="G177" s="31" t="s">
        <v>251</v>
      </c>
      <c r="H177" s="27"/>
      <c r="I177" s="27"/>
      <c r="J177" s="27"/>
      <c r="K177" s="27"/>
      <c r="L177" s="27"/>
      <c r="M177" s="27"/>
      <c r="N177" s="27"/>
      <c r="O177" s="27"/>
      <c r="P177" s="27"/>
    </row>
    <row r="178" spans="1:16">
      <c r="A178" s="30">
        <v>16</v>
      </c>
      <c r="B178" s="31">
        <v>3</v>
      </c>
      <c r="C178" s="31" t="str" cm="1">
        <f t="array" ref="C178">INDEX($P$5:$P$7,B178)</f>
        <v>7:10–8:35 م</v>
      </c>
      <c r="D178" s="31">
        <v>1</v>
      </c>
      <c r="E178" s="31" t="s">
        <v>19</v>
      </c>
      <c r="F178" s="32">
        <v>1</v>
      </c>
      <c r="G178" s="31" t="s">
        <v>229</v>
      </c>
      <c r="H178" s="27"/>
      <c r="I178" s="27"/>
      <c r="J178" s="27"/>
      <c r="K178" s="27"/>
      <c r="L178" s="27"/>
      <c r="M178" s="27"/>
      <c r="N178" s="27"/>
      <c r="O178" s="27"/>
      <c r="P178" s="27"/>
    </row>
    <row r="179" spans="1:16">
      <c r="A179" s="30">
        <v>16</v>
      </c>
      <c r="B179" s="31">
        <v>3</v>
      </c>
      <c r="C179" s="31" t="str" cm="1">
        <f t="array" ref="C179">INDEX($P$5:$P$7,B179)</f>
        <v>7:10–8:35 م</v>
      </c>
      <c r="D179" s="31">
        <v>2</v>
      </c>
      <c r="E179" s="31" t="s">
        <v>19</v>
      </c>
      <c r="F179" s="32">
        <v>1</v>
      </c>
      <c r="G179" s="31" t="s">
        <v>205</v>
      </c>
      <c r="H179" s="27"/>
      <c r="I179" s="27"/>
      <c r="J179" s="27"/>
      <c r="K179" s="27"/>
      <c r="L179" s="27"/>
      <c r="M179" s="27"/>
      <c r="N179" s="27"/>
      <c r="O179" s="27"/>
      <c r="P179" s="27"/>
    </row>
    <row r="180" spans="1:16">
      <c r="A180" s="30">
        <v>16</v>
      </c>
      <c r="B180" s="31">
        <v>3</v>
      </c>
      <c r="C180" s="31" t="str" cm="1">
        <f t="array" ref="C180">INDEX($P$5:$P$7,B180)</f>
        <v>7:10–8:35 م</v>
      </c>
      <c r="D180" s="31">
        <v>3</v>
      </c>
      <c r="E180" s="31" t="s">
        <v>19</v>
      </c>
      <c r="F180" s="32">
        <v>1</v>
      </c>
      <c r="G180" s="31" t="s">
        <v>178</v>
      </c>
      <c r="H180" s="27"/>
      <c r="I180" s="27"/>
      <c r="J180" s="27"/>
      <c r="K180" s="27"/>
      <c r="L180" s="27"/>
      <c r="M180" s="27"/>
      <c r="N180" s="27"/>
      <c r="O180" s="27"/>
      <c r="P180" s="27"/>
    </row>
    <row r="181" spans="1:16">
      <c r="A181" s="30">
        <v>17</v>
      </c>
      <c r="B181" s="31">
        <v>1</v>
      </c>
      <c r="C181" s="31" t="str" cm="1">
        <f t="array" ref="C181">INDEX($P$5:$P$7,B181)</f>
        <v>4:00–5:25 م</v>
      </c>
      <c r="D181" s="31">
        <v>1</v>
      </c>
      <c r="E181" s="31" t="s">
        <v>19</v>
      </c>
      <c r="F181" s="32">
        <v>1</v>
      </c>
      <c r="G181" s="31" t="s">
        <v>20</v>
      </c>
      <c r="H181" s="27"/>
      <c r="I181" s="27"/>
      <c r="J181" s="27"/>
      <c r="K181" s="27"/>
      <c r="L181" s="27"/>
      <c r="M181" s="27"/>
      <c r="N181" s="27"/>
      <c r="O181" s="27"/>
      <c r="P181" s="27"/>
    </row>
    <row r="182" spans="1:16">
      <c r="A182" s="30">
        <v>17</v>
      </c>
      <c r="B182" s="31">
        <v>1</v>
      </c>
      <c r="C182" s="31" t="str" cm="1">
        <f t="array" ref="C182">INDEX($P$5:$P$7,B182)</f>
        <v>4:00–5:25 م</v>
      </c>
      <c r="D182" s="31">
        <v>2</v>
      </c>
      <c r="E182" s="31" t="s">
        <v>19</v>
      </c>
      <c r="F182" s="32">
        <v>1</v>
      </c>
      <c r="G182" s="31" t="s">
        <v>42</v>
      </c>
      <c r="H182" s="27"/>
      <c r="I182" s="27"/>
      <c r="J182" s="27"/>
      <c r="K182" s="27"/>
      <c r="L182" s="27"/>
      <c r="M182" s="27"/>
      <c r="N182" s="27"/>
      <c r="O182" s="27"/>
      <c r="P182" s="27"/>
    </row>
    <row r="183" spans="1:16">
      <c r="A183" s="30">
        <v>17</v>
      </c>
      <c r="B183" s="31">
        <v>1</v>
      </c>
      <c r="C183" s="31" t="str" cm="1">
        <f t="array" ref="C183">INDEX($P$5:$P$7,B183)</f>
        <v>4:00–5:25 م</v>
      </c>
      <c r="D183" s="31">
        <v>3</v>
      </c>
      <c r="E183" s="31" t="s">
        <v>19</v>
      </c>
      <c r="F183" s="32">
        <v>1</v>
      </c>
      <c r="G183" s="31" t="s">
        <v>48</v>
      </c>
      <c r="H183" s="27"/>
      <c r="I183" s="27"/>
      <c r="J183" s="27"/>
      <c r="K183" s="27"/>
      <c r="L183" s="27"/>
      <c r="M183" s="27"/>
      <c r="N183" s="27"/>
      <c r="O183" s="27"/>
      <c r="P183" s="27"/>
    </row>
    <row r="184" spans="1:16">
      <c r="A184" s="30">
        <v>17</v>
      </c>
      <c r="B184" s="31">
        <v>1</v>
      </c>
      <c r="C184" s="31" t="str" cm="1">
        <f t="array" ref="C184">INDEX($P$5:$P$7,B184)</f>
        <v>4:00–5:25 م</v>
      </c>
      <c r="D184" s="31">
        <v>4</v>
      </c>
      <c r="E184" s="31" t="s">
        <v>19</v>
      </c>
      <c r="F184" s="32">
        <v>1</v>
      </c>
      <c r="G184" s="31" t="s">
        <v>57</v>
      </c>
      <c r="H184" s="27"/>
      <c r="I184" s="27"/>
      <c r="J184" s="27"/>
      <c r="K184" s="27"/>
      <c r="L184" s="27"/>
      <c r="M184" s="27"/>
      <c r="N184" s="27"/>
      <c r="O184" s="27"/>
      <c r="P184" s="27"/>
    </row>
    <row r="185" spans="1:16">
      <c r="A185" s="30">
        <v>17</v>
      </c>
      <c r="B185" s="31">
        <v>2</v>
      </c>
      <c r="C185" s="31" t="str" cm="1">
        <f t="array" ref="C185">INDEX($P$5:$P$7,B185)</f>
        <v>5:35–7:00 م</v>
      </c>
      <c r="D185" s="31">
        <v>1</v>
      </c>
      <c r="E185" s="31" t="s">
        <v>19</v>
      </c>
      <c r="F185" s="32">
        <v>1</v>
      </c>
      <c r="G185" s="31" t="s">
        <v>66</v>
      </c>
      <c r="H185" s="27"/>
      <c r="I185" s="27"/>
      <c r="J185" s="27"/>
      <c r="K185" s="27"/>
      <c r="L185" s="27"/>
      <c r="M185" s="27"/>
      <c r="N185" s="27"/>
      <c r="O185" s="27"/>
      <c r="P185" s="27"/>
    </row>
    <row r="186" spans="1:16">
      <c r="A186" s="30">
        <v>17</v>
      </c>
      <c r="B186" s="31">
        <v>2</v>
      </c>
      <c r="C186" s="31" t="str" cm="1">
        <f t="array" ref="C186">INDEX($P$5:$P$7,B186)</f>
        <v>5:35–7:00 م</v>
      </c>
      <c r="D186" s="31">
        <v>2</v>
      </c>
      <c r="E186" s="31" t="s">
        <v>19</v>
      </c>
      <c r="F186" s="32">
        <v>1</v>
      </c>
      <c r="G186" s="31" t="s">
        <v>274</v>
      </c>
      <c r="H186" s="27"/>
      <c r="I186" s="27"/>
      <c r="J186" s="27"/>
      <c r="K186" s="27"/>
      <c r="L186" s="27"/>
      <c r="M186" s="27"/>
      <c r="N186" s="27"/>
      <c r="O186" s="27"/>
      <c r="P186" s="27"/>
    </row>
    <row r="187" spans="1:16">
      <c r="A187" s="30">
        <v>17</v>
      </c>
      <c r="B187" s="31">
        <v>2</v>
      </c>
      <c r="C187" s="31" t="str" cm="1">
        <f t="array" ref="C187">INDEX($P$5:$P$7,B187)</f>
        <v>5:35–7:00 م</v>
      </c>
      <c r="D187" s="31">
        <v>3</v>
      </c>
      <c r="E187" s="31" t="s">
        <v>19</v>
      </c>
      <c r="F187" s="32">
        <v>1</v>
      </c>
      <c r="G187" s="31" t="s">
        <v>252</v>
      </c>
      <c r="H187" s="27"/>
      <c r="I187" s="27"/>
      <c r="J187" s="27"/>
      <c r="K187" s="27"/>
      <c r="L187" s="27"/>
      <c r="M187" s="27"/>
      <c r="N187" s="27"/>
      <c r="O187" s="27"/>
      <c r="P187" s="27"/>
    </row>
    <row r="188" spans="1:16">
      <c r="A188" s="30">
        <v>17</v>
      </c>
      <c r="B188" s="31">
        <v>2</v>
      </c>
      <c r="C188" s="31" t="str" cm="1">
        <f t="array" ref="C188">INDEX($P$5:$P$7,B188)</f>
        <v>5:35–7:00 م</v>
      </c>
      <c r="D188" s="31">
        <v>4</v>
      </c>
      <c r="E188" s="31" t="s">
        <v>19</v>
      </c>
      <c r="F188" s="32">
        <v>1</v>
      </c>
      <c r="G188" s="31" t="s">
        <v>230</v>
      </c>
      <c r="H188" s="27"/>
      <c r="I188" s="27"/>
      <c r="J188" s="27"/>
      <c r="K188" s="27"/>
      <c r="L188" s="27"/>
      <c r="M188" s="27"/>
      <c r="N188" s="27"/>
      <c r="O188" s="27"/>
      <c r="P188" s="27"/>
    </row>
    <row r="189" spans="1:16">
      <c r="A189" s="30">
        <v>17</v>
      </c>
      <c r="B189" s="31">
        <v>3</v>
      </c>
      <c r="C189" s="31" t="str" cm="1">
        <f t="array" ref="C189">INDEX($P$5:$P$7,B189)</f>
        <v>7:10–8:35 م</v>
      </c>
      <c r="D189" s="31">
        <v>1</v>
      </c>
      <c r="E189" s="31" t="s">
        <v>19</v>
      </c>
      <c r="F189" s="32">
        <v>1</v>
      </c>
      <c r="G189" s="31" t="s">
        <v>206</v>
      </c>
      <c r="H189" s="27"/>
      <c r="I189" s="27"/>
      <c r="J189" s="27"/>
      <c r="K189" s="27"/>
      <c r="L189" s="27"/>
      <c r="M189" s="27"/>
      <c r="N189" s="27"/>
      <c r="O189" s="27"/>
      <c r="P189" s="27"/>
    </row>
    <row r="190" spans="1:16">
      <c r="A190" s="30">
        <v>17</v>
      </c>
      <c r="B190" s="31">
        <v>3</v>
      </c>
      <c r="C190" s="31" t="str" cm="1">
        <f t="array" ref="C190">INDEX($P$5:$P$7,B190)</f>
        <v>7:10–8:35 م</v>
      </c>
      <c r="D190" s="31">
        <v>2</v>
      </c>
      <c r="E190" s="31" t="s">
        <v>19</v>
      </c>
      <c r="F190" s="32">
        <v>1</v>
      </c>
      <c r="G190" s="31" t="s">
        <v>179</v>
      </c>
      <c r="H190" s="27"/>
      <c r="I190" s="27"/>
      <c r="J190" s="27"/>
      <c r="K190" s="27"/>
      <c r="L190" s="27"/>
      <c r="M190" s="27"/>
      <c r="N190" s="27"/>
      <c r="O190" s="27"/>
      <c r="P190" s="27"/>
    </row>
    <row r="191" spans="1:16">
      <c r="A191" s="30">
        <v>17</v>
      </c>
      <c r="B191" s="31">
        <v>3</v>
      </c>
      <c r="C191" s="31" t="str" cm="1">
        <f t="array" ref="C191">INDEX($P$5:$P$7,B191)</f>
        <v>7:10–8:35 م</v>
      </c>
      <c r="D191" s="31">
        <v>3</v>
      </c>
      <c r="E191" s="31" t="s">
        <v>19</v>
      </c>
      <c r="F191" s="32">
        <v>1</v>
      </c>
      <c r="G191" s="31" t="s">
        <v>161</v>
      </c>
      <c r="H191" s="27"/>
      <c r="I191" s="27"/>
      <c r="J191" s="27"/>
      <c r="K191" s="27"/>
      <c r="L191" s="27"/>
      <c r="M191" s="27"/>
      <c r="N191" s="27"/>
      <c r="O191" s="27"/>
      <c r="P191" s="27"/>
    </row>
    <row r="192" spans="1:16">
      <c r="A192" s="30">
        <v>18</v>
      </c>
      <c r="B192" s="31">
        <v>1</v>
      </c>
      <c r="C192" s="31" t="str" cm="1">
        <f t="array" ref="C192">INDEX($P$5:$P$7,B192)</f>
        <v>4:00–5:25 م</v>
      </c>
      <c r="D192" s="31">
        <v>1</v>
      </c>
      <c r="E192" s="31" t="s">
        <v>19</v>
      </c>
      <c r="F192" s="32">
        <v>1</v>
      </c>
      <c r="G192" s="31" t="s">
        <v>23</v>
      </c>
      <c r="H192" s="27"/>
      <c r="I192" s="27"/>
      <c r="J192" s="27"/>
      <c r="K192" s="27"/>
      <c r="L192" s="27"/>
      <c r="M192" s="27"/>
      <c r="N192" s="27"/>
      <c r="O192" s="27"/>
      <c r="P192" s="27"/>
    </row>
    <row r="193" spans="1:16">
      <c r="A193" s="30">
        <v>18</v>
      </c>
      <c r="B193" s="31">
        <v>1</v>
      </c>
      <c r="C193" s="31" t="str" cm="1">
        <f t="array" ref="C193">INDEX($P$5:$P$7,B193)</f>
        <v>4:00–5:25 م</v>
      </c>
      <c r="D193" s="31">
        <v>2</v>
      </c>
      <c r="E193" s="31" t="s">
        <v>19</v>
      </c>
      <c r="F193" s="32">
        <v>1</v>
      </c>
      <c r="G193" s="31" t="s">
        <v>24</v>
      </c>
      <c r="H193" s="27"/>
      <c r="I193" s="27"/>
      <c r="J193" s="27"/>
      <c r="K193" s="27"/>
      <c r="L193" s="27"/>
      <c r="M193" s="27"/>
      <c r="N193" s="27"/>
      <c r="O193" s="27"/>
      <c r="P193" s="27"/>
    </row>
    <row r="194" spans="1:16">
      <c r="A194" s="30">
        <v>18</v>
      </c>
      <c r="B194" s="31">
        <v>1</v>
      </c>
      <c r="C194" s="31" t="str" cm="1">
        <f t="array" ref="C194">INDEX($P$5:$P$7,B194)</f>
        <v>4:00–5:25 م</v>
      </c>
      <c r="D194" s="31">
        <v>3</v>
      </c>
      <c r="E194" s="31" t="s">
        <v>19</v>
      </c>
      <c r="F194" s="32">
        <v>1</v>
      </c>
      <c r="G194" s="31" t="s">
        <v>43</v>
      </c>
      <c r="H194" s="27"/>
      <c r="I194" s="27"/>
      <c r="J194" s="27"/>
      <c r="K194" s="27"/>
      <c r="L194" s="27"/>
      <c r="M194" s="27"/>
      <c r="N194" s="27"/>
      <c r="O194" s="27"/>
      <c r="P194" s="27"/>
    </row>
    <row r="195" spans="1:16">
      <c r="A195" s="30">
        <v>18</v>
      </c>
      <c r="B195" s="31">
        <v>1</v>
      </c>
      <c r="C195" s="31" t="str" cm="1">
        <f t="array" ref="C195">INDEX($P$5:$P$7,B195)</f>
        <v>4:00–5:25 م</v>
      </c>
      <c r="D195" s="31">
        <v>4</v>
      </c>
      <c r="E195" s="31" t="s">
        <v>19</v>
      </c>
      <c r="F195" s="32">
        <v>1</v>
      </c>
      <c r="G195" s="31" t="s">
        <v>49</v>
      </c>
      <c r="H195" s="27"/>
      <c r="I195" s="27"/>
      <c r="J195" s="27"/>
      <c r="K195" s="27"/>
      <c r="L195" s="27"/>
      <c r="M195" s="27"/>
      <c r="N195" s="27"/>
      <c r="O195" s="27"/>
      <c r="P195" s="27"/>
    </row>
    <row r="196" spans="1:16">
      <c r="A196" s="30">
        <v>18</v>
      </c>
      <c r="B196" s="31">
        <v>2</v>
      </c>
      <c r="C196" s="31" t="str" cm="1">
        <f t="array" ref="C196">INDEX($P$5:$P$7,B196)</f>
        <v>5:35–7:00 م</v>
      </c>
      <c r="D196" s="31">
        <v>1</v>
      </c>
      <c r="E196" s="31" t="s">
        <v>19</v>
      </c>
      <c r="F196" s="32">
        <v>1</v>
      </c>
      <c r="G196" s="31" t="s">
        <v>275</v>
      </c>
      <c r="H196" s="27"/>
      <c r="I196" s="27"/>
      <c r="J196" s="27"/>
      <c r="K196" s="27"/>
      <c r="L196" s="27"/>
      <c r="M196" s="27"/>
      <c r="N196" s="27"/>
      <c r="O196" s="27"/>
      <c r="P196" s="27"/>
    </row>
    <row r="197" spans="1:16">
      <c r="A197" s="30">
        <v>18</v>
      </c>
      <c r="B197" s="31">
        <v>2</v>
      </c>
      <c r="C197" s="31" t="str" cm="1">
        <f t="array" ref="C197">INDEX($P$5:$P$7,B197)</f>
        <v>5:35–7:00 م</v>
      </c>
      <c r="D197" s="31">
        <v>2</v>
      </c>
      <c r="E197" s="31" t="s">
        <v>19</v>
      </c>
      <c r="F197" s="32">
        <v>1</v>
      </c>
      <c r="G197" s="31" t="s">
        <v>253</v>
      </c>
      <c r="H197" s="27"/>
      <c r="I197" s="27"/>
      <c r="J197" s="27"/>
      <c r="K197" s="27"/>
      <c r="L197" s="27"/>
      <c r="M197" s="27"/>
      <c r="N197" s="27"/>
      <c r="O197" s="27"/>
      <c r="P197" s="27"/>
    </row>
    <row r="198" spans="1:16">
      <c r="A198" s="30">
        <v>18</v>
      </c>
      <c r="B198" s="31">
        <v>2</v>
      </c>
      <c r="C198" s="31" t="str" cm="1">
        <f t="array" ref="C198">INDEX($P$5:$P$7,B198)</f>
        <v>5:35–7:00 م</v>
      </c>
      <c r="D198" s="31">
        <v>3</v>
      </c>
      <c r="E198" s="31" t="s">
        <v>19</v>
      </c>
      <c r="F198" s="32">
        <v>1</v>
      </c>
      <c r="G198" s="31" t="s">
        <v>231</v>
      </c>
      <c r="H198" s="27"/>
      <c r="I198" s="27"/>
      <c r="J198" s="27"/>
      <c r="K198" s="27"/>
      <c r="L198" s="27"/>
      <c r="M198" s="27"/>
      <c r="N198" s="27"/>
      <c r="O198" s="27"/>
      <c r="P198" s="27"/>
    </row>
    <row r="199" spans="1:16">
      <c r="A199" s="30">
        <v>18</v>
      </c>
      <c r="B199" s="31">
        <v>2</v>
      </c>
      <c r="C199" s="31" t="str" cm="1">
        <f t="array" ref="C199">INDEX($P$5:$P$7,B199)</f>
        <v>5:35–7:00 م</v>
      </c>
      <c r="D199" s="31">
        <v>4</v>
      </c>
      <c r="E199" s="31" t="s">
        <v>19</v>
      </c>
      <c r="F199" s="32">
        <v>1</v>
      </c>
      <c r="G199" s="31" t="s">
        <v>207</v>
      </c>
      <c r="H199" s="27"/>
      <c r="I199" s="27"/>
      <c r="J199" s="27"/>
      <c r="K199" s="27"/>
      <c r="L199" s="27"/>
      <c r="M199" s="27"/>
      <c r="N199" s="27"/>
      <c r="O199" s="27"/>
      <c r="P199" s="27"/>
    </row>
    <row r="200" spans="1:16">
      <c r="A200" s="30">
        <v>18</v>
      </c>
      <c r="B200" s="31">
        <v>3</v>
      </c>
      <c r="C200" s="31" t="str" cm="1">
        <f t="array" ref="C200">INDEX($P$5:$P$7,B200)</f>
        <v>7:10–8:35 م</v>
      </c>
      <c r="D200" s="31">
        <v>1</v>
      </c>
      <c r="E200" s="31" t="s">
        <v>19</v>
      </c>
      <c r="F200" s="32">
        <v>1</v>
      </c>
      <c r="G200" s="31" t="s">
        <v>175</v>
      </c>
      <c r="H200" s="27"/>
      <c r="I200" s="27"/>
      <c r="J200" s="27"/>
      <c r="K200" s="27"/>
      <c r="L200" s="27"/>
      <c r="M200" s="27"/>
      <c r="N200" s="27"/>
      <c r="O200" s="27"/>
      <c r="P200" s="27"/>
    </row>
    <row r="201" spans="1:16">
      <c r="A201" s="30">
        <v>18</v>
      </c>
      <c r="B201" s="31">
        <v>3</v>
      </c>
      <c r="C201" s="31" t="str" cm="1">
        <f t="array" ref="C201">INDEX($P$5:$P$7,B201)</f>
        <v>7:10–8:35 م</v>
      </c>
      <c r="D201" s="31">
        <v>2</v>
      </c>
      <c r="E201" s="31" t="s">
        <v>19</v>
      </c>
      <c r="F201" s="32">
        <v>1</v>
      </c>
      <c r="G201" s="31" t="s">
        <v>162</v>
      </c>
      <c r="H201" s="27"/>
      <c r="I201" s="27"/>
      <c r="J201" s="27"/>
      <c r="K201" s="27"/>
      <c r="L201" s="27"/>
      <c r="M201" s="27"/>
      <c r="N201" s="27"/>
      <c r="O201" s="27"/>
      <c r="P201" s="27"/>
    </row>
    <row r="202" spans="1:16">
      <c r="A202" s="30">
        <v>18</v>
      </c>
      <c r="B202" s="31">
        <v>3</v>
      </c>
      <c r="C202" s="31" t="str" cm="1">
        <f t="array" ref="C202">INDEX($P$5:$P$7,B202)</f>
        <v>7:10–8:35 م</v>
      </c>
      <c r="D202" s="31">
        <v>3</v>
      </c>
      <c r="E202" s="31" t="s">
        <v>19</v>
      </c>
      <c r="F202" s="32">
        <v>1</v>
      </c>
      <c r="G202" s="31" t="s">
        <v>123</v>
      </c>
      <c r="H202" s="27"/>
      <c r="I202" s="27"/>
      <c r="J202" s="27"/>
      <c r="K202" s="27"/>
      <c r="L202" s="27"/>
      <c r="M202" s="27"/>
      <c r="N202" s="27"/>
      <c r="O202" s="27"/>
      <c r="P202" s="27"/>
    </row>
    <row r="203" spans="1:16">
      <c r="A203" s="30">
        <v>19</v>
      </c>
      <c r="B203" s="31">
        <v>1</v>
      </c>
      <c r="C203" s="31" t="str" cm="1">
        <f t="array" ref="C203">INDEX($P$5:$P$7,B203)</f>
        <v>4:00–5:25 م</v>
      </c>
      <c r="D203" s="31">
        <v>1</v>
      </c>
      <c r="E203" s="31" t="s">
        <v>19</v>
      </c>
      <c r="F203" s="32">
        <v>1</v>
      </c>
      <c r="G203" s="31" t="s">
        <v>26</v>
      </c>
      <c r="H203" s="27"/>
      <c r="I203" s="27"/>
      <c r="J203" s="27"/>
      <c r="K203" s="27"/>
      <c r="L203" s="27"/>
      <c r="M203" s="27"/>
      <c r="N203" s="27"/>
      <c r="O203" s="27"/>
      <c r="P203" s="27"/>
    </row>
    <row r="204" spans="1:16">
      <c r="A204" s="30">
        <v>19</v>
      </c>
      <c r="B204" s="31">
        <v>1</v>
      </c>
      <c r="C204" s="31" t="str" cm="1">
        <f t="array" ref="C204">INDEX($P$5:$P$7,B204)</f>
        <v>4:00–5:25 م</v>
      </c>
      <c r="D204" s="31">
        <v>2</v>
      </c>
      <c r="E204" s="31" t="s">
        <v>19</v>
      </c>
      <c r="F204" s="32">
        <v>1</v>
      </c>
      <c r="G204" s="31" t="s">
        <v>27</v>
      </c>
      <c r="H204" s="27"/>
      <c r="I204" s="27"/>
      <c r="J204" s="27"/>
      <c r="K204" s="27"/>
      <c r="L204" s="27"/>
      <c r="M204" s="27"/>
      <c r="N204" s="27"/>
      <c r="O204" s="27"/>
      <c r="P204" s="27"/>
    </row>
    <row r="205" spans="1:16">
      <c r="A205" s="30">
        <v>19</v>
      </c>
      <c r="B205" s="31">
        <v>1</v>
      </c>
      <c r="C205" s="31" t="str" cm="1">
        <f t="array" ref="C205">INDEX($P$5:$P$7,B205)</f>
        <v>4:00–5:25 م</v>
      </c>
      <c r="D205" s="31">
        <v>3</v>
      </c>
      <c r="E205" s="31" t="s">
        <v>19</v>
      </c>
      <c r="F205" s="32">
        <v>1</v>
      </c>
      <c r="G205" s="31" t="s">
        <v>28</v>
      </c>
      <c r="H205" s="27"/>
      <c r="I205" s="27"/>
      <c r="J205" s="27"/>
      <c r="K205" s="27"/>
      <c r="L205" s="27"/>
      <c r="M205" s="27"/>
      <c r="N205" s="27"/>
      <c r="O205" s="27"/>
      <c r="P205" s="27"/>
    </row>
    <row r="206" spans="1:16">
      <c r="A206" s="30">
        <v>19</v>
      </c>
      <c r="B206" s="31">
        <v>1</v>
      </c>
      <c r="C206" s="31" t="str" cm="1">
        <f t="array" ref="C206">INDEX($P$5:$P$7,B206)</f>
        <v>4:00–5:25 م</v>
      </c>
      <c r="D206" s="31">
        <v>4</v>
      </c>
      <c r="E206" s="31" t="s">
        <v>19</v>
      </c>
      <c r="F206" s="32">
        <v>1</v>
      </c>
      <c r="G206" s="31" t="s">
        <v>276</v>
      </c>
      <c r="H206" s="27"/>
      <c r="I206" s="27"/>
      <c r="J206" s="27"/>
      <c r="K206" s="27"/>
      <c r="L206" s="27"/>
      <c r="M206" s="27"/>
      <c r="N206" s="27"/>
      <c r="O206" s="27"/>
      <c r="P206" s="27"/>
    </row>
    <row r="207" spans="1:16">
      <c r="A207" s="30">
        <v>19</v>
      </c>
      <c r="B207" s="31">
        <v>2</v>
      </c>
      <c r="C207" s="31" t="str" cm="1">
        <f t="array" ref="C207">INDEX($P$5:$P$7,B207)</f>
        <v>5:35–7:00 م</v>
      </c>
      <c r="D207" s="31">
        <v>1</v>
      </c>
      <c r="E207" s="31" t="s">
        <v>19</v>
      </c>
      <c r="F207" s="32">
        <v>1</v>
      </c>
      <c r="G207" s="31" t="s">
        <v>254</v>
      </c>
      <c r="H207" s="27"/>
      <c r="I207" s="27"/>
      <c r="J207" s="27"/>
      <c r="K207" s="27"/>
      <c r="L207" s="27"/>
      <c r="M207" s="27"/>
      <c r="N207" s="27"/>
      <c r="O207" s="27"/>
      <c r="P207" s="27"/>
    </row>
    <row r="208" spans="1:16">
      <c r="A208" s="30">
        <v>19</v>
      </c>
      <c r="B208" s="31">
        <v>2</v>
      </c>
      <c r="C208" s="31" t="str" cm="1">
        <f t="array" ref="C208">INDEX($P$5:$P$7,B208)</f>
        <v>5:35–7:00 م</v>
      </c>
      <c r="D208" s="31">
        <v>2</v>
      </c>
      <c r="E208" s="31" t="s">
        <v>19</v>
      </c>
      <c r="F208" s="32">
        <v>1</v>
      </c>
      <c r="G208" s="31" t="s">
        <v>232</v>
      </c>
      <c r="H208" s="27"/>
      <c r="I208" s="27"/>
      <c r="J208" s="27"/>
      <c r="K208" s="27"/>
      <c r="L208" s="27"/>
      <c r="M208" s="27"/>
      <c r="N208" s="27"/>
      <c r="O208" s="27"/>
      <c r="P208" s="27"/>
    </row>
    <row r="209" spans="1:16">
      <c r="A209" s="30">
        <v>19</v>
      </c>
      <c r="B209" s="31">
        <v>2</v>
      </c>
      <c r="C209" s="31" t="str" cm="1">
        <f t="array" ref="C209">INDEX($P$5:$P$7,B209)</f>
        <v>5:35–7:00 م</v>
      </c>
      <c r="D209" s="31">
        <v>3</v>
      </c>
      <c r="E209" s="31" t="s">
        <v>19</v>
      </c>
      <c r="F209" s="32">
        <v>1</v>
      </c>
      <c r="G209" s="31" t="s">
        <v>208</v>
      </c>
      <c r="H209" s="27"/>
      <c r="I209" s="27"/>
      <c r="J209" s="27"/>
      <c r="K209" s="27"/>
      <c r="L209" s="27"/>
      <c r="M209" s="27"/>
      <c r="N209" s="27"/>
      <c r="O209" s="27"/>
      <c r="P209" s="27"/>
    </row>
    <row r="210" spans="1:16">
      <c r="A210" s="30">
        <v>19</v>
      </c>
      <c r="B210" s="31">
        <v>2</v>
      </c>
      <c r="C210" s="31" t="str" cm="1">
        <f t="array" ref="C210">INDEX($P$5:$P$7,B210)</f>
        <v>5:35–7:00 م</v>
      </c>
      <c r="D210" s="31">
        <v>4</v>
      </c>
      <c r="E210" s="31" t="s">
        <v>19</v>
      </c>
      <c r="F210" s="32">
        <v>1</v>
      </c>
      <c r="G210" s="31" t="s">
        <v>209</v>
      </c>
      <c r="H210" s="27"/>
      <c r="I210" s="27"/>
      <c r="J210" s="27"/>
      <c r="K210" s="27"/>
      <c r="L210" s="27"/>
      <c r="M210" s="27"/>
      <c r="N210" s="27"/>
      <c r="O210" s="27"/>
      <c r="P210" s="27"/>
    </row>
    <row r="211" spans="1:16">
      <c r="A211" s="30">
        <v>19</v>
      </c>
      <c r="B211" s="31">
        <v>3</v>
      </c>
      <c r="C211" s="31" t="str" cm="1">
        <f t="array" ref="C211">INDEX($P$5:$P$7,B211)</f>
        <v>7:10–8:35 م</v>
      </c>
      <c r="D211" s="31">
        <v>1</v>
      </c>
      <c r="E211" s="31" t="s">
        <v>19</v>
      </c>
      <c r="F211" s="32">
        <v>1</v>
      </c>
      <c r="G211" s="31" t="s">
        <v>163</v>
      </c>
      <c r="H211" s="27"/>
      <c r="I211" s="27"/>
      <c r="J211" s="27"/>
      <c r="K211" s="27"/>
      <c r="L211" s="27"/>
      <c r="M211" s="27"/>
      <c r="N211" s="27"/>
      <c r="O211" s="27"/>
      <c r="P211" s="27"/>
    </row>
    <row r="212" spans="1:16">
      <c r="A212" s="30">
        <v>19</v>
      </c>
      <c r="B212" s="31">
        <v>3</v>
      </c>
      <c r="C212" s="31" t="str" cm="1">
        <f t="array" ref="C212">INDEX($P$5:$P$7,B212)</f>
        <v>7:10–8:35 م</v>
      </c>
      <c r="D212" s="31">
        <v>2</v>
      </c>
      <c r="E212" s="31" t="s">
        <v>19</v>
      </c>
      <c r="F212" s="32">
        <v>1</v>
      </c>
      <c r="G212" s="31" t="s">
        <v>124</v>
      </c>
      <c r="H212" s="27"/>
      <c r="I212" s="27"/>
      <c r="J212" s="27"/>
      <c r="K212" s="27"/>
      <c r="L212" s="27"/>
      <c r="M212" s="27"/>
      <c r="N212" s="27"/>
      <c r="O212" s="27"/>
      <c r="P212" s="27"/>
    </row>
    <row r="213" spans="1:16">
      <c r="A213" s="30">
        <v>19</v>
      </c>
      <c r="B213" s="31">
        <v>3</v>
      </c>
      <c r="C213" s="31" t="str" cm="1">
        <f t="array" ref="C213">INDEX($P$5:$P$7,B213)</f>
        <v>7:10–8:35 م</v>
      </c>
      <c r="D213" s="31">
        <v>3</v>
      </c>
      <c r="E213" s="31" t="s">
        <v>19</v>
      </c>
      <c r="F213" s="32">
        <v>1</v>
      </c>
      <c r="G213" s="31" t="s">
        <v>116</v>
      </c>
      <c r="H213" s="27"/>
      <c r="I213" s="27"/>
      <c r="J213" s="27"/>
      <c r="K213" s="27"/>
      <c r="L213" s="27"/>
      <c r="M213" s="27"/>
      <c r="N213" s="27"/>
      <c r="O213" s="27"/>
      <c r="P213" s="27"/>
    </row>
    <row r="214" spans="1:16">
      <c r="A214" s="30">
        <v>20</v>
      </c>
      <c r="B214" s="31">
        <v>1</v>
      </c>
      <c r="C214" s="31" t="str" cm="1">
        <f t="array" ref="C214">INDEX($P$5:$P$7,B214)</f>
        <v>4:00–5:25 م</v>
      </c>
      <c r="D214" s="31">
        <v>1</v>
      </c>
      <c r="E214" s="31" t="s">
        <v>19</v>
      </c>
      <c r="F214" s="32">
        <v>1</v>
      </c>
      <c r="G214" s="31" t="s">
        <v>29</v>
      </c>
      <c r="H214" s="27"/>
      <c r="I214" s="27"/>
      <c r="J214" s="27"/>
      <c r="K214" s="27"/>
      <c r="L214" s="27"/>
      <c r="M214" s="27"/>
      <c r="N214" s="27"/>
      <c r="O214" s="27"/>
      <c r="P214" s="27"/>
    </row>
    <row r="215" spans="1:16">
      <c r="A215" s="30">
        <v>20</v>
      </c>
      <c r="B215" s="31">
        <v>1</v>
      </c>
      <c r="C215" s="31" t="str" cm="1">
        <f t="array" ref="C215">INDEX($P$5:$P$7,B215)</f>
        <v>4:00–5:25 م</v>
      </c>
      <c r="D215" s="31">
        <v>2</v>
      </c>
      <c r="E215" s="31" t="s">
        <v>19</v>
      </c>
      <c r="F215" s="32">
        <v>1</v>
      </c>
      <c r="G215" s="31" t="s">
        <v>30</v>
      </c>
      <c r="H215" s="27"/>
      <c r="I215" s="27"/>
      <c r="J215" s="27"/>
      <c r="K215" s="27"/>
      <c r="L215" s="27"/>
      <c r="M215" s="27"/>
      <c r="N215" s="27"/>
      <c r="O215" s="27"/>
      <c r="P215" s="27"/>
    </row>
    <row r="216" spans="1:16">
      <c r="A216" s="30">
        <v>20</v>
      </c>
      <c r="B216" s="31">
        <v>1</v>
      </c>
      <c r="C216" s="31" t="str" cm="1">
        <f t="array" ref="C216">INDEX($P$5:$P$7,B216)</f>
        <v>4:00–5:25 م</v>
      </c>
      <c r="D216" s="31">
        <v>3</v>
      </c>
      <c r="E216" s="31" t="s">
        <v>19</v>
      </c>
      <c r="F216" s="32">
        <v>1</v>
      </c>
      <c r="G216" s="31" t="s">
        <v>277</v>
      </c>
      <c r="H216" s="27"/>
      <c r="I216" s="27"/>
      <c r="J216" s="27"/>
      <c r="K216" s="27"/>
      <c r="L216" s="27"/>
      <c r="M216" s="27"/>
      <c r="N216" s="27"/>
      <c r="O216" s="27"/>
      <c r="P216" s="27"/>
    </row>
    <row r="217" spans="1:16">
      <c r="A217" s="30">
        <v>20</v>
      </c>
      <c r="B217" s="31">
        <v>1</v>
      </c>
      <c r="C217" s="31" t="str" cm="1">
        <f t="array" ref="C217">INDEX($P$5:$P$7,B217)</f>
        <v>4:00–5:25 م</v>
      </c>
      <c r="D217" s="31">
        <v>4</v>
      </c>
      <c r="E217" s="31" t="s">
        <v>19</v>
      </c>
      <c r="F217" s="32">
        <v>1</v>
      </c>
      <c r="G217" s="31" t="s">
        <v>255</v>
      </c>
      <c r="H217" s="27"/>
      <c r="I217" s="27"/>
      <c r="J217" s="27"/>
      <c r="K217" s="27"/>
      <c r="L217" s="27"/>
      <c r="M217" s="27"/>
      <c r="N217" s="27"/>
      <c r="O217" s="27"/>
      <c r="P217" s="27"/>
    </row>
    <row r="218" spans="1:16">
      <c r="A218" s="30">
        <v>20</v>
      </c>
      <c r="B218" s="31">
        <v>2</v>
      </c>
      <c r="C218" s="31" t="str" cm="1">
        <f t="array" ref="C218">INDEX($P$5:$P$7,B218)</f>
        <v>5:35–7:00 م</v>
      </c>
      <c r="D218" s="31">
        <v>1</v>
      </c>
      <c r="E218" s="31" t="s">
        <v>19</v>
      </c>
      <c r="F218" s="32">
        <v>1</v>
      </c>
      <c r="G218" s="31" t="s">
        <v>233</v>
      </c>
      <c r="H218" s="27"/>
      <c r="I218" s="27"/>
      <c r="J218" s="27"/>
      <c r="K218" s="27"/>
      <c r="L218" s="27"/>
      <c r="M218" s="27"/>
      <c r="N218" s="27"/>
      <c r="O218" s="27"/>
      <c r="P218" s="27"/>
    </row>
    <row r="219" spans="1:16">
      <c r="A219" s="30">
        <v>20</v>
      </c>
      <c r="B219" s="31">
        <v>2</v>
      </c>
      <c r="C219" s="31" t="str" cm="1">
        <f t="array" ref="C219">INDEX($P$5:$P$7,B219)</f>
        <v>5:35–7:00 م</v>
      </c>
      <c r="D219" s="31">
        <v>2</v>
      </c>
      <c r="E219" s="31" t="s">
        <v>19</v>
      </c>
      <c r="F219" s="32">
        <v>1</v>
      </c>
      <c r="G219" s="31" t="s">
        <v>210</v>
      </c>
      <c r="H219" s="27"/>
      <c r="I219" s="27"/>
      <c r="J219" s="27"/>
      <c r="K219" s="27"/>
      <c r="L219" s="27"/>
      <c r="M219" s="27"/>
      <c r="N219" s="27"/>
      <c r="O219" s="27"/>
      <c r="P219" s="27"/>
    </row>
    <row r="220" spans="1:16">
      <c r="A220" s="30">
        <v>20</v>
      </c>
      <c r="B220" s="31">
        <v>2</v>
      </c>
      <c r="C220" s="31" t="str" cm="1">
        <f t="array" ref="C220">INDEX($P$5:$P$7,B220)</f>
        <v>5:35–7:00 م</v>
      </c>
      <c r="D220" s="31">
        <v>3</v>
      </c>
      <c r="E220" s="31" t="s">
        <v>19</v>
      </c>
      <c r="F220" s="32">
        <v>1</v>
      </c>
      <c r="G220" s="31" t="s">
        <v>211</v>
      </c>
      <c r="H220" s="27"/>
      <c r="I220" s="27"/>
      <c r="J220" s="27"/>
      <c r="K220" s="27"/>
      <c r="L220" s="27"/>
      <c r="M220" s="27"/>
      <c r="N220" s="27"/>
      <c r="O220" s="27"/>
      <c r="P220" s="27"/>
    </row>
    <row r="221" spans="1:16">
      <c r="A221" s="30">
        <v>20</v>
      </c>
      <c r="B221" s="31">
        <v>2</v>
      </c>
      <c r="C221" s="31" t="str" cm="1">
        <f t="array" ref="C221">INDEX($P$5:$P$7,B221)</f>
        <v>5:35–7:00 م</v>
      </c>
      <c r="D221" s="31">
        <v>4</v>
      </c>
      <c r="E221" s="31" t="s">
        <v>19</v>
      </c>
      <c r="F221" s="32">
        <v>1</v>
      </c>
      <c r="G221" s="31" t="s">
        <v>164</v>
      </c>
      <c r="H221" s="27"/>
      <c r="I221" s="27"/>
      <c r="J221" s="27"/>
      <c r="K221" s="27"/>
      <c r="L221" s="27"/>
      <c r="M221" s="27"/>
      <c r="N221" s="27"/>
      <c r="O221" s="27"/>
      <c r="P221" s="27"/>
    </row>
    <row r="222" spans="1:16">
      <c r="A222" s="30">
        <v>20</v>
      </c>
      <c r="B222" s="31">
        <v>3</v>
      </c>
      <c r="C222" s="31" t="str" cm="1">
        <f t="array" ref="C222">INDEX($P$5:$P$7,B222)</f>
        <v>7:10–8:35 م</v>
      </c>
      <c r="D222" s="31">
        <v>1</v>
      </c>
      <c r="E222" s="31" t="s">
        <v>19</v>
      </c>
      <c r="F222" s="32">
        <v>1</v>
      </c>
      <c r="G222" s="31" t="s">
        <v>125</v>
      </c>
      <c r="H222" s="27"/>
      <c r="I222" s="27"/>
      <c r="J222" s="27"/>
      <c r="K222" s="27"/>
      <c r="L222" s="27"/>
      <c r="M222" s="27"/>
      <c r="N222" s="27"/>
      <c r="O222" s="27"/>
      <c r="P222" s="27"/>
    </row>
    <row r="223" spans="1:16">
      <c r="A223" s="30">
        <v>20</v>
      </c>
      <c r="B223" s="31">
        <v>3</v>
      </c>
      <c r="C223" s="31" t="str" cm="1">
        <f t="array" ref="C223">INDEX($P$5:$P$7,B223)</f>
        <v>7:10–8:35 م</v>
      </c>
      <c r="D223" s="31">
        <v>2</v>
      </c>
      <c r="E223" s="31" t="s">
        <v>19</v>
      </c>
      <c r="F223" s="32">
        <v>1</v>
      </c>
      <c r="G223" s="31" t="s">
        <v>117</v>
      </c>
      <c r="H223" s="27"/>
      <c r="I223" s="27"/>
      <c r="J223" s="27"/>
      <c r="K223" s="27"/>
      <c r="L223" s="27"/>
      <c r="M223" s="27"/>
      <c r="N223" s="27"/>
      <c r="O223" s="27"/>
      <c r="P223" s="27"/>
    </row>
    <row r="224" spans="1:16">
      <c r="A224" s="30">
        <v>20</v>
      </c>
      <c r="B224" s="31">
        <v>3</v>
      </c>
      <c r="C224" s="31" t="str" cm="1">
        <f t="array" ref="C224">INDEX($P$5:$P$7,B224)</f>
        <v>7:10–8:35 م</v>
      </c>
      <c r="D224" s="31">
        <v>3</v>
      </c>
      <c r="E224" s="31" t="s">
        <v>19</v>
      </c>
      <c r="F224" s="32">
        <v>1</v>
      </c>
      <c r="G224" s="31" t="s">
        <v>109</v>
      </c>
      <c r="H224" s="27"/>
      <c r="I224" s="27"/>
      <c r="J224" s="27"/>
      <c r="K224" s="27"/>
      <c r="L224" s="27"/>
      <c r="M224" s="27"/>
      <c r="N224" s="27"/>
      <c r="O224" s="27"/>
      <c r="P224" s="27"/>
    </row>
    <row r="225" spans="1:16">
      <c r="A225" s="30">
        <v>21</v>
      </c>
      <c r="B225" s="31">
        <v>1</v>
      </c>
      <c r="C225" s="31" t="str" cm="1">
        <f t="array" ref="C225">INDEX($P$5:$P$7,B225)</f>
        <v>4:00–5:25 م</v>
      </c>
      <c r="D225" s="31">
        <v>1</v>
      </c>
      <c r="E225" s="31" t="s">
        <v>19</v>
      </c>
      <c r="F225" s="32">
        <v>1</v>
      </c>
      <c r="G225" s="31" t="s">
        <v>32</v>
      </c>
      <c r="H225" s="27"/>
      <c r="I225" s="27"/>
      <c r="J225" s="27"/>
      <c r="K225" s="27"/>
      <c r="L225" s="27"/>
      <c r="M225" s="27"/>
      <c r="N225" s="27"/>
      <c r="O225" s="27"/>
      <c r="P225" s="27"/>
    </row>
    <row r="226" spans="1:16">
      <c r="A226" s="30">
        <v>21</v>
      </c>
      <c r="B226" s="31">
        <v>1</v>
      </c>
      <c r="C226" s="31" t="str" cm="1">
        <f t="array" ref="C226">INDEX($P$5:$P$7,B226)</f>
        <v>4:00–5:25 م</v>
      </c>
      <c r="D226" s="31">
        <v>2</v>
      </c>
      <c r="E226" s="31" t="s">
        <v>19</v>
      </c>
      <c r="F226" s="32">
        <v>1</v>
      </c>
      <c r="G226" s="31" t="s">
        <v>278</v>
      </c>
      <c r="H226" s="27"/>
      <c r="I226" s="27"/>
      <c r="J226" s="27"/>
      <c r="K226" s="27"/>
      <c r="L226" s="27"/>
      <c r="M226" s="27"/>
      <c r="N226" s="27"/>
      <c r="O226" s="27"/>
      <c r="P226" s="27"/>
    </row>
    <row r="227" spans="1:16">
      <c r="A227" s="30">
        <v>21</v>
      </c>
      <c r="B227" s="31">
        <v>1</v>
      </c>
      <c r="C227" s="31" t="str" cm="1">
        <f t="array" ref="C227">INDEX($P$5:$P$7,B227)</f>
        <v>4:00–5:25 م</v>
      </c>
      <c r="D227" s="31">
        <v>3</v>
      </c>
      <c r="E227" s="31" t="s">
        <v>19</v>
      </c>
      <c r="F227" s="32">
        <v>1</v>
      </c>
      <c r="G227" s="31" t="s">
        <v>256</v>
      </c>
      <c r="H227" s="27"/>
      <c r="I227" s="27"/>
      <c r="J227" s="27"/>
      <c r="K227" s="27"/>
      <c r="L227" s="27"/>
      <c r="M227" s="27"/>
      <c r="N227" s="27"/>
      <c r="O227" s="27"/>
      <c r="P227" s="27"/>
    </row>
    <row r="228" spans="1:16">
      <c r="A228" s="30">
        <v>21</v>
      </c>
      <c r="B228" s="31">
        <v>1</v>
      </c>
      <c r="C228" s="31" t="str" cm="1">
        <f t="array" ref="C228">INDEX($P$5:$P$7,B228)</f>
        <v>4:00–5:25 م</v>
      </c>
      <c r="D228" s="31">
        <v>4</v>
      </c>
      <c r="E228" s="31" t="s">
        <v>19</v>
      </c>
      <c r="F228" s="32">
        <v>1</v>
      </c>
      <c r="G228" s="31" t="s">
        <v>234</v>
      </c>
      <c r="H228" s="27"/>
      <c r="I228" s="27"/>
      <c r="J228" s="27"/>
      <c r="K228" s="27"/>
      <c r="L228" s="27"/>
      <c r="M228" s="27"/>
      <c r="N228" s="27"/>
      <c r="O228" s="27"/>
      <c r="P228" s="27"/>
    </row>
    <row r="229" spans="1:16">
      <c r="A229" s="30">
        <v>21</v>
      </c>
      <c r="B229" s="31">
        <v>2</v>
      </c>
      <c r="C229" s="31" t="str" cm="1">
        <f t="array" ref="C229">INDEX($P$5:$P$7,B229)</f>
        <v>5:35–7:00 م</v>
      </c>
      <c r="D229" s="31">
        <v>1</v>
      </c>
      <c r="E229" s="31" t="s">
        <v>19</v>
      </c>
      <c r="F229" s="32">
        <v>1</v>
      </c>
      <c r="G229" s="31" t="s">
        <v>212</v>
      </c>
      <c r="H229" s="27"/>
      <c r="I229" s="27"/>
      <c r="J229" s="27"/>
      <c r="K229" s="27"/>
      <c r="L229" s="27"/>
      <c r="M229" s="27"/>
      <c r="N229" s="27"/>
      <c r="O229" s="27"/>
      <c r="P229" s="27"/>
    </row>
    <row r="230" spans="1:16">
      <c r="A230" s="30">
        <v>21</v>
      </c>
      <c r="B230" s="31">
        <v>2</v>
      </c>
      <c r="C230" s="31" t="str" cm="1">
        <f t="array" ref="C230">INDEX($P$5:$P$7,B230)</f>
        <v>5:35–7:00 م</v>
      </c>
      <c r="D230" s="31">
        <v>2</v>
      </c>
      <c r="E230" s="31" t="s">
        <v>19</v>
      </c>
      <c r="F230" s="32">
        <v>1</v>
      </c>
      <c r="G230" s="31" t="s">
        <v>213</v>
      </c>
      <c r="H230" s="27"/>
      <c r="I230" s="27"/>
      <c r="J230" s="27"/>
      <c r="K230" s="27"/>
      <c r="L230" s="27"/>
      <c r="M230" s="27"/>
      <c r="N230" s="27"/>
      <c r="O230" s="27"/>
      <c r="P230" s="27"/>
    </row>
    <row r="231" spans="1:16">
      <c r="A231" s="30">
        <v>21</v>
      </c>
      <c r="B231" s="31">
        <v>2</v>
      </c>
      <c r="C231" s="31" t="str" cm="1">
        <f t="array" ref="C231">INDEX($P$5:$P$7,B231)</f>
        <v>5:35–7:00 م</v>
      </c>
      <c r="D231" s="31">
        <v>3</v>
      </c>
      <c r="E231" s="31" t="s">
        <v>19</v>
      </c>
      <c r="F231" s="32">
        <v>1</v>
      </c>
      <c r="G231" s="31" t="s">
        <v>165</v>
      </c>
      <c r="H231" s="27"/>
      <c r="I231" s="27"/>
      <c r="J231" s="27"/>
      <c r="K231" s="27"/>
      <c r="L231" s="27"/>
      <c r="M231" s="27"/>
      <c r="N231" s="27"/>
      <c r="O231" s="27"/>
      <c r="P231" s="27"/>
    </row>
    <row r="232" spans="1:16">
      <c r="A232" s="30">
        <v>21</v>
      </c>
      <c r="B232" s="31">
        <v>2</v>
      </c>
      <c r="C232" s="31" t="str" cm="1">
        <f t="array" ref="C232">INDEX($P$5:$P$7,B232)</f>
        <v>5:35–7:00 م</v>
      </c>
      <c r="D232" s="31">
        <v>4</v>
      </c>
      <c r="E232" s="31" t="s">
        <v>19</v>
      </c>
      <c r="F232" s="32">
        <v>1</v>
      </c>
      <c r="G232" s="31" t="s">
        <v>119</v>
      </c>
      <c r="H232" s="27"/>
      <c r="I232" s="27"/>
      <c r="J232" s="27"/>
      <c r="K232" s="27"/>
      <c r="L232" s="27"/>
      <c r="M232" s="27"/>
      <c r="N232" s="27"/>
      <c r="O232" s="27"/>
      <c r="P232" s="27"/>
    </row>
    <row r="233" spans="1:16">
      <c r="A233" s="30">
        <v>21</v>
      </c>
      <c r="B233" s="31">
        <v>3</v>
      </c>
      <c r="C233" s="31" t="str" cm="1">
        <f t="array" ref="C233">INDEX($P$5:$P$7,B233)</f>
        <v>7:10–8:35 م</v>
      </c>
      <c r="D233" s="31">
        <v>1</v>
      </c>
      <c r="E233" s="31" t="s">
        <v>19</v>
      </c>
      <c r="F233" s="32">
        <v>1</v>
      </c>
      <c r="G233" s="31" t="s">
        <v>112</v>
      </c>
      <c r="H233" s="27"/>
      <c r="I233" s="27"/>
      <c r="J233" s="27"/>
      <c r="K233" s="27"/>
      <c r="L233" s="27"/>
      <c r="M233" s="27"/>
      <c r="N233" s="27"/>
      <c r="O233" s="27"/>
      <c r="P233" s="27"/>
    </row>
    <row r="234" spans="1:16">
      <c r="A234" s="30">
        <v>21</v>
      </c>
      <c r="B234" s="31">
        <v>3</v>
      </c>
      <c r="C234" s="31" t="str" cm="1">
        <f t="array" ref="C234">INDEX($P$5:$P$7,B234)</f>
        <v>7:10–8:35 م</v>
      </c>
      <c r="D234" s="31">
        <v>2</v>
      </c>
      <c r="E234" s="31" t="s">
        <v>19</v>
      </c>
      <c r="F234" s="32">
        <v>1</v>
      </c>
      <c r="G234" s="31" t="s">
        <v>110</v>
      </c>
      <c r="H234" s="27"/>
      <c r="I234" s="27"/>
      <c r="J234" s="27"/>
      <c r="K234" s="27"/>
      <c r="L234" s="27"/>
      <c r="M234" s="27"/>
      <c r="N234" s="27"/>
      <c r="O234" s="27"/>
      <c r="P234" s="27"/>
    </row>
    <row r="235" spans="1:16">
      <c r="A235" s="30">
        <v>21</v>
      </c>
      <c r="B235" s="31">
        <v>3</v>
      </c>
      <c r="C235" s="31" t="str" cm="1">
        <f t="array" ref="C235">INDEX($P$5:$P$7,B235)</f>
        <v>7:10–8:35 م</v>
      </c>
      <c r="D235" s="31">
        <v>3</v>
      </c>
      <c r="E235" s="31" t="s">
        <v>19</v>
      </c>
      <c r="F235" s="32">
        <v>1</v>
      </c>
      <c r="G235" s="31" t="s">
        <v>99</v>
      </c>
      <c r="H235" s="27"/>
      <c r="I235" s="27"/>
      <c r="J235" s="27"/>
      <c r="K235" s="27"/>
      <c r="L235" s="27"/>
      <c r="M235" s="27"/>
      <c r="N235" s="27"/>
      <c r="O235" s="27"/>
      <c r="P235" s="27"/>
    </row>
  </sheetData>
  <mergeCells count="2">
    <mergeCell ref="A1:G1"/>
    <mergeCell ref="A2:G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2B138-6652-40DB-B191-9C8A6B61ECDA}">
  <dimension ref="A1:P238"/>
  <sheetViews>
    <sheetView showGridLines="0" rightToLeft="1" workbookViewId="0">
      <pane ySplit="4" topLeftCell="A5" activePane="bottomLeft" state="frozen"/>
      <selection sqref="A1:C1"/>
      <selection pane="bottomLeft" sqref="A1:XFD1048576"/>
    </sheetView>
  </sheetViews>
  <sheetFormatPr defaultRowHeight="14.5"/>
  <cols>
    <col min="1" max="2" width="10" style="24" customWidth="1"/>
    <col min="3" max="3" width="20.90625" style="24" customWidth="1"/>
    <col min="4" max="4" width="11.26953125" style="24" customWidth="1"/>
    <col min="5" max="5" width="21.453125" style="24" customWidth="1"/>
    <col min="6" max="6" width="10.54296875" style="24" customWidth="1"/>
    <col min="7" max="7" width="27.26953125" style="24" customWidth="1"/>
    <col min="8" max="8" width="8.7265625" style="19"/>
    <col min="9" max="9" width="10" style="19" customWidth="1"/>
    <col min="10" max="10" width="15.453125" style="19" customWidth="1"/>
    <col min="11" max="12" width="12.7265625" style="19" customWidth="1"/>
    <col min="13" max="14" width="8.7265625" style="19"/>
    <col min="15" max="15" width="9.08984375" style="19" customWidth="1"/>
    <col min="16" max="16" width="20.90625" style="19" customWidth="1"/>
    <col min="17" max="16384" width="8.7265625" style="19"/>
  </cols>
  <sheetData>
    <row r="1" spans="1:16" ht="18.5">
      <c r="A1" s="56" t="s">
        <v>279</v>
      </c>
      <c r="B1" s="56"/>
      <c r="C1" s="56"/>
      <c r="D1" s="56"/>
      <c r="E1" s="56"/>
      <c r="F1" s="56"/>
      <c r="G1" s="56"/>
      <c r="H1" s="18"/>
      <c r="I1" s="18"/>
      <c r="J1" s="18"/>
      <c r="K1" s="18"/>
      <c r="L1" s="18"/>
      <c r="M1" s="18"/>
      <c r="N1" s="18"/>
      <c r="O1" s="18"/>
      <c r="P1" s="18"/>
    </row>
    <row r="2" spans="1:16">
      <c r="A2" s="57" t="str">
        <f>"إجمالي "&amp;COUNTIF($G$5:$G$235,"* ضد *")&amp;" مباراة دوري | مباريات كل فريق "&amp;IF(MIN($K$5:$K$27)=MAX($K$5:$K$27),MIN($K$5:$K$27),MIN($K$5:$K$27)&amp;"–"&amp;MAX($K$5:$K$27))&amp;" | 3 مجموعة | دوري 21 يوم + إقصائي 1 يوم = 22 يوم | "&amp;MAX($D$5:$D$238)&amp;" ملعب"</f>
        <v>إجمالي 231 مباراة دوري | مباريات كل فريق 18–21 | 3 مجموعة | دوري 21 يوم + إقصائي 1 يوم = 22 يوم | 4 ملعب</v>
      </c>
      <c r="B2" s="58"/>
      <c r="C2" s="58"/>
      <c r="D2" s="58"/>
      <c r="E2" s="58"/>
      <c r="F2" s="58"/>
      <c r="G2" s="58"/>
      <c r="H2" s="25"/>
      <c r="I2" s="25"/>
      <c r="J2" s="25"/>
      <c r="K2" s="25"/>
      <c r="L2" s="25"/>
      <c r="M2" s="25"/>
      <c r="N2" s="25"/>
      <c r="O2" s="25"/>
      <c r="P2" s="25"/>
    </row>
    <row r="3" spans="1:16">
      <c r="A3" s="26"/>
      <c r="B3" s="26"/>
      <c r="C3" s="26"/>
      <c r="D3" s="26"/>
      <c r="E3" s="26"/>
      <c r="F3" s="26"/>
      <c r="G3" s="26"/>
      <c r="H3" s="27"/>
      <c r="I3" s="27"/>
      <c r="J3" s="27"/>
      <c r="K3" s="27"/>
      <c r="L3" s="27"/>
      <c r="M3" s="27"/>
      <c r="N3" s="27"/>
      <c r="O3" s="27"/>
      <c r="P3" s="27"/>
    </row>
    <row r="4" spans="1:16">
      <c r="A4" s="28" t="s">
        <v>12</v>
      </c>
      <c r="B4" s="28" t="s">
        <v>13</v>
      </c>
      <c r="C4" s="28" t="s">
        <v>14</v>
      </c>
      <c r="D4" s="28" t="s">
        <v>15</v>
      </c>
      <c r="E4" s="28" t="s">
        <v>16</v>
      </c>
      <c r="F4" s="28" t="s">
        <v>17</v>
      </c>
      <c r="G4" s="28" t="s">
        <v>18</v>
      </c>
      <c r="H4" s="27"/>
      <c r="I4" s="29" t="s">
        <v>35</v>
      </c>
      <c r="J4" s="29" t="s">
        <v>36</v>
      </c>
      <c r="K4" s="29" t="s">
        <v>37</v>
      </c>
      <c r="L4" s="29" t="s">
        <v>38</v>
      </c>
      <c r="M4" s="27"/>
      <c r="N4" s="27"/>
      <c r="O4" s="15" t="s">
        <v>13</v>
      </c>
      <c r="P4" s="15" t="s">
        <v>39</v>
      </c>
    </row>
    <row r="5" spans="1:16">
      <c r="A5" s="30">
        <v>1</v>
      </c>
      <c r="B5" s="31">
        <v>1</v>
      </c>
      <c r="C5" s="31" t="str" cm="1">
        <f t="array" ref="C5">INDEX($P$5:$P$7,B5)</f>
        <v>4:00–5:25 م</v>
      </c>
      <c r="D5" s="31">
        <v>1</v>
      </c>
      <c r="E5" s="31" t="s">
        <v>19</v>
      </c>
      <c r="F5" s="32">
        <v>1</v>
      </c>
      <c r="G5" s="31" t="s">
        <v>46</v>
      </c>
      <c r="H5" s="27"/>
      <c r="I5" s="33">
        <v>1</v>
      </c>
      <c r="J5" s="33" t="s">
        <v>19</v>
      </c>
      <c r="K5" s="33">
        <f t="shared" ref="K5:K27" si="0">COUNTIF($G$5:$G$235,I5&amp;" ضد *")+COUNTIF($G$5:$G$235,"* ضد "&amp;I5)</f>
        <v>21</v>
      </c>
      <c r="L5" s="33">
        <f t="shared" ref="L5:L27" si="1">COUNTIF($J$5:$J$27,J5)-1</f>
        <v>7</v>
      </c>
      <c r="M5" s="27"/>
      <c r="N5" s="27"/>
      <c r="O5" s="34">
        <v>1</v>
      </c>
      <c r="P5" s="34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</row>
    <row r="6" spans="1:16">
      <c r="A6" s="30">
        <v>1</v>
      </c>
      <c r="B6" s="31">
        <v>1</v>
      </c>
      <c r="C6" s="31" t="str" cm="1">
        <f t="array" ref="C6">INDEX($P$5:$P$7,B6)</f>
        <v>4:00–5:25 م</v>
      </c>
      <c r="D6" s="31">
        <v>2</v>
      </c>
      <c r="E6" s="31" t="s">
        <v>19</v>
      </c>
      <c r="F6" s="32">
        <v>1</v>
      </c>
      <c r="G6" s="31" t="s">
        <v>40</v>
      </c>
      <c r="H6" s="27"/>
      <c r="I6" s="33">
        <v>2</v>
      </c>
      <c r="J6" s="33" t="s">
        <v>19</v>
      </c>
      <c r="K6" s="33">
        <f t="shared" si="0"/>
        <v>21</v>
      </c>
      <c r="L6" s="33">
        <f t="shared" si="1"/>
        <v>7</v>
      </c>
      <c r="M6" s="27"/>
      <c r="N6" s="27"/>
      <c r="O6" s="34">
        <v>2</v>
      </c>
      <c r="P6" s="34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</row>
    <row r="7" spans="1:16">
      <c r="A7" s="30">
        <v>1</v>
      </c>
      <c r="B7" s="31">
        <v>1</v>
      </c>
      <c r="C7" s="31" t="str" cm="1">
        <f t="array" ref="C7">INDEX($P$5:$P$7,B7)</f>
        <v>4:00–5:25 م</v>
      </c>
      <c r="D7" s="31">
        <v>3</v>
      </c>
      <c r="E7" s="31" t="s">
        <v>19</v>
      </c>
      <c r="F7" s="32">
        <v>1</v>
      </c>
      <c r="G7" s="31" t="s">
        <v>33</v>
      </c>
      <c r="H7" s="27"/>
      <c r="I7" s="33">
        <v>3</v>
      </c>
      <c r="J7" s="33" t="s">
        <v>19</v>
      </c>
      <c r="K7" s="33">
        <f t="shared" si="0"/>
        <v>21</v>
      </c>
      <c r="L7" s="33">
        <f t="shared" si="1"/>
        <v>7</v>
      </c>
      <c r="M7" s="27"/>
      <c r="N7" s="27"/>
      <c r="O7" s="34">
        <v>3</v>
      </c>
      <c r="P7" s="34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</row>
    <row r="8" spans="1:16">
      <c r="A8" s="30">
        <v>1</v>
      </c>
      <c r="B8" s="31">
        <v>1</v>
      </c>
      <c r="C8" s="31" t="str" cm="1">
        <f t="array" ref="C8">INDEX($P$5:$P$7,B8)</f>
        <v>4:00–5:25 م</v>
      </c>
      <c r="D8" s="31">
        <v>4</v>
      </c>
      <c r="E8" s="31" t="s">
        <v>19</v>
      </c>
      <c r="F8" s="32">
        <v>1</v>
      </c>
      <c r="G8" s="31" t="s">
        <v>34</v>
      </c>
      <c r="H8" s="27"/>
      <c r="I8" s="33">
        <v>4</v>
      </c>
      <c r="J8" s="33" t="s">
        <v>19</v>
      </c>
      <c r="K8" s="33">
        <f t="shared" si="0"/>
        <v>21</v>
      </c>
      <c r="L8" s="33">
        <f t="shared" si="1"/>
        <v>7</v>
      </c>
      <c r="M8" s="27"/>
      <c r="N8" s="27"/>
      <c r="O8" s="27"/>
      <c r="P8" s="27"/>
    </row>
    <row r="9" spans="1:16">
      <c r="A9" s="30">
        <v>1</v>
      </c>
      <c r="B9" s="31">
        <v>2</v>
      </c>
      <c r="C9" s="31" t="str" cm="1">
        <f t="array" ref="C9">INDEX($P$5:$P$7,B9)</f>
        <v>5:35–7:00 م</v>
      </c>
      <c r="D9" s="31">
        <v>1</v>
      </c>
      <c r="E9" s="31" t="s">
        <v>95</v>
      </c>
      <c r="F9" s="32">
        <v>1</v>
      </c>
      <c r="G9" s="31" t="s">
        <v>119</v>
      </c>
      <c r="H9" s="27"/>
      <c r="I9" s="33">
        <v>5</v>
      </c>
      <c r="J9" s="33" t="s">
        <v>19</v>
      </c>
      <c r="K9" s="33">
        <f t="shared" si="0"/>
        <v>21</v>
      </c>
      <c r="L9" s="33">
        <f t="shared" si="1"/>
        <v>7</v>
      </c>
      <c r="M9" s="27"/>
      <c r="N9" s="27"/>
      <c r="O9" s="35" t="s">
        <v>184</v>
      </c>
      <c r="P9" s="27"/>
    </row>
    <row r="10" spans="1:16">
      <c r="A10" s="30">
        <v>1</v>
      </c>
      <c r="B10" s="31">
        <v>2</v>
      </c>
      <c r="C10" s="31" t="str" cm="1">
        <f t="array" ref="C10">INDEX($P$5:$P$7,B10)</f>
        <v>5:35–7:00 م</v>
      </c>
      <c r="D10" s="31">
        <v>2</v>
      </c>
      <c r="E10" s="31" t="s">
        <v>95</v>
      </c>
      <c r="F10" s="32">
        <v>1</v>
      </c>
      <c r="G10" s="31" t="s">
        <v>112</v>
      </c>
      <c r="H10" s="27"/>
      <c r="I10" s="33">
        <v>6</v>
      </c>
      <c r="J10" s="33" t="s">
        <v>19</v>
      </c>
      <c r="K10" s="33">
        <f t="shared" si="0"/>
        <v>21</v>
      </c>
      <c r="L10" s="33">
        <f t="shared" si="1"/>
        <v>7</v>
      </c>
      <c r="M10" s="27"/>
      <c r="N10" s="27"/>
      <c r="O10" s="27"/>
      <c r="P10" s="27"/>
    </row>
    <row r="11" spans="1:16">
      <c r="A11" s="30">
        <v>1</v>
      </c>
      <c r="B11" s="31">
        <v>2</v>
      </c>
      <c r="C11" s="31" t="str" cm="1">
        <f t="array" ref="C11">INDEX($P$5:$P$7,B11)</f>
        <v>5:35–7:00 م</v>
      </c>
      <c r="D11" s="31">
        <v>3</v>
      </c>
      <c r="E11" s="31" t="s">
        <v>95</v>
      </c>
      <c r="F11" s="32">
        <v>1</v>
      </c>
      <c r="G11" s="31" t="s">
        <v>110</v>
      </c>
      <c r="H11" s="27"/>
      <c r="I11" s="33">
        <v>7</v>
      </c>
      <c r="J11" s="33" t="s">
        <v>19</v>
      </c>
      <c r="K11" s="33">
        <f t="shared" si="0"/>
        <v>21</v>
      </c>
      <c r="L11" s="33">
        <f t="shared" si="1"/>
        <v>7</v>
      </c>
      <c r="M11" s="27"/>
      <c r="N11" s="27"/>
      <c r="O11" s="27"/>
      <c r="P11" s="27"/>
    </row>
    <row r="12" spans="1:16">
      <c r="A12" s="30">
        <v>1</v>
      </c>
      <c r="B12" s="31">
        <v>2</v>
      </c>
      <c r="C12" s="31" t="str" cm="1">
        <f t="array" ref="C12">INDEX($P$5:$P$7,B12)</f>
        <v>5:35–7:00 م</v>
      </c>
      <c r="D12" s="31">
        <v>4</v>
      </c>
      <c r="E12" s="31" t="s">
        <v>95</v>
      </c>
      <c r="F12" s="32">
        <v>1</v>
      </c>
      <c r="G12" s="31" t="s">
        <v>99</v>
      </c>
      <c r="H12" s="27"/>
      <c r="I12" s="33">
        <v>8</v>
      </c>
      <c r="J12" s="33" t="s">
        <v>19</v>
      </c>
      <c r="K12" s="33">
        <f t="shared" si="0"/>
        <v>21</v>
      </c>
      <c r="L12" s="33">
        <f t="shared" si="1"/>
        <v>7</v>
      </c>
      <c r="M12" s="27"/>
      <c r="N12" s="27"/>
      <c r="O12" s="27"/>
      <c r="P12" s="27"/>
    </row>
    <row r="13" spans="1:16">
      <c r="A13" s="30">
        <v>1</v>
      </c>
      <c r="B13" s="31">
        <v>3</v>
      </c>
      <c r="C13" s="31" t="str" cm="1">
        <f t="array" ref="C13">INDEX($P$5:$P$7,B13)</f>
        <v>7:10–8:35 م</v>
      </c>
      <c r="D13" s="31">
        <v>1</v>
      </c>
      <c r="E13" s="31" t="s">
        <v>174</v>
      </c>
      <c r="F13" s="32">
        <v>1</v>
      </c>
      <c r="G13" s="31" t="s">
        <v>280</v>
      </c>
      <c r="H13" s="27"/>
      <c r="I13" s="33">
        <v>9</v>
      </c>
      <c r="J13" s="33" t="s">
        <v>95</v>
      </c>
      <c r="K13" s="33">
        <f t="shared" si="0"/>
        <v>21</v>
      </c>
      <c r="L13" s="33">
        <f t="shared" si="1"/>
        <v>7</v>
      </c>
      <c r="M13" s="27"/>
      <c r="N13" s="27"/>
      <c r="O13" s="27"/>
      <c r="P13" s="27"/>
    </row>
    <row r="14" spans="1:16">
      <c r="A14" s="30">
        <v>1</v>
      </c>
      <c r="B14" s="31">
        <v>3</v>
      </c>
      <c r="C14" s="31" t="str" cm="1">
        <f t="array" ref="C14">INDEX($P$5:$P$7,B14)</f>
        <v>7:10–8:35 م</v>
      </c>
      <c r="D14" s="31">
        <v>2</v>
      </c>
      <c r="E14" s="31" t="s">
        <v>174</v>
      </c>
      <c r="F14" s="32">
        <v>1</v>
      </c>
      <c r="G14" s="31" t="s">
        <v>270</v>
      </c>
      <c r="H14" s="27"/>
      <c r="I14" s="33">
        <v>10</v>
      </c>
      <c r="J14" s="33" t="s">
        <v>95</v>
      </c>
      <c r="K14" s="33">
        <f t="shared" si="0"/>
        <v>21</v>
      </c>
      <c r="L14" s="33">
        <f t="shared" si="1"/>
        <v>7</v>
      </c>
      <c r="M14" s="27"/>
      <c r="N14" s="27"/>
      <c r="O14" s="27"/>
      <c r="P14" s="27"/>
    </row>
    <row r="15" spans="1:16">
      <c r="A15" s="30">
        <v>1</v>
      </c>
      <c r="B15" s="31">
        <v>3</v>
      </c>
      <c r="C15" s="31" t="str" cm="1">
        <f t="array" ref="C15">INDEX($P$5:$P$7,B15)</f>
        <v>7:10–8:35 م</v>
      </c>
      <c r="D15" s="31">
        <v>3</v>
      </c>
      <c r="E15" s="31" t="s">
        <v>174</v>
      </c>
      <c r="F15" s="32">
        <v>1</v>
      </c>
      <c r="G15" s="31" t="s">
        <v>248</v>
      </c>
      <c r="H15" s="27"/>
      <c r="I15" s="33">
        <v>11</v>
      </c>
      <c r="J15" s="33" t="s">
        <v>95</v>
      </c>
      <c r="K15" s="33">
        <f t="shared" si="0"/>
        <v>21</v>
      </c>
      <c r="L15" s="33">
        <f t="shared" si="1"/>
        <v>7</v>
      </c>
      <c r="M15" s="27"/>
      <c r="N15" s="27"/>
      <c r="O15" s="27"/>
      <c r="P15" s="27"/>
    </row>
    <row r="16" spans="1:16">
      <c r="A16" s="30">
        <v>2</v>
      </c>
      <c r="B16" s="31">
        <v>1</v>
      </c>
      <c r="C16" s="31" t="str" cm="1">
        <f t="array" ref="C16">INDEX($P$5:$P$7,B16)</f>
        <v>4:00–5:25 م</v>
      </c>
      <c r="D16" s="31">
        <v>1</v>
      </c>
      <c r="E16" s="31" t="s">
        <v>19</v>
      </c>
      <c r="F16" s="32">
        <v>1</v>
      </c>
      <c r="G16" s="31" t="s">
        <v>41</v>
      </c>
      <c r="H16" s="27"/>
      <c r="I16" s="33">
        <v>12</v>
      </c>
      <c r="J16" s="33" t="s">
        <v>95</v>
      </c>
      <c r="K16" s="33">
        <f t="shared" si="0"/>
        <v>21</v>
      </c>
      <c r="L16" s="33">
        <f t="shared" si="1"/>
        <v>7</v>
      </c>
      <c r="M16" s="27"/>
      <c r="N16" s="27"/>
      <c r="O16" s="27"/>
      <c r="P16" s="27"/>
    </row>
    <row r="17" spans="1:16">
      <c r="A17" s="30">
        <v>2</v>
      </c>
      <c r="B17" s="31">
        <v>1</v>
      </c>
      <c r="C17" s="31" t="str" cm="1">
        <f t="array" ref="C17">INDEX($P$5:$P$7,B17)</f>
        <v>4:00–5:25 م</v>
      </c>
      <c r="D17" s="31">
        <v>2</v>
      </c>
      <c r="E17" s="31" t="s">
        <v>19</v>
      </c>
      <c r="F17" s="32">
        <v>1</v>
      </c>
      <c r="G17" s="31" t="s">
        <v>47</v>
      </c>
      <c r="H17" s="27"/>
      <c r="I17" s="33">
        <v>13</v>
      </c>
      <c r="J17" s="33" t="s">
        <v>95</v>
      </c>
      <c r="K17" s="33">
        <f t="shared" si="0"/>
        <v>21</v>
      </c>
      <c r="L17" s="33">
        <f t="shared" si="1"/>
        <v>7</v>
      </c>
      <c r="M17" s="27"/>
      <c r="N17" s="27"/>
      <c r="O17" s="27"/>
      <c r="P17" s="27"/>
    </row>
    <row r="18" spans="1:16">
      <c r="A18" s="30">
        <v>2</v>
      </c>
      <c r="B18" s="31">
        <v>1</v>
      </c>
      <c r="C18" s="31" t="str" cm="1">
        <f t="array" ref="C18">INDEX($P$5:$P$7,B18)</f>
        <v>4:00–5:25 م</v>
      </c>
      <c r="D18" s="31">
        <v>3</v>
      </c>
      <c r="E18" s="31" t="s">
        <v>19</v>
      </c>
      <c r="F18" s="32">
        <v>1</v>
      </c>
      <c r="G18" s="31" t="s">
        <v>21</v>
      </c>
      <c r="H18" s="27"/>
      <c r="I18" s="33">
        <v>14</v>
      </c>
      <c r="J18" s="33" t="s">
        <v>95</v>
      </c>
      <c r="K18" s="33">
        <f t="shared" si="0"/>
        <v>21</v>
      </c>
      <c r="L18" s="33">
        <f t="shared" si="1"/>
        <v>7</v>
      </c>
      <c r="M18" s="27"/>
      <c r="N18" s="27"/>
      <c r="O18" s="27"/>
      <c r="P18" s="27"/>
    </row>
    <row r="19" spans="1:16">
      <c r="A19" s="30">
        <v>2</v>
      </c>
      <c r="B19" s="31">
        <v>1</v>
      </c>
      <c r="C19" s="31" t="str" cm="1">
        <f t="array" ref="C19">INDEX($P$5:$P$7,B19)</f>
        <v>4:00–5:25 م</v>
      </c>
      <c r="D19" s="31">
        <v>4</v>
      </c>
      <c r="E19" s="31" t="s">
        <v>19</v>
      </c>
      <c r="F19" s="32">
        <v>1</v>
      </c>
      <c r="G19" s="31" t="s">
        <v>22</v>
      </c>
      <c r="H19" s="27"/>
      <c r="I19" s="33">
        <v>15</v>
      </c>
      <c r="J19" s="33" t="s">
        <v>95</v>
      </c>
      <c r="K19" s="33">
        <f t="shared" si="0"/>
        <v>21</v>
      </c>
      <c r="L19" s="33">
        <f t="shared" si="1"/>
        <v>7</v>
      </c>
      <c r="M19" s="27"/>
      <c r="N19" s="27"/>
      <c r="O19" s="27"/>
      <c r="P19" s="27"/>
    </row>
    <row r="20" spans="1:16">
      <c r="A20" s="30">
        <v>2</v>
      </c>
      <c r="B20" s="31">
        <v>2</v>
      </c>
      <c r="C20" s="31" t="str" cm="1">
        <f t="array" ref="C20">INDEX($P$5:$P$7,B20)</f>
        <v>5:35–7:00 م</v>
      </c>
      <c r="D20" s="31">
        <v>1</v>
      </c>
      <c r="E20" s="31" t="s">
        <v>95</v>
      </c>
      <c r="F20" s="32">
        <v>1</v>
      </c>
      <c r="G20" s="31" t="s">
        <v>113</v>
      </c>
      <c r="H20" s="27"/>
      <c r="I20" s="33">
        <v>16</v>
      </c>
      <c r="J20" s="33" t="s">
        <v>95</v>
      </c>
      <c r="K20" s="33">
        <f t="shared" si="0"/>
        <v>21</v>
      </c>
      <c r="L20" s="33">
        <f t="shared" si="1"/>
        <v>7</v>
      </c>
      <c r="M20" s="27"/>
      <c r="N20" s="27"/>
      <c r="O20" s="27"/>
      <c r="P20" s="27"/>
    </row>
    <row r="21" spans="1:16">
      <c r="A21" s="30">
        <v>2</v>
      </c>
      <c r="B21" s="31">
        <v>2</v>
      </c>
      <c r="C21" s="31" t="str" cm="1">
        <f t="array" ref="C21">INDEX($P$5:$P$7,B21)</f>
        <v>5:35–7:00 م</v>
      </c>
      <c r="D21" s="31">
        <v>2</v>
      </c>
      <c r="E21" s="31" t="s">
        <v>95</v>
      </c>
      <c r="F21" s="32">
        <v>1</v>
      </c>
      <c r="G21" s="31" t="s">
        <v>120</v>
      </c>
      <c r="H21" s="27"/>
      <c r="I21" s="33">
        <v>17</v>
      </c>
      <c r="J21" s="33" t="s">
        <v>174</v>
      </c>
      <c r="K21" s="33">
        <f t="shared" si="0"/>
        <v>18</v>
      </c>
      <c r="L21" s="33">
        <f t="shared" si="1"/>
        <v>6</v>
      </c>
      <c r="M21" s="27"/>
      <c r="N21" s="27"/>
      <c r="O21" s="27"/>
      <c r="P21" s="27"/>
    </row>
    <row r="22" spans="1:16">
      <c r="A22" s="30">
        <v>2</v>
      </c>
      <c r="B22" s="31">
        <v>2</v>
      </c>
      <c r="C22" s="31" t="str" cm="1">
        <f t="array" ref="C22">INDEX($P$5:$P$7,B22)</f>
        <v>5:35–7:00 م</v>
      </c>
      <c r="D22" s="31">
        <v>3</v>
      </c>
      <c r="E22" s="31" t="s">
        <v>95</v>
      </c>
      <c r="F22" s="32">
        <v>1</v>
      </c>
      <c r="G22" s="31" t="s">
        <v>100</v>
      </c>
      <c r="H22" s="27"/>
      <c r="I22" s="33">
        <v>18</v>
      </c>
      <c r="J22" s="33" t="s">
        <v>174</v>
      </c>
      <c r="K22" s="33">
        <f t="shared" si="0"/>
        <v>18</v>
      </c>
      <c r="L22" s="33">
        <f t="shared" si="1"/>
        <v>6</v>
      </c>
      <c r="M22" s="27"/>
      <c r="N22" s="27"/>
      <c r="O22" s="27"/>
      <c r="P22" s="27"/>
    </row>
    <row r="23" spans="1:16">
      <c r="A23" s="30">
        <v>2</v>
      </c>
      <c r="B23" s="31">
        <v>2</v>
      </c>
      <c r="C23" s="31" t="str" cm="1">
        <f t="array" ref="C23">INDEX($P$5:$P$7,B23)</f>
        <v>5:35–7:00 م</v>
      </c>
      <c r="D23" s="31">
        <v>4</v>
      </c>
      <c r="E23" s="31" t="s">
        <v>95</v>
      </c>
      <c r="F23" s="32">
        <v>1</v>
      </c>
      <c r="G23" s="31" t="s">
        <v>89</v>
      </c>
      <c r="H23" s="27"/>
      <c r="I23" s="33">
        <v>19</v>
      </c>
      <c r="J23" s="33" t="s">
        <v>174</v>
      </c>
      <c r="K23" s="33">
        <f t="shared" si="0"/>
        <v>18</v>
      </c>
      <c r="L23" s="33">
        <f t="shared" si="1"/>
        <v>6</v>
      </c>
      <c r="M23" s="27"/>
      <c r="N23" s="27"/>
      <c r="O23" s="27"/>
      <c r="P23" s="27"/>
    </row>
    <row r="24" spans="1:16">
      <c r="A24" s="30">
        <v>2</v>
      </c>
      <c r="B24" s="31">
        <v>3</v>
      </c>
      <c r="C24" s="31" t="str" cm="1">
        <f t="array" ref="C24">INDEX($P$5:$P$7,B24)</f>
        <v>7:10–8:35 م</v>
      </c>
      <c r="D24" s="31">
        <v>1</v>
      </c>
      <c r="E24" s="31" t="s">
        <v>174</v>
      </c>
      <c r="F24" s="32">
        <v>1</v>
      </c>
      <c r="G24" s="31" t="s">
        <v>281</v>
      </c>
      <c r="H24" s="27"/>
      <c r="I24" s="33">
        <v>20</v>
      </c>
      <c r="J24" s="33" t="s">
        <v>174</v>
      </c>
      <c r="K24" s="33">
        <f t="shared" si="0"/>
        <v>18</v>
      </c>
      <c r="L24" s="33">
        <f t="shared" si="1"/>
        <v>6</v>
      </c>
      <c r="M24" s="27"/>
      <c r="N24" s="27"/>
      <c r="O24" s="27"/>
      <c r="P24" s="27"/>
    </row>
    <row r="25" spans="1:16">
      <c r="A25" s="30">
        <v>2</v>
      </c>
      <c r="B25" s="31">
        <v>3</v>
      </c>
      <c r="C25" s="31" t="str" cm="1">
        <f t="array" ref="C25">INDEX($P$5:$P$7,B25)</f>
        <v>7:10–8:35 م</v>
      </c>
      <c r="D25" s="31">
        <v>2</v>
      </c>
      <c r="E25" s="31" t="s">
        <v>174</v>
      </c>
      <c r="F25" s="32">
        <v>1</v>
      </c>
      <c r="G25" s="31" t="s">
        <v>249</v>
      </c>
      <c r="H25" s="27"/>
      <c r="I25" s="33">
        <v>21</v>
      </c>
      <c r="J25" s="33" t="s">
        <v>174</v>
      </c>
      <c r="K25" s="33">
        <f t="shared" si="0"/>
        <v>18</v>
      </c>
      <c r="L25" s="33">
        <f t="shared" si="1"/>
        <v>6</v>
      </c>
      <c r="M25" s="27"/>
      <c r="N25" s="27"/>
      <c r="O25" s="27"/>
      <c r="P25" s="27"/>
    </row>
    <row r="26" spans="1:16">
      <c r="A26" s="30">
        <v>2</v>
      </c>
      <c r="B26" s="31">
        <v>3</v>
      </c>
      <c r="C26" s="31" t="str" cm="1">
        <f t="array" ref="C26">INDEX($P$5:$P$7,B26)</f>
        <v>7:10–8:35 م</v>
      </c>
      <c r="D26" s="31">
        <v>3</v>
      </c>
      <c r="E26" s="31" t="s">
        <v>174</v>
      </c>
      <c r="F26" s="32">
        <v>1</v>
      </c>
      <c r="G26" s="31" t="s">
        <v>227</v>
      </c>
      <c r="H26" s="27"/>
      <c r="I26" s="33">
        <v>22</v>
      </c>
      <c r="J26" s="33" t="s">
        <v>174</v>
      </c>
      <c r="K26" s="33">
        <f t="shared" si="0"/>
        <v>18</v>
      </c>
      <c r="L26" s="33">
        <f t="shared" si="1"/>
        <v>6</v>
      </c>
      <c r="M26" s="27"/>
      <c r="N26" s="27"/>
      <c r="O26" s="27"/>
      <c r="P26" s="27"/>
    </row>
    <row r="27" spans="1:16">
      <c r="A27" s="30">
        <v>3</v>
      </c>
      <c r="B27" s="31">
        <v>1</v>
      </c>
      <c r="C27" s="31" t="str" cm="1">
        <f t="array" ref="C27">INDEX($P$5:$P$7,B27)</f>
        <v>4:00–5:25 م</v>
      </c>
      <c r="D27" s="31">
        <v>1</v>
      </c>
      <c r="E27" s="31" t="s">
        <v>19</v>
      </c>
      <c r="F27" s="32">
        <v>1</v>
      </c>
      <c r="G27" s="31" t="s">
        <v>20</v>
      </c>
      <c r="H27" s="27"/>
      <c r="I27" s="33">
        <v>23</v>
      </c>
      <c r="J27" s="33" t="s">
        <v>174</v>
      </c>
      <c r="K27" s="33">
        <f t="shared" si="0"/>
        <v>18</v>
      </c>
      <c r="L27" s="33">
        <f t="shared" si="1"/>
        <v>6</v>
      </c>
      <c r="M27" s="27"/>
      <c r="N27" s="27"/>
      <c r="O27" s="27"/>
      <c r="P27" s="27"/>
    </row>
    <row r="28" spans="1:16">
      <c r="A28" s="30">
        <v>3</v>
      </c>
      <c r="B28" s="31">
        <v>1</v>
      </c>
      <c r="C28" s="31" t="str" cm="1">
        <f t="array" ref="C28">INDEX($P$5:$P$7,B28)</f>
        <v>4:00–5:25 م</v>
      </c>
      <c r="D28" s="31">
        <v>2</v>
      </c>
      <c r="E28" s="31" t="s">
        <v>19</v>
      </c>
      <c r="F28" s="32">
        <v>1</v>
      </c>
      <c r="G28" s="31" t="s">
        <v>42</v>
      </c>
      <c r="H28" s="27"/>
      <c r="I28" s="27"/>
      <c r="J28" s="27"/>
      <c r="K28" s="27"/>
      <c r="L28" s="27"/>
      <c r="M28" s="27"/>
      <c r="N28" s="27"/>
      <c r="O28" s="27"/>
      <c r="P28" s="27"/>
    </row>
    <row r="29" spans="1:16">
      <c r="A29" s="30">
        <v>3</v>
      </c>
      <c r="B29" s="31">
        <v>1</v>
      </c>
      <c r="C29" s="31" t="str" cm="1">
        <f t="array" ref="C29">INDEX($P$5:$P$7,B29)</f>
        <v>4:00–5:25 م</v>
      </c>
      <c r="D29" s="31">
        <v>3</v>
      </c>
      <c r="E29" s="31" t="s">
        <v>19</v>
      </c>
      <c r="F29" s="32">
        <v>1</v>
      </c>
      <c r="G29" s="31" t="s">
        <v>48</v>
      </c>
      <c r="H29" s="27"/>
      <c r="I29" s="27"/>
      <c r="J29" s="27"/>
      <c r="K29" s="27"/>
      <c r="L29" s="27"/>
      <c r="M29" s="27"/>
      <c r="N29" s="27"/>
      <c r="O29" s="27"/>
      <c r="P29" s="27"/>
    </row>
    <row r="30" spans="1:16">
      <c r="A30" s="30">
        <v>3</v>
      </c>
      <c r="B30" s="31">
        <v>1</v>
      </c>
      <c r="C30" s="31" t="str" cm="1">
        <f t="array" ref="C30">INDEX($P$5:$P$7,B30)</f>
        <v>4:00–5:25 م</v>
      </c>
      <c r="D30" s="31">
        <v>4</v>
      </c>
      <c r="E30" s="31" t="s">
        <v>19</v>
      </c>
      <c r="F30" s="32">
        <v>1</v>
      </c>
      <c r="G30" s="31" t="s">
        <v>25</v>
      </c>
      <c r="H30" s="27"/>
      <c r="I30" s="27"/>
      <c r="J30" s="27"/>
      <c r="K30" s="27"/>
      <c r="L30" s="27"/>
      <c r="M30" s="27"/>
      <c r="N30" s="27"/>
      <c r="O30" s="27"/>
      <c r="P30" s="27"/>
    </row>
    <row r="31" spans="1:16">
      <c r="A31" s="30">
        <v>3</v>
      </c>
      <c r="B31" s="31">
        <v>2</v>
      </c>
      <c r="C31" s="31" t="str" cm="1">
        <f t="array" ref="C31">INDEX($P$5:$P$7,B31)</f>
        <v>5:35–7:00 م</v>
      </c>
      <c r="D31" s="31">
        <v>1</v>
      </c>
      <c r="E31" s="31" t="s">
        <v>95</v>
      </c>
      <c r="F31" s="32">
        <v>1</v>
      </c>
      <c r="G31" s="31" t="s">
        <v>105</v>
      </c>
      <c r="H31" s="27"/>
      <c r="I31" s="27"/>
      <c r="J31" s="27"/>
      <c r="K31" s="27"/>
      <c r="L31" s="27"/>
      <c r="M31" s="27"/>
      <c r="N31" s="27"/>
      <c r="O31" s="27"/>
      <c r="P31" s="27"/>
    </row>
    <row r="32" spans="1:16">
      <c r="A32" s="30">
        <v>3</v>
      </c>
      <c r="B32" s="31">
        <v>2</v>
      </c>
      <c r="C32" s="31" t="str" cm="1">
        <f t="array" ref="C32">INDEX($P$5:$P$7,B32)</f>
        <v>5:35–7:00 م</v>
      </c>
      <c r="D32" s="31">
        <v>2</v>
      </c>
      <c r="E32" s="31" t="s">
        <v>95</v>
      </c>
      <c r="F32" s="32">
        <v>1</v>
      </c>
      <c r="G32" s="31" t="s">
        <v>114</v>
      </c>
      <c r="H32" s="27"/>
      <c r="I32" s="27"/>
      <c r="J32" s="27"/>
      <c r="K32" s="27"/>
      <c r="L32" s="27"/>
      <c r="M32" s="27"/>
      <c r="N32" s="27"/>
      <c r="O32" s="27"/>
      <c r="P32" s="27"/>
    </row>
    <row r="33" spans="1:16">
      <c r="A33" s="30">
        <v>3</v>
      </c>
      <c r="B33" s="31">
        <v>2</v>
      </c>
      <c r="C33" s="31" t="str" cm="1">
        <f t="array" ref="C33">INDEX($P$5:$P$7,B33)</f>
        <v>5:35–7:00 م</v>
      </c>
      <c r="D33" s="31">
        <v>3</v>
      </c>
      <c r="E33" s="31" t="s">
        <v>95</v>
      </c>
      <c r="F33" s="32">
        <v>1</v>
      </c>
      <c r="G33" s="31" t="s">
        <v>121</v>
      </c>
      <c r="H33" s="27"/>
      <c r="I33" s="27"/>
      <c r="J33" s="27"/>
      <c r="K33" s="27"/>
      <c r="L33" s="27"/>
      <c r="M33" s="27"/>
      <c r="N33" s="27"/>
      <c r="O33" s="27"/>
      <c r="P33" s="27"/>
    </row>
    <row r="34" spans="1:16">
      <c r="A34" s="30">
        <v>3</v>
      </c>
      <c r="B34" s="31">
        <v>2</v>
      </c>
      <c r="C34" s="31" t="str" cm="1">
        <f t="array" ref="C34">INDEX($P$5:$P$7,B34)</f>
        <v>5:35–7:00 م</v>
      </c>
      <c r="D34" s="31">
        <v>4</v>
      </c>
      <c r="E34" s="31" t="s">
        <v>95</v>
      </c>
      <c r="F34" s="32">
        <v>1</v>
      </c>
      <c r="G34" s="31" t="s">
        <v>78</v>
      </c>
      <c r="H34" s="27"/>
      <c r="I34" s="27"/>
      <c r="J34" s="27"/>
      <c r="K34" s="27"/>
      <c r="L34" s="27"/>
      <c r="M34" s="27"/>
      <c r="N34" s="27"/>
      <c r="O34" s="27"/>
      <c r="P34" s="27"/>
    </row>
    <row r="35" spans="1:16">
      <c r="A35" s="30">
        <v>3</v>
      </c>
      <c r="B35" s="31">
        <v>3</v>
      </c>
      <c r="C35" s="31" t="str" cm="1">
        <f t="array" ref="C35">INDEX($P$5:$P$7,B35)</f>
        <v>7:10–8:35 م</v>
      </c>
      <c r="D35" s="31">
        <v>1</v>
      </c>
      <c r="E35" s="31" t="s">
        <v>174</v>
      </c>
      <c r="F35" s="32">
        <v>1</v>
      </c>
      <c r="G35" s="31" t="s">
        <v>271</v>
      </c>
      <c r="H35" s="27"/>
      <c r="I35" s="27"/>
      <c r="J35" s="27"/>
      <c r="K35" s="27"/>
      <c r="L35" s="27"/>
      <c r="M35" s="27"/>
      <c r="N35" s="27"/>
      <c r="O35" s="27"/>
      <c r="P35" s="27"/>
    </row>
    <row r="36" spans="1:16">
      <c r="A36" s="30">
        <v>3</v>
      </c>
      <c r="B36" s="31">
        <v>3</v>
      </c>
      <c r="C36" s="31" t="str" cm="1">
        <f t="array" ref="C36">INDEX($P$5:$P$7,B36)</f>
        <v>7:10–8:35 م</v>
      </c>
      <c r="D36" s="31">
        <v>2</v>
      </c>
      <c r="E36" s="31" t="s">
        <v>174</v>
      </c>
      <c r="F36" s="32">
        <v>1</v>
      </c>
      <c r="G36" s="31" t="s">
        <v>282</v>
      </c>
      <c r="H36" s="27"/>
      <c r="I36" s="27"/>
      <c r="J36" s="27"/>
      <c r="K36" s="27"/>
      <c r="L36" s="27"/>
      <c r="M36" s="27"/>
      <c r="N36" s="27"/>
      <c r="O36" s="27"/>
      <c r="P36" s="27"/>
    </row>
    <row r="37" spans="1:16">
      <c r="A37" s="30">
        <v>3</v>
      </c>
      <c r="B37" s="31">
        <v>3</v>
      </c>
      <c r="C37" s="31" t="str" cm="1">
        <f t="array" ref="C37">INDEX($P$5:$P$7,B37)</f>
        <v>7:10–8:35 م</v>
      </c>
      <c r="D37" s="31">
        <v>3</v>
      </c>
      <c r="E37" s="31" t="s">
        <v>174</v>
      </c>
      <c r="F37" s="32">
        <v>1</v>
      </c>
      <c r="G37" s="31" t="s">
        <v>204</v>
      </c>
      <c r="H37" s="27"/>
      <c r="I37" s="27"/>
      <c r="J37" s="27"/>
      <c r="K37" s="27"/>
      <c r="L37" s="27"/>
      <c r="M37" s="27"/>
      <c r="N37" s="27"/>
      <c r="O37" s="27"/>
      <c r="P37" s="27"/>
    </row>
    <row r="38" spans="1:16">
      <c r="A38" s="30">
        <v>4</v>
      </c>
      <c r="B38" s="31">
        <v>1</v>
      </c>
      <c r="C38" s="31" t="str" cm="1">
        <f t="array" ref="C38">INDEX($P$5:$P$7,B38)</f>
        <v>4:00–5:25 م</v>
      </c>
      <c r="D38" s="31">
        <v>1</v>
      </c>
      <c r="E38" s="31" t="s">
        <v>19</v>
      </c>
      <c r="F38" s="32">
        <v>1</v>
      </c>
      <c r="G38" s="31" t="s">
        <v>23</v>
      </c>
      <c r="H38" s="27"/>
      <c r="I38" s="27"/>
      <c r="J38" s="27"/>
      <c r="K38" s="27"/>
      <c r="L38" s="27"/>
      <c r="M38" s="27"/>
      <c r="N38" s="27"/>
      <c r="O38" s="27"/>
      <c r="P38" s="27"/>
    </row>
    <row r="39" spans="1:16">
      <c r="A39" s="30">
        <v>4</v>
      </c>
      <c r="B39" s="31">
        <v>1</v>
      </c>
      <c r="C39" s="31" t="str" cm="1">
        <f t="array" ref="C39">INDEX($P$5:$P$7,B39)</f>
        <v>4:00–5:25 م</v>
      </c>
      <c r="D39" s="31">
        <v>2</v>
      </c>
      <c r="E39" s="31" t="s">
        <v>19</v>
      </c>
      <c r="F39" s="32">
        <v>1</v>
      </c>
      <c r="G39" s="31" t="s">
        <v>24</v>
      </c>
      <c r="H39" s="27"/>
      <c r="I39" s="27"/>
      <c r="J39" s="27"/>
      <c r="K39" s="27"/>
      <c r="L39" s="27"/>
      <c r="M39" s="27"/>
      <c r="N39" s="27"/>
      <c r="O39" s="27"/>
      <c r="P39" s="27"/>
    </row>
    <row r="40" spans="1:16">
      <c r="A40" s="30">
        <v>4</v>
      </c>
      <c r="B40" s="31">
        <v>1</v>
      </c>
      <c r="C40" s="31" t="str" cm="1">
        <f t="array" ref="C40">INDEX($P$5:$P$7,B40)</f>
        <v>4:00–5:25 م</v>
      </c>
      <c r="D40" s="31">
        <v>3</v>
      </c>
      <c r="E40" s="31" t="s">
        <v>19</v>
      </c>
      <c r="F40" s="32">
        <v>1</v>
      </c>
      <c r="G40" s="31" t="s">
        <v>43</v>
      </c>
      <c r="H40" s="27"/>
      <c r="I40" s="27"/>
      <c r="J40" s="27"/>
      <c r="K40" s="27"/>
      <c r="L40" s="27"/>
      <c r="M40" s="27"/>
      <c r="N40" s="27"/>
      <c r="O40" s="27"/>
      <c r="P40" s="27"/>
    </row>
    <row r="41" spans="1:16">
      <c r="A41" s="30">
        <v>4</v>
      </c>
      <c r="B41" s="31">
        <v>1</v>
      </c>
      <c r="C41" s="31" t="str" cm="1">
        <f t="array" ref="C41">INDEX($P$5:$P$7,B41)</f>
        <v>4:00–5:25 م</v>
      </c>
      <c r="D41" s="31">
        <v>4</v>
      </c>
      <c r="E41" s="31" t="s">
        <v>19</v>
      </c>
      <c r="F41" s="32">
        <v>1</v>
      </c>
      <c r="G41" s="31" t="s">
        <v>49</v>
      </c>
      <c r="H41" s="27"/>
      <c r="I41" s="27"/>
      <c r="J41" s="27"/>
      <c r="K41" s="27"/>
      <c r="L41" s="27"/>
      <c r="M41" s="27"/>
      <c r="N41" s="27"/>
      <c r="O41" s="27"/>
      <c r="P41" s="27"/>
    </row>
    <row r="42" spans="1:16">
      <c r="A42" s="30">
        <v>4</v>
      </c>
      <c r="B42" s="31">
        <v>2</v>
      </c>
      <c r="C42" s="31" t="str" cm="1">
        <f t="array" ref="C42">INDEX($P$5:$P$7,B42)</f>
        <v>5:35–7:00 م</v>
      </c>
      <c r="D42" s="31">
        <v>1</v>
      </c>
      <c r="E42" s="31" t="s">
        <v>95</v>
      </c>
      <c r="F42" s="32">
        <v>1</v>
      </c>
      <c r="G42" s="31" t="s">
        <v>98</v>
      </c>
      <c r="H42" s="27"/>
      <c r="I42" s="27"/>
      <c r="J42" s="27"/>
      <c r="K42" s="27"/>
      <c r="L42" s="27"/>
      <c r="M42" s="27"/>
      <c r="N42" s="27"/>
      <c r="O42" s="27"/>
      <c r="P42" s="27"/>
    </row>
    <row r="43" spans="1:16">
      <c r="A43" s="30">
        <v>4</v>
      </c>
      <c r="B43" s="31">
        <v>2</v>
      </c>
      <c r="C43" s="31" t="str" cm="1">
        <f t="array" ref="C43">INDEX($P$5:$P$7,B43)</f>
        <v>5:35–7:00 م</v>
      </c>
      <c r="D43" s="31">
        <v>2</v>
      </c>
      <c r="E43" s="31" t="s">
        <v>95</v>
      </c>
      <c r="F43" s="32">
        <v>1</v>
      </c>
      <c r="G43" s="31" t="s">
        <v>107</v>
      </c>
      <c r="H43" s="27"/>
      <c r="I43" s="27"/>
      <c r="J43" s="27"/>
      <c r="K43" s="27"/>
      <c r="L43" s="27"/>
      <c r="M43" s="27"/>
      <c r="N43" s="27"/>
      <c r="O43" s="27"/>
      <c r="P43" s="27"/>
    </row>
    <row r="44" spans="1:16">
      <c r="A44" s="30">
        <v>4</v>
      </c>
      <c r="B44" s="31">
        <v>2</v>
      </c>
      <c r="C44" s="31" t="str" cm="1">
        <f t="array" ref="C44">INDEX($P$5:$P$7,B44)</f>
        <v>5:35–7:00 م</v>
      </c>
      <c r="D44" s="31">
        <v>3</v>
      </c>
      <c r="E44" s="31" t="s">
        <v>95</v>
      </c>
      <c r="F44" s="32">
        <v>1</v>
      </c>
      <c r="G44" s="31" t="s">
        <v>115</v>
      </c>
      <c r="H44" s="27"/>
      <c r="I44" s="27"/>
      <c r="J44" s="27"/>
      <c r="K44" s="27"/>
      <c r="L44" s="27"/>
      <c r="M44" s="27"/>
      <c r="N44" s="27"/>
      <c r="O44" s="27"/>
      <c r="P44" s="27"/>
    </row>
    <row r="45" spans="1:16">
      <c r="A45" s="30">
        <v>4</v>
      </c>
      <c r="B45" s="31">
        <v>2</v>
      </c>
      <c r="C45" s="31" t="str" cm="1">
        <f t="array" ref="C45">INDEX($P$5:$P$7,B45)</f>
        <v>5:35–7:00 م</v>
      </c>
      <c r="D45" s="31">
        <v>4</v>
      </c>
      <c r="E45" s="31" t="s">
        <v>95</v>
      </c>
      <c r="F45" s="32">
        <v>1</v>
      </c>
      <c r="G45" s="31" t="s">
        <v>122</v>
      </c>
      <c r="H45" s="27"/>
      <c r="I45" s="27"/>
      <c r="J45" s="27"/>
      <c r="K45" s="27"/>
      <c r="L45" s="27"/>
      <c r="M45" s="27"/>
      <c r="N45" s="27"/>
      <c r="O45" s="27"/>
      <c r="P45" s="27"/>
    </row>
    <row r="46" spans="1:16">
      <c r="A46" s="30">
        <v>4</v>
      </c>
      <c r="B46" s="31">
        <v>3</v>
      </c>
      <c r="C46" s="31" t="str" cm="1">
        <f t="array" ref="C46">INDEX($P$5:$P$7,B46)</f>
        <v>7:10–8:35 م</v>
      </c>
      <c r="D46" s="31">
        <v>1</v>
      </c>
      <c r="E46" s="31" t="s">
        <v>174</v>
      </c>
      <c r="F46" s="32">
        <v>1</v>
      </c>
      <c r="G46" s="31" t="s">
        <v>240</v>
      </c>
      <c r="H46" s="27"/>
      <c r="I46" s="27"/>
      <c r="J46" s="27"/>
      <c r="K46" s="27"/>
      <c r="L46" s="27"/>
      <c r="M46" s="27"/>
      <c r="N46" s="27"/>
      <c r="O46" s="27"/>
      <c r="P46" s="27"/>
    </row>
    <row r="47" spans="1:16">
      <c r="A47" s="30">
        <v>4</v>
      </c>
      <c r="B47" s="31">
        <v>3</v>
      </c>
      <c r="C47" s="31" t="str" cm="1">
        <f t="array" ref="C47">INDEX($P$5:$P$7,B47)</f>
        <v>7:10–8:35 م</v>
      </c>
      <c r="D47" s="31">
        <v>2</v>
      </c>
      <c r="E47" s="31" t="s">
        <v>174</v>
      </c>
      <c r="F47" s="32">
        <v>1</v>
      </c>
      <c r="G47" s="31" t="s">
        <v>259</v>
      </c>
      <c r="H47" s="27"/>
      <c r="I47" s="27"/>
      <c r="J47" s="27"/>
      <c r="K47" s="27"/>
      <c r="L47" s="27"/>
      <c r="M47" s="27"/>
      <c r="N47" s="27"/>
      <c r="O47" s="27"/>
      <c r="P47" s="27"/>
    </row>
    <row r="48" spans="1:16">
      <c r="A48" s="30">
        <v>4</v>
      </c>
      <c r="B48" s="31">
        <v>3</v>
      </c>
      <c r="C48" s="31" t="str" cm="1">
        <f t="array" ref="C48">INDEX($P$5:$P$7,B48)</f>
        <v>7:10–8:35 م</v>
      </c>
      <c r="D48" s="31">
        <v>3</v>
      </c>
      <c r="E48" s="31" t="s">
        <v>174</v>
      </c>
      <c r="F48" s="32">
        <v>1</v>
      </c>
      <c r="G48" s="31" t="s">
        <v>283</v>
      </c>
      <c r="H48" s="27"/>
      <c r="I48" s="27"/>
      <c r="J48" s="27"/>
      <c r="K48" s="27"/>
      <c r="L48" s="27"/>
      <c r="M48" s="27"/>
      <c r="N48" s="27"/>
      <c r="O48" s="27"/>
      <c r="P48" s="27"/>
    </row>
    <row r="49" spans="1:16">
      <c r="A49" s="30">
        <v>5</v>
      </c>
      <c r="B49" s="31">
        <v>1</v>
      </c>
      <c r="C49" s="31" t="str" cm="1">
        <f t="array" ref="C49">INDEX($P$5:$P$7,B49)</f>
        <v>4:00–5:25 م</v>
      </c>
      <c r="D49" s="31">
        <v>1</v>
      </c>
      <c r="E49" s="31" t="s">
        <v>19</v>
      </c>
      <c r="F49" s="32">
        <v>1</v>
      </c>
      <c r="G49" s="31" t="s">
        <v>26</v>
      </c>
      <c r="H49" s="27"/>
      <c r="I49" s="27"/>
      <c r="J49" s="27"/>
      <c r="K49" s="27"/>
      <c r="L49" s="27"/>
      <c r="M49" s="27"/>
      <c r="N49" s="27"/>
      <c r="O49" s="27"/>
      <c r="P49" s="27"/>
    </row>
    <row r="50" spans="1:16">
      <c r="A50" s="30">
        <v>5</v>
      </c>
      <c r="B50" s="31">
        <v>1</v>
      </c>
      <c r="C50" s="31" t="str" cm="1">
        <f t="array" ref="C50">INDEX($P$5:$P$7,B50)</f>
        <v>4:00–5:25 م</v>
      </c>
      <c r="D50" s="31">
        <v>2</v>
      </c>
      <c r="E50" s="31" t="s">
        <v>19</v>
      </c>
      <c r="F50" s="32">
        <v>1</v>
      </c>
      <c r="G50" s="31" t="s">
        <v>27</v>
      </c>
      <c r="H50" s="27"/>
      <c r="I50" s="27"/>
      <c r="J50" s="27"/>
      <c r="K50" s="27"/>
      <c r="L50" s="27"/>
      <c r="M50" s="27"/>
      <c r="N50" s="27"/>
      <c r="O50" s="27"/>
      <c r="P50" s="27"/>
    </row>
    <row r="51" spans="1:16">
      <c r="A51" s="30">
        <v>5</v>
      </c>
      <c r="B51" s="31">
        <v>1</v>
      </c>
      <c r="C51" s="31" t="str" cm="1">
        <f t="array" ref="C51">INDEX($P$5:$P$7,B51)</f>
        <v>4:00–5:25 م</v>
      </c>
      <c r="D51" s="31">
        <v>3</v>
      </c>
      <c r="E51" s="31" t="s">
        <v>19</v>
      </c>
      <c r="F51" s="32">
        <v>1</v>
      </c>
      <c r="G51" s="31" t="s">
        <v>28</v>
      </c>
      <c r="H51" s="27"/>
      <c r="I51" s="27"/>
      <c r="J51" s="27"/>
      <c r="K51" s="27"/>
      <c r="L51" s="27"/>
      <c r="M51" s="27"/>
      <c r="N51" s="27"/>
      <c r="O51" s="27"/>
      <c r="P51" s="27"/>
    </row>
    <row r="52" spans="1:16">
      <c r="A52" s="30">
        <v>5</v>
      </c>
      <c r="B52" s="31">
        <v>1</v>
      </c>
      <c r="C52" s="31" t="str" cm="1">
        <f t="array" ref="C52">INDEX($P$5:$P$7,B52)</f>
        <v>4:00–5:25 م</v>
      </c>
      <c r="D52" s="31">
        <v>4</v>
      </c>
      <c r="E52" s="31" t="s">
        <v>19</v>
      </c>
      <c r="F52" s="32">
        <v>1</v>
      </c>
      <c r="G52" s="31" t="s">
        <v>50</v>
      </c>
      <c r="H52" s="27"/>
      <c r="I52" s="27"/>
      <c r="J52" s="27"/>
      <c r="K52" s="27"/>
      <c r="L52" s="27"/>
      <c r="M52" s="27"/>
      <c r="N52" s="27"/>
      <c r="O52" s="27"/>
      <c r="P52" s="27"/>
    </row>
    <row r="53" spans="1:16">
      <c r="A53" s="30">
        <v>5</v>
      </c>
      <c r="B53" s="31">
        <v>2</v>
      </c>
      <c r="C53" s="31" t="str" cm="1">
        <f t="array" ref="C53">INDEX($P$5:$P$7,B53)</f>
        <v>5:35–7:00 م</v>
      </c>
      <c r="D53" s="31">
        <v>1</v>
      </c>
      <c r="E53" s="31" t="s">
        <v>95</v>
      </c>
      <c r="F53" s="32">
        <v>1</v>
      </c>
      <c r="G53" s="31" t="s">
        <v>90</v>
      </c>
      <c r="H53" s="27"/>
      <c r="I53" s="27"/>
      <c r="J53" s="27"/>
      <c r="K53" s="27"/>
      <c r="L53" s="27"/>
      <c r="M53" s="27"/>
      <c r="N53" s="27"/>
      <c r="O53" s="27"/>
      <c r="P53" s="27"/>
    </row>
    <row r="54" spans="1:16">
      <c r="A54" s="30">
        <v>5</v>
      </c>
      <c r="B54" s="31">
        <v>2</v>
      </c>
      <c r="C54" s="31" t="str" cm="1">
        <f t="array" ref="C54">INDEX($P$5:$P$7,B54)</f>
        <v>5:35–7:00 م</v>
      </c>
      <c r="D54" s="31">
        <v>2</v>
      </c>
      <c r="E54" s="31" t="s">
        <v>95</v>
      </c>
      <c r="F54" s="32">
        <v>1</v>
      </c>
      <c r="G54" s="31" t="s">
        <v>97</v>
      </c>
      <c r="H54" s="27"/>
      <c r="I54" s="27"/>
      <c r="J54" s="27"/>
      <c r="K54" s="27"/>
      <c r="L54" s="27"/>
      <c r="M54" s="27"/>
      <c r="N54" s="27"/>
      <c r="O54" s="27"/>
      <c r="P54" s="27"/>
    </row>
    <row r="55" spans="1:16">
      <c r="A55" s="30">
        <v>5</v>
      </c>
      <c r="B55" s="31">
        <v>2</v>
      </c>
      <c r="C55" s="31" t="str" cm="1">
        <f t="array" ref="C55">INDEX($P$5:$P$7,B55)</f>
        <v>5:35–7:00 م</v>
      </c>
      <c r="D55" s="31">
        <v>3</v>
      </c>
      <c r="E55" s="31" t="s">
        <v>95</v>
      </c>
      <c r="F55" s="32">
        <v>1</v>
      </c>
      <c r="G55" s="31" t="s">
        <v>108</v>
      </c>
      <c r="H55" s="27"/>
      <c r="I55" s="27"/>
      <c r="J55" s="27"/>
      <c r="K55" s="27"/>
      <c r="L55" s="27"/>
      <c r="M55" s="27"/>
      <c r="N55" s="27"/>
      <c r="O55" s="27"/>
      <c r="P55" s="27"/>
    </row>
    <row r="56" spans="1:16">
      <c r="A56" s="30">
        <v>5</v>
      </c>
      <c r="B56" s="31">
        <v>2</v>
      </c>
      <c r="C56" s="31" t="str" cm="1">
        <f t="array" ref="C56">INDEX($P$5:$P$7,B56)</f>
        <v>5:35–7:00 م</v>
      </c>
      <c r="D56" s="31">
        <v>4</v>
      </c>
      <c r="E56" s="31" t="s">
        <v>95</v>
      </c>
      <c r="F56" s="32">
        <v>1</v>
      </c>
      <c r="G56" s="31" t="s">
        <v>123</v>
      </c>
      <c r="H56" s="27"/>
      <c r="I56" s="27"/>
      <c r="J56" s="27"/>
      <c r="K56" s="27"/>
      <c r="L56" s="27"/>
      <c r="M56" s="27"/>
      <c r="N56" s="27"/>
      <c r="O56" s="27"/>
      <c r="P56" s="27"/>
    </row>
    <row r="57" spans="1:16">
      <c r="A57" s="30">
        <v>5</v>
      </c>
      <c r="B57" s="31">
        <v>3</v>
      </c>
      <c r="C57" s="31" t="str" cm="1">
        <f t="array" ref="C57">INDEX($P$5:$P$7,B57)</f>
        <v>7:10–8:35 م</v>
      </c>
      <c r="D57" s="31">
        <v>1</v>
      </c>
      <c r="E57" s="31" t="s">
        <v>174</v>
      </c>
      <c r="F57" s="32">
        <v>1</v>
      </c>
      <c r="G57" s="31" t="s">
        <v>228</v>
      </c>
      <c r="H57" s="27"/>
      <c r="I57" s="27"/>
      <c r="J57" s="27"/>
      <c r="K57" s="27"/>
      <c r="L57" s="27"/>
      <c r="M57" s="27"/>
      <c r="N57" s="27"/>
      <c r="O57" s="27"/>
      <c r="P57" s="27"/>
    </row>
    <row r="58" spans="1:16">
      <c r="A58" s="30">
        <v>5</v>
      </c>
      <c r="B58" s="31">
        <v>3</v>
      </c>
      <c r="C58" s="31" t="str" cm="1">
        <f t="array" ref="C58">INDEX($P$5:$P$7,B58)</f>
        <v>7:10–8:35 م</v>
      </c>
      <c r="D58" s="31">
        <v>2</v>
      </c>
      <c r="E58" s="31" t="s">
        <v>174</v>
      </c>
      <c r="F58" s="32">
        <v>1</v>
      </c>
      <c r="G58" s="31" t="s">
        <v>239</v>
      </c>
      <c r="H58" s="27"/>
      <c r="I58" s="27"/>
      <c r="J58" s="27"/>
      <c r="K58" s="27"/>
      <c r="L58" s="27"/>
      <c r="M58" s="27"/>
      <c r="N58" s="27"/>
      <c r="O58" s="27"/>
      <c r="P58" s="27"/>
    </row>
    <row r="59" spans="1:16">
      <c r="A59" s="30">
        <v>5</v>
      </c>
      <c r="B59" s="31">
        <v>3</v>
      </c>
      <c r="C59" s="31" t="str" cm="1">
        <f t="array" ref="C59">INDEX($P$5:$P$7,B59)</f>
        <v>7:10–8:35 م</v>
      </c>
      <c r="D59" s="31">
        <v>3</v>
      </c>
      <c r="E59" s="31" t="s">
        <v>174</v>
      </c>
      <c r="F59" s="32">
        <v>1</v>
      </c>
      <c r="G59" s="31" t="s">
        <v>260</v>
      </c>
      <c r="H59" s="27"/>
      <c r="I59" s="27"/>
      <c r="J59" s="27"/>
      <c r="K59" s="27"/>
      <c r="L59" s="27"/>
      <c r="M59" s="27"/>
      <c r="N59" s="27"/>
      <c r="O59" s="27"/>
      <c r="P59" s="27"/>
    </row>
    <row r="60" spans="1:16">
      <c r="A60" s="30">
        <v>6</v>
      </c>
      <c r="B60" s="31">
        <v>1</v>
      </c>
      <c r="C60" s="31" t="str" cm="1">
        <f t="array" ref="C60">INDEX($P$5:$P$7,B60)</f>
        <v>4:00–5:25 م</v>
      </c>
      <c r="D60" s="31">
        <v>1</v>
      </c>
      <c r="E60" s="31" t="s">
        <v>19</v>
      </c>
      <c r="F60" s="32">
        <v>1</v>
      </c>
      <c r="G60" s="31" t="s">
        <v>29</v>
      </c>
      <c r="H60" s="27"/>
      <c r="I60" s="27"/>
      <c r="J60" s="27"/>
      <c r="K60" s="27"/>
      <c r="L60" s="27"/>
      <c r="M60" s="27"/>
      <c r="N60" s="27"/>
      <c r="O60" s="27"/>
      <c r="P60" s="27"/>
    </row>
    <row r="61" spans="1:16">
      <c r="A61" s="30">
        <v>6</v>
      </c>
      <c r="B61" s="31">
        <v>1</v>
      </c>
      <c r="C61" s="31" t="str" cm="1">
        <f t="array" ref="C61">INDEX($P$5:$P$7,B61)</f>
        <v>4:00–5:25 م</v>
      </c>
      <c r="D61" s="31">
        <v>2</v>
      </c>
      <c r="E61" s="31" t="s">
        <v>19</v>
      </c>
      <c r="F61" s="32">
        <v>1</v>
      </c>
      <c r="G61" s="31" t="s">
        <v>30</v>
      </c>
      <c r="H61" s="27"/>
      <c r="I61" s="27"/>
      <c r="J61" s="27"/>
      <c r="K61" s="27"/>
      <c r="L61" s="27"/>
      <c r="M61" s="27"/>
      <c r="N61" s="27"/>
      <c r="O61" s="27"/>
      <c r="P61" s="27"/>
    </row>
    <row r="62" spans="1:16">
      <c r="A62" s="30">
        <v>6</v>
      </c>
      <c r="B62" s="31">
        <v>1</v>
      </c>
      <c r="C62" s="31" t="str" cm="1">
        <f t="array" ref="C62">INDEX($P$5:$P$7,B62)</f>
        <v>4:00–5:25 م</v>
      </c>
      <c r="D62" s="31">
        <v>3</v>
      </c>
      <c r="E62" s="31" t="s">
        <v>19</v>
      </c>
      <c r="F62" s="32">
        <v>1</v>
      </c>
      <c r="G62" s="31" t="s">
        <v>51</v>
      </c>
      <c r="H62" s="27"/>
      <c r="I62" s="27"/>
      <c r="J62" s="27"/>
      <c r="K62" s="27"/>
      <c r="L62" s="27"/>
      <c r="M62" s="27"/>
      <c r="N62" s="27"/>
      <c r="O62" s="27"/>
      <c r="P62" s="27"/>
    </row>
    <row r="63" spans="1:16">
      <c r="A63" s="30">
        <v>6</v>
      </c>
      <c r="B63" s="31">
        <v>1</v>
      </c>
      <c r="C63" s="31" t="str" cm="1">
        <f t="array" ref="C63">INDEX($P$5:$P$7,B63)</f>
        <v>4:00–5:25 م</v>
      </c>
      <c r="D63" s="31">
        <v>4</v>
      </c>
      <c r="E63" s="31" t="s">
        <v>19</v>
      </c>
      <c r="F63" s="32">
        <v>1</v>
      </c>
      <c r="G63" s="31" t="s">
        <v>44</v>
      </c>
      <c r="H63" s="27"/>
      <c r="I63" s="27"/>
      <c r="J63" s="27"/>
      <c r="K63" s="27"/>
      <c r="L63" s="27"/>
      <c r="M63" s="27"/>
      <c r="N63" s="27"/>
      <c r="O63" s="27"/>
      <c r="P63" s="27"/>
    </row>
    <row r="64" spans="1:16">
      <c r="A64" s="30">
        <v>6</v>
      </c>
      <c r="B64" s="31">
        <v>2</v>
      </c>
      <c r="C64" s="31" t="str" cm="1">
        <f t="array" ref="C64">INDEX($P$5:$P$7,B64)</f>
        <v>5:35–7:00 م</v>
      </c>
      <c r="D64" s="31">
        <v>1</v>
      </c>
      <c r="E64" s="31" t="s">
        <v>95</v>
      </c>
      <c r="F64" s="32">
        <v>1</v>
      </c>
      <c r="G64" s="31" t="s">
        <v>74</v>
      </c>
      <c r="H64" s="27"/>
      <c r="I64" s="27"/>
      <c r="J64" s="27"/>
      <c r="K64" s="27"/>
      <c r="L64" s="27"/>
      <c r="M64" s="27"/>
      <c r="N64" s="27"/>
      <c r="O64" s="27"/>
      <c r="P64" s="27"/>
    </row>
    <row r="65" spans="1:16">
      <c r="A65" s="30">
        <v>6</v>
      </c>
      <c r="B65" s="31">
        <v>2</v>
      </c>
      <c r="C65" s="31" t="str" cm="1">
        <f t="array" ref="C65">INDEX($P$5:$P$7,B65)</f>
        <v>5:35–7:00 م</v>
      </c>
      <c r="D65" s="31">
        <v>2</v>
      </c>
      <c r="E65" s="31" t="s">
        <v>95</v>
      </c>
      <c r="F65" s="32">
        <v>1</v>
      </c>
      <c r="G65" s="31" t="s">
        <v>84</v>
      </c>
      <c r="H65" s="27"/>
      <c r="I65" s="27"/>
      <c r="J65" s="27"/>
      <c r="K65" s="27"/>
      <c r="L65" s="27"/>
      <c r="M65" s="27"/>
      <c r="N65" s="27"/>
      <c r="O65" s="27"/>
      <c r="P65" s="27"/>
    </row>
    <row r="66" spans="1:16">
      <c r="A66" s="30">
        <v>6</v>
      </c>
      <c r="B66" s="31">
        <v>2</v>
      </c>
      <c r="C66" s="31" t="str" cm="1">
        <f t="array" ref="C66">INDEX($P$5:$P$7,B66)</f>
        <v>5:35–7:00 م</v>
      </c>
      <c r="D66" s="31">
        <v>3</v>
      </c>
      <c r="E66" s="31" t="s">
        <v>95</v>
      </c>
      <c r="F66" s="32">
        <v>1</v>
      </c>
      <c r="G66" s="31" t="s">
        <v>124</v>
      </c>
      <c r="H66" s="27"/>
      <c r="I66" s="27"/>
      <c r="J66" s="27"/>
      <c r="K66" s="27"/>
      <c r="L66" s="27"/>
      <c r="M66" s="27"/>
      <c r="N66" s="27"/>
      <c r="O66" s="27"/>
      <c r="P66" s="27"/>
    </row>
    <row r="67" spans="1:16">
      <c r="A67" s="30">
        <v>6</v>
      </c>
      <c r="B67" s="31">
        <v>2</v>
      </c>
      <c r="C67" s="31" t="str" cm="1">
        <f t="array" ref="C67">INDEX($P$5:$P$7,B67)</f>
        <v>5:35–7:00 م</v>
      </c>
      <c r="D67" s="31">
        <v>4</v>
      </c>
      <c r="E67" s="31" t="s">
        <v>95</v>
      </c>
      <c r="F67" s="32">
        <v>1</v>
      </c>
      <c r="G67" s="31" t="s">
        <v>116</v>
      </c>
      <c r="H67" s="27"/>
      <c r="I67" s="27"/>
      <c r="J67" s="27"/>
      <c r="K67" s="27"/>
      <c r="L67" s="27"/>
      <c r="M67" s="27"/>
      <c r="N67" s="27"/>
      <c r="O67" s="27"/>
      <c r="P67" s="27"/>
    </row>
    <row r="68" spans="1:16">
      <c r="A68" s="30">
        <v>6</v>
      </c>
      <c r="B68" s="31">
        <v>3</v>
      </c>
      <c r="C68" s="31" t="str" cm="1">
        <f t="array" ref="C68">INDEX($P$5:$P$7,B68)</f>
        <v>7:10–8:35 م</v>
      </c>
      <c r="D68" s="31">
        <v>1</v>
      </c>
      <c r="E68" s="31" t="s">
        <v>174</v>
      </c>
      <c r="F68" s="32">
        <v>1</v>
      </c>
      <c r="G68" s="31" t="s">
        <v>190</v>
      </c>
      <c r="H68" s="27"/>
      <c r="I68" s="27"/>
      <c r="J68" s="27"/>
      <c r="K68" s="27"/>
      <c r="L68" s="27"/>
      <c r="M68" s="27"/>
      <c r="N68" s="27"/>
      <c r="O68" s="27"/>
      <c r="P68" s="27"/>
    </row>
    <row r="69" spans="1:16">
      <c r="A69" s="30">
        <v>6</v>
      </c>
      <c r="B69" s="31">
        <v>3</v>
      </c>
      <c r="C69" s="31" t="str" cm="1">
        <f t="array" ref="C69">INDEX($P$5:$P$7,B69)</f>
        <v>7:10–8:35 م</v>
      </c>
      <c r="D69" s="31">
        <v>2</v>
      </c>
      <c r="E69" s="31" t="s">
        <v>174</v>
      </c>
      <c r="F69" s="32">
        <v>1</v>
      </c>
      <c r="G69" s="31" t="s">
        <v>218</v>
      </c>
      <c r="H69" s="27"/>
      <c r="I69" s="27"/>
      <c r="J69" s="27"/>
      <c r="K69" s="27"/>
      <c r="L69" s="27"/>
      <c r="M69" s="27"/>
      <c r="N69" s="27"/>
      <c r="O69" s="27"/>
      <c r="P69" s="27"/>
    </row>
    <row r="70" spans="1:16">
      <c r="A70" s="30">
        <v>6</v>
      </c>
      <c r="B70" s="31">
        <v>3</v>
      </c>
      <c r="C70" s="31" t="str" cm="1">
        <f t="array" ref="C70">INDEX($P$5:$P$7,B70)</f>
        <v>7:10–8:35 م</v>
      </c>
      <c r="D70" s="31">
        <v>3</v>
      </c>
      <c r="E70" s="31" t="s">
        <v>174</v>
      </c>
      <c r="F70" s="32">
        <v>1</v>
      </c>
      <c r="G70" s="31" t="s">
        <v>284</v>
      </c>
      <c r="H70" s="27"/>
      <c r="I70" s="27"/>
      <c r="J70" s="27"/>
      <c r="K70" s="27"/>
      <c r="L70" s="27"/>
      <c r="M70" s="27"/>
      <c r="N70" s="27"/>
      <c r="O70" s="27"/>
      <c r="P70" s="27"/>
    </row>
    <row r="71" spans="1:16">
      <c r="A71" s="30">
        <v>7</v>
      </c>
      <c r="B71" s="31">
        <v>1</v>
      </c>
      <c r="C71" s="31" t="str" cm="1">
        <f t="array" ref="C71">INDEX($P$5:$P$7,B71)</f>
        <v>4:00–5:25 م</v>
      </c>
      <c r="D71" s="31">
        <v>1</v>
      </c>
      <c r="E71" s="31" t="s">
        <v>19</v>
      </c>
      <c r="F71" s="32">
        <v>1</v>
      </c>
      <c r="G71" s="31" t="s">
        <v>32</v>
      </c>
      <c r="H71" s="27"/>
      <c r="I71" s="27"/>
      <c r="J71" s="27"/>
      <c r="K71" s="27"/>
      <c r="L71" s="27"/>
      <c r="M71" s="27"/>
      <c r="N71" s="27"/>
      <c r="O71" s="27"/>
      <c r="P71" s="27"/>
    </row>
    <row r="72" spans="1:16">
      <c r="A72" s="30">
        <v>7</v>
      </c>
      <c r="B72" s="31">
        <v>1</v>
      </c>
      <c r="C72" s="31" t="str" cm="1">
        <f t="array" ref="C72">INDEX($P$5:$P$7,B72)</f>
        <v>4:00–5:25 م</v>
      </c>
      <c r="D72" s="31">
        <v>2</v>
      </c>
      <c r="E72" s="31" t="s">
        <v>19</v>
      </c>
      <c r="F72" s="32">
        <v>1</v>
      </c>
      <c r="G72" s="31" t="s">
        <v>52</v>
      </c>
      <c r="H72" s="27"/>
      <c r="I72" s="27"/>
      <c r="J72" s="27"/>
      <c r="K72" s="27"/>
      <c r="L72" s="27"/>
      <c r="M72" s="27"/>
      <c r="N72" s="27"/>
      <c r="O72" s="27"/>
      <c r="P72" s="27"/>
    </row>
    <row r="73" spans="1:16">
      <c r="A73" s="30">
        <v>7</v>
      </c>
      <c r="B73" s="31">
        <v>1</v>
      </c>
      <c r="C73" s="31" t="str" cm="1">
        <f t="array" ref="C73">INDEX($P$5:$P$7,B73)</f>
        <v>4:00–5:25 م</v>
      </c>
      <c r="D73" s="31">
        <v>3</v>
      </c>
      <c r="E73" s="31" t="s">
        <v>19</v>
      </c>
      <c r="F73" s="32">
        <v>1</v>
      </c>
      <c r="G73" s="31" t="s">
        <v>45</v>
      </c>
      <c r="H73" s="27"/>
      <c r="I73" s="27"/>
      <c r="J73" s="27"/>
      <c r="K73" s="27"/>
      <c r="L73" s="27"/>
      <c r="M73" s="27"/>
      <c r="N73" s="27"/>
      <c r="O73" s="27"/>
      <c r="P73" s="27"/>
    </row>
    <row r="74" spans="1:16">
      <c r="A74" s="30">
        <v>7</v>
      </c>
      <c r="B74" s="31">
        <v>1</v>
      </c>
      <c r="C74" s="31" t="str" cm="1">
        <f t="array" ref="C74">INDEX($P$5:$P$7,B74)</f>
        <v>4:00–5:25 م</v>
      </c>
      <c r="D74" s="31">
        <v>4</v>
      </c>
      <c r="E74" s="31" t="s">
        <v>19</v>
      </c>
      <c r="F74" s="32">
        <v>1</v>
      </c>
      <c r="G74" s="31" t="s">
        <v>31</v>
      </c>
      <c r="H74" s="27"/>
      <c r="I74" s="27"/>
      <c r="J74" s="27"/>
      <c r="K74" s="27"/>
      <c r="L74" s="27"/>
      <c r="M74" s="27"/>
      <c r="N74" s="27"/>
      <c r="O74" s="27"/>
      <c r="P74" s="27"/>
    </row>
    <row r="75" spans="1:16">
      <c r="A75" s="30">
        <v>7</v>
      </c>
      <c r="B75" s="31">
        <v>2</v>
      </c>
      <c r="C75" s="31" t="str" cm="1">
        <f t="array" ref="C75">INDEX($P$5:$P$7,B75)</f>
        <v>5:35–7:00 م</v>
      </c>
      <c r="D75" s="31">
        <v>1</v>
      </c>
      <c r="E75" s="31" t="s">
        <v>95</v>
      </c>
      <c r="F75" s="32">
        <v>1</v>
      </c>
      <c r="G75" s="31" t="s">
        <v>67</v>
      </c>
      <c r="H75" s="27"/>
      <c r="I75" s="27"/>
      <c r="J75" s="27"/>
      <c r="K75" s="27"/>
      <c r="L75" s="27"/>
      <c r="M75" s="27"/>
      <c r="N75" s="27"/>
      <c r="O75" s="27"/>
      <c r="P75" s="27"/>
    </row>
    <row r="76" spans="1:16">
      <c r="A76" s="30">
        <v>7</v>
      </c>
      <c r="B76" s="31">
        <v>2</v>
      </c>
      <c r="C76" s="31" t="str" cm="1">
        <f t="array" ref="C76">INDEX($P$5:$P$7,B76)</f>
        <v>5:35–7:00 م</v>
      </c>
      <c r="D76" s="31">
        <v>2</v>
      </c>
      <c r="E76" s="31" t="s">
        <v>95</v>
      </c>
      <c r="F76" s="32">
        <v>1</v>
      </c>
      <c r="G76" s="31" t="s">
        <v>125</v>
      </c>
      <c r="H76" s="27"/>
      <c r="I76" s="27"/>
      <c r="J76" s="27"/>
      <c r="K76" s="27"/>
      <c r="L76" s="27"/>
      <c r="M76" s="27"/>
      <c r="N76" s="27"/>
      <c r="O76" s="27"/>
      <c r="P76" s="27"/>
    </row>
    <row r="77" spans="1:16">
      <c r="A77" s="30">
        <v>7</v>
      </c>
      <c r="B77" s="31">
        <v>2</v>
      </c>
      <c r="C77" s="31" t="str" cm="1">
        <f t="array" ref="C77">INDEX($P$5:$P$7,B77)</f>
        <v>5:35–7:00 م</v>
      </c>
      <c r="D77" s="31">
        <v>3</v>
      </c>
      <c r="E77" s="31" t="s">
        <v>95</v>
      </c>
      <c r="F77" s="32">
        <v>1</v>
      </c>
      <c r="G77" s="31" t="s">
        <v>117</v>
      </c>
      <c r="H77" s="27"/>
      <c r="I77" s="27"/>
      <c r="J77" s="27"/>
      <c r="K77" s="27"/>
      <c r="L77" s="27"/>
      <c r="M77" s="27"/>
      <c r="N77" s="27"/>
      <c r="O77" s="27"/>
      <c r="P77" s="27"/>
    </row>
    <row r="78" spans="1:16">
      <c r="A78" s="30">
        <v>7</v>
      </c>
      <c r="B78" s="31">
        <v>2</v>
      </c>
      <c r="C78" s="31" t="str" cm="1">
        <f t="array" ref="C78">INDEX($P$5:$P$7,B78)</f>
        <v>5:35–7:00 م</v>
      </c>
      <c r="D78" s="31">
        <v>4</v>
      </c>
      <c r="E78" s="31" t="s">
        <v>95</v>
      </c>
      <c r="F78" s="32">
        <v>1</v>
      </c>
      <c r="G78" s="31" t="s">
        <v>109</v>
      </c>
      <c r="H78" s="27"/>
      <c r="I78" s="27"/>
      <c r="J78" s="27"/>
      <c r="K78" s="27"/>
      <c r="L78" s="27"/>
      <c r="M78" s="27"/>
      <c r="N78" s="27"/>
      <c r="O78" s="27"/>
      <c r="P78" s="27"/>
    </row>
    <row r="79" spans="1:16">
      <c r="A79" s="30">
        <v>7</v>
      </c>
      <c r="B79" s="31">
        <v>3</v>
      </c>
      <c r="C79" s="31" t="str" cm="1">
        <f t="array" ref="C79">INDEX($P$5:$P$7,B79)</f>
        <v>7:10–8:35 م</v>
      </c>
      <c r="D79" s="31">
        <v>1</v>
      </c>
      <c r="E79" s="31" t="s">
        <v>174</v>
      </c>
      <c r="F79" s="32">
        <v>1</v>
      </c>
      <c r="G79" s="31" t="s">
        <v>178</v>
      </c>
      <c r="H79" s="27"/>
      <c r="I79" s="27"/>
      <c r="J79" s="27"/>
      <c r="K79" s="27"/>
      <c r="L79" s="27"/>
      <c r="M79" s="27"/>
      <c r="N79" s="27"/>
      <c r="O79" s="27"/>
      <c r="P79" s="27"/>
    </row>
    <row r="80" spans="1:16">
      <c r="A80" s="30">
        <v>7</v>
      </c>
      <c r="B80" s="31">
        <v>3</v>
      </c>
      <c r="C80" s="31" t="str" cm="1">
        <f t="array" ref="C80">INDEX($P$5:$P$7,B80)</f>
        <v>7:10–8:35 م</v>
      </c>
      <c r="D80" s="31">
        <v>2</v>
      </c>
      <c r="E80" s="31" t="s">
        <v>174</v>
      </c>
      <c r="F80" s="32">
        <v>1</v>
      </c>
      <c r="G80" s="31" t="s">
        <v>285</v>
      </c>
      <c r="H80" s="27"/>
      <c r="I80" s="27"/>
      <c r="J80" s="27"/>
      <c r="K80" s="27"/>
      <c r="L80" s="27"/>
      <c r="M80" s="27"/>
      <c r="N80" s="27"/>
      <c r="O80" s="27"/>
      <c r="P80" s="27"/>
    </row>
    <row r="81" spans="1:16">
      <c r="A81" s="30">
        <v>7</v>
      </c>
      <c r="B81" s="31">
        <v>3</v>
      </c>
      <c r="C81" s="31" t="str" cm="1">
        <f t="array" ref="C81">INDEX($P$5:$P$7,B81)</f>
        <v>7:10–8:35 م</v>
      </c>
      <c r="D81" s="31">
        <v>3</v>
      </c>
      <c r="E81" s="31" t="s">
        <v>174</v>
      </c>
      <c r="F81" s="32">
        <v>1</v>
      </c>
      <c r="G81" s="31" t="s">
        <v>269</v>
      </c>
      <c r="H81" s="27"/>
      <c r="I81" s="27"/>
      <c r="J81" s="27"/>
      <c r="K81" s="27"/>
      <c r="L81" s="27"/>
      <c r="M81" s="27"/>
      <c r="N81" s="27"/>
      <c r="O81" s="27"/>
      <c r="P81" s="27"/>
    </row>
    <row r="82" spans="1:16">
      <c r="A82" s="30">
        <v>8</v>
      </c>
      <c r="B82" s="31">
        <v>1</v>
      </c>
      <c r="C82" s="31" t="str" cm="1">
        <f t="array" ref="C82">INDEX($P$5:$P$7,B82)</f>
        <v>4:00–5:25 م</v>
      </c>
      <c r="D82" s="31">
        <v>1</v>
      </c>
      <c r="E82" s="31" t="s">
        <v>19</v>
      </c>
      <c r="F82" s="32">
        <v>2</v>
      </c>
      <c r="G82" s="31" t="s">
        <v>32</v>
      </c>
      <c r="H82" s="27"/>
      <c r="I82" s="27"/>
      <c r="J82" s="27"/>
      <c r="K82" s="27"/>
      <c r="L82" s="27"/>
      <c r="M82" s="27"/>
      <c r="N82" s="27"/>
      <c r="O82" s="27"/>
      <c r="P82" s="27"/>
    </row>
    <row r="83" spans="1:16">
      <c r="A83" s="30">
        <v>8</v>
      </c>
      <c r="B83" s="31">
        <v>1</v>
      </c>
      <c r="C83" s="31" t="str" cm="1">
        <f t="array" ref="C83">INDEX($P$5:$P$7,B83)</f>
        <v>4:00–5:25 م</v>
      </c>
      <c r="D83" s="31">
        <v>2</v>
      </c>
      <c r="E83" s="31" t="s">
        <v>19</v>
      </c>
      <c r="F83" s="32">
        <v>2</v>
      </c>
      <c r="G83" s="31" t="s">
        <v>52</v>
      </c>
      <c r="H83" s="27"/>
      <c r="I83" s="27"/>
      <c r="J83" s="27"/>
      <c r="K83" s="27"/>
      <c r="L83" s="27"/>
      <c r="M83" s="27"/>
      <c r="N83" s="27"/>
      <c r="O83" s="27"/>
      <c r="P83" s="27"/>
    </row>
    <row r="84" spans="1:16">
      <c r="A84" s="30">
        <v>8</v>
      </c>
      <c r="B84" s="31">
        <v>1</v>
      </c>
      <c r="C84" s="31" t="str" cm="1">
        <f t="array" ref="C84">INDEX($P$5:$P$7,B84)</f>
        <v>4:00–5:25 م</v>
      </c>
      <c r="D84" s="31">
        <v>3</v>
      </c>
      <c r="E84" s="31" t="s">
        <v>19</v>
      </c>
      <c r="F84" s="32">
        <v>2</v>
      </c>
      <c r="G84" s="31" t="s">
        <v>45</v>
      </c>
      <c r="H84" s="27"/>
      <c r="I84" s="27"/>
      <c r="J84" s="27"/>
      <c r="K84" s="27"/>
      <c r="L84" s="27"/>
      <c r="M84" s="27"/>
      <c r="N84" s="27"/>
      <c r="O84" s="27"/>
      <c r="P84" s="27"/>
    </row>
    <row r="85" spans="1:16">
      <c r="A85" s="30">
        <v>8</v>
      </c>
      <c r="B85" s="31">
        <v>1</v>
      </c>
      <c r="C85" s="31" t="str" cm="1">
        <f t="array" ref="C85">INDEX($P$5:$P$7,B85)</f>
        <v>4:00–5:25 م</v>
      </c>
      <c r="D85" s="31">
        <v>4</v>
      </c>
      <c r="E85" s="31" t="s">
        <v>19</v>
      </c>
      <c r="F85" s="32">
        <v>2</v>
      </c>
      <c r="G85" s="31" t="s">
        <v>31</v>
      </c>
      <c r="H85" s="27"/>
      <c r="I85" s="27"/>
      <c r="J85" s="27"/>
      <c r="K85" s="27"/>
      <c r="L85" s="27"/>
      <c r="M85" s="27"/>
      <c r="N85" s="27"/>
      <c r="O85" s="27"/>
      <c r="P85" s="27"/>
    </row>
    <row r="86" spans="1:16">
      <c r="A86" s="30">
        <v>8</v>
      </c>
      <c r="B86" s="31">
        <v>2</v>
      </c>
      <c r="C86" s="31" t="str" cm="1">
        <f t="array" ref="C86">INDEX($P$5:$P$7,B86)</f>
        <v>5:35–7:00 م</v>
      </c>
      <c r="D86" s="31">
        <v>1</v>
      </c>
      <c r="E86" s="31" t="s">
        <v>95</v>
      </c>
      <c r="F86" s="32">
        <v>2</v>
      </c>
      <c r="G86" s="31" t="s">
        <v>67</v>
      </c>
      <c r="H86" s="27"/>
      <c r="I86" s="27"/>
      <c r="J86" s="27"/>
      <c r="K86" s="27"/>
      <c r="L86" s="27"/>
      <c r="M86" s="27"/>
      <c r="N86" s="27"/>
      <c r="O86" s="27"/>
      <c r="P86" s="27"/>
    </row>
    <row r="87" spans="1:16">
      <c r="A87" s="30">
        <v>8</v>
      </c>
      <c r="B87" s="31">
        <v>2</v>
      </c>
      <c r="C87" s="31" t="str" cm="1">
        <f t="array" ref="C87">INDEX($P$5:$P$7,B87)</f>
        <v>5:35–7:00 م</v>
      </c>
      <c r="D87" s="31">
        <v>2</v>
      </c>
      <c r="E87" s="31" t="s">
        <v>95</v>
      </c>
      <c r="F87" s="32">
        <v>2</v>
      </c>
      <c r="G87" s="31" t="s">
        <v>125</v>
      </c>
      <c r="H87" s="27"/>
      <c r="I87" s="27"/>
      <c r="J87" s="27"/>
      <c r="K87" s="27"/>
      <c r="L87" s="27"/>
      <c r="M87" s="27"/>
      <c r="N87" s="27"/>
      <c r="O87" s="27"/>
      <c r="P87" s="27"/>
    </row>
    <row r="88" spans="1:16">
      <c r="A88" s="30">
        <v>8</v>
      </c>
      <c r="B88" s="31">
        <v>2</v>
      </c>
      <c r="C88" s="31" t="str" cm="1">
        <f t="array" ref="C88">INDEX($P$5:$P$7,B88)</f>
        <v>5:35–7:00 م</v>
      </c>
      <c r="D88" s="31">
        <v>3</v>
      </c>
      <c r="E88" s="31" t="s">
        <v>95</v>
      </c>
      <c r="F88" s="32">
        <v>2</v>
      </c>
      <c r="G88" s="31" t="s">
        <v>117</v>
      </c>
      <c r="H88" s="27"/>
      <c r="I88" s="27"/>
      <c r="J88" s="27"/>
      <c r="K88" s="27"/>
      <c r="L88" s="27"/>
      <c r="M88" s="27"/>
      <c r="N88" s="27"/>
      <c r="O88" s="27"/>
      <c r="P88" s="27"/>
    </row>
    <row r="89" spans="1:16">
      <c r="A89" s="30">
        <v>8</v>
      </c>
      <c r="B89" s="31">
        <v>2</v>
      </c>
      <c r="C89" s="31" t="str" cm="1">
        <f t="array" ref="C89">INDEX($P$5:$P$7,B89)</f>
        <v>5:35–7:00 م</v>
      </c>
      <c r="D89" s="31">
        <v>4</v>
      </c>
      <c r="E89" s="31" t="s">
        <v>95</v>
      </c>
      <c r="F89" s="32">
        <v>2</v>
      </c>
      <c r="G89" s="31" t="s">
        <v>109</v>
      </c>
      <c r="H89" s="27"/>
      <c r="I89" s="27"/>
      <c r="J89" s="27"/>
      <c r="K89" s="27"/>
      <c r="L89" s="27"/>
      <c r="M89" s="27"/>
      <c r="N89" s="27"/>
      <c r="O89" s="27"/>
      <c r="P89" s="27"/>
    </row>
    <row r="90" spans="1:16">
      <c r="A90" s="30">
        <v>8</v>
      </c>
      <c r="B90" s="31">
        <v>3</v>
      </c>
      <c r="C90" s="31" t="str" cm="1">
        <f t="array" ref="C90">INDEX($P$5:$P$7,B90)</f>
        <v>7:10–8:35 م</v>
      </c>
      <c r="D90" s="31">
        <v>1</v>
      </c>
      <c r="E90" s="31" t="s">
        <v>174</v>
      </c>
      <c r="F90" s="32">
        <v>2</v>
      </c>
      <c r="G90" s="31" t="s">
        <v>178</v>
      </c>
      <c r="H90" s="27"/>
      <c r="I90" s="27"/>
      <c r="J90" s="27"/>
      <c r="K90" s="27"/>
      <c r="L90" s="27"/>
      <c r="M90" s="27"/>
      <c r="N90" s="27"/>
      <c r="O90" s="27"/>
      <c r="P90" s="27"/>
    </row>
    <row r="91" spans="1:16">
      <c r="A91" s="30">
        <v>8</v>
      </c>
      <c r="B91" s="31">
        <v>3</v>
      </c>
      <c r="C91" s="31" t="str" cm="1">
        <f t="array" ref="C91">INDEX($P$5:$P$7,B91)</f>
        <v>7:10–8:35 م</v>
      </c>
      <c r="D91" s="31">
        <v>2</v>
      </c>
      <c r="E91" s="31" t="s">
        <v>174</v>
      </c>
      <c r="F91" s="32">
        <v>2</v>
      </c>
      <c r="G91" s="31" t="s">
        <v>285</v>
      </c>
      <c r="H91" s="27"/>
      <c r="I91" s="27"/>
      <c r="J91" s="27"/>
      <c r="K91" s="27"/>
      <c r="L91" s="27"/>
      <c r="M91" s="27"/>
      <c r="N91" s="27"/>
      <c r="O91" s="27"/>
      <c r="P91" s="27"/>
    </row>
    <row r="92" spans="1:16">
      <c r="A92" s="30">
        <v>8</v>
      </c>
      <c r="B92" s="31">
        <v>3</v>
      </c>
      <c r="C92" s="31" t="str" cm="1">
        <f t="array" ref="C92">INDEX($P$5:$P$7,B92)</f>
        <v>7:10–8:35 م</v>
      </c>
      <c r="D92" s="31">
        <v>3</v>
      </c>
      <c r="E92" s="31" t="s">
        <v>174</v>
      </c>
      <c r="F92" s="32">
        <v>2</v>
      </c>
      <c r="G92" s="31" t="s">
        <v>269</v>
      </c>
      <c r="H92" s="27"/>
      <c r="I92" s="27"/>
      <c r="J92" s="27"/>
      <c r="K92" s="27"/>
      <c r="L92" s="27"/>
      <c r="M92" s="27"/>
      <c r="N92" s="27"/>
      <c r="O92" s="27"/>
      <c r="P92" s="27"/>
    </row>
    <row r="93" spans="1:16">
      <c r="A93" s="30">
        <v>9</v>
      </c>
      <c r="B93" s="31">
        <v>1</v>
      </c>
      <c r="C93" s="31" t="str" cm="1">
        <f t="array" ref="C93">INDEX($P$5:$P$7,B93)</f>
        <v>4:00–5:25 م</v>
      </c>
      <c r="D93" s="31">
        <v>1</v>
      </c>
      <c r="E93" s="31" t="s">
        <v>19</v>
      </c>
      <c r="F93" s="32">
        <v>2</v>
      </c>
      <c r="G93" s="31" t="s">
        <v>46</v>
      </c>
      <c r="H93" s="27"/>
      <c r="I93" s="27"/>
      <c r="J93" s="27"/>
      <c r="K93" s="27"/>
      <c r="L93" s="27"/>
      <c r="M93" s="27"/>
      <c r="N93" s="27"/>
      <c r="O93" s="27"/>
      <c r="P93" s="27"/>
    </row>
    <row r="94" spans="1:16">
      <c r="A94" s="30">
        <v>9</v>
      </c>
      <c r="B94" s="31">
        <v>1</v>
      </c>
      <c r="C94" s="31" t="str" cm="1">
        <f t="array" ref="C94">INDEX($P$5:$P$7,B94)</f>
        <v>4:00–5:25 م</v>
      </c>
      <c r="D94" s="31">
        <v>2</v>
      </c>
      <c r="E94" s="31" t="s">
        <v>19</v>
      </c>
      <c r="F94" s="32">
        <v>2</v>
      </c>
      <c r="G94" s="31" t="s">
        <v>40</v>
      </c>
      <c r="H94" s="27"/>
      <c r="I94" s="27"/>
      <c r="J94" s="27"/>
      <c r="K94" s="27"/>
      <c r="L94" s="27"/>
      <c r="M94" s="27"/>
      <c r="N94" s="27"/>
      <c r="O94" s="27"/>
      <c r="P94" s="27"/>
    </row>
    <row r="95" spans="1:16">
      <c r="A95" s="30">
        <v>9</v>
      </c>
      <c r="B95" s="31">
        <v>1</v>
      </c>
      <c r="C95" s="31" t="str" cm="1">
        <f t="array" ref="C95">INDEX($P$5:$P$7,B95)</f>
        <v>4:00–5:25 م</v>
      </c>
      <c r="D95" s="31">
        <v>3</v>
      </c>
      <c r="E95" s="31" t="s">
        <v>19</v>
      </c>
      <c r="F95" s="32">
        <v>2</v>
      </c>
      <c r="G95" s="31" t="s">
        <v>33</v>
      </c>
      <c r="H95" s="27"/>
      <c r="I95" s="27"/>
      <c r="J95" s="27"/>
      <c r="K95" s="27"/>
      <c r="L95" s="27"/>
      <c r="M95" s="27"/>
      <c r="N95" s="27"/>
      <c r="O95" s="27"/>
      <c r="P95" s="27"/>
    </row>
    <row r="96" spans="1:16">
      <c r="A96" s="30">
        <v>9</v>
      </c>
      <c r="B96" s="31">
        <v>1</v>
      </c>
      <c r="C96" s="31" t="str" cm="1">
        <f t="array" ref="C96">INDEX($P$5:$P$7,B96)</f>
        <v>4:00–5:25 م</v>
      </c>
      <c r="D96" s="31">
        <v>4</v>
      </c>
      <c r="E96" s="31" t="s">
        <v>19</v>
      </c>
      <c r="F96" s="32">
        <v>2</v>
      </c>
      <c r="G96" s="31" t="s">
        <v>34</v>
      </c>
      <c r="H96" s="27"/>
      <c r="I96" s="27"/>
      <c r="J96" s="27"/>
      <c r="K96" s="27"/>
      <c r="L96" s="27"/>
      <c r="M96" s="27"/>
      <c r="N96" s="27"/>
      <c r="O96" s="27"/>
      <c r="P96" s="27"/>
    </row>
    <row r="97" spans="1:16">
      <c r="A97" s="30">
        <v>9</v>
      </c>
      <c r="B97" s="31">
        <v>2</v>
      </c>
      <c r="C97" s="31" t="str" cm="1">
        <f t="array" ref="C97">INDEX($P$5:$P$7,B97)</f>
        <v>5:35–7:00 م</v>
      </c>
      <c r="D97" s="31">
        <v>1</v>
      </c>
      <c r="E97" s="31" t="s">
        <v>95</v>
      </c>
      <c r="F97" s="32">
        <v>2</v>
      </c>
      <c r="G97" s="31" t="s">
        <v>119</v>
      </c>
      <c r="H97" s="27"/>
      <c r="I97" s="27"/>
      <c r="J97" s="27"/>
      <c r="K97" s="27"/>
      <c r="L97" s="27"/>
      <c r="M97" s="27"/>
      <c r="N97" s="27"/>
      <c r="O97" s="27"/>
      <c r="P97" s="27"/>
    </row>
    <row r="98" spans="1:16">
      <c r="A98" s="30">
        <v>9</v>
      </c>
      <c r="B98" s="31">
        <v>2</v>
      </c>
      <c r="C98" s="31" t="str" cm="1">
        <f t="array" ref="C98">INDEX($P$5:$P$7,B98)</f>
        <v>5:35–7:00 م</v>
      </c>
      <c r="D98" s="31">
        <v>2</v>
      </c>
      <c r="E98" s="31" t="s">
        <v>95</v>
      </c>
      <c r="F98" s="32">
        <v>2</v>
      </c>
      <c r="G98" s="31" t="s">
        <v>112</v>
      </c>
      <c r="H98" s="27"/>
      <c r="I98" s="27"/>
      <c r="J98" s="27"/>
      <c r="K98" s="27"/>
      <c r="L98" s="27"/>
      <c r="M98" s="27"/>
      <c r="N98" s="27"/>
      <c r="O98" s="27"/>
      <c r="P98" s="27"/>
    </row>
    <row r="99" spans="1:16">
      <c r="A99" s="30">
        <v>9</v>
      </c>
      <c r="B99" s="31">
        <v>2</v>
      </c>
      <c r="C99" s="31" t="str" cm="1">
        <f t="array" ref="C99">INDEX($P$5:$P$7,B99)</f>
        <v>5:35–7:00 م</v>
      </c>
      <c r="D99" s="31">
        <v>3</v>
      </c>
      <c r="E99" s="31" t="s">
        <v>95</v>
      </c>
      <c r="F99" s="32">
        <v>2</v>
      </c>
      <c r="G99" s="31" t="s">
        <v>110</v>
      </c>
      <c r="H99" s="27"/>
      <c r="I99" s="27"/>
      <c r="J99" s="27"/>
      <c r="K99" s="27"/>
      <c r="L99" s="27"/>
      <c r="M99" s="27"/>
      <c r="N99" s="27"/>
      <c r="O99" s="27"/>
      <c r="P99" s="27"/>
    </row>
    <row r="100" spans="1:16">
      <c r="A100" s="30">
        <v>9</v>
      </c>
      <c r="B100" s="31">
        <v>2</v>
      </c>
      <c r="C100" s="31" t="str" cm="1">
        <f t="array" ref="C100">INDEX($P$5:$P$7,B100)</f>
        <v>5:35–7:00 م</v>
      </c>
      <c r="D100" s="31">
        <v>4</v>
      </c>
      <c r="E100" s="31" t="s">
        <v>95</v>
      </c>
      <c r="F100" s="32">
        <v>2</v>
      </c>
      <c r="G100" s="31" t="s">
        <v>99</v>
      </c>
      <c r="H100" s="27"/>
      <c r="I100" s="27"/>
      <c r="J100" s="27"/>
      <c r="K100" s="27"/>
      <c r="L100" s="27"/>
      <c r="M100" s="27"/>
      <c r="N100" s="27"/>
      <c r="O100" s="27"/>
      <c r="P100" s="27"/>
    </row>
    <row r="101" spans="1:16">
      <c r="A101" s="30">
        <v>9</v>
      </c>
      <c r="B101" s="31">
        <v>3</v>
      </c>
      <c r="C101" s="31" t="str" cm="1">
        <f t="array" ref="C101">INDEX($P$5:$P$7,B101)</f>
        <v>7:10–8:35 م</v>
      </c>
      <c r="D101" s="31">
        <v>1</v>
      </c>
      <c r="E101" s="31" t="s">
        <v>174</v>
      </c>
      <c r="F101" s="32">
        <v>2</v>
      </c>
      <c r="G101" s="31" t="s">
        <v>280</v>
      </c>
      <c r="H101" s="27"/>
      <c r="I101" s="27"/>
      <c r="J101" s="27"/>
      <c r="K101" s="27"/>
      <c r="L101" s="27"/>
      <c r="M101" s="27"/>
      <c r="N101" s="27"/>
      <c r="O101" s="27"/>
      <c r="P101" s="27"/>
    </row>
    <row r="102" spans="1:16">
      <c r="A102" s="30">
        <v>9</v>
      </c>
      <c r="B102" s="31">
        <v>3</v>
      </c>
      <c r="C102" s="31" t="str" cm="1">
        <f t="array" ref="C102">INDEX($P$5:$P$7,B102)</f>
        <v>7:10–8:35 م</v>
      </c>
      <c r="D102" s="31">
        <v>2</v>
      </c>
      <c r="E102" s="31" t="s">
        <v>174</v>
      </c>
      <c r="F102" s="32">
        <v>2</v>
      </c>
      <c r="G102" s="31" t="s">
        <v>270</v>
      </c>
      <c r="H102" s="27"/>
      <c r="I102" s="27"/>
      <c r="J102" s="27"/>
      <c r="K102" s="27"/>
      <c r="L102" s="27"/>
      <c r="M102" s="27"/>
      <c r="N102" s="27"/>
      <c r="O102" s="27"/>
      <c r="P102" s="27"/>
    </row>
    <row r="103" spans="1:16">
      <c r="A103" s="30">
        <v>9</v>
      </c>
      <c r="B103" s="31">
        <v>3</v>
      </c>
      <c r="C103" s="31" t="str" cm="1">
        <f t="array" ref="C103">INDEX($P$5:$P$7,B103)</f>
        <v>7:10–8:35 م</v>
      </c>
      <c r="D103" s="31">
        <v>3</v>
      </c>
      <c r="E103" s="31" t="s">
        <v>174</v>
      </c>
      <c r="F103" s="32">
        <v>2</v>
      </c>
      <c r="G103" s="31" t="s">
        <v>248</v>
      </c>
      <c r="H103" s="27"/>
      <c r="I103" s="27"/>
      <c r="J103" s="27"/>
      <c r="K103" s="27"/>
      <c r="L103" s="27"/>
      <c r="M103" s="27"/>
      <c r="N103" s="27"/>
      <c r="O103" s="27"/>
      <c r="P103" s="27"/>
    </row>
    <row r="104" spans="1:16">
      <c r="A104" s="30">
        <v>10</v>
      </c>
      <c r="B104" s="31">
        <v>1</v>
      </c>
      <c r="C104" s="31" t="str" cm="1">
        <f t="array" ref="C104">INDEX($P$5:$P$7,B104)</f>
        <v>4:00–5:25 م</v>
      </c>
      <c r="D104" s="31">
        <v>1</v>
      </c>
      <c r="E104" s="31" t="s">
        <v>19</v>
      </c>
      <c r="F104" s="32">
        <v>2</v>
      </c>
      <c r="G104" s="31" t="s">
        <v>41</v>
      </c>
      <c r="H104" s="27"/>
      <c r="I104" s="27"/>
      <c r="J104" s="27"/>
      <c r="K104" s="27"/>
      <c r="L104" s="27"/>
      <c r="M104" s="27"/>
      <c r="N104" s="27"/>
      <c r="O104" s="27"/>
      <c r="P104" s="27"/>
    </row>
    <row r="105" spans="1:16">
      <c r="A105" s="30">
        <v>10</v>
      </c>
      <c r="B105" s="31">
        <v>1</v>
      </c>
      <c r="C105" s="31" t="str" cm="1">
        <f t="array" ref="C105">INDEX($P$5:$P$7,B105)</f>
        <v>4:00–5:25 م</v>
      </c>
      <c r="D105" s="31">
        <v>2</v>
      </c>
      <c r="E105" s="31" t="s">
        <v>19</v>
      </c>
      <c r="F105" s="32">
        <v>2</v>
      </c>
      <c r="G105" s="31" t="s">
        <v>47</v>
      </c>
      <c r="H105" s="27"/>
      <c r="I105" s="27"/>
      <c r="J105" s="27"/>
      <c r="K105" s="27"/>
      <c r="L105" s="27"/>
      <c r="M105" s="27"/>
      <c r="N105" s="27"/>
      <c r="O105" s="27"/>
      <c r="P105" s="27"/>
    </row>
    <row r="106" spans="1:16">
      <c r="A106" s="30">
        <v>10</v>
      </c>
      <c r="B106" s="31">
        <v>1</v>
      </c>
      <c r="C106" s="31" t="str" cm="1">
        <f t="array" ref="C106">INDEX($P$5:$P$7,B106)</f>
        <v>4:00–5:25 م</v>
      </c>
      <c r="D106" s="31">
        <v>3</v>
      </c>
      <c r="E106" s="31" t="s">
        <v>19</v>
      </c>
      <c r="F106" s="32">
        <v>2</v>
      </c>
      <c r="G106" s="31" t="s">
        <v>21</v>
      </c>
      <c r="H106" s="27"/>
      <c r="I106" s="27"/>
      <c r="J106" s="27"/>
      <c r="K106" s="27"/>
      <c r="L106" s="27"/>
      <c r="M106" s="27"/>
      <c r="N106" s="27"/>
      <c r="O106" s="27"/>
      <c r="P106" s="27"/>
    </row>
    <row r="107" spans="1:16">
      <c r="A107" s="30">
        <v>10</v>
      </c>
      <c r="B107" s="31">
        <v>1</v>
      </c>
      <c r="C107" s="31" t="str" cm="1">
        <f t="array" ref="C107">INDEX($P$5:$P$7,B107)</f>
        <v>4:00–5:25 م</v>
      </c>
      <c r="D107" s="31">
        <v>4</v>
      </c>
      <c r="E107" s="31" t="s">
        <v>19</v>
      </c>
      <c r="F107" s="32">
        <v>2</v>
      </c>
      <c r="G107" s="31" t="s">
        <v>22</v>
      </c>
      <c r="H107" s="27"/>
      <c r="I107" s="27"/>
      <c r="J107" s="27"/>
      <c r="K107" s="27"/>
      <c r="L107" s="27"/>
      <c r="M107" s="27"/>
      <c r="N107" s="27"/>
      <c r="O107" s="27"/>
      <c r="P107" s="27"/>
    </row>
    <row r="108" spans="1:16">
      <c r="A108" s="30">
        <v>10</v>
      </c>
      <c r="B108" s="31">
        <v>2</v>
      </c>
      <c r="C108" s="31" t="str" cm="1">
        <f t="array" ref="C108">INDEX($P$5:$P$7,B108)</f>
        <v>5:35–7:00 م</v>
      </c>
      <c r="D108" s="31">
        <v>1</v>
      </c>
      <c r="E108" s="31" t="s">
        <v>95</v>
      </c>
      <c r="F108" s="32">
        <v>2</v>
      </c>
      <c r="G108" s="31" t="s">
        <v>113</v>
      </c>
      <c r="H108" s="27"/>
      <c r="I108" s="27"/>
      <c r="J108" s="27"/>
      <c r="K108" s="27"/>
      <c r="L108" s="27"/>
      <c r="M108" s="27"/>
      <c r="N108" s="27"/>
      <c r="O108" s="27"/>
      <c r="P108" s="27"/>
    </row>
    <row r="109" spans="1:16">
      <c r="A109" s="30">
        <v>10</v>
      </c>
      <c r="B109" s="31">
        <v>2</v>
      </c>
      <c r="C109" s="31" t="str" cm="1">
        <f t="array" ref="C109">INDEX($P$5:$P$7,B109)</f>
        <v>5:35–7:00 م</v>
      </c>
      <c r="D109" s="31">
        <v>2</v>
      </c>
      <c r="E109" s="31" t="s">
        <v>95</v>
      </c>
      <c r="F109" s="32">
        <v>2</v>
      </c>
      <c r="G109" s="31" t="s">
        <v>120</v>
      </c>
      <c r="H109" s="27"/>
      <c r="I109" s="27"/>
      <c r="J109" s="27"/>
      <c r="K109" s="27"/>
      <c r="L109" s="27"/>
      <c r="M109" s="27"/>
      <c r="N109" s="27"/>
      <c r="O109" s="27"/>
      <c r="P109" s="27"/>
    </row>
    <row r="110" spans="1:16">
      <c r="A110" s="30">
        <v>10</v>
      </c>
      <c r="B110" s="31">
        <v>2</v>
      </c>
      <c r="C110" s="31" t="str" cm="1">
        <f t="array" ref="C110">INDEX($P$5:$P$7,B110)</f>
        <v>5:35–7:00 م</v>
      </c>
      <c r="D110" s="31">
        <v>3</v>
      </c>
      <c r="E110" s="31" t="s">
        <v>95</v>
      </c>
      <c r="F110" s="32">
        <v>2</v>
      </c>
      <c r="G110" s="31" t="s">
        <v>100</v>
      </c>
      <c r="H110" s="27"/>
      <c r="I110" s="27"/>
      <c r="J110" s="27"/>
      <c r="K110" s="27"/>
      <c r="L110" s="27"/>
      <c r="M110" s="27"/>
      <c r="N110" s="27"/>
      <c r="O110" s="27"/>
      <c r="P110" s="27"/>
    </row>
    <row r="111" spans="1:16">
      <c r="A111" s="30">
        <v>10</v>
      </c>
      <c r="B111" s="31">
        <v>2</v>
      </c>
      <c r="C111" s="31" t="str" cm="1">
        <f t="array" ref="C111">INDEX($P$5:$P$7,B111)</f>
        <v>5:35–7:00 م</v>
      </c>
      <c r="D111" s="31">
        <v>4</v>
      </c>
      <c r="E111" s="31" t="s">
        <v>95</v>
      </c>
      <c r="F111" s="32">
        <v>2</v>
      </c>
      <c r="G111" s="31" t="s">
        <v>89</v>
      </c>
      <c r="H111" s="27"/>
      <c r="I111" s="27"/>
      <c r="J111" s="27"/>
      <c r="K111" s="27"/>
      <c r="L111" s="27"/>
      <c r="M111" s="27"/>
      <c r="N111" s="27"/>
      <c r="O111" s="27"/>
      <c r="P111" s="27"/>
    </row>
    <row r="112" spans="1:16">
      <c r="A112" s="30">
        <v>10</v>
      </c>
      <c r="B112" s="31">
        <v>3</v>
      </c>
      <c r="C112" s="31" t="str" cm="1">
        <f t="array" ref="C112">INDEX($P$5:$P$7,B112)</f>
        <v>7:10–8:35 م</v>
      </c>
      <c r="D112" s="31">
        <v>1</v>
      </c>
      <c r="E112" s="31" t="s">
        <v>174</v>
      </c>
      <c r="F112" s="32">
        <v>2</v>
      </c>
      <c r="G112" s="31" t="s">
        <v>281</v>
      </c>
      <c r="H112" s="27"/>
      <c r="I112" s="27"/>
      <c r="J112" s="27"/>
      <c r="K112" s="27"/>
      <c r="L112" s="27"/>
      <c r="M112" s="27"/>
      <c r="N112" s="27"/>
      <c r="O112" s="27"/>
      <c r="P112" s="27"/>
    </row>
    <row r="113" spans="1:16">
      <c r="A113" s="30">
        <v>10</v>
      </c>
      <c r="B113" s="31">
        <v>3</v>
      </c>
      <c r="C113" s="31" t="str" cm="1">
        <f t="array" ref="C113">INDEX($P$5:$P$7,B113)</f>
        <v>7:10–8:35 م</v>
      </c>
      <c r="D113" s="31">
        <v>2</v>
      </c>
      <c r="E113" s="31" t="s">
        <v>174</v>
      </c>
      <c r="F113" s="32">
        <v>2</v>
      </c>
      <c r="G113" s="31" t="s">
        <v>249</v>
      </c>
      <c r="H113" s="27"/>
      <c r="I113" s="27"/>
      <c r="J113" s="27"/>
      <c r="K113" s="27"/>
      <c r="L113" s="27"/>
      <c r="M113" s="27"/>
      <c r="N113" s="27"/>
      <c r="O113" s="27"/>
      <c r="P113" s="27"/>
    </row>
    <row r="114" spans="1:16">
      <c r="A114" s="30">
        <v>10</v>
      </c>
      <c r="B114" s="31">
        <v>3</v>
      </c>
      <c r="C114" s="31" t="str" cm="1">
        <f t="array" ref="C114">INDEX($P$5:$P$7,B114)</f>
        <v>7:10–8:35 م</v>
      </c>
      <c r="D114" s="31">
        <v>3</v>
      </c>
      <c r="E114" s="31" t="s">
        <v>174</v>
      </c>
      <c r="F114" s="32">
        <v>2</v>
      </c>
      <c r="G114" s="31" t="s">
        <v>227</v>
      </c>
      <c r="H114" s="27"/>
      <c r="I114" s="27"/>
      <c r="J114" s="27"/>
      <c r="K114" s="27"/>
      <c r="L114" s="27"/>
      <c r="M114" s="27"/>
      <c r="N114" s="27"/>
      <c r="O114" s="27"/>
      <c r="P114" s="27"/>
    </row>
    <row r="115" spans="1:16">
      <c r="A115" s="30">
        <v>11</v>
      </c>
      <c r="B115" s="31">
        <v>1</v>
      </c>
      <c r="C115" s="31" t="str" cm="1">
        <f t="array" ref="C115">INDEX($P$5:$P$7,B115)</f>
        <v>4:00–5:25 م</v>
      </c>
      <c r="D115" s="31">
        <v>1</v>
      </c>
      <c r="E115" s="31" t="s">
        <v>19</v>
      </c>
      <c r="F115" s="32">
        <v>2</v>
      </c>
      <c r="G115" s="31" t="s">
        <v>20</v>
      </c>
      <c r="H115" s="27"/>
      <c r="I115" s="27"/>
      <c r="J115" s="27"/>
      <c r="K115" s="27"/>
      <c r="L115" s="27"/>
      <c r="M115" s="27"/>
      <c r="N115" s="27"/>
      <c r="O115" s="27"/>
      <c r="P115" s="27"/>
    </row>
    <row r="116" spans="1:16">
      <c r="A116" s="30">
        <v>11</v>
      </c>
      <c r="B116" s="31">
        <v>1</v>
      </c>
      <c r="C116" s="31" t="str" cm="1">
        <f t="array" ref="C116">INDEX($P$5:$P$7,B116)</f>
        <v>4:00–5:25 م</v>
      </c>
      <c r="D116" s="31">
        <v>2</v>
      </c>
      <c r="E116" s="31" t="s">
        <v>19</v>
      </c>
      <c r="F116" s="32">
        <v>2</v>
      </c>
      <c r="G116" s="31" t="s">
        <v>42</v>
      </c>
      <c r="H116" s="27"/>
      <c r="I116" s="27"/>
      <c r="J116" s="27"/>
      <c r="K116" s="27"/>
      <c r="L116" s="27"/>
      <c r="M116" s="27"/>
      <c r="N116" s="27"/>
      <c r="O116" s="27"/>
      <c r="P116" s="27"/>
    </row>
    <row r="117" spans="1:16">
      <c r="A117" s="30">
        <v>11</v>
      </c>
      <c r="B117" s="31">
        <v>1</v>
      </c>
      <c r="C117" s="31" t="str" cm="1">
        <f t="array" ref="C117">INDEX($P$5:$P$7,B117)</f>
        <v>4:00–5:25 م</v>
      </c>
      <c r="D117" s="31">
        <v>3</v>
      </c>
      <c r="E117" s="31" t="s">
        <v>19</v>
      </c>
      <c r="F117" s="32">
        <v>2</v>
      </c>
      <c r="G117" s="31" t="s">
        <v>48</v>
      </c>
      <c r="H117" s="27"/>
      <c r="I117" s="27"/>
      <c r="J117" s="27"/>
      <c r="K117" s="27"/>
      <c r="L117" s="27"/>
      <c r="M117" s="27"/>
      <c r="N117" s="27"/>
      <c r="O117" s="27"/>
      <c r="P117" s="27"/>
    </row>
    <row r="118" spans="1:16">
      <c r="A118" s="30">
        <v>11</v>
      </c>
      <c r="B118" s="31">
        <v>1</v>
      </c>
      <c r="C118" s="31" t="str" cm="1">
        <f t="array" ref="C118">INDEX($P$5:$P$7,B118)</f>
        <v>4:00–5:25 م</v>
      </c>
      <c r="D118" s="31">
        <v>4</v>
      </c>
      <c r="E118" s="31" t="s">
        <v>19</v>
      </c>
      <c r="F118" s="32">
        <v>2</v>
      </c>
      <c r="G118" s="31" t="s">
        <v>25</v>
      </c>
      <c r="H118" s="27"/>
      <c r="I118" s="27"/>
      <c r="J118" s="27"/>
      <c r="K118" s="27"/>
      <c r="L118" s="27"/>
      <c r="M118" s="27"/>
      <c r="N118" s="27"/>
      <c r="O118" s="27"/>
      <c r="P118" s="27"/>
    </row>
    <row r="119" spans="1:16">
      <c r="A119" s="30">
        <v>11</v>
      </c>
      <c r="B119" s="31">
        <v>2</v>
      </c>
      <c r="C119" s="31" t="str" cm="1">
        <f t="array" ref="C119">INDEX($P$5:$P$7,B119)</f>
        <v>5:35–7:00 م</v>
      </c>
      <c r="D119" s="31">
        <v>1</v>
      </c>
      <c r="E119" s="31" t="s">
        <v>95</v>
      </c>
      <c r="F119" s="32">
        <v>2</v>
      </c>
      <c r="G119" s="31" t="s">
        <v>105</v>
      </c>
      <c r="H119" s="27"/>
      <c r="I119" s="27"/>
      <c r="J119" s="27"/>
      <c r="K119" s="27"/>
      <c r="L119" s="27"/>
      <c r="M119" s="27"/>
      <c r="N119" s="27"/>
      <c r="O119" s="27"/>
      <c r="P119" s="27"/>
    </row>
    <row r="120" spans="1:16">
      <c r="A120" s="30">
        <v>11</v>
      </c>
      <c r="B120" s="31">
        <v>2</v>
      </c>
      <c r="C120" s="31" t="str" cm="1">
        <f t="array" ref="C120">INDEX($P$5:$P$7,B120)</f>
        <v>5:35–7:00 م</v>
      </c>
      <c r="D120" s="31">
        <v>2</v>
      </c>
      <c r="E120" s="31" t="s">
        <v>95</v>
      </c>
      <c r="F120" s="32">
        <v>2</v>
      </c>
      <c r="G120" s="31" t="s">
        <v>114</v>
      </c>
      <c r="H120" s="27"/>
      <c r="I120" s="27"/>
      <c r="J120" s="27"/>
      <c r="K120" s="27"/>
      <c r="L120" s="27"/>
      <c r="M120" s="27"/>
      <c r="N120" s="27"/>
      <c r="O120" s="27"/>
      <c r="P120" s="27"/>
    </row>
    <row r="121" spans="1:16">
      <c r="A121" s="30">
        <v>11</v>
      </c>
      <c r="B121" s="31">
        <v>2</v>
      </c>
      <c r="C121" s="31" t="str" cm="1">
        <f t="array" ref="C121">INDEX($P$5:$P$7,B121)</f>
        <v>5:35–7:00 م</v>
      </c>
      <c r="D121" s="31">
        <v>3</v>
      </c>
      <c r="E121" s="31" t="s">
        <v>95</v>
      </c>
      <c r="F121" s="32">
        <v>2</v>
      </c>
      <c r="G121" s="31" t="s">
        <v>121</v>
      </c>
      <c r="H121" s="27"/>
      <c r="I121" s="27"/>
      <c r="J121" s="27"/>
      <c r="K121" s="27"/>
      <c r="L121" s="27"/>
      <c r="M121" s="27"/>
      <c r="N121" s="27"/>
      <c r="O121" s="27"/>
      <c r="P121" s="27"/>
    </row>
    <row r="122" spans="1:16">
      <c r="A122" s="30">
        <v>11</v>
      </c>
      <c r="B122" s="31">
        <v>2</v>
      </c>
      <c r="C122" s="31" t="str" cm="1">
        <f t="array" ref="C122">INDEX($P$5:$P$7,B122)</f>
        <v>5:35–7:00 م</v>
      </c>
      <c r="D122" s="31">
        <v>4</v>
      </c>
      <c r="E122" s="31" t="s">
        <v>95</v>
      </c>
      <c r="F122" s="32">
        <v>2</v>
      </c>
      <c r="G122" s="31" t="s">
        <v>78</v>
      </c>
      <c r="H122" s="27"/>
      <c r="I122" s="27"/>
      <c r="J122" s="27"/>
      <c r="K122" s="27"/>
      <c r="L122" s="27"/>
      <c r="M122" s="27"/>
      <c r="N122" s="27"/>
      <c r="O122" s="27"/>
      <c r="P122" s="27"/>
    </row>
    <row r="123" spans="1:16">
      <c r="A123" s="30">
        <v>11</v>
      </c>
      <c r="B123" s="31">
        <v>3</v>
      </c>
      <c r="C123" s="31" t="str" cm="1">
        <f t="array" ref="C123">INDEX($P$5:$P$7,B123)</f>
        <v>7:10–8:35 م</v>
      </c>
      <c r="D123" s="31">
        <v>1</v>
      </c>
      <c r="E123" s="31" t="s">
        <v>174</v>
      </c>
      <c r="F123" s="32">
        <v>2</v>
      </c>
      <c r="G123" s="31" t="s">
        <v>271</v>
      </c>
      <c r="H123" s="27"/>
      <c r="I123" s="27"/>
      <c r="J123" s="27"/>
      <c r="K123" s="27"/>
      <c r="L123" s="27"/>
      <c r="M123" s="27"/>
      <c r="N123" s="27"/>
      <c r="O123" s="27"/>
      <c r="P123" s="27"/>
    </row>
    <row r="124" spans="1:16">
      <c r="A124" s="30">
        <v>11</v>
      </c>
      <c r="B124" s="31">
        <v>3</v>
      </c>
      <c r="C124" s="31" t="str" cm="1">
        <f t="array" ref="C124">INDEX($P$5:$P$7,B124)</f>
        <v>7:10–8:35 م</v>
      </c>
      <c r="D124" s="31">
        <v>2</v>
      </c>
      <c r="E124" s="31" t="s">
        <v>174</v>
      </c>
      <c r="F124" s="32">
        <v>2</v>
      </c>
      <c r="G124" s="31" t="s">
        <v>282</v>
      </c>
      <c r="H124" s="27"/>
      <c r="I124" s="27"/>
      <c r="J124" s="27"/>
      <c r="K124" s="27"/>
      <c r="L124" s="27"/>
      <c r="M124" s="27"/>
      <c r="N124" s="27"/>
      <c r="O124" s="27"/>
      <c r="P124" s="27"/>
    </row>
    <row r="125" spans="1:16">
      <c r="A125" s="30">
        <v>11</v>
      </c>
      <c r="B125" s="31">
        <v>3</v>
      </c>
      <c r="C125" s="31" t="str" cm="1">
        <f t="array" ref="C125">INDEX($P$5:$P$7,B125)</f>
        <v>7:10–8:35 م</v>
      </c>
      <c r="D125" s="31">
        <v>3</v>
      </c>
      <c r="E125" s="31" t="s">
        <v>174</v>
      </c>
      <c r="F125" s="32">
        <v>2</v>
      </c>
      <c r="G125" s="31" t="s">
        <v>204</v>
      </c>
      <c r="H125" s="27"/>
      <c r="I125" s="27"/>
      <c r="J125" s="27"/>
      <c r="K125" s="27"/>
      <c r="L125" s="27"/>
      <c r="M125" s="27"/>
      <c r="N125" s="27"/>
      <c r="O125" s="27"/>
      <c r="P125" s="27"/>
    </row>
    <row r="126" spans="1:16">
      <c r="A126" s="30">
        <v>12</v>
      </c>
      <c r="B126" s="31">
        <v>1</v>
      </c>
      <c r="C126" s="31" t="str" cm="1">
        <f t="array" ref="C126">INDEX($P$5:$P$7,B126)</f>
        <v>4:00–5:25 م</v>
      </c>
      <c r="D126" s="31">
        <v>1</v>
      </c>
      <c r="E126" s="31" t="s">
        <v>19</v>
      </c>
      <c r="F126" s="32">
        <v>2</v>
      </c>
      <c r="G126" s="31" t="s">
        <v>23</v>
      </c>
      <c r="H126" s="27"/>
      <c r="I126" s="27"/>
      <c r="J126" s="27"/>
      <c r="K126" s="27"/>
      <c r="L126" s="27"/>
      <c r="M126" s="27"/>
      <c r="N126" s="27"/>
      <c r="O126" s="27"/>
      <c r="P126" s="27"/>
    </row>
    <row r="127" spans="1:16">
      <c r="A127" s="30">
        <v>12</v>
      </c>
      <c r="B127" s="31">
        <v>1</v>
      </c>
      <c r="C127" s="31" t="str" cm="1">
        <f t="array" ref="C127">INDEX($P$5:$P$7,B127)</f>
        <v>4:00–5:25 م</v>
      </c>
      <c r="D127" s="31">
        <v>2</v>
      </c>
      <c r="E127" s="31" t="s">
        <v>19</v>
      </c>
      <c r="F127" s="32">
        <v>2</v>
      </c>
      <c r="G127" s="31" t="s">
        <v>24</v>
      </c>
      <c r="H127" s="27"/>
      <c r="I127" s="27"/>
      <c r="J127" s="27"/>
      <c r="K127" s="27"/>
      <c r="L127" s="27"/>
      <c r="M127" s="27"/>
      <c r="N127" s="27"/>
      <c r="O127" s="27"/>
      <c r="P127" s="27"/>
    </row>
    <row r="128" spans="1:16">
      <c r="A128" s="30">
        <v>12</v>
      </c>
      <c r="B128" s="31">
        <v>1</v>
      </c>
      <c r="C128" s="31" t="str" cm="1">
        <f t="array" ref="C128">INDEX($P$5:$P$7,B128)</f>
        <v>4:00–5:25 م</v>
      </c>
      <c r="D128" s="31">
        <v>3</v>
      </c>
      <c r="E128" s="31" t="s">
        <v>19</v>
      </c>
      <c r="F128" s="32">
        <v>2</v>
      </c>
      <c r="G128" s="31" t="s">
        <v>43</v>
      </c>
      <c r="H128" s="27"/>
      <c r="I128" s="27"/>
      <c r="J128" s="27"/>
      <c r="K128" s="27"/>
      <c r="L128" s="27"/>
      <c r="M128" s="27"/>
      <c r="N128" s="27"/>
      <c r="O128" s="27"/>
      <c r="P128" s="27"/>
    </row>
    <row r="129" spans="1:16">
      <c r="A129" s="30">
        <v>12</v>
      </c>
      <c r="B129" s="31">
        <v>1</v>
      </c>
      <c r="C129" s="31" t="str" cm="1">
        <f t="array" ref="C129">INDEX($P$5:$P$7,B129)</f>
        <v>4:00–5:25 م</v>
      </c>
      <c r="D129" s="31">
        <v>4</v>
      </c>
      <c r="E129" s="31" t="s">
        <v>19</v>
      </c>
      <c r="F129" s="32">
        <v>2</v>
      </c>
      <c r="G129" s="31" t="s">
        <v>49</v>
      </c>
      <c r="H129" s="27"/>
      <c r="I129" s="27"/>
      <c r="J129" s="27"/>
      <c r="K129" s="27"/>
      <c r="L129" s="27"/>
      <c r="M129" s="27"/>
      <c r="N129" s="27"/>
      <c r="O129" s="27"/>
      <c r="P129" s="27"/>
    </row>
    <row r="130" spans="1:16">
      <c r="A130" s="30">
        <v>12</v>
      </c>
      <c r="B130" s="31">
        <v>2</v>
      </c>
      <c r="C130" s="31" t="str" cm="1">
        <f t="array" ref="C130">INDEX($P$5:$P$7,B130)</f>
        <v>5:35–7:00 م</v>
      </c>
      <c r="D130" s="31">
        <v>1</v>
      </c>
      <c r="E130" s="31" t="s">
        <v>95</v>
      </c>
      <c r="F130" s="32">
        <v>2</v>
      </c>
      <c r="G130" s="31" t="s">
        <v>98</v>
      </c>
      <c r="H130" s="27"/>
      <c r="I130" s="27"/>
      <c r="J130" s="27"/>
      <c r="K130" s="27"/>
      <c r="L130" s="27"/>
      <c r="M130" s="27"/>
      <c r="N130" s="27"/>
      <c r="O130" s="27"/>
      <c r="P130" s="27"/>
    </row>
    <row r="131" spans="1:16">
      <c r="A131" s="30">
        <v>12</v>
      </c>
      <c r="B131" s="31">
        <v>2</v>
      </c>
      <c r="C131" s="31" t="str" cm="1">
        <f t="array" ref="C131">INDEX($P$5:$P$7,B131)</f>
        <v>5:35–7:00 م</v>
      </c>
      <c r="D131" s="31">
        <v>2</v>
      </c>
      <c r="E131" s="31" t="s">
        <v>95</v>
      </c>
      <c r="F131" s="32">
        <v>2</v>
      </c>
      <c r="G131" s="31" t="s">
        <v>107</v>
      </c>
      <c r="H131" s="27"/>
      <c r="I131" s="27"/>
      <c r="J131" s="27"/>
      <c r="K131" s="27"/>
      <c r="L131" s="27"/>
      <c r="M131" s="27"/>
      <c r="N131" s="27"/>
      <c r="O131" s="27"/>
      <c r="P131" s="27"/>
    </row>
    <row r="132" spans="1:16">
      <c r="A132" s="30">
        <v>12</v>
      </c>
      <c r="B132" s="31">
        <v>2</v>
      </c>
      <c r="C132" s="31" t="str" cm="1">
        <f t="array" ref="C132">INDEX($P$5:$P$7,B132)</f>
        <v>5:35–7:00 م</v>
      </c>
      <c r="D132" s="31">
        <v>3</v>
      </c>
      <c r="E132" s="31" t="s">
        <v>95</v>
      </c>
      <c r="F132" s="32">
        <v>2</v>
      </c>
      <c r="G132" s="31" t="s">
        <v>115</v>
      </c>
      <c r="H132" s="27"/>
      <c r="I132" s="27"/>
      <c r="J132" s="27"/>
      <c r="K132" s="27"/>
      <c r="L132" s="27"/>
      <c r="M132" s="27"/>
      <c r="N132" s="27"/>
      <c r="O132" s="27"/>
      <c r="P132" s="27"/>
    </row>
    <row r="133" spans="1:16">
      <c r="A133" s="30">
        <v>12</v>
      </c>
      <c r="B133" s="31">
        <v>2</v>
      </c>
      <c r="C133" s="31" t="str" cm="1">
        <f t="array" ref="C133">INDEX($P$5:$P$7,B133)</f>
        <v>5:35–7:00 م</v>
      </c>
      <c r="D133" s="31">
        <v>4</v>
      </c>
      <c r="E133" s="31" t="s">
        <v>95</v>
      </c>
      <c r="F133" s="32">
        <v>2</v>
      </c>
      <c r="G133" s="31" t="s">
        <v>122</v>
      </c>
      <c r="H133" s="27"/>
      <c r="I133" s="27"/>
      <c r="J133" s="27"/>
      <c r="K133" s="27"/>
      <c r="L133" s="27"/>
      <c r="M133" s="27"/>
      <c r="N133" s="27"/>
      <c r="O133" s="27"/>
      <c r="P133" s="27"/>
    </row>
    <row r="134" spans="1:16">
      <c r="A134" s="30">
        <v>12</v>
      </c>
      <c r="B134" s="31">
        <v>3</v>
      </c>
      <c r="C134" s="31" t="str" cm="1">
        <f t="array" ref="C134">INDEX($P$5:$P$7,B134)</f>
        <v>7:10–8:35 م</v>
      </c>
      <c r="D134" s="31">
        <v>1</v>
      </c>
      <c r="E134" s="31" t="s">
        <v>174</v>
      </c>
      <c r="F134" s="32">
        <v>2</v>
      </c>
      <c r="G134" s="31" t="s">
        <v>240</v>
      </c>
      <c r="H134" s="27"/>
      <c r="I134" s="27"/>
      <c r="J134" s="27"/>
      <c r="K134" s="27"/>
      <c r="L134" s="27"/>
      <c r="M134" s="27"/>
      <c r="N134" s="27"/>
      <c r="O134" s="27"/>
      <c r="P134" s="27"/>
    </row>
    <row r="135" spans="1:16">
      <c r="A135" s="30">
        <v>12</v>
      </c>
      <c r="B135" s="31">
        <v>3</v>
      </c>
      <c r="C135" s="31" t="str" cm="1">
        <f t="array" ref="C135">INDEX($P$5:$P$7,B135)</f>
        <v>7:10–8:35 م</v>
      </c>
      <c r="D135" s="31">
        <v>2</v>
      </c>
      <c r="E135" s="31" t="s">
        <v>174</v>
      </c>
      <c r="F135" s="32">
        <v>2</v>
      </c>
      <c r="G135" s="31" t="s">
        <v>259</v>
      </c>
      <c r="H135" s="27"/>
      <c r="I135" s="27"/>
      <c r="J135" s="27"/>
      <c r="K135" s="27"/>
      <c r="L135" s="27"/>
      <c r="M135" s="27"/>
      <c r="N135" s="27"/>
      <c r="O135" s="27"/>
      <c r="P135" s="27"/>
    </row>
    <row r="136" spans="1:16">
      <c r="A136" s="30">
        <v>12</v>
      </c>
      <c r="B136" s="31">
        <v>3</v>
      </c>
      <c r="C136" s="31" t="str" cm="1">
        <f t="array" ref="C136">INDEX($P$5:$P$7,B136)</f>
        <v>7:10–8:35 م</v>
      </c>
      <c r="D136" s="31">
        <v>3</v>
      </c>
      <c r="E136" s="31" t="s">
        <v>174</v>
      </c>
      <c r="F136" s="32">
        <v>2</v>
      </c>
      <c r="G136" s="31" t="s">
        <v>283</v>
      </c>
      <c r="H136" s="27"/>
      <c r="I136" s="27"/>
      <c r="J136" s="27"/>
      <c r="K136" s="27"/>
      <c r="L136" s="27"/>
      <c r="M136" s="27"/>
      <c r="N136" s="27"/>
      <c r="O136" s="27"/>
      <c r="P136" s="27"/>
    </row>
    <row r="137" spans="1:16">
      <c r="A137" s="30">
        <v>13</v>
      </c>
      <c r="B137" s="31">
        <v>1</v>
      </c>
      <c r="C137" s="31" t="str" cm="1">
        <f t="array" ref="C137">INDEX($P$5:$P$7,B137)</f>
        <v>4:00–5:25 م</v>
      </c>
      <c r="D137" s="31">
        <v>1</v>
      </c>
      <c r="E137" s="31" t="s">
        <v>19</v>
      </c>
      <c r="F137" s="32">
        <v>2</v>
      </c>
      <c r="G137" s="31" t="s">
        <v>26</v>
      </c>
      <c r="H137" s="27"/>
      <c r="I137" s="27"/>
      <c r="J137" s="27"/>
      <c r="K137" s="27"/>
      <c r="L137" s="27"/>
      <c r="M137" s="27"/>
      <c r="N137" s="27"/>
      <c r="O137" s="27"/>
      <c r="P137" s="27"/>
    </row>
    <row r="138" spans="1:16">
      <c r="A138" s="30">
        <v>13</v>
      </c>
      <c r="B138" s="31">
        <v>1</v>
      </c>
      <c r="C138" s="31" t="str" cm="1">
        <f t="array" ref="C138">INDEX($P$5:$P$7,B138)</f>
        <v>4:00–5:25 م</v>
      </c>
      <c r="D138" s="31">
        <v>2</v>
      </c>
      <c r="E138" s="31" t="s">
        <v>19</v>
      </c>
      <c r="F138" s="32">
        <v>2</v>
      </c>
      <c r="G138" s="31" t="s">
        <v>27</v>
      </c>
      <c r="H138" s="27"/>
      <c r="I138" s="27"/>
      <c r="J138" s="27"/>
      <c r="K138" s="27"/>
      <c r="L138" s="27"/>
      <c r="M138" s="27"/>
      <c r="N138" s="27"/>
      <c r="O138" s="27"/>
      <c r="P138" s="27"/>
    </row>
    <row r="139" spans="1:16">
      <c r="A139" s="30">
        <v>13</v>
      </c>
      <c r="B139" s="31">
        <v>1</v>
      </c>
      <c r="C139" s="31" t="str" cm="1">
        <f t="array" ref="C139">INDEX($P$5:$P$7,B139)</f>
        <v>4:00–5:25 م</v>
      </c>
      <c r="D139" s="31">
        <v>3</v>
      </c>
      <c r="E139" s="31" t="s">
        <v>19</v>
      </c>
      <c r="F139" s="32">
        <v>2</v>
      </c>
      <c r="G139" s="31" t="s">
        <v>28</v>
      </c>
      <c r="H139" s="27"/>
      <c r="I139" s="27"/>
      <c r="J139" s="27"/>
      <c r="K139" s="27"/>
      <c r="L139" s="27"/>
      <c r="M139" s="27"/>
      <c r="N139" s="27"/>
      <c r="O139" s="27"/>
      <c r="P139" s="27"/>
    </row>
    <row r="140" spans="1:16">
      <c r="A140" s="30">
        <v>13</v>
      </c>
      <c r="B140" s="31">
        <v>1</v>
      </c>
      <c r="C140" s="31" t="str" cm="1">
        <f t="array" ref="C140">INDEX($P$5:$P$7,B140)</f>
        <v>4:00–5:25 م</v>
      </c>
      <c r="D140" s="31">
        <v>4</v>
      </c>
      <c r="E140" s="31" t="s">
        <v>19</v>
      </c>
      <c r="F140" s="32">
        <v>2</v>
      </c>
      <c r="G140" s="31" t="s">
        <v>50</v>
      </c>
      <c r="H140" s="27"/>
      <c r="I140" s="27"/>
      <c r="J140" s="27"/>
      <c r="K140" s="27"/>
      <c r="L140" s="27"/>
      <c r="M140" s="27"/>
      <c r="N140" s="27"/>
      <c r="O140" s="27"/>
      <c r="P140" s="27"/>
    </row>
    <row r="141" spans="1:16">
      <c r="A141" s="30">
        <v>13</v>
      </c>
      <c r="B141" s="31">
        <v>2</v>
      </c>
      <c r="C141" s="31" t="str" cm="1">
        <f t="array" ref="C141">INDEX($P$5:$P$7,B141)</f>
        <v>5:35–7:00 م</v>
      </c>
      <c r="D141" s="31">
        <v>1</v>
      </c>
      <c r="E141" s="31" t="s">
        <v>95</v>
      </c>
      <c r="F141" s="32">
        <v>2</v>
      </c>
      <c r="G141" s="31" t="s">
        <v>90</v>
      </c>
      <c r="H141" s="27"/>
      <c r="I141" s="27"/>
      <c r="J141" s="27"/>
      <c r="K141" s="27"/>
      <c r="L141" s="27"/>
      <c r="M141" s="27"/>
      <c r="N141" s="27"/>
      <c r="O141" s="27"/>
      <c r="P141" s="27"/>
    </row>
    <row r="142" spans="1:16">
      <c r="A142" s="30">
        <v>13</v>
      </c>
      <c r="B142" s="31">
        <v>2</v>
      </c>
      <c r="C142" s="31" t="str" cm="1">
        <f t="array" ref="C142">INDEX($P$5:$P$7,B142)</f>
        <v>5:35–7:00 م</v>
      </c>
      <c r="D142" s="31">
        <v>2</v>
      </c>
      <c r="E142" s="31" t="s">
        <v>95</v>
      </c>
      <c r="F142" s="32">
        <v>2</v>
      </c>
      <c r="G142" s="31" t="s">
        <v>97</v>
      </c>
      <c r="H142" s="27"/>
      <c r="I142" s="27"/>
      <c r="J142" s="27"/>
      <c r="K142" s="27"/>
      <c r="L142" s="27"/>
      <c r="M142" s="27"/>
      <c r="N142" s="27"/>
      <c r="O142" s="27"/>
      <c r="P142" s="27"/>
    </row>
    <row r="143" spans="1:16">
      <c r="A143" s="30">
        <v>13</v>
      </c>
      <c r="B143" s="31">
        <v>2</v>
      </c>
      <c r="C143" s="31" t="str" cm="1">
        <f t="array" ref="C143">INDEX($P$5:$P$7,B143)</f>
        <v>5:35–7:00 م</v>
      </c>
      <c r="D143" s="31">
        <v>3</v>
      </c>
      <c r="E143" s="31" t="s">
        <v>95</v>
      </c>
      <c r="F143" s="32">
        <v>2</v>
      </c>
      <c r="G143" s="31" t="s">
        <v>108</v>
      </c>
      <c r="H143" s="27"/>
      <c r="I143" s="27"/>
      <c r="J143" s="27"/>
      <c r="K143" s="27"/>
      <c r="L143" s="27"/>
      <c r="M143" s="27"/>
      <c r="N143" s="27"/>
      <c r="O143" s="27"/>
      <c r="P143" s="27"/>
    </row>
    <row r="144" spans="1:16">
      <c r="A144" s="30">
        <v>13</v>
      </c>
      <c r="B144" s="31">
        <v>2</v>
      </c>
      <c r="C144" s="31" t="str" cm="1">
        <f t="array" ref="C144">INDEX($P$5:$P$7,B144)</f>
        <v>5:35–7:00 م</v>
      </c>
      <c r="D144" s="31">
        <v>4</v>
      </c>
      <c r="E144" s="31" t="s">
        <v>95</v>
      </c>
      <c r="F144" s="32">
        <v>2</v>
      </c>
      <c r="G144" s="31" t="s">
        <v>123</v>
      </c>
      <c r="H144" s="27"/>
      <c r="I144" s="27"/>
      <c r="J144" s="27"/>
      <c r="K144" s="27"/>
      <c r="L144" s="27"/>
      <c r="M144" s="27"/>
      <c r="N144" s="27"/>
      <c r="O144" s="27"/>
      <c r="P144" s="27"/>
    </row>
    <row r="145" spans="1:16">
      <c r="A145" s="30">
        <v>13</v>
      </c>
      <c r="B145" s="31">
        <v>3</v>
      </c>
      <c r="C145" s="31" t="str" cm="1">
        <f t="array" ref="C145">INDEX($P$5:$P$7,B145)</f>
        <v>7:10–8:35 م</v>
      </c>
      <c r="D145" s="31">
        <v>1</v>
      </c>
      <c r="E145" s="31" t="s">
        <v>174</v>
      </c>
      <c r="F145" s="32">
        <v>2</v>
      </c>
      <c r="G145" s="31" t="s">
        <v>228</v>
      </c>
      <c r="H145" s="27"/>
      <c r="I145" s="27"/>
      <c r="J145" s="27"/>
      <c r="K145" s="27"/>
      <c r="L145" s="27"/>
      <c r="M145" s="27"/>
      <c r="N145" s="27"/>
      <c r="O145" s="27"/>
      <c r="P145" s="27"/>
    </row>
    <row r="146" spans="1:16">
      <c r="A146" s="30">
        <v>13</v>
      </c>
      <c r="B146" s="31">
        <v>3</v>
      </c>
      <c r="C146" s="31" t="str" cm="1">
        <f t="array" ref="C146">INDEX($P$5:$P$7,B146)</f>
        <v>7:10–8:35 م</v>
      </c>
      <c r="D146" s="31">
        <v>2</v>
      </c>
      <c r="E146" s="31" t="s">
        <v>174</v>
      </c>
      <c r="F146" s="32">
        <v>2</v>
      </c>
      <c r="G146" s="31" t="s">
        <v>239</v>
      </c>
      <c r="H146" s="27"/>
      <c r="I146" s="27"/>
      <c r="J146" s="27"/>
      <c r="K146" s="27"/>
      <c r="L146" s="27"/>
      <c r="M146" s="27"/>
      <c r="N146" s="27"/>
      <c r="O146" s="27"/>
      <c r="P146" s="27"/>
    </row>
    <row r="147" spans="1:16">
      <c r="A147" s="30">
        <v>13</v>
      </c>
      <c r="B147" s="31">
        <v>3</v>
      </c>
      <c r="C147" s="31" t="str" cm="1">
        <f t="array" ref="C147">INDEX($P$5:$P$7,B147)</f>
        <v>7:10–8:35 م</v>
      </c>
      <c r="D147" s="31">
        <v>3</v>
      </c>
      <c r="E147" s="31" t="s">
        <v>174</v>
      </c>
      <c r="F147" s="32">
        <v>2</v>
      </c>
      <c r="G147" s="31" t="s">
        <v>260</v>
      </c>
      <c r="H147" s="27"/>
      <c r="I147" s="27"/>
      <c r="J147" s="27"/>
      <c r="K147" s="27"/>
      <c r="L147" s="27"/>
      <c r="M147" s="27"/>
      <c r="N147" s="27"/>
      <c r="O147" s="27"/>
      <c r="P147" s="27"/>
    </row>
    <row r="148" spans="1:16">
      <c r="A148" s="30">
        <v>14</v>
      </c>
      <c r="B148" s="31">
        <v>1</v>
      </c>
      <c r="C148" s="31" t="str" cm="1">
        <f t="array" ref="C148">INDEX($P$5:$P$7,B148)</f>
        <v>4:00–5:25 م</v>
      </c>
      <c r="D148" s="31">
        <v>1</v>
      </c>
      <c r="E148" s="31" t="s">
        <v>19</v>
      </c>
      <c r="F148" s="32">
        <v>2</v>
      </c>
      <c r="G148" s="31" t="s">
        <v>29</v>
      </c>
      <c r="H148" s="27"/>
      <c r="I148" s="27"/>
      <c r="J148" s="27"/>
      <c r="K148" s="27"/>
      <c r="L148" s="27"/>
      <c r="M148" s="27"/>
      <c r="N148" s="27"/>
      <c r="O148" s="27"/>
      <c r="P148" s="27"/>
    </row>
    <row r="149" spans="1:16">
      <c r="A149" s="30">
        <v>14</v>
      </c>
      <c r="B149" s="31">
        <v>1</v>
      </c>
      <c r="C149" s="31" t="str" cm="1">
        <f t="array" ref="C149">INDEX($P$5:$P$7,B149)</f>
        <v>4:00–5:25 م</v>
      </c>
      <c r="D149" s="31">
        <v>2</v>
      </c>
      <c r="E149" s="31" t="s">
        <v>19</v>
      </c>
      <c r="F149" s="32">
        <v>2</v>
      </c>
      <c r="G149" s="31" t="s">
        <v>30</v>
      </c>
      <c r="H149" s="27"/>
      <c r="I149" s="27"/>
      <c r="J149" s="27"/>
      <c r="K149" s="27"/>
      <c r="L149" s="27"/>
      <c r="M149" s="27"/>
      <c r="N149" s="27"/>
      <c r="O149" s="27"/>
      <c r="P149" s="27"/>
    </row>
    <row r="150" spans="1:16">
      <c r="A150" s="30">
        <v>14</v>
      </c>
      <c r="B150" s="31">
        <v>1</v>
      </c>
      <c r="C150" s="31" t="str" cm="1">
        <f t="array" ref="C150">INDEX($P$5:$P$7,B150)</f>
        <v>4:00–5:25 م</v>
      </c>
      <c r="D150" s="31">
        <v>3</v>
      </c>
      <c r="E150" s="31" t="s">
        <v>19</v>
      </c>
      <c r="F150" s="32">
        <v>2</v>
      </c>
      <c r="G150" s="31" t="s">
        <v>51</v>
      </c>
      <c r="H150" s="27"/>
      <c r="I150" s="27"/>
      <c r="J150" s="27"/>
      <c r="K150" s="27"/>
      <c r="L150" s="27"/>
      <c r="M150" s="27"/>
      <c r="N150" s="27"/>
      <c r="O150" s="27"/>
      <c r="P150" s="27"/>
    </row>
    <row r="151" spans="1:16">
      <c r="A151" s="30">
        <v>14</v>
      </c>
      <c r="B151" s="31">
        <v>1</v>
      </c>
      <c r="C151" s="31" t="str" cm="1">
        <f t="array" ref="C151">INDEX($P$5:$P$7,B151)</f>
        <v>4:00–5:25 م</v>
      </c>
      <c r="D151" s="31">
        <v>4</v>
      </c>
      <c r="E151" s="31" t="s">
        <v>19</v>
      </c>
      <c r="F151" s="32">
        <v>2</v>
      </c>
      <c r="G151" s="31" t="s">
        <v>44</v>
      </c>
      <c r="H151" s="27"/>
      <c r="I151" s="27"/>
      <c r="J151" s="27"/>
      <c r="K151" s="27"/>
      <c r="L151" s="27"/>
      <c r="M151" s="27"/>
      <c r="N151" s="27"/>
      <c r="O151" s="27"/>
      <c r="P151" s="27"/>
    </row>
    <row r="152" spans="1:16">
      <c r="A152" s="30">
        <v>14</v>
      </c>
      <c r="B152" s="31">
        <v>2</v>
      </c>
      <c r="C152" s="31" t="str" cm="1">
        <f t="array" ref="C152">INDEX($P$5:$P$7,B152)</f>
        <v>5:35–7:00 م</v>
      </c>
      <c r="D152" s="31">
        <v>1</v>
      </c>
      <c r="E152" s="31" t="s">
        <v>95</v>
      </c>
      <c r="F152" s="32">
        <v>2</v>
      </c>
      <c r="G152" s="31" t="s">
        <v>74</v>
      </c>
      <c r="H152" s="27"/>
      <c r="I152" s="27"/>
      <c r="J152" s="27"/>
      <c r="K152" s="27"/>
      <c r="L152" s="27"/>
      <c r="M152" s="27"/>
      <c r="N152" s="27"/>
      <c r="O152" s="27"/>
      <c r="P152" s="27"/>
    </row>
    <row r="153" spans="1:16">
      <c r="A153" s="30">
        <v>14</v>
      </c>
      <c r="B153" s="31">
        <v>2</v>
      </c>
      <c r="C153" s="31" t="str" cm="1">
        <f t="array" ref="C153">INDEX($P$5:$P$7,B153)</f>
        <v>5:35–7:00 م</v>
      </c>
      <c r="D153" s="31">
        <v>2</v>
      </c>
      <c r="E153" s="31" t="s">
        <v>95</v>
      </c>
      <c r="F153" s="32">
        <v>2</v>
      </c>
      <c r="G153" s="31" t="s">
        <v>84</v>
      </c>
      <c r="H153" s="27"/>
      <c r="I153" s="27"/>
      <c r="J153" s="27"/>
      <c r="K153" s="27"/>
      <c r="L153" s="27"/>
      <c r="M153" s="27"/>
      <c r="N153" s="27"/>
      <c r="O153" s="27"/>
      <c r="P153" s="27"/>
    </row>
    <row r="154" spans="1:16">
      <c r="A154" s="30">
        <v>14</v>
      </c>
      <c r="B154" s="31">
        <v>2</v>
      </c>
      <c r="C154" s="31" t="str" cm="1">
        <f t="array" ref="C154">INDEX($P$5:$P$7,B154)</f>
        <v>5:35–7:00 م</v>
      </c>
      <c r="D154" s="31">
        <v>3</v>
      </c>
      <c r="E154" s="31" t="s">
        <v>95</v>
      </c>
      <c r="F154" s="32">
        <v>2</v>
      </c>
      <c r="G154" s="31" t="s">
        <v>124</v>
      </c>
      <c r="H154" s="27"/>
      <c r="I154" s="27"/>
      <c r="J154" s="27"/>
      <c r="K154" s="27"/>
      <c r="L154" s="27"/>
      <c r="M154" s="27"/>
      <c r="N154" s="27"/>
      <c r="O154" s="27"/>
      <c r="P154" s="27"/>
    </row>
    <row r="155" spans="1:16">
      <c r="A155" s="30">
        <v>14</v>
      </c>
      <c r="B155" s="31">
        <v>2</v>
      </c>
      <c r="C155" s="31" t="str" cm="1">
        <f t="array" ref="C155">INDEX($P$5:$P$7,B155)</f>
        <v>5:35–7:00 م</v>
      </c>
      <c r="D155" s="31">
        <v>4</v>
      </c>
      <c r="E155" s="31" t="s">
        <v>95</v>
      </c>
      <c r="F155" s="32">
        <v>2</v>
      </c>
      <c r="G155" s="31" t="s">
        <v>116</v>
      </c>
      <c r="H155" s="27"/>
      <c r="I155" s="27"/>
      <c r="J155" s="27"/>
      <c r="K155" s="27"/>
      <c r="L155" s="27"/>
      <c r="M155" s="27"/>
      <c r="N155" s="27"/>
      <c r="O155" s="27"/>
      <c r="P155" s="27"/>
    </row>
    <row r="156" spans="1:16">
      <c r="A156" s="30">
        <v>14</v>
      </c>
      <c r="B156" s="31">
        <v>3</v>
      </c>
      <c r="C156" s="31" t="str" cm="1">
        <f t="array" ref="C156">INDEX($P$5:$P$7,B156)</f>
        <v>7:10–8:35 م</v>
      </c>
      <c r="D156" s="31">
        <v>1</v>
      </c>
      <c r="E156" s="31" t="s">
        <v>174</v>
      </c>
      <c r="F156" s="32">
        <v>2</v>
      </c>
      <c r="G156" s="31" t="s">
        <v>190</v>
      </c>
      <c r="H156" s="27"/>
      <c r="I156" s="27"/>
      <c r="J156" s="27"/>
      <c r="K156" s="27"/>
      <c r="L156" s="27"/>
      <c r="M156" s="27"/>
      <c r="N156" s="27"/>
      <c r="O156" s="27"/>
      <c r="P156" s="27"/>
    </row>
    <row r="157" spans="1:16">
      <c r="A157" s="30">
        <v>14</v>
      </c>
      <c r="B157" s="31">
        <v>3</v>
      </c>
      <c r="C157" s="31" t="str" cm="1">
        <f t="array" ref="C157">INDEX($P$5:$P$7,B157)</f>
        <v>7:10–8:35 م</v>
      </c>
      <c r="D157" s="31">
        <v>2</v>
      </c>
      <c r="E157" s="31" t="s">
        <v>174</v>
      </c>
      <c r="F157" s="32">
        <v>2</v>
      </c>
      <c r="G157" s="31" t="s">
        <v>218</v>
      </c>
      <c r="H157" s="27"/>
      <c r="I157" s="27"/>
      <c r="J157" s="27"/>
      <c r="K157" s="27"/>
      <c r="L157" s="27"/>
      <c r="M157" s="27"/>
      <c r="N157" s="27"/>
      <c r="O157" s="27"/>
      <c r="P157" s="27"/>
    </row>
    <row r="158" spans="1:16">
      <c r="A158" s="30">
        <v>14</v>
      </c>
      <c r="B158" s="31">
        <v>3</v>
      </c>
      <c r="C158" s="31" t="str" cm="1">
        <f t="array" ref="C158">INDEX($P$5:$P$7,B158)</f>
        <v>7:10–8:35 م</v>
      </c>
      <c r="D158" s="31">
        <v>3</v>
      </c>
      <c r="E158" s="31" t="s">
        <v>174</v>
      </c>
      <c r="F158" s="32">
        <v>2</v>
      </c>
      <c r="G158" s="31" t="s">
        <v>284</v>
      </c>
      <c r="H158" s="27"/>
      <c r="I158" s="27"/>
      <c r="J158" s="27"/>
      <c r="K158" s="27"/>
      <c r="L158" s="27"/>
      <c r="M158" s="27"/>
      <c r="N158" s="27"/>
      <c r="O158" s="27"/>
      <c r="P158" s="27"/>
    </row>
    <row r="159" spans="1:16">
      <c r="A159" s="30">
        <v>15</v>
      </c>
      <c r="B159" s="31">
        <v>1</v>
      </c>
      <c r="C159" s="31" t="str" cm="1">
        <f t="array" ref="C159">INDEX($P$5:$P$7,B159)</f>
        <v>4:00–5:25 م</v>
      </c>
      <c r="D159" s="31">
        <v>1</v>
      </c>
      <c r="E159" s="31" t="s">
        <v>19</v>
      </c>
      <c r="F159" s="32">
        <v>3</v>
      </c>
      <c r="G159" s="31" t="s">
        <v>29</v>
      </c>
      <c r="H159" s="27"/>
      <c r="I159" s="27"/>
      <c r="J159" s="27"/>
      <c r="K159" s="27"/>
      <c r="L159" s="27"/>
      <c r="M159" s="27"/>
      <c r="N159" s="27"/>
      <c r="O159" s="27"/>
      <c r="P159" s="27"/>
    </row>
    <row r="160" spans="1:16">
      <c r="A160" s="30">
        <v>15</v>
      </c>
      <c r="B160" s="31">
        <v>1</v>
      </c>
      <c r="C160" s="31" t="str" cm="1">
        <f t="array" ref="C160">INDEX($P$5:$P$7,B160)</f>
        <v>4:00–5:25 م</v>
      </c>
      <c r="D160" s="31">
        <v>2</v>
      </c>
      <c r="E160" s="31" t="s">
        <v>19</v>
      </c>
      <c r="F160" s="32">
        <v>3</v>
      </c>
      <c r="G160" s="31" t="s">
        <v>30</v>
      </c>
      <c r="H160" s="27"/>
      <c r="I160" s="27"/>
      <c r="J160" s="27"/>
      <c r="K160" s="27"/>
      <c r="L160" s="27"/>
      <c r="M160" s="27"/>
      <c r="N160" s="27"/>
      <c r="O160" s="27"/>
      <c r="P160" s="27"/>
    </row>
    <row r="161" spans="1:16">
      <c r="A161" s="30">
        <v>15</v>
      </c>
      <c r="B161" s="31">
        <v>1</v>
      </c>
      <c r="C161" s="31" t="str" cm="1">
        <f t="array" ref="C161">INDEX($P$5:$P$7,B161)</f>
        <v>4:00–5:25 م</v>
      </c>
      <c r="D161" s="31">
        <v>3</v>
      </c>
      <c r="E161" s="31" t="s">
        <v>19</v>
      </c>
      <c r="F161" s="32">
        <v>3</v>
      </c>
      <c r="G161" s="31" t="s">
        <v>51</v>
      </c>
      <c r="H161" s="27"/>
      <c r="I161" s="27"/>
      <c r="J161" s="27"/>
      <c r="K161" s="27"/>
      <c r="L161" s="27"/>
      <c r="M161" s="27"/>
      <c r="N161" s="27"/>
      <c r="O161" s="27"/>
      <c r="P161" s="27"/>
    </row>
    <row r="162" spans="1:16">
      <c r="A162" s="30">
        <v>15</v>
      </c>
      <c r="B162" s="31">
        <v>1</v>
      </c>
      <c r="C162" s="31" t="str" cm="1">
        <f t="array" ref="C162">INDEX($P$5:$P$7,B162)</f>
        <v>4:00–5:25 م</v>
      </c>
      <c r="D162" s="31">
        <v>4</v>
      </c>
      <c r="E162" s="31" t="s">
        <v>19</v>
      </c>
      <c r="F162" s="32">
        <v>3</v>
      </c>
      <c r="G162" s="31" t="s">
        <v>44</v>
      </c>
      <c r="H162" s="27"/>
      <c r="I162" s="27"/>
      <c r="J162" s="27"/>
      <c r="K162" s="27"/>
      <c r="L162" s="27"/>
      <c r="M162" s="27"/>
      <c r="N162" s="27"/>
      <c r="O162" s="27"/>
      <c r="P162" s="27"/>
    </row>
    <row r="163" spans="1:16">
      <c r="A163" s="30">
        <v>15</v>
      </c>
      <c r="B163" s="31">
        <v>2</v>
      </c>
      <c r="C163" s="31" t="str" cm="1">
        <f t="array" ref="C163">INDEX($P$5:$P$7,B163)</f>
        <v>5:35–7:00 م</v>
      </c>
      <c r="D163" s="31">
        <v>1</v>
      </c>
      <c r="E163" s="31" t="s">
        <v>95</v>
      </c>
      <c r="F163" s="32">
        <v>3</v>
      </c>
      <c r="G163" s="31" t="s">
        <v>74</v>
      </c>
      <c r="H163" s="27"/>
      <c r="I163" s="27"/>
      <c r="J163" s="27"/>
      <c r="K163" s="27"/>
      <c r="L163" s="27"/>
      <c r="M163" s="27"/>
      <c r="N163" s="27"/>
      <c r="O163" s="27"/>
      <c r="P163" s="27"/>
    </row>
    <row r="164" spans="1:16">
      <c r="A164" s="30">
        <v>15</v>
      </c>
      <c r="B164" s="31">
        <v>2</v>
      </c>
      <c r="C164" s="31" t="str" cm="1">
        <f t="array" ref="C164">INDEX($P$5:$P$7,B164)</f>
        <v>5:35–7:00 م</v>
      </c>
      <c r="D164" s="31">
        <v>2</v>
      </c>
      <c r="E164" s="31" t="s">
        <v>95</v>
      </c>
      <c r="F164" s="32">
        <v>3</v>
      </c>
      <c r="G164" s="31" t="s">
        <v>84</v>
      </c>
      <c r="H164" s="27"/>
      <c r="I164" s="27"/>
      <c r="J164" s="27"/>
      <c r="K164" s="27"/>
      <c r="L164" s="27"/>
      <c r="M164" s="27"/>
      <c r="N164" s="27"/>
      <c r="O164" s="27"/>
      <c r="P164" s="27"/>
    </row>
    <row r="165" spans="1:16">
      <c r="A165" s="30">
        <v>15</v>
      </c>
      <c r="B165" s="31">
        <v>2</v>
      </c>
      <c r="C165" s="31" t="str" cm="1">
        <f t="array" ref="C165">INDEX($P$5:$P$7,B165)</f>
        <v>5:35–7:00 م</v>
      </c>
      <c r="D165" s="31">
        <v>3</v>
      </c>
      <c r="E165" s="31" t="s">
        <v>95</v>
      </c>
      <c r="F165" s="32">
        <v>3</v>
      </c>
      <c r="G165" s="31" t="s">
        <v>124</v>
      </c>
      <c r="H165" s="27"/>
      <c r="I165" s="27"/>
      <c r="J165" s="27"/>
      <c r="K165" s="27"/>
      <c r="L165" s="27"/>
      <c r="M165" s="27"/>
      <c r="N165" s="27"/>
      <c r="O165" s="27"/>
      <c r="P165" s="27"/>
    </row>
    <row r="166" spans="1:16">
      <c r="A166" s="30">
        <v>15</v>
      </c>
      <c r="B166" s="31">
        <v>2</v>
      </c>
      <c r="C166" s="31" t="str" cm="1">
        <f t="array" ref="C166">INDEX($P$5:$P$7,B166)</f>
        <v>5:35–7:00 م</v>
      </c>
      <c r="D166" s="31">
        <v>4</v>
      </c>
      <c r="E166" s="31" t="s">
        <v>95</v>
      </c>
      <c r="F166" s="32">
        <v>3</v>
      </c>
      <c r="G166" s="31" t="s">
        <v>116</v>
      </c>
      <c r="H166" s="27"/>
      <c r="I166" s="27"/>
      <c r="J166" s="27"/>
      <c r="K166" s="27"/>
      <c r="L166" s="27"/>
      <c r="M166" s="27"/>
      <c r="N166" s="27"/>
      <c r="O166" s="27"/>
      <c r="P166" s="27"/>
    </row>
    <row r="167" spans="1:16">
      <c r="A167" s="30">
        <v>15</v>
      </c>
      <c r="B167" s="31">
        <v>3</v>
      </c>
      <c r="C167" s="31" t="str" cm="1">
        <f t="array" ref="C167">INDEX($P$5:$P$7,B167)</f>
        <v>7:10–8:35 م</v>
      </c>
      <c r="D167" s="31">
        <v>1</v>
      </c>
      <c r="E167" s="31" t="s">
        <v>174</v>
      </c>
      <c r="F167" s="32">
        <v>3</v>
      </c>
      <c r="G167" s="31" t="s">
        <v>190</v>
      </c>
      <c r="H167" s="27"/>
      <c r="I167" s="27"/>
      <c r="J167" s="27"/>
      <c r="K167" s="27"/>
      <c r="L167" s="27"/>
      <c r="M167" s="27"/>
      <c r="N167" s="27"/>
      <c r="O167" s="27"/>
      <c r="P167" s="27"/>
    </row>
    <row r="168" spans="1:16">
      <c r="A168" s="30">
        <v>15</v>
      </c>
      <c r="B168" s="31">
        <v>3</v>
      </c>
      <c r="C168" s="31" t="str" cm="1">
        <f t="array" ref="C168">INDEX($P$5:$P$7,B168)</f>
        <v>7:10–8:35 م</v>
      </c>
      <c r="D168" s="31">
        <v>2</v>
      </c>
      <c r="E168" s="31" t="s">
        <v>174</v>
      </c>
      <c r="F168" s="32">
        <v>3</v>
      </c>
      <c r="G168" s="31" t="s">
        <v>218</v>
      </c>
      <c r="H168" s="27"/>
      <c r="I168" s="27"/>
      <c r="J168" s="27"/>
      <c r="K168" s="27"/>
      <c r="L168" s="27"/>
      <c r="M168" s="27"/>
      <c r="N168" s="27"/>
      <c r="O168" s="27"/>
      <c r="P168" s="27"/>
    </row>
    <row r="169" spans="1:16">
      <c r="A169" s="30">
        <v>15</v>
      </c>
      <c r="B169" s="31">
        <v>3</v>
      </c>
      <c r="C169" s="31" t="str" cm="1">
        <f t="array" ref="C169">INDEX($P$5:$P$7,B169)</f>
        <v>7:10–8:35 م</v>
      </c>
      <c r="D169" s="31">
        <v>3</v>
      </c>
      <c r="E169" s="31" t="s">
        <v>174</v>
      </c>
      <c r="F169" s="32">
        <v>3</v>
      </c>
      <c r="G169" s="31" t="s">
        <v>284</v>
      </c>
      <c r="H169" s="27"/>
      <c r="I169" s="27"/>
      <c r="J169" s="27"/>
      <c r="K169" s="27"/>
      <c r="L169" s="27"/>
      <c r="M169" s="27"/>
      <c r="N169" s="27"/>
      <c r="O169" s="27"/>
      <c r="P169" s="27"/>
    </row>
    <row r="170" spans="1:16">
      <c r="A170" s="30">
        <v>16</v>
      </c>
      <c r="B170" s="31">
        <v>1</v>
      </c>
      <c r="C170" s="31" t="str" cm="1">
        <f t="array" ref="C170">INDEX($P$5:$P$7,B170)</f>
        <v>4:00–5:25 م</v>
      </c>
      <c r="D170" s="31">
        <v>1</v>
      </c>
      <c r="E170" s="31" t="s">
        <v>19</v>
      </c>
      <c r="F170" s="32">
        <v>3</v>
      </c>
      <c r="G170" s="31" t="s">
        <v>32</v>
      </c>
      <c r="H170" s="27"/>
      <c r="I170" s="27"/>
      <c r="J170" s="27"/>
      <c r="K170" s="27"/>
      <c r="L170" s="27"/>
      <c r="M170" s="27"/>
      <c r="N170" s="27"/>
      <c r="O170" s="27"/>
      <c r="P170" s="27"/>
    </row>
    <row r="171" spans="1:16">
      <c r="A171" s="30">
        <v>16</v>
      </c>
      <c r="B171" s="31">
        <v>1</v>
      </c>
      <c r="C171" s="31" t="str" cm="1">
        <f t="array" ref="C171">INDEX($P$5:$P$7,B171)</f>
        <v>4:00–5:25 م</v>
      </c>
      <c r="D171" s="31">
        <v>2</v>
      </c>
      <c r="E171" s="31" t="s">
        <v>19</v>
      </c>
      <c r="F171" s="32">
        <v>3</v>
      </c>
      <c r="G171" s="31" t="s">
        <v>52</v>
      </c>
      <c r="H171" s="27"/>
      <c r="I171" s="27"/>
      <c r="J171" s="27"/>
      <c r="K171" s="27"/>
      <c r="L171" s="27"/>
      <c r="M171" s="27"/>
      <c r="N171" s="27"/>
      <c r="O171" s="27"/>
      <c r="P171" s="27"/>
    </row>
    <row r="172" spans="1:16">
      <c r="A172" s="30">
        <v>16</v>
      </c>
      <c r="B172" s="31">
        <v>1</v>
      </c>
      <c r="C172" s="31" t="str" cm="1">
        <f t="array" ref="C172">INDEX($P$5:$P$7,B172)</f>
        <v>4:00–5:25 م</v>
      </c>
      <c r="D172" s="31">
        <v>3</v>
      </c>
      <c r="E172" s="31" t="s">
        <v>19</v>
      </c>
      <c r="F172" s="32">
        <v>3</v>
      </c>
      <c r="G172" s="31" t="s">
        <v>45</v>
      </c>
      <c r="H172" s="27"/>
      <c r="I172" s="27"/>
      <c r="J172" s="27"/>
      <c r="K172" s="27"/>
      <c r="L172" s="27"/>
      <c r="M172" s="27"/>
      <c r="N172" s="27"/>
      <c r="O172" s="27"/>
      <c r="P172" s="27"/>
    </row>
    <row r="173" spans="1:16">
      <c r="A173" s="30">
        <v>16</v>
      </c>
      <c r="B173" s="31">
        <v>1</v>
      </c>
      <c r="C173" s="31" t="str" cm="1">
        <f t="array" ref="C173">INDEX($P$5:$P$7,B173)</f>
        <v>4:00–5:25 م</v>
      </c>
      <c r="D173" s="31">
        <v>4</v>
      </c>
      <c r="E173" s="31" t="s">
        <v>19</v>
      </c>
      <c r="F173" s="32">
        <v>3</v>
      </c>
      <c r="G173" s="31" t="s">
        <v>31</v>
      </c>
      <c r="H173" s="27"/>
      <c r="I173" s="27"/>
      <c r="J173" s="27"/>
      <c r="K173" s="27"/>
      <c r="L173" s="27"/>
      <c r="M173" s="27"/>
      <c r="N173" s="27"/>
      <c r="O173" s="27"/>
      <c r="P173" s="27"/>
    </row>
    <row r="174" spans="1:16">
      <c r="A174" s="30">
        <v>16</v>
      </c>
      <c r="B174" s="31">
        <v>2</v>
      </c>
      <c r="C174" s="31" t="str" cm="1">
        <f t="array" ref="C174">INDEX($P$5:$P$7,B174)</f>
        <v>5:35–7:00 م</v>
      </c>
      <c r="D174" s="31">
        <v>1</v>
      </c>
      <c r="E174" s="31" t="s">
        <v>95</v>
      </c>
      <c r="F174" s="32">
        <v>3</v>
      </c>
      <c r="G174" s="31" t="s">
        <v>67</v>
      </c>
      <c r="H174" s="27"/>
      <c r="I174" s="27"/>
      <c r="J174" s="27"/>
      <c r="K174" s="27"/>
      <c r="L174" s="27"/>
      <c r="M174" s="27"/>
      <c r="N174" s="27"/>
      <c r="O174" s="27"/>
      <c r="P174" s="27"/>
    </row>
    <row r="175" spans="1:16">
      <c r="A175" s="30">
        <v>16</v>
      </c>
      <c r="B175" s="31">
        <v>2</v>
      </c>
      <c r="C175" s="31" t="str" cm="1">
        <f t="array" ref="C175">INDEX($P$5:$P$7,B175)</f>
        <v>5:35–7:00 م</v>
      </c>
      <c r="D175" s="31">
        <v>2</v>
      </c>
      <c r="E175" s="31" t="s">
        <v>95</v>
      </c>
      <c r="F175" s="32">
        <v>3</v>
      </c>
      <c r="G175" s="31" t="s">
        <v>125</v>
      </c>
      <c r="H175" s="27"/>
      <c r="I175" s="27"/>
      <c r="J175" s="27"/>
      <c r="K175" s="27"/>
      <c r="L175" s="27"/>
      <c r="M175" s="27"/>
      <c r="N175" s="27"/>
      <c r="O175" s="27"/>
      <c r="P175" s="27"/>
    </row>
    <row r="176" spans="1:16">
      <c r="A176" s="30">
        <v>16</v>
      </c>
      <c r="B176" s="31">
        <v>2</v>
      </c>
      <c r="C176" s="31" t="str" cm="1">
        <f t="array" ref="C176">INDEX($P$5:$P$7,B176)</f>
        <v>5:35–7:00 م</v>
      </c>
      <c r="D176" s="31">
        <v>3</v>
      </c>
      <c r="E176" s="31" t="s">
        <v>95</v>
      </c>
      <c r="F176" s="32">
        <v>3</v>
      </c>
      <c r="G176" s="31" t="s">
        <v>117</v>
      </c>
      <c r="H176" s="27"/>
      <c r="I176" s="27"/>
      <c r="J176" s="27"/>
      <c r="K176" s="27"/>
      <c r="L176" s="27"/>
      <c r="M176" s="27"/>
      <c r="N176" s="27"/>
      <c r="O176" s="27"/>
      <c r="P176" s="27"/>
    </row>
    <row r="177" spans="1:16">
      <c r="A177" s="30">
        <v>16</v>
      </c>
      <c r="B177" s="31">
        <v>2</v>
      </c>
      <c r="C177" s="31" t="str" cm="1">
        <f t="array" ref="C177">INDEX($P$5:$P$7,B177)</f>
        <v>5:35–7:00 م</v>
      </c>
      <c r="D177" s="31">
        <v>4</v>
      </c>
      <c r="E177" s="31" t="s">
        <v>95</v>
      </c>
      <c r="F177" s="32">
        <v>3</v>
      </c>
      <c r="G177" s="31" t="s">
        <v>109</v>
      </c>
      <c r="H177" s="27"/>
      <c r="I177" s="27"/>
      <c r="J177" s="27"/>
      <c r="K177" s="27"/>
      <c r="L177" s="27"/>
      <c r="M177" s="27"/>
      <c r="N177" s="27"/>
      <c r="O177" s="27"/>
      <c r="P177" s="27"/>
    </row>
    <row r="178" spans="1:16">
      <c r="A178" s="30">
        <v>16</v>
      </c>
      <c r="B178" s="31">
        <v>3</v>
      </c>
      <c r="C178" s="31" t="str" cm="1">
        <f t="array" ref="C178">INDEX($P$5:$P$7,B178)</f>
        <v>7:10–8:35 م</v>
      </c>
      <c r="D178" s="31">
        <v>1</v>
      </c>
      <c r="E178" s="31" t="s">
        <v>174</v>
      </c>
      <c r="F178" s="32">
        <v>3</v>
      </c>
      <c r="G178" s="31" t="s">
        <v>178</v>
      </c>
      <c r="H178" s="27"/>
      <c r="I178" s="27"/>
      <c r="J178" s="27"/>
      <c r="K178" s="27"/>
      <c r="L178" s="27"/>
      <c r="M178" s="27"/>
      <c r="N178" s="27"/>
      <c r="O178" s="27"/>
      <c r="P178" s="27"/>
    </row>
    <row r="179" spans="1:16">
      <c r="A179" s="30">
        <v>16</v>
      </c>
      <c r="B179" s="31">
        <v>3</v>
      </c>
      <c r="C179" s="31" t="str" cm="1">
        <f t="array" ref="C179">INDEX($P$5:$P$7,B179)</f>
        <v>7:10–8:35 م</v>
      </c>
      <c r="D179" s="31">
        <v>2</v>
      </c>
      <c r="E179" s="31" t="s">
        <v>174</v>
      </c>
      <c r="F179" s="32">
        <v>3</v>
      </c>
      <c r="G179" s="31" t="s">
        <v>285</v>
      </c>
      <c r="H179" s="27"/>
      <c r="I179" s="27"/>
      <c r="J179" s="27"/>
      <c r="K179" s="27"/>
      <c r="L179" s="27"/>
      <c r="M179" s="27"/>
      <c r="N179" s="27"/>
      <c r="O179" s="27"/>
      <c r="P179" s="27"/>
    </row>
    <row r="180" spans="1:16">
      <c r="A180" s="30">
        <v>16</v>
      </c>
      <c r="B180" s="31">
        <v>3</v>
      </c>
      <c r="C180" s="31" t="str" cm="1">
        <f t="array" ref="C180">INDEX($P$5:$P$7,B180)</f>
        <v>7:10–8:35 م</v>
      </c>
      <c r="D180" s="31">
        <v>3</v>
      </c>
      <c r="E180" s="31" t="s">
        <v>174</v>
      </c>
      <c r="F180" s="32">
        <v>3</v>
      </c>
      <c r="G180" s="31" t="s">
        <v>269</v>
      </c>
      <c r="H180" s="27"/>
      <c r="I180" s="27"/>
      <c r="J180" s="27"/>
      <c r="K180" s="27"/>
      <c r="L180" s="27"/>
      <c r="M180" s="27"/>
      <c r="N180" s="27"/>
      <c r="O180" s="27"/>
      <c r="P180" s="27"/>
    </row>
    <row r="181" spans="1:16">
      <c r="A181" s="30">
        <v>17</v>
      </c>
      <c r="B181" s="31">
        <v>1</v>
      </c>
      <c r="C181" s="31" t="str" cm="1">
        <f t="array" ref="C181">INDEX($P$5:$P$7,B181)</f>
        <v>4:00–5:25 م</v>
      </c>
      <c r="D181" s="31">
        <v>1</v>
      </c>
      <c r="E181" s="31" t="s">
        <v>19</v>
      </c>
      <c r="F181" s="32">
        <v>3</v>
      </c>
      <c r="G181" s="31" t="s">
        <v>46</v>
      </c>
      <c r="H181" s="27"/>
      <c r="I181" s="27"/>
      <c r="J181" s="27"/>
      <c r="K181" s="27"/>
      <c r="L181" s="27"/>
      <c r="M181" s="27"/>
      <c r="N181" s="27"/>
      <c r="O181" s="27"/>
      <c r="P181" s="27"/>
    </row>
    <row r="182" spans="1:16">
      <c r="A182" s="30">
        <v>17</v>
      </c>
      <c r="B182" s="31">
        <v>1</v>
      </c>
      <c r="C182" s="31" t="str" cm="1">
        <f t="array" ref="C182">INDEX($P$5:$P$7,B182)</f>
        <v>4:00–5:25 م</v>
      </c>
      <c r="D182" s="31">
        <v>2</v>
      </c>
      <c r="E182" s="31" t="s">
        <v>19</v>
      </c>
      <c r="F182" s="32">
        <v>3</v>
      </c>
      <c r="G182" s="31" t="s">
        <v>40</v>
      </c>
      <c r="H182" s="27"/>
      <c r="I182" s="27"/>
      <c r="J182" s="27"/>
      <c r="K182" s="27"/>
      <c r="L182" s="27"/>
      <c r="M182" s="27"/>
      <c r="N182" s="27"/>
      <c r="O182" s="27"/>
      <c r="P182" s="27"/>
    </row>
    <row r="183" spans="1:16">
      <c r="A183" s="30">
        <v>17</v>
      </c>
      <c r="B183" s="31">
        <v>1</v>
      </c>
      <c r="C183" s="31" t="str" cm="1">
        <f t="array" ref="C183">INDEX($P$5:$P$7,B183)</f>
        <v>4:00–5:25 م</v>
      </c>
      <c r="D183" s="31">
        <v>3</v>
      </c>
      <c r="E183" s="31" t="s">
        <v>19</v>
      </c>
      <c r="F183" s="32">
        <v>3</v>
      </c>
      <c r="G183" s="31" t="s">
        <v>33</v>
      </c>
      <c r="H183" s="27"/>
      <c r="I183" s="27"/>
      <c r="J183" s="27"/>
      <c r="K183" s="27"/>
      <c r="L183" s="27"/>
      <c r="M183" s="27"/>
      <c r="N183" s="27"/>
      <c r="O183" s="27"/>
      <c r="P183" s="27"/>
    </row>
    <row r="184" spans="1:16">
      <c r="A184" s="30">
        <v>17</v>
      </c>
      <c r="B184" s="31">
        <v>1</v>
      </c>
      <c r="C184" s="31" t="str" cm="1">
        <f t="array" ref="C184">INDEX($P$5:$P$7,B184)</f>
        <v>4:00–5:25 م</v>
      </c>
      <c r="D184" s="31">
        <v>4</v>
      </c>
      <c r="E184" s="31" t="s">
        <v>19</v>
      </c>
      <c r="F184" s="32">
        <v>3</v>
      </c>
      <c r="G184" s="31" t="s">
        <v>34</v>
      </c>
      <c r="H184" s="27"/>
      <c r="I184" s="27"/>
      <c r="J184" s="27"/>
      <c r="K184" s="27"/>
      <c r="L184" s="27"/>
      <c r="M184" s="27"/>
      <c r="N184" s="27"/>
      <c r="O184" s="27"/>
      <c r="P184" s="27"/>
    </row>
    <row r="185" spans="1:16">
      <c r="A185" s="30">
        <v>17</v>
      </c>
      <c r="B185" s="31">
        <v>2</v>
      </c>
      <c r="C185" s="31" t="str" cm="1">
        <f t="array" ref="C185">INDEX($P$5:$P$7,B185)</f>
        <v>5:35–7:00 م</v>
      </c>
      <c r="D185" s="31">
        <v>1</v>
      </c>
      <c r="E185" s="31" t="s">
        <v>95</v>
      </c>
      <c r="F185" s="32">
        <v>3</v>
      </c>
      <c r="G185" s="31" t="s">
        <v>119</v>
      </c>
      <c r="H185" s="27"/>
      <c r="I185" s="27"/>
      <c r="J185" s="27"/>
      <c r="K185" s="27"/>
      <c r="L185" s="27"/>
      <c r="M185" s="27"/>
      <c r="N185" s="27"/>
      <c r="O185" s="27"/>
      <c r="P185" s="27"/>
    </row>
    <row r="186" spans="1:16">
      <c r="A186" s="30">
        <v>17</v>
      </c>
      <c r="B186" s="31">
        <v>2</v>
      </c>
      <c r="C186" s="31" t="str" cm="1">
        <f t="array" ref="C186">INDEX($P$5:$P$7,B186)</f>
        <v>5:35–7:00 م</v>
      </c>
      <c r="D186" s="31">
        <v>2</v>
      </c>
      <c r="E186" s="31" t="s">
        <v>95</v>
      </c>
      <c r="F186" s="32">
        <v>3</v>
      </c>
      <c r="G186" s="31" t="s">
        <v>112</v>
      </c>
      <c r="H186" s="27"/>
      <c r="I186" s="27"/>
      <c r="J186" s="27"/>
      <c r="K186" s="27"/>
      <c r="L186" s="27"/>
      <c r="M186" s="27"/>
      <c r="N186" s="27"/>
      <c r="O186" s="27"/>
      <c r="P186" s="27"/>
    </row>
    <row r="187" spans="1:16">
      <c r="A187" s="30">
        <v>17</v>
      </c>
      <c r="B187" s="31">
        <v>2</v>
      </c>
      <c r="C187" s="31" t="str" cm="1">
        <f t="array" ref="C187">INDEX($P$5:$P$7,B187)</f>
        <v>5:35–7:00 م</v>
      </c>
      <c r="D187" s="31">
        <v>3</v>
      </c>
      <c r="E187" s="31" t="s">
        <v>95</v>
      </c>
      <c r="F187" s="32">
        <v>3</v>
      </c>
      <c r="G187" s="31" t="s">
        <v>110</v>
      </c>
      <c r="H187" s="27"/>
      <c r="I187" s="27"/>
      <c r="J187" s="27"/>
      <c r="K187" s="27"/>
      <c r="L187" s="27"/>
      <c r="M187" s="27"/>
      <c r="N187" s="27"/>
      <c r="O187" s="27"/>
      <c r="P187" s="27"/>
    </row>
    <row r="188" spans="1:16">
      <c r="A188" s="30">
        <v>17</v>
      </c>
      <c r="B188" s="31">
        <v>2</v>
      </c>
      <c r="C188" s="31" t="str" cm="1">
        <f t="array" ref="C188">INDEX($P$5:$P$7,B188)</f>
        <v>5:35–7:00 م</v>
      </c>
      <c r="D188" s="31">
        <v>4</v>
      </c>
      <c r="E188" s="31" t="s">
        <v>95</v>
      </c>
      <c r="F188" s="32">
        <v>3</v>
      </c>
      <c r="G188" s="31" t="s">
        <v>99</v>
      </c>
      <c r="H188" s="27"/>
      <c r="I188" s="27"/>
      <c r="J188" s="27"/>
      <c r="K188" s="27"/>
      <c r="L188" s="27"/>
      <c r="M188" s="27"/>
      <c r="N188" s="27"/>
      <c r="O188" s="27"/>
      <c r="P188" s="27"/>
    </row>
    <row r="189" spans="1:16">
      <c r="A189" s="30">
        <v>17</v>
      </c>
      <c r="B189" s="31">
        <v>3</v>
      </c>
      <c r="C189" s="31" t="str" cm="1">
        <f t="array" ref="C189">INDEX($P$5:$P$7,B189)</f>
        <v>7:10–8:35 م</v>
      </c>
      <c r="D189" s="31">
        <v>1</v>
      </c>
      <c r="E189" s="31" t="s">
        <v>174</v>
      </c>
      <c r="F189" s="32">
        <v>3</v>
      </c>
      <c r="G189" s="31" t="s">
        <v>280</v>
      </c>
      <c r="H189" s="27"/>
      <c r="I189" s="27"/>
      <c r="J189" s="27"/>
      <c r="K189" s="27"/>
      <c r="L189" s="27"/>
      <c r="M189" s="27"/>
      <c r="N189" s="27"/>
      <c r="O189" s="27"/>
      <c r="P189" s="27"/>
    </row>
    <row r="190" spans="1:16">
      <c r="A190" s="30">
        <v>17</v>
      </c>
      <c r="B190" s="31">
        <v>3</v>
      </c>
      <c r="C190" s="31" t="str" cm="1">
        <f t="array" ref="C190">INDEX($P$5:$P$7,B190)</f>
        <v>7:10–8:35 م</v>
      </c>
      <c r="D190" s="31">
        <v>2</v>
      </c>
      <c r="E190" s="31" t="s">
        <v>174</v>
      </c>
      <c r="F190" s="32">
        <v>3</v>
      </c>
      <c r="G190" s="31" t="s">
        <v>270</v>
      </c>
      <c r="H190" s="27"/>
      <c r="I190" s="27"/>
      <c r="J190" s="27"/>
      <c r="K190" s="27"/>
      <c r="L190" s="27"/>
      <c r="M190" s="27"/>
      <c r="N190" s="27"/>
      <c r="O190" s="27"/>
      <c r="P190" s="27"/>
    </row>
    <row r="191" spans="1:16">
      <c r="A191" s="30">
        <v>17</v>
      </c>
      <c r="B191" s="31">
        <v>3</v>
      </c>
      <c r="C191" s="31" t="str" cm="1">
        <f t="array" ref="C191">INDEX($P$5:$P$7,B191)</f>
        <v>7:10–8:35 م</v>
      </c>
      <c r="D191" s="31">
        <v>3</v>
      </c>
      <c r="E191" s="31" t="s">
        <v>174</v>
      </c>
      <c r="F191" s="32">
        <v>3</v>
      </c>
      <c r="G191" s="31" t="s">
        <v>248</v>
      </c>
      <c r="H191" s="27"/>
      <c r="I191" s="27"/>
      <c r="J191" s="27"/>
      <c r="K191" s="27"/>
      <c r="L191" s="27"/>
      <c r="M191" s="27"/>
      <c r="N191" s="27"/>
      <c r="O191" s="27"/>
      <c r="P191" s="27"/>
    </row>
    <row r="192" spans="1:16">
      <c r="A192" s="30">
        <v>18</v>
      </c>
      <c r="B192" s="31">
        <v>1</v>
      </c>
      <c r="C192" s="31" t="str" cm="1">
        <f t="array" ref="C192">INDEX($P$5:$P$7,B192)</f>
        <v>4:00–5:25 م</v>
      </c>
      <c r="D192" s="31">
        <v>1</v>
      </c>
      <c r="E192" s="31" t="s">
        <v>19</v>
      </c>
      <c r="F192" s="32">
        <v>3</v>
      </c>
      <c r="G192" s="31" t="s">
        <v>41</v>
      </c>
      <c r="H192" s="27"/>
      <c r="I192" s="27"/>
      <c r="J192" s="27"/>
      <c r="K192" s="27"/>
      <c r="L192" s="27"/>
      <c r="M192" s="27"/>
      <c r="N192" s="27"/>
      <c r="O192" s="27"/>
      <c r="P192" s="27"/>
    </row>
    <row r="193" spans="1:16">
      <c r="A193" s="30">
        <v>18</v>
      </c>
      <c r="B193" s="31">
        <v>1</v>
      </c>
      <c r="C193" s="31" t="str" cm="1">
        <f t="array" ref="C193">INDEX($P$5:$P$7,B193)</f>
        <v>4:00–5:25 م</v>
      </c>
      <c r="D193" s="31">
        <v>2</v>
      </c>
      <c r="E193" s="31" t="s">
        <v>19</v>
      </c>
      <c r="F193" s="32">
        <v>3</v>
      </c>
      <c r="G193" s="31" t="s">
        <v>47</v>
      </c>
      <c r="H193" s="27"/>
      <c r="I193" s="27"/>
      <c r="J193" s="27"/>
      <c r="K193" s="27"/>
      <c r="L193" s="27"/>
      <c r="M193" s="27"/>
      <c r="N193" s="27"/>
      <c r="O193" s="27"/>
      <c r="P193" s="27"/>
    </row>
    <row r="194" spans="1:16">
      <c r="A194" s="30">
        <v>18</v>
      </c>
      <c r="B194" s="31">
        <v>1</v>
      </c>
      <c r="C194" s="31" t="str" cm="1">
        <f t="array" ref="C194">INDEX($P$5:$P$7,B194)</f>
        <v>4:00–5:25 م</v>
      </c>
      <c r="D194" s="31">
        <v>3</v>
      </c>
      <c r="E194" s="31" t="s">
        <v>19</v>
      </c>
      <c r="F194" s="32">
        <v>3</v>
      </c>
      <c r="G194" s="31" t="s">
        <v>21</v>
      </c>
      <c r="H194" s="27"/>
      <c r="I194" s="27"/>
      <c r="J194" s="27"/>
      <c r="K194" s="27"/>
      <c r="L194" s="27"/>
      <c r="M194" s="27"/>
      <c r="N194" s="27"/>
      <c r="O194" s="27"/>
      <c r="P194" s="27"/>
    </row>
    <row r="195" spans="1:16">
      <c r="A195" s="30">
        <v>18</v>
      </c>
      <c r="B195" s="31">
        <v>1</v>
      </c>
      <c r="C195" s="31" t="str" cm="1">
        <f t="array" ref="C195">INDEX($P$5:$P$7,B195)</f>
        <v>4:00–5:25 م</v>
      </c>
      <c r="D195" s="31">
        <v>4</v>
      </c>
      <c r="E195" s="31" t="s">
        <v>19</v>
      </c>
      <c r="F195" s="32">
        <v>3</v>
      </c>
      <c r="G195" s="31" t="s">
        <v>22</v>
      </c>
      <c r="H195" s="27"/>
      <c r="I195" s="27"/>
      <c r="J195" s="27"/>
      <c r="K195" s="27"/>
      <c r="L195" s="27"/>
      <c r="M195" s="27"/>
      <c r="N195" s="27"/>
      <c r="O195" s="27"/>
      <c r="P195" s="27"/>
    </row>
    <row r="196" spans="1:16">
      <c r="A196" s="30">
        <v>18</v>
      </c>
      <c r="B196" s="31">
        <v>2</v>
      </c>
      <c r="C196" s="31" t="str" cm="1">
        <f t="array" ref="C196">INDEX($P$5:$P$7,B196)</f>
        <v>5:35–7:00 م</v>
      </c>
      <c r="D196" s="31">
        <v>1</v>
      </c>
      <c r="E196" s="31" t="s">
        <v>95</v>
      </c>
      <c r="F196" s="32">
        <v>3</v>
      </c>
      <c r="G196" s="31" t="s">
        <v>113</v>
      </c>
      <c r="H196" s="27"/>
      <c r="I196" s="27"/>
      <c r="J196" s="27"/>
      <c r="K196" s="27"/>
      <c r="L196" s="27"/>
      <c r="M196" s="27"/>
      <c r="N196" s="27"/>
      <c r="O196" s="27"/>
      <c r="P196" s="27"/>
    </row>
    <row r="197" spans="1:16">
      <c r="A197" s="30">
        <v>18</v>
      </c>
      <c r="B197" s="31">
        <v>2</v>
      </c>
      <c r="C197" s="31" t="str" cm="1">
        <f t="array" ref="C197">INDEX($P$5:$P$7,B197)</f>
        <v>5:35–7:00 م</v>
      </c>
      <c r="D197" s="31">
        <v>2</v>
      </c>
      <c r="E197" s="31" t="s">
        <v>95</v>
      </c>
      <c r="F197" s="32">
        <v>3</v>
      </c>
      <c r="G197" s="31" t="s">
        <v>120</v>
      </c>
      <c r="H197" s="27"/>
      <c r="I197" s="27"/>
      <c r="J197" s="27"/>
      <c r="K197" s="27"/>
      <c r="L197" s="27"/>
      <c r="M197" s="27"/>
      <c r="N197" s="27"/>
      <c r="O197" s="27"/>
      <c r="P197" s="27"/>
    </row>
    <row r="198" spans="1:16">
      <c r="A198" s="30">
        <v>18</v>
      </c>
      <c r="B198" s="31">
        <v>2</v>
      </c>
      <c r="C198" s="31" t="str" cm="1">
        <f t="array" ref="C198">INDEX($P$5:$P$7,B198)</f>
        <v>5:35–7:00 م</v>
      </c>
      <c r="D198" s="31">
        <v>3</v>
      </c>
      <c r="E198" s="31" t="s">
        <v>95</v>
      </c>
      <c r="F198" s="32">
        <v>3</v>
      </c>
      <c r="G198" s="31" t="s">
        <v>100</v>
      </c>
      <c r="H198" s="27"/>
      <c r="I198" s="27"/>
      <c r="J198" s="27"/>
      <c r="K198" s="27"/>
      <c r="L198" s="27"/>
      <c r="M198" s="27"/>
      <c r="N198" s="27"/>
      <c r="O198" s="27"/>
      <c r="P198" s="27"/>
    </row>
    <row r="199" spans="1:16">
      <c r="A199" s="30">
        <v>18</v>
      </c>
      <c r="B199" s="31">
        <v>2</v>
      </c>
      <c r="C199" s="31" t="str" cm="1">
        <f t="array" ref="C199">INDEX($P$5:$P$7,B199)</f>
        <v>5:35–7:00 م</v>
      </c>
      <c r="D199" s="31">
        <v>4</v>
      </c>
      <c r="E199" s="31" t="s">
        <v>95</v>
      </c>
      <c r="F199" s="32">
        <v>3</v>
      </c>
      <c r="G199" s="31" t="s">
        <v>89</v>
      </c>
      <c r="H199" s="27"/>
      <c r="I199" s="27"/>
      <c r="J199" s="27"/>
      <c r="K199" s="27"/>
      <c r="L199" s="27"/>
      <c r="M199" s="27"/>
      <c r="N199" s="27"/>
      <c r="O199" s="27"/>
      <c r="P199" s="27"/>
    </row>
    <row r="200" spans="1:16">
      <c r="A200" s="30">
        <v>18</v>
      </c>
      <c r="B200" s="31">
        <v>3</v>
      </c>
      <c r="C200" s="31" t="str" cm="1">
        <f t="array" ref="C200">INDEX($P$5:$P$7,B200)</f>
        <v>7:10–8:35 م</v>
      </c>
      <c r="D200" s="31">
        <v>1</v>
      </c>
      <c r="E200" s="31" t="s">
        <v>174</v>
      </c>
      <c r="F200" s="32">
        <v>3</v>
      </c>
      <c r="G200" s="31" t="s">
        <v>281</v>
      </c>
      <c r="H200" s="27"/>
      <c r="I200" s="27"/>
      <c r="J200" s="27"/>
      <c r="K200" s="27"/>
      <c r="L200" s="27"/>
      <c r="M200" s="27"/>
      <c r="N200" s="27"/>
      <c r="O200" s="27"/>
      <c r="P200" s="27"/>
    </row>
    <row r="201" spans="1:16">
      <c r="A201" s="30">
        <v>18</v>
      </c>
      <c r="B201" s="31">
        <v>3</v>
      </c>
      <c r="C201" s="31" t="str" cm="1">
        <f t="array" ref="C201">INDEX($P$5:$P$7,B201)</f>
        <v>7:10–8:35 م</v>
      </c>
      <c r="D201" s="31">
        <v>2</v>
      </c>
      <c r="E201" s="31" t="s">
        <v>174</v>
      </c>
      <c r="F201" s="32">
        <v>3</v>
      </c>
      <c r="G201" s="31" t="s">
        <v>249</v>
      </c>
      <c r="H201" s="27"/>
      <c r="I201" s="27"/>
      <c r="J201" s="27"/>
      <c r="K201" s="27"/>
      <c r="L201" s="27"/>
      <c r="M201" s="27"/>
      <c r="N201" s="27"/>
      <c r="O201" s="27"/>
      <c r="P201" s="27"/>
    </row>
    <row r="202" spans="1:16">
      <c r="A202" s="30">
        <v>18</v>
      </c>
      <c r="B202" s="31">
        <v>3</v>
      </c>
      <c r="C202" s="31" t="str" cm="1">
        <f t="array" ref="C202">INDEX($P$5:$P$7,B202)</f>
        <v>7:10–8:35 م</v>
      </c>
      <c r="D202" s="31">
        <v>3</v>
      </c>
      <c r="E202" s="31" t="s">
        <v>174</v>
      </c>
      <c r="F202" s="32">
        <v>3</v>
      </c>
      <c r="G202" s="31" t="s">
        <v>227</v>
      </c>
      <c r="H202" s="27"/>
      <c r="I202" s="27"/>
      <c r="J202" s="27"/>
      <c r="K202" s="27"/>
      <c r="L202" s="27"/>
      <c r="M202" s="27"/>
      <c r="N202" s="27"/>
      <c r="O202" s="27"/>
      <c r="P202" s="27"/>
    </row>
    <row r="203" spans="1:16">
      <c r="A203" s="30">
        <v>19</v>
      </c>
      <c r="B203" s="31">
        <v>1</v>
      </c>
      <c r="C203" s="31" t="str" cm="1">
        <f t="array" ref="C203">INDEX($P$5:$P$7,B203)</f>
        <v>4:00–5:25 م</v>
      </c>
      <c r="D203" s="31">
        <v>1</v>
      </c>
      <c r="E203" s="31" t="s">
        <v>19</v>
      </c>
      <c r="F203" s="32">
        <v>3</v>
      </c>
      <c r="G203" s="31" t="s">
        <v>20</v>
      </c>
      <c r="H203" s="27"/>
      <c r="I203" s="27"/>
      <c r="J203" s="27"/>
      <c r="K203" s="27"/>
      <c r="L203" s="27"/>
      <c r="M203" s="27"/>
      <c r="N203" s="27"/>
      <c r="O203" s="27"/>
      <c r="P203" s="27"/>
    </row>
    <row r="204" spans="1:16">
      <c r="A204" s="30">
        <v>19</v>
      </c>
      <c r="B204" s="31">
        <v>1</v>
      </c>
      <c r="C204" s="31" t="str" cm="1">
        <f t="array" ref="C204">INDEX($P$5:$P$7,B204)</f>
        <v>4:00–5:25 م</v>
      </c>
      <c r="D204" s="31">
        <v>2</v>
      </c>
      <c r="E204" s="31" t="s">
        <v>19</v>
      </c>
      <c r="F204" s="32">
        <v>3</v>
      </c>
      <c r="G204" s="31" t="s">
        <v>42</v>
      </c>
      <c r="H204" s="27"/>
      <c r="I204" s="27"/>
      <c r="J204" s="27"/>
      <c r="K204" s="27"/>
      <c r="L204" s="27"/>
      <c r="M204" s="27"/>
      <c r="N204" s="27"/>
      <c r="O204" s="27"/>
      <c r="P204" s="27"/>
    </row>
    <row r="205" spans="1:16">
      <c r="A205" s="30">
        <v>19</v>
      </c>
      <c r="B205" s="31">
        <v>1</v>
      </c>
      <c r="C205" s="31" t="str" cm="1">
        <f t="array" ref="C205">INDEX($P$5:$P$7,B205)</f>
        <v>4:00–5:25 م</v>
      </c>
      <c r="D205" s="31">
        <v>3</v>
      </c>
      <c r="E205" s="31" t="s">
        <v>19</v>
      </c>
      <c r="F205" s="32">
        <v>3</v>
      </c>
      <c r="G205" s="31" t="s">
        <v>48</v>
      </c>
      <c r="H205" s="27"/>
      <c r="I205" s="27"/>
      <c r="J205" s="27"/>
      <c r="K205" s="27"/>
      <c r="L205" s="27"/>
      <c r="M205" s="27"/>
      <c r="N205" s="27"/>
      <c r="O205" s="27"/>
      <c r="P205" s="27"/>
    </row>
    <row r="206" spans="1:16">
      <c r="A206" s="30">
        <v>19</v>
      </c>
      <c r="B206" s="31">
        <v>1</v>
      </c>
      <c r="C206" s="31" t="str" cm="1">
        <f t="array" ref="C206">INDEX($P$5:$P$7,B206)</f>
        <v>4:00–5:25 م</v>
      </c>
      <c r="D206" s="31">
        <v>4</v>
      </c>
      <c r="E206" s="31" t="s">
        <v>19</v>
      </c>
      <c r="F206" s="32">
        <v>3</v>
      </c>
      <c r="G206" s="31" t="s">
        <v>25</v>
      </c>
      <c r="H206" s="27"/>
      <c r="I206" s="27"/>
      <c r="J206" s="27"/>
      <c r="K206" s="27"/>
      <c r="L206" s="27"/>
      <c r="M206" s="27"/>
      <c r="N206" s="27"/>
      <c r="O206" s="27"/>
      <c r="P206" s="27"/>
    </row>
    <row r="207" spans="1:16">
      <c r="A207" s="30">
        <v>19</v>
      </c>
      <c r="B207" s="31">
        <v>2</v>
      </c>
      <c r="C207" s="31" t="str" cm="1">
        <f t="array" ref="C207">INDEX($P$5:$P$7,B207)</f>
        <v>5:35–7:00 م</v>
      </c>
      <c r="D207" s="31">
        <v>1</v>
      </c>
      <c r="E207" s="31" t="s">
        <v>95</v>
      </c>
      <c r="F207" s="32">
        <v>3</v>
      </c>
      <c r="G207" s="31" t="s">
        <v>105</v>
      </c>
      <c r="H207" s="27"/>
      <c r="I207" s="27"/>
      <c r="J207" s="27"/>
      <c r="K207" s="27"/>
      <c r="L207" s="27"/>
      <c r="M207" s="27"/>
      <c r="N207" s="27"/>
      <c r="O207" s="27"/>
      <c r="P207" s="27"/>
    </row>
    <row r="208" spans="1:16">
      <c r="A208" s="30">
        <v>19</v>
      </c>
      <c r="B208" s="31">
        <v>2</v>
      </c>
      <c r="C208" s="31" t="str" cm="1">
        <f t="array" ref="C208">INDEX($P$5:$P$7,B208)</f>
        <v>5:35–7:00 م</v>
      </c>
      <c r="D208" s="31">
        <v>2</v>
      </c>
      <c r="E208" s="31" t="s">
        <v>95</v>
      </c>
      <c r="F208" s="32">
        <v>3</v>
      </c>
      <c r="G208" s="31" t="s">
        <v>114</v>
      </c>
      <c r="H208" s="27"/>
      <c r="I208" s="27"/>
      <c r="J208" s="27"/>
      <c r="K208" s="27"/>
      <c r="L208" s="27"/>
      <c r="M208" s="27"/>
      <c r="N208" s="27"/>
      <c r="O208" s="27"/>
      <c r="P208" s="27"/>
    </row>
    <row r="209" spans="1:16">
      <c r="A209" s="30">
        <v>19</v>
      </c>
      <c r="B209" s="31">
        <v>2</v>
      </c>
      <c r="C209" s="31" t="str" cm="1">
        <f t="array" ref="C209">INDEX($P$5:$P$7,B209)</f>
        <v>5:35–7:00 م</v>
      </c>
      <c r="D209" s="31">
        <v>3</v>
      </c>
      <c r="E209" s="31" t="s">
        <v>95</v>
      </c>
      <c r="F209" s="32">
        <v>3</v>
      </c>
      <c r="G209" s="31" t="s">
        <v>121</v>
      </c>
      <c r="H209" s="27"/>
      <c r="I209" s="27"/>
      <c r="J209" s="27"/>
      <c r="K209" s="27"/>
      <c r="L209" s="27"/>
      <c r="M209" s="27"/>
      <c r="N209" s="27"/>
      <c r="O209" s="27"/>
      <c r="P209" s="27"/>
    </row>
    <row r="210" spans="1:16">
      <c r="A210" s="30">
        <v>19</v>
      </c>
      <c r="B210" s="31">
        <v>2</v>
      </c>
      <c r="C210" s="31" t="str" cm="1">
        <f t="array" ref="C210">INDEX($P$5:$P$7,B210)</f>
        <v>5:35–7:00 م</v>
      </c>
      <c r="D210" s="31">
        <v>4</v>
      </c>
      <c r="E210" s="31" t="s">
        <v>95</v>
      </c>
      <c r="F210" s="32">
        <v>3</v>
      </c>
      <c r="G210" s="31" t="s">
        <v>78</v>
      </c>
      <c r="H210" s="27"/>
      <c r="I210" s="27"/>
      <c r="J210" s="27"/>
      <c r="K210" s="27"/>
      <c r="L210" s="27"/>
      <c r="M210" s="27"/>
      <c r="N210" s="27"/>
      <c r="O210" s="27"/>
      <c r="P210" s="27"/>
    </row>
    <row r="211" spans="1:16">
      <c r="A211" s="30">
        <v>19</v>
      </c>
      <c r="B211" s="31">
        <v>3</v>
      </c>
      <c r="C211" s="31" t="str" cm="1">
        <f t="array" ref="C211">INDEX($P$5:$P$7,B211)</f>
        <v>7:10–8:35 م</v>
      </c>
      <c r="D211" s="31">
        <v>1</v>
      </c>
      <c r="E211" s="31" t="s">
        <v>174</v>
      </c>
      <c r="F211" s="32">
        <v>3</v>
      </c>
      <c r="G211" s="31" t="s">
        <v>271</v>
      </c>
      <c r="H211" s="27"/>
      <c r="I211" s="27"/>
      <c r="J211" s="27"/>
      <c r="K211" s="27"/>
      <c r="L211" s="27"/>
      <c r="M211" s="27"/>
      <c r="N211" s="27"/>
      <c r="O211" s="27"/>
      <c r="P211" s="27"/>
    </row>
    <row r="212" spans="1:16">
      <c r="A212" s="30">
        <v>19</v>
      </c>
      <c r="B212" s="31">
        <v>3</v>
      </c>
      <c r="C212" s="31" t="str" cm="1">
        <f t="array" ref="C212">INDEX($P$5:$P$7,B212)</f>
        <v>7:10–8:35 م</v>
      </c>
      <c r="D212" s="31">
        <v>2</v>
      </c>
      <c r="E212" s="31" t="s">
        <v>174</v>
      </c>
      <c r="F212" s="32">
        <v>3</v>
      </c>
      <c r="G212" s="31" t="s">
        <v>282</v>
      </c>
      <c r="H212" s="27"/>
      <c r="I212" s="27"/>
      <c r="J212" s="27"/>
      <c r="K212" s="27"/>
      <c r="L212" s="27"/>
      <c r="M212" s="27"/>
      <c r="N212" s="27"/>
      <c r="O212" s="27"/>
      <c r="P212" s="27"/>
    </row>
    <row r="213" spans="1:16">
      <c r="A213" s="30">
        <v>19</v>
      </c>
      <c r="B213" s="31">
        <v>3</v>
      </c>
      <c r="C213" s="31" t="str" cm="1">
        <f t="array" ref="C213">INDEX($P$5:$P$7,B213)</f>
        <v>7:10–8:35 م</v>
      </c>
      <c r="D213" s="31">
        <v>3</v>
      </c>
      <c r="E213" s="31" t="s">
        <v>174</v>
      </c>
      <c r="F213" s="32">
        <v>3</v>
      </c>
      <c r="G213" s="31" t="s">
        <v>204</v>
      </c>
      <c r="H213" s="27"/>
      <c r="I213" s="27"/>
      <c r="J213" s="27"/>
      <c r="K213" s="27"/>
      <c r="L213" s="27"/>
      <c r="M213" s="27"/>
      <c r="N213" s="27"/>
      <c r="O213" s="27"/>
      <c r="P213" s="27"/>
    </row>
    <row r="214" spans="1:16">
      <c r="A214" s="30">
        <v>20</v>
      </c>
      <c r="B214" s="31">
        <v>1</v>
      </c>
      <c r="C214" s="31" t="str" cm="1">
        <f t="array" ref="C214">INDEX($P$5:$P$7,B214)</f>
        <v>4:00–5:25 م</v>
      </c>
      <c r="D214" s="31">
        <v>1</v>
      </c>
      <c r="E214" s="31" t="s">
        <v>19</v>
      </c>
      <c r="F214" s="32">
        <v>3</v>
      </c>
      <c r="G214" s="31" t="s">
        <v>23</v>
      </c>
      <c r="H214" s="27"/>
      <c r="I214" s="27"/>
      <c r="J214" s="27"/>
      <c r="K214" s="27"/>
      <c r="L214" s="27"/>
      <c r="M214" s="27"/>
      <c r="N214" s="27"/>
      <c r="O214" s="27"/>
      <c r="P214" s="27"/>
    </row>
    <row r="215" spans="1:16">
      <c r="A215" s="30">
        <v>20</v>
      </c>
      <c r="B215" s="31">
        <v>1</v>
      </c>
      <c r="C215" s="31" t="str" cm="1">
        <f t="array" ref="C215">INDEX($P$5:$P$7,B215)</f>
        <v>4:00–5:25 م</v>
      </c>
      <c r="D215" s="31">
        <v>2</v>
      </c>
      <c r="E215" s="31" t="s">
        <v>19</v>
      </c>
      <c r="F215" s="32">
        <v>3</v>
      </c>
      <c r="G215" s="31" t="s">
        <v>24</v>
      </c>
      <c r="H215" s="27"/>
      <c r="I215" s="27"/>
      <c r="J215" s="27"/>
      <c r="K215" s="27"/>
      <c r="L215" s="27"/>
      <c r="M215" s="27"/>
      <c r="N215" s="27"/>
      <c r="O215" s="27"/>
      <c r="P215" s="27"/>
    </row>
    <row r="216" spans="1:16">
      <c r="A216" s="30">
        <v>20</v>
      </c>
      <c r="B216" s="31">
        <v>1</v>
      </c>
      <c r="C216" s="31" t="str" cm="1">
        <f t="array" ref="C216">INDEX($P$5:$P$7,B216)</f>
        <v>4:00–5:25 م</v>
      </c>
      <c r="D216" s="31">
        <v>3</v>
      </c>
      <c r="E216" s="31" t="s">
        <v>19</v>
      </c>
      <c r="F216" s="32">
        <v>3</v>
      </c>
      <c r="G216" s="31" t="s">
        <v>43</v>
      </c>
      <c r="H216" s="27"/>
      <c r="I216" s="27"/>
      <c r="J216" s="27"/>
      <c r="K216" s="27"/>
      <c r="L216" s="27"/>
      <c r="M216" s="27"/>
      <c r="N216" s="27"/>
      <c r="O216" s="27"/>
      <c r="P216" s="27"/>
    </row>
    <row r="217" spans="1:16">
      <c r="A217" s="30">
        <v>20</v>
      </c>
      <c r="B217" s="31">
        <v>1</v>
      </c>
      <c r="C217" s="31" t="str" cm="1">
        <f t="array" ref="C217">INDEX($P$5:$P$7,B217)</f>
        <v>4:00–5:25 م</v>
      </c>
      <c r="D217" s="31">
        <v>4</v>
      </c>
      <c r="E217" s="31" t="s">
        <v>19</v>
      </c>
      <c r="F217" s="32">
        <v>3</v>
      </c>
      <c r="G217" s="31" t="s">
        <v>49</v>
      </c>
      <c r="H217" s="27"/>
      <c r="I217" s="27"/>
      <c r="J217" s="27"/>
      <c r="K217" s="27"/>
      <c r="L217" s="27"/>
      <c r="M217" s="27"/>
      <c r="N217" s="27"/>
      <c r="O217" s="27"/>
      <c r="P217" s="27"/>
    </row>
    <row r="218" spans="1:16">
      <c r="A218" s="30">
        <v>20</v>
      </c>
      <c r="B218" s="31">
        <v>2</v>
      </c>
      <c r="C218" s="31" t="str" cm="1">
        <f t="array" ref="C218">INDEX($P$5:$P$7,B218)</f>
        <v>5:35–7:00 م</v>
      </c>
      <c r="D218" s="31">
        <v>1</v>
      </c>
      <c r="E218" s="31" t="s">
        <v>95</v>
      </c>
      <c r="F218" s="32">
        <v>3</v>
      </c>
      <c r="G218" s="31" t="s">
        <v>98</v>
      </c>
      <c r="H218" s="27"/>
      <c r="I218" s="27"/>
      <c r="J218" s="27"/>
      <c r="K218" s="27"/>
      <c r="L218" s="27"/>
      <c r="M218" s="27"/>
      <c r="N218" s="27"/>
      <c r="O218" s="27"/>
      <c r="P218" s="27"/>
    </row>
    <row r="219" spans="1:16">
      <c r="A219" s="30">
        <v>20</v>
      </c>
      <c r="B219" s="31">
        <v>2</v>
      </c>
      <c r="C219" s="31" t="str" cm="1">
        <f t="array" ref="C219">INDEX($P$5:$P$7,B219)</f>
        <v>5:35–7:00 م</v>
      </c>
      <c r="D219" s="31">
        <v>2</v>
      </c>
      <c r="E219" s="31" t="s">
        <v>95</v>
      </c>
      <c r="F219" s="32">
        <v>3</v>
      </c>
      <c r="G219" s="31" t="s">
        <v>107</v>
      </c>
      <c r="H219" s="27"/>
      <c r="I219" s="27"/>
      <c r="J219" s="27"/>
      <c r="K219" s="27"/>
      <c r="L219" s="27"/>
      <c r="M219" s="27"/>
      <c r="N219" s="27"/>
      <c r="O219" s="27"/>
      <c r="P219" s="27"/>
    </row>
    <row r="220" spans="1:16">
      <c r="A220" s="30">
        <v>20</v>
      </c>
      <c r="B220" s="31">
        <v>2</v>
      </c>
      <c r="C220" s="31" t="str" cm="1">
        <f t="array" ref="C220">INDEX($P$5:$P$7,B220)</f>
        <v>5:35–7:00 م</v>
      </c>
      <c r="D220" s="31">
        <v>3</v>
      </c>
      <c r="E220" s="31" t="s">
        <v>95</v>
      </c>
      <c r="F220" s="32">
        <v>3</v>
      </c>
      <c r="G220" s="31" t="s">
        <v>115</v>
      </c>
      <c r="H220" s="27"/>
      <c r="I220" s="27"/>
      <c r="J220" s="27"/>
      <c r="K220" s="27"/>
      <c r="L220" s="27"/>
      <c r="M220" s="27"/>
      <c r="N220" s="27"/>
      <c r="O220" s="27"/>
      <c r="P220" s="27"/>
    </row>
    <row r="221" spans="1:16">
      <c r="A221" s="30">
        <v>20</v>
      </c>
      <c r="B221" s="31">
        <v>2</v>
      </c>
      <c r="C221" s="31" t="str" cm="1">
        <f t="array" ref="C221">INDEX($P$5:$P$7,B221)</f>
        <v>5:35–7:00 م</v>
      </c>
      <c r="D221" s="31">
        <v>4</v>
      </c>
      <c r="E221" s="31" t="s">
        <v>95</v>
      </c>
      <c r="F221" s="32">
        <v>3</v>
      </c>
      <c r="G221" s="31" t="s">
        <v>122</v>
      </c>
      <c r="H221" s="27"/>
      <c r="I221" s="27"/>
      <c r="J221" s="27"/>
      <c r="K221" s="27"/>
      <c r="L221" s="27"/>
      <c r="M221" s="27"/>
      <c r="N221" s="27"/>
      <c r="O221" s="27"/>
      <c r="P221" s="27"/>
    </row>
    <row r="222" spans="1:16">
      <c r="A222" s="30">
        <v>20</v>
      </c>
      <c r="B222" s="31">
        <v>3</v>
      </c>
      <c r="C222" s="31" t="str" cm="1">
        <f t="array" ref="C222">INDEX($P$5:$P$7,B222)</f>
        <v>7:10–8:35 م</v>
      </c>
      <c r="D222" s="31">
        <v>1</v>
      </c>
      <c r="E222" s="31" t="s">
        <v>174</v>
      </c>
      <c r="F222" s="32">
        <v>3</v>
      </c>
      <c r="G222" s="31" t="s">
        <v>240</v>
      </c>
      <c r="H222" s="27"/>
      <c r="I222" s="27"/>
      <c r="J222" s="27"/>
      <c r="K222" s="27"/>
      <c r="L222" s="27"/>
      <c r="M222" s="27"/>
      <c r="N222" s="27"/>
      <c r="O222" s="27"/>
      <c r="P222" s="27"/>
    </row>
    <row r="223" spans="1:16">
      <c r="A223" s="30">
        <v>20</v>
      </c>
      <c r="B223" s="31">
        <v>3</v>
      </c>
      <c r="C223" s="31" t="str" cm="1">
        <f t="array" ref="C223">INDEX($P$5:$P$7,B223)</f>
        <v>7:10–8:35 م</v>
      </c>
      <c r="D223" s="31">
        <v>2</v>
      </c>
      <c r="E223" s="31" t="s">
        <v>174</v>
      </c>
      <c r="F223" s="32">
        <v>3</v>
      </c>
      <c r="G223" s="31" t="s">
        <v>259</v>
      </c>
      <c r="H223" s="27"/>
      <c r="I223" s="27"/>
      <c r="J223" s="27"/>
      <c r="K223" s="27"/>
      <c r="L223" s="27"/>
      <c r="M223" s="27"/>
      <c r="N223" s="27"/>
      <c r="O223" s="27"/>
      <c r="P223" s="27"/>
    </row>
    <row r="224" spans="1:16">
      <c r="A224" s="30">
        <v>20</v>
      </c>
      <c r="B224" s="31">
        <v>3</v>
      </c>
      <c r="C224" s="31" t="str" cm="1">
        <f t="array" ref="C224">INDEX($P$5:$P$7,B224)</f>
        <v>7:10–8:35 م</v>
      </c>
      <c r="D224" s="31">
        <v>3</v>
      </c>
      <c r="E224" s="31" t="s">
        <v>174</v>
      </c>
      <c r="F224" s="32">
        <v>3</v>
      </c>
      <c r="G224" s="31" t="s">
        <v>283</v>
      </c>
      <c r="H224" s="27"/>
      <c r="I224" s="27"/>
      <c r="J224" s="27"/>
      <c r="K224" s="27"/>
      <c r="L224" s="27"/>
      <c r="M224" s="27"/>
      <c r="N224" s="27"/>
      <c r="O224" s="27"/>
      <c r="P224" s="27"/>
    </row>
    <row r="225" spans="1:16">
      <c r="A225" s="30">
        <v>21</v>
      </c>
      <c r="B225" s="31">
        <v>1</v>
      </c>
      <c r="C225" s="31" t="str" cm="1">
        <f t="array" ref="C225">INDEX($P$5:$P$7,B225)</f>
        <v>4:00–5:25 م</v>
      </c>
      <c r="D225" s="31">
        <v>1</v>
      </c>
      <c r="E225" s="31" t="s">
        <v>19</v>
      </c>
      <c r="F225" s="32">
        <v>3</v>
      </c>
      <c r="G225" s="31" t="s">
        <v>26</v>
      </c>
      <c r="H225" s="27"/>
      <c r="I225" s="27"/>
      <c r="J225" s="27"/>
      <c r="K225" s="27"/>
      <c r="L225" s="27"/>
      <c r="M225" s="27"/>
      <c r="N225" s="27"/>
      <c r="O225" s="27"/>
      <c r="P225" s="27"/>
    </row>
    <row r="226" spans="1:16">
      <c r="A226" s="30">
        <v>21</v>
      </c>
      <c r="B226" s="31">
        <v>1</v>
      </c>
      <c r="C226" s="31" t="str" cm="1">
        <f t="array" ref="C226">INDEX($P$5:$P$7,B226)</f>
        <v>4:00–5:25 م</v>
      </c>
      <c r="D226" s="31">
        <v>2</v>
      </c>
      <c r="E226" s="31" t="s">
        <v>19</v>
      </c>
      <c r="F226" s="32">
        <v>3</v>
      </c>
      <c r="G226" s="31" t="s">
        <v>27</v>
      </c>
      <c r="H226" s="27"/>
      <c r="I226" s="27"/>
      <c r="J226" s="27"/>
      <c r="K226" s="27"/>
      <c r="L226" s="27"/>
      <c r="M226" s="27"/>
      <c r="N226" s="27"/>
      <c r="O226" s="27"/>
      <c r="P226" s="27"/>
    </row>
    <row r="227" spans="1:16">
      <c r="A227" s="30">
        <v>21</v>
      </c>
      <c r="B227" s="31">
        <v>1</v>
      </c>
      <c r="C227" s="31" t="str" cm="1">
        <f t="array" ref="C227">INDEX($P$5:$P$7,B227)</f>
        <v>4:00–5:25 م</v>
      </c>
      <c r="D227" s="31">
        <v>3</v>
      </c>
      <c r="E227" s="31" t="s">
        <v>19</v>
      </c>
      <c r="F227" s="32">
        <v>3</v>
      </c>
      <c r="G227" s="31" t="s">
        <v>28</v>
      </c>
      <c r="H227" s="27"/>
      <c r="I227" s="27"/>
      <c r="J227" s="27"/>
      <c r="K227" s="27"/>
      <c r="L227" s="27"/>
      <c r="M227" s="27"/>
      <c r="N227" s="27"/>
      <c r="O227" s="27"/>
      <c r="P227" s="27"/>
    </row>
    <row r="228" spans="1:16">
      <c r="A228" s="30">
        <v>21</v>
      </c>
      <c r="B228" s="31">
        <v>1</v>
      </c>
      <c r="C228" s="31" t="str" cm="1">
        <f t="array" ref="C228">INDEX($P$5:$P$7,B228)</f>
        <v>4:00–5:25 م</v>
      </c>
      <c r="D228" s="31">
        <v>4</v>
      </c>
      <c r="E228" s="31" t="s">
        <v>19</v>
      </c>
      <c r="F228" s="32">
        <v>3</v>
      </c>
      <c r="G228" s="31" t="s">
        <v>50</v>
      </c>
      <c r="H228" s="27"/>
      <c r="I228" s="27"/>
      <c r="J228" s="27"/>
      <c r="K228" s="27"/>
      <c r="L228" s="27"/>
      <c r="M228" s="27"/>
      <c r="N228" s="27"/>
      <c r="O228" s="27"/>
      <c r="P228" s="27"/>
    </row>
    <row r="229" spans="1:16">
      <c r="A229" s="30">
        <v>21</v>
      </c>
      <c r="B229" s="31">
        <v>2</v>
      </c>
      <c r="C229" s="31" t="str" cm="1">
        <f t="array" ref="C229">INDEX($P$5:$P$7,B229)</f>
        <v>5:35–7:00 م</v>
      </c>
      <c r="D229" s="31">
        <v>1</v>
      </c>
      <c r="E229" s="31" t="s">
        <v>95</v>
      </c>
      <c r="F229" s="32">
        <v>3</v>
      </c>
      <c r="G229" s="31" t="s">
        <v>90</v>
      </c>
      <c r="H229" s="27"/>
      <c r="I229" s="27"/>
      <c r="J229" s="27"/>
      <c r="K229" s="27"/>
      <c r="L229" s="27"/>
      <c r="M229" s="27"/>
      <c r="N229" s="27"/>
      <c r="O229" s="27"/>
      <c r="P229" s="27"/>
    </row>
    <row r="230" spans="1:16">
      <c r="A230" s="30">
        <v>21</v>
      </c>
      <c r="B230" s="31">
        <v>2</v>
      </c>
      <c r="C230" s="31" t="str" cm="1">
        <f t="array" ref="C230">INDEX($P$5:$P$7,B230)</f>
        <v>5:35–7:00 م</v>
      </c>
      <c r="D230" s="31">
        <v>2</v>
      </c>
      <c r="E230" s="31" t="s">
        <v>95</v>
      </c>
      <c r="F230" s="32">
        <v>3</v>
      </c>
      <c r="G230" s="31" t="s">
        <v>97</v>
      </c>
      <c r="H230" s="27"/>
      <c r="I230" s="27"/>
      <c r="J230" s="27"/>
      <c r="K230" s="27"/>
      <c r="L230" s="27"/>
      <c r="M230" s="27"/>
      <c r="N230" s="27"/>
      <c r="O230" s="27"/>
      <c r="P230" s="27"/>
    </row>
    <row r="231" spans="1:16">
      <c r="A231" s="30">
        <v>21</v>
      </c>
      <c r="B231" s="31">
        <v>2</v>
      </c>
      <c r="C231" s="31" t="str" cm="1">
        <f t="array" ref="C231">INDEX($P$5:$P$7,B231)</f>
        <v>5:35–7:00 م</v>
      </c>
      <c r="D231" s="31">
        <v>3</v>
      </c>
      <c r="E231" s="31" t="s">
        <v>95</v>
      </c>
      <c r="F231" s="32">
        <v>3</v>
      </c>
      <c r="G231" s="31" t="s">
        <v>108</v>
      </c>
      <c r="H231" s="27"/>
      <c r="I231" s="27"/>
      <c r="J231" s="27"/>
      <c r="K231" s="27"/>
      <c r="L231" s="27"/>
      <c r="M231" s="27"/>
      <c r="N231" s="27"/>
      <c r="O231" s="27"/>
      <c r="P231" s="27"/>
    </row>
    <row r="232" spans="1:16">
      <c r="A232" s="30">
        <v>21</v>
      </c>
      <c r="B232" s="31">
        <v>2</v>
      </c>
      <c r="C232" s="31" t="str" cm="1">
        <f t="array" ref="C232">INDEX($P$5:$P$7,B232)</f>
        <v>5:35–7:00 م</v>
      </c>
      <c r="D232" s="31">
        <v>4</v>
      </c>
      <c r="E232" s="31" t="s">
        <v>95</v>
      </c>
      <c r="F232" s="32">
        <v>3</v>
      </c>
      <c r="G232" s="31" t="s">
        <v>123</v>
      </c>
      <c r="H232" s="27"/>
      <c r="I232" s="27"/>
      <c r="J232" s="27"/>
      <c r="K232" s="27"/>
      <c r="L232" s="27"/>
      <c r="M232" s="27"/>
      <c r="N232" s="27"/>
      <c r="O232" s="27"/>
      <c r="P232" s="27"/>
    </row>
    <row r="233" spans="1:16">
      <c r="A233" s="30">
        <v>21</v>
      </c>
      <c r="B233" s="31">
        <v>3</v>
      </c>
      <c r="C233" s="31" t="str" cm="1">
        <f t="array" ref="C233">INDEX($P$5:$P$7,B233)</f>
        <v>7:10–8:35 م</v>
      </c>
      <c r="D233" s="31">
        <v>1</v>
      </c>
      <c r="E233" s="31" t="s">
        <v>174</v>
      </c>
      <c r="F233" s="32">
        <v>3</v>
      </c>
      <c r="G233" s="31" t="s">
        <v>228</v>
      </c>
      <c r="H233" s="27"/>
      <c r="I233" s="27"/>
      <c r="J233" s="27"/>
      <c r="K233" s="27"/>
      <c r="L233" s="27"/>
      <c r="M233" s="27"/>
      <c r="N233" s="27"/>
      <c r="O233" s="27"/>
      <c r="P233" s="27"/>
    </row>
    <row r="234" spans="1:16">
      <c r="A234" s="30">
        <v>21</v>
      </c>
      <c r="B234" s="31">
        <v>3</v>
      </c>
      <c r="C234" s="31" t="str" cm="1">
        <f t="array" ref="C234">INDEX($P$5:$P$7,B234)</f>
        <v>7:10–8:35 م</v>
      </c>
      <c r="D234" s="31">
        <v>2</v>
      </c>
      <c r="E234" s="31" t="s">
        <v>174</v>
      </c>
      <c r="F234" s="32">
        <v>3</v>
      </c>
      <c r="G234" s="31" t="s">
        <v>239</v>
      </c>
      <c r="H234" s="27"/>
      <c r="I234" s="27"/>
      <c r="J234" s="27"/>
      <c r="K234" s="27"/>
      <c r="L234" s="27"/>
      <c r="M234" s="27"/>
      <c r="N234" s="27"/>
      <c r="O234" s="27"/>
      <c r="P234" s="27"/>
    </row>
    <row r="235" spans="1:16">
      <c r="A235" s="30">
        <v>21</v>
      </c>
      <c r="B235" s="31">
        <v>3</v>
      </c>
      <c r="C235" s="31" t="str" cm="1">
        <f t="array" ref="C235">INDEX($P$5:$P$7,B235)</f>
        <v>7:10–8:35 م</v>
      </c>
      <c r="D235" s="31">
        <v>3</v>
      </c>
      <c r="E235" s="31" t="s">
        <v>174</v>
      </c>
      <c r="F235" s="32">
        <v>3</v>
      </c>
      <c r="G235" s="31" t="s">
        <v>260</v>
      </c>
      <c r="H235" s="27"/>
      <c r="I235" s="27"/>
      <c r="J235" s="27"/>
      <c r="K235" s="27"/>
      <c r="L235" s="27"/>
      <c r="M235" s="27"/>
      <c r="N235" s="27"/>
      <c r="O235" s="27"/>
      <c r="P235" s="27"/>
    </row>
    <row r="236" spans="1:16">
      <c r="A236" s="36">
        <v>22</v>
      </c>
      <c r="B236" s="36">
        <v>1</v>
      </c>
      <c r="C236" s="36" t="str" cm="1">
        <f t="array" ref="C236">INDEX($P$5:$P$7,B236)</f>
        <v>4:00–5:25 م</v>
      </c>
      <c r="D236" s="36">
        <v>1</v>
      </c>
      <c r="E236" s="36" t="s">
        <v>180</v>
      </c>
      <c r="F236" s="36"/>
      <c r="G236" s="36" t="s">
        <v>181</v>
      </c>
      <c r="H236" s="27"/>
      <c r="I236" s="27"/>
      <c r="J236" s="27"/>
      <c r="K236" s="27"/>
      <c r="L236" s="27"/>
      <c r="M236" s="27"/>
      <c r="N236" s="27"/>
      <c r="O236" s="27"/>
      <c r="P236" s="27"/>
    </row>
    <row r="237" spans="1:16">
      <c r="A237" s="36">
        <v>22</v>
      </c>
      <c r="B237" s="36">
        <v>1</v>
      </c>
      <c r="C237" s="36" t="str" cm="1">
        <f t="array" ref="C237">INDEX($P$5:$P$7,B237)</f>
        <v>4:00–5:25 م</v>
      </c>
      <c r="D237" s="36">
        <v>2</v>
      </c>
      <c r="E237" s="36" t="s">
        <v>180</v>
      </c>
      <c r="F237" s="36"/>
      <c r="G237" s="36" t="s">
        <v>182</v>
      </c>
      <c r="H237" s="27"/>
      <c r="I237" s="27"/>
      <c r="J237" s="27"/>
      <c r="K237" s="27"/>
      <c r="L237" s="27"/>
      <c r="M237" s="27"/>
      <c r="N237" s="27"/>
      <c r="O237" s="27"/>
      <c r="P237" s="27"/>
    </row>
    <row r="238" spans="1:16">
      <c r="A238" s="36">
        <v>22</v>
      </c>
      <c r="B238" s="36">
        <v>2</v>
      </c>
      <c r="C238" s="36" t="str" cm="1">
        <f t="array" ref="C238">INDEX($P$5:$P$7,B238)</f>
        <v>5:35–7:00 م</v>
      </c>
      <c r="D238" s="36">
        <v>1</v>
      </c>
      <c r="E238" s="36" t="s">
        <v>101</v>
      </c>
      <c r="F238" s="36"/>
      <c r="G238" s="36" t="s">
        <v>183</v>
      </c>
      <c r="H238" s="27"/>
      <c r="I238" s="27"/>
      <c r="J238" s="27"/>
      <c r="K238" s="27"/>
      <c r="L238" s="27"/>
      <c r="M238" s="27"/>
      <c r="N238" s="27"/>
      <c r="O238" s="27"/>
      <c r="P238" s="27"/>
    </row>
  </sheetData>
  <mergeCells count="2">
    <mergeCell ref="A1:G1"/>
    <mergeCell ref="A2:G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B4B95-54D4-4044-9CBD-9D287EFEF83C}">
  <dimension ref="A1:P259"/>
  <sheetViews>
    <sheetView showGridLines="0" rightToLeft="1" workbookViewId="0">
      <pane ySplit="4" topLeftCell="A5" activePane="bottomLeft" state="frozen"/>
      <selection sqref="A1:C1"/>
      <selection pane="bottomLeft" sqref="A1:XFD1048576"/>
    </sheetView>
  </sheetViews>
  <sheetFormatPr defaultRowHeight="14.5"/>
  <cols>
    <col min="1" max="2" width="10" style="24" customWidth="1"/>
    <col min="3" max="3" width="20.90625" style="24" customWidth="1"/>
    <col min="4" max="4" width="11.26953125" style="24" customWidth="1"/>
    <col min="5" max="5" width="21.453125" style="24" customWidth="1"/>
    <col min="6" max="6" width="10.54296875" style="24" customWidth="1"/>
    <col min="7" max="7" width="27.26953125" style="24" customWidth="1"/>
    <col min="8" max="8" width="8.7265625" style="19"/>
    <col min="9" max="9" width="10" style="19" customWidth="1"/>
    <col min="10" max="10" width="15.453125" style="19" customWidth="1"/>
    <col min="11" max="12" width="12.7265625" style="19" customWidth="1"/>
    <col min="13" max="14" width="8.7265625" style="19"/>
    <col min="15" max="15" width="9.08984375" style="19" customWidth="1"/>
    <col min="16" max="16" width="20.90625" style="19" customWidth="1"/>
    <col min="17" max="16384" width="8.7265625" style="19"/>
  </cols>
  <sheetData>
    <row r="1" spans="1:16" ht="18.5">
      <c r="A1" s="56" t="s">
        <v>286</v>
      </c>
      <c r="B1" s="56"/>
      <c r="C1" s="56"/>
      <c r="D1" s="56"/>
      <c r="E1" s="56"/>
      <c r="F1" s="56"/>
      <c r="G1" s="56"/>
      <c r="H1" s="18"/>
      <c r="I1" s="18"/>
      <c r="J1" s="18"/>
      <c r="K1" s="18"/>
      <c r="L1" s="18"/>
      <c r="M1" s="18"/>
      <c r="N1" s="18"/>
      <c r="O1" s="18"/>
      <c r="P1" s="18"/>
    </row>
    <row r="2" spans="1:16">
      <c r="A2" s="57" t="str">
        <f>"إجمالي "&amp;COUNTIF($G$5:$G$256,"* ضد *")&amp;" مباراة دوري | مباريات كل فريق "&amp;IF(MIN($K$5:$K$28)=MAX($K$5:$K$28),MIN($K$5:$K$28),MIN($K$5:$K$28)&amp;"–"&amp;MAX($K$5:$K$28))&amp;" | 3 مجموعة | دوري 21 يوم + إقصائي 1 يوم = 22 يوم | "&amp;MAX($D$5:$D$259)&amp;" ملعب"</f>
        <v>إجمالي 252 مباراة دوري | مباريات كل فريق 21 | 3 مجموعة | دوري 21 يوم + إقصائي 1 يوم = 22 يوم | 4 ملعب</v>
      </c>
      <c r="B2" s="58"/>
      <c r="C2" s="58"/>
      <c r="D2" s="58"/>
      <c r="E2" s="58"/>
      <c r="F2" s="58"/>
      <c r="G2" s="58"/>
      <c r="H2" s="25"/>
      <c r="I2" s="25"/>
      <c r="J2" s="25"/>
      <c r="K2" s="25"/>
      <c r="L2" s="25"/>
      <c r="M2" s="25"/>
      <c r="N2" s="25"/>
      <c r="O2" s="25"/>
      <c r="P2" s="25"/>
    </row>
    <row r="3" spans="1:16">
      <c r="A3" s="26"/>
      <c r="B3" s="26"/>
      <c r="C3" s="26"/>
      <c r="D3" s="26"/>
      <c r="E3" s="26"/>
      <c r="F3" s="26"/>
      <c r="G3" s="26"/>
      <c r="H3" s="27"/>
      <c r="I3" s="27"/>
      <c r="J3" s="27"/>
      <c r="K3" s="27"/>
      <c r="L3" s="27"/>
      <c r="M3" s="27"/>
      <c r="N3" s="27"/>
      <c r="O3" s="27"/>
      <c r="P3" s="27"/>
    </row>
    <row r="4" spans="1:16">
      <c r="A4" s="28" t="s">
        <v>12</v>
      </c>
      <c r="B4" s="28" t="s">
        <v>13</v>
      </c>
      <c r="C4" s="28" t="s">
        <v>14</v>
      </c>
      <c r="D4" s="28" t="s">
        <v>15</v>
      </c>
      <c r="E4" s="28" t="s">
        <v>16</v>
      </c>
      <c r="F4" s="28" t="s">
        <v>17</v>
      </c>
      <c r="G4" s="28" t="s">
        <v>18</v>
      </c>
      <c r="H4" s="27"/>
      <c r="I4" s="29" t="s">
        <v>35</v>
      </c>
      <c r="J4" s="29" t="s">
        <v>36</v>
      </c>
      <c r="K4" s="29" t="s">
        <v>37</v>
      </c>
      <c r="L4" s="29" t="s">
        <v>38</v>
      </c>
      <c r="M4" s="27"/>
      <c r="N4" s="27"/>
      <c r="O4" s="15" t="s">
        <v>13</v>
      </c>
      <c r="P4" s="15" t="s">
        <v>39</v>
      </c>
    </row>
    <row r="5" spans="1:16">
      <c r="A5" s="30">
        <v>1</v>
      </c>
      <c r="B5" s="31">
        <v>1</v>
      </c>
      <c r="C5" s="31" t="str" cm="1">
        <f t="array" ref="C5">INDEX($P$5:$P$7,B5)</f>
        <v>4:00–5:25 م</v>
      </c>
      <c r="D5" s="31">
        <v>1</v>
      </c>
      <c r="E5" s="31" t="s">
        <v>19</v>
      </c>
      <c r="F5" s="32">
        <v>1</v>
      </c>
      <c r="G5" s="31" t="s">
        <v>46</v>
      </c>
      <c r="H5" s="27"/>
      <c r="I5" s="33">
        <v>1</v>
      </c>
      <c r="J5" s="33" t="s">
        <v>19</v>
      </c>
      <c r="K5" s="33">
        <f t="shared" ref="K5:K28" si="0">COUNTIF($G$5:$G$256,I5&amp;" ضد *")+COUNTIF($G$5:$G$256,"* ضد "&amp;I5)</f>
        <v>21</v>
      </c>
      <c r="L5" s="33">
        <f t="shared" ref="L5:L28" si="1">COUNTIF($J$5:$J$28,J5)-1</f>
        <v>7</v>
      </c>
      <c r="M5" s="27"/>
      <c r="N5" s="27"/>
      <c r="O5" s="34">
        <v>1</v>
      </c>
      <c r="P5" s="34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</row>
    <row r="6" spans="1:16">
      <c r="A6" s="30">
        <v>1</v>
      </c>
      <c r="B6" s="31">
        <v>1</v>
      </c>
      <c r="C6" s="31" t="str" cm="1">
        <f t="array" ref="C6">INDEX($P$5:$P$7,B6)</f>
        <v>4:00–5:25 م</v>
      </c>
      <c r="D6" s="31">
        <v>2</v>
      </c>
      <c r="E6" s="31" t="s">
        <v>19</v>
      </c>
      <c r="F6" s="32">
        <v>1</v>
      </c>
      <c r="G6" s="31" t="s">
        <v>40</v>
      </c>
      <c r="H6" s="27"/>
      <c r="I6" s="33">
        <v>2</v>
      </c>
      <c r="J6" s="33" t="s">
        <v>19</v>
      </c>
      <c r="K6" s="33">
        <f t="shared" si="0"/>
        <v>21</v>
      </c>
      <c r="L6" s="33">
        <f t="shared" si="1"/>
        <v>7</v>
      </c>
      <c r="M6" s="27"/>
      <c r="N6" s="27"/>
      <c r="O6" s="34">
        <v>2</v>
      </c>
      <c r="P6" s="34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</row>
    <row r="7" spans="1:16">
      <c r="A7" s="30">
        <v>1</v>
      </c>
      <c r="B7" s="31">
        <v>1</v>
      </c>
      <c r="C7" s="31" t="str" cm="1">
        <f t="array" ref="C7">INDEX($P$5:$P$7,B7)</f>
        <v>4:00–5:25 م</v>
      </c>
      <c r="D7" s="31">
        <v>3</v>
      </c>
      <c r="E7" s="31" t="s">
        <v>19</v>
      </c>
      <c r="F7" s="32">
        <v>1</v>
      </c>
      <c r="G7" s="31" t="s">
        <v>33</v>
      </c>
      <c r="H7" s="27"/>
      <c r="I7" s="33">
        <v>3</v>
      </c>
      <c r="J7" s="33" t="s">
        <v>19</v>
      </c>
      <c r="K7" s="33">
        <f t="shared" si="0"/>
        <v>21</v>
      </c>
      <c r="L7" s="33">
        <f t="shared" si="1"/>
        <v>7</v>
      </c>
      <c r="M7" s="27"/>
      <c r="N7" s="27"/>
      <c r="O7" s="34">
        <v>3</v>
      </c>
      <c r="P7" s="34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</row>
    <row r="8" spans="1:16">
      <c r="A8" s="30">
        <v>1</v>
      </c>
      <c r="B8" s="31">
        <v>1</v>
      </c>
      <c r="C8" s="31" t="str" cm="1">
        <f t="array" ref="C8">INDEX($P$5:$P$7,B8)</f>
        <v>4:00–5:25 م</v>
      </c>
      <c r="D8" s="31">
        <v>4</v>
      </c>
      <c r="E8" s="31" t="s">
        <v>19</v>
      </c>
      <c r="F8" s="32">
        <v>1</v>
      </c>
      <c r="G8" s="31" t="s">
        <v>34</v>
      </c>
      <c r="H8" s="27"/>
      <c r="I8" s="33">
        <v>4</v>
      </c>
      <c r="J8" s="33" t="s">
        <v>19</v>
      </c>
      <c r="K8" s="33">
        <f t="shared" si="0"/>
        <v>21</v>
      </c>
      <c r="L8" s="33">
        <f t="shared" si="1"/>
        <v>7</v>
      </c>
      <c r="M8" s="27"/>
      <c r="N8" s="27"/>
      <c r="O8" s="27"/>
      <c r="P8" s="27"/>
    </row>
    <row r="9" spans="1:16">
      <c r="A9" s="30">
        <v>1</v>
      </c>
      <c r="B9" s="31">
        <v>2</v>
      </c>
      <c r="C9" s="31" t="str" cm="1">
        <f t="array" ref="C9">INDEX($P$5:$P$7,B9)</f>
        <v>5:35–7:00 م</v>
      </c>
      <c r="D9" s="31">
        <v>1</v>
      </c>
      <c r="E9" s="31" t="s">
        <v>95</v>
      </c>
      <c r="F9" s="32">
        <v>1</v>
      </c>
      <c r="G9" s="31" t="s">
        <v>119</v>
      </c>
      <c r="H9" s="27"/>
      <c r="I9" s="33">
        <v>5</v>
      </c>
      <c r="J9" s="33" t="s">
        <v>19</v>
      </c>
      <c r="K9" s="33">
        <f t="shared" si="0"/>
        <v>21</v>
      </c>
      <c r="L9" s="33">
        <f t="shared" si="1"/>
        <v>7</v>
      </c>
      <c r="M9" s="27"/>
      <c r="N9" s="27"/>
      <c r="O9" s="35" t="s">
        <v>184</v>
      </c>
      <c r="P9" s="27"/>
    </row>
    <row r="10" spans="1:16">
      <c r="A10" s="30">
        <v>1</v>
      </c>
      <c r="B10" s="31">
        <v>2</v>
      </c>
      <c r="C10" s="31" t="str" cm="1">
        <f t="array" ref="C10">INDEX($P$5:$P$7,B10)</f>
        <v>5:35–7:00 م</v>
      </c>
      <c r="D10" s="31">
        <v>2</v>
      </c>
      <c r="E10" s="31" t="s">
        <v>95</v>
      </c>
      <c r="F10" s="32">
        <v>1</v>
      </c>
      <c r="G10" s="31" t="s">
        <v>112</v>
      </c>
      <c r="H10" s="27"/>
      <c r="I10" s="33">
        <v>6</v>
      </c>
      <c r="J10" s="33" t="s">
        <v>19</v>
      </c>
      <c r="K10" s="33">
        <f t="shared" si="0"/>
        <v>21</v>
      </c>
      <c r="L10" s="33">
        <f t="shared" si="1"/>
        <v>7</v>
      </c>
      <c r="M10" s="27"/>
      <c r="N10" s="27"/>
      <c r="O10" s="27"/>
      <c r="P10" s="27"/>
    </row>
    <row r="11" spans="1:16">
      <c r="A11" s="30">
        <v>1</v>
      </c>
      <c r="B11" s="31">
        <v>2</v>
      </c>
      <c r="C11" s="31" t="str" cm="1">
        <f t="array" ref="C11">INDEX($P$5:$P$7,B11)</f>
        <v>5:35–7:00 م</v>
      </c>
      <c r="D11" s="31">
        <v>3</v>
      </c>
      <c r="E11" s="31" t="s">
        <v>95</v>
      </c>
      <c r="F11" s="32">
        <v>1</v>
      </c>
      <c r="G11" s="31" t="s">
        <v>110</v>
      </c>
      <c r="H11" s="27"/>
      <c r="I11" s="33">
        <v>7</v>
      </c>
      <c r="J11" s="33" t="s">
        <v>19</v>
      </c>
      <c r="K11" s="33">
        <f t="shared" si="0"/>
        <v>21</v>
      </c>
      <c r="L11" s="33">
        <f t="shared" si="1"/>
        <v>7</v>
      </c>
      <c r="M11" s="27"/>
      <c r="N11" s="27"/>
      <c r="O11" s="27"/>
      <c r="P11" s="27"/>
    </row>
    <row r="12" spans="1:16">
      <c r="A12" s="30">
        <v>1</v>
      </c>
      <c r="B12" s="31">
        <v>2</v>
      </c>
      <c r="C12" s="31" t="str" cm="1">
        <f t="array" ref="C12">INDEX($P$5:$P$7,B12)</f>
        <v>5:35–7:00 م</v>
      </c>
      <c r="D12" s="31">
        <v>4</v>
      </c>
      <c r="E12" s="31" t="s">
        <v>95</v>
      </c>
      <c r="F12" s="32">
        <v>1</v>
      </c>
      <c r="G12" s="31" t="s">
        <v>99</v>
      </c>
      <c r="H12" s="27"/>
      <c r="I12" s="33">
        <v>8</v>
      </c>
      <c r="J12" s="33" t="s">
        <v>19</v>
      </c>
      <c r="K12" s="33">
        <f t="shared" si="0"/>
        <v>21</v>
      </c>
      <c r="L12" s="33">
        <f t="shared" si="1"/>
        <v>7</v>
      </c>
      <c r="M12" s="27"/>
      <c r="N12" s="27"/>
      <c r="O12" s="27"/>
      <c r="P12" s="27"/>
    </row>
    <row r="13" spans="1:16">
      <c r="A13" s="30">
        <v>1</v>
      </c>
      <c r="B13" s="31">
        <v>3</v>
      </c>
      <c r="C13" s="31" t="str" cm="1">
        <f t="array" ref="C13">INDEX($P$5:$P$7,B13)</f>
        <v>7:10–8:35 م</v>
      </c>
      <c r="D13" s="31">
        <v>1</v>
      </c>
      <c r="E13" s="31" t="s">
        <v>174</v>
      </c>
      <c r="F13" s="32">
        <v>1</v>
      </c>
      <c r="G13" s="31" t="s">
        <v>287</v>
      </c>
      <c r="H13" s="27"/>
      <c r="I13" s="33">
        <v>9</v>
      </c>
      <c r="J13" s="33" t="s">
        <v>95</v>
      </c>
      <c r="K13" s="33">
        <f t="shared" si="0"/>
        <v>21</v>
      </c>
      <c r="L13" s="33">
        <f t="shared" si="1"/>
        <v>7</v>
      </c>
      <c r="M13" s="27"/>
      <c r="N13" s="27"/>
      <c r="O13" s="27"/>
      <c r="P13" s="27"/>
    </row>
    <row r="14" spans="1:16">
      <c r="A14" s="30">
        <v>1</v>
      </c>
      <c r="B14" s="31">
        <v>3</v>
      </c>
      <c r="C14" s="31" t="str" cm="1">
        <f t="array" ref="C14">INDEX($P$5:$P$7,B14)</f>
        <v>7:10–8:35 م</v>
      </c>
      <c r="D14" s="31">
        <v>2</v>
      </c>
      <c r="E14" s="31" t="s">
        <v>174</v>
      </c>
      <c r="F14" s="32">
        <v>1</v>
      </c>
      <c r="G14" s="31" t="s">
        <v>280</v>
      </c>
      <c r="H14" s="27"/>
      <c r="I14" s="33">
        <v>10</v>
      </c>
      <c r="J14" s="33" t="s">
        <v>95</v>
      </c>
      <c r="K14" s="33">
        <f t="shared" si="0"/>
        <v>21</v>
      </c>
      <c r="L14" s="33">
        <f t="shared" si="1"/>
        <v>7</v>
      </c>
      <c r="M14" s="27"/>
      <c r="N14" s="27"/>
      <c r="O14" s="27"/>
      <c r="P14" s="27"/>
    </row>
    <row r="15" spans="1:16">
      <c r="A15" s="30">
        <v>1</v>
      </c>
      <c r="B15" s="31">
        <v>3</v>
      </c>
      <c r="C15" s="31" t="str" cm="1">
        <f t="array" ref="C15">INDEX($P$5:$P$7,B15)</f>
        <v>7:10–8:35 م</v>
      </c>
      <c r="D15" s="31">
        <v>3</v>
      </c>
      <c r="E15" s="31" t="s">
        <v>174</v>
      </c>
      <c r="F15" s="32">
        <v>1</v>
      </c>
      <c r="G15" s="31" t="s">
        <v>270</v>
      </c>
      <c r="H15" s="27"/>
      <c r="I15" s="33">
        <v>11</v>
      </c>
      <c r="J15" s="33" t="s">
        <v>95</v>
      </c>
      <c r="K15" s="33">
        <f t="shared" si="0"/>
        <v>21</v>
      </c>
      <c r="L15" s="33">
        <f t="shared" si="1"/>
        <v>7</v>
      </c>
      <c r="M15" s="27"/>
      <c r="N15" s="27"/>
      <c r="O15" s="27"/>
      <c r="P15" s="27"/>
    </row>
    <row r="16" spans="1:16">
      <c r="A16" s="30">
        <v>1</v>
      </c>
      <c r="B16" s="31">
        <v>3</v>
      </c>
      <c r="C16" s="31" t="str" cm="1">
        <f t="array" ref="C16">INDEX($P$5:$P$7,B16)</f>
        <v>7:10–8:35 م</v>
      </c>
      <c r="D16" s="31">
        <v>4</v>
      </c>
      <c r="E16" s="31" t="s">
        <v>174</v>
      </c>
      <c r="F16" s="32">
        <v>1</v>
      </c>
      <c r="G16" s="31" t="s">
        <v>248</v>
      </c>
      <c r="H16" s="27"/>
      <c r="I16" s="33">
        <v>12</v>
      </c>
      <c r="J16" s="33" t="s">
        <v>95</v>
      </c>
      <c r="K16" s="33">
        <f t="shared" si="0"/>
        <v>21</v>
      </c>
      <c r="L16" s="33">
        <f t="shared" si="1"/>
        <v>7</v>
      </c>
      <c r="M16" s="27"/>
      <c r="N16" s="27"/>
      <c r="O16" s="27"/>
      <c r="P16" s="27"/>
    </row>
    <row r="17" spans="1:16">
      <c r="A17" s="30">
        <v>2</v>
      </c>
      <c r="B17" s="31">
        <v>1</v>
      </c>
      <c r="C17" s="31" t="str" cm="1">
        <f t="array" ref="C17">INDEX($P$5:$P$7,B17)</f>
        <v>4:00–5:25 م</v>
      </c>
      <c r="D17" s="31">
        <v>1</v>
      </c>
      <c r="E17" s="31" t="s">
        <v>19</v>
      </c>
      <c r="F17" s="32">
        <v>1</v>
      </c>
      <c r="G17" s="31" t="s">
        <v>41</v>
      </c>
      <c r="H17" s="27"/>
      <c r="I17" s="33">
        <v>13</v>
      </c>
      <c r="J17" s="33" t="s">
        <v>95</v>
      </c>
      <c r="K17" s="33">
        <f t="shared" si="0"/>
        <v>21</v>
      </c>
      <c r="L17" s="33">
        <f t="shared" si="1"/>
        <v>7</v>
      </c>
      <c r="M17" s="27"/>
      <c r="N17" s="27"/>
      <c r="O17" s="27"/>
      <c r="P17" s="27"/>
    </row>
    <row r="18" spans="1:16">
      <c r="A18" s="30">
        <v>2</v>
      </c>
      <c r="B18" s="31">
        <v>1</v>
      </c>
      <c r="C18" s="31" t="str" cm="1">
        <f t="array" ref="C18">INDEX($P$5:$P$7,B18)</f>
        <v>4:00–5:25 م</v>
      </c>
      <c r="D18" s="31">
        <v>2</v>
      </c>
      <c r="E18" s="31" t="s">
        <v>19</v>
      </c>
      <c r="F18" s="32">
        <v>1</v>
      </c>
      <c r="G18" s="31" t="s">
        <v>47</v>
      </c>
      <c r="H18" s="27"/>
      <c r="I18" s="33">
        <v>14</v>
      </c>
      <c r="J18" s="33" t="s">
        <v>95</v>
      </c>
      <c r="K18" s="33">
        <f t="shared" si="0"/>
        <v>21</v>
      </c>
      <c r="L18" s="33">
        <f t="shared" si="1"/>
        <v>7</v>
      </c>
      <c r="M18" s="27"/>
      <c r="N18" s="27"/>
      <c r="O18" s="27"/>
      <c r="P18" s="27"/>
    </row>
    <row r="19" spans="1:16">
      <c r="A19" s="30">
        <v>2</v>
      </c>
      <c r="B19" s="31">
        <v>1</v>
      </c>
      <c r="C19" s="31" t="str" cm="1">
        <f t="array" ref="C19">INDEX($P$5:$P$7,B19)</f>
        <v>4:00–5:25 م</v>
      </c>
      <c r="D19" s="31">
        <v>3</v>
      </c>
      <c r="E19" s="31" t="s">
        <v>19</v>
      </c>
      <c r="F19" s="32">
        <v>1</v>
      </c>
      <c r="G19" s="31" t="s">
        <v>21</v>
      </c>
      <c r="H19" s="27"/>
      <c r="I19" s="33">
        <v>15</v>
      </c>
      <c r="J19" s="33" t="s">
        <v>95</v>
      </c>
      <c r="K19" s="33">
        <f t="shared" si="0"/>
        <v>21</v>
      </c>
      <c r="L19" s="33">
        <f t="shared" si="1"/>
        <v>7</v>
      </c>
      <c r="M19" s="27"/>
      <c r="N19" s="27"/>
      <c r="O19" s="27"/>
      <c r="P19" s="27"/>
    </row>
    <row r="20" spans="1:16">
      <c r="A20" s="30">
        <v>2</v>
      </c>
      <c r="B20" s="31">
        <v>1</v>
      </c>
      <c r="C20" s="31" t="str" cm="1">
        <f t="array" ref="C20">INDEX($P$5:$P$7,B20)</f>
        <v>4:00–5:25 م</v>
      </c>
      <c r="D20" s="31">
        <v>4</v>
      </c>
      <c r="E20" s="31" t="s">
        <v>19</v>
      </c>
      <c r="F20" s="32">
        <v>1</v>
      </c>
      <c r="G20" s="31" t="s">
        <v>22</v>
      </c>
      <c r="H20" s="27"/>
      <c r="I20" s="33">
        <v>16</v>
      </c>
      <c r="J20" s="33" t="s">
        <v>95</v>
      </c>
      <c r="K20" s="33">
        <f t="shared" si="0"/>
        <v>21</v>
      </c>
      <c r="L20" s="33">
        <f t="shared" si="1"/>
        <v>7</v>
      </c>
      <c r="M20" s="27"/>
      <c r="N20" s="27"/>
      <c r="O20" s="27"/>
      <c r="P20" s="27"/>
    </row>
    <row r="21" spans="1:16">
      <c r="A21" s="30">
        <v>2</v>
      </c>
      <c r="B21" s="31">
        <v>2</v>
      </c>
      <c r="C21" s="31" t="str" cm="1">
        <f t="array" ref="C21">INDEX($P$5:$P$7,B21)</f>
        <v>5:35–7:00 م</v>
      </c>
      <c r="D21" s="31">
        <v>1</v>
      </c>
      <c r="E21" s="31" t="s">
        <v>95</v>
      </c>
      <c r="F21" s="32">
        <v>1</v>
      </c>
      <c r="G21" s="31" t="s">
        <v>113</v>
      </c>
      <c r="H21" s="27"/>
      <c r="I21" s="33">
        <v>17</v>
      </c>
      <c r="J21" s="33" t="s">
        <v>174</v>
      </c>
      <c r="K21" s="33">
        <f t="shared" si="0"/>
        <v>21</v>
      </c>
      <c r="L21" s="33">
        <f t="shared" si="1"/>
        <v>7</v>
      </c>
      <c r="M21" s="27"/>
      <c r="N21" s="27"/>
      <c r="O21" s="27"/>
      <c r="P21" s="27"/>
    </row>
    <row r="22" spans="1:16">
      <c r="A22" s="30">
        <v>2</v>
      </c>
      <c r="B22" s="31">
        <v>2</v>
      </c>
      <c r="C22" s="31" t="str" cm="1">
        <f t="array" ref="C22">INDEX($P$5:$P$7,B22)</f>
        <v>5:35–7:00 م</v>
      </c>
      <c r="D22" s="31">
        <v>2</v>
      </c>
      <c r="E22" s="31" t="s">
        <v>95</v>
      </c>
      <c r="F22" s="32">
        <v>1</v>
      </c>
      <c r="G22" s="31" t="s">
        <v>120</v>
      </c>
      <c r="H22" s="27"/>
      <c r="I22" s="33">
        <v>18</v>
      </c>
      <c r="J22" s="33" t="s">
        <v>174</v>
      </c>
      <c r="K22" s="33">
        <f t="shared" si="0"/>
        <v>21</v>
      </c>
      <c r="L22" s="33">
        <f t="shared" si="1"/>
        <v>7</v>
      </c>
      <c r="M22" s="27"/>
      <c r="N22" s="27"/>
      <c r="O22" s="27"/>
      <c r="P22" s="27"/>
    </row>
    <row r="23" spans="1:16">
      <c r="A23" s="30">
        <v>2</v>
      </c>
      <c r="B23" s="31">
        <v>2</v>
      </c>
      <c r="C23" s="31" t="str" cm="1">
        <f t="array" ref="C23">INDEX($P$5:$P$7,B23)</f>
        <v>5:35–7:00 م</v>
      </c>
      <c r="D23" s="31">
        <v>3</v>
      </c>
      <c r="E23" s="31" t="s">
        <v>95</v>
      </c>
      <c r="F23" s="32">
        <v>1</v>
      </c>
      <c r="G23" s="31" t="s">
        <v>100</v>
      </c>
      <c r="H23" s="27"/>
      <c r="I23" s="33">
        <v>19</v>
      </c>
      <c r="J23" s="33" t="s">
        <v>174</v>
      </c>
      <c r="K23" s="33">
        <f t="shared" si="0"/>
        <v>21</v>
      </c>
      <c r="L23" s="33">
        <f t="shared" si="1"/>
        <v>7</v>
      </c>
      <c r="M23" s="27"/>
      <c r="N23" s="27"/>
      <c r="O23" s="27"/>
      <c r="P23" s="27"/>
    </row>
    <row r="24" spans="1:16">
      <c r="A24" s="30">
        <v>2</v>
      </c>
      <c r="B24" s="31">
        <v>2</v>
      </c>
      <c r="C24" s="31" t="str" cm="1">
        <f t="array" ref="C24">INDEX($P$5:$P$7,B24)</f>
        <v>5:35–7:00 م</v>
      </c>
      <c r="D24" s="31">
        <v>4</v>
      </c>
      <c r="E24" s="31" t="s">
        <v>95</v>
      </c>
      <c r="F24" s="32">
        <v>1</v>
      </c>
      <c r="G24" s="31" t="s">
        <v>89</v>
      </c>
      <c r="H24" s="27"/>
      <c r="I24" s="33">
        <v>20</v>
      </c>
      <c r="J24" s="33" t="s">
        <v>174</v>
      </c>
      <c r="K24" s="33">
        <f t="shared" si="0"/>
        <v>21</v>
      </c>
      <c r="L24" s="33">
        <f t="shared" si="1"/>
        <v>7</v>
      </c>
      <c r="M24" s="27"/>
      <c r="N24" s="27"/>
      <c r="O24" s="27"/>
      <c r="P24" s="27"/>
    </row>
    <row r="25" spans="1:16">
      <c r="A25" s="30">
        <v>2</v>
      </c>
      <c r="B25" s="31">
        <v>3</v>
      </c>
      <c r="C25" s="31" t="str" cm="1">
        <f t="array" ref="C25">INDEX($P$5:$P$7,B25)</f>
        <v>7:10–8:35 م</v>
      </c>
      <c r="D25" s="31">
        <v>1</v>
      </c>
      <c r="E25" s="31" t="s">
        <v>174</v>
      </c>
      <c r="F25" s="32">
        <v>1</v>
      </c>
      <c r="G25" s="31" t="s">
        <v>281</v>
      </c>
      <c r="H25" s="27"/>
      <c r="I25" s="33">
        <v>21</v>
      </c>
      <c r="J25" s="33" t="s">
        <v>174</v>
      </c>
      <c r="K25" s="33">
        <f t="shared" si="0"/>
        <v>21</v>
      </c>
      <c r="L25" s="33">
        <f t="shared" si="1"/>
        <v>7</v>
      </c>
      <c r="M25" s="27"/>
      <c r="N25" s="27"/>
      <c r="O25" s="27"/>
      <c r="P25" s="27"/>
    </row>
    <row r="26" spans="1:16">
      <c r="A26" s="30">
        <v>2</v>
      </c>
      <c r="B26" s="31">
        <v>3</v>
      </c>
      <c r="C26" s="31" t="str" cm="1">
        <f t="array" ref="C26">INDEX($P$5:$P$7,B26)</f>
        <v>7:10–8:35 م</v>
      </c>
      <c r="D26" s="31">
        <v>2</v>
      </c>
      <c r="E26" s="31" t="s">
        <v>174</v>
      </c>
      <c r="F26" s="32">
        <v>1</v>
      </c>
      <c r="G26" s="31" t="s">
        <v>288</v>
      </c>
      <c r="H26" s="27"/>
      <c r="I26" s="33">
        <v>22</v>
      </c>
      <c r="J26" s="33" t="s">
        <v>174</v>
      </c>
      <c r="K26" s="33">
        <f t="shared" si="0"/>
        <v>21</v>
      </c>
      <c r="L26" s="33">
        <f t="shared" si="1"/>
        <v>7</v>
      </c>
      <c r="M26" s="27"/>
      <c r="N26" s="27"/>
      <c r="O26" s="27"/>
      <c r="P26" s="27"/>
    </row>
    <row r="27" spans="1:16">
      <c r="A27" s="30">
        <v>2</v>
      </c>
      <c r="B27" s="31">
        <v>3</v>
      </c>
      <c r="C27" s="31" t="str" cm="1">
        <f t="array" ref="C27">INDEX($P$5:$P$7,B27)</f>
        <v>7:10–8:35 م</v>
      </c>
      <c r="D27" s="31">
        <v>3</v>
      </c>
      <c r="E27" s="31" t="s">
        <v>174</v>
      </c>
      <c r="F27" s="32">
        <v>1</v>
      </c>
      <c r="G27" s="31" t="s">
        <v>249</v>
      </c>
      <c r="H27" s="27"/>
      <c r="I27" s="33">
        <v>23</v>
      </c>
      <c r="J27" s="33" t="s">
        <v>174</v>
      </c>
      <c r="K27" s="33">
        <f t="shared" si="0"/>
        <v>21</v>
      </c>
      <c r="L27" s="33">
        <f t="shared" si="1"/>
        <v>7</v>
      </c>
      <c r="M27" s="27"/>
      <c r="N27" s="27"/>
      <c r="O27" s="27"/>
      <c r="P27" s="27"/>
    </row>
    <row r="28" spans="1:16">
      <c r="A28" s="30">
        <v>2</v>
      </c>
      <c r="B28" s="31">
        <v>3</v>
      </c>
      <c r="C28" s="31" t="str" cm="1">
        <f t="array" ref="C28">INDEX($P$5:$P$7,B28)</f>
        <v>7:10–8:35 م</v>
      </c>
      <c r="D28" s="31">
        <v>4</v>
      </c>
      <c r="E28" s="31" t="s">
        <v>174</v>
      </c>
      <c r="F28" s="32">
        <v>1</v>
      </c>
      <c r="G28" s="31" t="s">
        <v>227</v>
      </c>
      <c r="H28" s="27"/>
      <c r="I28" s="33">
        <v>24</v>
      </c>
      <c r="J28" s="33" t="s">
        <v>174</v>
      </c>
      <c r="K28" s="33">
        <f t="shared" si="0"/>
        <v>21</v>
      </c>
      <c r="L28" s="33">
        <f t="shared" si="1"/>
        <v>7</v>
      </c>
      <c r="M28" s="27"/>
      <c r="N28" s="27"/>
      <c r="O28" s="27"/>
      <c r="P28" s="27"/>
    </row>
    <row r="29" spans="1:16">
      <c r="A29" s="30">
        <v>3</v>
      </c>
      <c r="B29" s="31">
        <v>1</v>
      </c>
      <c r="C29" s="31" t="str" cm="1">
        <f t="array" ref="C29">INDEX($P$5:$P$7,B29)</f>
        <v>4:00–5:25 م</v>
      </c>
      <c r="D29" s="31">
        <v>1</v>
      </c>
      <c r="E29" s="31" t="s">
        <v>19</v>
      </c>
      <c r="F29" s="32">
        <v>1</v>
      </c>
      <c r="G29" s="31" t="s">
        <v>20</v>
      </c>
      <c r="H29" s="27"/>
      <c r="I29" s="27"/>
      <c r="J29" s="27"/>
      <c r="K29" s="27"/>
      <c r="L29" s="27"/>
      <c r="M29" s="27"/>
      <c r="N29" s="27"/>
      <c r="O29" s="27"/>
      <c r="P29" s="27"/>
    </row>
    <row r="30" spans="1:16">
      <c r="A30" s="30">
        <v>3</v>
      </c>
      <c r="B30" s="31">
        <v>1</v>
      </c>
      <c r="C30" s="31" t="str" cm="1">
        <f t="array" ref="C30">INDEX($P$5:$P$7,B30)</f>
        <v>4:00–5:25 م</v>
      </c>
      <c r="D30" s="31">
        <v>2</v>
      </c>
      <c r="E30" s="31" t="s">
        <v>19</v>
      </c>
      <c r="F30" s="32">
        <v>1</v>
      </c>
      <c r="G30" s="31" t="s">
        <v>42</v>
      </c>
      <c r="H30" s="27"/>
      <c r="I30" s="27"/>
      <c r="J30" s="27"/>
      <c r="K30" s="27"/>
      <c r="L30" s="27"/>
      <c r="M30" s="27"/>
      <c r="N30" s="27"/>
      <c r="O30" s="27"/>
      <c r="P30" s="27"/>
    </row>
    <row r="31" spans="1:16">
      <c r="A31" s="30">
        <v>3</v>
      </c>
      <c r="B31" s="31">
        <v>1</v>
      </c>
      <c r="C31" s="31" t="str" cm="1">
        <f t="array" ref="C31">INDEX($P$5:$P$7,B31)</f>
        <v>4:00–5:25 م</v>
      </c>
      <c r="D31" s="31">
        <v>3</v>
      </c>
      <c r="E31" s="31" t="s">
        <v>19</v>
      </c>
      <c r="F31" s="32">
        <v>1</v>
      </c>
      <c r="G31" s="31" t="s">
        <v>48</v>
      </c>
      <c r="H31" s="27"/>
      <c r="I31" s="27"/>
      <c r="J31" s="27"/>
      <c r="K31" s="27"/>
      <c r="L31" s="27"/>
      <c r="M31" s="27"/>
      <c r="N31" s="27"/>
      <c r="O31" s="27"/>
      <c r="P31" s="27"/>
    </row>
    <row r="32" spans="1:16">
      <c r="A32" s="30">
        <v>3</v>
      </c>
      <c r="B32" s="31">
        <v>1</v>
      </c>
      <c r="C32" s="31" t="str" cm="1">
        <f t="array" ref="C32">INDEX($P$5:$P$7,B32)</f>
        <v>4:00–5:25 م</v>
      </c>
      <c r="D32" s="31">
        <v>4</v>
      </c>
      <c r="E32" s="31" t="s">
        <v>19</v>
      </c>
      <c r="F32" s="32">
        <v>1</v>
      </c>
      <c r="G32" s="31" t="s">
        <v>25</v>
      </c>
      <c r="H32" s="27"/>
      <c r="I32" s="27"/>
      <c r="J32" s="27"/>
      <c r="K32" s="27"/>
      <c r="L32" s="27"/>
      <c r="M32" s="27"/>
      <c r="N32" s="27"/>
      <c r="O32" s="27"/>
      <c r="P32" s="27"/>
    </row>
    <row r="33" spans="1:16">
      <c r="A33" s="30">
        <v>3</v>
      </c>
      <c r="B33" s="31">
        <v>2</v>
      </c>
      <c r="C33" s="31" t="str" cm="1">
        <f t="array" ref="C33">INDEX($P$5:$P$7,B33)</f>
        <v>5:35–7:00 م</v>
      </c>
      <c r="D33" s="31">
        <v>1</v>
      </c>
      <c r="E33" s="31" t="s">
        <v>95</v>
      </c>
      <c r="F33" s="32">
        <v>1</v>
      </c>
      <c r="G33" s="31" t="s">
        <v>105</v>
      </c>
      <c r="H33" s="27"/>
      <c r="I33" s="27"/>
      <c r="J33" s="27"/>
      <c r="K33" s="27"/>
      <c r="L33" s="27"/>
      <c r="M33" s="27"/>
      <c r="N33" s="27"/>
      <c r="O33" s="27"/>
      <c r="P33" s="27"/>
    </row>
    <row r="34" spans="1:16">
      <c r="A34" s="30">
        <v>3</v>
      </c>
      <c r="B34" s="31">
        <v>2</v>
      </c>
      <c r="C34" s="31" t="str" cm="1">
        <f t="array" ref="C34">INDEX($P$5:$P$7,B34)</f>
        <v>5:35–7:00 م</v>
      </c>
      <c r="D34" s="31">
        <v>2</v>
      </c>
      <c r="E34" s="31" t="s">
        <v>95</v>
      </c>
      <c r="F34" s="32">
        <v>1</v>
      </c>
      <c r="G34" s="31" t="s">
        <v>114</v>
      </c>
      <c r="H34" s="27"/>
      <c r="I34" s="27"/>
      <c r="J34" s="27"/>
      <c r="K34" s="27"/>
      <c r="L34" s="27"/>
      <c r="M34" s="27"/>
      <c r="N34" s="27"/>
      <c r="O34" s="27"/>
      <c r="P34" s="27"/>
    </row>
    <row r="35" spans="1:16">
      <c r="A35" s="30">
        <v>3</v>
      </c>
      <c r="B35" s="31">
        <v>2</v>
      </c>
      <c r="C35" s="31" t="str" cm="1">
        <f t="array" ref="C35">INDEX($P$5:$P$7,B35)</f>
        <v>5:35–7:00 م</v>
      </c>
      <c r="D35" s="31">
        <v>3</v>
      </c>
      <c r="E35" s="31" t="s">
        <v>95</v>
      </c>
      <c r="F35" s="32">
        <v>1</v>
      </c>
      <c r="G35" s="31" t="s">
        <v>121</v>
      </c>
      <c r="H35" s="27"/>
      <c r="I35" s="27"/>
      <c r="J35" s="27"/>
      <c r="K35" s="27"/>
      <c r="L35" s="27"/>
      <c r="M35" s="27"/>
      <c r="N35" s="27"/>
      <c r="O35" s="27"/>
      <c r="P35" s="27"/>
    </row>
    <row r="36" spans="1:16">
      <c r="A36" s="30">
        <v>3</v>
      </c>
      <c r="B36" s="31">
        <v>2</v>
      </c>
      <c r="C36" s="31" t="str" cm="1">
        <f t="array" ref="C36">INDEX($P$5:$P$7,B36)</f>
        <v>5:35–7:00 م</v>
      </c>
      <c r="D36" s="31">
        <v>4</v>
      </c>
      <c r="E36" s="31" t="s">
        <v>95</v>
      </c>
      <c r="F36" s="32">
        <v>1</v>
      </c>
      <c r="G36" s="31" t="s">
        <v>78</v>
      </c>
      <c r="H36" s="27"/>
      <c r="I36" s="27"/>
      <c r="J36" s="27"/>
      <c r="K36" s="27"/>
      <c r="L36" s="27"/>
      <c r="M36" s="27"/>
      <c r="N36" s="27"/>
      <c r="O36" s="27"/>
      <c r="P36" s="27"/>
    </row>
    <row r="37" spans="1:16">
      <c r="A37" s="30">
        <v>3</v>
      </c>
      <c r="B37" s="31">
        <v>3</v>
      </c>
      <c r="C37" s="31" t="str" cm="1">
        <f t="array" ref="C37">INDEX($P$5:$P$7,B37)</f>
        <v>7:10–8:35 م</v>
      </c>
      <c r="D37" s="31">
        <v>1</v>
      </c>
      <c r="E37" s="31" t="s">
        <v>174</v>
      </c>
      <c r="F37" s="32">
        <v>1</v>
      </c>
      <c r="G37" s="31" t="s">
        <v>271</v>
      </c>
      <c r="H37" s="27"/>
      <c r="I37" s="27"/>
      <c r="J37" s="27"/>
      <c r="K37" s="27"/>
      <c r="L37" s="27"/>
      <c r="M37" s="27"/>
      <c r="N37" s="27"/>
      <c r="O37" s="27"/>
      <c r="P37" s="27"/>
    </row>
    <row r="38" spans="1:16">
      <c r="A38" s="30">
        <v>3</v>
      </c>
      <c r="B38" s="31">
        <v>3</v>
      </c>
      <c r="C38" s="31" t="str" cm="1">
        <f t="array" ref="C38">INDEX($P$5:$P$7,B38)</f>
        <v>7:10–8:35 م</v>
      </c>
      <c r="D38" s="31">
        <v>2</v>
      </c>
      <c r="E38" s="31" t="s">
        <v>174</v>
      </c>
      <c r="F38" s="32">
        <v>1</v>
      </c>
      <c r="G38" s="31" t="s">
        <v>282</v>
      </c>
      <c r="H38" s="27"/>
      <c r="I38" s="27"/>
      <c r="J38" s="27"/>
      <c r="K38" s="27"/>
      <c r="L38" s="27"/>
      <c r="M38" s="27"/>
      <c r="N38" s="27"/>
      <c r="O38" s="27"/>
      <c r="P38" s="27"/>
    </row>
    <row r="39" spans="1:16">
      <c r="A39" s="30">
        <v>3</v>
      </c>
      <c r="B39" s="31">
        <v>3</v>
      </c>
      <c r="C39" s="31" t="str" cm="1">
        <f t="array" ref="C39">INDEX($P$5:$P$7,B39)</f>
        <v>7:10–8:35 م</v>
      </c>
      <c r="D39" s="31">
        <v>3</v>
      </c>
      <c r="E39" s="31" t="s">
        <v>174</v>
      </c>
      <c r="F39" s="32">
        <v>1</v>
      </c>
      <c r="G39" s="31" t="s">
        <v>289</v>
      </c>
      <c r="H39" s="27"/>
      <c r="I39" s="27"/>
      <c r="J39" s="27"/>
      <c r="K39" s="27"/>
      <c r="L39" s="27"/>
      <c r="M39" s="27"/>
      <c r="N39" s="27"/>
      <c r="O39" s="27"/>
      <c r="P39" s="27"/>
    </row>
    <row r="40" spans="1:16">
      <c r="A40" s="30">
        <v>3</v>
      </c>
      <c r="B40" s="31">
        <v>3</v>
      </c>
      <c r="C40" s="31" t="str" cm="1">
        <f t="array" ref="C40">INDEX($P$5:$P$7,B40)</f>
        <v>7:10–8:35 م</v>
      </c>
      <c r="D40" s="31">
        <v>4</v>
      </c>
      <c r="E40" s="31" t="s">
        <v>174</v>
      </c>
      <c r="F40" s="32">
        <v>1</v>
      </c>
      <c r="G40" s="31" t="s">
        <v>204</v>
      </c>
      <c r="H40" s="27"/>
      <c r="I40" s="27"/>
      <c r="J40" s="27"/>
      <c r="K40" s="27"/>
      <c r="L40" s="27"/>
      <c r="M40" s="27"/>
      <c r="N40" s="27"/>
      <c r="O40" s="27"/>
      <c r="P40" s="27"/>
    </row>
    <row r="41" spans="1:16">
      <c r="A41" s="30">
        <v>4</v>
      </c>
      <c r="B41" s="31">
        <v>1</v>
      </c>
      <c r="C41" s="31" t="str" cm="1">
        <f t="array" ref="C41">INDEX($P$5:$P$7,B41)</f>
        <v>4:00–5:25 م</v>
      </c>
      <c r="D41" s="31">
        <v>1</v>
      </c>
      <c r="E41" s="31" t="s">
        <v>19</v>
      </c>
      <c r="F41" s="32">
        <v>1</v>
      </c>
      <c r="G41" s="31" t="s">
        <v>23</v>
      </c>
      <c r="H41" s="27"/>
      <c r="I41" s="27"/>
      <c r="J41" s="27"/>
      <c r="K41" s="27"/>
      <c r="L41" s="27"/>
      <c r="M41" s="27"/>
      <c r="N41" s="27"/>
      <c r="O41" s="27"/>
      <c r="P41" s="27"/>
    </row>
    <row r="42" spans="1:16">
      <c r="A42" s="30">
        <v>4</v>
      </c>
      <c r="B42" s="31">
        <v>1</v>
      </c>
      <c r="C42" s="31" t="str" cm="1">
        <f t="array" ref="C42">INDEX($P$5:$P$7,B42)</f>
        <v>4:00–5:25 م</v>
      </c>
      <c r="D42" s="31">
        <v>2</v>
      </c>
      <c r="E42" s="31" t="s">
        <v>19</v>
      </c>
      <c r="F42" s="32">
        <v>1</v>
      </c>
      <c r="G42" s="31" t="s">
        <v>24</v>
      </c>
      <c r="H42" s="27"/>
      <c r="I42" s="27"/>
      <c r="J42" s="27"/>
      <c r="K42" s="27"/>
      <c r="L42" s="27"/>
      <c r="M42" s="27"/>
      <c r="N42" s="27"/>
      <c r="O42" s="27"/>
      <c r="P42" s="27"/>
    </row>
    <row r="43" spans="1:16">
      <c r="A43" s="30">
        <v>4</v>
      </c>
      <c r="B43" s="31">
        <v>1</v>
      </c>
      <c r="C43" s="31" t="str" cm="1">
        <f t="array" ref="C43">INDEX($P$5:$P$7,B43)</f>
        <v>4:00–5:25 م</v>
      </c>
      <c r="D43" s="31">
        <v>3</v>
      </c>
      <c r="E43" s="31" t="s">
        <v>19</v>
      </c>
      <c r="F43" s="32">
        <v>1</v>
      </c>
      <c r="G43" s="31" t="s">
        <v>43</v>
      </c>
      <c r="H43" s="27"/>
      <c r="I43" s="27"/>
      <c r="J43" s="27"/>
      <c r="K43" s="27"/>
      <c r="L43" s="27"/>
      <c r="M43" s="27"/>
      <c r="N43" s="27"/>
      <c r="O43" s="27"/>
      <c r="P43" s="27"/>
    </row>
    <row r="44" spans="1:16">
      <c r="A44" s="30">
        <v>4</v>
      </c>
      <c r="B44" s="31">
        <v>1</v>
      </c>
      <c r="C44" s="31" t="str" cm="1">
        <f t="array" ref="C44">INDEX($P$5:$P$7,B44)</f>
        <v>4:00–5:25 م</v>
      </c>
      <c r="D44" s="31">
        <v>4</v>
      </c>
      <c r="E44" s="31" t="s">
        <v>19</v>
      </c>
      <c r="F44" s="32">
        <v>1</v>
      </c>
      <c r="G44" s="31" t="s">
        <v>49</v>
      </c>
      <c r="H44" s="27"/>
      <c r="I44" s="27"/>
      <c r="J44" s="27"/>
      <c r="K44" s="27"/>
      <c r="L44" s="27"/>
      <c r="M44" s="27"/>
      <c r="N44" s="27"/>
      <c r="O44" s="27"/>
      <c r="P44" s="27"/>
    </row>
    <row r="45" spans="1:16">
      <c r="A45" s="30">
        <v>4</v>
      </c>
      <c r="B45" s="31">
        <v>2</v>
      </c>
      <c r="C45" s="31" t="str" cm="1">
        <f t="array" ref="C45">INDEX($P$5:$P$7,B45)</f>
        <v>5:35–7:00 م</v>
      </c>
      <c r="D45" s="31">
        <v>1</v>
      </c>
      <c r="E45" s="31" t="s">
        <v>95</v>
      </c>
      <c r="F45" s="32">
        <v>1</v>
      </c>
      <c r="G45" s="31" t="s">
        <v>98</v>
      </c>
      <c r="H45" s="27"/>
      <c r="I45" s="27"/>
      <c r="J45" s="27"/>
      <c r="K45" s="27"/>
      <c r="L45" s="27"/>
      <c r="M45" s="27"/>
      <c r="N45" s="27"/>
      <c r="O45" s="27"/>
      <c r="P45" s="27"/>
    </row>
    <row r="46" spans="1:16">
      <c r="A46" s="30">
        <v>4</v>
      </c>
      <c r="B46" s="31">
        <v>2</v>
      </c>
      <c r="C46" s="31" t="str" cm="1">
        <f t="array" ref="C46">INDEX($P$5:$P$7,B46)</f>
        <v>5:35–7:00 م</v>
      </c>
      <c r="D46" s="31">
        <v>2</v>
      </c>
      <c r="E46" s="31" t="s">
        <v>95</v>
      </c>
      <c r="F46" s="32">
        <v>1</v>
      </c>
      <c r="G46" s="31" t="s">
        <v>107</v>
      </c>
      <c r="H46" s="27"/>
      <c r="I46" s="27"/>
      <c r="J46" s="27"/>
      <c r="K46" s="27"/>
      <c r="L46" s="27"/>
      <c r="M46" s="27"/>
      <c r="N46" s="27"/>
      <c r="O46" s="27"/>
      <c r="P46" s="27"/>
    </row>
    <row r="47" spans="1:16">
      <c r="A47" s="30">
        <v>4</v>
      </c>
      <c r="B47" s="31">
        <v>2</v>
      </c>
      <c r="C47" s="31" t="str" cm="1">
        <f t="array" ref="C47">INDEX($P$5:$P$7,B47)</f>
        <v>5:35–7:00 م</v>
      </c>
      <c r="D47" s="31">
        <v>3</v>
      </c>
      <c r="E47" s="31" t="s">
        <v>95</v>
      </c>
      <c r="F47" s="32">
        <v>1</v>
      </c>
      <c r="G47" s="31" t="s">
        <v>115</v>
      </c>
      <c r="H47" s="27"/>
      <c r="I47" s="27"/>
      <c r="J47" s="27"/>
      <c r="K47" s="27"/>
      <c r="L47" s="27"/>
      <c r="M47" s="27"/>
      <c r="N47" s="27"/>
      <c r="O47" s="27"/>
      <c r="P47" s="27"/>
    </row>
    <row r="48" spans="1:16">
      <c r="A48" s="30">
        <v>4</v>
      </c>
      <c r="B48" s="31">
        <v>2</v>
      </c>
      <c r="C48" s="31" t="str" cm="1">
        <f t="array" ref="C48">INDEX($P$5:$P$7,B48)</f>
        <v>5:35–7:00 م</v>
      </c>
      <c r="D48" s="31">
        <v>4</v>
      </c>
      <c r="E48" s="31" t="s">
        <v>95</v>
      </c>
      <c r="F48" s="32">
        <v>1</v>
      </c>
      <c r="G48" s="31" t="s">
        <v>122</v>
      </c>
      <c r="H48" s="27"/>
      <c r="I48" s="27"/>
      <c r="J48" s="27"/>
      <c r="K48" s="27"/>
      <c r="L48" s="27"/>
      <c r="M48" s="27"/>
      <c r="N48" s="27"/>
      <c r="O48" s="27"/>
      <c r="P48" s="27"/>
    </row>
    <row r="49" spans="1:16">
      <c r="A49" s="30">
        <v>4</v>
      </c>
      <c r="B49" s="31">
        <v>3</v>
      </c>
      <c r="C49" s="31" t="str" cm="1">
        <f t="array" ref="C49">INDEX($P$5:$P$7,B49)</f>
        <v>7:10–8:35 م</v>
      </c>
      <c r="D49" s="31">
        <v>1</v>
      </c>
      <c r="E49" s="31" t="s">
        <v>174</v>
      </c>
      <c r="F49" s="32">
        <v>1</v>
      </c>
      <c r="G49" s="31" t="s">
        <v>240</v>
      </c>
      <c r="H49" s="27"/>
      <c r="I49" s="27"/>
      <c r="J49" s="27"/>
      <c r="K49" s="27"/>
      <c r="L49" s="27"/>
      <c r="M49" s="27"/>
      <c r="N49" s="27"/>
      <c r="O49" s="27"/>
      <c r="P49" s="27"/>
    </row>
    <row r="50" spans="1:16">
      <c r="A50" s="30">
        <v>4</v>
      </c>
      <c r="B50" s="31">
        <v>3</v>
      </c>
      <c r="C50" s="31" t="str" cm="1">
        <f t="array" ref="C50">INDEX($P$5:$P$7,B50)</f>
        <v>7:10–8:35 م</v>
      </c>
      <c r="D50" s="31">
        <v>2</v>
      </c>
      <c r="E50" s="31" t="s">
        <v>174</v>
      </c>
      <c r="F50" s="32">
        <v>1</v>
      </c>
      <c r="G50" s="31" t="s">
        <v>259</v>
      </c>
      <c r="H50" s="27"/>
      <c r="I50" s="27"/>
      <c r="J50" s="27"/>
      <c r="K50" s="27"/>
      <c r="L50" s="27"/>
      <c r="M50" s="27"/>
      <c r="N50" s="27"/>
      <c r="O50" s="27"/>
      <c r="P50" s="27"/>
    </row>
    <row r="51" spans="1:16">
      <c r="A51" s="30">
        <v>4</v>
      </c>
      <c r="B51" s="31">
        <v>3</v>
      </c>
      <c r="C51" s="31" t="str" cm="1">
        <f t="array" ref="C51">INDEX($P$5:$P$7,B51)</f>
        <v>7:10–8:35 م</v>
      </c>
      <c r="D51" s="31">
        <v>3</v>
      </c>
      <c r="E51" s="31" t="s">
        <v>174</v>
      </c>
      <c r="F51" s="32">
        <v>1</v>
      </c>
      <c r="G51" s="31" t="s">
        <v>283</v>
      </c>
      <c r="H51" s="27"/>
      <c r="I51" s="27"/>
      <c r="J51" s="27"/>
      <c r="K51" s="27"/>
      <c r="L51" s="27"/>
      <c r="M51" s="27"/>
      <c r="N51" s="27"/>
      <c r="O51" s="27"/>
      <c r="P51" s="27"/>
    </row>
    <row r="52" spans="1:16">
      <c r="A52" s="30">
        <v>4</v>
      </c>
      <c r="B52" s="31">
        <v>3</v>
      </c>
      <c r="C52" s="31" t="str" cm="1">
        <f t="array" ref="C52">INDEX($P$5:$P$7,B52)</f>
        <v>7:10–8:35 م</v>
      </c>
      <c r="D52" s="31">
        <v>4</v>
      </c>
      <c r="E52" s="31" t="s">
        <v>174</v>
      </c>
      <c r="F52" s="32">
        <v>1</v>
      </c>
      <c r="G52" s="31" t="s">
        <v>290</v>
      </c>
      <c r="H52" s="27"/>
      <c r="I52" s="27"/>
      <c r="J52" s="27"/>
      <c r="K52" s="27"/>
      <c r="L52" s="27"/>
      <c r="M52" s="27"/>
      <c r="N52" s="27"/>
      <c r="O52" s="27"/>
      <c r="P52" s="27"/>
    </row>
    <row r="53" spans="1:16">
      <c r="A53" s="30">
        <v>5</v>
      </c>
      <c r="B53" s="31">
        <v>1</v>
      </c>
      <c r="C53" s="31" t="str" cm="1">
        <f t="array" ref="C53">INDEX($P$5:$P$7,B53)</f>
        <v>4:00–5:25 م</v>
      </c>
      <c r="D53" s="31">
        <v>1</v>
      </c>
      <c r="E53" s="31" t="s">
        <v>19</v>
      </c>
      <c r="F53" s="32">
        <v>1</v>
      </c>
      <c r="G53" s="31" t="s">
        <v>26</v>
      </c>
      <c r="H53" s="27"/>
      <c r="I53" s="27"/>
      <c r="J53" s="27"/>
      <c r="K53" s="27"/>
      <c r="L53" s="27"/>
      <c r="M53" s="27"/>
      <c r="N53" s="27"/>
      <c r="O53" s="27"/>
      <c r="P53" s="27"/>
    </row>
    <row r="54" spans="1:16">
      <c r="A54" s="30">
        <v>5</v>
      </c>
      <c r="B54" s="31">
        <v>1</v>
      </c>
      <c r="C54" s="31" t="str" cm="1">
        <f t="array" ref="C54">INDEX($P$5:$P$7,B54)</f>
        <v>4:00–5:25 م</v>
      </c>
      <c r="D54" s="31">
        <v>2</v>
      </c>
      <c r="E54" s="31" t="s">
        <v>19</v>
      </c>
      <c r="F54" s="32">
        <v>1</v>
      </c>
      <c r="G54" s="31" t="s">
        <v>27</v>
      </c>
      <c r="H54" s="27"/>
      <c r="I54" s="27"/>
      <c r="J54" s="27"/>
      <c r="K54" s="27"/>
      <c r="L54" s="27"/>
      <c r="M54" s="27"/>
      <c r="N54" s="27"/>
      <c r="O54" s="27"/>
      <c r="P54" s="27"/>
    </row>
    <row r="55" spans="1:16">
      <c r="A55" s="30">
        <v>5</v>
      </c>
      <c r="B55" s="31">
        <v>1</v>
      </c>
      <c r="C55" s="31" t="str" cm="1">
        <f t="array" ref="C55">INDEX($P$5:$P$7,B55)</f>
        <v>4:00–5:25 م</v>
      </c>
      <c r="D55" s="31">
        <v>3</v>
      </c>
      <c r="E55" s="31" t="s">
        <v>19</v>
      </c>
      <c r="F55" s="32">
        <v>1</v>
      </c>
      <c r="G55" s="31" t="s">
        <v>28</v>
      </c>
      <c r="H55" s="27"/>
      <c r="I55" s="27"/>
      <c r="J55" s="27"/>
      <c r="K55" s="27"/>
      <c r="L55" s="27"/>
      <c r="M55" s="27"/>
      <c r="N55" s="27"/>
      <c r="O55" s="27"/>
      <c r="P55" s="27"/>
    </row>
    <row r="56" spans="1:16">
      <c r="A56" s="30">
        <v>5</v>
      </c>
      <c r="B56" s="31">
        <v>1</v>
      </c>
      <c r="C56" s="31" t="str" cm="1">
        <f t="array" ref="C56">INDEX($P$5:$P$7,B56)</f>
        <v>4:00–5:25 م</v>
      </c>
      <c r="D56" s="31">
        <v>4</v>
      </c>
      <c r="E56" s="31" t="s">
        <v>19</v>
      </c>
      <c r="F56" s="32">
        <v>1</v>
      </c>
      <c r="G56" s="31" t="s">
        <v>50</v>
      </c>
      <c r="H56" s="27"/>
      <c r="I56" s="27"/>
      <c r="J56" s="27"/>
      <c r="K56" s="27"/>
      <c r="L56" s="27"/>
      <c r="M56" s="27"/>
      <c r="N56" s="27"/>
      <c r="O56" s="27"/>
      <c r="P56" s="27"/>
    </row>
    <row r="57" spans="1:16">
      <c r="A57" s="30">
        <v>5</v>
      </c>
      <c r="B57" s="31">
        <v>2</v>
      </c>
      <c r="C57" s="31" t="str" cm="1">
        <f t="array" ref="C57">INDEX($P$5:$P$7,B57)</f>
        <v>5:35–7:00 م</v>
      </c>
      <c r="D57" s="31">
        <v>1</v>
      </c>
      <c r="E57" s="31" t="s">
        <v>95</v>
      </c>
      <c r="F57" s="32">
        <v>1</v>
      </c>
      <c r="G57" s="31" t="s">
        <v>90</v>
      </c>
      <c r="H57" s="27"/>
      <c r="I57" s="27"/>
      <c r="J57" s="27"/>
      <c r="K57" s="27"/>
      <c r="L57" s="27"/>
      <c r="M57" s="27"/>
      <c r="N57" s="27"/>
      <c r="O57" s="27"/>
      <c r="P57" s="27"/>
    </row>
    <row r="58" spans="1:16">
      <c r="A58" s="30">
        <v>5</v>
      </c>
      <c r="B58" s="31">
        <v>2</v>
      </c>
      <c r="C58" s="31" t="str" cm="1">
        <f t="array" ref="C58">INDEX($P$5:$P$7,B58)</f>
        <v>5:35–7:00 م</v>
      </c>
      <c r="D58" s="31">
        <v>2</v>
      </c>
      <c r="E58" s="31" t="s">
        <v>95</v>
      </c>
      <c r="F58" s="32">
        <v>1</v>
      </c>
      <c r="G58" s="31" t="s">
        <v>97</v>
      </c>
      <c r="H58" s="27"/>
      <c r="I58" s="27"/>
      <c r="J58" s="27"/>
      <c r="K58" s="27"/>
      <c r="L58" s="27"/>
      <c r="M58" s="27"/>
      <c r="N58" s="27"/>
      <c r="O58" s="27"/>
      <c r="P58" s="27"/>
    </row>
    <row r="59" spans="1:16">
      <c r="A59" s="30">
        <v>5</v>
      </c>
      <c r="B59" s="31">
        <v>2</v>
      </c>
      <c r="C59" s="31" t="str" cm="1">
        <f t="array" ref="C59">INDEX($P$5:$P$7,B59)</f>
        <v>5:35–7:00 م</v>
      </c>
      <c r="D59" s="31">
        <v>3</v>
      </c>
      <c r="E59" s="31" t="s">
        <v>95</v>
      </c>
      <c r="F59" s="32">
        <v>1</v>
      </c>
      <c r="G59" s="31" t="s">
        <v>108</v>
      </c>
      <c r="H59" s="27"/>
      <c r="I59" s="27"/>
      <c r="J59" s="27"/>
      <c r="K59" s="27"/>
      <c r="L59" s="27"/>
      <c r="M59" s="27"/>
      <c r="N59" s="27"/>
      <c r="O59" s="27"/>
      <c r="P59" s="27"/>
    </row>
    <row r="60" spans="1:16">
      <c r="A60" s="30">
        <v>5</v>
      </c>
      <c r="B60" s="31">
        <v>2</v>
      </c>
      <c r="C60" s="31" t="str" cm="1">
        <f t="array" ref="C60">INDEX($P$5:$P$7,B60)</f>
        <v>5:35–7:00 م</v>
      </c>
      <c r="D60" s="31">
        <v>4</v>
      </c>
      <c r="E60" s="31" t="s">
        <v>95</v>
      </c>
      <c r="F60" s="32">
        <v>1</v>
      </c>
      <c r="G60" s="31" t="s">
        <v>123</v>
      </c>
      <c r="H60" s="27"/>
      <c r="I60" s="27"/>
      <c r="J60" s="27"/>
      <c r="K60" s="27"/>
      <c r="L60" s="27"/>
      <c r="M60" s="27"/>
      <c r="N60" s="27"/>
      <c r="O60" s="27"/>
      <c r="P60" s="27"/>
    </row>
    <row r="61" spans="1:16">
      <c r="A61" s="30">
        <v>5</v>
      </c>
      <c r="B61" s="31">
        <v>3</v>
      </c>
      <c r="C61" s="31" t="str" cm="1">
        <f t="array" ref="C61">INDEX($P$5:$P$7,B61)</f>
        <v>7:10–8:35 م</v>
      </c>
      <c r="D61" s="31">
        <v>1</v>
      </c>
      <c r="E61" s="31" t="s">
        <v>174</v>
      </c>
      <c r="F61" s="32">
        <v>1</v>
      </c>
      <c r="G61" s="31" t="s">
        <v>228</v>
      </c>
      <c r="H61" s="27"/>
      <c r="I61" s="27"/>
      <c r="J61" s="27"/>
      <c r="K61" s="27"/>
      <c r="L61" s="27"/>
      <c r="M61" s="27"/>
      <c r="N61" s="27"/>
      <c r="O61" s="27"/>
      <c r="P61" s="27"/>
    </row>
    <row r="62" spans="1:16">
      <c r="A62" s="30">
        <v>5</v>
      </c>
      <c r="B62" s="31">
        <v>3</v>
      </c>
      <c r="C62" s="31" t="str" cm="1">
        <f t="array" ref="C62">INDEX($P$5:$P$7,B62)</f>
        <v>7:10–8:35 م</v>
      </c>
      <c r="D62" s="31">
        <v>2</v>
      </c>
      <c r="E62" s="31" t="s">
        <v>174</v>
      </c>
      <c r="F62" s="32">
        <v>1</v>
      </c>
      <c r="G62" s="31" t="s">
        <v>239</v>
      </c>
      <c r="H62" s="27"/>
      <c r="I62" s="27"/>
      <c r="J62" s="27"/>
      <c r="K62" s="27"/>
      <c r="L62" s="27"/>
      <c r="M62" s="27"/>
      <c r="N62" s="27"/>
      <c r="O62" s="27"/>
      <c r="P62" s="27"/>
    </row>
    <row r="63" spans="1:16">
      <c r="A63" s="30">
        <v>5</v>
      </c>
      <c r="B63" s="31">
        <v>3</v>
      </c>
      <c r="C63" s="31" t="str" cm="1">
        <f t="array" ref="C63">INDEX($P$5:$P$7,B63)</f>
        <v>7:10–8:35 م</v>
      </c>
      <c r="D63" s="31">
        <v>3</v>
      </c>
      <c r="E63" s="31" t="s">
        <v>174</v>
      </c>
      <c r="F63" s="32">
        <v>1</v>
      </c>
      <c r="G63" s="31" t="s">
        <v>260</v>
      </c>
      <c r="H63" s="27"/>
      <c r="I63" s="27"/>
      <c r="J63" s="27"/>
      <c r="K63" s="27"/>
      <c r="L63" s="27"/>
      <c r="M63" s="27"/>
      <c r="N63" s="27"/>
      <c r="O63" s="27"/>
      <c r="P63" s="27"/>
    </row>
    <row r="64" spans="1:16">
      <c r="A64" s="30">
        <v>5</v>
      </c>
      <c r="B64" s="31">
        <v>3</v>
      </c>
      <c r="C64" s="31" t="str" cm="1">
        <f t="array" ref="C64">INDEX($P$5:$P$7,B64)</f>
        <v>7:10–8:35 م</v>
      </c>
      <c r="D64" s="31">
        <v>4</v>
      </c>
      <c r="E64" s="31" t="s">
        <v>174</v>
      </c>
      <c r="F64" s="32">
        <v>1</v>
      </c>
      <c r="G64" s="31" t="s">
        <v>291</v>
      </c>
      <c r="H64" s="27"/>
      <c r="I64" s="27"/>
      <c r="J64" s="27"/>
      <c r="K64" s="27"/>
      <c r="L64" s="27"/>
      <c r="M64" s="27"/>
      <c r="N64" s="27"/>
      <c r="O64" s="27"/>
      <c r="P64" s="27"/>
    </row>
    <row r="65" spans="1:16">
      <c r="A65" s="30">
        <v>6</v>
      </c>
      <c r="B65" s="31">
        <v>1</v>
      </c>
      <c r="C65" s="31" t="str" cm="1">
        <f t="array" ref="C65">INDEX($P$5:$P$7,B65)</f>
        <v>4:00–5:25 م</v>
      </c>
      <c r="D65" s="31">
        <v>1</v>
      </c>
      <c r="E65" s="31" t="s">
        <v>19</v>
      </c>
      <c r="F65" s="32">
        <v>1</v>
      </c>
      <c r="G65" s="31" t="s">
        <v>29</v>
      </c>
      <c r="H65" s="27"/>
      <c r="I65" s="27"/>
      <c r="J65" s="27"/>
      <c r="K65" s="27"/>
      <c r="L65" s="27"/>
      <c r="M65" s="27"/>
      <c r="N65" s="27"/>
      <c r="O65" s="27"/>
      <c r="P65" s="27"/>
    </row>
    <row r="66" spans="1:16">
      <c r="A66" s="30">
        <v>6</v>
      </c>
      <c r="B66" s="31">
        <v>1</v>
      </c>
      <c r="C66" s="31" t="str" cm="1">
        <f t="array" ref="C66">INDEX($P$5:$P$7,B66)</f>
        <v>4:00–5:25 م</v>
      </c>
      <c r="D66" s="31">
        <v>2</v>
      </c>
      <c r="E66" s="31" t="s">
        <v>19</v>
      </c>
      <c r="F66" s="32">
        <v>1</v>
      </c>
      <c r="G66" s="31" t="s">
        <v>30</v>
      </c>
      <c r="H66" s="27"/>
      <c r="I66" s="27"/>
      <c r="J66" s="27"/>
      <c r="K66" s="27"/>
      <c r="L66" s="27"/>
      <c r="M66" s="27"/>
      <c r="N66" s="27"/>
      <c r="O66" s="27"/>
      <c r="P66" s="27"/>
    </row>
    <row r="67" spans="1:16">
      <c r="A67" s="30">
        <v>6</v>
      </c>
      <c r="B67" s="31">
        <v>1</v>
      </c>
      <c r="C67" s="31" t="str" cm="1">
        <f t="array" ref="C67">INDEX($P$5:$P$7,B67)</f>
        <v>4:00–5:25 م</v>
      </c>
      <c r="D67" s="31">
        <v>3</v>
      </c>
      <c r="E67" s="31" t="s">
        <v>19</v>
      </c>
      <c r="F67" s="32">
        <v>1</v>
      </c>
      <c r="G67" s="31" t="s">
        <v>51</v>
      </c>
      <c r="H67" s="27"/>
      <c r="I67" s="27"/>
      <c r="J67" s="27"/>
      <c r="K67" s="27"/>
      <c r="L67" s="27"/>
      <c r="M67" s="27"/>
      <c r="N67" s="27"/>
      <c r="O67" s="27"/>
      <c r="P67" s="27"/>
    </row>
    <row r="68" spans="1:16">
      <c r="A68" s="30">
        <v>6</v>
      </c>
      <c r="B68" s="31">
        <v>1</v>
      </c>
      <c r="C68" s="31" t="str" cm="1">
        <f t="array" ref="C68">INDEX($P$5:$P$7,B68)</f>
        <v>4:00–5:25 م</v>
      </c>
      <c r="D68" s="31">
        <v>4</v>
      </c>
      <c r="E68" s="31" t="s">
        <v>19</v>
      </c>
      <c r="F68" s="32">
        <v>1</v>
      </c>
      <c r="G68" s="31" t="s">
        <v>44</v>
      </c>
      <c r="H68" s="27"/>
      <c r="I68" s="27"/>
      <c r="J68" s="27"/>
      <c r="K68" s="27"/>
      <c r="L68" s="27"/>
      <c r="M68" s="27"/>
      <c r="N68" s="27"/>
      <c r="O68" s="27"/>
      <c r="P68" s="27"/>
    </row>
    <row r="69" spans="1:16">
      <c r="A69" s="30">
        <v>6</v>
      </c>
      <c r="B69" s="31">
        <v>2</v>
      </c>
      <c r="C69" s="31" t="str" cm="1">
        <f t="array" ref="C69">INDEX($P$5:$P$7,B69)</f>
        <v>5:35–7:00 م</v>
      </c>
      <c r="D69" s="31">
        <v>1</v>
      </c>
      <c r="E69" s="31" t="s">
        <v>95</v>
      </c>
      <c r="F69" s="32">
        <v>1</v>
      </c>
      <c r="G69" s="31" t="s">
        <v>74</v>
      </c>
      <c r="H69" s="27"/>
      <c r="I69" s="27"/>
      <c r="J69" s="27"/>
      <c r="K69" s="27"/>
      <c r="L69" s="27"/>
      <c r="M69" s="27"/>
      <c r="N69" s="27"/>
      <c r="O69" s="27"/>
      <c r="P69" s="27"/>
    </row>
    <row r="70" spans="1:16">
      <c r="A70" s="30">
        <v>6</v>
      </c>
      <c r="B70" s="31">
        <v>2</v>
      </c>
      <c r="C70" s="31" t="str" cm="1">
        <f t="array" ref="C70">INDEX($P$5:$P$7,B70)</f>
        <v>5:35–7:00 م</v>
      </c>
      <c r="D70" s="31">
        <v>2</v>
      </c>
      <c r="E70" s="31" t="s">
        <v>95</v>
      </c>
      <c r="F70" s="32">
        <v>1</v>
      </c>
      <c r="G70" s="31" t="s">
        <v>84</v>
      </c>
      <c r="H70" s="27"/>
      <c r="I70" s="27"/>
      <c r="J70" s="27"/>
      <c r="K70" s="27"/>
      <c r="L70" s="27"/>
      <c r="M70" s="27"/>
      <c r="N70" s="27"/>
      <c r="O70" s="27"/>
      <c r="P70" s="27"/>
    </row>
    <row r="71" spans="1:16">
      <c r="A71" s="30">
        <v>6</v>
      </c>
      <c r="B71" s="31">
        <v>2</v>
      </c>
      <c r="C71" s="31" t="str" cm="1">
        <f t="array" ref="C71">INDEX($P$5:$P$7,B71)</f>
        <v>5:35–7:00 م</v>
      </c>
      <c r="D71" s="31">
        <v>3</v>
      </c>
      <c r="E71" s="31" t="s">
        <v>95</v>
      </c>
      <c r="F71" s="32">
        <v>1</v>
      </c>
      <c r="G71" s="31" t="s">
        <v>124</v>
      </c>
      <c r="H71" s="27"/>
      <c r="I71" s="27"/>
      <c r="J71" s="27"/>
      <c r="K71" s="27"/>
      <c r="L71" s="27"/>
      <c r="M71" s="27"/>
      <c r="N71" s="27"/>
      <c r="O71" s="27"/>
      <c r="P71" s="27"/>
    </row>
    <row r="72" spans="1:16">
      <c r="A72" s="30">
        <v>6</v>
      </c>
      <c r="B72" s="31">
        <v>2</v>
      </c>
      <c r="C72" s="31" t="str" cm="1">
        <f t="array" ref="C72">INDEX($P$5:$P$7,B72)</f>
        <v>5:35–7:00 م</v>
      </c>
      <c r="D72" s="31">
        <v>4</v>
      </c>
      <c r="E72" s="31" t="s">
        <v>95</v>
      </c>
      <c r="F72" s="32">
        <v>1</v>
      </c>
      <c r="G72" s="31" t="s">
        <v>116</v>
      </c>
      <c r="H72" s="27"/>
      <c r="I72" s="27"/>
      <c r="J72" s="27"/>
      <c r="K72" s="27"/>
      <c r="L72" s="27"/>
      <c r="M72" s="27"/>
      <c r="N72" s="27"/>
      <c r="O72" s="27"/>
      <c r="P72" s="27"/>
    </row>
    <row r="73" spans="1:16">
      <c r="A73" s="30">
        <v>6</v>
      </c>
      <c r="B73" s="31">
        <v>3</v>
      </c>
      <c r="C73" s="31" t="str" cm="1">
        <f t="array" ref="C73">INDEX($P$5:$P$7,B73)</f>
        <v>7:10–8:35 م</v>
      </c>
      <c r="D73" s="31">
        <v>1</v>
      </c>
      <c r="E73" s="31" t="s">
        <v>174</v>
      </c>
      <c r="F73" s="32">
        <v>1</v>
      </c>
      <c r="G73" s="31" t="s">
        <v>190</v>
      </c>
      <c r="H73" s="27"/>
      <c r="I73" s="27"/>
      <c r="J73" s="27"/>
      <c r="K73" s="27"/>
      <c r="L73" s="27"/>
      <c r="M73" s="27"/>
      <c r="N73" s="27"/>
      <c r="O73" s="27"/>
      <c r="P73" s="27"/>
    </row>
    <row r="74" spans="1:16">
      <c r="A74" s="30">
        <v>6</v>
      </c>
      <c r="B74" s="31">
        <v>3</v>
      </c>
      <c r="C74" s="31" t="str" cm="1">
        <f t="array" ref="C74">INDEX($P$5:$P$7,B74)</f>
        <v>7:10–8:35 م</v>
      </c>
      <c r="D74" s="31">
        <v>2</v>
      </c>
      <c r="E74" s="31" t="s">
        <v>174</v>
      </c>
      <c r="F74" s="32">
        <v>1</v>
      </c>
      <c r="G74" s="31" t="s">
        <v>218</v>
      </c>
      <c r="H74" s="27"/>
      <c r="I74" s="27"/>
      <c r="J74" s="27"/>
      <c r="K74" s="27"/>
      <c r="L74" s="27"/>
      <c r="M74" s="27"/>
      <c r="N74" s="27"/>
      <c r="O74" s="27"/>
      <c r="P74" s="27"/>
    </row>
    <row r="75" spans="1:16">
      <c r="A75" s="30">
        <v>6</v>
      </c>
      <c r="B75" s="31">
        <v>3</v>
      </c>
      <c r="C75" s="31" t="str" cm="1">
        <f t="array" ref="C75">INDEX($P$5:$P$7,B75)</f>
        <v>7:10–8:35 م</v>
      </c>
      <c r="D75" s="31">
        <v>3</v>
      </c>
      <c r="E75" s="31" t="s">
        <v>174</v>
      </c>
      <c r="F75" s="32">
        <v>1</v>
      </c>
      <c r="G75" s="31" t="s">
        <v>292</v>
      </c>
      <c r="H75" s="27"/>
      <c r="I75" s="27"/>
      <c r="J75" s="27"/>
      <c r="K75" s="27"/>
      <c r="L75" s="27"/>
      <c r="M75" s="27"/>
      <c r="N75" s="27"/>
      <c r="O75" s="27"/>
      <c r="P75" s="27"/>
    </row>
    <row r="76" spans="1:16">
      <c r="A76" s="30">
        <v>6</v>
      </c>
      <c r="B76" s="31">
        <v>3</v>
      </c>
      <c r="C76" s="31" t="str" cm="1">
        <f t="array" ref="C76">INDEX($P$5:$P$7,B76)</f>
        <v>7:10–8:35 م</v>
      </c>
      <c r="D76" s="31">
        <v>4</v>
      </c>
      <c r="E76" s="31" t="s">
        <v>174</v>
      </c>
      <c r="F76" s="32">
        <v>1</v>
      </c>
      <c r="G76" s="31" t="s">
        <v>284</v>
      </c>
      <c r="H76" s="27"/>
      <c r="I76" s="27"/>
      <c r="J76" s="27"/>
      <c r="K76" s="27"/>
      <c r="L76" s="27"/>
      <c r="M76" s="27"/>
      <c r="N76" s="27"/>
      <c r="O76" s="27"/>
      <c r="P76" s="27"/>
    </row>
    <row r="77" spans="1:16">
      <c r="A77" s="30">
        <v>7</v>
      </c>
      <c r="B77" s="31">
        <v>1</v>
      </c>
      <c r="C77" s="31" t="str" cm="1">
        <f t="array" ref="C77">INDEX($P$5:$P$7,B77)</f>
        <v>4:00–5:25 م</v>
      </c>
      <c r="D77" s="31">
        <v>1</v>
      </c>
      <c r="E77" s="31" t="s">
        <v>19</v>
      </c>
      <c r="F77" s="32">
        <v>1</v>
      </c>
      <c r="G77" s="31" t="s">
        <v>32</v>
      </c>
      <c r="H77" s="27"/>
      <c r="I77" s="27"/>
      <c r="J77" s="27"/>
      <c r="K77" s="27"/>
      <c r="L77" s="27"/>
      <c r="M77" s="27"/>
      <c r="N77" s="27"/>
      <c r="O77" s="27"/>
      <c r="P77" s="27"/>
    </row>
    <row r="78" spans="1:16">
      <c r="A78" s="30">
        <v>7</v>
      </c>
      <c r="B78" s="31">
        <v>1</v>
      </c>
      <c r="C78" s="31" t="str" cm="1">
        <f t="array" ref="C78">INDEX($P$5:$P$7,B78)</f>
        <v>4:00–5:25 م</v>
      </c>
      <c r="D78" s="31">
        <v>2</v>
      </c>
      <c r="E78" s="31" t="s">
        <v>19</v>
      </c>
      <c r="F78" s="32">
        <v>1</v>
      </c>
      <c r="G78" s="31" t="s">
        <v>52</v>
      </c>
      <c r="H78" s="27"/>
      <c r="I78" s="27"/>
      <c r="J78" s="27"/>
      <c r="K78" s="27"/>
      <c r="L78" s="27"/>
      <c r="M78" s="27"/>
      <c r="N78" s="27"/>
      <c r="O78" s="27"/>
      <c r="P78" s="27"/>
    </row>
    <row r="79" spans="1:16">
      <c r="A79" s="30">
        <v>7</v>
      </c>
      <c r="B79" s="31">
        <v>1</v>
      </c>
      <c r="C79" s="31" t="str" cm="1">
        <f t="array" ref="C79">INDEX($P$5:$P$7,B79)</f>
        <v>4:00–5:25 م</v>
      </c>
      <c r="D79" s="31">
        <v>3</v>
      </c>
      <c r="E79" s="31" t="s">
        <v>19</v>
      </c>
      <c r="F79" s="32">
        <v>1</v>
      </c>
      <c r="G79" s="31" t="s">
        <v>45</v>
      </c>
      <c r="H79" s="27"/>
      <c r="I79" s="27"/>
      <c r="J79" s="27"/>
      <c r="K79" s="27"/>
      <c r="L79" s="27"/>
      <c r="M79" s="27"/>
      <c r="N79" s="27"/>
      <c r="O79" s="27"/>
      <c r="P79" s="27"/>
    </row>
    <row r="80" spans="1:16">
      <c r="A80" s="30">
        <v>7</v>
      </c>
      <c r="B80" s="31">
        <v>1</v>
      </c>
      <c r="C80" s="31" t="str" cm="1">
        <f t="array" ref="C80">INDEX($P$5:$P$7,B80)</f>
        <v>4:00–5:25 م</v>
      </c>
      <c r="D80" s="31">
        <v>4</v>
      </c>
      <c r="E80" s="31" t="s">
        <v>19</v>
      </c>
      <c r="F80" s="32">
        <v>1</v>
      </c>
      <c r="G80" s="31" t="s">
        <v>31</v>
      </c>
      <c r="H80" s="27"/>
      <c r="I80" s="27"/>
      <c r="J80" s="27"/>
      <c r="K80" s="27"/>
      <c r="L80" s="27"/>
      <c r="M80" s="27"/>
      <c r="N80" s="27"/>
      <c r="O80" s="27"/>
      <c r="P80" s="27"/>
    </row>
    <row r="81" spans="1:16">
      <c r="A81" s="30">
        <v>7</v>
      </c>
      <c r="B81" s="31">
        <v>2</v>
      </c>
      <c r="C81" s="31" t="str" cm="1">
        <f t="array" ref="C81">INDEX($P$5:$P$7,B81)</f>
        <v>5:35–7:00 م</v>
      </c>
      <c r="D81" s="31">
        <v>1</v>
      </c>
      <c r="E81" s="31" t="s">
        <v>95</v>
      </c>
      <c r="F81" s="32">
        <v>1</v>
      </c>
      <c r="G81" s="31" t="s">
        <v>67</v>
      </c>
      <c r="H81" s="27"/>
      <c r="I81" s="27"/>
      <c r="J81" s="27"/>
      <c r="K81" s="27"/>
      <c r="L81" s="27"/>
      <c r="M81" s="27"/>
      <c r="N81" s="27"/>
      <c r="O81" s="27"/>
      <c r="P81" s="27"/>
    </row>
    <row r="82" spans="1:16">
      <c r="A82" s="30">
        <v>7</v>
      </c>
      <c r="B82" s="31">
        <v>2</v>
      </c>
      <c r="C82" s="31" t="str" cm="1">
        <f t="array" ref="C82">INDEX($P$5:$P$7,B82)</f>
        <v>5:35–7:00 م</v>
      </c>
      <c r="D82" s="31">
        <v>2</v>
      </c>
      <c r="E82" s="31" t="s">
        <v>95</v>
      </c>
      <c r="F82" s="32">
        <v>1</v>
      </c>
      <c r="G82" s="31" t="s">
        <v>125</v>
      </c>
      <c r="H82" s="27"/>
      <c r="I82" s="27"/>
      <c r="J82" s="27"/>
      <c r="K82" s="27"/>
      <c r="L82" s="27"/>
      <c r="M82" s="27"/>
      <c r="N82" s="27"/>
      <c r="O82" s="27"/>
      <c r="P82" s="27"/>
    </row>
    <row r="83" spans="1:16">
      <c r="A83" s="30">
        <v>7</v>
      </c>
      <c r="B83" s="31">
        <v>2</v>
      </c>
      <c r="C83" s="31" t="str" cm="1">
        <f t="array" ref="C83">INDEX($P$5:$P$7,B83)</f>
        <v>5:35–7:00 م</v>
      </c>
      <c r="D83" s="31">
        <v>3</v>
      </c>
      <c r="E83" s="31" t="s">
        <v>95</v>
      </c>
      <c r="F83" s="32">
        <v>1</v>
      </c>
      <c r="G83" s="31" t="s">
        <v>117</v>
      </c>
      <c r="H83" s="27"/>
      <c r="I83" s="27"/>
      <c r="J83" s="27"/>
      <c r="K83" s="27"/>
      <c r="L83" s="27"/>
      <c r="M83" s="27"/>
      <c r="N83" s="27"/>
      <c r="O83" s="27"/>
      <c r="P83" s="27"/>
    </row>
    <row r="84" spans="1:16">
      <c r="A84" s="30">
        <v>7</v>
      </c>
      <c r="B84" s="31">
        <v>2</v>
      </c>
      <c r="C84" s="31" t="str" cm="1">
        <f t="array" ref="C84">INDEX($P$5:$P$7,B84)</f>
        <v>5:35–7:00 م</v>
      </c>
      <c r="D84" s="31">
        <v>4</v>
      </c>
      <c r="E84" s="31" t="s">
        <v>95</v>
      </c>
      <c r="F84" s="32">
        <v>1</v>
      </c>
      <c r="G84" s="31" t="s">
        <v>109</v>
      </c>
      <c r="H84" s="27"/>
      <c r="I84" s="27"/>
      <c r="J84" s="27"/>
      <c r="K84" s="27"/>
      <c r="L84" s="27"/>
      <c r="M84" s="27"/>
      <c r="N84" s="27"/>
      <c r="O84" s="27"/>
      <c r="P84" s="27"/>
    </row>
    <row r="85" spans="1:16">
      <c r="A85" s="30">
        <v>7</v>
      </c>
      <c r="B85" s="31">
        <v>3</v>
      </c>
      <c r="C85" s="31" t="str" cm="1">
        <f t="array" ref="C85">INDEX($P$5:$P$7,B85)</f>
        <v>7:10–8:35 م</v>
      </c>
      <c r="D85" s="31">
        <v>1</v>
      </c>
      <c r="E85" s="31" t="s">
        <v>174</v>
      </c>
      <c r="F85" s="32">
        <v>1</v>
      </c>
      <c r="G85" s="31" t="s">
        <v>178</v>
      </c>
      <c r="H85" s="27"/>
      <c r="I85" s="27"/>
      <c r="J85" s="27"/>
      <c r="K85" s="27"/>
      <c r="L85" s="27"/>
      <c r="M85" s="27"/>
      <c r="N85" s="27"/>
      <c r="O85" s="27"/>
      <c r="P85" s="27"/>
    </row>
    <row r="86" spans="1:16">
      <c r="A86" s="30">
        <v>7</v>
      </c>
      <c r="B86" s="31">
        <v>3</v>
      </c>
      <c r="C86" s="31" t="str" cm="1">
        <f t="array" ref="C86">INDEX($P$5:$P$7,B86)</f>
        <v>7:10–8:35 م</v>
      </c>
      <c r="D86" s="31">
        <v>2</v>
      </c>
      <c r="E86" s="31" t="s">
        <v>174</v>
      </c>
      <c r="F86" s="32">
        <v>1</v>
      </c>
      <c r="G86" s="31" t="s">
        <v>293</v>
      </c>
      <c r="H86" s="27"/>
      <c r="I86" s="27"/>
      <c r="J86" s="27"/>
      <c r="K86" s="27"/>
      <c r="L86" s="27"/>
      <c r="M86" s="27"/>
      <c r="N86" s="27"/>
      <c r="O86" s="27"/>
      <c r="P86" s="27"/>
    </row>
    <row r="87" spans="1:16">
      <c r="A87" s="30">
        <v>7</v>
      </c>
      <c r="B87" s="31">
        <v>3</v>
      </c>
      <c r="C87" s="31" t="str" cm="1">
        <f t="array" ref="C87">INDEX($P$5:$P$7,B87)</f>
        <v>7:10–8:35 م</v>
      </c>
      <c r="D87" s="31">
        <v>3</v>
      </c>
      <c r="E87" s="31" t="s">
        <v>174</v>
      </c>
      <c r="F87" s="32">
        <v>1</v>
      </c>
      <c r="G87" s="31" t="s">
        <v>285</v>
      </c>
      <c r="H87" s="27"/>
      <c r="I87" s="27"/>
      <c r="J87" s="27"/>
      <c r="K87" s="27"/>
      <c r="L87" s="27"/>
      <c r="M87" s="27"/>
      <c r="N87" s="27"/>
      <c r="O87" s="27"/>
      <c r="P87" s="27"/>
    </row>
    <row r="88" spans="1:16">
      <c r="A88" s="30">
        <v>7</v>
      </c>
      <c r="B88" s="31">
        <v>3</v>
      </c>
      <c r="C88" s="31" t="str" cm="1">
        <f t="array" ref="C88">INDEX($P$5:$P$7,B88)</f>
        <v>7:10–8:35 م</v>
      </c>
      <c r="D88" s="31">
        <v>4</v>
      </c>
      <c r="E88" s="31" t="s">
        <v>174</v>
      </c>
      <c r="F88" s="32">
        <v>1</v>
      </c>
      <c r="G88" s="31" t="s">
        <v>269</v>
      </c>
      <c r="H88" s="27"/>
      <c r="I88" s="27"/>
      <c r="J88" s="27"/>
      <c r="K88" s="27"/>
      <c r="L88" s="27"/>
      <c r="M88" s="27"/>
      <c r="N88" s="27"/>
      <c r="O88" s="27"/>
      <c r="P88" s="27"/>
    </row>
    <row r="89" spans="1:16">
      <c r="A89" s="30">
        <v>8</v>
      </c>
      <c r="B89" s="31">
        <v>1</v>
      </c>
      <c r="C89" s="31" t="str" cm="1">
        <f t="array" ref="C89">INDEX($P$5:$P$7,B89)</f>
        <v>4:00–5:25 م</v>
      </c>
      <c r="D89" s="31">
        <v>1</v>
      </c>
      <c r="E89" s="31" t="s">
        <v>19</v>
      </c>
      <c r="F89" s="32">
        <v>2</v>
      </c>
      <c r="G89" s="31" t="s">
        <v>32</v>
      </c>
      <c r="H89" s="27"/>
      <c r="I89" s="27"/>
      <c r="J89" s="27"/>
      <c r="K89" s="27"/>
      <c r="L89" s="27"/>
      <c r="M89" s="27"/>
      <c r="N89" s="27"/>
      <c r="O89" s="27"/>
      <c r="P89" s="27"/>
    </row>
    <row r="90" spans="1:16">
      <c r="A90" s="30">
        <v>8</v>
      </c>
      <c r="B90" s="31">
        <v>1</v>
      </c>
      <c r="C90" s="31" t="str" cm="1">
        <f t="array" ref="C90">INDEX($P$5:$P$7,B90)</f>
        <v>4:00–5:25 م</v>
      </c>
      <c r="D90" s="31">
        <v>2</v>
      </c>
      <c r="E90" s="31" t="s">
        <v>19</v>
      </c>
      <c r="F90" s="32">
        <v>2</v>
      </c>
      <c r="G90" s="31" t="s">
        <v>52</v>
      </c>
      <c r="H90" s="27"/>
      <c r="I90" s="27"/>
      <c r="J90" s="27"/>
      <c r="K90" s="27"/>
      <c r="L90" s="27"/>
      <c r="M90" s="27"/>
      <c r="N90" s="27"/>
      <c r="O90" s="27"/>
      <c r="P90" s="27"/>
    </row>
    <row r="91" spans="1:16">
      <c r="A91" s="30">
        <v>8</v>
      </c>
      <c r="B91" s="31">
        <v>1</v>
      </c>
      <c r="C91" s="31" t="str" cm="1">
        <f t="array" ref="C91">INDEX($P$5:$P$7,B91)</f>
        <v>4:00–5:25 م</v>
      </c>
      <c r="D91" s="31">
        <v>3</v>
      </c>
      <c r="E91" s="31" t="s">
        <v>19</v>
      </c>
      <c r="F91" s="32">
        <v>2</v>
      </c>
      <c r="G91" s="31" t="s">
        <v>45</v>
      </c>
      <c r="H91" s="27"/>
      <c r="I91" s="27"/>
      <c r="J91" s="27"/>
      <c r="K91" s="27"/>
      <c r="L91" s="27"/>
      <c r="M91" s="27"/>
      <c r="N91" s="27"/>
      <c r="O91" s="27"/>
      <c r="P91" s="27"/>
    </row>
    <row r="92" spans="1:16">
      <c r="A92" s="30">
        <v>8</v>
      </c>
      <c r="B92" s="31">
        <v>1</v>
      </c>
      <c r="C92" s="31" t="str" cm="1">
        <f t="array" ref="C92">INDEX($P$5:$P$7,B92)</f>
        <v>4:00–5:25 م</v>
      </c>
      <c r="D92" s="31">
        <v>4</v>
      </c>
      <c r="E92" s="31" t="s">
        <v>19</v>
      </c>
      <c r="F92" s="32">
        <v>2</v>
      </c>
      <c r="G92" s="31" t="s">
        <v>31</v>
      </c>
      <c r="H92" s="27"/>
      <c r="I92" s="27"/>
      <c r="J92" s="27"/>
      <c r="K92" s="27"/>
      <c r="L92" s="27"/>
      <c r="M92" s="27"/>
      <c r="N92" s="27"/>
      <c r="O92" s="27"/>
      <c r="P92" s="27"/>
    </row>
    <row r="93" spans="1:16">
      <c r="A93" s="30">
        <v>8</v>
      </c>
      <c r="B93" s="31">
        <v>2</v>
      </c>
      <c r="C93" s="31" t="str" cm="1">
        <f t="array" ref="C93">INDEX($P$5:$P$7,B93)</f>
        <v>5:35–7:00 م</v>
      </c>
      <c r="D93" s="31">
        <v>1</v>
      </c>
      <c r="E93" s="31" t="s">
        <v>95</v>
      </c>
      <c r="F93" s="32">
        <v>2</v>
      </c>
      <c r="G93" s="31" t="s">
        <v>67</v>
      </c>
      <c r="H93" s="27"/>
      <c r="I93" s="27"/>
      <c r="J93" s="27"/>
      <c r="K93" s="27"/>
      <c r="L93" s="27"/>
      <c r="M93" s="27"/>
      <c r="N93" s="27"/>
      <c r="O93" s="27"/>
      <c r="P93" s="27"/>
    </row>
    <row r="94" spans="1:16">
      <c r="A94" s="30">
        <v>8</v>
      </c>
      <c r="B94" s="31">
        <v>2</v>
      </c>
      <c r="C94" s="31" t="str" cm="1">
        <f t="array" ref="C94">INDEX($P$5:$P$7,B94)</f>
        <v>5:35–7:00 م</v>
      </c>
      <c r="D94" s="31">
        <v>2</v>
      </c>
      <c r="E94" s="31" t="s">
        <v>95</v>
      </c>
      <c r="F94" s="32">
        <v>2</v>
      </c>
      <c r="G94" s="31" t="s">
        <v>125</v>
      </c>
      <c r="H94" s="27"/>
      <c r="I94" s="27"/>
      <c r="J94" s="27"/>
      <c r="K94" s="27"/>
      <c r="L94" s="27"/>
      <c r="M94" s="27"/>
      <c r="N94" s="27"/>
      <c r="O94" s="27"/>
      <c r="P94" s="27"/>
    </row>
    <row r="95" spans="1:16">
      <c r="A95" s="30">
        <v>8</v>
      </c>
      <c r="B95" s="31">
        <v>2</v>
      </c>
      <c r="C95" s="31" t="str" cm="1">
        <f t="array" ref="C95">INDEX($P$5:$P$7,B95)</f>
        <v>5:35–7:00 م</v>
      </c>
      <c r="D95" s="31">
        <v>3</v>
      </c>
      <c r="E95" s="31" t="s">
        <v>95</v>
      </c>
      <c r="F95" s="32">
        <v>2</v>
      </c>
      <c r="G95" s="31" t="s">
        <v>117</v>
      </c>
      <c r="H95" s="27"/>
      <c r="I95" s="27"/>
      <c r="J95" s="27"/>
      <c r="K95" s="27"/>
      <c r="L95" s="27"/>
      <c r="M95" s="27"/>
      <c r="N95" s="27"/>
      <c r="O95" s="27"/>
      <c r="P95" s="27"/>
    </row>
    <row r="96" spans="1:16">
      <c r="A96" s="30">
        <v>8</v>
      </c>
      <c r="B96" s="31">
        <v>2</v>
      </c>
      <c r="C96" s="31" t="str" cm="1">
        <f t="array" ref="C96">INDEX($P$5:$P$7,B96)</f>
        <v>5:35–7:00 م</v>
      </c>
      <c r="D96" s="31">
        <v>4</v>
      </c>
      <c r="E96" s="31" t="s">
        <v>95</v>
      </c>
      <c r="F96" s="32">
        <v>2</v>
      </c>
      <c r="G96" s="31" t="s">
        <v>109</v>
      </c>
      <c r="H96" s="27"/>
      <c r="I96" s="27"/>
      <c r="J96" s="27"/>
      <c r="K96" s="27"/>
      <c r="L96" s="27"/>
      <c r="M96" s="27"/>
      <c r="N96" s="27"/>
      <c r="O96" s="27"/>
      <c r="P96" s="27"/>
    </row>
    <row r="97" spans="1:16">
      <c r="A97" s="30">
        <v>8</v>
      </c>
      <c r="B97" s="31">
        <v>3</v>
      </c>
      <c r="C97" s="31" t="str" cm="1">
        <f t="array" ref="C97">INDEX($P$5:$P$7,B97)</f>
        <v>7:10–8:35 م</v>
      </c>
      <c r="D97" s="31">
        <v>1</v>
      </c>
      <c r="E97" s="31" t="s">
        <v>174</v>
      </c>
      <c r="F97" s="32">
        <v>2</v>
      </c>
      <c r="G97" s="31" t="s">
        <v>178</v>
      </c>
      <c r="H97" s="27"/>
      <c r="I97" s="27"/>
      <c r="J97" s="27"/>
      <c r="K97" s="27"/>
      <c r="L97" s="27"/>
      <c r="M97" s="27"/>
      <c r="N97" s="27"/>
      <c r="O97" s="27"/>
      <c r="P97" s="27"/>
    </row>
    <row r="98" spans="1:16">
      <c r="A98" s="30">
        <v>8</v>
      </c>
      <c r="B98" s="31">
        <v>3</v>
      </c>
      <c r="C98" s="31" t="str" cm="1">
        <f t="array" ref="C98">INDEX($P$5:$P$7,B98)</f>
        <v>7:10–8:35 م</v>
      </c>
      <c r="D98" s="31">
        <v>2</v>
      </c>
      <c r="E98" s="31" t="s">
        <v>174</v>
      </c>
      <c r="F98" s="32">
        <v>2</v>
      </c>
      <c r="G98" s="31" t="s">
        <v>293</v>
      </c>
      <c r="H98" s="27"/>
      <c r="I98" s="27"/>
      <c r="J98" s="27"/>
      <c r="K98" s="27"/>
      <c r="L98" s="27"/>
      <c r="M98" s="27"/>
      <c r="N98" s="27"/>
      <c r="O98" s="27"/>
      <c r="P98" s="27"/>
    </row>
    <row r="99" spans="1:16">
      <c r="A99" s="30">
        <v>8</v>
      </c>
      <c r="B99" s="31">
        <v>3</v>
      </c>
      <c r="C99" s="31" t="str" cm="1">
        <f t="array" ref="C99">INDEX($P$5:$P$7,B99)</f>
        <v>7:10–8:35 م</v>
      </c>
      <c r="D99" s="31">
        <v>3</v>
      </c>
      <c r="E99" s="31" t="s">
        <v>174</v>
      </c>
      <c r="F99" s="32">
        <v>2</v>
      </c>
      <c r="G99" s="31" t="s">
        <v>285</v>
      </c>
      <c r="H99" s="27"/>
      <c r="I99" s="27"/>
      <c r="J99" s="27"/>
      <c r="K99" s="27"/>
      <c r="L99" s="27"/>
      <c r="M99" s="27"/>
      <c r="N99" s="27"/>
      <c r="O99" s="27"/>
      <c r="P99" s="27"/>
    </row>
    <row r="100" spans="1:16">
      <c r="A100" s="30">
        <v>8</v>
      </c>
      <c r="B100" s="31">
        <v>3</v>
      </c>
      <c r="C100" s="31" t="str" cm="1">
        <f t="array" ref="C100">INDEX($P$5:$P$7,B100)</f>
        <v>7:10–8:35 م</v>
      </c>
      <c r="D100" s="31">
        <v>4</v>
      </c>
      <c r="E100" s="31" t="s">
        <v>174</v>
      </c>
      <c r="F100" s="32">
        <v>2</v>
      </c>
      <c r="G100" s="31" t="s">
        <v>269</v>
      </c>
      <c r="H100" s="27"/>
      <c r="I100" s="27"/>
      <c r="J100" s="27"/>
      <c r="K100" s="27"/>
      <c r="L100" s="27"/>
      <c r="M100" s="27"/>
      <c r="N100" s="27"/>
      <c r="O100" s="27"/>
      <c r="P100" s="27"/>
    </row>
    <row r="101" spans="1:16">
      <c r="A101" s="30">
        <v>9</v>
      </c>
      <c r="B101" s="31">
        <v>1</v>
      </c>
      <c r="C101" s="31" t="str" cm="1">
        <f t="array" ref="C101">INDEX($P$5:$P$7,B101)</f>
        <v>4:00–5:25 م</v>
      </c>
      <c r="D101" s="31">
        <v>1</v>
      </c>
      <c r="E101" s="31" t="s">
        <v>19</v>
      </c>
      <c r="F101" s="32">
        <v>2</v>
      </c>
      <c r="G101" s="31" t="s">
        <v>46</v>
      </c>
      <c r="H101" s="27"/>
      <c r="I101" s="27"/>
      <c r="J101" s="27"/>
      <c r="K101" s="27"/>
      <c r="L101" s="27"/>
      <c r="M101" s="27"/>
      <c r="N101" s="27"/>
      <c r="O101" s="27"/>
      <c r="P101" s="27"/>
    </row>
    <row r="102" spans="1:16">
      <c r="A102" s="30">
        <v>9</v>
      </c>
      <c r="B102" s="31">
        <v>1</v>
      </c>
      <c r="C102" s="31" t="str" cm="1">
        <f t="array" ref="C102">INDEX($P$5:$P$7,B102)</f>
        <v>4:00–5:25 م</v>
      </c>
      <c r="D102" s="31">
        <v>2</v>
      </c>
      <c r="E102" s="31" t="s">
        <v>19</v>
      </c>
      <c r="F102" s="32">
        <v>2</v>
      </c>
      <c r="G102" s="31" t="s">
        <v>40</v>
      </c>
      <c r="H102" s="27"/>
      <c r="I102" s="27"/>
      <c r="J102" s="27"/>
      <c r="K102" s="27"/>
      <c r="L102" s="27"/>
      <c r="M102" s="27"/>
      <c r="N102" s="27"/>
      <c r="O102" s="27"/>
      <c r="P102" s="27"/>
    </row>
    <row r="103" spans="1:16">
      <c r="A103" s="30">
        <v>9</v>
      </c>
      <c r="B103" s="31">
        <v>1</v>
      </c>
      <c r="C103" s="31" t="str" cm="1">
        <f t="array" ref="C103">INDEX($P$5:$P$7,B103)</f>
        <v>4:00–5:25 م</v>
      </c>
      <c r="D103" s="31">
        <v>3</v>
      </c>
      <c r="E103" s="31" t="s">
        <v>19</v>
      </c>
      <c r="F103" s="32">
        <v>2</v>
      </c>
      <c r="G103" s="31" t="s">
        <v>33</v>
      </c>
      <c r="H103" s="27"/>
      <c r="I103" s="27"/>
      <c r="J103" s="27"/>
      <c r="K103" s="27"/>
      <c r="L103" s="27"/>
      <c r="M103" s="27"/>
      <c r="N103" s="27"/>
      <c r="O103" s="27"/>
      <c r="P103" s="27"/>
    </row>
    <row r="104" spans="1:16">
      <c r="A104" s="30">
        <v>9</v>
      </c>
      <c r="B104" s="31">
        <v>1</v>
      </c>
      <c r="C104" s="31" t="str" cm="1">
        <f t="array" ref="C104">INDEX($P$5:$P$7,B104)</f>
        <v>4:00–5:25 م</v>
      </c>
      <c r="D104" s="31">
        <v>4</v>
      </c>
      <c r="E104" s="31" t="s">
        <v>19</v>
      </c>
      <c r="F104" s="32">
        <v>2</v>
      </c>
      <c r="G104" s="31" t="s">
        <v>34</v>
      </c>
      <c r="H104" s="27"/>
      <c r="I104" s="27"/>
      <c r="J104" s="27"/>
      <c r="K104" s="27"/>
      <c r="L104" s="27"/>
      <c r="M104" s="27"/>
      <c r="N104" s="27"/>
      <c r="O104" s="27"/>
      <c r="P104" s="27"/>
    </row>
    <row r="105" spans="1:16">
      <c r="A105" s="30">
        <v>9</v>
      </c>
      <c r="B105" s="31">
        <v>2</v>
      </c>
      <c r="C105" s="31" t="str" cm="1">
        <f t="array" ref="C105">INDEX($P$5:$P$7,B105)</f>
        <v>5:35–7:00 م</v>
      </c>
      <c r="D105" s="31">
        <v>1</v>
      </c>
      <c r="E105" s="31" t="s">
        <v>95</v>
      </c>
      <c r="F105" s="32">
        <v>2</v>
      </c>
      <c r="G105" s="31" t="s">
        <v>119</v>
      </c>
      <c r="H105" s="27"/>
      <c r="I105" s="27"/>
      <c r="J105" s="27"/>
      <c r="K105" s="27"/>
      <c r="L105" s="27"/>
      <c r="M105" s="27"/>
      <c r="N105" s="27"/>
      <c r="O105" s="27"/>
      <c r="P105" s="27"/>
    </row>
    <row r="106" spans="1:16">
      <c r="A106" s="30">
        <v>9</v>
      </c>
      <c r="B106" s="31">
        <v>2</v>
      </c>
      <c r="C106" s="31" t="str" cm="1">
        <f t="array" ref="C106">INDEX($P$5:$P$7,B106)</f>
        <v>5:35–7:00 م</v>
      </c>
      <c r="D106" s="31">
        <v>2</v>
      </c>
      <c r="E106" s="31" t="s">
        <v>95</v>
      </c>
      <c r="F106" s="32">
        <v>2</v>
      </c>
      <c r="G106" s="31" t="s">
        <v>112</v>
      </c>
      <c r="H106" s="27"/>
      <c r="I106" s="27"/>
      <c r="J106" s="27"/>
      <c r="K106" s="27"/>
      <c r="L106" s="27"/>
      <c r="M106" s="27"/>
      <c r="N106" s="27"/>
      <c r="O106" s="27"/>
      <c r="P106" s="27"/>
    </row>
    <row r="107" spans="1:16">
      <c r="A107" s="30">
        <v>9</v>
      </c>
      <c r="B107" s="31">
        <v>2</v>
      </c>
      <c r="C107" s="31" t="str" cm="1">
        <f t="array" ref="C107">INDEX($P$5:$P$7,B107)</f>
        <v>5:35–7:00 م</v>
      </c>
      <c r="D107" s="31">
        <v>3</v>
      </c>
      <c r="E107" s="31" t="s">
        <v>95</v>
      </c>
      <c r="F107" s="32">
        <v>2</v>
      </c>
      <c r="G107" s="31" t="s">
        <v>110</v>
      </c>
      <c r="H107" s="27"/>
      <c r="I107" s="27"/>
      <c r="J107" s="27"/>
      <c r="K107" s="27"/>
      <c r="L107" s="27"/>
      <c r="M107" s="27"/>
      <c r="N107" s="27"/>
      <c r="O107" s="27"/>
      <c r="P107" s="27"/>
    </row>
    <row r="108" spans="1:16">
      <c r="A108" s="30">
        <v>9</v>
      </c>
      <c r="B108" s="31">
        <v>2</v>
      </c>
      <c r="C108" s="31" t="str" cm="1">
        <f t="array" ref="C108">INDEX($P$5:$P$7,B108)</f>
        <v>5:35–7:00 م</v>
      </c>
      <c r="D108" s="31">
        <v>4</v>
      </c>
      <c r="E108" s="31" t="s">
        <v>95</v>
      </c>
      <c r="F108" s="32">
        <v>2</v>
      </c>
      <c r="G108" s="31" t="s">
        <v>99</v>
      </c>
      <c r="H108" s="27"/>
      <c r="I108" s="27"/>
      <c r="J108" s="27"/>
      <c r="K108" s="27"/>
      <c r="L108" s="27"/>
      <c r="M108" s="27"/>
      <c r="N108" s="27"/>
      <c r="O108" s="27"/>
      <c r="P108" s="27"/>
    </row>
    <row r="109" spans="1:16">
      <c r="A109" s="30">
        <v>9</v>
      </c>
      <c r="B109" s="31">
        <v>3</v>
      </c>
      <c r="C109" s="31" t="str" cm="1">
        <f t="array" ref="C109">INDEX($P$5:$P$7,B109)</f>
        <v>7:10–8:35 م</v>
      </c>
      <c r="D109" s="31">
        <v>1</v>
      </c>
      <c r="E109" s="31" t="s">
        <v>174</v>
      </c>
      <c r="F109" s="32">
        <v>2</v>
      </c>
      <c r="G109" s="31" t="s">
        <v>287</v>
      </c>
      <c r="H109" s="27"/>
      <c r="I109" s="27"/>
      <c r="J109" s="27"/>
      <c r="K109" s="27"/>
      <c r="L109" s="27"/>
      <c r="M109" s="27"/>
      <c r="N109" s="27"/>
      <c r="O109" s="27"/>
      <c r="P109" s="27"/>
    </row>
    <row r="110" spans="1:16">
      <c r="A110" s="30">
        <v>9</v>
      </c>
      <c r="B110" s="31">
        <v>3</v>
      </c>
      <c r="C110" s="31" t="str" cm="1">
        <f t="array" ref="C110">INDEX($P$5:$P$7,B110)</f>
        <v>7:10–8:35 م</v>
      </c>
      <c r="D110" s="31">
        <v>2</v>
      </c>
      <c r="E110" s="31" t="s">
        <v>174</v>
      </c>
      <c r="F110" s="32">
        <v>2</v>
      </c>
      <c r="G110" s="31" t="s">
        <v>280</v>
      </c>
      <c r="H110" s="27"/>
      <c r="I110" s="27"/>
      <c r="J110" s="27"/>
      <c r="K110" s="27"/>
      <c r="L110" s="27"/>
      <c r="M110" s="27"/>
      <c r="N110" s="27"/>
      <c r="O110" s="27"/>
      <c r="P110" s="27"/>
    </row>
    <row r="111" spans="1:16">
      <c r="A111" s="30">
        <v>9</v>
      </c>
      <c r="B111" s="31">
        <v>3</v>
      </c>
      <c r="C111" s="31" t="str" cm="1">
        <f t="array" ref="C111">INDEX($P$5:$P$7,B111)</f>
        <v>7:10–8:35 م</v>
      </c>
      <c r="D111" s="31">
        <v>3</v>
      </c>
      <c r="E111" s="31" t="s">
        <v>174</v>
      </c>
      <c r="F111" s="32">
        <v>2</v>
      </c>
      <c r="G111" s="31" t="s">
        <v>270</v>
      </c>
      <c r="H111" s="27"/>
      <c r="I111" s="27"/>
      <c r="J111" s="27"/>
      <c r="K111" s="27"/>
      <c r="L111" s="27"/>
      <c r="M111" s="27"/>
      <c r="N111" s="27"/>
      <c r="O111" s="27"/>
      <c r="P111" s="27"/>
    </row>
    <row r="112" spans="1:16">
      <c r="A112" s="30">
        <v>9</v>
      </c>
      <c r="B112" s="31">
        <v>3</v>
      </c>
      <c r="C112" s="31" t="str" cm="1">
        <f t="array" ref="C112">INDEX($P$5:$P$7,B112)</f>
        <v>7:10–8:35 م</v>
      </c>
      <c r="D112" s="31">
        <v>4</v>
      </c>
      <c r="E112" s="31" t="s">
        <v>174</v>
      </c>
      <c r="F112" s="32">
        <v>2</v>
      </c>
      <c r="G112" s="31" t="s">
        <v>248</v>
      </c>
      <c r="H112" s="27"/>
      <c r="I112" s="27"/>
      <c r="J112" s="27"/>
      <c r="K112" s="27"/>
      <c r="L112" s="27"/>
      <c r="M112" s="27"/>
      <c r="N112" s="27"/>
      <c r="O112" s="27"/>
      <c r="P112" s="27"/>
    </row>
    <row r="113" spans="1:16">
      <c r="A113" s="30">
        <v>10</v>
      </c>
      <c r="B113" s="31">
        <v>1</v>
      </c>
      <c r="C113" s="31" t="str" cm="1">
        <f t="array" ref="C113">INDEX($P$5:$P$7,B113)</f>
        <v>4:00–5:25 م</v>
      </c>
      <c r="D113" s="31">
        <v>1</v>
      </c>
      <c r="E113" s="31" t="s">
        <v>19</v>
      </c>
      <c r="F113" s="32">
        <v>2</v>
      </c>
      <c r="G113" s="31" t="s">
        <v>41</v>
      </c>
      <c r="H113" s="27"/>
      <c r="I113" s="27"/>
      <c r="J113" s="27"/>
      <c r="K113" s="27"/>
      <c r="L113" s="27"/>
      <c r="M113" s="27"/>
      <c r="N113" s="27"/>
      <c r="O113" s="27"/>
      <c r="P113" s="27"/>
    </row>
    <row r="114" spans="1:16">
      <c r="A114" s="30">
        <v>10</v>
      </c>
      <c r="B114" s="31">
        <v>1</v>
      </c>
      <c r="C114" s="31" t="str" cm="1">
        <f t="array" ref="C114">INDEX($P$5:$P$7,B114)</f>
        <v>4:00–5:25 م</v>
      </c>
      <c r="D114" s="31">
        <v>2</v>
      </c>
      <c r="E114" s="31" t="s">
        <v>19</v>
      </c>
      <c r="F114" s="32">
        <v>2</v>
      </c>
      <c r="G114" s="31" t="s">
        <v>47</v>
      </c>
      <c r="H114" s="27"/>
      <c r="I114" s="27"/>
      <c r="J114" s="27"/>
      <c r="K114" s="27"/>
      <c r="L114" s="27"/>
      <c r="M114" s="27"/>
      <c r="N114" s="27"/>
      <c r="O114" s="27"/>
      <c r="P114" s="27"/>
    </row>
    <row r="115" spans="1:16">
      <c r="A115" s="30">
        <v>10</v>
      </c>
      <c r="B115" s="31">
        <v>1</v>
      </c>
      <c r="C115" s="31" t="str" cm="1">
        <f t="array" ref="C115">INDEX($P$5:$P$7,B115)</f>
        <v>4:00–5:25 م</v>
      </c>
      <c r="D115" s="31">
        <v>3</v>
      </c>
      <c r="E115" s="31" t="s">
        <v>19</v>
      </c>
      <c r="F115" s="32">
        <v>2</v>
      </c>
      <c r="G115" s="31" t="s">
        <v>21</v>
      </c>
      <c r="H115" s="27"/>
      <c r="I115" s="27"/>
      <c r="J115" s="27"/>
      <c r="K115" s="27"/>
      <c r="L115" s="27"/>
      <c r="M115" s="27"/>
      <c r="N115" s="27"/>
      <c r="O115" s="27"/>
      <c r="P115" s="27"/>
    </row>
    <row r="116" spans="1:16">
      <c r="A116" s="30">
        <v>10</v>
      </c>
      <c r="B116" s="31">
        <v>1</v>
      </c>
      <c r="C116" s="31" t="str" cm="1">
        <f t="array" ref="C116">INDEX($P$5:$P$7,B116)</f>
        <v>4:00–5:25 م</v>
      </c>
      <c r="D116" s="31">
        <v>4</v>
      </c>
      <c r="E116" s="31" t="s">
        <v>19</v>
      </c>
      <c r="F116" s="32">
        <v>2</v>
      </c>
      <c r="G116" s="31" t="s">
        <v>22</v>
      </c>
      <c r="H116" s="27"/>
      <c r="I116" s="27"/>
      <c r="J116" s="27"/>
      <c r="K116" s="27"/>
      <c r="L116" s="27"/>
      <c r="M116" s="27"/>
      <c r="N116" s="27"/>
      <c r="O116" s="27"/>
      <c r="P116" s="27"/>
    </row>
    <row r="117" spans="1:16">
      <c r="A117" s="30">
        <v>10</v>
      </c>
      <c r="B117" s="31">
        <v>2</v>
      </c>
      <c r="C117" s="31" t="str" cm="1">
        <f t="array" ref="C117">INDEX($P$5:$P$7,B117)</f>
        <v>5:35–7:00 م</v>
      </c>
      <c r="D117" s="31">
        <v>1</v>
      </c>
      <c r="E117" s="31" t="s">
        <v>95</v>
      </c>
      <c r="F117" s="32">
        <v>2</v>
      </c>
      <c r="G117" s="31" t="s">
        <v>113</v>
      </c>
      <c r="H117" s="27"/>
      <c r="I117" s="27"/>
      <c r="J117" s="27"/>
      <c r="K117" s="27"/>
      <c r="L117" s="27"/>
      <c r="M117" s="27"/>
      <c r="N117" s="27"/>
      <c r="O117" s="27"/>
      <c r="P117" s="27"/>
    </row>
    <row r="118" spans="1:16">
      <c r="A118" s="30">
        <v>10</v>
      </c>
      <c r="B118" s="31">
        <v>2</v>
      </c>
      <c r="C118" s="31" t="str" cm="1">
        <f t="array" ref="C118">INDEX($P$5:$P$7,B118)</f>
        <v>5:35–7:00 م</v>
      </c>
      <c r="D118" s="31">
        <v>2</v>
      </c>
      <c r="E118" s="31" t="s">
        <v>95</v>
      </c>
      <c r="F118" s="32">
        <v>2</v>
      </c>
      <c r="G118" s="31" t="s">
        <v>120</v>
      </c>
      <c r="H118" s="27"/>
      <c r="I118" s="27"/>
      <c r="J118" s="27"/>
      <c r="K118" s="27"/>
      <c r="L118" s="27"/>
      <c r="M118" s="27"/>
      <c r="N118" s="27"/>
      <c r="O118" s="27"/>
      <c r="P118" s="27"/>
    </row>
    <row r="119" spans="1:16">
      <c r="A119" s="30">
        <v>10</v>
      </c>
      <c r="B119" s="31">
        <v>2</v>
      </c>
      <c r="C119" s="31" t="str" cm="1">
        <f t="array" ref="C119">INDEX($P$5:$P$7,B119)</f>
        <v>5:35–7:00 م</v>
      </c>
      <c r="D119" s="31">
        <v>3</v>
      </c>
      <c r="E119" s="31" t="s">
        <v>95</v>
      </c>
      <c r="F119" s="32">
        <v>2</v>
      </c>
      <c r="G119" s="31" t="s">
        <v>100</v>
      </c>
      <c r="H119" s="27"/>
      <c r="I119" s="27"/>
      <c r="J119" s="27"/>
      <c r="K119" s="27"/>
      <c r="L119" s="27"/>
      <c r="M119" s="27"/>
      <c r="N119" s="27"/>
      <c r="O119" s="27"/>
      <c r="P119" s="27"/>
    </row>
    <row r="120" spans="1:16">
      <c r="A120" s="30">
        <v>10</v>
      </c>
      <c r="B120" s="31">
        <v>2</v>
      </c>
      <c r="C120" s="31" t="str" cm="1">
        <f t="array" ref="C120">INDEX($P$5:$P$7,B120)</f>
        <v>5:35–7:00 م</v>
      </c>
      <c r="D120" s="31">
        <v>4</v>
      </c>
      <c r="E120" s="31" t="s">
        <v>95</v>
      </c>
      <c r="F120" s="32">
        <v>2</v>
      </c>
      <c r="G120" s="31" t="s">
        <v>89</v>
      </c>
      <c r="H120" s="27"/>
      <c r="I120" s="27"/>
      <c r="J120" s="27"/>
      <c r="K120" s="27"/>
      <c r="L120" s="27"/>
      <c r="M120" s="27"/>
      <c r="N120" s="27"/>
      <c r="O120" s="27"/>
      <c r="P120" s="27"/>
    </row>
    <row r="121" spans="1:16">
      <c r="A121" s="30">
        <v>10</v>
      </c>
      <c r="B121" s="31">
        <v>3</v>
      </c>
      <c r="C121" s="31" t="str" cm="1">
        <f t="array" ref="C121">INDEX($P$5:$P$7,B121)</f>
        <v>7:10–8:35 م</v>
      </c>
      <c r="D121" s="31">
        <v>1</v>
      </c>
      <c r="E121" s="31" t="s">
        <v>174</v>
      </c>
      <c r="F121" s="32">
        <v>2</v>
      </c>
      <c r="G121" s="31" t="s">
        <v>281</v>
      </c>
      <c r="H121" s="27"/>
      <c r="I121" s="27"/>
      <c r="J121" s="27"/>
      <c r="K121" s="27"/>
      <c r="L121" s="27"/>
      <c r="M121" s="27"/>
      <c r="N121" s="27"/>
      <c r="O121" s="27"/>
      <c r="P121" s="27"/>
    </row>
    <row r="122" spans="1:16">
      <c r="A122" s="30">
        <v>10</v>
      </c>
      <c r="B122" s="31">
        <v>3</v>
      </c>
      <c r="C122" s="31" t="str" cm="1">
        <f t="array" ref="C122">INDEX($P$5:$P$7,B122)</f>
        <v>7:10–8:35 م</v>
      </c>
      <c r="D122" s="31">
        <v>2</v>
      </c>
      <c r="E122" s="31" t="s">
        <v>174</v>
      </c>
      <c r="F122" s="32">
        <v>2</v>
      </c>
      <c r="G122" s="31" t="s">
        <v>288</v>
      </c>
      <c r="H122" s="27"/>
      <c r="I122" s="27"/>
      <c r="J122" s="27"/>
      <c r="K122" s="27"/>
      <c r="L122" s="27"/>
      <c r="M122" s="27"/>
      <c r="N122" s="27"/>
      <c r="O122" s="27"/>
      <c r="P122" s="27"/>
    </row>
    <row r="123" spans="1:16">
      <c r="A123" s="30">
        <v>10</v>
      </c>
      <c r="B123" s="31">
        <v>3</v>
      </c>
      <c r="C123" s="31" t="str" cm="1">
        <f t="array" ref="C123">INDEX($P$5:$P$7,B123)</f>
        <v>7:10–8:35 م</v>
      </c>
      <c r="D123" s="31">
        <v>3</v>
      </c>
      <c r="E123" s="31" t="s">
        <v>174</v>
      </c>
      <c r="F123" s="32">
        <v>2</v>
      </c>
      <c r="G123" s="31" t="s">
        <v>249</v>
      </c>
      <c r="H123" s="27"/>
      <c r="I123" s="27"/>
      <c r="J123" s="27"/>
      <c r="K123" s="27"/>
      <c r="L123" s="27"/>
      <c r="M123" s="27"/>
      <c r="N123" s="27"/>
      <c r="O123" s="27"/>
      <c r="P123" s="27"/>
    </row>
    <row r="124" spans="1:16">
      <c r="A124" s="30">
        <v>10</v>
      </c>
      <c r="B124" s="31">
        <v>3</v>
      </c>
      <c r="C124" s="31" t="str" cm="1">
        <f t="array" ref="C124">INDEX($P$5:$P$7,B124)</f>
        <v>7:10–8:35 م</v>
      </c>
      <c r="D124" s="31">
        <v>4</v>
      </c>
      <c r="E124" s="31" t="s">
        <v>174</v>
      </c>
      <c r="F124" s="32">
        <v>2</v>
      </c>
      <c r="G124" s="31" t="s">
        <v>227</v>
      </c>
      <c r="H124" s="27"/>
      <c r="I124" s="27"/>
      <c r="J124" s="27"/>
      <c r="K124" s="27"/>
      <c r="L124" s="27"/>
      <c r="M124" s="27"/>
      <c r="N124" s="27"/>
      <c r="O124" s="27"/>
      <c r="P124" s="27"/>
    </row>
    <row r="125" spans="1:16">
      <c r="A125" s="30">
        <v>11</v>
      </c>
      <c r="B125" s="31">
        <v>1</v>
      </c>
      <c r="C125" s="31" t="str" cm="1">
        <f t="array" ref="C125">INDEX($P$5:$P$7,B125)</f>
        <v>4:00–5:25 م</v>
      </c>
      <c r="D125" s="31">
        <v>1</v>
      </c>
      <c r="E125" s="31" t="s">
        <v>19</v>
      </c>
      <c r="F125" s="32">
        <v>2</v>
      </c>
      <c r="G125" s="31" t="s">
        <v>20</v>
      </c>
      <c r="H125" s="27"/>
      <c r="I125" s="27"/>
      <c r="J125" s="27"/>
      <c r="K125" s="27"/>
      <c r="L125" s="27"/>
      <c r="M125" s="27"/>
      <c r="N125" s="27"/>
      <c r="O125" s="27"/>
      <c r="P125" s="27"/>
    </row>
    <row r="126" spans="1:16">
      <c r="A126" s="30">
        <v>11</v>
      </c>
      <c r="B126" s="31">
        <v>1</v>
      </c>
      <c r="C126" s="31" t="str" cm="1">
        <f t="array" ref="C126">INDEX($P$5:$P$7,B126)</f>
        <v>4:00–5:25 م</v>
      </c>
      <c r="D126" s="31">
        <v>2</v>
      </c>
      <c r="E126" s="31" t="s">
        <v>19</v>
      </c>
      <c r="F126" s="32">
        <v>2</v>
      </c>
      <c r="G126" s="31" t="s">
        <v>42</v>
      </c>
      <c r="H126" s="27"/>
      <c r="I126" s="27"/>
      <c r="J126" s="27"/>
      <c r="K126" s="27"/>
      <c r="L126" s="27"/>
      <c r="M126" s="27"/>
      <c r="N126" s="27"/>
      <c r="O126" s="27"/>
      <c r="P126" s="27"/>
    </row>
    <row r="127" spans="1:16">
      <c r="A127" s="30">
        <v>11</v>
      </c>
      <c r="B127" s="31">
        <v>1</v>
      </c>
      <c r="C127" s="31" t="str" cm="1">
        <f t="array" ref="C127">INDEX($P$5:$P$7,B127)</f>
        <v>4:00–5:25 م</v>
      </c>
      <c r="D127" s="31">
        <v>3</v>
      </c>
      <c r="E127" s="31" t="s">
        <v>19</v>
      </c>
      <c r="F127" s="32">
        <v>2</v>
      </c>
      <c r="G127" s="31" t="s">
        <v>48</v>
      </c>
      <c r="H127" s="27"/>
      <c r="I127" s="27"/>
      <c r="J127" s="27"/>
      <c r="K127" s="27"/>
      <c r="L127" s="27"/>
      <c r="M127" s="27"/>
      <c r="N127" s="27"/>
      <c r="O127" s="27"/>
      <c r="P127" s="27"/>
    </row>
    <row r="128" spans="1:16">
      <c r="A128" s="30">
        <v>11</v>
      </c>
      <c r="B128" s="31">
        <v>1</v>
      </c>
      <c r="C128" s="31" t="str" cm="1">
        <f t="array" ref="C128">INDEX($P$5:$P$7,B128)</f>
        <v>4:00–5:25 م</v>
      </c>
      <c r="D128" s="31">
        <v>4</v>
      </c>
      <c r="E128" s="31" t="s">
        <v>19</v>
      </c>
      <c r="F128" s="32">
        <v>2</v>
      </c>
      <c r="G128" s="31" t="s">
        <v>25</v>
      </c>
      <c r="H128" s="27"/>
      <c r="I128" s="27"/>
      <c r="J128" s="27"/>
      <c r="K128" s="27"/>
      <c r="L128" s="27"/>
      <c r="M128" s="27"/>
      <c r="N128" s="27"/>
      <c r="O128" s="27"/>
      <c r="P128" s="27"/>
    </row>
    <row r="129" spans="1:16">
      <c r="A129" s="30">
        <v>11</v>
      </c>
      <c r="B129" s="31">
        <v>2</v>
      </c>
      <c r="C129" s="31" t="str" cm="1">
        <f t="array" ref="C129">INDEX($P$5:$P$7,B129)</f>
        <v>5:35–7:00 م</v>
      </c>
      <c r="D129" s="31">
        <v>1</v>
      </c>
      <c r="E129" s="31" t="s">
        <v>95</v>
      </c>
      <c r="F129" s="32">
        <v>2</v>
      </c>
      <c r="G129" s="31" t="s">
        <v>105</v>
      </c>
      <c r="H129" s="27"/>
      <c r="I129" s="27"/>
      <c r="J129" s="27"/>
      <c r="K129" s="27"/>
      <c r="L129" s="27"/>
      <c r="M129" s="27"/>
      <c r="N129" s="27"/>
      <c r="O129" s="27"/>
      <c r="P129" s="27"/>
    </row>
    <row r="130" spans="1:16">
      <c r="A130" s="30">
        <v>11</v>
      </c>
      <c r="B130" s="31">
        <v>2</v>
      </c>
      <c r="C130" s="31" t="str" cm="1">
        <f t="array" ref="C130">INDEX($P$5:$P$7,B130)</f>
        <v>5:35–7:00 م</v>
      </c>
      <c r="D130" s="31">
        <v>2</v>
      </c>
      <c r="E130" s="31" t="s">
        <v>95</v>
      </c>
      <c r="F130" s="32">
        <v>2</v>
      </c>
      <c r="G130" s="31" t="s">
        <v>114</v>
      </c>
      <c r="H130" s="27"/>
      <c r="I130" s="27"/>
      <c r="J130" s="27"/>
      <c r="K130" s="27"/>
      <c r="L130" s="27"/>
      <c r="M130" s="27"/>
      <c r="N130" s="27"/>
      <c r="O130" s="27"/>
      <c r="P130" s="27"/>
    </row>
    <row r="131" spans="1:16">
      <c r="A131" s="30">
        <v>11</v>
      </c>
      <c r="B131" s="31">
        <v>2</v>
      </c>
      <c r="C131" s="31" t="str" cm="1">
        <f t="array" ref="C131">INDEX($P$5:$P$7,B131)</f>
        <v>5:35–7:00 م</v>
      </c>
      <c r="D131" s="31">
        <v>3</v>
      </c>
      <c r="E131" s="31" t="s">
        <v>95</v>
      </c>
      <c r="F131" s="32">
        <v>2</v>
      </c>
      <c r="G131" s="31" t="s">
        <v>121</v>
      </c>
      <c r="H131" s="27"/>
      <c r="I131" s="27"/>
      <c r="J131" s="27"/>
      <c r="K131" s="27"/>
      <c r="L131" s="27"/>
      <c r="M131" s="27"/>
      <c r="N131" s="27"/>
      <c r="O131" s="27"/>
      <c r="P131" s="27"/>
    </row>
    <row r="132" spans="1:16">
      <c r="A132" s="30">
        <v>11</v>
      </c>
      <c r="B132" s="31">
        <v>2</v>
      </c>
      <c r="C132" s="31" t="str" cm="1">
        <f t="array" ref="C132">INDEX($P$5:$P$7,B132)</f>
        <v>5:35–7:00 م</v>
      </c>
      <c r="D132" s="31">
        <v>4</v>
      </c>
      <c r="E132" s="31" t="s">
        <v>95</v>
      </c>
      <c r="F132" s="32">
        <v>2</v>
      </c>
      <c r="G132" s="31" t="s">
        <v>78</v>
      </c>
      <c r="H132" s="27"/>
      <c r="I132" s="27"/>
      <c r="J132" s="27"/>
      <c r="K132" s="27"/>
      <c r="L132" s="27"/>
      <c r="M132" s="27"/>
      <c r="N132" s="27"/>
      <c r="O132" s="27"/>
      <c r="P132" s="27"/>
    </row>
    <row r="133" spans="1:16">
      <c r="A133" s="30">
        <v>11</v>
      </c>
      <c r="B133" s="31">
        <v>3</v>
      </c>
      <c r="C133" s="31" t="str" cm="1">
        <f t="array" ref="C133">INDEX($P$5:$P$7,B133)</f>
        <v>7:10–8:35 م</v>
      </c>
      <c r="D133" s="31">
        <v>1</v>
      </c>
      <c r="E133" s="31" t="s">
        <v>174</v>
      </c>
      <c r="F133" s="32">
        <v>2</v>
      </c>
      <c r="G133" s="31" t="s">
        <v>271</v>
      </c>
      <c r="H133" s="27"/>
      <c r="I133" s="27"/>
      <c r="J133" s="27"/>
      <c r="K133" s="27"/>
      <c r="L133" s="27"/>
      <c r="M133" s="27"/>
      <c r="N133" s="27"/>
      <c r="O133" s="27"/>
      <c r="P133" s="27"/>
    </row>
    <row r="134" spans="1:16">
      <c r="A134" s="30">
        <v>11</v>
      </c>
      <c r="B134" s="31">
        <v>3</v>
      </c>
      <c r="C134" s="31" t="str" cm="1">
        <f t="array" ref="C134">INDEX($P$5:$P$7,B134)</f>
        <v>7:10–8:35 م</v>
      </c>
      <c r="D134" s="31">
        <v>2</v>
      </c>
      <c r="E134" s="31" t="s">
        <v>174</v>
      </c>
      <c r="F134" s="32">
        <v>2</v>
      </c>
      <c r="G134" s="31" t="s">
        <v>282</v>
      </c>
      <c r="H134" s="27"/>
      <c r="I134" s="27"/>
      <c r="J134" s="27"/>
      <c r="K134" s="27"/>
      <c r="L134" s="27"/>
      <c r="M134" s="27"/>
      <c r="N134" s="27"/>
      <c r="O134" s="27"/>
      <c r="P134" s="27"/>
    </row>
    <row r="135" spans="1:16">
      <c r="A135" s="30">
        <v>11</v>
      </c>
      <c r="B135" s="31">
        <v>3</v>
      </c>
      <c r="C135" s="31" t="str" cm="1">
        <f t="array" ref="C135">INDEX($P$5:$P$7,B135)</f>
        <v>7:10–8:35 م</v>
      </c>
      <c r="D135" s="31">
        <v>3</v>
      </c>
      <c r="E135" s="31" t="s">
        <v>174</v>
      </c>
      <c r="F135" s="32">
        <v>2</v>
      </c>
      <c r="G135" s="31" t="s">
        <v>289</v>
      </c>
      <c r="H135" s="27"/>
      <c r="I135" s="27"/>
      <c r="J135" s="27"/>
      <c r="K135" s="27"/>
      <c r="L135" s="27"/>
      <c r="M135" s="27"/>
      <c r="N135" s="27"/>
      <c r="O135" s="27"/>
      <c r="P135" s="27"/>
    </row>
    <row r="136" spans="1:16">
      <c r="A136" s="30">
        <v>11</v>
      </c>
      <c r="B136" s="31">
        <v>3</v>
      </c>
      <c r="C136" s="31" t="str" cm="1">
        <f t="array" ref="C136">INDEX($P$5:$P$7,B136)</f>
        <v>7:10–8:35 م</v>
      </c>
      <c r="D136" s="31">
        <v>4</v>
      </c>
      <c r="E136" s="31" t="s">
        <v>174</v>
      </c>
      <c r="F136" s="32">
        <v>2</v>
      </c>
      <c r="G136" s="31" t="s">
        <v>204</v>
      </c>
      <c r="H136" s="27"/>
      <c r="I136" s="27"/>
      <c r="J136" s="27"/>
      <c r="K136" s="27"/>
      <c r="L136" s="27"/>
      <c r="M136" s="27"/>
      <c r="N136" s="27"/>
      <c r="O136" s="27"/>
      <c r="P136" s="27"/>
    </row>
    <row r="137" spans="1:16">
      <c r="A137" s="30">
        <v>12</v>
      </c>
      <c r="B137" s="31">
        <v>1</v>
      </c>
      <c r="C137" s="31" t="str" cm="1">
        <f t="array" ref="C137">INDEX($P$5:$P$7,B137)</f>
        <v>4:00–5:25 م</v>
      </c>
      <c r="D137" s="31">
        <v>1</v>
      </c>
      <c r="E137" s="31" t="s">
        <v>19</v>
      </c>
      <c r="F137" s="32">
        <v>2</v>
      </c>
      <c r="G137" s="31" t="s">
        <v>23</v>
      </c>
      <c r="H137" s="27"/>
      <c r="I137" s="27"/>
      <c r="J137" s="27"/>
      <c r="K137" s="27"/>
      <c r="L137" s="27"/>
      <c r="M137" s="27"/>
      <c r="N137" s="27"/>
      <c r="O137" s="27"/>
      <c r="P137" s="27"/>
    </row>
    <row r="138" spans="1:16">
      <c r="A138" s="30">
        <v>12</v>
      </c>
      <c r="B138" s="31">
        <v>1</v>
      </c>
      <c r="C138" s="31" t="str" cm="1">
        <f t="array" ref="C138">INDEX($P$5:$P$7,B138)</f>
        <v>4:00–5:25 م</v>
      </c>
      <c r="D138" s="31">
        <v>2</v>
      </c>
      <c r="E138" s="31" t="s">
        <v>19</v>
      </c>
      <c r="F138" s="32">
        <v>2</v>
      </c>
      <c r="G138" s="31" t="s">
        <v>24</v>
      </c>
      <c r="H138" s="27"/>
      <c r="I138" s="27"/>
      <c r="J138" s="27"/>
      <c r="K138" s="27"/>
      <c r="L138" s="27"/>
      <c r="M138" s="27"/>
      <c r="N138" s="27"/>
      <c r="O138" s="27"/>
      <c r="P138" s="27"/>
    </row>
    <row r="139" spans="1:16">
      <c r="A139" s="30">
        <v>12</v>
      </c>
      <c r="B139" s="31">
        <v>1</v>
      </c>
      <c r="C139" s="31" t="str" cm="1">
        <f t="array" ref="C139">INDEX($P$5:$P$7,B139)</f>
        <v>4:00–5:25 م</v>
      </c>
      <c r="D139" s="31">
        <v>3</v>
      </c>
      <c r="E139" s="31" t="s">
        <v>19</v>
      </c>
      <c r="F139" s="32">
        <v>2</v>
      </c>
      <c r="G139" s="31" t="s">
        <v>43</v>
      </c>
      <c r="H139" s="27"/>
      <c r="I139" s="27"/>
      <c r="J139" s="27"/>
      <c r="K139" s="27"/>
      <c r="L139" s="27"/>
      <c r="M139" s="27"/>
      <c r="N139" s="27"/>
      <c r="O139" s="27"/>
      <c r="P139" s="27"/>
    </row>
    <row r="140" spans="1:16">
      <c r="A140" s="30">
        <v>12</v>
      </c>
      <c r="B140" s="31">
        <v>1</v>
      </c>
      <c r="C140" s="31" t="str" cm="1">
        <f t="array" ref="C140">INDEX($P$5:$P$7,B140)</f>
        <v>4:00–5:25 م</v>
      </c>
      <c r="D140" s="31">
        <v>4</v>
      </c>
      <c r="E140" s="31" t="s">
        <v>19</v>
      </c>
      <c r="F140" s="32">
        <v>2</v>
      </c>
      <c r="G140" s="31" t="s">
        <v>49</v>
      </c>
      <c r="H140" s="27"/>
      <c r="I140" s="27"/>
      <c r="J140" s="27"/>
      <c r="K140" s="27"/>
      <c r="L140" s="27"/>
      <c r="M140" s="27"/>
      <c r="N140" s="27"/>
      <c r="O140" s="27"/>
      <c r="P140" s="27"/>
    </row>
    <row r="141" spans="1:16">
      <c r="A141" s="30">
        <v>12</v>
      </c>
      <c r="B141" s="31">
        <v>2</v>
      </c>
      <c r="C141" s="31" t="str" cm="1">
        <f t="array" ref="C141">INDEX($P$5:$P$7,B141)</f>
        <v>5:35–7:00 م</v>
      </c>
      <c r="D141" s="31">
        <v>1</v>
      </c>
      <c r="E141" s="31" t="s">
        <v>95</v>
      </c>
      <c r="F141" s="32">
        <v>2</v>
      </c>
      <c r="G141" s="31" t="s">
        <v>98</v>
      </c>
      <c r="H141" s="27"/>
      <c r="I141" s="27"/>
      <c r="J141" s="27"/>
      <c r="K141" s="27"/>
      <c r="L141" s="27"/>
      <c r="M141" s="27"/>
      <c r="N141" s="27"/>
      <c r="O141" s="27"/>
      <c r="P141" s="27"/>
    </row>
    <row r="142" spans="1:16">
      <c r="A142" s="30">
        <v>12</v>
      </c>
      <c r="B142" s="31">
        <v>2</v>
      </c>
      <c r="C142" s="31" t="str" cm="1">
        <f t="array" ref="C142">INDEX($P$5:$P$7,B142)</f>
        <v>5:35–7:00 م</v>
      </c>
      <c r="D142" s="31">
        <v>2</v>
      </c>
      <c r="E142" s="31" t="s">
        <v>95</v>
      </c>
      <c r="F142" s="32">
        <v>2</v>
      </c>
      <c r="G142" s="31" t="s">
        <v>107</v>
      </c>
      <c r="H142" s="27"/>
      <c r="I142" s="27"/>
      <c r="J142" s="27"/>
      <c r="K142" s="27"/>
      <c r="L142" s="27"/>
      <c r="M142" s="27"/>
      <c r="N142" s="27"/>
      <c r="O142" s="27"/>
      <c r="P142" s="27"/>
    </row>
    <row r="143" spans="1:16">
      <c r="A143" s="30">
        <v>12</v>
      </c>
      <c r="B143" s="31">
        <v>2</v>
      </c>
      <c r="C143" s="31" t="str" cm="1">
        <f t="array" ref="C143">INDEX($P$5:$P$7,B143)</f>
        <v>5:35–7:00 م</v>
      </c>
      <c r="D143" s="31">
        <v>3</v>
      </c>
      <c r="E143" s="31" t="s">
        <v>95</v>
      </c>
      <c r="F143" s="32">
        <v>2</v>
      </c>
      <c r="G143" s="31" t="s">
        <v>115</v>
      </c>
      <c r="H143" s="27"/>
      <c r="I143" s="27"/>
      <c r="J143" s="27"/>
      <c r="K143" s="27"/>
      <c r="L143" s="27"/>
      <c r="M143" s="27"/>
      <c r="N143" s="27"/>
      <c r="O143" s="27"/>
      <c r="P143" s="27"/>
    </row>
    <row r="144" spans="1:16">
      <c r="A144" s="30">
        <v>12</v>
      </c>
      <c r="B144" s="31">
        <v>2</v>
      </c>
      <c r="C144" s="31" t="str" cm="1">
        <f t="array" ref="C144">INDEX($P$5:$P$7,B144)</f>
        <v>5:35–7:00 م</v>
      </c>
      <c r="D144" s="31">
        <v>4</v>
      </c>
      <c r="E144" s="31" t="s">
        <v>95</v>
      </c>
      <c r="F144" s="32">
        <v>2</v>
      </c>
      <c r="G144" s="31" t="s">
        <v>122</v>
      </c>
      <c r="H144" s="27"/>
      <c r="I144" s="27"/>
      <c r="J144" s="27"/>
      <c r="K144" s="27"/>
      <c r="L144" s="27"/>
      <c r="M144" s="27"/>
      <c r="N144" s="27"/>
      <c r="O144" s="27"/>
      <c r="P144" s="27"/>
    </row>
    <row r="145" spans="1:16">
      <c r="A145" s="30">
        <v>12</v>
      </c>
      <c r="B145" s="31">
        <v>3</v>
      </c>
      <c r="C145" s="31" t="str" cm="1">
        <f t="array" ref="C145">INDEX($P$5:$P$7,B145)</f>
        <v>7:10–8:35 م</v>
      </c>
      <c r="D145" s="31">
        <v>1</v>
      </c>
      <c r="E145" s="31" t="s">
        <v>174</v>
      </c>
      <c r="F145" s="32">
        <v>2</v>
      </c>
      <c r="G145" s="31" t="s">
        <v>240</v>
      </c>
      <c r="H145" s="27"/>
      <c r="I145" s="27"/>
      <c r="J145" s="27"/>
      <c r="K145" s="27"/>
      <c r="L145" s="27"/>
      <c r="M145" s="27"/>
      <c r="N145" s="27"/>
      <c r="O145" s="27"/>
      <c r="P145" s="27"/>
    </row>
    <row r="146" spans="1:16">
      <c r="A146" s="30">
        <v>12</v>
      </c>
      <c r="B146" s="31">
        <v>3</v>
      </c>
      <c r="C146" s="31" t="str" cm="1">
        <f t="array" ref="C146">INDEX($P$5:$P$7,B146)</f>
        <v>7:10–8:35 م</v>
      </c>
      <c r="D146" s="31">
        <v>2</v>
      </c>
      <c r="E146" s="31" t="s">
        <v>174</v>
      </c>
      <c r="F146" s="32">
        <v>2</v>
      </c>
      <c r="G146" s="31" t="s">
        <v>259</v>
      </c>
      <c r="H146" s="27"/>
      <c r="I146" s="27"/>
      <c r="J146" s="27"/>
      <c r="K146" s="27"/>
      <c r="L146" s="27"/>
      <c r="M146" s="27"/>
      <c r="N146" s="27"/>
      <c r="O146" s="27"/>
      <c r="P146" s="27"/>
    </row>
    <row r="147" spans="1:16">
      <c r="A147" s="30">
        <v>12</v>
      </c>
      <c r="B147" s="31">
        <v>3</v>
      </c>
      <c r="C147" s="31" t="str" cm="1">
        <f t="array" ref="C147">INDEX($P$5:$P$7,B147)</f>
        <v>7:10–8:35 م</v>
      </c>
      <c r="D147" s="31">
        <v>3</v>
      </c>
      <c r="E147" s="31" t="s">
        <v>174</v>
      </c>
      <c r="F147" s="32">
        <v>2</v>
      </c>
      <c r="G147" s="31" t="s">
        <v>283</v>
      </c>
      <c r="H147" s="27"/>
      <c r="I147" s="27"/>
      <c r="J147" s="27"/>
      <c r="K147" s="27"/>
      <c r="L147" s="27"/>
      <c r="M147" s="27"/>
      <c r="N147" s="27"/>
      <c r="O147" s="27"/>
      <c r="P147" s="27"/>
    </row>
    <row r="148" spans="1:16">
      <c r="A148" s="30">
        <v>12</v>
      </c>
      <c r="B148" s="31">
        <v>3</v>
      </c>
      <c r="C148" s="31" t="str" cm="1">
        <f t="array" ref="C148">INDEX($P$5:$P$7,B148)</f>
        <v>7:10–8:35 م</v>
      </c>
      <c r="D148" s="31">
        <v>4</v>
      </c>
      <c r="E148" s="31" t="s">
        <v>174</v>
      </c>
      <c r="F148" s="32">
        <v>2</v>
      </c>
      <c r="G148" s="31" t="s">
        <v>290</v>
      </c>
      <c r="H148" s="27"/>
      <c r="I148" s="27"/>
      <c r="J148" s="27"/>
      <c r="K148" s="27"/>
      <c r="L148" s="27"/>
      <c r="M148" s="27"/>
      <c r="N148" s="27"/>
      <c r="O148" s="27"/>
      <c r="P148" s="27"/>
    </row>
    <row r="149" spans="1:16">
      <c r="A149" s="30">
        <v>13</v>
      </c>
      <c r="B149" s="31">
        <v>1</v>
      </c>
      <c r="C149" s="31" t="str" cm="1">
        <f t="array" ref="C149">INDEX($P$5:$P$7,B149)</f>
        <v>4:00–5:25 م</v>
      </c>
      <c r="D149" s="31">
        <v>1</v>
      </c>
      <c r="E149" s="31" t="s">
        <v>19</v>
      </c>
      <c r="F149" s="32">
        <v>2</v>
      </c>
      <c r="G149" s="31" t="s">
        <v>26</v>
      </c>
      <c r="H149" s="27"/>
      <c r="I149" s="27"/>
      <c r="J149" s="27"/>
      <c r="K149" s="27"/>
      <c r="L149" s="27"/>
      <c r="M149" s="27"/>
      <c r="N149" s="27"/>
      <c r="O149" s="27"/>
      <c r="P149" s="27"/>
    </row>
    <row r="150" spans="1:16">
      <c r="A150" s="30">
        <v>13</v>
      </c>
      <c r="B150" s="31">
        <v>1</v>
      </c>
      <c r="C150" s="31" t="str" cm="1">
        <f t="array" ref="C150">INDEX($P$5:$P$7,B150)</f>
        <v>4:00–5:25 م</v>
      </c>
      <c r="D150" s="31">
        <v>2</v>
      </c>
      <c r="E150" s="31" t="s">
        <v>19</v>
      </c>
      <c r="F150" s="32">
        <v>2</v>
      </c>
      <c r="G150" s="31" t="s">
        <v>27</v>
      </c>
      <c r="H150" s="27"/>
      <c r="I150" s="27"/>
      <c r="J150" s="27"/>
      <c r="K150" s="27"/>
      <c r="L150" s="27"/>
      <c r="M150" s="27"/>
      <c r="N150" s="27"/>
      <c r="O150" s="27"/>
      <c r="P150" s="27"/>
    </row>
    <row r="151" spans="1:16">
      <c r="A151" s="30">
        <v>13</v>
      </c>
      <c r="B151" s="31">
        <v>1</v>
      </c>
      <c r="C151" s="31" t="str" cm="1">
        <f t="array" ref="C151">INDEX($P$5:$P$7,B151)</f>
        <v>4:00–5:25 م</v>
      </c>
      <c r="D151" s="31">
        <v>3</v>
      </c>
      <c r="E151" s="31" t="s">
        <v>19</v>
      </c>
      <c r="F151" s="32">
        <v>2</v>
      </c>
      <c r="G151" s="31" t="s">
        <v>28</v>
      </c>
      <c r="H151" s="27"/>
      <c r="I151" s="27"/>
      <c r="J151" s="27"/>
      <c r="K151" s="27"/>
      <c r="L151" s="27"/>
      <c r="M151" s="27"/>
      <c r="N151" s="27"/>
      <c r="O151" s="27"/>
      <c r="P151" s="27"/>
    </row>
    <row r="152" spans="1:16">
      <c r="A152" s="30">
        <v>13</v>
      </c>
      <c r="B152" s="31">
        <v>1</v>
      </c>
      <c r="C152" s="31" t="str" cm="1">
        <f t="array" ref="C152">INDEX($P$5:$P$7,B152)</f>
        <v>4:00–5:25 م</v>
      </c>
      <c r="D152" s="31">
        <v>4</v>
      </c>
      <c r="E152" s="31" t="s">
        <v>19</v>
      </c>
      <c r="F152" s="32">
        <v>2</v>
      </c>
      <c r="G152" s="31" t="s">
        <v>50</v>
      </c>
      <c r="H152" s="27"/>
      <c r="I152" s="27"/>
      <c r="J152" s="27"/>
      <c r="K152" s="27"/>
      <c r="L152" s="27"/>
      <c r="M152" s="27"/>
      <c r="N152" s="27"/>
      <c r="O152" s="27"/>
      <c r="P152" s="27"/>
    </row>
    <row r="153" spans="1:16">
      <c r="A153" s="30">
        <v>13</v>
      </c>
      <c r="B153" s="31">
        <v>2</v>
      </c>
      <c r="C153" s="31" t="str" cm="1">
        <f t="array" ref="C153">INDEX($P$5:$P$7,B153)</f>
        <v>5:35–7:00 م</v>
      </c>
      <c r="D153" s="31">
        <v>1</v>
      </c>
      <c r="E153" s="31" t="s">
        <v>95</v>
      </c>
      <c r="F153" s="32">
        <v>2</v>
      </c>
      <c r="G153" s="31" t="s">
        <v>90</v>
      </c>
      <c r="H153" s="27"/>
      <c r="I153" s="27"/>
      <c r="J153" s="27"/>
      <c r="K153" s="27"/>
      <c r="L153" s="27"/>
      <c r="M153" s="27"/>
      <c r="N153" s="27"/>
      <c r="O153" s="27"/>
      <c r="P153" s="27"/>
    </row>
    <row r="154" spans="1:16">
      <c r="A154" s="30">
        <v>13</v>
      </c>
      <c r="B154" s="31">
        <v>2</v>
      </c>
      <c r="C154" s="31" t="str" cm="1">
        <f t="array" ref="C154">INDEX($P$5:$P$7,B154)</f>
        <v>5:35–7:00 م</v>
      </c>
      <c r="D154" s="31">
        <v>2</v>
      </c>
      <c r="E154" s="31" t="s">
        <v>95</v>
      </c>
      <c r="F154" s="32">
        <v>2</v>
      </c>
      <c r="G154" s="31" t="s">
        <v>97</v>
      </c>
      <c r="H154" s="27"/>
      <c r="I154" s="27"/>
      <c r="J154" s="27"/>
      <c r="K154" s="27"/>
      <c r="L154" s="27"/>
      <c r="M154" s="27"/>
      <c r="N154" s="27"/>
      <c r="O154" s="27"/>
      <c r="P154" s="27"/>
    </row>
    <row r="155" spans="1:16">
      <c r="A155" s="30">
        <v>13</v>
      </c>
      <c r="B155" s="31">
        <v>2</v>
      </c>
      <c r="C155" s="31" t="str" cm="1">
        <f t="array" ref="C155">INDEX($P$5:$P$7,B155)</f>
        <v>5:35–7:00 م</v>
      </c>
      <c r="D155" s="31">
        <v>3</v>
      </c>
      <c r="E155" s="31" t="s">
        <v>95</v>
      </c>
      <c r="F155" s="32">
        <v>2</v>
      </c>
      <c r="G155" s="31" t="s">
        <v>108</v>
      </c>
      <c r="H155" s="27"/>
      <c r="I155" s="27"/>
      <c r="J155" s="27"/>
      <c r="K155" s="27"/>
      <c r="L155" s="27"/>
      <c r="M155" s="27"/>
      <c r="N155" s="27"/>
      <c r="O155" s="27"/>
      <c r="P155" s="27"/>
    </row>
    <row r="156" spans="1:16">
      <c r="A156" s="30">
        <v>13</v>
      </c>
      <c r="B156" s="31">
        <v>2</v>
      </c>
      <c r="C156" s="31" t="str" cm="1">
        <f t="array" ref="C156">INDEX($P$5:$P$7,B156)</f>
        <v>5:35–7:00 م</v>
      </c>
      <c r="D156" s="31">
        <v>4</v>
      </c>
      <c r="E156" s="31" t="s">
        <v>95</v>
      </c>
      <c r="F156" s="32">
        <v>2</v>
      </c>
      <c r="G156" s="31" t="s">
        <v>123</v>
      </c>
      <c r="H156" s="27"/>
      <c r="I156" s="27"/>
      <c r="J156" s="27"/>
      <c r="K156" s="27"/>
      <c r="L156" s="27"/>
      <c r="M156" s="27"/>
      <c r="N156" s="27"/>
      <c r="O156" s="27"/>
      <c r="P156" s="27"/>
    </row>
    <row r="157" spans="1:16">
      <c r="A157" s="30">
        <v>13</v>
      </c>
      <c r="B157" s="31">
        <v>3</v>
      </c>
      <c r="C157" s="31" t="str" cm="1">
        <f t="array" ref="C157">INDEX($P$5:$P$7,B157)</f>
        <v>7:10–8:35 م</v>
      </c>
      <c r="D157" s="31">
        <v>1</v>
      </c>
      <c r="E157" s="31" t="s">
        <v>174</v>
      </c>
      <c r="F157" s="32">
        <v>2</v>
      </c>
      <c r="G157" s="31" t="s">
        <v>228</v>
      </c>
      <c r="H157" s="27"/>
      <c r="I157" s="27"/>
      <c r="J157" s="27"/>
      <c r="K157" s="27"/>
      <c r="L157" s="27"/>
      <c r="M157" s="27"/>
      <c r="N157" s="27"/>
      <c r="O157" s="27"/>
      <c r="P157" s="27"/>
    </row>
    <row r="158" spans="1:16">
      <c r="A158" s="30">
        <v>13</v>
      </c>
      <c r="B158" s="31">
        <v>3</v>
      </c>
      <c r="C158" s="31" t="str" cm="1">
        <f t="array" ref="C158">INDEX($P$5:$P$7,B158)</f>
        <v>7:10–8:35 م</v>
      </c>
      <c r="D158" s="31">
        <v>2</v>
      </c>
      <c r="E158" s="31" t="s">
        <v>174</v>
      </c>
      <c r="F158" s="32">
        <v>2</v>
      </c>
      <c r="G158" s="31" t="s">
        <v>239</v>
      </c>
      <c r="H158" s="27"/>
      <c r="I158" s="27"/>
      <c r="J158" s="27"/>
      <c r="K158" s="27"/>
      <c r="L158" s="27"/>
      <c r="M158" s="27"/>
      <c r="N158" s="27"/>
      <c r="O158" s="27"/>
      <c r="P158" s="27"/>
    </row>
    <row r="159" spans="1:16">
      <c r="A159" s="30">
        <v>13</v>
      </c>
      <c r="B159" s="31">
        <v>3</v>
      </c>
      <c r="C159" s="31" t="str" cm="1">
        <f t="array" ref="C159">INDEX($P$5:$P$7,B159)</f>
        <v>7:10–8:35 م</v>
      </c>
      <c r="D159" s="31">
        <v>3</v>
      </c>
      <c r="E159" s="31" t="s">
        <v>174</v>
      </c>
      <c r="F159" s="32">
        <v>2</v>
      </c>
      <c r="G159" s="31" t="s">
        <v>260</v>
      </c>
      <c r="H159" s="27"/>
      <c r="I159" s="27"/>
      <c r="J159" s="27"/>
      <c r="K159" s="27"/>
      <c r="L159" s="27"/>
      <c r="M159" s="27"/>
      <c r="N159" s="27"/>
      <c r="O159" s="27"/>
      <c r="P159" s="27"/>
    </row>
    <row r="160" spans="1:16">
      <c r="A160" s="30">
        <v>13</v>
      </c>
      <c r="B160" s="31">
        <v>3</v>
      </c>
      <c r="C160" s="31" t="str" cm="1">
        <f t="array" ref="C160">INDEX($P$5:$P$7,B160)</f>
        <v>7:10–8:35 م</v>
      </c>
      <c r="D160" s="31">
        <v>4</v>
      </c>
      <c r="E160" s="31" t="s">
        <v>174</v>
      </c>
      <c r="F160" s="32">
        <v>2</v>
      </c>
      <c r="G160" s="31" t="s">
        <v>291</v>
      </c>
      <c r="H160" s="27"/>
      <c r="I160" s="27"/>
      <c r="J160" s="27"/>
      <c r="K160" s="27"/>
      <c r="L160" s="27"/>
      <c r="M160" s="27"/>
      <c r="N160" s="27"/>
      <c r="O160" s="27"/>
      <c r="P160" s="27"/>
    </row>
    <row r="161" spans="1:16">
      <c r="A161" s="30">
        <v>14</v>
      </c>
      <c r="B161" s="31">
        <v>1</v>
      </c>
      <c r="C161" s="31" t="str" cm="1">
        <f t="array" ref="C161">INDEX($P$5:$P$7,B161)</f>
        <v>4:00–5:25 م</v>
      </c>
      <c r="D161" s="31">
        <v>1</v>
      </c>
      <c r="E161" s="31" t="s">
        <v>19</v>
      </c>
      <c r="F161" s="32">
        <v>2</v>
      </c>
      <c r="G161" s="31" t="s">
        <v>29</v>
      </c>
      <c r="H161" s="27"/>
      <c r="I161" s="27"/>
      <c r="J161" s="27"/>
      <c r="K161" s="27"/>
      <c r="L161" s="27"/>
      <c r="M161" s="27"/>
      <c r="N161" s="27"/>
      <c r="O161" s="27"/>
      <c r="P161" s="27"/>
    </row>
    <row r="162" spans="1:16">
      <c r="A162" s="30">
        <v>14</v>
      </c>
      <c r="B162" s="31">
        <v>1</v>
      </c>
      <c r="C162" s="31" t="str" cm="1">
        <f t="array" ref="C162">INDEX($P$5:$P$7,B162)</f>
        <v>4:00–5:25 م</v>
      </c>
      <c r="D162" s="31">
        <v>2</v>
      </c>
      <c r="E162" s="31" t="s">
        <v>19</v>
      </c>
      <c r="F162" s="32">
        <v>2</v>
      </c>
      <c r="G162" s="31" t="s">
        <v>30</v>
      </c>
      <c r="H162" s="27"/>
      <c r="I162" s="27"/>
      <c r="J162" s="27"/>
      <c r="K162" s="27"/>
      <c r="L162" s="27"/>
      <c r="M162" s="27"/>
      <c r="N162" s="27"/>
      <c r="O162" s="27"/>
      <c r="P162" s="27"/>
    </row>
    <row r="163" spans="1:16">
      <c r="A163" s="30">
        <v>14</v>
      </c>
      <c r="B163" s="31">
        <v>1</v>
      </c>
      <c r="C163" s="31" t="str" cm="1">
        <f t="array" ref="C163">INDEX($P$5:$P$7,B163)</f>
        <v>4:00–5:25 م</v>
      </c>
      <c r="D163" s="31">
        <v>3</v>
      </c>
      <c r="E163" s="31" t="s">
        <v>19</v>
      </c>
      <c r="F163" s="32">
        <v>2</v>
      </c>
      <c r="G163" s="31" t="s">
        <v>51</v>
      </c>
      <c r="H163" s="27"/>
      <c r="I163" s="27"/>
      <c r="J163" s="27"/>
      <c r="K163" s="27"/>
      <c r="L163" s="27"/>
      <c r="M163" s="27"/>
      <c r="N163" s="27"/>
      <c r="O163" s="27"/>
      <c r="P163" s="27"/>
    </row>
    <row r="164" spans="1:16">
      <c r="A164" s="30">
        <v>14</v>
      </c>
      <c r="B164" s="31">
        <v>1</v>
      </c>
      <c r="C164" s="31" t="str" cm="1">
        <f t="array" ref="C164">INDEX($P$5:$P$7,B164)</f>
        <v>4:00–5:25 م</v>
      </c>
      <c r="D164" s="31">
        <v>4</v>
      </c>
      <c r="E164" s="31" t="s">
        <v>19</v>
      </c>
      <c r="F164" s="32">
        <v>2</v>
      </c>
      <c r="G164" s="31" t="s">
        <v>44</v>
      </c>
      <c r="H164" s="27"/>
      <c r="I164" s="27"/>
      <c r="J164" s="27"/>
      <c r="K164" s="27"/>
      <c r="L164" s="27"/>
      <c r="M164" s="27"/>
      <c r="N164" s="27"/>
      <c r="O164" s="27"/>
      <c r="P164" s="27"/>
    </row>
    <row r="165" spans="1:16">
      <c r="A165" s="30">
        <v>14</v>
      </c>
      <c r="B165" s="31">
        <v>2</v>
      </c>
      <c r="C165" s="31" t="str" cm="1">
        <f t="array" ref="C165">INDEX($P$5:$P$7,B165)</f>
        <v>5:35–7:00 م</v>
      </c>
      <c r="D165" s="31">
        <v>1</v>
      </c>
      <c r="E165" s="31" t="s">
        <v>95</v>
      </c>
      <c r="F165" s="32">
        <v>2</v>
      </c>
      <c r="G165" s="31" t="s">
        <v>74</v>
      </c>
      <c r="H165" s="27"/>
      <c r="I165" s="27"/>
      <c r="J165" s="27"/>
      <c r="K165" s="27"/>
      <c r="L165" s="27"/>
      <c r="M165" s="27"/>
      <c r="N165" s="27"/>
      <c r="O165" s="27"/>
      <c r="P165" s="27"/>
    </row>
    <row r="166" spans="1:16">
      <c r="A166" s="30">
        <v>14</v>
      </c>
      <c r="B166" s="31">
        <v>2</v>
      </c>
      <c r="C166" s="31" t="str" cm="1">
        <f t="array" ref="C166">INDEX($P$5:$P$7,B166)</f>
        <v>5:35–7:00 م</v>
      </c>
      <c r="D166" s="31">
        <v>2</v>
      </c>
      <c r="E166" s="31" t="s">
        <v>95</v>
      </c>
      <c r="F166" s="32">
        <v>2</v>
      </c>
      <c r="G166" s="31" t="s">
        <v>84</v>
      </c>
      <c r="H166" s="27"/>
      <c r="I166" s="27"/>
      <c r="J166" s="27"/>
      <c r="K166" s="27"/>
      <c r="L166" s="27"/>
      <c r="M166" s="27"/>
      <c r="N166" s="27"/>
      <c r="O166" s="27"/>
      <c r="P166" s="27"/>
    </row>
    <row r="167" spans="1:16">
      <c r="A167" s="30">
        <v>14</v>
      </c>
      <c r="B167" s="31">
        <v>2</v>
      </c>
      <c r="C167" s="31" t="str" cm="1">
        <f t="array" ref="C167">INDEX($P$5:$P$7,B167)</f>
        <v>5:35–7:00 م</v>
      </c>
      <c r="D167" s="31">
        <v>3</v>
      </c>
      <c r="E167" s="31" t="s">
        <v>95</v>
      </c>
      <c r="F167" s="32">
        <v>2</v>
      </c>
      <c r="G167" s="31" t="s">
        <v>124</v>
      </c>
      <c r="H167" s="27"/>
      <c r="I167" s="27"/>
      <c r="J167" s="27"/>
      <c r="K167" s="27"/>
      <c r="L167" s="27"/>
      <c r="M167" s="27"/>
      <c r="N167" s="27"/>
      <c r="O167" s="27"/>
      <c r="P167" s="27"/>
    </row>
    <row r="168" spans="1:16">
      <c r="A168" s="30">
        <v>14</v>
      </c>
      <c r="B168" s="31">
        <v>2</v>
      </c>
      <c r="C168" s="31" t="str" cm="1">
        <f t="array" ref="C168">INDEX($P$5:$P$7,B168)</f>
        <v>5:35–7:00 م</v>
      </c>
      <c r="D168" s="31">
        <v>4</v>
      </c>
      <c r="E168" s="31" t="s">
        <v>95</v>
      </c>
      <c r="F168" s="32">
        <v>2</v>
      </c>
      <c r="G168" s="31" t="s">
        <v>116</v>
      </c>
      <c r="H168" s="27"/>
      <c r="I168" s="27"/>
      <c r="J168" s="27"/>
      <c r="K168" s="27"/>
      <c r="L168" s="27"/>
      <c r="M168" s="27"/>
      <c r="N168" s="27"/>
      <c r="O168" s="27"/>
      <c r="P168" s="27"/>
    </row>
    <row r="169" spans="1:16">
      <c r="A169" s="30">
        <v>14</v>
      </c>
      <c r="B169" s="31">
        <v>3</v>
      </c>
      <c r="C169" s="31" t="str" cm="1">
        <f t="array" ref="C169">INDEX($P$5:$P$7,B169)</f>
        <v>7:10–8:35 م</v>
      </c>
      <c r="D169" s="31">
        <v>1</v>
      </c>
      <c r="E169" s="31" t="s">
        <v>174</v>
      </c>
      <c r="F169" s="32">
        <v>2</v>
      </c>
      <c r="G169" s="31" t="s">
        <v>190</v>
      </c>
      <c r="H169" s="27"/>
      <c r="I169" s="27"/>
      <c r="J169" s="27"/>
      <c r="K169" s="27"/>
      <c r="L169" s="27"/>
      <c r="M169" s="27"/>
      <c r="N169" s="27"/>
      <c r="O169" s="27"/>
      <c r="P169" s="27"/>
    </row>
    <row r="170" spans="1:16">
      <c r="A170" s="30">
        <v>14</v>
      </c>
      <c r="B170" s="31">
        <v>3</v>
      </c>
      <c r="C170" s="31" t="str" cm="1">
        <f t="array" ref="C170">INDEX($P$5:$P$7,B170)</f>
        <v>7:10–8:35 م</v>
      </c>
      <c r="D170" s="31">
        <v>2</v>
      </c>
      <c r="E170" s="31" t="s">
        <v>174</v>
      </c>
      <c r="F170" s="32">
        <v>2</v>
      </c>
      <c r="G170" s="31" t="s">
        <v>218</v>
      </c>
      <c r="H170" s="27"/>
      <c r="I170" s="27"/>
      <c r="J170" s="27"/>
      <c r="K170" s="27"/>
      <c r="L170" s="27"/>
      <c r="M170" s="27"/>
      <c r="N170" s="27"/>
      <c r="O170" s="27"/>
      <c r="P170" s="27"/>
    </row>
    <row r="171" spans="1:16">
      <c r="A171" s="30">
        <v>14</v>
      </c>
      <c r="B171" s="31">
        <v>3</v>
      </c>
      <c r="C171" s="31" t="str" cm="1">
        <f t="array" ref="C171">INDEX($P$5:$P$7,B171)</f>
        <v>7:10–8:35 م</v>
      </c>
      <c r="D171" s="31">
        <v>3</v>
      </c>
      <c r="E171" s="31" t="s">
        <v>174</v>
      </c>
      <c r="F171" s="32">
        <v>2</v>
      </c>
      <c r="G171" s="31" t="s">
        <v>292</v>
      </c>
      <c r="H171" s="27"/>
      <c r="I171" s="27"/>
      <c r="J171" s="27"/>
      <c r="K171" s="27"/>
      <c r="L171" s="27"/>
      <c r="M171" s="27"/>
      <c r="N171" s="27"/>
      <c r="O171" s="27"/>
      <c r="P171" s="27"/>
    </row>
    <row r="172" spans="1:16">
      <c r="A172" s="30">
        <v>14</v>
      </c>
      <c r="B172" s="31">
        <v>3</v>
      </c>
      <c r="C172" s="31" t="str" cm="1">
        <f t="array" ref="C172">INDEX($P$5:$P$7,B172)</f>
        <v>7:10–8:35 م</v>
      </c>
      <c r="D172" s="31">
        <v>4</v>
      </c>
      <c r="E172" s="31" t="s">
        <v>174</v>
      </c>
      <c r="F172" s="32">
        <v>2</v>
      </c>
      <c r="G172" s="31" t="s">
        <v>284</v>
      </c>
      <c r="H172" s="27"/>
      <c r="I172" s="27"/>
      <c r="J172" s="27"/>
      <c r="K172" s="27"/>
      <c r="L172" s="27"/>
      <c r="M172" s="27"/>
      <c r="N172" s="27"/>
      <c r="O172" s="27"/>
      <c r="P172" s="27"/>
    </row>
    <row r="173" spans="1:16">
      <c r="A173" s="30">
        <v>15</v>
      </c>
      <c r="B173" s="31">
        <v>1</v>
      </c>
      <c r="C173" s="31" t="str" cm="1">
        <f t="array" ref="C173">INDEX($P$5:$P$7,B173)</f>
        <v>4:00–5:25 م</v>
      </c>
      <c r="D173" s="31">
        <v>1</v>
      </c>
      <c r="E173" s="31" t="s">
        <v>19</v>
      </c>
      <c r="F173" s="32">
        <v>3</v>
      </c>
      <c r="G173" s="31" t="s">
        <v>29</v>
      </c>
      <c r="H173" s="27"/>
      <c r="I173" s="27"/>
      <c r="J173" s="27"/>
      <c r="K173" s="27"/>
      <c r="L173" s="27"/>
      <c r="M173" s="27"/>
      <c r="N173" s="27"/>
      <c r="O173" s="27"/>
      <c r="P173" s="27"/>
    </row>
    <row r="174" spans="1:16">
      <c r="A174" s="30">
        <v>15</v>
      </c>
      <c r="B174" s="31">
        <v>1</v>
      </c>
      <c r="C174" s="31" t="str" cm="1">
        <f t="array" ref="C174">INDEX($P$5:$P$7,B174)</f>
        <v>4:00–5:25 م</v>
      </c>
      <c r="D174" s="31">
        <v>2</v>
      </c>
      <c r="E174" s="31" t="s">
        <v>19</v>
      </c>
      <c r="F174" s="32">
        <v>3</v>
      </c>
      <c r="G174" s="31" t="s">
        <v>30</v>
      </c>
      <c r="H174" s="27"/>
      <c r="I174" s="27"/>
      <c r="J174" s="27"/>
      <c r="K174" s="27"/>
      <c r="L174" s="27"/>
      <c r="M174" s="27"/>
      <c r="N174" s="27"/>
      <c r="O174" s="27"/>
      <c r="P174" s="27"/>
    </row>
    <row r="175" spans="1:16">
      <c r="A175" s="30">
        <v>15</v>
      </c>
      <c r="B175" s="31">
        <v>1</v>
      </c>
      <c r="C175" s="31" t="str" cm="1">
        <f t="array" ref="C175">INDEX($P$5:$P$7,B175)</f>
        <v>4:00–5:25 م</v>
      </c>
      <c r="D175" s="31">
        <v>3</v>
      </c>
      <c r="E175" s="31" t="s">
        <v>19</v>
      </c>
      <c r="F175" s="32">
        <v>3</v>
      </c>
      <c r="G175" s="31" t="s">
        <v>51</v>
      </c>
      <c r="H175" s="27"/>
      <c r="I175" s="27"/>
      <c r="J175" s="27"/>
      <c r="K175" s="27"/>
      <c r="L175" s="27"/>
      <c r="M175" s="27"/>
      <c r="N175" s="27"/>
      <c r="O175" s="27"/>
      <c r="P175" s="27"/>
    </row>
    <row r="176" spans="1:16">
      <c r="A176" s="30">
        <v>15</v>
      </c>
      <c r="B176" s="31">
        <v>1</v>
      </c>
      <c r="C176" s="31" t="str" cm="1">
        <f t="array" ref="C176">INDEX($P$5:$P$7,B176)</f>
        <v>4:00–5:25 م</v>
      </c>
      <c r="D176" s="31">
        <v>4</v>
      </c>
      <c r="E176" s="31" t="s">
        <v>19</v>
      </c>
      <c r="F176" s="32">
        <v>3</v>
      </c>
      <c r="G176" s="31" t="s">
        <v>44</v>
      </c>
      <c r="H176" s="27"/>
      <c r="I176" s="27"/>
      <c r="J176" s="27"/>
      <c r="K176" s="27"/>
      <c r="L176" s="27"/>
      <c r="M176" s="27"/>
      <c r="N176" s="27"/>
      <c r="O176" s="27"/>
      <c r="P176" s="27"/>
    </row>
    <row r="177" spans="1:16">
      <c r="A177" s="30">
        <v>15</v>
      </c>
      <c r="B177" s="31">
        <v>2</v>
      </c>
      <c r="C177" s="31" t="str" cm="1">
        <f t="array" ref="C177">INDEX($P$5:$P$7,B177)</f>
        <v>5:35–7:00 م</v>
      </c>
      <c r="D177" s="31">
        <v>1</v>
      </c>
      <c r="E177" s="31" t="s">
        <v>95</v>
      </c>
      <c r="F177" s="32">
        <v>3</v>
      </c>
      <c r="G177" s="31" t="s">
        <v>74</v>
      </c>
      <c r="H177" s="27"/>
      <c r="I177" s="27"/>
      <c r="J177" s="27"/>
      <c r="K177" s="27"/>
      <c r="L177" s="27"/>
      <c r="M177" s="27"/>
      <c r="N177" s="27"/>
      <c r="O177" s="27"/>
      <c r="P177" s="27"/>
    </row>
    <row r="178" spans="1:16">
      <c r="A178" s="30">
        <v>15</v>
      </c>
      <c r="B178" s="31">
        <v>2</v>
      </c>
      <c r="C178" s="31" t="str" cm="1">
        <f t="array" ref="C178">INDEX($P$5:$P$7,B178)</f>
        <v>5:35–7:00 م</v>
      </c>
      <c r="D178" s="31">
        <v>2</v>
      </c>
      <c r="E178" s="31" t="s">
        <v>95</v>
      </c>
      <c r="F178" s="32">
        <v>3</v>
      </c>
      <c r="G178" s="31" t="s">
        <v>84</v>
      </c>
      <c r="H178" s="27"/>
      <c r="I178" s="27"/>
      <c r="J178" s="27"/>
      <c r="K178" s="27"/>
      <c r="L178" s="27"/>
      <c r="M178" s="27"/>
      <c r="N178" s="27"/>
      <c r="O178" s="27"/>
      <c r="P178" s="27"/>
    </row>
    <row r="179" spans="1:16">
      <c r="A179" s="30">
        <v>15</v>
      </c>
      <c r="B179" s="31">
        <v>2</v>
      </c>
      <c r="C179" s="31" t="str" cm="1">
        <f t="array" ref="C179">INDEX($P$5:$P$7,B179)</f>
        <v>5:35–7:00 م</v>
      </c>
      <c r="D179" s="31">
        <v>3</v>
      </c>
      <c r="E179" s="31" t="s">
        <v>95</v>
      </c>
      <c r="F179" s="32">
        <v>3</v>
      </c>
      <c r="G179" s="31" t="s">
        <v>124</v>
      </c>
      <c r="H179" s="27"/>
      <c r="I179" s="27"/>
      <c r="J179" s="27"/>
      <c r="K179" s="27"/>
      <c r="L179" s="27"/>
      <c r="M179" s="27"/>
      <c r="N179" s="27"/>
      <c r="O179" s="27"/>
      <c r="P179" s="27"/>
    </row>
    <row r="180" spans="1:16">
      <c r="A180" s="30">
        <v>15</v>
      </c>
      <c r="B180" s="31">
        <v>2</v>
      </c>
      <c r="C180" s="31" t="str" cm="1">
        <f t="array" ref="C180">INDEX($P$5:$P$7,B180)</f>
        <v>5:35–7:00 م</v>
      </c>
      <c r="D180" s="31">
        <v>4</v>
      </c>
      <c r="E180" s="31" t="s">
        <v>95</v>
      </c>
      <c r="F180" s="32">
        <v>3</v>
      </c>
      <c r="G180" s="31" t="s">
        <v>116</v>
      </c>
      <c r="H180" s="27"/>
      <c r="I180" s="27"/>
      <c r="J180" s="27"/>
      <c r="K180" s="27"/>
      <c r="L180" s="27"/>
      <c r="M180" s="27"/>
      <c r="N180" s="27"/>
      <c r="O180" s="27"/>
      <c r="P180" s="27"/>
    </row>
    <row r="181" spans="1:16">
      <c r="A181" s="30">
        <v>15</v>
      </c>
      <c r="B181" s="31">
        <v>3</v>
      </c>
      <c r="C181" s="31" t="str" cm="1">
        <f t="array" ref="C181">INDEX($P$5:$P$7,B181)</f>
        <v>7:10–8:35 م</v>
      </c>
      <c r="D181" s="31">
        <v>1</v>
      </c>
      <c r="E181" s="31" t="s">
        <v>174</v>
      </c>
      <c r="F181" s="32">
        <v>3</v>
      </c>
      <c r="G181" s="31" t="s">
        <v>190</v>
      </c>
      <c r="H181" s="27"/>
      <c r="I181" s="27"/>
      <c r="J181" s="27"/>
      <c r="K181" s="27"/>
      <c r="L181" s="27"/>
      <c r="M181" s="27"/>
      <c r="N181" s="27"/>
      <c r="O181" s="27"/>
      <c r="P181" s="27"/>
    </row>
    <row r="182" spans="1:16">
      <c r="A182" s="30">
        <v>15</v>
      </c>
      <c r="B182" s="31">
        <v>3</v>
      </c>
      <c r="C182" s="31" t="str" cm="1">
        <f t="array" ref="C182">INDEX($P$5:$P$7,B182)</f>
        <v>7:10–8:35 م</v>
      </c>
      <c r="D182" s="31">
        <v>2</v>
      </c>
      <c r="E182" s="31" t="s">
        <v>174</v>
      </c>
      <c r="F182" s="32">
        <v>3</v>
      </c>
      <c r="G182" s="31" t="s">
        <v>218</v>
      </c>
      <c r="H182" s="27"/>
      <c r="I182" s="27"/>
      <c r="J182" s="27"/>
      <c r="K182" s="27"/>
      <c r="L182" s="27"/>
      <c r="M182" s="27"/>
      <c r="N182" s="27"/>
      <c r="O182" s="27"/>
      <c r="P182" s="27"/>
    </row>
    <row r="183" spans="1:16">
      <c r="A183" s="30">
        <v>15</v>
      </c>
      <c r="B183" s="31">
        <v>3</v>
      </c>
      <c r="C183" s="31" t="str" cm="1">
        <f t="array" ref="C183">INDEX($P$5:$P$7,B183)</f>
        <v>7:10–8:35 م</v>
      </c>
      <c r="D183" s="31">
        <v>3</v>
      </c>
      <c r="E183" s="31" t="s">
        <v>174</v>
      </c>
      <c r="F183" s="32">
        <v>3</v>
      </c>
      <c r="G183" s="31" t="s">
        <v>292</v>
      </c>
      <c r="H183" s="27"/>
      <c r="I183" s="27"/>
      <c r="J183" s="27"/>
      <c r="K183" s="27"/>
      <c r="L183" s="27"/>
      <c r="M183" s="27"/>
      <c r="N183" s="27"/>
      <c r="O183" s="27"/>
      <c r="P183" s="27"/>
    </row>
    <row r="184" spans="1:16">
      <c r="A184" s="30">
        <v>15</v>
      </c>
      <c r="B184" s="31">
        <v>3</v>
      </c>
      <c r="C184" s="31" t="str" cm="1">
        <f t="array" ref="C184">INDEX($P$5:$P$7,B184)</f>
        <v>7:10–8:35 م</v>
      </c>
      <c r="D184" s="31">
        <v>4</v>
      </c>
      <c r="E184" s="31" t="s">
        <v>174</v>
      </c>
      <c r="F184" s="32">
        <v>3</v>
      </c>
      <c r="G184" s="31" t="s">
        <v>284</v>
      </c>
      <c r="H184" s="27"/>
      <c r="I184" s="27"/>
      <c r="J184" s="27"/>
      <c r="K184" s="27"/>
      <c r="L184" s="27"/>
      <c r="M184" s="27"/>
      <c r="N184" s="27"/>
      <c r="O184" s="27"/>
      <c r="P184" s="27"/>
    </row>
    <row r="185" spans="1:16">
      <c r="A185" s="30">
        <v>16</v>
      </c>
      <c r="B185" s="31">
        <v>1</v>
      </c>
      <c r="C185" s="31" t="str" cm="1">
        <f t="array" ref="C185">INDEX($P$5:$P$7,B185)</f>
        <v>4:00–5:25 م</v>
      </c>
      <c r="D185" s="31">
        <v>1</v>
      </c>
      <c r="E185" s="31" t="s">
        <v>19</v>
      </c>
      <c r="F185" s="32">
        <v>3</v>
      </c>
      <c r="G185" s="31" t="s">
        <v>32</v>
      </c>
      <c r="H185" s="27"/>
      <c r="I185" s="27"/>
      <c r="J185" s="27"/>
      <c r="K185" s="27"/>
      <c r="L185" s="27"/>
      <c r="M185" s="27"/>
      <c r="N185" s="27"/>
      <c r="O185" s="27"/>
      <c r="P185" s="27"/>
    </row>
    <row r="186" spans="1:16">
      <c r="A186" s="30">
        <v>16</v>
      </c>
      <c r="B186" s="31">
        <v>1</v>
      </c>
      <c r="C186" s="31" t="str" cm="1">
        <f t="array" ref="C186">INDEX($P$5:$P$7,B186)</f>
        <v>4:00–5:25 م</v>
      </c>
      <c r="D186" s="31">
        <v>2</v>
      </c>
      <c r="E186" s="31" t="s">
        <v>19</v>
      </c>
      <c r="F186" s="32">
        <v>3</v>
      </c>
      <c r="G186" s="31" t="s">
        <v>52</v>
      </c>
      <c r="H186" s="27"/>
      <c r="I186" s="27"/>
      <c r="J186" s="27"/>
      <c r="K186" s="27"/>
      <c r="L186" s="27"/>
      <c r="M186" s="27"/>
      <c r="N186" s="27"/>
      <c r="O186" s="27"/>
      <c r="P186" s="27"/>
    </row>
    <row r="187" spans="1:16">
      <c r="A187" s="30">
        <v>16</v>
      </c>
      <c r="B187" s="31">
        <v>1</v>
      </c>
      <c r="C187" s="31" t="str" cm="1">
        <f t="array" ref="C187">INDEX($P$5:$P$7,B187)</f>
        <v>4:00–5:25 م</v>
      </c>
      <c r="D187" s="31">
        <v>3</v>
      </c>
      <c r="E187" s="31" t="s">
        <v>19</v>
      </c>
      <c r="F187" s="32">
        <v>3</v>
      </c>
      <c r="G187" s="31" t="s">
        <v>45</v>
      </c>
      <c r="H187" s="27"/>
      <c r="I187" s="27"/>
      <c r="J187" s="27"/>
      <c r="K187" s="27"/>
      <c r="L187" s="27"/>
      <c r="M187" s="27"/>
      <c r="N187" s="27"/>
      <c r="O187" s="27"/>
      <c r="P187" s="27"/>
    </row>
    <row r="188" spans="1:16">
      <c r="A188" s="30">
        <v>16</v>
      </c>
      <c r="B188" s="31">
        <v>1</v>
      </c>
      <c r="C188" s="31" t="str" cm="1">
        <f t="array" ref="C188">INDEX($P$5:$P$7,B188)</f>
        <v>4:00–5:25 م</v>
      </c>
      <c r="D188" s="31">
        <v>4</v>
      </c>
      <c r="E188" s="31" t="s">
        <v>19</v>
      </c>
      <c r="F188" s="32">
        <v>3</v>
      </c>
      <c r="G188" s="31" t="s">
        <v>31</v>
      </c>
      <c r="H188" s="27"/>
      <c r="I188" s="27"/>
      <c r="J188" s="27"/>
      <c r="K188" s="27"/>
      <c r="L188" s="27"/>
      <c r="M188" s="27"/>
      <c r="N188" s="27"/>
      <c r="O188" s="27"/>
      <c r="P188" s="27"/>
    </row>
    <row r="189" spans="1:16">
      <c r="A189" s="30">
        <v>16</v>
      </c>
      <c r="B189" s="31">
        <v>2</v>
      </c>
      <c r="C189" s="31" t="str" cm="1">
        <f t="array" ref="C189">INDEX($P$5:$P$7,B189)</f>
        <v>5:35–7:00 م</v>
      </c>
      <c r="D189" s="31">
        <v>1</v>
      </c>
      <c r="E189" s="31" t="s">
        <v>95</v>
      </c>
      <c r="F189" s="32">
        <v>3</v>
      </c>
      <c r="G189" s="31" t="s">
        <v>67</v>
      </c>
      <c r="H189" s="27"/>
      <c r="I189" s="27"/>
      <c r="J189" s="27"/>
      <c r="K189" s="27"/>
      <c r="L189" s="27"/>
      <c r="M189" s="27"/>
      <c r="N189" s="27"/>
      <c r="O189" s="27"/>
      <c r="P189" s="27"/>
    </row>
    <row r="190" spans="1:16">
      <c r="A190" s="30">
        <v>16</v>
      </c>
      <c r="B190" s="31">
        <v>2</v>
      </c>
      <c r="C190" s="31" t="str" cm="1">
        <f t="array" ref="C190">INDEX($P$5:$P$7,B190)</f>
        <v>5:35–7:00 م</v>
      </c>
      <c r="D190" s="31">
        <v>2</v>
      </c>
      <c r="E190" s="31" t="s">
        <v>95</v>
      </c>
      <c r="F190" s="32">
        <v>3</v>
      </c>
      <c r="G190" s="31" t="s">
        <v>125</v>
      </c>
      <c r="H190" s="27"/>
      <c r="I190" s="27"/>
      <c r="J190" s="27"/>
      <c r="K190" s="27"/>
      <c r="L190" s="27"/>
      <c r="M190" s="27"/>
      <c r="N190" s="27"/>
      <c r="O190" s="27"/>
      <c r="P190" s="27"/>
    </row>
    <row r="191" spans="1:16">
      <c r="A191" s="30">
        <v>16</v>
      </c>
      <c r="B191" s="31">
        <v>2</v>
      </c>
      <c r="C191" s="31" t="str" cm="1">
        <f t="array" ref="C191">INDEX($P$5:$P$7,B191)</f>
        <v>5:35–7:00 م</v>
      </c>
      <c r="D191" s="31">
        <v>3</v>
      </c>
      <c r="E191" s="31" t="s">
        <v>95</v>
      </c>
      <c r="F191" s="32">
        <v>3</v>
      </c>
      <c r="G191" s="31" t="s">
        <v>117</v>
      </c>
      <c r="H191" s="27"/>
      <c r="I191" s="27"/>
      <c r="J191" s="27"/>
      <c r="K191" s="27"/>
      <c r="L191" s="27"/>
      <c r="M191" s="27"/>
      <c r="N191" s="27"/>
      <c r="O191" s="27"/>
      <c r="P191" s="27"/>
    </row>
    <row r="192" spans="1:16">
      <c r="A192" s="30">
        <v>16</v>
      </c>
      <c r="B192" s="31">
        <v>2</v>
      </c>
      <c r="C192" s="31" t="str" cm="1">
        <f t="array" ref="C192">INDEX($P$5:$P$7,B192)</f>
        <v>5:35–7:00 م</v>
      </c>
      <c r="D192" s="31">
        <v>4</v>
      </c>
      <c r="E192" s="31" t="s">
        <v>95</v>
      </c>
      <c r="F192" s="32">
        <v>3</v>
      </c>
      <c r="G192" s="31" t="s">
        <v>109</v>
      </c>
      <c r="H192" s="27"/>
      <c r="I192" s="27"/>
      <c r="J192" s="27"/>
      <c r="K192" s="27"/>
      <c r="L192" s="27"/>
      <c r="M192" s="27"/>
      <c r="N192" s="27"/>
      <c r="O192" s="27"/>
      <c r="P192" s="27"/>
    </row>
    <row r="193" spans="1:16">
      <c r="A193" s="30">
        <v>16</v>
      </c>
      <c r="B193" s="31">
        <v>3</v>
      </c>
      <c r="C193" s="31" t="str" cm="1">
        <f t="array" ref="C193">INDEX($P$5:$P$7,B193)</f>
        <v>7:10–8:35 م</v>
      </c>
      <c r="D193" s="31">
        <v>1</v>
      </c>
      <c r="E193" s="31" t="s">
        <v>174</v>
      </c>
      <c r="F193" s="32">
        <v>3</v>
      </c>
      <c r="G193" s="31" t="s">
        <v>178</v>
      </c>
      <c r="H193" s="27"/>
      <c r="I193" s="27"/>
      <c r="J193" s="27"/>
      <c r="K193" s="27"/>
      <c r="L193" s="27"/>
      <c r="M193" s="27"/>
      <c r="N193" s="27"/>
      <c r="O193" s="27"/>
      <c r="P193" s="27"/>
    </row>
    <row r="194" spans="1:16">
      <c r="A194" s="30">
        <v>16</v>
      </c>
      <c r="B194" s="31">
        <v>3</v>
      </c>
      <c r="C194" s="31" t="str" cm="1">
        <f t="array" ref="C194">INDEX($P$5:$P$7,B194)</f>
        <v>7:10–8:35 م</v>
      </c>
      <c r="D194" s="31">
        <v>2</v>
      </c>
      <c r="E194" s="31" t="s">
        <v>174</v>
      </c>
      <c r="F194" s="32">
        <v>3</v>
      </c>
      <c r="G194" s="31" t="s">
        <v>293</v>
      </c>
      <c r="H194" s="27"/>
      <c r="I194" s="27"/>
      <c r="J194" s="27"/>
      <c r="K194" s="27"/>
      <c r="L194" s="27"/>
      <c r="M194" s="27"/>
      <c r="N194" s="27"/>
      <c r="O194" s="27"/>
      <c r="P194" s="27"/>
    </row>
    <row r="195" spans="1:16">
      <c r="A195" s="30">
        <v>16</v>
      </c>
      <c r="B195" s="31">
        <v>3</v>
      </c>
      <c r="C195" s="31" t="str" cm="1">
        <f t="array" ref="C195">INDEX($P$5:$P$7,B195)</f>
        <v>7:10–8:35 م</v>
      </c>
      <c r="D195" s="31">
        <v>3</v>
      </c>
      <c r="E195" s="31" t="s">
        <v>174</v>
      </c>
      <c r="F195" s="32">
        <v>3</v>
      </c>
      <c r="G195" s="31" t="s">
        <v>285</v>
      </c>
      <c r="H195" s="27"/>
      <c r="I195" s="27"/>
      <c r="J195" s="27"/>
      <c r="K195" s="27"/>
      <c r="L195" s="27"/>
      <c r="M195" s="27"/>
      <c r="N195" s="27"/>
      <c r="O195" s="27"/>
      <c r="P195" s="27"/>
    </row>
    <row r="196" spans="1:16">
      <c r="A196" s="30">
        <v>16</v>
      </c>
      <c r="B196" s="31">
        <v>3</v>
      </c>
      <c r="C196" s="31" t="str" cm="1">
        <f t="array" ref="C196">INDEX($P$5:$P$7,B196)</f>
        <v>7:10–8:35 م</v>
      </c>
      <c r="D196" s="31">
        <v>4</v>
      </c>
      <c r="E196" s="31" t="s">
        <v>174</v>
      </c>
      <c r="F196" s="32">
        <v>3</v>
      </c>
      <c r="G196" s="31" t="s">
        <v>269</v>
      </c>
      <c r="H196" s="27"/>
      <c r="I196" s="27"/>
      <c r="J196" s="27"/>
      <c r="K196" s="27"/>
      <c r="L196" s="27"/>
      <c r="M196" s="27"/>
      <c r="N196" s="27"/>
      <c r="O196" s="27"/>
      <c r="P196" s="27"/>
    </row>
    <row r="197" spans="1:16">
      <c r="A197" s="30">
        <v>17</v>
      </c>
      <c r="B197" s="31">
        <v>1</v>
      </c>
      <c r="C197" s="31" t="str" cm="1">
        <f t="array" ref="C197">INDEX($P$5:$P$7,B197)</f>
        <v>4:00–5:25 م</v>
      </c>
      <c r="D197" s="31">
        <v>1</v>
      </c>
      <c r="E197" s="31" t="s">
        <v>19</v>
      </c>
      <c r="F197" s="32">
        <v>3</v>
      </c>
      <c r="G197" s="31" t="s">
        <v>46</v>
      </c>
      <c r="H197" s="27"/>
      <c r="I197" s="27"/>
      <c r="J197" s="27"/>
      <c r="K197" s="27"/>
      <c r="L197" s="27"/>
      <c r="M197" s="27"/>
      <c r="N197" s="27"/>
      <c r="O197" s="27"/>
      <c r="P197" s="27"/>
    </row>
    <row r="198" spans="1:16">
      <c r="A198" s="30">
        <v>17</v>
      </c>
      <c r="B198" s="31">
        <v>1</v>
      </c>
      <c r="C198" s="31" t="str" cm="1">
        <f t="array" ref="C198">INDEX($P$5:$P$7,B198)</f>
        <v>4:00–5:25 م</v>
      </c>
      <c r="D198" s="31">
        <v>2</v>
      </c>
      <c r="E198" s="31" t="s">
        <v>19</v>
      </c>
      <c r="F198" s="32">
        <v>3</v>
      </c>
      <c r="G198" s="31" t="s">
        <v>40</v>
      </c>
      <c r="H198" s="27"/>
      <c r="I198" s="27"/>
      <c r="J198" s="27"/>
      <c r="K198" s="27"/>
      <c r="L198" s="27"/>
      <c r="M198" s="27"/>
      <c r="N198" s="27"/>
      <c r="O198" s="27"/>
      <c r="P198" s="27"/>
    </row>
    <row r="199" spans="1:16">
      <c r="A199" s="30">
        <v>17</v>
      </c>
      <c r="B199" s="31">
        <v>1</v>
      </c>
      <c r="C199" s="31" t="str" cm="1">
        <f t="array" ref="C199">INDEX($P$5:$P$7,B199)</f>
        <v>4:00–5:25 م</v>
      </c>
      <c r="D199" s="31">
        <v>3</v>
      </c>
      <c r="E199" s="31" t="s">
        <v>19</v>
      </c>
      <c r="F199" s="32">
        <v>3</v>
      </c>
      <c r="G199" s="31" t="s">
        <v>33</v>
      </c>
      <c r="H199" s="27"/>
      <c r="I199" s="27"/>
      <c r="J199" s="27"/>
      <c r="K199" s="27"/>
      <c r="L199" s="27"/>
      <c r="M199" s="27"/>
      <c r="N199" s="27"/>
      <c r="O199" s="27"/>
      <c r="P199" s="27"/>
    </row>
    <row r="200" spans="1:16">
      <c r="A200" s="30">
        <v>17</v>
      </c>
      <c r="B200" s="31">
        <v>1</v>
      </c>
      <c r="C200" s="31" t="str" cm="1">
        <f t="array" ref="C200">INDEX($P$5:$P$7,B200)</f>
        <v>4:00–5:25 م</v>
      </c>
      <c r="D200" s="31">
        <v>4</v>
      </c>
      <c r="E200" s="31" t="s">
        <v>19</v>
      </c>
      <c r="F200" s="32">
        <v>3</v>
      </c>
      <c r="G200" s="31" t="s">
        <v>34</v>
      </c>
      <c r="H200" s="27"/>
      <c r="I200" s="27"/>
      <c r="J200" s="27"/>
      <c r="K200" s="27"/>
      <c r="L200" s="27"/>
      <c r="M200" s="27"/>
      <c r="N200" s="27"/>
      <c r="O200" s="27"/>
      <c r="P200" s="27"/>
    </row>
    <row r="201" spans="1:16">
      <c r="A201" s="30">
        <v>17</v>
      </c>
      <c r="B201" s="31">
        <v>2</v>
      </c>
      <c r="C201" s="31" t="str" cm="1">
        <f t="array" ref="C201">INDEX($P$5:$P$7,B201)</f>
        <v>5:35–7:00 م</v>
      </c>
      <c r="D201" s="31">
        <v>1</v>
      </c>
      <c r="E201" s="31" t="s">
        <v>95</v>
      </c>
      <c r="F201" s="32">
        <v>3</v>
      </c>
      <c r="G201" s="31" t="s">
        <v>119</v>
      </c>
      <c r="H201" s="27"/>
      <c r="I201" s="27"/>
      <c r="J201" s="27"/>
      <c r="K201" s="27"/>
      <c r="L201" s="27"/>
      <c r="M201" s="27"/>
      <c r="N201" s="27"/>
      <c r="O201" s="27"/>
      <c r="P201" s="27"/>
    </row>
    <row r="202" spans="1:16">
      <c r="A202" s="30">
        <v>17</v>
      </c>
      <c r="B202" s="31">
        <v>2</v>
      </c>
      <c r="C202" s="31" t="str" cm="1">
        <f t="array" ref="C202">INDEX($P$5:$P$7,B202)</f>
        <v>5:35–7:00 م</v>
      </c>
      <c r="D202" s="31">
        <v>2</v>
      </c>
      <c r="E202" s="31" t="s">
        <v>95</v>
      </c>
      <c r="F202" s="32">
        <v>3</v>
      </c>
      <c r="G202" s="31" t="s">
        <v>112</v>
      </c>
      <c r="H202" s="27"/>
      <c r="I202" s="27"/>
      <c r="J202" s="27"/>
      <c r="K202" s="27"/>
      <c r="L202" s="27"/>
      <c r="M202" s="27"/>
      <c r="N202" s="27"/>
      <c r="O202" s="27"/>
      <c r="P202" s="27"/>
    </row>
    <row r="203" spans="1:16">
      <c r="A203" s="30">
        <v>17</v>
      </c>
      <c r="B203" s="31">
        <v>2</v>
      </c>
      <c r="C203" s="31" t="str" cm="1">
        <f t="array" ref="C203">INDEX($P$5:$P$7,B203)</f>
        <v>5:35–7:00 م</v>
      </c>
      <c r="D203" s="31">
        <v>3</v>
      </c>
      <c r="E203" s="31" t="s">
        <v>95</v>
      </c>
      <c r="F203" s="32">
        <v>3</v>
      </c>
      <c r="G203" s="31" t="s">
        <v>110</v>
      </c>
      <c r="H203" s="27"/>
      <c r="I203" s="27"/>
      <c r="J203" s="27"/>
      <c r="K203" s="27"/>
      <c r="L203" s="27"/>
      <c r="M203" s="27"/>
      <c r="N203" s="27"/>
      <c r="O203" s="27"/>
      <c r="P203" s="27"/>
    </row>
    <row r="204" spans="1:16">
      <c r="A204" s="30">
        <v>17</v>
      </c>
      <c r="B204" s="31">
        <v>2</v>
      </c>
      <c r="C204" s="31" t="str" cm="1">
        <f t="array" ref="C204">INDEX($P$5:$P$7,B204)</f>
        <v>5:35–7:00 م</v>
      </c>
      <c r="D204" s="31">
        <v>4</v>
      </c>
      <c r="E204" s="31" t="s">
        <v>95</v>
      </c>
      <c r="F204" s="32">
        <v>3</v>
      </c>
      <c r="G204" s="31" t="s">
        <v>99</v>
      </c>
      <c r="H204" s="27"/>
      <c r="I204" s="27"/>
      <c r="J204" s="27"/>
      <c r="K204" s="27"/>
      <c r="L204" s="27"/>
      <c r="M204" s="27"/>
      <c r="N204" s="27"/>
      <c r="O204" s="27"/>
      <c r="P204" s="27"/>
    </row>
    <row r="205" spans="1:16">
      <c r="A205" s="30">
        <v>17</v>
      </c>
      <c r="B205" s="31">
        <v>3</v>
      </c>
      <c r="C205" s="31" t="str" cm="1">
        <f t="array" ref="C205">INDEX($P$5:$P$7,B205)</f>
        <v>7:10–8:35 م</v>
      </c>
      <c r="D205" s="31">
        <v>1</v>
      </c>
      <c r="E205" s="31" t="s">
        <v>174</v>
      </c>
      <c r="F205" s="32">
        <v>3</v>
      </c>
      <c r="G205" s="31" t="s">
        <v>287</v>
      </c>
      <c r="H205" s="27"/>
      <c r="I205" s="27"/>
      <c r="J205" s="27"/>
      <c r="K205" s="27"/>
      <c r="L205" s="27"/>
      <c r="M205" s="27"/>
      <c r="N205" s="27"/>
      <c r="O205" s="27"/>
      <c r="P205" s="27"/>
    </row>
    <row r="206" spans="1:16">
      <c r="A206" s="30">
        <v>17</v>
      </c>
      <c r="B206" s="31">
        <v>3</v>
      </c>
      <c r="C206" s="31" t="str" cm="1">
        <f t="array" ref="C206">INDEX($P$5:$P$7,B206)</f>
        <v>7:10–8:35 م</v>
      </c>
      <c r="D206" s="31">
        <v>2</v>
      </c>
      <c r="E206" s="31" t="s">
        <v>174</v>
      </c>
      <c r="F206" s="32">
        <v>3</v>
      </c>
      <c r="G206" s="31" t="s">
        <v>280</v>
      </c>
      <c r="H206" s="27"/>
      <c r="I206" s="27"/>
      <c r="J206" s="27"/>
      <c r="K206" s="27"/>
      <c r="L206" s="27"/>
      <c r="M206" s="27"/>
      <c r="N206" s="27"/>
      <c r="O206" s="27"/>
      <c r="P206" s="27"/>
    </row>
    <row r="207" spans="1:16">
      <c r="A207" s="30">
        <v>17</v>
      </c>
      <c r="B207" s="31">
        <v>3</v>
      </c>
      <c r="C207" s="31" t="str" cm="1">
        <f t="array" ref="C207">INDEX($P$5:$P$7,B207)</f>
        <v>7:10–8:35 م</v>
      </c>
      <c r="D207" s="31">
        <v>3</v>
      </c>
      <c r="E207" s="31" t="s">
        <v>174</v>
      </c>
      <c r="F207" s="32">
        <v>3</v>
      </c>
      <c r="G207" s="31" t="s">
        <v>270</v>
      </c>
      <c r="H207" s="27"/>
      <c r="I207" s="27"/>
      <c r="J207" s="27"/>
      <c r="K207" s="27"/>
      <c r="L207" s="27"/>
      <c r="M207" s="27"/>
      <c r="N207" s="27"/>
      <c r="O207" s="27"/>
      <c r="P207" s="27"/>
    </row>
    <row r="208" spans="1:16">
      <c r="A208" s="30">
        <v>17</v>
      </c>
      <c r="B208" s="31">
        <v>3</v>
      </c>
      <c r="C208" s="31" t="str" cm="1">
        <f t="array" ref="C208">INDEX($P$5:$P$7,B208)</f>
        <v>7:10–8:35 م</v>
      </c>
      <c r="D208" s="31">
        <v>4</v>
      </c>
      <c r="E208" s="31" t="s">
        <v>174</v>
      </c>
      <c r="F208" s="32">
        <v>3</v>
      </c>
      <c r="G208" s="31" t="s">
        <v>248</v>
      </c>
      <c r="H208" s="27"/>
      <c r="I208" s="27"/>
      <c r="J208" s="27"/>
      <c r="K208" s="27"/>
      <c r="L208" s="27"/>
      <c r="M208" s="27"/>
      <c r="N208" s="27"/>
      <c r="O208" s="27"/>
      <c r="P208" s="27"/>
    </row>
    <row r="209" spans="1:16">
      <c r="A209" s="30">
        <v>18</v>
      </c>
      <c r="B209" s="31">
        <v>1</v>
      </c>
      <c r="C209" s="31" t="str" cm="1">
        <f t="array" ref="C209">INDEX($P$5:$P$7,B209)</f>
        <v>4:00–5:25 م</v>
      </c>
      <c r="D209" s="31">
        <v>1</v>
      </c>
      <c r="E209" s="31" t="s">
        <v>19</v>
      </c>
      <c r="F209" s="32">
        <v>3</v>
      </c>
      <c r="G209" s="31" t="s">
        <v>41</v>
      </c>
      <c r="H209" s="27"/>
      <c r="I209" s="27"/>
      <c r="J209" s="27"/>
      <c r="K209" s="27"/>
      <c r="L209" s="27"/>
      <c r="M209" s="27"/>
      <c r="N209" s="27"/>
      <c r="O209" s="27"/>
      <c r="P209" s="27"/>
    </row>
    <row r="210" spans="1:16">
      <c r="A210" s="30">
        <v>18</v>
      </c>
      <c r="B210" s="31">
        <v>1</v>
      </c>
      <c r="C210" s="31" t="str" cm="1">
        <f t="array" ref="C210">INDEX($P$5:$P$7,B210)</f>
        <v>4:00–5:25 م</v>
      </c>
      <c r="D210" s="31">
        <v>2</v>
      </c>
      <c r="E210" s="31" t="s">
        <v>19</v>
      </c>
      <c r="F210" s="32">
        <v>3</v>
      </c>
      <c r="G210" s="31" t="s">
        <v>47</v>
      </c>
      <c r="H210" s="27"/>
      <c r="I210" s="27"/>
      <c r="J210" s="27"/>
      <c r="K210" s="27"/>
      <c r="L210" s="27"/>
      <c r="M210" s="27"/>
      <c r="N210" s="27"/>
      <c r="O210" s="27"/>
      <c r="P210" s="27"/>
    </row>
    <row r="211" spans="1:16">
      <c r="A211" s="30">
        <v>18</v>
      </c>
      <c r="B211" s="31">
        <v>1</v>
      </c>
      <c r="C211" s="31" t="str" cm="1">
        <f t="array" ref="C211">INDEX($P$5:$P$7,B211)</f>
        <v>4:00–5:25 م</v>
      </c>
      <c r="D211" s="31">
        <v>3</v>
      </c>
      <c r="E211" s="31" t="s">
        <v>19</v>
      </c>
      <c r="F211" s="32">
        <v>3</v>
      </c>
      <c r="G211" s="31" t="s">
        <v>21</v>
      </c>
      <c r="H211" s="27"/>
      <c r="I211" s="27"/>
      <c r="J211" s="27"/>
      <c r="K211" s="27"/>
      <c r="L211" s="27"/>
      <c r="M211" s="27"/>
      <c r="N211" s="27"/>
      <c r="O211" s="27"/>
      <c r="P211" s="27"/>
    </row>
    <row r="212" spans="1:16">
      <c r="A212" s="30">
        <v>18</v>
      </c>
      <c r="B212" s="31">
        <v>1</v>
      </c>
      <c r="C212" s="31" t="str" cm="1">
        <f t="array" ref="C212">INDEX($P$5:$P$7,B212)</f>
        <v>4:00–5:25 م</v>
      </c>
      <c r="D212" s="31">
        <v>4</v>
      </c>
      <c r="E212" s="31" t="s">
        <v>19</v>
      </c>
      <c r="F212" s="32">
        <v>3</v>
      </c>
      <c r="G212" s="31" t="s">
        <v>22</v>
      </c>
      <c r="H212" s="27"/>
      <c r="I212" s="27"/>
      <c r="J212" s="27"/>
      <c r="K212" s="27"/>
      <c r="L212" s="27"/>
      <c r="M212" s="27"/>
      <c r="N212" s="27"/>
      <c r="O212" s="27"/>
      <c r="P212" s="27"/>
    </row>
    <row r="213" spans="1:16">
      <c r="A213" s="30">
        <v>18</v>
      </c>
      <c r="B213" s="31">
        <v>2</v>
      </c>
      <c r="C213" s="31" t="str" cm="1">
        <f t="array" ref="C213">INDEX($P$5:$P$7,B213)</f>
        <v>5:35–7:00 م</v>
      </c>
      <c r="D213" s="31">
        <v>1</v>
      </c>
      <c r="E213" s="31" t="s">
        <v>95</v>
      </c>
      <c r="F213" s="32">
        <v>3</v>
      </c>
      <c r="G213" s="31" t="s">
        <v>113</v>
      </c>
      <c r="H213" s="27"/>
      <c r="I213" s="27"/>
      <c r="J213" s="27"/>
      <c r="K213" s="27"/>
      <c r="L213" s="27"/>
      <c r="M213" s="27"/>
      <c r="N213" s="27"/>
      <c r="O213" s="27"/>
      <c r="P213" s="27"/>
    </row>
    <row r="214" spans="1:16">
      <c r="A214" s="30">
        <v>18</v>
      </c>
      <c r="B214" s="31">
        <v>2</v>
      </c>
      <c r="C214" s="31" t="str" cm="1">
        <f t="array" ref="C214">INDEX($P$5:$P$7,B214)</f>
        <v>5:35–7:00 م</v>
      </c>
      <c r="D214" s="31">
        <v>2</v>
      </c>
      <c r="E214" s="31" t="s">
        <v>95</v>
      </c>
      <c r="F214" s="32">
        <v>3</v>
      </c>
      <c r="G214" s="31" t="s">
        <v>120</v>
      </c>
      <c r="H214" s="27"/>
      <c r="I214" s="27"/>
      <c r="J214" s="27"/>
      <c r="K214" s="27"/>
      <c r="L214" s="27"/>
      <c r="M214" s="27"/>
      <c r="N214" s="27"/>
      <c r="O214" s="27"/>
      <c r="P214" s="27"/>
    </row>
    <row r="215" spans="1:16">
      <c r="A215" s="30">
        <v>18</v>
      </c>
      <c r="B215" s="31">
        <v>2</v>
      </c>
      <c r="C215" s="31" t="str" cm="1">
        <f t="array" ref="C215">INDEX($P$5:$P$7,B215)</f>
        <v>5:35–7:00 م</v>
      </c>
      <c r="D215" s="31">
        <v>3</v>
      </c>
      <c r="E215" s="31" t="s">
        <v>95</v>
      </c>
      <c r="F215" s="32">
        <v>3</v>
      </c>
      <c r="G215" s="31" t="s">
        <v>100</v>
      </c>
      <c r="H215" s="27"/>
      <c r="I215" s="27"/>
      <c r="J215" s="27"/>
      <c r="K215" s="27"/>
      <c r="L215" s="27"/>
      <c r="M215" s="27"/>
      <c r="N215" s="27"/>
      <c r="O215" s="27"/>
      <c r="P215" s="27"/>
    </row>
    <row r="216" spans="1:16">
      <c r="A216" s="30">
        <v>18</v>
      </c>
      <c r="B216" s="31">
        <v>2</v>
      </c>
      <c r="C216" s="31" t="str" cm="1">
        <f t="array" ref="C216">INDEX($P$5:$P$7,B216)</f>
        <v>5:35–7:00 م</v>
      </c>
      <c r="D216" s="31">
        <v>4</v>
      </c>
      <c r="E216" s="31" t="s">
        <v>95</v>
      </c>
      <c r="F216" s="32">
        <v>3</v>
      </c>
      <c r="G216" s="31" t="s">
        <v>89</v>
      </c>
      <c r="H216" s="27"/>
      <c r="I216" s="27"/>
      <c r="J216" s="27"/>
      <c r="K216" s="27"/>
      <c r="L216" s="27"/>
      <c r="M216" s="27"/>
      <c r="N216" s="27"/>
      <c r="O216" s="27"/>
      <c r="P216" s="27"/>
    </row>
    <row r="217" spans="1:16">
      <c r="A217" s="30">
        <v>18</v>
      </c>
      <c r="B217" s="31">
        <v>3</v>
      </c>
      <c r="C217" s="31" t="str" cm="1">
        <f t="array" ref="C217">INDEX($P$5:$P$7,B217)</f>
        <v>7:10–8:35 م</v>
      </c>
      <c r="D217" s="31">
        <v>1</v>
      </c>
      <c r="E217" s="31" t="s">
        <v>174</v>
      </c>
      <c r="F217" s="32">
        <v>3</v>
      </c>
      <c r="G217" s="31" t="s">
        <v>281</v>
      </c>
      <c r="H217" s="27"/>
      <c r="I217" s="27"/>
      <c r="J217" s="27"/>
      <c r="K217" s="27"/>
      <c r="L217" s="27"/>
      <c r="M217" s="27"/>
      <c r="N217" s="27"/>
      <c r="O217" s="27"/>
      <c r="P217" s="27"/>
    </row>
    <row r="218" spans="1:16">
      <c r="A218" s="30">
        <v>18</v>
      </c>
      <c r="B218" s="31">
        <v>3</v>
      </c>
      <c r="C218" s="31" t="str" cm="1">
        <f t="array" ref="C218">INDEX($P$5:$P$7,B218)</f>
        <v>7:10–8:35 م</v>
      </c>
      <c r="D218" s="31">
        <v>2</v>
      </c>
      <c r="E218" s="31" t="s">
        <v>174</v>
      </c>
      <c r="F218" s="32">
        <v>3</v>
      </c>
      <c r="G218" s="31" t="s">
        <v>288</v>
      </c>
      <c r="H218" s="27"/>
      <c r="I218" s="27"/>
      <c r="J218" s="27"/>
      <c r="K218" s="27"/>
      <c r="L218" s="27"/>
      <c r="M218" s="27"/>
      <c r="N218" s="27"/>
      <c r="O218" s="27"/>
      <c r="P218" s="27"/>
    </row>
    <row r="219" spans="1:16">
      <c r="A219" s="30">
        <v>18</v>
      </c>
      <c r="B219" s="31">
        <v>3</v>
      </c>
      <c r="C219" s="31" t="str" cm="1">
        <f t="array" ref="C219">INDEX($P$5:$P$7,B219)</f>
        <v>7:10–8:35 م</v>
      </c>
      <c r="D219" s="31">
        <v>3</v>
      </c>
      <c r="E219" s="31" t="s">
        <v>174</v>
      </c>
      <c r="F219" s="32">
        <v>3</v>
      </c>
      <c r="G219" s="31" t="s">
        <v>249</v>
      </c>
      <c r="H219" s="27"/>
      <c r="I219" s="27"/>
      <c r="J219" s="27"/>
      <c r="K219" s="27"/>
      <c r="L219" s="27"/>
      <c r="M219" s="27"/>
      <c r="N219" s="27"/>
      <c r="O219" s="27"/>
      <c r="P219" s="27"/>
    </row>
    <row r="220" spans="1:16">
      <c r="A220" s="30">
        <v>18</v>
      </c>
      <c r="B220" s="31">
        <v>3</v>
      </c>
      <c r="C220" s="31" t="str" cm="1">
        <f t="array" ref="C220">INDEX($P$5:$P$7,B220)</f>
        <v>7:10–8:35 م</v>
      </c>
      <c r="D220" s="31">
        <v>4</v>
      </c>
      <c r="E220" s="31" t="s">
        <v>174</v>
      </c>
      <c r="F220" s="32">
        <v>3</v>
      </c>
      <c r="G220" s="31" t="s">
        <v>227</v>
      </c>
      <c r="H220" s="27"/>
      <c r="I220" s="27"/>
      <c r="J220" s="27"/>
      <c r="K220" s="27"/>
      <c r="L220" s="27"/>
      <c r="M220" s="27"/>
      <c r="N220" s="27"/>
      <c r="O220" s="27"/>
      <c r="P220" s="27"/>
    </row>
    <row r="221" spans="1:16">
      <c r="A221" s="30">
        <v>19</v>
      </c>
      <c r="B221" s="31">
        <v>1</v>
      </c>
      <c r="C221" s="31" t="str" cm="1">
        <f t="array" ref="C221">INDEX($P$5:$P$7,B221)</f>
        <v>4:00–5:25 م</v>
      </c>
      <c r="D221" s="31">
        <v>1</v>
      </c>
      <c r="E221" s="31" t="s">
        <v>19</v>
      </c>
      <c r="F221" s="32">
        <v>3</v>
      </c>
      <c r="G221" s="31" t="s">
        <v>20</v>
      </c>
      <c r="H221" s="27"/>
      <c r="I221" s="27"/>
      <c r="J221" s="27"/>
      <c r="K221" s="27"/>
      <c r="L221" s="27"/>
      <c r="M221" s="27"/>
      <c r="N221" s="27"/>
      <c r="O221" s="27"/>
      <c r="P221" s="27"/>
    </row>
    <row r="222" spans="1:16">
      <c r="A222" s="30">
        <v>19</v>
      </c>
      <c r="B222" s="31">
        <v>1</v>
      </c>
      <c r="C222" s="31" t="str" cm="1">
        <f t="array" ref="C222">INDEX($P$5:$P$7,B222)</f>
        <v>4:00–5:25 م</v>
      </c>
      <c r="D222" s="31">
        <v>2</v>
      </c>
      <c r="E222" s="31" t="s">
        <v>19</v>
      </c>
      <c r="F222" s="32">
        <v>3</v>
      </c>
      <c r="G222" s="31" t="s">
        <v>42</v>
      </c>
      <c r="H222" s="27"/>
      <c r="I222" s="27"/>
      <c r="J222" s="27"/>
      <c r="K222" s="27"/>
      <c r="L222" s="27"/>
      <c r="M222" s="27"/>
      <c r="N222" s="27"/>
      <c r="O222" s="27"/>
      <c r="P222" s="27"/>
    </row>
    <row r="223" spans="1:16">
      <c r="A223" s="30">
        <v>19</v>
      </c>
      <c r="B223" s="31">
        <v>1</v>
      </c>
      <c r="C223" s="31" t="str" cm="1">
        <f t="array" ref="C223">INDEX($P$5:$P$7,B223)</f>
        <v>4:00–5:25 م</v>
      </c>
      <c r="D223" s="31">
        <v>3</v>
      </c>
      <c r="E223" s="31" t="s">
        <v>19</v>
      </c>
      <c r="F223" s="32">
        <v>3</v>
      </c>
      <c r="G223" s="31" t="s">
        <v>48</v>
      </c>
      <c r="H223" s="27"/>
      <c r="I223" s="27"/>
      <c r="J223" s="27"/>
      <c r="K223" s="27"/>
      <c r="L223" s="27"/>
      <c r="M223" s="27"/>
      <c r="N223" s="27"/>
      <c r="O223" s="27"/>
      <c r="P223" s="27"/>
    </row>
    <row r="224" spans="1:16">
      <c r="A224" s="30">
        <v>19</v>
      </c>
      <c r="B224" s="31">
        <v>1</v>
      </c>
      <c r="C224" s="31" t="str" cm="1">
        <f t="array" ref="C224">INDEX($P$5:$P$7,B224)</f>
        <v>4:00–5:25 م</v>
      </c>
      <c r="D224" s="31">
        <v>4</v>
      </c>
      <c r="E224" s="31" t="s">
        <v>19</v>
      </c>
      <c r="F224" s="32">
        <v>3</v>
      </c>
      <c r="G224" s="31" t="s">
        <v>25</v>
      </c>
      <c r="H224" s="27"/>
      <c r="I224" s="27"/>
      <c r="J224" s="27"/>
      <c r="K224" s="27"/>
      <c r="L224" s="27"/>
      <c r="M224" s="27"/>
      <c r="N224" s="27"/>
      <c r="O224" s="27"/>
      <c r="P224" s="27"/>
    </row>
    <row r="225" spans="1:16">
      <c r="A225" s="30">
        <v>19</v>
      </c>
      <c r="B225" s="31">
        <v>2</v>
      </c>
      <c r="C225" s="31" t="str" cm="1">
        <f t="array" ref="C225">INDEX($P$5:$P$7,B225)</f>
        <v>5:35–7:00 م</v>
      </c>
      <c r="D225" s="31">
        <v>1</v>
      </c>
      <c r="E225" s="31" t="s">
        <v>95</v>
      </c>
      <c r="F225" s="32">
        <v>3</v>
      </c>
      <c r="G225" s="31" t="s">
        <v>105</v>
      </c>
      <c r="H225" s="27"/>
      <c r="I225" s="27"/>
      <c r="J225" s="27"/>
      <c r="K225" s="27"/>
      <c r="L225" s="27"/>
      <c r="M225" s="27"/>
      <c r="N225" s="27"/>
      <c r="O225" s="27"/>
      <c r="P225" s="27"/>
    </row>
    <row r="226" spans="1:16">
      <c r="A226" s="30">
        <v>19</v>
      </c>
      <c r="B226" s="31">
        <v>2</v>
      </c>
      <c r="C226" s="31" t="str" cm="1">
        <f t="array" ref="C226">INDEX($P$5:$P$7,B226)</f>
        <v>5:35–7:00 م</v>
      </c>
      <c r="D226" s="31">
        <v>2</v>
      </c>
      <c r="E226" s="31" t="s">
        <v>95</v>
      </c>
      <c r="F226" s="32">
        <v>3</v>
      </c>
      <c r="G226" s="31" t="s">
        <v>114</v>
      </c>
      <c r="H226" s="27"/>
      <c r="I226" s="27"/>
      <c r="J226" s="27"/>
      <c r="K226" s="27"/>
      <c r="L226" s="27"/>
      <c r="M226" s="27"/>
      <c r="N226" s="27"/>
      <c r="O226" s="27"/>
      <c r="P226" s="27"/>
    </row>
    <row r="227" spans="1:16">
      <c r="A227" s="30">
        <v>19</v>
      </c>
      <c r="B227" s="31">
        <v>2</v>
      </c>
      <c r="C227" s="31" t="str" cm="1">
        <f t="array" ref="C227">INDEX($P$5:$P$7,B227)</f>
        <v>5:35–7:00 م</v>
      </c>
      <c r="D227" s="31">
        <v>3</v>
      </c>
      <c r="E227" s="31" t="s">
        <v>95</v>
      </c>
      <c r="F227" s="32">
        <v>3</v>
      </c>
      <c r="G227" s="31" t="s">
        <v>121</v>
      </c>
      <c r="H227" s="27"/>
      <c r="I227" s="27"/>
      <c r="J227" s="27"/>
      <c r="K227" s="27"/>
      <c r="L227" s="27"/>
      <c r="M227" s="27"/>
      <c r="N227" s="27"/>
      <c r="O227" s="27"/>
      <c r="P227" s="27"/>
    </row>
    <row r="228" spans="1:16">
      <c r="A228" s="30">
        <v>19</v>
      </c>
      <c r="B228" s="31">
        <v>2</v>
      </c>
      <c r="C228" s="31" t="str" cm="1">
        <f t="array" ref="C228">INDEX($P$5:$P$7,B228)</f>
        <v>5:35–7:00 م</v>
      </c>
      <c r="D228" s="31">
        <v>4</v>
      </c>
      <c r="E228" s="31" t="s">
        <v>95</v>
      </c>
      <c r="F228" s="32">
        <v>3</v>
      </c>
      <c r="G228" s="31" t="s">
        <v>78</v>
      </c>
      <c r="H228" s="27"/>
      <c r="I228" s="27"/>
      <c r="J228" s="27"/>
      <c r="K228" s="27"/>
      <c r="L228" s="27"/>
      <c r="M228" s="27"/>
      <c r="N228" s="27"/>
      <c r="O228" s="27"/>
      <c r="P228" s="27"/>
    </row>
    <row r="229" spans="1:16">
      <c r="A229" s="30">
        <v>19</v>
      </c>
      <c r="B229" s="31">
        <v>3</v>
      </c>
      <c r="C229" s="31" t="str" cm="1">
        <f t="array" ref="C229">INDEX($P$5:$P$7,B229)</f>
        <v>7:10–8:35 م</v>
      </c>
      <c r="D229" s="31">
        <v>1</v>
      </c>
      <c r="E229" s="31" t="s">
        <v>174</v>
      </c>
      <c r="F229" s="32">
        <v>3</v>
      </c>
      <c r="G229" s="31" t="s">
        <v>271</v>
      </c>
      <c r="H229" s="27"/>
      <c r="I229" s="27"/>
      <c r="J229" s="27"/>
      <c r="K229" s="27"/>
      <c r="L229" s="27"/>
      <c r="M229" s="27"/>
      <c r="N229" s="27"/>
      <c r="O229" s="27"/>
      <c r="P229" s="27"/>
    </row>
    <row r="230" spans="1:16">
      <c r="A230" s="30">
        <v>19</v>
      </c>
      <c r="B230" s="31">
        <v>3</v>
      </c>
      <c r="C230" s="31" t="str" cm="1">
        <f t="array" ref="C230">INDEX($P$5:$P$7,B230)</f>
        <v>7:10–8:35 م</v>
      </c>
      <c r="D230" s="31">
        <v>2</v>
      </c>
      <c r="E230" s="31" t="s">
        <v>174</v>
      </c>
      <c r="F230" s="32">
        <v>3</v>
      </c>
      <c r="G230" s="31" t="s">
        <v>282</v>
      </c>
      <c r="H230" s="27"/>
      <c r="I230" s="27"/>
      <c r="J230" s="27"/>
      <c r="K230" s="27"/>
      <c r="L230" s="27"/>
      <c r="M230" s="27"/>
      <c r="N230" s="27"/>
      <c r="O230" s="27"/>
      <c r="P230" s="27"/>
    </row>
    <row r="231" spans="1:16">
      <c r="A231" s="30">
        <v>19</v>
      </c>
      <c r="B231" s="31">
        <v>3</v>
      </c>
      <c r="C231" s="31" t="str" cm="1">
        <f t="array" ref="C231">INDEX($P$5:$P$7,B231)</f>
        <v>7:10–8:35 م</v>
      </c>
      <c r="D231" s="31">
        <v>3</v>
      </c>
      <c r="E231" s="31" t="s">
        <v>174</v>
      </c>
      <c r="F231" s="32">
        <v>3</v>
      </c>
      <c r="G231" s="31" t="s">
        <v>289</v>
      </c>
      <c r="H231" s="27"/>
      <c r="I231" s="27"/>
      <c r="J231" s="27"/>
      <c r="K231" s="27"/>
      <c r="L231" s="27"/>
      <c r="M231" s="27"/>
      <c r="N231" s="27"/>
      <c r="O231" s="27"/>
      <c r="P231" s="27"/>
    </row>
    <row r="232" spans="1:16">
      <c r="A232" s="30">
        <v>19</v>
      </c>
      <c r="B232" s="31">
        <v>3</v>
      </c>
      <c r="C232" s="31" t="str" cm="1">
        <f t="array" ref="C232">INDEX($P$5:$P$7,B232)</f>
        <v>7:10–8:35 م</v>
      </c>
      <c r="D232" s="31">
        <v>4</v>
      </c>
      <c r="E232" s="31" t="s">
        <v>174</v>
      </c>
      <c r="F232" s="32">
        <v>3</v>
      </c>
      <c r="G232" s="31" t="s">
        <v>204</v>
      </c>
      <c r="H232" s="27"/>
      <c r="I232" s="27"/>
      <c r="J232" s="27"/>
      <c r="K232" s="27"/>
      <c r="L232" s="27"/>
      <c r="M232" s="27"/>
      <c r="N232" s="27"/>
      <c r="O232" s="27"/>
      <c r="P232" s="27"/>
    </row>
    <row r="233" spans="1:16">
      <c r="A233" s="30">
        <v>20</v>
      </c>
      <c r="B233" s="31">
        <v>1</v>
      </c>
      <c r="C233" s="31" t="str" cm="1">
        <f t="array" ref="C233">INDEX($P$5:$P$7,B233)</f>
        <v>4:00–5:25 م</v>
      </c>
      <c r="D233" s="31">
        <v>1</v>
      </c>
      <c r="E233" s="31" t="s">
        <v>19</v>
      </c>
      <c r="F233" s="32">
        <v>3</v>
      </c>
      <c r="G233" s="31" t="s">
        <v>23</v>
      </c>
      <c r="H233" s="27"/>
      <c r="I233" s="27"/>
      <c r="J233" s="27"/>
      <c r="K233" s="27"/>
      <c r="L233" s="27"/>
      <c r="M233" s="27"/>
      <c r="N233" s="27"/>
      <c r="O233" s="27"/>
      <c r="P233" s="27"/>
    </row>
    <row r="234" spans="1:16">
      <c r="A234" s="30">
        <v>20</v>
      </c>
      <c r="B234" s="31">
        <v>1</v>
      </c>
      <c r="C234" s="31" t="str" cm="1">
        <f t="array" ref="C234">INDEX($P$5:$P$7,B234)</f>
        <v>4:00–5:25 م</v>
      </c>
      <c r="D234" s="31">
        <v>2</v>
      </c>
      <c r="E234" s="31" t="s">
        <v>19</v>
      </c>
      <c r="F234" s="32">
        <v>3</v>
      </c>
      <c r="G234" s="31" t="s">
        <v>24</v>
      </c>
      <c r="H234" s="27"/>
      <c r="I234" s="27"/>
      <c r="J234" s="27"/>
      <c r="K234" s="27"/>
      <c r="L234" s="27"/>
      <c r="M234" s="27"/>
      <c r="N234" s="27"/>
      <c r="O234" s="27"/>
      <c r="P234" s="27"/>
    </row>
    <row r="235" spans="1:16">
      <c r="A235" s="30">
        <v>20</v>
      </c>
      <c r="B235" s="31">
        <v>1</v>
      </c>
      <c r="C235" s="31" t="str" cm="1">
        <f t="array" ref="C235">INDEX($P$5:$P$7,B235)</f>
        <v>4:00–5:25 م</v>
      </c>
      <c r="D235" s="31">
        <v>3</v>
      </c>
      <c r="E235" s="31" t="s">
        <v>19</v>
      </c>
      <c r="F235" s="32">
        <v>3</v>
      </c>
      <c r="G235" s="31" t="s">
        <v>43</v>
      </c>
      <c r="H235" s="27"/>
      <c r="I235" s="27"/>
      <c r="J235" s="27"/>
      <c r="K235" s="27"/>
      <c r="L235" s="27"/>
      <c r="M235" s="27"/>
      <c r="N235" s="27"/>
      <c r="O235" s="27"/>
      <c r="P235" s="27"/>
    </row>
    <row r="236" spans="1:16">
      <c r="A236" s="30">
        <v>20</v>
      </c>
      <c r="B236" s="31">
        <v>1</v>
      </c>
      <c r="C236" s="31" t="str" cm="1">
        <f t="array" ref="C236">INDEX($P$5:$P$7,B236)</f>
        <v>4:00–5:25 م</v>
      </c>
      <c r="D236" s="31">
        <v>4</v>
      </c>
      <c r="E236" s="31" t="s">
        <v>19</v>
      </c>
      <c r="F236" s="32">
        <v>3</v>
      </c>
      <c r="G236" s="31" t="s">
        <v>49</v>
      </c>
      <c r="H236" s="27"/>
      <c r="I236" s="27"/>
      <c r="J236" s="27"/>
      <c r="K236" s="27"/>
      <c r="L236" s="27"/>
      <c r="M236" s="27"/>
      <c r="N236" s="27"/>
      <c r="O236" s="27"/>
      <c r="P236" s="27"/>
    </row>
    <row r="237" spans="1:16">
      <c r="A237" s="30">
        <v>20</v>
      </c>
      <c r="B237" s="31">
        <v>2</v>
      </c>
      <c r="C237" s="31" t="str" cm="1">
        <f t="array" ref="C237">INDEX($P$5:$P$7,B237)</f>
        <v>5:35–7:00 م</v>
      </c>
      <c r="D237" s="31">
        <v>1</v>
      </c>
      <c r="E237" s="31" t="s">
        <v>95</v>
      </c>
      <c r="F237" s="32">
        <v>3</v>
      </c>
      <c r="G237" s="31" t="s">
        <v>98</v>
      </c>
      <c r="H237" s="27"/>
      <c r="I237" s="27"/>
      <c r="J237" s="27"/>
      <c r="K237" s="27"/>
      <c r="L237" s="27"/>
      <c r="M237" s="27"/>
      <c r="N237" s="27"/>
      <c r="O237" s="27"/>
      <c r="P237" s="27"/>
    </row>
    <row r="238" spans="1:16">
      <c r="A238" s="30">
        <v>20</v>
      </c>
      <c r="B238" s="31">
        <v>2</v>
      </c>
      <c r="C238" s="31" t="str" cm="1">
        <f t="array" ref="C238">INDEX($P$5:$P$7,B238)</f>
        <v>5:35–7:00 م</v>
      </c>
      <c r="D238" s="31">
        <v>2</v>
      </c>
      <c r="E238" s="31" t="s">
        <v>95</v>
      </c>
      <c r="F238" s="32">
        <v>3</v>
      </c>
      <c r="G238" s="31" t="s">
        <v>107</v>
      </c>
      <c r="H238" s="27"/>
      <c r="I238" s="27"/>
      <c r="J238" s="27"/>
      <c r="K238" s="27"/>
      <c r="L238" s="27"/>
      <c r="M238" s="27"/>
      <c r="N238" s="27"/>
      <c r="O238" s="27"/>
      <c r="P238" s="27"/>
    </row>
    <row r="239" spans="1:16">
      <c r="A239" s="30">
        <v>20</v>
      </c>
      <c r="B239" s="31">
        <v>2</v>
      </c>
      <c r="C239" s="31" t="str" cm="1">
        <f t="array" ref="C239">INDEX($P$5:$P$7,B239)</f>
        <v>5:35–7:00 م</v>
      </c>
      <c r="D239" s="31">
        <v>3</v>
      </c>
      <c r="E239" s="31" t="s">
        <v>95</v>
      </c>
      <c r="F239" s="32">
        <v>3</v>
      </c>
      <c r="G239" s="31" t="s">
        <v>115</v>
      </c>
      <c r="H239" s="27"/>
      <c r="I239" s="27"/>
      <c r="J239" s="27"/>
      <c r="K239" s="27"/>
      <c r="L239" s="27"/>
      <c r="M239" s="27"/>
      <c r="N239" s="27"/>
      <c r="O239" s="27"/>
      <c r="P239" s="27"/>
    </row>
    <row r="240" spans="1:16">
      <c r="A240" s="30">
        <v>20</v>
      </c>
      <c r="B240" s="31">
        <v>2</v>
      </c>
      <c r="C240" s="31" t="str" cm="1">
        <f t="array" ref="C240">INDEX($P$5:$P$7,B240)</f>
        <v>5:35–7:00 م</v>
      </c>
      <c r="D240" s="31">
        <v>4</v>
      </c>
      <c r="E240" s="31" t="s">
        <v>95</v>
      </c>
      <c r="F240" s="32">
        <v>3</v>
      </c>
      <c r="G240" s="31" t="s">
        <v>122</v>
      </c>
      <c r="H240" s="27"/>
      <c r="I240" s="27"/>
      <c r="J240" s="27"/>
      <c r="K240" s="27"/>
      <c r="L240" s="27"/>
      <c r="M240" s="27"/>
      <c r="N240" s="27"/>
      <c r="O240" s="27"/>
      <c r="P240" s="27"/>
    </row>
    <row r="241" spans="1:16">
      <c r="A241" s="30">
        <v>20</v>
      </c>
      <c r="B241" s="31">
        <v>3</v>
      </c>
      <c r="C241" s="31" t="str" cm="1">
        <f t="array" ref="C241">INDEX($P$5:$P$7,B241)</f>
        <v>7:10–8:35 م</v>
      </c>
      <c r="D241" s="31">
        <v>1</v>
      </c>
      <c r="E241" s="31" t="s">
        <v>174</v>
      </c>
      <c r="F241" s="32">
        <v>3</v>
      </c>
      <c r="G241" s="31" t="s">
        <v>240</v>
      </c>
      <c r="H241" s="27"/>
      <c r="I241" s="27"/>
      <c r="J241" s="27"/>
      <c r="K241" s="27"/>
      <c r="L241" s="27"/>
      <c r="M241" s="27"/>
      <c r="N241" s="27"/>
      <c r="O241" s="27"/>
      <c r="P241" s="27"/>
    </row>
    <row r="242" spans="1:16">
      <c r="A242" s="30">
        <v>20</v>
      </c>
      <c r="B242" s="31">
        <v>3</v>
      </c>
      <c r="C242" s="31" t="str" cm="1">
        <f t="array" ref="C242">INDEX($P$5:$P$7,B242)</f>
        <v>7:10–8:35 م</v>
      </c>
      <c r="D242" s="31">
        <v>2</v>
      </c>
      <c r="E242" s="31" t="s">
        <v>174</v>
      </c>
      <c r="F242" s="32">
        <v>3</v>
      </c>
      <c r="G242" s="31" t="s">
        <v>259</v>
      </c>
      <c r="H242" s="27"/>
      <c r="I242" s="27"/>
      <c r="J242" s="27"/>
      <c r="K242" s="27"/>
      <c r="L242" s="27"/>
      <c r="M242" s="27"/>
      <c r="N242" s="27"/>
      <c r="O242" s="27"/>
      <c r="P242" s="27"/>
    </row>
    <row r="243" spans="1:16">
      <c r="A243" s="30">
        <v>20</v>
      </c>
      <c r="B243" s="31">
        <v>3</v>
      </c>
      <c r="C243" s="31" t="str" cm="1">
        <f t="array" ref="C243">INDEX($P$5:$P$7,B243)</f>
        <v>7:10–8:35 م</v>
      </c>
      <c r="D243" s="31">
        <v>3</v>
      </c>
      <c r="E243" s="31" t="s">
        <v>174</v>
      </c>
      <c r="F243" s="32">
        <v>3</v>
      </c>
      <c r="G243" s="31" t="s">
        <v>283</v>
      </c>
      <c r="H243" s="27"/>
      <c r="I243" s="27"/>
      <c r="J243" s="27"/>
      <c r="K243" s="27"/>
      <c r="L243" s="27"/>
      <c r="M243" s="27"/>
      <c r="N243" s="27"/>
      <c r="O243" s="27"/>
      <c r="P243" s="27"/>
    </row>
    <row r="244" spans="1:16">
      <c r="A244" s="30">
        <v>20</v>
      </c>
      <c r="B244" s="31">
        <v>3</v>
      </c>
      <c r="C244" s="31" t="str" cm="1">
        <f t="array" ref="C244">INDEX($P$5:$P$7,B244)</f>
        <v>7:10–8:35 م</v>
      </c>
      <c r="D244" s="31">
        <v>4</v>
      </c>
      <c r="E244" s="31" t="s">
        <v>174</v>
      </c>
      <c r="F244" s="32">
        <v>3</v>
      </c>
      <c r="G244" s="31" t="s">
        <v>290</v>
      </c>
      <c r="H244" s="27"/>
      <c r="I244" s="27"/>
      <c r="J244" s="27"/>
      <c r="K244" s="27"/>
      <c r="L244" s="27"/>
      <c r="M244" s="27"/>
      <c r="N244" s="27"/>
      <c r="O244" s="27"/>
      <c r="P244" s="27"/>
    </row>
    <row r="245" spans="1:16">
      <c r="A245" s="30">
        <v>21</v>
      </c>
      <c r="B245" s="31">
        <v>1</v>
      </c>
      <c r="C245" s="31" t="str" cm="1">
        <f t="array" ref="C245">INDEX($P$5:$P$7,B245)</f>
        <v>4:00–5:25 م</v>
      </c>
      <c r="D245" s="31">
        <v>1</v>
      </c>
      <c r="E245" s="31" t="s">
        <v>19</v>
      </c>
      <c r="F245" s="32">
        <v>3</v>
      </c>
      <c r="G245" s="31" t="s">
        <v>26</v>
      </c>
      <c r="H245" s="27"/>
      <c r="I245" s="27"/>
      <c r="J245" s="27"/>
      <c r="K245" s="27"/>
      <c r="L245" s="27"/>
      <c r="M245" s="27"/>
      <c r="N245" s="27"/>
      <c r="O245" s="27"/>
      <c r="P245" s="27"/>
    </row>
    <row r="246" spans="1:16">
      <c r="A246" s="30">
        <v>21</v>
      </c>
      <c r="B246" s="31">
        <v>1</v>
      </c>
      <c r="C246" s="31" t="str" cm="1">
        <f t="array" ref="C246">INDEX($P$5:$P$7,B246)</f>
        <v>4:00–5:25 م</v>
      </c>
      <c r="D246" s="31">
        <v>2</v>
      </c>
      <c r="E246" s="31" t="s">
        <v>19</v>
      </c>
      <c r="F246" s="32">
        <v>3</v>
      </c>
      <c r="G246" s="31" t="s">
        <v>27</v>
      </c>
      <c r="H246" s="27"/>
      <c r="I246" s="27"/>
      <c r="J246" s="27"/>
      <c r="K246" s="27"/>
      <c r="L246" s="27"/>
      <c r="M246" s="27"/>
      <c r="N246" s="27"/>
      <c r="O246" s="27"/>
      <c r="P246" s="27"/>
    </row>
    <row r="247" spans="1:16">
      <c r="A247" s="30">
        <v>21</v>
      </c>
      <c r="B247" s="31">
        <v>1</v>
      </c>
      <c r="C247" s="31" t="str" cm="1">
        <f t="array" ref="C247">INDEX($P$5:$P$7,B247)</f>
        <v>4:00–5:25 م</v>
      </c>
      <c r="D247" s="31">
        <v>3</v>
      </c>
      <c r="E247" s="31" t="s">
        <v>19</v>
      </c>
      <c r="F247" s="32">
        <v>3</v>
      </c>
      <c r="G247" s="31" t="s">
        <v>28</v>
      </c>
      <c r="H247" s="27"/>
      <c r="I247" s="27"/>
      <c r="J247" s="27"/>
      <c r="K247" s="27"/>
      <c r="L247" s="27"/>
      <c r="M247" s="27"/>
      <c r="N247" s="27"/>
      <c r="O247" s="27"/>
      <c r="P247" s="27"/>
    </row>
    <row r="248" spans="1:16">
      <c r="A248" s="30">
        <v>21</v>
      </c>
      <c r="B248" s="31">
        <v>1</v>
      </c>
      <c r="C248" s="31" t="str" cm="1">
        <f t="array" ref="C248">INDEX($P$5:$P$7,B248)</f>
        <v>4:00–5:25 م</v>
      </c>
      <c r="D248" s="31">
        <v>4</v>
      </c>
      <c r="E248" s="31" t="s">
        <v>19</v>
      </c>
      <c r="F248" s="32">
        <v>3</v>
      </c>
      <c r="G248" s="31" t="s">
        <v>50</v>
      </c>
      <c r="H248" s="27"/>
      <c r="I248" s="27"/>
      <c r="J248" s="27"/>
      <c r="K248" s="27"/>
      <c r="L248" s="27"/>
      <c r="M248" s="27"/>
      <c r="N248" s="27"/>
      <c r="O248" s="27"/>
      <c r="P248" s="27"/>
    </row>
    <row r="249" spans="1:16">
      <c r="A249" s="30">
        <v>21</v>
      </c>
      <c r="B249" s="31">
        <v>2</v>
      </c>
      <c r="C249" s="31" t="str" cm="1">
        <f t="array" ref="C249">INDEX($P$5:$P$7,B249)</f>
        <v>5:35–7:00 م</v>
      </c>
      <c r="D249" s="31">
        <v>1</v>
      </c>
      <c r="E249" s="31" t="s">
        <v>95</v>
      </c>
      <c r="F249" s="32">
        <v>3</v>
      </c>
      <c r="G249" s="31" t="s">
        <v>90</v>
      </c>
      <c r="H249" s="27"/>
      <c r="I249" s="27"/>
      <c r="J249" s="27"/>
      <c r="K249" s="27"/>
      <c r="L249" s="27"/>
      <c r="M249" s="27"/>
      <c r="N249" s="27"/>
      <c r="O249" s="27"/>
      <c r="P249" s="27"/>
    </row>
    <row r="250" spans="1:16">
      <c r="A250" s="30">
        <v>21</v>
      </c>
      <c r="B250" s="31">
        <v>2</v>
      </c>
      <c r="C250" s="31" t="str" cm="1">
        <f t="array" ref="C250">INDEX($P$5:$P$7,B250)</f>
        <v>5:35–7:00 م</v>
      </c>
      <c r="D250" s="31">
        <v>2</v>
      </c>
      <c r="E250" s="31" t="s">
        <v>95</v>
      </c>
      <c r="F250" s="32">
        <v>3</v>
      </c>
      <c r="G250" s="31" t="s">
        <v>97</v>
      </c>
      <c r="H250" s="27"/>
      <c r="I250" s="27"/>
      <c r="J250" s="27"/>
      <c r="K250" s="27"/>
      <c r="L250" s="27"/>
      <c r="M250" s="27"/>
      <c r="N250" s="27"/>
      <c r="O250" s="27"/>
      <c r="P250" s="27"/>
    </row>
    <row r="251" spans="1:16">
      <c r="A251" s="30">
        <v>21</v>
      </c>
      <c r="B251" s="31">
        <v>2</v>
      </c>
      <c r="C251" s="31" t="str" cm="1">
        <f t="array" ref="C251">INDEX($P$5:$P$7,B251)</f>
        <v>5:35–7:00 م</v>
      </c>
      <c r="D251" s="31">
        <v>3</v>
      </c>
      <c r="E251" s="31" t="s">
        <v>95</v>
      </c>
      <c r="F251" s="32">
        <v>3</v>
      </c>
      <c r="G251" s="31" t="s">
        <v>108</v>
      </c>
      <c r="H251" s="27"/>
      <c r="I251" s="27"/>
      <c r="J251" s="27"/>
      <c r="K251" s="27"/>
      <c r="L251" s="27"/>
      <c r="M251" s="27"/>
      <c r="N251" s="27"/>
      <c r="O251" s="27"/>
      <c r="P251" s="27"/>
    </row>
    <row r="252" spans="1:16">
      <c r="A252" s="30">
        <v>21</v>
      </c>
      <c r="B252" s="31">
        <v>2</v>
      </c>
      <c r="C252" s="31" t="str" cm="1">
        <f t="array" ref="C252">INDEX($P$5:$P$7,B252)</f>
        <v>5:35–7:00 م</v>
      </c>
      <c r="D252" s="31">
        <v>4</v>
      </c>
      <c r="E252" s="31" t="s">
        <v>95</v>
      </c>
      <c r="F252" s="32">
        <v>3</v>
      </c>
      <c r="G252" s="31" t="s">
        <v>123</v>
      </c>
      <c r="H252" s="27"/>
      <c r="I252" s="27"/>
      <c r="J252" s="27"/>
      <c r="K252" s="27"/>
      <c r="L252" s="27"/>
      <c r="M252" s="27"/>
      <c r="N252" s="27"/>
      <c r="O252" s="27"/>
      <c r="P252" s="27"/>
    </row>
    <row r="253" spans="1:16">
      <c r="A253" s="30">
        <v>21</v>
      </c>
      <c r="B253" s="31">
        <v>3</v>
      </c>
      <c r="C253" s="31" t="str" cm="1">
        <f t="array" ref="C253">INDEX($P$5:$P$7,B253)</f>
        <v>7:10–8:35 م</v>
      </c>
      <c r="D253" s="31">
        <v>1</v>
      </c>
      <c r="E253" s="31" t="s">
        <v>174</v>
      </c>
      <c r="F253" s="32">
        <v>3</v>
      </c>
      <c r="G253" s="31" t="s">
        <v>228</v>
      </c>
      <c r="H253" s="27"/>
      <c r="I253" s="27"/>
      <c r="J253" s="27"/>
      <c r="K253" s="27"/>
      <c r="L253" s="27"/>
      <c r="M253" s="27"/>
      <c r="N253" s="27"/>
      <c r="O253" s="27"/>
      <c r="P253" s="27"/>
    </row>
    <row r="254" spans="1:16">
      <c r="A254" s="30">
        <v>21</v>
      </c>
      <c r="B254" s="31">
        <v>3</v>
      </c>
      <c r="C254" s="31" t="str" cm="1">
        <f t="array" ref="C254">INDEX($P$5:$P$7,B254)</f>
        <v>7:10–8:35 م</v>
      </c>
      <c r="D254" s="31">
        <v>2</v>
      </c>
      <c r="E254" s="31" t="s">
        <v>174</v>
      </c>
      <c r="F254" s="32">
        <v>3</v>
      </c>
      <c r="G254" s="31" t="s">
        <v>239</v>
      </c>
      <c r="H254" s="27"/>
      <c r="I254" s="27"/>
      <c r="J254" s="27"/>
      <c r="K254" s="27"/>
      <c r="L254" s="27"/>
      <c r="M254" s="27"/>
      <c r="N254" s="27"/>
      <c r="O254" s="27"/>
      <c r="P254" s="27"/>
    </row>
    <row r="255" spans="1:16">
      <c r="A255" s="30">
        <v>21</v>
      </c>
      <c r="B255" s="31">
        <v>3</v>
      </c>
      <c r="C255" s="31" t="str" cm="1">
        <f t="array" ref="C255">INDEX($P$5:$P$7,B255)</f>
        <v>7:10–8:35 م</v>
      </c>
      <c r="D255" s="31">
        <v>3</v>
      </c>
      <c r="E255" s="31" t="s">
        <v>174</v>
      </c>
      <c r="F255" s="32">
        <v>3</v>
      </c>
      <c r="G255" s="31" t="s">
        <v>260</v>
      </c>
      <c r="H255" s="27"/>
      <c r="I255" s="27"/>
      <c r="J255" s="27"/>
      <c r="K255" s="27"/>
      <c r="L255" s="27"/>
      <c r="M255" s="27"/>
      <c r="N255" s="27"/>
      <c r="O255" s="27"/>
      <c r="P255" s="27"/>
    </row>
    <row r="256" spans="1:16">
      <c r="A256" s="30">
        <v>21</v>
      </c>
      <c r="B256" s="31">
        <v>3</v>
      </c>
      <c r="C256" s="31" t="str" cm="1">
        <f t="array" ref="C256">INDEX($P$5:$P$7,B256)</f>
        <v>7:10–8:35 م</v>
      </c>
      <c r="D256" s="31">
        <v>4</v>
      </c>
      <c r="E256" s="31" t="s">
        <v>174</v>
      </c>
      <c r="F256" s="32">
        <v>3</v>
      </c>
      <c r="G256" s="31" t="s">
        <v>291</v>
      </c>
      <c r="H256" s="27"/>
      <c r="I256" s="27"/>
      <c r="J256" s="27"/>
      <c r="K256" s="27"/>
      <c r="L256" s="27"/>
      <c r="M256" s="27"/>
      <c r="N256" s="27"/>
      <c r="O256" s="27"/>
      <c r="P256" s="27"/>
    </row>
    <row r="257" spans="1:16">
      <c r="A257" s="36">
        <v>22</v>
      </c>
      <c r="B257" s="36">
        <v>1</v>
      </c>
      <c r="C257" s="36" t="str" cm="1">
        <f t="array" ref="C257">INDEX($P$5:$P$7,B257)</f>
        <v>4:00–5:25 م</v>
      </c>
      <c r="D257" s="36">
        <v>1</v>
      </c>
      <c r="E257" s="36" t="s">
        <v>180</v>
      </c>
      <c r="F257" s="36"/>
      <c r="G257" s="36" t="s">
        <v>181</v>
      </c>
      <c r="H257" s="27"/>
      <c r="I257" s="27"/>
      <c r="J257" s="27"/>
      <c r="K257" s="27"/>
      <c r="L257" s="27"/>
      <c r="M257" s="27"/>
      <c r="N257" s="27"/>
      <c r="O257" s="27"/>
      <c r="P257" s="27"/>
    </row>
    <row r="258" spans="1:16">
      <c r="A258" s="36">
        <v>22</v>
      </c>
      <c r="B258" s="36">
        <v>1</v>
      </c>
      <c r="C258" s="36" t="str" cm="1">
        <f t="array" ref="C258">INDEX($P$5:$P$7,B258)</f>
        <v>4:00–5:25 م</v>
      </c>
      <c r="D258" s="36">
        <v>2</v>
      </c>
      <c r="E258" s="36" t="s">
        <v>180</v>
      </c>
      <c r="F258" s="36"/>
      <c r="G258" s="36" t="s">
        <v>182</v>
      </c>
      <c r="H258" s="27"/>
      <c r="I258" s="27"/>
      <c r="J258" s="27"/>
      <c r="K258" s="27"/>
      <c r="L258" s="27"/>
      <c r="M258" s="27"/>
      <c r="N258" s="27"/>
      <c r="O258" s="27"/>
      <c r="P258" s="27"/>
    </row>
    <row r="259" spans="1:16">
      <c r="A259" s="36">
        <v>22</v>
      </c>
      <c r="B259" s="36">
        <v>2</v>
      </c>
      <c r="C259" s="36" t="str" cm="1">
        <f t="array" ref="C259">INDEX($P$5:$P$7,B259)</f>
        <v>5:35–7:00 م</v>
      </c>
      <c r="D259" s="36">
        <v>1</v>
      </c>
      <c r="E259" s="36" t="s">
        <v>101</v>
      </c>
      <c r="F259" s="36"/>
      <c r="G259" s="36" t="s">
        <v>183</v>
      </c>
      <c r="H259" s="27"/>
      <c r="I259" s="27"/>
      <c r="J259" s="27"/>
      <c r="K259" s="27"/>
      <c r="L259" s="27"/>
      <c r="M259" s="27"/>
      <c r="N259" s="27"/>
      <c r="O259" s="27"/>
      <c r="P259" s="27"/>
    </row>
  </sheetData>
  <mergeCells count="2">
    <mergeCell ref="A1:G1"/>
    <mergeCell ref="A2:G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7B92A-CF00-4023-B691-086700048F5C}">
  <dimension ref="A1:Z699"/>
  <sheetViews>
    <sheetView showGridLines="0" rightToLeft="1" workbookViewId="0">
      <pane ySplit="3" topLeftCell="A4" activePane="bottomLeft" state="frozen"/>
      <selection sqref="A1:C1"/>
      <selection pane="bottomLeft" sqref="A1:XFD1048576"/>
    </sheetView>
  </sheetViews>
  <sheetFormatPr defaultRowHeight="14.5"/>
  <cols>
    <col min="1" max="1" width="10" style="24" customWidth="1"/>
    <col min="2" max="2" width="20" style="24" customWidth="1"/>
    <col min="3" max="3" width="10.90625" style="24" customWidth="1"/>
    <col min="4" max="4" width="20" style="24" customWidth="1"/>
    <col min="5" max="7" width="7.6328125" style="24" customWidth="1"/>
    <col min="8" max="26" width="7.6328125" style="19" customWidth="1"/>
    <col min="27" max="16384" width="8.7265625" style="19"/>
  </cols>
  <sheetData>
    <row r="1" spans="1:7" ht="18.5">
      <c r="A1" s="18" t="s">
        <v>294</v>
      </c>
      <c r="B1" s="18"/>
      <c r="C1" s="18"/>
      <c r="D1" s="18"/>
      <c r="E1" s="19"/>
      <c r="F1" s="19"/>
      <c r="G1" s="19"/>
    </row>
    <row r="2" spans="1:7" ht="34" customHeight="1">
      <c r="A2" s="20"/>
      <c r="B2" s="20"/>
      <c r="C2" s="20"/>
      <c r="D2" s="20"/>
      <c r="E2" s="19"/>
      <c r="F2" s="19"/>
      <c r="G2" s="19"/>
    </row>
    <row r="3" spans="1:7" ht="26" customHeight="1">
      <c r="A3" s="21" t="s">
        <v>12</v>
      </c>
      <c r="B3" s="21" t="s">
        <v>14</v>
      </c>
      <c r="C3" s="21" t="s">
        <v>15</v>
      </c>
      <c r="D3" s="21" t="s">
        <v>18</v>
      </c>
      <c r="E3" s="19"/>
      <c r="F3" s="19"/>
      <c r="G3" s="19"/>
    </row>
    <row r="4" spans="1:7">
      <c r="A4" s="22">
        <v>1</v>
      </c>
      <c r="B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" s="23">
        <v>1</v>
      </c>
      <c r="D4" s="23" t="s">
        <v>186</v>
      </c>
      <c r="E4" s="19"/>
      <c r="F4" s="19"/>
      <c r="G4" s="19"/>
    </row>
    <row r="5" spans="1:7">
      <c r="A5" s="22">
        <v>1</v>
      </c>
      <c r="B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" s="23">
        <v>2</v>
      </c>
      <c r="D5" s="23" t="s">
        <v>187</v>
      </c>
      <c r="E5" s="19"/>
      <c r="F5" s="19"/>
      <c r="G5" s="19"/>
    </row>
    <row r="6" spans="1:7">
      <c r="A6" s="22">
        <v>1</v>
      </c>
      <c r="B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" s="23">
        <v>3</v>
      </c>
      <c r="D6" s="23" t="s">
        <v>169</v>
      </c>
      <c r="E6" s="19"/>
      <c r="F6" s="19"/>
      <c r="G6" s="19"/>
    </row>
    <row r="7" spans="1:7">
      <c r="A7" s="22">
        <v>1</v>
      </c>
      <c r="B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" s="23">
        <v>4</v>
      </c>
      <c r="D7" s="23" t="s">
        <v>170</v>
      </c>
      <c r="E7" s="19"/>
      <c r="F7" s="19"/>
      <c r="G7" s="19"/>
    </row>
    <row r="8" spans="1:7">
      <c r="A8" s="22">
        <v>1</v>
      </c>
      <c r="B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" s="23">
        <v>1</v>
      </c>
      <c r="D8" s="23" t="s">
        <v>171</v>
      </c>
      <c r="E8" s="19"/>
      <c r="F8" s="19"/>
      <c r="G8" s="19"/>
    </row>
    <row r="9" spans="1:7">
      <c r="A9" s="22">
        <v>1</v>
      </c>
      <c r="B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9" s="23">
        <v>2</v>
      </c>
      <c r="D9" s="23" t="s">
        <v>172</v>
      </c>
      <c r="E9" s="19"/>
      <c r="F9" s="19"/>
      <c r="G9" s="19"/>
    </row>
    <row r="10" spans="1:7">
      <c r="A10" s="22">
        <v>1</v>
      </c>
      <c r="B1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0" s="23">
        <v>3</v>
      </c>
      <c r="D10" s="23" t="s">
        <v>96</v>
      </c>
      <c r="E10" s="19"/>
      <c r="F10" s="19"/>
      <c r="G10" s="19"/>
    </row>
    <row r="11" spans="1:7">
      <c r="A11" s="22">
        <v>1</v>
      </c>
      <c r="B1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1" s="23">
        <v>4</v>
      </c>
      <c r="D11" s="23" t="s">
        <v>90</v>
      </c>
      <c r="E11" s="19"/>
      <c r="F11" s="19"/>
      <c r="G11" s="19"/>
    </row>
    <row r="12" spans="1:7">
      <c r="A12" s="22">
        <v>1</v>
      </c>
      <c r="B1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2" s="23">
        <v>1</v>
      </c>
      <c r="D12" s="23" t="s">
        <v>78</v>
      </c>
      <c r="E12" s="19"/>
      <c r="F12" s="19"/>
      <c r="G12" s="19"/>
    </row>
    <row r="13" spans="1:7">
      <c r="A13" s="22">
        <v>1</v>
      </c>
      <c r="B1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3" s="23">
        <v>2</v>
      </c>
      <c r="D13" s="23" t="s">
        <v>296</v>
      </c>
      <c r="E13" s="19"/>
      <c r="F13" s="19"/>
      <c r="G13" s="19"/>
    </row>
    <row r="14" spans="1:7">
      <c r="A14" s="22">
        <v>1</v>
      </c>
      <c r="B14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4" s="23">
        <v>3</v>
      </c>
      <c r="D14" s="23" t="s">
        <v>292</v>
      </c>
      <c r="E14" s="19"/>
      <c r="F14" s="19"/>
      <c r="G14" s="19"/>
    </row>
    <row r="15" spans="1:7">
      <c r="A15" s="22">
        <v>1</v>
      </c>
      <c r="B15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5" s="23">
        <v>4</v>
      </c>
      <c r="D15" s="23" t="s">
        <v>284</v>
      </c>
      <c r="E15" s="19"/>
      <c r="F15" s="19"/>
      <c r="G15" s="19"/>
    </row>
    <row r="16" spans="1:7">
      <c r="A16" s="22">
        <v>2</v>
      </c>
      <c r="B1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6" s="23">
        <v>1</v>
      </c>
      <c r="D16" s="23" t="s">
        <v>91</v>
      </c>
      <c r="E16" s="19"/>
      <c r="F16" s="19"/>
      <c r="G16" s="19"/>
    </row>
    <row r="17" spans="1:7">
      <c r="A17" s="22">
        <v>2</v>
      </c>
      <c r="B1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7" s="23">
        <v>2</v>
      </c>
      <c r="D17" s="23" t="s">
        <v>131</v>
      </c>
      <c r="E17" s="19"/>
      <c r="F17" s="19"/>
      <c r="G17" s="19"/>
    </row>
    <row r="18" spans="1:7">
      <c r="A18" s="22">
        <v>2</v>
      </c>
      <c r="B1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8" s="23">
        <v>3</v>
      </c>
      <c r="D18" s="23" t="s">
        <v>67</v>
      </c>
      <c r="E18" s="19"/>
      <c r="F18" s="19"/>
      <c r="G18" s="19"/>
    </row>
    <row r="19" spans="1:7">
      <c r="A19" s="22">
        <v>2</v>
      </c>
      <c r="B1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9" s="23">
        <v>4</v>
      </c>
      <c r="D19" s="23" t="s">
        <v>79</v>
      </c>
      <c r="E19" s="19"/>
      <c r="F19" s="19"/>
      <c r="G19" s="19"/>
    </row>
    <row r="20" spans="1:7">
      <c r="A20" s="22">
        <v>2</v>
      </c>
      <c r="B2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0" s="23">
        <v>1</v>
      </c>
      <c r="D20" s="23" t="s">
        <v>128</v>
      </c>
      <c r="E20" s="19"/>
      <c r="F20" s="19"/>
      <c r="G20" s="19"/>
    </row>
    <row r="21" spans="1:7">
      <c r="A21" s="22">
        <v>2</v>
      </c>
      <c r="B2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1" s="23">
        <v>2</v>
      </c>
      <c r="D21" s="23" t="s">
        <v>127</v>
      </c>
      <c r="E21" s="19"/>
      <c r="F21" s="19"/>
      <c r="G21" s="19"/>
    </row>
    <row r="22" spans="1:7">
      <c r="A22" s="22">
        <v>2</v>
      </c>
      <c r="B2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2" s="23">
        <v>3</v>
      </c>
      <c r="D22" s="23" t="s">
        <v>939</v>
      </c>
      <c r="E22" s="19"/>
      <c r="F22" s="19"/>
      <c r="G22" s="19"/>
    </row>
    <row r="23" spans="1:7">
      <c r="A23" s="22">
        <v>2</v>
      </c>
      <c r="B2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3" s="23">
        <v>4</v>
      </c>
      <c r="D23" s="23" t="s">
        <v>289</v>
      </c>
      <c r="E23" s="19"/>
      <c r="F23" s="19"/>
      <c r="G23" s="19"/>
    </row>
    <row r="24" spans="1:7">
      <c r="A24" s="22">
        <v>2</v>
      </c>
      <c r="B24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4" s="23">
        <v>1</v>
      </c>
      <c r="D24" s="23" t="s">
        <v>130</v>
      </c>
      <c r="E24" s="19"/>
      <c r="F24" s="19"/>
      <c r="G24" s="19"/>
    </row>
    <row r="25" spans="1:7">
      <c r="A25" s="22">
        <v>2</v>
      </c>
      <c r="B25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5" s="23">
        <v>2</v>
      </c>
      <c r="D25" s="23" t="s">
        <v>129</v>
      </c>
      <c r="E25" s="19"/>
      <c r="F25" s="19"/>
      <c r="G25" s="19"/>
    </row>
    <row r="26" spans="1:7">
      <c r="A26" s="22">
        <v>2</v>
      </c>
      <c r="B26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6" s="23">
        <v>3</v>
      </c>
      <c r="D26" s="23" t="s">
        <v>269</v>
      </c>
      <c r="E26" s="19"/>
      <c r="F26" s="19"/>
      <c r="G26" s="19"/>
    </row>
    <row r="27" spans="1:7">
      <c r="A27" s="22">
        <v>2</v>
      </c>
      <c r="B27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7" s="23">
        <v>4</v>
      </c>
      <c r="D27" s="23" t="s">
        <v>188</v>
      </c>
      <c r="E27" s="19"/>
      <c r="F27" s="19"/>
      <c r="G27" s="19"/>
    </row>
    <row r="28" spans="1:7">
      <c r="A28" s="22">
        <v>3</v>
      </c>
      <c r="B2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8" s="23">
        <v>1</v>
      </c>
      <c r="D28" s="23" t="s">
        <v>940</v>
      </c>
      <c r="E28" s="19"/>
      <c r="F28" s="19"/>
      <c r="G28" s="19"/>
    </row>
    <row r="29" spans="1:7">
      <c r="A29" s="22">
        <v>3</v>
      </c>
      <c r="B2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9" s="23">
        <v>2</v>
      </c>
      <c r="D29" s="23" t="s">
        <v>285</v>
      </c>
      <c r="E29" s="19"/>
      <c r="F29" s="19"/>
      <c r="G29" s="19"/>
    </row>
    <row r="30" spans="1:7">
      <c r="A30" s="22">
        <v>3</v>
      </c>
      <c r="B3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0" s="23">
        <v>3</v>
      </c>
      <c r="D30" s="23" t="s">
        <v>133</v>
      </c>
      <c r="E30" s="19"/>
      <c r="F30" s="19"/>
      <c r="G30" s="19"/>
    </row>
    <row r="31" spans="1:7">
      <c r="A31" s="22">
        <v>3</v>
      </c>
      <c r="B3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1" s="23">
        <v>4</v>
      </c>
      <c r="D31" s="23" t="s">
        <v>941</v>
      </c>
      <c r="E31" s="19"/>
      <c r="F31" s="19"/>
      <c r="G31" s="19"/>
    </row>
    <row r="32" spans="1:7">
      <c r="A32" s="22">
        <v>3</v>
      </c>
      <c r="B3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2" s="23">
        <v>1</v>
      </c>
      <c r="D32" s="23" t="s">
        <v>189</v>
      </c>
      <c r="E32" s="19"/>
      <c r="F32" s="19"/>
      <c r="G32" s="19"/>
    </row>
    <row r="33" spans="1:7">
      <c r="A33" s="22">
        <v>3</v>
      </c>
      <c r="B3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3" s="23">
        <v>2</v>
      </c>
      <c r="D33" s="23" t="s">
        <v>929</v>
      </c>
      <c r="E33" s="19"/>
      <c r="F33" s="19"/>
      <c r="G33" s="19"/>
    </row>
    <row r="34" spans="1:7">
      <c r="A34" s="22">
        <v>3</v>
      </c>
      <c r="B3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4" s="23">
        <v>3</v>
      </c>
      <c r="D34" s="23" t="s">
        <v>92</v>
      </c>
      <c r="E34" s="19"/>
      <c r="F34" s="19"/>
      <c r="G34" s="19"/>
    </row>
    <row r="35" spans="1:7">
      <c r="A35" s="22">
        <v>3</v>
      </c>
      <c r="B3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5" s="23">
        <v>4</v>
      </c>
      <c r="D35" s="23" t="s">
        <v>135</v>
      </c>
      <c r="E35" s="19"/>
      <c r="F35" s="19"/>
      <c r="G35" s="19"/>
    </row>
    <row r="36" spans="1:7">
      <c r="A36" s="22">
        <v>3</v>
      </c>
      <c r="B36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6" s="23">
        <v>1</v>
      </c>
      <c r="D36" s="23" t="s">
        <v>58</v>
      </c>
      <c r="E36" s="19"/>
      <c r="F36" s="19"/>
      <c r="G36" s="19"/>
    </row>
    <row r="37" spans="1:7">
      <c r="A37" s="22">
        <v>3</v>
      </c>
      <c r="B37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7" s="23">
        <v>2</v>
      </c>
      <c r="D37" s="23" t="s">
        <v>80</v>
      </c>
      <c r="E37" s="19"/>
      <c r="F37" s="19"/>
      <c r="G37" s="19"/>
    </row>
    <row r="38" spans="1:7">
      <c r="A38" s="22">
        <v>3</v>
      </c>
      <c r="B3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8" s="23">
        <v>3</v>
      </c>
      <c r="D38" s="23" t="s">
        <v>134</v>
      </c>
      <c r="E38" s="19"/>
      <c r="F38" s="19"/>
      <c r="G38" s="19"/>
    </row>
    <row r="39" spans="1:7">
      <c r="A39" s="22">
        <v>3</v>
      </c>
      <c r="B3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9" s="23">
        <v>4</v>
      </c>
      <c r="D39" s="23" t="s">
        <v>68</v>
      </c>
      <c r="E39" s="19"/>
      <c r="F39" s="19"/>
      <c r="G39" s="19"/>
    </row>
    <row r="40" spans="1:7">
      <c r="A40" s="22">
        <v>4</v>
      </c>
      <c r="B4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0" s="23">
        <v>1</v>
      </c>
      <c r="D40" s="23" t="s">
        <v>132</v>
      </c>
      <c r="E40" s="19"/>
      <c r="F40" s="19"/>
      <c r="G40" s="19"/>
    </row>
    <row r="41" spans="1:7">
      <c r="A41" s="22">
        <v>4</v>
      </c>
      <c r="B4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1" s="23">
        <v>2</v>
      </c>
      <c r="D41" s="23" t="s">
        <v>50</v>
      </c>
      <c r="E41" s="19"/>
      <c r="F41" s="19"/>
      <c r="G41" s="19"/>
    </row>
    <row r="42" spans="1:7">
      <c r="A42" s="22">
        <v>4</v>
      </c>
      <c r="B4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2" s="23">
        <v>3</v>
      </c>
      <c r="D42" s="23" t="s">
        <v>931</v>
      </c>
      <c r="E42" s="19"/>
      <c r="F42" s="19"/>
      <c r="G42" s="19"/>
    </row>
    <row r="43" spans="1:7">
      <c r="A43" s="22">
        <v>4</v>
      </c>
      <c r="B4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3" s="23">
        <v>4</v>
      </c>
      <c r="D43" s="23" t="s">
        <v>59</v>
      </c>
      <c r="E43" s="19"/>
      <c r="F43" s="19"/>
      <c r="G43" s="19"/>
    </row>
    <row r="44" spans="1:7">
      <c r="A44" s="22">
        <v>4</v>
      </c>
      <c r="B4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4" s="23">
        <v>1</v>
      </c>
      <c r="D44" s="23" t="s">
        <v>81</v>
      </c>
      <c r="E44" s="19"/>
      <c r="F44" s="19"/>
      <c r="G44" s="19"/>
    </row>
    <row r="45" spans="1:7">
      <c r="A45" s="22">
        <v>4</v>
      </c>
      <c r="B4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5" s="23">
        <v>2</v>
      </c>
      <c r="D45" s="23" t="s">
        <v>69</v>
      </c>
      <c r="E45" s="19"/>
      <c r="F45" s="19"/>
      <c r="G45" s="19"/>
    </row>
    <row r="46" spans="1:7">
      <c r="A46" s="22">
        <v>4</v>
      </c>
      <c r="B4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6" s="23">
        <v>3</v>
      </c>
      <c r="D46" s="23" t="s">
        <v>259</v>
      </c>
      <c r="E46" s="19"/>
      <c r="F46" s="19"/>
      <c r="G46" s="19"/>
    </row>
    <row r="47" spans="1:7">
      <c r="A47" s="22">
        <v>4</v>
      </c>
      <c r="B4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7" s="23">
        <v>4</v>
      </c>
      <c r="D47" s="23" t="s">
        <v>942</v>
      </c>
      <c r="E47" s="19"/>
      <c r="F47" s="19"/>
      <c r="G47" s="19"/>
    </row>
    <row r="48" spans="1:7">
      <c r="A48" s="22">
        <v>4</v>
      </c>
      <c r="B4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48" s="23">
        <v>1</v>
      </c>
      <c r="D48" s="23" t="s">
        <v>138</v>
      </c>
      <c r="E48" s="19"/>
      <c r="F48" s="19"/>
      <c r="G48" s="19"/>
    </row>
    <row r="49" spans="1:7">
      <c r="A49" s="22">
        <v>4</v>
      </c>
      <c r="B4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49" s="23">
        <v>2</v>
      </c>
      <c r="D49" s="23" t="s">
        <v>93</v>
      </c>
      <c r="E49" s="19"/>
      <c r="F49" s="19"/>
      <c r="G49" s="19"/>
    </row>
    <row r="50" spans="1:7">
      <c r="A50" s="22">
        <v>4</v>
      </c>
      <c r="B5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50" s="23">
        <v>3</v>
      </c>
      <c r="D50" s="23" t="s">
        <v>925</v>
      </c>
      <c r="E50" s="19"/>
      <c r="F50" s="19"/>
      <c r="G50" s="19"/>
    </row>
    <row r="51" spans="1:7">
      <c r="A51" s="22">
        <v>4</v>
      </c>
      <c r="B5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51" s="23">
        <v>4</v>
      </c>
      <c r="D51" s="23" t="s">
        <v>299</v>
      </c>
      <c r="E51" s="19"/>
      <c r="F51" s="19"/>
      <c r="G51" s="19"/>
    </row>
    <row r="52" spans="1:7">
      <c r="A52" s="22">
        <v>5</v>
      </c>
      <c r="B5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2" s="23">
        <v>1</v>
      </c>
      <c r="D52" s="23" t="s">
        <v>248</v>
      </c>
      <c r="E52" s="19"/>
      <c r="F52" s="19"/>
      <c r="G52" s="19"/>
    </row>
    <row r="53" spans="1:7">
      <c r="A53" s="22">
        <v>5</v>
      </c>
      <c r="B5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3" s="23">
        <v>2</v>
      </c>
      <c r="D53" s="23" t="s">
        <v>300</v>
      </c>
      <c r="E53" s="19"/>
      <c r="F53" s="19"/>
      <c r="G53" s="19"/>
    </row>
    <row r="54" spans="1:7">
      <c r="A54" s="22">
        <v>5</v>
      </c>
      <c r="B5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4" s="23">
        <v>3</v>
      </c>
      <c r="D54" s="23" t="s">
        <v>291</v>
      </c>
      <c r="E54" s="19"/>
      <c r="F54" s="19"/>
      <c r="G54" s="19"/>
    </row>
    <row r="55" spans="1:7">
      <c r="A55" s="22">
        <v>5</v>
      </c>
      <c r="B5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5" s="23">
        <v>4</v>
      </c>
      <c r="D55" s="23" t="s">
        <v>70</v>
      </c>
      <c r="E55" s="19"/>
      <c r="F55" s="19"/>
      <c r="G55" s="19"/>
    </row>
    <row r="56" spans="1:7">
      <c r="A56" s="22">
        <v>5</v>
      </c>
      <c r="B5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6" s="23">
        <v>1</v>
      </c>
      <c r="D56" s="23" t="s">
        <v>44</v>
      </c>
      <c r="E56" s="19"/>
      <c r="F56" s="19"/>
      <c r="G56" s="19"/>
    </row>
    <row r="57" spans="1:7">
      <c r="A57" s="22">
        <v>5</v>
      </c>
      <c r="B5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7" s="23">
        <v>2</v>
      </c>
      <c r="D57" s="23" t="s">
        <v>136</v>
      </c>
      <c r="E57" s="19"/>
      <c r="F57" s="19"/>
      <c r="G57" s="19"/>
    </row>
    <row r="58" spans="1:7">
      <c r="A58" s="22">
        <v>5</v>
      </c>
      <c r="B5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8" s="23">
        <v>3</v>
      </c>
      <c r="D58" s="23" t="s">
        <v>72</v>
      </c>
      <c r="E58" s="19"/>
      <c r="F58" s="19"/>
      <c r="G58" s="19"/>
    </row>
    <row r="59" spans="1:7">
      <c r="A59" s="22">
        <v>5</v>
      </c>
      <c r="B5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9" s="23">
        <v>4</v>
      </c>
      <c r="D59" s="23" t="s">
        <v>926</v>
      </c>
      <c r="E59" s="19"/>
      <c r="F59" s="19"/>
      <c r="G59" s="19"/>
    </row>
    <row r="60" spans="1:7">
      <c r="A60" s="22">
        <v>5</v>
      </c>
      <c r="B6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60" s="23">
        <v>1</v>
      </c>
      <c r="D60" s="23" t="s">
        <v>934</v>
      </c>
      <c r="E60" s="19"/>
      <c r="F60" s="19"/>
      <c r="G60" s="19"/>
    </row>
    <row r="61" spans="1:7">
      <c r="A61" s="22">
        <v>5</v>
      </c>
      <c r="B6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61" s="23">
        <v>2</v>
      </c>
      <c r="D61" s="23" t="s">
        <v>60</v>
      </c>
      <c r="E61" s="19"/>
      <c r="F61" s="19"/>
      <c r="G61" s="19"/>
    </row>
    <row r="62" spans="1:7">
      <c r="A62" s="22">
        <v>5</v>
      </c>
      <c r="B6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62" s="23">
        <v>3</v>
      </c>
      <c r="D62" s="23" t="s">
        <v>51</v>
      </c>
      <c r="E62" s="19"/>
      <c r="F62" s="19"/>
      <c r="G62" s="19"/>
    </row>
    <row r="63" spans="1:7">
      <c r="A63" s="22">
        <v>5</v>
      </c>
      <c r="B6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63" s="23">
        <v>4</v>
      </c>
      <c r="D63" s="23" t="s">
        <v>922</v>
      </c>
      <c r="E63" s="19"/>
      <c r="F63" s="19"/>
      <c r="G63" s="19"/>
    </row>
    <row r="64" spans="1:7">
      <c r="A64" s="22">
        <v>6</v>
      </c>
      <c r="B6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4" s="23">
        <v>1</v>
      </c>
      <c r="D64" s="23" t="s">
        <v>919</v>
      </c>
      <c r="E64" s="19"/>
      <c r="F64" s="19"/>
      <c r="G64" s="19"/>
    </row>
    <row r="65" spans="1:7">
      <c r="A65" s="22">
        <v>6</v>
      </c>
      <c r="B6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5" s="23">
        <v>2</v>
      </c>
      <c r="D65" s="23" t="s">
        <v>139</v>
      </c>
      <c r="E65" s="19"/>
      <c r="F65" s="19"/>
      <c r="G65" s="19"/>
    </row>
    <row r="66" spans="1:7">
      <c r="A66" s="22">
        <v>6</v>
      </c>
      <c r="B6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6" s="23">
        <v>3</v>
      </c>
      <c r="D66" s="23" t="s">
        <v>923</v>
      </c>
      <c r="E66" s="19"/>
      <c r="F66" s="19"/>
      <c r="G66" s="19"/>
    </row>
    <row r="67" spans="1:7">
      <c r="A67" s="22">
        <v>6</v>
      </c>
      <c r="B6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7" s="23">
        <v>4</v>
      </c>
      <c r="D67" s="23" t="s">
        <v>927</v>
      </c>
      <c r="E67" s="19"/>
      <c r="F67" s="19"/>
      <c r="G67" s="19"/>
    </row>
    <row r="68" spans="1:7">
      <c r="A68" s="22">
        <v>6</v>
      </c>
      <c r="B6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68" s="23">
        <v>1</v>
      </c>
      <c r="D68" s="23" t="s">
        <v>52</v>
      </c>
      <c r="E68" s="19"/>
      <c r="F68" s="19"/>
      <c r="G68" s="19"/>
    </row>
    <row r="69" spans="1:7">
      <c r="A69" s="22">
        <v>6</v>
      </c>
      <c r="B6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69" s="23">
        <v>2</v>
      </c>
      <c r="D69" s="23" t="s">
        <v>1043</v>
      </c>
      <c r="E69" s="19"/>
      <c r="F69" s="19"/>
      <c r="G69" s="19"/>
    </row>
    <row r="70" spans="1:7">
      <c r="A70" s="22">
        <v>6</v>
      </c>
      <c r="B7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0" s="23">
        <v>3</v>
      </c>
      <c r="D70" s="23" t="s">
        <v>1170</v>
      </c>
      <c r="E70" s="19"/>
      <c r="F70" s="19"/>
      <c r="G70" s="19"/>
    </row>
    <row r="71" spans="1:7">
      <c r="A71" s="22">
        <v>6</v>
      </c>
      <c r="B7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1" s="23">
        <v>4</v>
      </c>
      <c r="D71" s="23" t="s">
        <v>53</v>
      </c>
      <c r="E71" s="19"/>
      <c r="F71" s="19"/>
      <c r="G71" s="19"/>
    </row>
    <row r="72" spans="1:7">
      <c r="A72" s="22">
        <v>6</v>
      </c>
      <c r="B7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72" s="23">
        <v>1</v>
      </c>
      <c r="D72" s="23" t="s">
        <v>1194</v>
      </c>
      <c r="E72" s="19"/>
      <c r="F72" s="19"/>
      <c r="G72" s="19"/>
    </row>
    <row r="73" spans="1:7">
      <c r="A73" s="22">
        <v>6</v>
      </c>
      <c r="B7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73" s="23">
        <v>2</v>
      </c>
      <c r="D73" s="23" t="s">
        <v>1169</v>
      </c>
      <c r="E73" s="19"/>
      <c r="F73" s="19"/>
      <c r="G73" s="19"/>
    </row>
    <row r="74" spans="1:7">
      <c r="A74" s="22">
        <v>6</v>
      </c>
      <c r="B74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74" s="23">
        <v>3</v>
      </c>
      <c r="D74" s="23" t="s">
        <v>45</v>
      </c>
      <c r="E74" s="19"/>
      <c r="F74" s="19"/>
      <c r="G74" s="19"/>
    </row>
    <row r="75" spans="1:7">
      <c r="A75" s="22">
        <v>6</v>
      </c>
      <c r="B75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75" s="23">
        <v>4</v>
      </c>
      <c r="D75" s="23" t="s">
        <v>31</v>
      </c>
      <c r="E75" s="19"/>
      <c r="F75" s="19"/>
      <c r="G75" s="19"/>
    </row>
    <row r="76" spans="1:7">
      <c r="A76" s="22">
        <v>7</v>
      </c>
      <c r="B7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6" s="23">
        <v>1</v>
      </c>
      <c r="D76" s="23" t="s">
        <v>34</v>
      </c>
      <c r="E76" s="19"/>
      <c r="F76" s="19"/>
      <c r="G76" s="19"/>
    </row>
    <row r="77" spans="1:7">
      <c r="A77" s="22">
        <v>7</v>
      </c>
      <c r="B7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7" s="23">
        <v>2</v>
      </c>
      <c r="D77" s="23" t="s">
        <v>1052</v>
      </c>
      <c r="E77" s="19"/>
      <c r="F77" s="19"/>
      <c r="G77" s="19"/>
    </row>
    <row r="78" spans="1:7">
      <c r="A78" s="22">
        <v>7</v>
      </c>
      <c r="B7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8" s="23">
        <v>3</v>
      </c>
      <c r="D78" s="23" t="s">
        <v>141</v>
      </c>
      <c r="E78" s="19"/>
      <c r="F78" s="19"/>
      <c r="G78" s="19"/>
    </row>
    <row r="79" spans="1:7">
      <c r="A79" s="22">
        <v>7</v>
      </c>
      <c r="B7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9" s="23">
        <v>4</v>
      </c>
      <c r="D79" s="23" t="s">
        <v>33</v>
      </c>
      <c r="E79" s="19"/>
      <c r="F79" s="19"/>
      <c r="G79" s="19"/>
    </row>
    <row r="80" spans="1:7">
      <c r="A80" s="22">
        <v>7</v>
      </c>
      <c r="B8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0" s="23">
        <v>1</v>
      </c>
      <c r="D80" s="23" t="s">
        <v>297</v>
      </c>
      <c r="E80" s="19"/>
      <c r="F80" s="19"/>
      <c r="G80" s="19"/>
    </row>
    <row r="81" spans="1:7">
      <c r="A81" s="22">
        <v>7</v>
      </c>
      <c r="B8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1" s="23">
        <v>2</v>
      </c>
      <c r="D81" s="23" t="s">
        <v>1171</v>
      </c>
      <c r="E81" s="19"/>
      <c r="F81" s="19"/>
      <c r="G81" s="19"/>
    </row>
    <row r="82" spans="1:7">
      <c r="A82" s="22">
        <v>7</v>
      </c>
      <c r="B8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2" s="23">
        <v>3</v>
      </c>
      <c r="D82" s="23" t="s">
        <v>1008</v>
      </c>
      <c r="E82" s="19"/>
      <c r="F82" s="19"/>
      <c r="G82" s="19"/>
    </row>
    <row r="83" spans="1:7">
      <c r="A83" s="22">
        <v>7</v>
      </c>
      <c r="B8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3" s="23">
        <v>4</v>
      </c>
      <c r="D83" s="23" t="s">
        <v>917</v>
      </c>
      <c r="E83" s="19"/>
      <c r="F83" s="19"/>
      <c r="G83" s="19"/>
    </row>
    <row r="84" spans="1:7">
      <c r="A84" s="22">
        <v>7</v>
      </c>
      <c r="B84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84" s="23">
        <v>1</v>
      </c>
      <c r="D84" s="23" t="s">
        <v>951</v>
      </c>
      <c r="E84" s="19"/>
      <c r="F84" s="19"/>
      <c r="G84" s="19"/>
    </row>
    <row r="85" spans="1:7">
      <c r="A85" s="22">
        <v>7</v>
      </c>
      <c r="B85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85" s="23">
        <v>2</v>
      </c>
      <c r="D85" s="23" t="s">
        <v>40</v>
      </c>
      <c r="E85" s="19"/>
      <c r="F85" s="19"/>
      <c r="G85" s="19"/>
    </row>
    <row r="86" spans="1:7">
      <c r="A86" s="22">
        <v>7</v>
      </c>
      <c r="B86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86" s="23">
        <v>3</v>
      </c>
      <c r="D86" s="23" t="s">
        <v>920</v>
      </c>
      <c r="E86" s="19"/>
      <c r="F86" s="19"/>
      <c r="G86" s="19"/>
    </row>
    <row r="87" spans="1:7">
      <c r="A87" s="22">
        <v>7</v>
      </c>
      <c r="B87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87" s="23">
        <v>4</v>
      </c>
      <c r="D87" s="23" t="s">
        <v>924</v>
      </c>
      <c r="E87" s="19"/>
      <c r="F87" s="19"/>
      <c r="G87" s="19"/>
    </row>
    <row r="88" spans="1:7">
      <c r="A88" s="22">
        <v>8</v>
      </c>
      <c r="B8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88" s="23">
        <v>1</v>
      </c>
      <c r="D88" s="23" t="s">
        <v>918</v>
      </c>
      <c r="E88" s="19"/>
      <c r="F88" s="19"/>
      <c r="G88" s="19"/>
    </row>
    <row r="89" spans="1:7">
      <c r="A89" s="22">
        <v>8</v>
      </c>
      <c r="B8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89" s="23">
        <v>2</v>
      </c>
      <c r="D89" s="23" t="s">
        <v>21</v>
      </c>
      <c r="E89" s="19"/>
      <c r="F89" s="19"/>
      <c r="G89" s="19"/>
    </row>
    <row r="90" spans="1:7">
      <c r="A90" s="22">
        <v>8</v>
      </c>
      <c r="B9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90" s="23">
        <v>3</v>
      </c>
      <c r="D90" s="23" t="s">
        <v>1173</v>
      </c>
      <c r="E90" s="19"/>
      <c r="F90" s="19"/>
      <c r="G90" s="19"/>
    </row>
    <row r="91" spans="1:7">
      <c r="A91" s="22">
        <v>8</v>
      </c>
      <c r="B9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91" s="23">
        <v>4</v>
      </c>
      <c r="D91" s="23" t="s">
        <v>288</v>
      </c>
      <c r="E91" s="19"/>
      <c r="F91" s="19"/>
      <c r="G91" s="19"/>
    </row>
    <row r="92" spans="1:7">
      <c r="A92" s="22">
        <v>8</v>
      </c>
      <c r="B9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92" s="23">
        <v>1</v>
      </c>
      <c r="D92" s="23" t="s">
        <v>1009</v>
      </c>
      <c r="E92" s="19"/>
      <c r="F92" s="19"/>
      <c r="G92" s="19"/>
    </row>
    <row r="93" spans="1:7">
      <c r="A93" s="22">
        <v>8</v>
      </c>
      <c r="B9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93" s="23">
        <v>2</v>
      </c>
      <c r="D93" s="23" t="s">
        <v>298</v>
      </c>
      <c r="E93" s="19"/>
      <c r="F93" s="19"/>
      <c r="G93" s="19"/>
    </row>
    <row r="94" spans="1:7">
      <c r="A94" s="22">
        <v>8</v>
      </c>
      <c r="B9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94" s="23">
        <v>3</v>
      </c>
      <c r="D94" s="23" t="s">
        <v>1062</v>
      </c>
      <c r="E94" s="19"/>
      <c r="F94" s="19"/>
      <c r="G94" s="19"/>
    </row>
    <row r="95" spans="1:7">
      <c r="A95" s="22">
        <v>8</v>
      </c>
      <c r="B9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95" s="23">
        <v>4</v>
      </c>
      <c r="D95" s="23" t="s">
        <v>22</v>
      </c>
      <c r="E95" s="19"/>
      <c r="F95" s="19"/>
      <c r="G95" s="19"/>
    </row>
    <row r="96" spans="1:7">
      <c r="A96" s="22">
        <v>8</v>
      </c>
      <c r="B96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96" s="23">
        <v>1</v>
      </c>
      <c r="D96" s="23" t="s">
        <v>1010</v>
      </c>
      <c r="E96" s="19"/>
      <c r="F96" s="19"/>
      <c r="G96" s="19"/>
    </row>
    <row r="97" spans="1:7">
      <c r="A97" s="22">
        <v>8</v>
      </c>
      <c r="B97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97" s="23">
        <v>2</v>
      </c>
      <c r="D97" s="23" t="s">
        <v>143</v>
      </c>
      <c r="E97" s="19"/>
      <c r="F97" s="19"/>
      <c r="G97" s="19"/>
    </row>
    <row r="98" spans="1:7">
      <c r="A98" s="22">
        <v>8</v>
      </c>
      <c r="B9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98" s="23">
        <v>3</v>
      </c>
      <c r="D98" s="23" t="s">
        <v>921</v>
      </c>
      <c r="E98" s="19"/>
      <c r="F98" s="19"/>
      <c r="G98" s="19"/>
    </row>
    <row r="99" spans="1:7">
      <c r="A99" s="22">
        <v>8</v>
      </c>
      <c r="B9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99" s="23">
        <v>4</v>
      </c>
      <c r="D99" s="23" t="s">
        <v>915</v>
      </c>
      <c r="E99" s="19"/>
      <c r="F99" s="19"/>
      <c r="G99" s="19"/>
    </row>
    <row r="100" spans="1:7">
      <c r="A100" s="22">
        <v>9</v>
      </c>
      <c r="B10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00" s="23">
        <v>1</v>
      </c>
      <c r="D100" s="23" t="s">
        <v>1172</v>
      </c>
      <c r="E100" s="19"/>
      <c r="F100" s="19"/>
      <c r="G100" s="19"/>
    </row>
    <row r="101" spans="1:7">
      <c r="A101" s="22">
        <v>9</v>
      </c>
      <c r="B10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01" s="23">
        <v>2</v>
      </c>
      <c r="D101" s="23" t="s">
        <v>916</v>
      </c>
      <c r="E101" s="19"/>
      <c r="F101" s="19"/>
      <c r="G101" s="19"/>
    </row>
    <row r="102" spans="1:7">
      <c r="A102" s="22">
        <v>9</v>
      </c>
      <c r="B10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02" s="23">
        <v>3</v>
      </c>
      <c r="D102" s="23" t="s">
        <v>912</v>
      </c>
      <c r="E102" s="19"/>
      <c r="F102" s="19"/>
      <c r="G102" s="19"/>
    </row>
    <row r="103" spans="1:7">
      <c r="A103" s="22">
        <v>9</v>
      </c>
      <c r="B10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03" s="23">
        <v>4</v>
      </c>
      <c r="D103" s="23" t="s">
        <v>1013</v>
      </c>
      <c r="E103" s="19"/>
      <c r="F103" s="19"/>
      <c r="G103" s="19"/>
    </row>
    <row r="104" spans="1:7">
      <c r="A104" s="22">
        <v>9</v>
      </c>
      <c r="B10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04" s="23">
        <v>1</v>
      </c>
      <c r="D104" s="23" t="s">
        <v>83</v>
      </c>
      <c r="E104" s="19"/>
      <c r="F104" s="19"/>
      <c r="G104" s="19"/>
    </row>
    <row r="105" spans="1:7">
      <c r="A105" s="22">
        <v>9</v>
      </c>
      <c r="B10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05" s="23">
        <v>2</v>
      </c>
      <c r="D105" s="23" t="s">
        <v>954</v>
      </c>
      <c r="E105" s="19"/>
      <c r="F105" s="19"/>
      <c r="G105" s="19"/>
    </row>
    <row r="106" spans="1:7">
      <c r="A106" s="22">
        <v>9</v>
      </c>
      <c r="B10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06" s="23">
        <v>3</v>
      </c>
      <c r="D106" s="23" t="s">
        <v>25</v>
      </c>
      <c r="E106" s="19"/>
      <c r="F106" s="19"/>
      <c r="G106" s="19"/>
    </row>
    <row r="107" spans="1:7">
      <c r="A107" s="22">
        <v>9</v>
      </c>
      <c r="B10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07" s="23">
        <v>4</v>
      </c>
      <c r="D107" s="23" t="s">
        <v>1072</v>
      </c>
      <c r="E107" s="19"/>
      <c r="F107" s="19"/>
      <c r="G107" s="19"/>
    </row>
    <row r="108" spans="1:7">
      <c r="A108" s="22">
        <v>9</v>
      </c>
      <c r="B10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08" s="23">
        <v>1</v>
      </c>
      <c r="D108" s="23" t="s">
        <v>282</v>
      </c>
      <c r="E108" s="19"/>
      <c r="F108" s="19"/>
      <c r="G108" s="19"/>
    </row>
    <row r="109" spans="1:7">
      <c r="A109" s="22">
        <v>9</v>
      </c>
      <c r="B10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09" s="23">
        <v>2</v>
      </c>
      <c r="D109" s="23" t="s">
        <v>1015</v>
      </c>
      <c r="E109" s="19"/>
      <c r="F109" s="19"/>
      <c r="G109" s="19"/>
    </row>
    <row r="110" spans="1:7">
      <c r="A110" s="22">
        <v>9</v>
      </c>
      <c r="B11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10" s="23">
        <v>3</v>
      </c>
      <c r="D110" s="23" t="s">
        <v>1012</v>
      </c>
      <c r="E110" s="19"/>
      <c r="F110" s="19"/>
      <c r="G110" s="19"/>
    </row>
    <row r="111" spans="1:7">
      <c r="A111" s="22">
        <v>9</v>
      </c>
      <c r="B11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11" s="23">
        <v>4</v>
      </c>
      <c r="D111" s="23" t="s">
        <v>1014</v>
      </c>
      <c r="E111" s="19"/>
      <c r="F111" s="19"/>
      <c r="G111" s="19"/>
    </row>
    <row r="112" spans="1:7">
      <c r="A112" s="22">
        <v>10</v>
      </c>
      <c r="B11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12" s="23">
        <v>2</v>
      </c>
      <c r="D112" s="23" t="s">
        <v>1168</v>
      </c>
      <c r="E112" s="19"/>
      <c r="F112" s="19"/>
      <c r="G112" s="19"/>
    </row>
    <row r="113" spans="1:7">
      <c r="A113" s="22">
        <v>10</v>
      </c>
      <c r="B11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13" s="23">
        <v>3</v>
      </c>
      <c r="D113" s="23" t="s">
        <v>1167</v>
      </c>
      <c r="E113" s="19"/>
      <c r="F113" s="19"/>
      <c r="G113" s="19"/>
    </row>
    <row r="114" spans="1:7">
      <c r="A114" s="22">
        <v>10</v>
      </c>
      <c r="B11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14" s="23">
        <v>4</v>
      </c>
      <c r="D114" s="23" t="s">
        <v>1166</v>
      </c>
      <c r="E114" s="19"/>
      <c r="F114" s="19"/>
      <c r="G114" s="19"/>
    </row>
    <row r="115" spans="1:7">
      <c r="A115" s="22">
        <v>11</v>
      </c>
      <c r="B11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15" s="23">
        <v>1</v>
      </c>
      <c r="D115" s="23" t="s">
        <v>913</v>
      </c>
      <c r="E115" s="19"/>
      <c r="F115" s="19"/>
      <c r="G115" s="19"/>
    </row>
    <row r="116" spans="1:7">
      <c r="A116" s="22">
        <v>11</v>
      </c>
      <c r="B11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16" s="23">
        <v>2</v>
      </c>
      <c r="D116" s="23" t="s">
        <v>914</v>
      </c>
      <c r="E116" s="19"/>
      <c r="F116" s="19"/>
      <c r="G116" s="19"/>
    </row>
    <row r="117" spans="1:7">
      <c r="A117" s="22">
        <v>11</v>
      </c>
      <c r="B11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17" s="23">
        <v>3</v>
      </c>
      <c r="D117" s="23" t="s">
        <v>1021</v>
      </c>
      <c r="E117" s="19"/>
      <c r="F117" s="19"/>
      <c r="G117" s="19"/>
    </row>
    <row r="118" spans="1:7">
      <c r="A118" s="22">
        <v>11</v>
      </c>
      <c r="B11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18" s="23">
        <v>4</v>
      </c>
      <c r="D118" s="23" t="s">
        <v>1022</v>
      </c>
      <c r="E118" s="19"/>
      <c r="F118" s="19"/>
      <c r="G118" s="19"/>
    </row>
    <row r="119" spans="1:7">
      <c r="A119" s="22">
        <v>11</v>
      </c>
      <c r="B11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19" s="23">
        <v>1</v>
      </c>
      <c r="D119" s="23" t="s">
        <v>1020</v>
      </c>
      <c r="E119" s="19"/>
      <c r="F119" s="19"/>
      <c r="G119" s="19"/>
    </row>
    <row r="120" spans="1:7">
      <c r="A120" s="22">
        <v>11</v>
      </c>
      <c r="B12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20" s="23">
        <v>2</v>
      </c>
      <c r="D120" s="23" t="s">
        <v>292</v>
      </c>
      <c r="E120" s="19"/>
      <c r="F120" s="19"/>
      <c r="G120" s="19"/>
    </row>
    <row r="121" spans="1:7">
      <c r="A121" s="22">
        <v>11</v>
      </c>
      <c r="B12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21" s="23">
        <v>3</v>
      </c>
      <c r="D121" s="23" t="s">
        <v>296</v>
      </c>
      <c r="E121" s="19"/>
      <c r="F121" s="19"/>
      <c r="G121" s="19"/>
    </row>
    <row r="122" spans="1:7">
      <c r="A122" s="22">
        <v>11</v>
      </c>
      <c r="B12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22" s="23">
        <v>4</v>
      </c>
      <c r="D122" s="23" t="s">
        <v>284</v>
      </c>
      <c r="E122" s="19"/>
      <c r="F122" s="19"/>
      <c r="G122" s="19"/>
    </row>
    <row r="123" spans="1:7">
      <c r="A123" s="22">
        <v>11</v>
      </c>
      <c r="B12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23" s="23">
        <v>1</v>
      </c>
      <c r="D123" s="23" t="s">
        <v>1080</v>
      </c>
      <c r="E123" s="19"/>
      <c r="F123" s="19"/>
      <c r="G123" s="19"/>
    </row>
    <row r="124" spans="1:7">
      <c r="A124" s="22">
        <v>11</v>
      </c>
      <c r="B124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24" s="23">
        <v>2</v>
      </c>
      <c r="D124" s="23" t="s">
        <v>1019</v>
      </c>
      <c r="E124" s="19"/>
      <c r="F124" s="19"/>
      <c r="G124" s="19"/>
    </row>
    <row r="125" spans="1:7">
      <c r="A125" s="22">
        <v>11</v>
      </c>
      <c r="B125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25" s="23">
        <v>3</v>
      </c>
      <c r="D125" s="23" t="s">
        <v>73</v>
      </c>
      <c r="E125" s="19"/>
      <c r="F125" s="19"/>
      <c r="G125" s="19"/>
    </row>
    <row r="126" spans="1:7">
      <c r="A126" s="22">
        <v>11</v>
      </c>
      <c r="B126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26" s="23">
        <v>4</v>
      </c>
      <c r="D126" s="23" t="s">
        <v>1023</v>
      </c>
      <c r="E126" s="19"/>
      <c r="F126" s="19"/>
      <c r="G126" s="19"/>
    </row>
    <row r="127" spans="1:7">
      <c r="A127" s="22">
        <v>12</v>
      </c>
      <c r="B12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27" s="23">
        <v>1</v>
      </c>
      <c r="D127" s="23" t="s">
        <v>1029</v>
      </c>
      <c r="E127" s="19"/>
      <c r="F127" s="19"/>
      <c r="G127" s="19"/>
    </row>
    <row r="128" spans="1:7">
      <c r="A128" s="22">
        <v>12</v>
      </c>
      <c r="B12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28" s="23">
        <v>2</v>
      </c>
      <c r="D128" s="23" t="s">
        <v>62</v>
      </c>
      <c r="E128" s="19"/>
      <c r="F128" s="19"/>
      <c r="G128" s="19"/>
    </row>
    <row r="129" spans="1:7">
      <c r="A129" s="22">
        <v>12</v>
      </c>
      <c r="B12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29" s="23">
        <v>3</v>
      </c>
      <c r="D129" s="23" t="s">
        <v>984</v>
      </c>
      <c r="E129" s="19"/>
      <c r="F129" s="19"/>
      <c r="G129" s="19"/>
    </row>
    <row r="130" spans="1:7">
      <c r="A130" s="22">
        <v>12</v>
      </c>
      <c r="B13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30" s="23">
        <v>4</v>
      </c>
      <c r="D130" s="23" t="s">
        <v>1005</v>
      </c>
      <c r="E130" s="19"/>
      <c r="F130" s="19"/>
      <c r="G130" s="19"/>
    </row>
    <row r="131" spans="1:7">
      <c r="A131" s="22">
        <v>12</v>
      </c>
      <c r="B13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31" s="23">
        <v>1</v>
      </c>
      <c r="D131" s="23" t="s">
        <v>904</v>
      </c>
      <c r="E131" s="19"/>
      <c r="F131" s="19"/>
      <c r="G131" s="19"/>
    </row>
    <row r="132" spans="1:7">
      <c r="A132" s="22">
        <v>12</v>
      </c>
      <c r="B13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32" s="23">
        <v>2</v>
      </c>
      <c r="D132" s="23" t="s">
        <v>1026</v>
      </c>
      <c r="E132" s="19"/>
      <c r="F132" s="19"/>
      <c r="G132" s="19"/>
    </row>
    <row r="133" spans="1:7">
      <c r="A133" s="22">
        <v>12</v>
      </c>
      <c r="B13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33" s="23">
        <v>3</v>
      </c>
      <c r="D133" s="23" t="s">
        <v>1025</v>
      </c>
      <c r="E133" s="19"/>
      <c r="F133" s="19"/>
      <c r="G133" s="19"/>
    </row>
    <row r="134" spans="1:7">
      <c r="A134" s="22">
        <v>12</v>
      </c>
      <c r="B13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34" s="23">
        <v>4</v>
      </c>
      <c r="D134" s="23" t="s">
        <v>1027</v>
      </c>
      <c r="E134" s="19"/>
      <c r="F134" s="19"/>
      <c r="G134" s="19"/>
    </row>
    <row r="135" spans="1:7">
      <c r="A135" s="22">
        <v>12</v>
      </c>
      <c r="B135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35" s="23">
        <v>1</v>
      </c>
      <c r="D135" s="23" t="s">
        <v>269</v>
      </c>
      <c r="E135" s="19"/>
      <c r="F135" s="19"/>
      <c r="G135" s="19"/>
    </row>
    <row r="136" spans="1:7">
      <c r="A136" s="22">
        <v>12</v>
      </c>
      <c r="B136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36" s="23">
        <v>2</v>
      </c>
      <c r="D136" s="23" t="s">
        <v>289</v>
      </c>
      <c r="E136" s="19"/>
      <c r="F136" s="19"/>
      <c r="G136" s="19"/>
    </row>
    <row r="137" spans="1:7">
      <c r="A137" s="22">
        <v>12</v>
      </c>
      <c r="B137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37" s="23">
        <v>3</v>
      </c>
      <c r="D137" s="23" t="s">
        <v>1028</v>
      </c>
      <c r="E137" s="19"/>
      <c r="F137" s="19"/>
      <c r="G137" s="19"/>
    </row>
    <row r="138" spans="1:7">
      <c r="A138" s="22">
        <v>12</v>
      </c>
      <c r="B13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38" s="23">
        <v>4</v>
      </c>
      <c r="D138" s="23" t="s">
        <v>939</v>
      </c>
      <c r="E138" s="19"/>
      <c r="F138" s="19"/>
      <c r="G138" s="19"/>
    </row>
    <row r="139" spans="1:7">
      <c r="A139" s="22">
        <v>13</v>
      </c>
      <c r="B13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39" s="23">
        <v>1</v>
      </c>
      <c r="D139" s="23" t="s">
        <v>941</v>
      </c>
      <c r="E139" s="19"/>
      <c r="F139" s="19"/>
      <c r="G139" s="19"/>
    </row>
    <row r="140" spans="1:7">
      <c r="A140" s="22">
        <v>13</v>
      </c>
      <c r="B14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40" s="23">
        <v>2</v>
      </c>
      <c r="D140" s="23" t="s">
        <v>906</v>
      </c>
      <c r="E140" s="19"/>
      <c r="F140" s="19"/>
      <c r="G140" s="19"/>
    </row>
    <row r="141" spans="1:7">
      <c r="A141" s="22">
        <v>13</v>
      </c>
      <c r="B14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41" s="23">
        <v>3</v>
      </c>
      <c r="D141" s="23" t="s">
        <v>1031</v>
      </c>
      <c r="E141" s="19"/>
      <c r="F141" s="19"/>
      <c r="G141" s="19"/>
    </row>
    <row r="142" spans="1:7">
      <c r="A142" s="22">
        <v>13</v>
      </c>
      <c r="B14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42" s="23">
        <v>4</v>
      </c>
      <c r="D142" s="23" t="s">
        <v>1032</v>
      </c>
      <c r="E142" s="19"/>
      <c r="F142" s="19"/>
      <c r="G142" s="19"/>
    </row>
    <row r="143" spans="1:7">
      <c r="A143" s="22">
        <v>13</v>
      </c>
      <c r="B14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43" s="23">
        <v>1</v>
      </c>
      <c r="D143" s="23" t="s">
        <v>940</v>
      </c>
      <c r="E143" s="19"/>
      <c r="F143" s="19"/>
      <c r="G143" s="19"/>
    </row>
    <row r="144" spans="1:7">
      <c r="A144" s="22">
        <v>13</v>
      </c>
      <c r="B14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44" s="23">
        <v>2</v>
      </c>
      <c r="D144" s="23" t="s">
        <v>986</v>
      </c>
      <c r="E144" s="19"/>
      <c r="F144" s="19"/>
      <c r="G144" s="19"/>
    </row>
    <row r="145" spans="1:7">
      <c r="A145" s="22">
        <v>13</v>
      </c>
      <c r="B14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45" s="23">
        <v>3</v>
      </c>
      <c r="D145" s="23" t="s">
        <v>204</v>
      </c>
      <c r="E145" s="19"/>
      <c r="F145" s="19"/>
      <c r="G145" s="19"/>
    </row>
    <row r="146" spans="1:7">
      <c r="A146" s="22">
        <v>13</v>
      </c>
      <c r="B14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46" s="23">
        <v>4</v>
      </c>
      <c r="D146" s="23" t="s">
        <v>905</v>
      </c>
      <c r="E146" s="19"/>
      <c r="F146" s="19"/>
      <c r="G146" s="19"/>
    </row>
    <row r="147" spans="1:7">
      <c r="A147" s="22">
        <v>13</v>
      </c>
      <c r="B147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47" s="23">
        <v>1</v>
      </c>
      <c r="D147" s="23" t="s">
        <v>1006</v>
      </c>
      <c r="E147" s="19"/>
      <c r="F147" s="19"/>
      <c r="G147" s="19"/>
    </row>
    <row r="148" spans="1:7">
      <c r="A148" s="22">
        <v>13</v>
      </c>
      <c r="B14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48" s="23">
        <v>2</v>
      </c>
      <c r="D148" s="23" t="s">
        <v>1033</v>
      </c>
      <c r="E148" s="19"/>
      <c r="F148" s="19"/>
      <c r="G148" s="19"/>
    </row>
    <row r="149" spans="1:7">
      <c r="A149" s="22">
        <v>13</v>
      </c>
      <c r="B14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49" s="23">
        <v>3</v>
      </c>
      <c r="D149" s="23" t="s">
        <v>54</v>
      </c>
      <c r="E149" s="19"/>
      <c r="F149" s="19"/>
      <c r="G149" s="19"/>
    </row>
    <row r="150" spans="1:7">
      <c r="A150" s="22">
        <v>13</v>
      </c>
      <c r="B15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50" s="23">
        <v>4</v>
      </c>
      <c r="D150" s="23" t="s">
        <v>285</v>
      </c>
      <c r="E150" s="19"/>
      <c r="F150" s="19"/>
      <c r="G150" s="19"/>
    </row>
    <row r="151" spans="1:7">
      <c r="A151" s="22">
        <v>14</v>
      </c>
      <c r="B15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51" s="23">
        <v>1</v>
      </c>
      <c r="D151" s="23" t="s">
        <v>259</v>
      </c>
      <c r="E151" s="19"/>
      <c r="F151" s="19"/>
      <c r="G151" s="19"/>
    </row>
    <row r="152" spans="1:7">
      <c r="A152" s="22">
        <v>14</v>
      </c>
      <c r="B15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52" s="23">
        <v>2</v>
      </c>
      <c r="D152" s="23" t="s">
        <v>942</v>
      </c>
      <c r="E152" s="19"/>
      <c r="F152" s="19"/>
      <c r="G152" s="19"/>
    </row>
    <row r="153" spans="1:7">
      <c r="A153" s="22">
        <v>14</v>
      </c>
      <c r="B15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53" s="23">
        <v>3</v>
      </c>
      <c r="D153" s="23" t="s">
        <v>901</v>
      </c>
      <c r="E153" s="19"/>
      <c r="F153" s="19"/>
      <c r="G153" s="19"/>
    </row>
    <row r="154" spans="1:7">
      <c r="A154" s="22">
        <v>14</v>
      </c>
      <c r="B15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54" s="23">
        <v>4</v>
      </c>
      <c r="D154" s="23" t="s">
        <v>205</v>
      </c>
      <c r="E154" s="19"/>
      <c r="F154" s="19"/>
      <c r="G154" s="19"/>
    </row>
    <row r="155" spans="1:7">
      <c r="A155" s="22">
        <v>14</v>
      </c>
      <c r="B15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55" s="23">
        <v>1</v>
      </c>
      <c r="D155" s="23" t="s">
        <v>1007</v>
      </c>
      <c r="E155" s="19"/>
      <c r="F155" s="19"/>
      <c r="G155" s="19"/>
    </row>
    <row r="156" spans="1:7">
      <c r="A156" s="22">
        <v>14</v>
      </c>
      <c r="B15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56" s="23">
        <v>2</v>
      </c>
      <c r="D156" s="23" t="s">
        <v>299</v>
      </c>
      <c r="E156" s="19"/>
      <c r="F156" s="19"/>
      <c r="G156" s="19"/>
    </row>
    <row r="157" spans="1:7">
      <c r="A157" s="22">
        <v>14</v>
      </c>
      <c r="B15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57" s="23">
        <v>3</v>
      </c>
      <c r="D157" s="23" t="s">
        <v>907</v>
      </c>
      <c r="E157" s="19"/>
      <c r="F157" s="19"/>
      <c r="G157" s="19"/>
    </row>
    <row r="158" spans="1:7">
      <c r="A158" s="22">
        <v>14</v>
      </c>
      <c r="B15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58" s="23">
        <v>4</v>
      </c>
      <c r="D158" s="23" t="s">
        <v>46</v>
      </c>
      <c r="E158" s="19"/>
      <c r="F158" s="19"/>
      <c r="G158" s="19"/>
    </row>
    <row r="159" spans="1:7">
      <c r="A159" s="22">
        <v>14</v>
      </c>
      <c r="B15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59" s="23">
        <v>1</v>
      </c>
      <c r="D159" s="23" t="s">
        <v>908</v>
      </c>
      <c r="E159" s="19"/>
      <c r="F159" s="19"/>
      <c r="G159" s="19"/>
    </row>
    <row r="160" spans="1:7">
      <c r="A160" s="22">
        <v>14</v>
      </c>
      <c r="B16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60" s="23">
        <v>2</v>
      </c>
      <c r="D160" s="23" t="s">
        <v>990</v>
      </c>
      <c r="E160" s="19"/>
      <c r="F160" s="19"/>
      <c r="G160" s="19"/>
    </row>
    <row r="161" spans="1:7">
      <c r="A161" s="22">
        <v>14</v>
      </c>
      <c r="B16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61" s="23">
        <v>3</v>
      </c>
      <c r="D161" s="23" t="s">
        <v>178</v>
      </c>
      <c r="E161" s="19"/>
      <c r="F161" s="19"/>
      <c r="G161" s="19"/>
    </row>
    <row r="162" spans="1:7">
      <c r="A162" s="22">
        <v>14</v>
      </c>
      <c r="B16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62" s="23">
        <v>4</v>
      </c>
      <c r="D162" s="23" t="s">
        <v>1035</v>
      </c>
      <c r="E162" s="19"/>
      <c r="F162" s="19"/>
      <c r="G162" s="19"/>
    </row>
    <row r="163" spans="1:7">
      <c r="A163" s="22">
        <v>15</v>
      </c>
      <c r="B16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63" s="23">
        <v>1</v>
      </c>
      <c r="D163" s="23" t="s">
        <v>206</v>
      </c>
      <c r="E163" s="19"/>
      <c r="F163" s="19"/>
      <c r="G163" s="19"/>
    </row>
    <row r="164" spans="1:7">
      <c r="A164" s="22">
        <v>15</v>
      </c>
      <c r="B16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64" s="23">
        <v>2</v>
      </c>
      <c r="D164" s="23" t="s">
        <v>910</v>
      </c>
      <c r="E164" s="19"/>
      <c r="F164" s="19"/>
      <c r="G164" s="19"/>
    </row>
    <row r="165" spans="1:7">
      <c r="A165" s="22">
        <v>15</v>
      </c>
      <c r="B16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65" s="23">
        <v>3</v>
      </c>
      <c r="D165" s="23" t="s">
        <v>898</v>
      </c>
      <c r="E165" s="19"/>
      <c r="F165" s="19"/>
      <c r="G165" s="19"/>
    </row>
    <row r="166" spans="1:7">
      <c r="A166" s="22">
        <v>15</v>
      </c>
      <c r="B16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66" s="23">
        <v>4</v>
      </c>
      <c r="D166" s="23" t="s">
        <v>994</v>
      </c>
      <c r="E166" s="19"/>
      <c r="F166" s="19"/>
      <c r="G166" s="19"/>
    </row>
    <row r="167" spans="1:7">
      <c r="A167" s="22">
        <v>15</v>
      </c>
      <c r="B16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67" s="23">
        <v>1</v>
      </c>
      <c r="D167" s="23" t="s">
        <v>909</v>
      </c>
      <c r="E167" s="19"/>
      <c r="F167" s="19"/>
      <c r="G167" s="19"/>
    </row>
    <row r="168" spans="1:7">
      <c r="A168" s="22">
        <v>15</v>
      </c>
      <c r="B16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68" s="23">
        <v>2</v>
      </c>
      <c r="D168" s="23" t="s">
        <v>179</v>
      </c>
      <c r="E168" s="19"/>
      <c r="F168" s="19"/>
      <c r="G168" s="19"/>
    </row>
    <row r="169" spans="1:7">
      <c r="A169" s="22">
        <v>15</v>
      </c>
      <c r="B16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69" s="23">
        <v>3</v>
      </c>
      <c r="D169" s="23" t="s">
        <v>161</v>
      </c>
      <c r="E169" s="19"/>
      <c r="F169" s="19"/>
      <c r="G169" s="19"/>
    </row>
    <row r="170" spans="1:7">
      <c r="A170" s="22">
        <v>15</v>
      </c>
      <c r="B17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70" s="23">
        <v>4</v>
      </c>
      <c r="D170" s="23" t="s">
        <v>248</v>
      </c>
      <c r="E170" s="19"/>
      <c r="F170" s="19"/>
      <c r="G170" s="19"/>
    </row>
    <row r="171" spans="1:7">
      <c r="A171" s="22">
        <v>15</v>
      </c>
      <c r="B17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71" s="23">
        <v>1</v>
      </c>
      <c r="D171" s="23" t="s">
        <v>903</v>
      </c>
      <c r="E171" s="19"/>
      <c r="F171" s="19"/>
      <c r="G171" s="19"/>
    </row>
    <row r="172" spans="1:7">
      <c r="A172" s="22">
        <v>15</v>
      </c>
      <c r="B17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72" s="23">
        <v>2</v>
      </c>
      <c r="D172" s="23" t="s">
        <v>291</v>
      </c>
      <c r="E172" s="19"/>
      <c r="F172" s="19"/>
      <c r="G172" s="19"/>
    </row>
    <row r="173" spans="1:7">
      <c r="A173" s="22">
        <v>15</v>
      </c>
      <c r="B17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73" s="23">
        <v>3</v>
      </c>
      <c r="D173" s="23" t="s">
        <v>300</v>
      </c>
      <c r="E173" s="19"/>
      <c r="F173" s="19"/>
      <c r="G173" s="19"/>
    </row>
    <row r="174" spans="1:7">
      <c r="A174" s="22">
        <v>15</v>
      </c>
      <c r="B174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74" s="23">
        <v>4</v>
      </c>
      <c r="D174" s="23" t="s">
        <v>41</v>
      </c>
      <c r="E174" s="19"/>
      <c r="F174" s="19"/>
      <c r="G174" s="19"/>
    </row>
    <row r="175" spans="1:7">
      <c r="A175" s="22">
        <v>16</v>
      </c>
      <c r="B17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75" s="23">
        <v>1</v>
      </c>
      <c r="D175" s="23" t="s">
        <v>162</v>
      </c>
      <c r="E175" s="19"/>
      <c r="F175" s="19"/>
      <c r="G175" s="19"/>
    </row>
    <row r="176" spans="1:7">
      <c r="A176" s="22">
        <v>16</v>
      </c>
      <c r="B17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76" s="23">
        <v>2</v>
      </c>
      <c r="D176" s="23" t="s">
        <v>899</v>
      </c>
      <c r="E176" s="19"/>
      <c r="F176" s="19"/>
      <c r="G176" s="19"/>
    </row>
    <row r="177" spans="1:7">
      <c r="A177" s="22">
        <v>16</v>
      </c>
      <c r="B17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77" s="23">
        <v>3</v>
      </c>
      <c r="D177" s="23" t="s">
        <v>896</v>
      </c>
      <c r="E177" s="19"/>
      <c r="F177" s="19"/>
      <c r="G177" s="19"/>
    </row>
    <row r="178" spans="1:7">
      <c r="A178" s="22">
        <v>16</v>
      </c>
      <c r="B17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78" s="23">
        <v>4</v>
      </c>
      <c r="D178" s="23" t="s">
        <v>175</v>
      </c>
      <c r="E178" s="19"/>
      <c r="F178" s="19"/>
      <c r="G178" s="19"/>
    </row>
    <row r="179" spans="1:7">
      <c r="A179" s="22">
        <v>16</v>
      </c>
      <c r="B17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79" s="23">
        <v>1</v>
      </c>
      <c r="D179" s="23" t="s">
        <v>1169</v>
      </c>
      <c r="E179" s="19"/>
      <c r="F179" s="19"/>
      <c r="G179" s="19"/>
    </row>
    <row r="180" spans="1:7">
      <c r="A180" s="22">
        <v>16</v>
      </c>
      <c r="B18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80" s="23">
        <v>2</v>
      </c>
      <c r="D180" s="23" t="s">
        <v>902</v>
      </c>
      <c r="E180" s="19"/>
      <c r="F180" s="19"/>
      <c r="G180" s="19"/>
    </row>
    <row r="181" spans="1:7">
      <c r="A181" s="22">
        <v>16</v>
      </c>
      <c r="B18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81" s="23">
        <v>3</v>
      </c>
      <c r="D181" s="23" t="s">
        <v>20</v>
      </c>
      <c r="E181" s="19"/>
      <c r="F181" s="19"/>
      <c r="G181" s="19"/>
    </row>
    <row r="182" spans="1:7">
      <c r="A182" s="22">
        <v>16</v>
      </c>
      <c r="B18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82" s="23">
        <v>4</v>
      </c>
      <c r="D182" s="23" t="s">
        <v>911</v>
      </c>
      <c r="E182" s="19"/>
      <c r="F182" s="19"/>
      <c r="G182" s="19"/>
    </row>
    <row r="183" spans="1:7">
      <c r="A183" s="22">
        <v>16</v>
      </c>
      <c r="B18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83" s="23">
        <v>1</v>
      </c>
      <c r="D183" s="23" t="s">
        <v>123</v>
      </c>
      <c r="E183" s="19"/>
      <c r="F183" s="19"/>
      <c r="G183" s="19"/>
    </row>
    <row r="184" spans="1:7">
      <c r="A184" s="22">
        <v>16</v>
      </c>
      <c r="B184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84" s="23">
        <v>2</v>
      </c>
      <c r="D184" s="23" t="s">
        <v>207</v>
      </c>
      <c r="E184" s="19"/>
      <c r="F184" s="19"/>
      <c r="G184" s="19"/>
    </row>
    <row r="185" spans="1:7">
      <c r="A185" s="22">
        <v>16</v>
      </c>
      <c r="B185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85" s="23">
        <v>3</v>
      </c>
      <c r="D185" s="23" t="s">
        <v>1170</v>
      </c>
      <c r="E185" s="19"/>
      <c r="F185" s="19"/>
      <c r="G185" s="19"/>
    </row>
    <row r="186" spans="1:7">
      <c r="A186" s="22">
        <v>16</v>
      </c>
      <c r="B186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86" s="23">
        <v>4</v>
      </c>
      <c r="D186" s="23" t="s">
        <v>1194</v>
      </c>
      <c r="E186" s="19"/>
      <c r="F186" s="19"/>
      <c r="G186" s="19"/>
    </row>
    <row r="187" spans="1:7">
      <c r="A187" s="22">
        <v>17</v>
      </c>
      <c r="B18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87" s="23">
        <v>1</v>
      </c>
      <c r="D187" s="23" t="s">
        <v>297</v>
      </c>
      <c r="E187" s="19"/>
      <c r="F187" s="19"/>
      <c r="G187" s="19"/>
    </row>
    <row r="188" spans="1:7">
      <c r="A188" s="22">
        <v>17</v>
      </c>
      <c r="B18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88" s="23">
        <v>2</v>
      </c>
      <c r="D188" s="23" t="s">
        <v>23</v>
      </c>
      <c r="E188" s="19"/>
      <c r="F188" s="19"/>
      <c r="G188" s="19"/>
    </row>
    <row r="189" spans="1:7">
      <c r="A189" s="22">
        <v>17</v>
      </c>
      <c r="B18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89" s="23">
        <v>3</v>
      </c>
      <c r="D189" s="23" t="s">
        <v>951</v>
      </c>
      <c r="E189" s="19"/>
      <c r="F189" s="19"/>
      <c r="G189" s="19"/>
    </row>
    <row r="190" spans="1:7">
      <c r="A190" s="22">
        <v>17</v>
      </c>
      <c r="B19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90" s="23">
        <v>4</v>
      </c>
      <c r="D190" s="23" t="s">
        <v>1171</v>
      </c>
      <c r="E190" s="19"/>
      <c r="F190" s="19"/>
      <c r="G190" s="19"/>
    </row>
    <row r="191" spans="1:7">
      <c r="A191" s="22">
        <v>17</v>
      </c>
      <c r="B19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91" s="23">
        <v>1</v>
      </c>
      <c r="D191" s="23" t="s">
        <v>209</v>
      </c>
      <c r="E191" s="19"/>
      <c r="F191" s="19"/>
      <c r="G191" s="19"/>
    </row>
    <row r="192" spans="1:7">
      <c r="A192" s="22">
        <v>17</v>
      </c>
      <c r="B19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92" s="23">
        <v>2</v>
      </c>
      <c r="D192" s="23" t="s">
        <v>124</v>
      </c>
      <c r="E192" s="19"/>
      <c r="F192" s="19"/>
      <c r="G192" s="19"/>
    </row>
    <row r="193" spans="1:7">
      <c r="A193" s="22">
        <v>17</v>
      </c>
      <c r="B19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93" s="23">
        <v>3</v>
      </c>
      <c r="D193" s="23" t="s">
        <v>163</v>
      </c>
      <c r="E193" s="19"/>
      <c r="F193" s="19"/>
      <c r="G193" s="19"/>
    </row>
    <row r="194" spans="1:7">
      <c r="A194" s="22">
        <v>17</v>
      </c>
      <c r="B19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94" s="23">
        <v>4</v>
      </c>
      <c r="D194" s="23" t="s">
        <v>116</v>
      </c>
      <c r="E194" s="19"/>
      <c r="F194" s="19"/>
      <c r="G194" s="19"/>
    </row>
    <row r="195" spans="1:7">
      <c r="A195" s="22">
        <v>17</v>
      </c>
      <c r="B195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95" s="23">
        <v>1</v>
      </c>
      <c r="D195" s="23" t="s">
        <v>897</v>
      </c>
      <c r="E195" s="19"/>
      <c r="F195" s="19"/>
      <c r="G195" s="19"/>
    </row>
    <row r="196" spans="1:7">
      <c r="A196" s="22">
        <v>17</v>
      </c>
      <c r="B196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96" s="23">
        <v>2</v>
      </c>
      <c r="D196" s="23" t="s">
        <v>900</v>
      </c>
      <c r="E196" s="19"/>
      <c r="F196" s="19"/>
      <c r="G196" s="19"/>
    </row>
    <row r="197" spans="1:7">
      <c r="A197" s="22">
        <v>17</v>
      </c>
      <c r="B197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97" s="23">
        <v>3</v>
      </c>
      <c r="D197" s="23" t="s">
        <v>892</v>
      </c>
      <c r="E197" s="19"/>
      <c r="F197" s="19"/>
      <c r="G197" s="19"/>
    </row>
    <row r="198" spans="1:7">
      <c r="A198" s="22">
        <v>17</v>
      </c>
      <c r="B19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98" s="23">
        <v>4</v>
      </c>
      <c r="D198" s="23" t="s">
        <v>208</v>
      </c>
      <c r="E198" s="19"/>
      <c r="F198" s="19"/>
      <c r="G198" s="19"/>
    </row>
    <row r="199" spans="1:7">
      <c r="A199" s="22">
        <v>18</v>
      </c>
      <c r="B19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99" s="23">
        <v>1</v>
      </c>
      <c r="D199" s="23" t="s">
        <v>26</v>
      </c>
      <c r="E199" s="19"/>
      <c r="F199" s="19"/>
      <c r="G199" s="19"/>
    </row>
    <row r="200" spans="1:7">
      <c r="A200" s="22">
        <v>18</v>
      </c>
      <c r="B20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00" s="23">
        <v>2</v>
      </c>
      <c r="D200" s="23" t="s">
        <v>211</v>
      </c>
      <c r="E200" s="19"/>
      <c r="F200" s="19"/>
      <c r="G200" s="19"/>
    </row>
    <row r="201" spans="1:7">
      <c r="A201" s="22">
        <v>18</v>
      </c>
      <c r="B20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01" s="23">
        <v>3</v>
      </c>
      <c r="D201" s="23" t="s">
        <v>164</v>
      </c>
      <c r="E201" s="19"/>
      <c r="F201" s="19"/>
      <c r="G201" s="19"/>
    </row>
    <row r="202" spans="1:7">
      <c r="A202" s="22">
        <v>18</v>
      </c>
      <c r="B20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02" s="23">
        <v>4</v>
      </c>
      <c r="D202" s="23" t="s">
        <v>894</v>
      </c>
      <c r="E202" s="19"/>
      <c r="F202" s="19"/>
      <c r="G202" s="19"/>
    </row>
    <row r="203" spans="1:7">
      <c r="A203" s="22">
        <v>18</v>
      </c>
      <c r="B20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03" s="23">
        <v>1</v>
      </c>
      <c r="D203" s="23" t="s">
        <v>210</v>
      </c>
      <c r="E203" s="19"/>
      <c r="F203" s="19"/>
      <c r="G203" s="19"/>
    </row>
    <row r="204" spans="1:7">
      <c r="A204" s="22">
        <v>18</v>
      </c>
      <c r="B20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04" s="23">
        <v>2</v>
      </c>
      <c r="D204" s="23" t="s">
        <v>109</v>
      </c>
      <c r="E204" s="19"/>
      <c r="F204" s="19"/>
      <c r="G204" s="19"/>
    </row>
    <row r="205" spans="1:7">
      <c r="A205" s="22">
        <v>18</v>
      </c>
      <c r="B20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05" s="23">
        <v>3</v>
      </c>
      <c r="D205" s="23" t="s">
        <v>1173</v>
      </c>
      <c r="E205" s="19"/>
      <c r="F205" s="19"/>
      <c r="G205" s="19"/>
    </row>
    <row r="206" spans="1:7">
      <c r="A206" s="22">
        <v>18</v>
      </c>
      <c r="B20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06" s="23">
        <v>4</v>
      </c>
      <c r="D206" s="23" t="s">
        <v>288</v>
      </c>
      <c r="E206" s="19"/>
      <c r="F206" s="19"/>
      <c r="G206" s="19"/>
    </row>
    <row r="207" spans="1:7">
      <c r="A207" s="22">
        <v>18</v>
      </c>
      <c r="B207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07" s="23">
        <v>1</v>
      </c>
      <c r="D207" s="23" t="s">
        <v>117</v>
      </c>
      <c r="E207" s="19"/>
      <c r="F207" s="19"/>
      <c r="G207" s="19"/>
    </row>
    <row r="208" spans="1:7">
      <c r="A208" s="22">
        <v>18</v>
      </c>
      <c r="B20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08" s="23">
        <v>2</v>
      </c>
      <c r="D208" s="23" t="s">
        <v>298</v>
      </c>
      <c r="E208" s="19"/>
      <c r="F208" s="19"/>
      <c r="G208" s="19"/>
    </row>
    <row r="209" spans="1:26">
      <c r="A209" s="43">
        <v>18</v>
      </c>
      <c r="B209" s="4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09" s="43">
        <v>3</v>
      </c>
      <c r="D209" s="43" t="s">
        <v>893</v>
      </c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spans="1:26">
      <c r="A210" s="21">
        <v>18</v>
      </c>
      <c r="B210" s="21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10" s="21">
        <v>4</v>
      </c>
      <c r="D210" s="21" t="s">
        <v>125</v>
      </c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spans="1:26">
      <c r="A211" s="22">
        <v>19</v>
      </c>
      <c r="B21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11" s="23">
        <v>1</v>
      </c>
      <c r="D211" s="23" t="s">
        <v>282</v>
      </c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 spans="1:26">
      <c r="A212" s="22">
        <v>19</v>
      </c>
      <c r="B21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12" s="23">
        <v>2</v>
      </c>
      <c r="D212" s="23" t="s">
        <v>110</v>
      </c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</row>
    <row r="213" spans="1:26">
      <c r="A213" s="22">
        <v>19</v>
      </c>
      <c r="B21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13" s="23">
        <v>3</v>
      </c>
      <c r="D213" s="23" t="s">
        <v>99</v>
      </c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 spans="1:26">
      <c r="A214" s="22">
        <v>19</v>
      </c>
      <c r="B21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14" s="23">
        <v>4</v>
      </c>
      <c r="D214" s="23" t="s">
        <v>29</v>
      </c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</row>
    <row r="215" spans="1:26">
      <c r="A215" s="22">
        <v>19</v>
      </c>
      <c r="B21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15" s="23">
        <v>1</v>
      </c>
      <c r="D215" s="23" t="s">
        <v>895</v>
      </c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 spans="1:26">
      <c r="A216" s="22">
        <v>19</v>
      </c>
      <c r="B21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16" s="23">
        <v>2</v>
      </c>
      <c r="D216" s="23" t="s">
        <v>213</v>
      </c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</row>
    <row r="217" spans="1:26">
      <c r="A217" s="22">
        <v>19</v>
      </c>
      <c r="B21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17" s="23">
        <v>3</v>
      </c>
      <c r="D217" s="23" t="s">
        <v>119</v>
      </c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 spans="1:26">
      <c r="A218" s="22">
        <v>19</v>
      </c>
      <c r="B21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18" s="23">
        <v>4</v>
      </c>
      <c r="D218" s="23" t="s">
        <v>1172</v>
      </c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</row>
    <row r="219" spans="1:26">
      <c r="A219" s="22">
        <v>19</v>
      </c>
      <c r="B21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19" s="23">
        <v>1</v>
      </c>
      <c r="D219" s="23" t="s">
        <v>212</v>
      </c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 spans="1:26">
      <c r="A220" s="22">
        <v>19</v>
      </c>
      <c r="B22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20" s="23">
        <v>2</v>
      </c>
      <c r="D220" s="23" t="s">
        <v>954</v>
      </c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</row>
    <row r="221" spans="1:26">
      <c r="A221" s="22">
        <v>19</v>
      </c>
      <c r="B22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21" s="23">
        <v>3</v>
      </c>
      <c r="D221" s="23" t="s">
        <v>112</v>
      </c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 spans="1:26">
      <c r="A222" s="22">
        <v>19</v>
      </c>
      <c r="B22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22" s="23">
        <v>4</v>
      </c>
      <c r="D222" s="23" t="s">
        <v>165</v>
      </c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 spans="1:26">
      <c r="A223" s="22">
        <v>20</v>
      </c>
      <c r="B22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23" s="23">
        <v>1</v>
      </c>
      <c r="D223" s="23" t="s">
        <v>215</v>
      </c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 spans="1:26">
      <c r="A224" s="22">
        <v>20</v>
      </c>
      <c r="B22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24" s="23">
        <v>2</v>
      </c>
      <c r="D224" s="23" t="s">
        <v>214</v>
      </c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</row>
    <row r="225" spans="1:26">
      <c r="A225" s="22">
        <v>20</v>
      </c>
      <c r="B22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25" s="23">
        <v>3</v>
      </c>
      <c r="D225" s="23" t="s">
        <v>1167</v>
      </c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</row>
    <row r="226" spans="1:26">
      <c r="A226" s="22">
        <v>20</v>
      </c>
      <c r="B22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26" s="23">
        <v>4</v>
      </c>
      <c r="D226" s="23" t="s">
        <v>167</v>
      </c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</row>
    <row r="227" spans="1:26">
      <c r="A227" s="22">
        <v>20</v>
      </c>
      <c r="B22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27" s="23">
        <v>1</v>
      </c>
      <c r="D227" s="23" t="s">
        <v>1166</v>
      </c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</row>
    <row r="228" spans="1:26">
      <c r="A228" s="22">
        <v>20</v>
      </c>
      <c r="B22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28" s="23">
        <v>2</v>
      </c>
      <c r="D228" s="23" t="s">
        <v>166</v>
      </c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</row>
    <row r="229" spans="1:26">
      <c r="A229" s="22">
        <v>20</v>
      </c>
      <c r="B22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29" s="23">
        <v>3</v>
      </c>
      <c r="D229" s="23" t="s">
        <v>168</v>
      </c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</row>
    <row r="230" spans="1:26">
      <c r="A230" s="22">
        <v>20</v>
      </c>
      <c r="B23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30" s="23">
        <v>4</v>
      </c>
      <c r="D230" s="23" t="s">
        <v>89</v>
      </c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</row>
    <row r="231" spans="1:26">
      <c r="A231" s="22">
        <v>20</v>
      </c>
      <c r="B23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31" s="23">
        <v>1</v>
      </c>
      <c r="D231" s="23" t="s">
        <v>1168</v>
      </c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</row>
    <row r="232" spans="1:26">
      <c r="A232" s="22">
        <v>20</v>
      </c>
      <c r="B23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32" s="23">
        <v>2</v>
      </c>
      <c r="D232" s="23" t="s">
        <v>100</v>
      </c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</row>
    <row r="233" spans="1:26">
      <c r="A233" s="22">
        <v>20</v>
      </c>
      <c r="B23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33" s="23">
        <v>3</v>
      </c>
      <c r="D233" s="23" t="s">
        <v>32</v>
      </c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</row>
    <row r="234" spans="1:26">
      <c r="A234" s="22">
        <v>20</v>
      </c>
      <c r="B234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34" s="23">
        <v>4</v>
      </c>
      <c r="D234" s="23" t="s">
        <v>105</v>
      </c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</row>
    <row r="235" spans="1:26">
      <c r="A235" s="43">
        <v>21</v>
      </c>
      <c r="B235" s="4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35" s="43">
        <v>1</v>
      </c>
      <c r="D235" s="43" t="s">
        <v>102</v>
      </c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 spans="1:26">
      <c r="A236" s="21"/>
      <c r="B236" s="21"/>
      <c r="C236" s="21"/>
      <c r="D236" s="21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spans="1:26">
      <c r="A237" s="22"/>
      <c r="B237" s="23"/>
      <c r="C237" s="23"/>
      <c r="D237" s="23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</row>
    <row r="238" spans="1:26">
      <c r="A238" s="43" t="s">
        <v>891</v>
      </c>
      <c r="B238" s="43"/>
      <c r="C238" s="43"/>
      <c r="D238" s="43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 spans="1:26">
      <c r="A239" s="21" t="s">
        <v>1104</v>
      </c>
      <c r="B239" s="21">
        <v>1</v>
      </c>
      <c r="C239" s="21">
        <v>2</v>
      </c>
      <c r="D239" s="21">
        <v>3</v>
      </c>
      <c r="E239" s="46">
        <v>4</v>
      </c>
      <c r="F239" s="46">
        <v>5</v>
      </c>
      <c r="G239" s="46">
        <v>6</v>
      </c>
      <c r="H239" s="46">
        <v>7</v>
      </c>
      <c r="I239" s="46">
        <v>8</v>
      </c>
      <c r="J239" s="46">
        <v>9</v>
      </c>
      <c r="K239" s="46">
        <v>10</v>
      </c>
      <c r="L239" s="46">
        <v>11</v>
      </c>
      <c r="M239" s="46">
        <v>12</v>
      </c>
      <c r="N239" s="46">
        <v>13</v>
      </c>
      <c r="O239" s="46">
        <v>14</v>
      </c>
      <c r="P239" s="46">
        <v>15</v>
      </c>
      <c r="Q239" s="46">
        <v>16</v>
      </c>
      <c r="R239" s="46">
        <v>17</v>
      </c>
      <c r="S239" s="46">
        <v>18</v>
      </c>
      <c r="T239" s="46">
        <v>19</v>
      </c>
      <c r="U239" s="46">
        <v>20</v>
      </c>
      <c r="V239" s="46">
        <v>21</v>
      </c>
      <c r="W239" s="46">
        <v>22</v>
      </c>
      <c r="X239" s="46">
        <v>23</v>
      </c>
      <c r="Y239" s="46">
        <v>24</v>
      </c>
      <c r="Z239" s="46">
        <v>25</v>
      </c>
    </row>
    <row r="240" spans="1:26">
      <c r="A240" s="22">
        <v>1</v>
      </c>
      <c r="B240" s="23" t="str" cm="1">
        <f t="array" ref="B240:Z264">_xlfn.LET(_xlpm.n,25,_xlpm.rw,_xlfn.SEQUENCE(_xlpm.n),_xlpm.cl,TRANSPOSE(_xlfn.SEQUENCE(_xlpm.n)),_xlpm.d,$D$4:$D$235,_xlpm.c,COUNTIF(_xlpm.d,_xlpm.rw&amp;" ضد "&amp;_xlpm.cl)+COUNTIF(_xlpm.d,_xlpm.cl&amp;" ضد "&amp;_xlpm.rw),IF(_xlpm.c=0,"",_xlpm.c))</f>
        <v/>
      </c>
      <c r="C240" s="23">
        <v>1</v>
      </c>
      <c r="D240" s="23">
        <v>1</v>
      </c>
      <c r="E240" s="44">
        <v>1</v>
      </c>
      <c r="F240" s="44">
        <v>1</v>
      </c>
      <c r="G240" s="44">
        <v>1</v>
      </c>
      <c r="H240" s="44">
        <v>1</v>
      </c>
      <c r="I240" s="44">
        <v>1</v>
      </c>
      <c r="J240" s="44">
        <v>1</v>
      </c>
      <c r="K240" s="44">
        <v>1</v>
      </c>
      <c r="L240" s="44">
        <v>1</v>
      </c>
      <c r="M240" s="44">
        <v>1</v>
      </c>
      <c r="N240" s="44">
        <v>1</v>
      </c>
      <c r="O240" s="44">
        <v>1</v>
      </c>
      <c r="P240" s="44">
        <v>1</v>
      </c>
      <c r="Q240" s="44">
        <v>1</v>
      </c>
      <c r="R240" s="44">
        <v>1</v>
      </c>
      <c r="S240" s="44">
        <v>1</v>
      </c>
      <c r="T240" s="44">
        <v>1</v>
      </c>
      <c r="U240" s="44" t="str">
        <v/>
      </c>
      <c r="V240" s="44" t="str">
        <v/>
      </c>
      <c r="W240" s="44" t="str">
        <v/>
      </c>
      <c r="X240" s="44" t="str">
        <v/>
      </c>
      <c r="Y240" s="44" t="str">
        <v/>
      </c>
      <c r="Z240" s="44" t="str">
        <v/>
      </c>
    </row>
    <row r="241" spans="1:26">
      <c r="A241" s="22">
        <v>2</v>
      </c>
      <c r="B241" s="23">
        <v>1</v>
      </c>
      <c r="C241" s="23" t="str">
        <v/>
      </c>
      <c r="D241" s="23">
        <v>1</v>
      </c>
      <c r="E241" s="44">
        <v>1</v>
      </c>
      <c r="F241" s="44">
        <v>1</v>
      </c>
      <c r="G241" s="44">
        <v>1</v>
      </c>
      <c r="H241" s="44">
        <v>1</v>
      </c>
      <c r="I241" s="44">
        <v>1</v>
      </c>
      <c r="J241" s="44">
        <v>1</v>
      </c>
      <c r="K241" s="44">
        <v>1</v>
      </c>
      <c r="L241" s="44">
        <v>1</v>
      </c>
      <c r="M241" s="44">
        <v>1</v>
      </c>
      <c r="N241" s="44">
        <v>1</v>
      </c>
      <c r="O241" s="44">
        <v>1</v>
      </c>
      <c r="P241" s="44">
        <v>1</v>
      </c>
      <c r="Q241" s="44">
        <v>1</v>
      </c>
      <c r="R241" s="44">
        <v>1</v>
      </c>
      <c r="S241" s="44">
        <v>1</v>
      </c>
      <c r="T241" s="44">
        <v>1</v>
      </c>
      <c r="U241" s="44" t="str">
        <v/>
      </c>
      <c r="V241" s="44" t="str">
        <v/>
      </c>
      <c r="W241" s="44" t="str">
        <v/>
      </c>
      <c r="X241" s="44" t="str">
        <v/>
      </c>
      <c r="Y241" s="44" t="str">
        <v/>
      </c>
      <c r="Z241" s="44" t="str">
        <v/>
      </c>
    </row>
    <row r="242" spans="1:26">
      <c r="A242" s="22">
        <v>3</v>
      </c>
      <c r="B242" s="23">
        <v>1</v>
      </c>
      <c r="C242" s="23">
        <v>1</v>
      </c>
      <c r="D242" s="23" t="str">
        <v/>
      </c>
      <c r="E242" s="44">
        <v>1</v>
      </c>
      <c r="F242" s="44">
        <v>1</v>
      </c>
      <c r="G242" s="44">
        <v>1</v>
      </c>
      <c r="H242" s="44">
        <v>1</v>
      </c>
      <c r="I242" s="44">
        <v>1</v>
      </c>
      <c r="J242" s="44">
        <v>1</v>
      </c>
      <c r="K242" s="44">
        <v>1</v>
      </c>
      <c r="L242" s="44">
        <v>1</v>
      </c>
      <c r="M242" s="44">
        <v>1</v>
      </c>
      <c r="N242" s="44">
        <v>1</v>
      </c>
      <c r="O242" s="44">
        <v>1</v>
      </c>
      <c r="P242" s="44">
        <v>1</v>
      </c>
      <c r="Q242" s="44">
        <v>1</v>
      </c>
      <c r="R242" s="44">
        <v>1</v>
      </c>
      <c r="S242" s="44">
        <v>1</v>
      </c>
      <c r="T242" s="44">
        <v>1</v>
      </c>
      <c r="U242" s="44" t="str">
        <v/>
      </c>
      <c r="V242" s="44" t="str">
        <v/>
      </c>
      <c r="W242" s="44" t="str">
        <v/>
      </c>
      <c r="X242" s="44" t="str">
        <v/>
      </c>
      <c r="Y242" s="44" t="str">
        <v/>
      </c>
      <c r="Z242" s="44" t="str">
        <v/>
      </c>
    </row>
    <row r="243" spans="1:26">
      <c r="A243" s="22">
        <v>4</v>
      </c>
      <c r="B243" s="23">
        <v>1</v>
      </c>
      <c r="C243" s="23">
        <v>1</v>
      </c>
      <c r="D243" s="23">
        <v>1</v>
      </c>
      <c r="E243" s="44" t="str">
        <v/>
      </c>
      <c r="F243" s="44">
        <v>1</v>
      </c>
      <c r="G243" s="44">
        <v>1</v>
      </c>
      <c r="H243" s="44">
        <v>1</v>
      </c>
      <c r="I243" s="44">
        <v>1</v>
      </c>
      <c r="J243" s="44">
        <v>1</v>
      </c>
      <c r="K243" s="44">
        <v>1</v>
      </c>
      <c r="L243" s="44">
        <v>1</v>
      </c>
      <c r="M243" s="44">
        <v>1</v>
      </c>
      <c r="N243" s="44">
        <v>1</v>
      </c>
      <c r="O243" s="44">
        <v>1</v>
      </c>
      <c r="P243" s="44">
        <v>1</v>
      </c>
      <c r="Q243" s="44">
        <v>1</v>
      </c>
      <c r="R243" s="44">
        <v>1</v>
      </c>
      <c r="S243" s="44">
        <v>1</v>
      </c>
      <c r="T243" s="44">
        <v>1</v>
      </c>
      <c r="U243" s="44" t="str">
        <v/>
      </c>
      <c r="V243" s="44" t="str">
        <v/>
      </c>
      <c r="W243" s="44" t="str">
        <v/>
      </c>
      <c r="X243" s="44" t="str">
        <v/>
      </c>
      <c r="Y243" s="44" t="str">
        <v/>
      </c>
      <c r="Z243" s="44" t="str">
        <v/>
      </c>
    </row>
    <row r="244" spans="1:26">
      <c r="A244" s="22">
        <v>5</v>
      </c>
      <c r="B244" s="23">
        <v>1</v>
      </c>
      <c r="C244" s="23">
        <v>1</v>
      </c>
      <c r="D244" s="23">
        <v>1</v>
      </c>
      <c r="E244" s="44">
        <v>1</v>
      </c>
      <c r="F244" s="44" t="str">
        <v/>
      </c>
      <c r="G244" s="44">
        <v>1</v>
      </c>
      <c r="H244" s="44">
        <v>1</v>
      </c>
      <c r="I244" s="44">
        <v>1</v>
      </c>
      <c r="J244" s="44">
        <v>1</v>
      </c>
      <c r="K244" s="44">
        <v>1</v>
      </c>
      <c r="L244" s="44">
        <v>1</v>
      </c>
      <c r="M244" s="44">
        <v>1</v>
      </c>
      <c r="N244" s="44">
        <v>1</v>
      </c>
      <c r="O244" s="44">
        <v>1</v>
      </c>
      <c r="P244" s="44">
        <v>1</v>
      </c>
      <c r="Q244" s="44">
        <v>1</v>
      </c>
      <c r="R244" s="44">
        <v>1</v>
      </c>
      <c r="S244" s="44">
        <v>1</v>
      </c>
      <c r="T244" s="44">
        <v>1</v>
      </c>
      <c r="U244" s="44" t="str">
        <v/>
      </c>
      <c r="V244" s="44" t="str">
        <v/>
      </c>
      <c r="W244" s="44" t="str">
        <v/>
      </c>
      <c r="X244" s="44" t="str">
        <v/>
      </c>
      <c r="Y244" s="44" t="str">
        <v/>
      </c>
      <c r="Z244" s="44" t="str">
        <v/>
      </c>
    </row>
    <row r="245" spans="1:26">
      <c r="A245" s="22">
        <v>6</v>
      </c>
      <c r="B245" s="23">
        <v>1</v>
      </c>
      <c r="C245" s="23">
        <v>1</v>
      </c>
      <c r="D245" s="23">
        <v>1</v>
      </c>
      <c r="E245" s="44">
        <v>1</v>
      </c>
      <c r="F245" s="44">
        <v>1</v>
      </c>
      <c r="G245" s="44" t="str">
        <v/>
      </c>
      <c r="H245" s="44">
        <v>1</v>
      </c>
      <c r="I245" s="44">
        <v>1</v>
      </c>
      <c r="J245" s="44">
        <v>1</v>
      </c>
      <c r="K245" s="44">
        <v>1</v>
      </c>
      <c r="L245" s="44">
        <v>1</v>
      </c>
      <c r="M245" s="44">
        <v>1</v>
      </c>
      <c r="N245" s="44">
        <v>1</v>
      </c>
      <c r="O245" s="44">
        <v>1</v>
      </c>
      <c r="P245" s="44">
        <v>1</v>
      </c>
      <c r="Q245" s="44">
        <v>1</v>
      </c>
      <c r="R245" s="44">
        <v>1</v>
      </c>
      <c r="S245" s="44">
        <v>1</v>
      </c>
      <c r="T245" s="44">
        <v>1</v>
      </c>
      <c r="U245" s="44" t="str">
        <v/>
      </c>
      <c r="V245" s="44" t="str">
        <v/>
      </c>
      <c r="W245" s="44" t="str">
        <v/>
      </c>
      <c r="X245" s="44" t="str">
        <v/>
      </c>
      <c r="Y245" s="44" t="str">
        <v/>
      </c>
      <c r="Z245" s="44" t="str">
        <v/>
      </c>
    </row>
    <row r="246" spans="1:26">
      <c r="A246" s="22">
        <v>7</v>
      </c>
      <c r="B246" s="23">
        <v>1</v>
      </c>
      <c r="C246" s="23">
        <v>1</v>
      </c>
      <c r="D246" s="23">
        <v>1</v>
      </c>
      <c r="E246" s="44">
        <v>1</v>
      </c>
      <c r="F246" s="44">
        <v>1</v>
      </c>
      <c r="G246" s="44">
        <v>1</v>
      </c>
      <c r="H246" s="44" t="str">
        <v/>
      </c>
      <c r="I246" s="44">
        <v>1</v>
      </c>
      <c r="J246" s="44">
        <v>1</v>
      </c>
      <c r="K246" s="44">
        <v>1</v>
      </c>
      <c r="L246" s="44">
        <v>1</v>
      </c>
      <c r="M246" s="44">
        <v>1</v>
      </c>
      <c r="N246" s="44">
        <v>1</v>
      </c>
      <c r="O246" s="44">
        <v>1</v>
      </c>
      <c r="P246" s="44">
        <v>1</v>
      </c>
      <c r="Q246" s="44">
        <v>1</v>
      </c>
      <c r="R246" s="44">
        <v>1</v>
      </c>
      <c r="S246" s="44">
        <v>1</v>
      </c>
      <c r="T246" s="44">
        <v>1</v>
      </c>
      <c r="U246" s="44" t="str">
        <v/>
      </c>
      <c r="V246" s="44" t="str">
        <v/>
      </c>
      <c r="W246" s="44" t="str">
        <v/>
      </c>
      <c r="X246" s="44" t="str">
        <v/>
      </c>
      <c r="Y246" s="44" t="str">
        <v/>
      </c>
      <c r="Z246" s="44" t="str">
        <v/>
      </c>
    </row>
    <row r="247" spans="1:26">
      <c r="A247" s="22">
        <v>8</v>
      </c>
      <c r="B247" s="23">
        <v>1</v>
      </c>
      <c r="C247" s="23">
        <v>1</v>
      </c>
      <c r="D247" s="23">
        <v>1</v>
      </c>
      <c r="E247" s="44">
        <v>1</v>
      </c>
      <c r="F247" s="44">
        <v>1</v>
      </c>
      <c r="G247" s="44">
        <v>1</v>
      </c>
      <c r="H247" s="44">
        <v>1</v>
      </c>
      <c r="I247" s="44" t="str">
        <v/>
      </c>
      <c r="J247" s="44">
        <v>1</v>
      </c>
      <c r="K247" s="44">
        <v>1</v>
      </c>
      <c r="L247" s="44">
        <v>1</v>
      </c>
      <c r="M247" s="44">
        <v>1</v>
      </c>
      <c r="N247" s="44">
        <v>1</v>
      </c>
      <c r="O247" s="44">
        <v>1</v>
      </c>
      <c r="P247" s="44">
        <v>1</v>
      </c>
      <c r="Q247" s="44">
        <v>1</v>
      </c>
      <c r="R247" s="44">
        <v>1</v>
      </c>
      <c r="S247" s="44">
        <v>1</v>
      </c>
      <c r="T247" s="44">
        <v>1</v>
      </c>
      <c r="U247" s="44" t="str">
        <v/>
      </c>
      <c r="V247" s="44" t="str">
        <v/>
      </c>
      <c r="W247" s="44" t="str">
        <v/>
      </c>
      <c r="X247" s="44" t="str">
        <v/>
      </c>
      <c r="Y247" s="44" t="str">
        <v/>
      </c>
      <c r="Z247" s="44" t="str">
        <v/>
      </c>
    </row>
    <row r="248" spans="1:26">
      <c r="A248" s="22">
        <v>9</v>
      </c>
      <c r="B248" s="23">
        <v>1</v>
      </c>
      <c r="C248" s="23">
        <v>1</v>
      </c>
      <c r="D248" s="23">
        <v>1</v>
      </c>
      <c r="E248" s="44">
        <v>1</v>
      </c>
      <c r="F248" s="44">
        <v>1</v>
      </c>
      <c r="G248" s="44">
        <v>1</v>
      </c>
      <c r="H248" s="44">
        <v>1</v>
      </c>
      <c r="I248" s="44">
        <v>1</v>
      </c>
      <c r="J248" s="44" t="str">
        <v/>
      </c>
      <c r="K248" s="44">
        <v>1</v>
      </c>
      <c r="L248" s="44">
        <v>1</v>
      </c>
      <c r="M248" s="44">
        <v>1</v>
      </c>
      <c r="N248" s="44">
        <v>1</v>
      </c>
      <c r="O248" s="44">
        <v>1</v>
      </c>
      <c r="P248" s="44">
        <v>1</v>
      </c>
      <c r="Q248" s="44">
        <v>1</v>
      </c>
      <c r="R248" s="44">
        <v>1</v>
      </c>
      <c r="S248" s="44">
        <v>1</v>
      </c>
      <c r="T248" s="44">
        <v>1</v>
      </c>
      <c r="U248" s="44" t="str">
        <v/>
      </c>
      <c r="V248" s="44" t="str">
        <v/>
      </c>
      <c r="W248" s="44" t="str">
        <v/>
      </c>
      <c r="X248" s="44" t="str">
        <v/>
      </c>
      <c r="Y248" s="44" t="str">
        <v/>
      </c>
      <c r="Z248" s="44" t="str">
        <v/>
      </c>
    </row>
    <row r="249" spans="1:26">
      <c r="A249" s="22">
        <v>10</v>
      </c>
      <c r="B249" s="23">
        <v>1</v>
      </c>
      <c r="C249" s="23">
        <v>1</v>
      </c>
      <c r="D249" s="23">
        <v>1</v>
      </c>
      <c r="E249" s="44">
        <v>1</v>
      </c>
      <c r="F249" s="44">
        <v>1</v>
      </c>
      <c r="G249" s="44">
        <v>1</v>
      </c>
      <c r="H249" s="44">
        <v>1</v>
      </c>
      <c r="I249" s="44">
        <v>1</v>
      </c>
      <c r="J249" s="44">
        <v>1</v>
      </c>
      <c r="K249" s="44" t="str">
        <v/>
      </c>
      <c r="L249" s="44">
        <v>1</v>
      </c>
      <c r="M249" s="44">
        <v>1</v>
      </c>
      <c r="N249" s="44">
        <v>1</v>
      </c>
      <c r="O249" s="44">
        <v>1</v>
      </c>
      <c r="P249" s="44">
        <v>1</v>
      </c>
      <c r="Q249" s="44">
        <v>1</v>
      </c>
      <c r="R249" s="44">
        <v>1</v>
      </c>
      <c r="S249" s="44">
        <v>1</v>
      </c>
      <c r="T249" s="44">
        <v>1</v>
      </c>
      <c r="U249" s="44" t="str">
        <v/>
      </c>
      <c r="V249" s="44" t="str">
        <v/>
      </c>
      <c r="W249" s="44" t="str">
        <v/>
      </c>
      <c r="X249" s="44" t="str">
        <v/>
      </c>
      <c r="Y249" s="44" t="str">
        <v/>
      </c>
      <c r="Z249" s="44" t="str">
        <v/>
      </c>
    </row>
    <row r="250" spans="1:26">
      <c r="A250" s="22">
        <v>11</v>
      </c>
      <c r="B250" s="23">
        <v>1</v>
      </c>
      <c r="C250" s="23">
        <v>1</v>
      </c>
      <c r="D250" s="23">
        <v>1</v>
      </c>
      <c r="E250" s="44">
        <v>1</v>
      </c>
      <c r="F250" s="44">
        <v>1</v>
      </c>
      <c r="G250" s="44">
        <v>1</v>
      </c>
      <c r="H250" s="44">
        <v>1</v>
      </c>
      <c r="I250" s="44">
        <v>1</v>
      </c>
      <c r="J250" s="44">
        <v>1</v>
      </c>
      <c r="K250" s="44">
        <v>1</v>
      </c>
      <c r="L250" s="44" t="str">
        <v/>
      </c>
      <c r="M250" s="44">
        <v>1</v>
      </c>
      <c r="N250" s="44">
        <v>1</v>
      </c>
      <c r="O250" s="44">
        <v>1</v>
      </c>
      <c r="P250" s="44">
        <v>1</v>
      </c>
      <c r="Q250" s="44">
        <v>1</v>
      </c>
      <c r="R250" s="44">
        <v>1</v>
      </c>
      <c r="S250" s="44">
        <v>1</v>
      </c>
      <c r="T250" s="44">
        <v>1</v>
      </c>
      <c r="U250" s="44" t="str">
        <v/>
      </c>
      <c r="V250" s="44" t="str">
        <v/>
      </c>
      <c r="W250" s="44" t="str">
        <v/>
      </c>
      <c r="X250" s="44" t="str">
        <v/>
      </c>
      <c r="Y250" s="44" t="str">
        <v/>
      </c>
      <c r="Z250" s="44" t="str">
        <v/>
      </c>
    </row>
    <row r="251" spans="1:26">
      <c r="A251" s="22">
        <v>12</v>
      </c>
      <c r="B251" s="23">
        <v>1</v>
      </c>
      <c r="C251" s="23">
        <v>1</v>
      </c>
      <c r="D251" s="23">
        <v>1</v>
      </c>
      <c r="E251" s="44">
        <v>1</v>
      </c>
      <c r="F251" s="44">
        <v>1</v>
      </c>
      <c r="G251" s="44">
        <v>1</v>
      </c>
      <c r="H251" s="44">
        <v>1</v>
      </c>
      <c r="I251" s="44">
        <v>1</v>
      </c>
      <c r="J251" s="44">
        <v>1</v>
      </c>
      <c r="K251" s="44">
        <v>1</v>
      </c>
      <c r="L251" s="44">
        <v>1</v>
      </c>
      <c r="M251" s="44" t="str">
        <v/>
      </c>
      <c r="N251" s="44">
        <v>1</v>
      </c>
      <c r="O251" s="44">
        <v>1</v>
      </c>
      <c r="P251" s="44">
        <v>1</v>
      </c>
      <c r="Q251" s="44">
        <v>1</v>
      </c>
      <c r="R251" s="44">
        <v>1</v>
      </c>
      <c r="S251" s="44">
        <v>1</v>
      </c>
      <c r="T251" s="44">
        <v>1</v>
      </c>
      <c r="U251" s="44" t="str">
        <v/>
      </c>
      <c r="V251" s="44" t="str">
        <v/>
      </c>
      <c r="W251" s="44" t="str">
        <v/>
      </c>
      <c r="X251" s="44" t="str">
        <v/>
      </c>
      <c r="Y251" s="44" t="str">
        <v/>
      </c>
      <c r="Z251" s="44" t="str">
        <v/>
      </c>
    </row>
    <row r="252" spans="1:26">
      <c r="A252" s="22">
        <v>13</v>
      </c>
      <c r="B252" s="23">
        <v>1</v>
      </c>
      <c r="C252" s="23">
        <v>1</v>
      </c>
      <c r="D252" s="23">
        <v>1</v>
      </c>
      <c r="E252" s="44">
        <v>1</v>
      </c>
      <c r="F252" s="44">
        <v>1</v>
      </c>
      <c r="G252" s="44">
        <v>1</v>
      </c>
      <c r="H252" s="44">
        <v>1</v>
      </c>
      <c r="I252" s="44">
        <v>1</v>
      </c>
      <c r="J252" s="44">
        <v>1</v>
      </c>
      <c r="K252" s="44">
        <v>1</v>
      </c>
      <c r="L252" s="44">
        <v>1</v>
      </c>
      <c r="M252" s="44">
        <v>1</v>
      </c>
      <c r="N252" s="44" t="str">
        <v/>
      </c>
      <c r="O252" s="44">
        <v>1</v>
      </c>
      <c r="P252" s="44">
        <v>1</v>
      </c>
      <c r="Q252" s="44">
        <v>1</v>
      </c>
      <c r="R252" s="44">
        <v>1</v>
      </c>
      <c r="S252" s="44">
        <v>1</v>
      </c>
      <c r="T252" s="44">
        <v>1</v>
      </c>
      <c r="U252" s="44" t="str">
        <v/>
      </c>
      <c r="V252" s="44" t="str">
        <v/>
      </c>
      <c r="W252" s="44" t="str">
        <v/>
      </c>
      <c r="X252" s="44" t="str">
        <v/>
      </c>
      <c r="Y252" s="44" t="str">
        <v/>
      </c>
      <c r="Z252" s="44" t="str">
        <v/>
      </c>
    </row>
    <row r="253" spans="1:26">
      <c r="A253" s="22">
        <v>14</v>
      </c>
      <c r="B253" s="23">
        <v>1</v>
      </c>
      <c r="C253" s="23">
        <v>1</v>
      </c>
      <c r="D253" s="23">
        <v>1</v>
      </c>
      <c r="E253" s="44">
        <v>1</v>
      </c>
      <c r="F253" s="44">
        <v>1</v>
      </c>
      <c r="G253" s="44">
        <v>1</v>
      </c>
      <c r="H253" s="44">
        <v>1</v>
      </c>
      <c r="I253" s="44">
        <v>1</v>
      </c>
      <c r="J253" s="44">
        <v>1</v>
      </c>
      <c r="K253" s="44">
        <v>1</v>
      </c>
      <c r="L253" s="44">
        <v>1</v>
      </c>
      <c r="M253" s="44">
        <v>1</v>
      </c>
      <c r="N253" s="44">
        <v>1</v>
      </c>
      <c r="O253" s="44" t="str">
        <v/>
      </c>
      <c r="P253" s="44">
        <v>1</v>
      </c>
      <c r="Q253" s="44">
        <v>1</v>
      </c>
      <c r="R253" s="44">
        <v>1</v>
      </c>
      <c r="S253" s="44">
        <v>1</v>
      </c>
      <c r="T253" s="44">
        <v>1</v>
      </c>
      <c r="U253" s="44" t="str">
        <v/>
      </c>
      <c r="V253" s="44" t="str">
        <v/>
      </c>
      <c r="W253" s="44" t="str">
        <v/>
      </c>
      <c r="X253" s="44" t="str">
        <v/>
      </c>
      <c r="Y253" s="44" t="str">
        <v/>
      </c>
      <c r="Z253" s="44" t="str">
        <v/>
      </c>
    </row>
    <row r="254" spans="1:26">
      <c r="A254" s="22">
        <v>15</v>
      </c>
      <c r="B254" s="23">
        <v>1</v>
      </c>
      <c r="C254" s="23">
        <v>1</v>
      </c>
      <c r="D254" s="23">
        <v>1</v>
      </c>
      <c r="E254" s="44">
        <v>1</v>
      </c>
      <c r="F254" s="44">
        <v>1</v>
      </c>
      <c r="G254" s="44">
        <v>1</v>
      </c>
      <c r="H254" s="44">
        <v>1</v>
      </c>
      <c r="I254" s="44">
        <v>1</v>
      </c>
      <c r="J254" s="44">
        <v>1</v>
      </c>
      <c r="K254" s="44">
        <v>1</v>
      </c>
      <c r="L254" s="44">
        <v>1</v>
      </c>
      <c r="M254" s="44">
        <v>1</v>
      </c>
      <c r="N254" s="44">
        <v>1</v>
      </c>
      <c r="O254" s="44">
        <v>1</v>
      </c>
      <c r="P254" s="44" t="str">
        <v/>
      </c>
      <c r="Q254" s="44">
        <v>1</v>
      </c>
      <c r="R254" s="44">
        <v>1</v>
      </c>
      <c r="S254" s="44">
        <v>1</v>
      </c>
      <c r="T254" s="44">
        <v>1</v>
      </c>
      <c r="U254" s="44" t="str">
        <v/>
      </c>
      <c r="V254" s="44" t="str">
        <v/>
      </c>
      <c r="W254" s="44" t="str">
        <v/>
      </c>
      <c r="X254" s="44" t="str">
        <v/>
      </c>
      <c r="Y254" s="44" t="str">
        <v/>
      </c>
      <c r="Z254" s="44" t="str">
        <v/>
      </c>
    </row>
    <row r="255" spans="1:26">
      <c r="A255" s="22">
        <v>16</v>
      </c>
      <c r="B255" s="23">
        <v>1</v>
      </c>
      <c r="C255" s="23">
        <v>1</v>
      </c>
      <c r="D255" s="23">
        <v>1</v>
      </c>
      <c r="E255" s="44">
        <v>1</v>
      </c>
      <c r="F255" s="44">
        <v>1</v>
      </c>
      <c r="G255" s="44">
        <v>1</v>
      </c>
      <c r="H255" s="44">
        <v>1</v>
      </c>
      <c r="I255" s="44">
        <v>1</v>
      </c>
      <c r="J255" s="44">
        <v>1</v>
      </c>
      <c r="K255" s="44">
        <v>1</v>
      </c>
      <c r="L255" s="44">
        <v>1</v>
      </c>
      <c r="M255" s="44">
        <v>1</v>
      </c>
      <c r="N255" s="44">
        <v>1</v>
      </c>
      <c r="O255" s="44">
        <v>1</v>
      </c>
      <c r="P255" s="44">
        <v>1</v>
      </c>
      <c r="Q255" s="44" t="str">
        <v/>
      </c>
      <c r="R255" s="44">
        <v>1</v>
      </c>
      <c r="S255" s="44">
        <v>1</v>
      </c>
      <c r="T255" s="44">
        <v>1</v>
      </c>
      <c r="U255" s="44" t="str">
        <v/>
      </c>
      <c r="V255" s="44" t="str">
        <v/>
      </c>
      <c r="W255" s="44" t="str">
        <v/>
      </c>
      <c r="X255" s="44" t="str">
        <v/>
      </c>
      <c r="Y255" s="44" t="str">
        <v/>
      </c>
      <c r="Z255" s="44" t="str">
        <v/>
      </c>
    </row>
    <row r="256" spans="1:26">
      <c r="A256" s="22">
        <v>17</v>
      </c>
      <c r="B256" s="23">
        <v>1</v>
      </c>
      <c r="C256" s="23">
        <v>1</v>
      </c>
      <c r="D256" s="23">
        <v>1</v>
      </c>
      <c r="E256" s="44">
        <v>1</v>
      </c>
      <c r="F256" s="44">
        <v>1</v>
      </c>
      <c r="G256" s="44">
        <v>1</v>
      </c>
      <c r="H256" s="44">
        <v>1</v>
      </c>
      <c r="I256" s="44">
        <v>1</v>
      </c>
      <c r="J256" s="44">
        <v>1</v>
      </c>
      <c r="K256" s="44">
        <v>1</v>
      </c>
      <c r="L256" s="44">
        <v>1</v>
      </c>
      <c r="M256" s="44">
        <v>1</v>
      </c>
      <c r="N256" s="44">
        <v>1</v>
      </c>
      <c r="O256" s="44">
        <v>1</v>
      </c>
      <c r="P256" s="44">
        <v>1</v>
      </c>
      <c r="Q256" s="44">
        <v>1</v>
      </c>
      <c r="R256" s="44" t="str">
        <v/>
      </c>
      <c r="S256" s="44">
        <v>1</v>
      </c>
      <c r="T256" s="44">
        <v>1</v>
      </c>
      <c r="U256" s="44" t="str">
        <v/>
      </c>
      <c r="V256" s="44" t="str">
        <v/>
      </c>
      <c r="W256" s="44" t="str">
        <v/>
      </c>
      <c r="X256" s="44" t="str">
        <v/>
      </c>
      <c r="Y256" s="44" t="str">
        <v/>
      </c>
      <c r="Z256" s="44" t="str">
        <v/>
      </c>
    </row>
    <row r="257" spans="1:26">
      <c r="A257" s="44">
        <v>18</v>
      </c>
      <c r="B257" s="44">
        <v>1</v>
      </c>
      <c r="C257" s="44">
        <v>1</v>
      </c>
      <c r="D257" s="44">
        <v>1</v>
      </c>
      <c r="E257" s="44">
        <v>1</v>
      </c>
      <c r="F257" s="44">
        <v>1</v>
      </c>
      <c r="G257" s="44">
        <v>1</v>
      </c>
      <c r="H257" s="44">
        <v>1</v>
      </c>
      <c r="I257" s="44">
        <v>1</v>
      </c>
      <c r="J257" s="44">
        <v>1</v>
      </c>
      <c r="K257" s="44">
        <v>1</v>
      </c>
      <c r="L257" s="44">
        <v>1</v>
      </c>
      <c r="M257" s="44">
        <v>1</v>
      </c>
      <c r="N257" s="44">
        <v>1</v>
      </c>
      <c r="O257" s="44">
        <v>1</v>
      </c>
      <c r="P257" s="44">
        <v>1</v>
      </c>
      <c r="Q257" s="44">
        <v>1</v>
      </c>
      <c r="R257" s="44">
        <v>1</v>
      </c>
      <c r="S257" s="44" t="str">
        <v/>
      </c>
      <c r="T257" s="44">
        <v>1</v>
      </c>
      <c r="U257" s="44" t="str">
        <v/>
      </c>
      <c r="V257" s="44" t="str">
        <v/>
      </c>
      <c r="W257" s="44" t="str">
        <v/>
      </c>
      <c r="X257" s="44" t="str">
        <v/>
      </c>
      <c r="Y257" s="44" t="str">
        <v/>
      </c>
      <c r="Z257" s="44" t="str">
        <v/>
      </c>
    </row>
    <row r="258" spans="1:26">
      <c r="A258" s="44">
        <v>19</v>
      </c>
      <c r="B258" s="44">
        <v>1</v>
      </c>
      <c r="C258" s="44">
        <v>1</v>
      </c>
      <c r="D258" s="44">
        <v>1</v>
      </c>
      <c r="E258" s="44">
        <v>1</v>
      </c>
      <c r="F258" s="44">
        <v>1</v>
      </c>
      <c r="G258" s="44">
        <v>1</v>
      </c>
      <c r="H258" s="44">
        <v>1</v>
      </c>
      <c r="I258" s="44">
        <v>1</v>
      </c>
      <c r="J258" s="44">
        <v>1</v>
      </c>
      <c r="K258" s="44">
        <v>1</v>
      </c>
      <c r="L258" s="44">
        <v>1</v>
      </c>
      <c r="M258" s="44">
        <v>1</v>
      </c>
      <c r="N258" s="44">
        <v>1</v>
      </c>
      <c r="O258" s="44">
        <v>1</v>
      </c>
      <c r="P258" s="44">
        <v>1</v>
      </c>
      <c r="Q258" s="44">
        <v>1</v>
      </c>
      <c r="R258" s="44">
        <v>1</v>
      </c>
      <c r="S258" s="44">
        <v>1</v>
      </c>
      <c r="T258" s="44" t="str">
        <v/>
      </c>
      <c r="U258" s="44" t="str">
        <v/>
      </c>
      <c r="V258" s="44" t="str">
        <v/>
      </c>
      <c r="W258" s="44" t="str">
        <v/>
      </c>
      <c r="X258" s="44" t="str">
        <v/>
      </c>
      <c r="Y258" s="44" t="str">
        <v/>
      </c>
      <c r="Z258" s="44" t="str">
        <v/>
      </c>
    </row>
    <row r="259" spans="1:26">
      <c r="A259" s="48">
        <v>20</v>
      </c>
      <c r="B259" s="48" t="str">
        <v/>
      </c>
      <c r="C259" s="48" t="str">
        <v/>
      </c>
      <c r="D259" s="48" t="str">
        <v/>
      </c>
      <c r="E259" s="48" t="str">
        <v/>
      </c>
      <c r="F259" s="48" t="str">
        <v/>
      </c>
      <c r="G259" s="48" t="str">
        <v/>
      </c>
      <c r="H259" s="48" t="str">
        <v/>
      </c>
      <c r="I259" s="48" t="str">
        <v/>
      </c>
      <c r="J259" s="48" t="str">
        <v/>
      </c>
      <c r="K259" s="48" t="str">
        <v/>
      </c>
      <c r="L259" s="48" t="str">
        <v/>
      </c>
      <c r="M259" s="48" t="str">
        <v/>
      </c>
      <c r="N259" s="48" t="str">
        <v/>
      </c>
      <c r="O259" s="48" t="str">
        <v/>
      </c>
      <c r="P259" s="48" t="str">
        <v/>
      </c>
      <c r="Q259" s="48" t="str">
        <v/>
      </c>
      <c r="R259" s="48" t="str">
        <v/>
      </c>
      <c r="S259" s="48" t="str">
        <v/>
      </c>
      <c r="T259" s="48" t="str">
        <v/>
      </c>
      <c r="U259" s="48" t="str">
        <v/>
      </c>
      <c r="V259" s="48">
        <v>4</v>
      </c>
      <c r="W259" s="48">
        <v>4</v>
      </c>
      <c r="X259" s="48">
        <v>4</v>
      </c>
      <c r="Y259" s="48">
        <v>4</v>
      </c>
      <c r="Z259" s="48">
        <v>4</v>
      </c>
    </row>
    <row r="260" spans="1:26">
      <c r="A260" s="21">
        <v>21</v>
      </c>
      <c r="B260" s="21" t="str">
        <v/>
      </c>
      <c r="C260" s="21" t="str">
        <v/>
      </c>
      <c r="D260" s="21" t="str">
        <v/>
      </c>
      <c r="E260" s="21" t="str">
        <v/>
      </c>
      <c r="F260" s="21" t="str">
        <v/>
      </c>
      <c r="G260" s="21" t="str">
        <v/>
      </c>
      <c r="H260" s="21" t="str">
        <v/>
      </c>
      <c r="I260" s="21" t="str">
        <v/>
      </c>
      <c r="J260" s="21" t="str">
        <v/>
      </c>
      <c r="K260" s="21" t="str">
        <v/>
      </c>
      <c r="L260" s="21" t="str">
        <v/>
      </c>
      <c r="M260" s="21" t="str">
        <v/>
      </c>
      <c r="N260" s="21" t="str">
        <v/>
      </c>
      <c r="O260" s="21" t="str">
        <v/>
      </c>
      <c r="P260" s="21" t="str">
        <v/>
      </c>
      <c r="Q260" s="21" t="str">
        <v/>
      </c>
      <c r="R260" s="21" t="str">
        <v/>
      </c>
      <c r="S260" s="21" t="str">
        <v/>
      </c>
      <c r="T260" s="21" t="str">
        <v/>
      </c>
      <c r="U260" s="21">
        <v>4</v>
      </c>
      <c r="V260" s="21" t="str">
        <v/>
      </c>
      <c r="W260" s="21">
        <v>4</v>
      </c>
      <c r="X260" s="21">
        <v>4</v>
      </c>
      <c r="Y260" s="21">
        <v>4</v>
      </c>
      <c r="Z260" s="21">
        <v>4</v>
      </c>
    </row>
    <row r="261" spans="1:26">
      <c r="A261" s="21">
        <v>22</v>
      </c>
      <c r="B261" s="23" t="str">
        <v/>
      </c>
      <c r="C261" s="23" t="str">
        <v/>
      </c>
      <c r="D261" s="23" t="str">
        <v/>
      </c>
      <c r="E261" s="23" t="str">
        <v/>
      </c>
      <c r="F261" s="23" t="str">
        <v/>
      </c>
      <c r="G261" s="23" t="str">
        <v/>
      </c>
      <c r="H261" s="23" t="str">
        <v/>
      </c>
      <c r="I261" s="23" t="str">
        <v/>
      </c>
      <c r="J261" s="23" t="str">
        <v/>
      </c>
      <c r="K261" s="23" t="str">
        <v/>
      </c>
      <c r="L261" s="23" t="str">
        <v/>
      </c>
      <c r="M261" s="23" t="str">
        <v/>
      </c>
      <c r="N261" s="23" t="str">
        <v/>
      </c>
      <c r="O261" s="23" t="str">
        <v/>
      </c>
      <c r="P261" s="23" t="str">
        <v/>
      </c>
      <c r="Q261" s="23" t="str">
        <v/>
      </c>
      <c r="R261" s="23" t="str">
        <v/>
      </c>
      <c r="S261" s="23" t="str">
        <v/>
      </c>
      <c r="T261" s="23" t="str">
        <v/>
      </c>
      <c r="U261" s="23">
        <v>4</v>
      </c>
      <c r="V261" s="23">
        <v>4</v>
      </c>
      <c r="W261" s="23" t="str">
        <v/>
      </c>
      <c r="X261" s="23">
        <v>4</v>
      </c>
      <c r="Y261" s="23">
        <v>4</v>
      </c>
      <c r="Z261" s="23">
        <v>4</v>
      </c>
    </row>
    <row r="262" spans="1:26">
      <c r="A262" s="21">
        <v>23</v>
      </c>
      <c r="B262" s="23" t="str">
        <v/>
      </c>
      <c r="C262" s="23" t="str">
        <v/>
      </c>
      <c r="D262" s="23" t="str">
        <v/>
      </c>
      <c r="E262" s="23" t="str">
        <v/>
      </c>
      <c r="F262" s="23" t="str">
        <v/>
      </c>
      <c r="G262" s="23" t="str">
        <v/>
      </c>
      <c r="H262" s="23" t="str">
        <v/>
      </c>
      <c r="I262" s="23" t="str">
        <v/>
      </c>
      <c r="J262" s="23" t="str">
        <v/>
      </c>
      <c r="K262" s="23" t="str">
        <v/>
      </c>
      <c r="L262" s="23" t="str">
        <v/>
      </c>
      <c r="M262" s="23" t="str">
        <v/>
      </c>
      <c r="N262" s="23" t="str">
        <v/>
      </c>
      <c r="O262" s="23" t="str">
        <v/>
      </c>
      <c r="P262" s="23" t="str">
        <v/>
      </c>
      <c r="Q262" s="23" t="str">
        <v/>
      </c>
      <c r="R262" s="23" t="str">
        <v/>
      </c>
      <c r="S262" s="23" t="str">
        <v/>
      </c>
      <c r="T262" s="23" t="str">
        <v/>
      </c>
      <c r="U262" s="23">
        <v>4</v>
      </c>
      <c r="V262" s="23">
        <v>4</v>
      </c>
      <c r="W262" s="23">
        <v>4</v>
      </c>
      <c r="X262" s="23" t="str">
        <v/>
      </c>
      <c r="Y262" s="23">
        <v>4</v>
      </c>
      <c r="Z262" s="23">
        <v>4</v>
      </c>
    </row>
    <row r="263" spans="1:26">
      <c r="A263" s="38">
        <v>24</v>
      </c>
      <c r="B263" s="38" t="str">
        <v/>
      </c>
      <c r="C263" s="38" t="str">
        <v/>
      </c>
      <c r="D263" s="38" t="str">
        <v/>
      </c>
      <c r="E263" s="38" t="str">
        <v/>
      </c>
      <c r="F263" s="38" t="str">
        <v/>
      </c>
      <c r="G263" s="38" t="str">
        <v/>
      </c>
      <c r="H263" s="38" t="str">
        <v/>
      </c>
      <c r="I263" s="38" t="str">
        <v/>
      </c>
      <c r="J263" s="38" t="str">
        <v/>
      </c>
      <c r="K263" s="38" t="str">
        <v/>
      </c>
      <c r="L263" s="38" t="str">
        <v/>
      </c>
      <c r="M263" s="38" t="str">
        <v/>
      </c>
      <c r="N263" s="38" t="str">
        <v/>
      </c>
      <c r="O263" s="38" t="str">
        <v/>
      </c>
      <c r="P263" s="38" t="str">
        <v/>
      </c>
      <c r="Q263" s="38" t="str">
        <v/>
      </c>
      <c r="R263" s="38" t="str">
        <v/>
      </c>
      <c r="S263" s="38" t="str">
        <v/>
      </c>
      <c r="T263" s="38" t="str">
        <v/>
      </c>
      <c r="U263" s="38">
        <v>4</v>
      </c>
      <c r="V263" s="38">
        <v>4</v>
      </c>
      <c r="W263" s="38">
        <v>4</v>
      </c>
      <c r="X263" s="38">
        <v>4</v>
      </c>
      <c r="Y263" s="38" t="str">
        <v/>
      </c>
      <c r="Z263" s="38">
        <v>4</v>
      </c>
    </row>
    <row r="264" spans="1:26">
      <c r="A264" s="21">
        <v>25</v>
      </c>
      <c r="B264" s="21" t="str">
        <v/>
      </c>
      <c r="C264" s="21" t="str">
        <v/>
      </c>
      <c r="D264" s="21" t="str">
        <v/>
      </c>
      <c r="E264" s="21" t="str">
        <v/>
      </c>
      <c r="F264" s="21" t="str">
        <v/>
      </c>
      <c r="G264" s="21" t="str">
        <v/>
      </c>
      <c r="H264" s="21" t="str">
        <v/>
      </c>
      <c r="I264" s="21" t="str">
        <v/>
      </c>
      <c r="J264" s="21" t="str">
        <v/>
      </c>
      <c r="K264" s="21" t="str">
        <v/>
      </c>
      <c r="L264" s="21" t="str">
        <v/>
      </c>
      <c r="M264" s="21" t="str">
        <v/>
      </c>
      <c r="N264" s="21" t="str">
        <v/>
      </c>
      <c r="O264" s="21" t="str">
        <v/>
      </c>
      <c r="P264" s="21" t="str">
        <v/>
      </c>
      <c r="Q264" s="21" t="str">
        <v/>
      </c>
      <c r="R264" s="21" t="str">
        <v/>
      </c>
      <c r="S264" s="21" t="str">
        <v/>
      </c>
      <c r="T264" s="21" t="str">
        <v/>
      </c>
      <c r="U264" s="21">
        <v>4</v>
      </c>
      <c r="V264" s="21">
        <v>4</v>
      </c>
      <c r="W264" s="21">
        <v>4</v>
      </c>
      <c r="X264" s="21">
        <v>4</v>
      </c>
      <c r="Y264" s="21">
        <v>4</v>
      </c>
      <c r="Z264" s="21" t="str">
        <v/>
      </c>
    </row>
    <row r="265" spans="1:26">
      <c r="A265" s="39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>
      <c r="A266" s="21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>
      <c r="A267" s="21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>
      <c r="A268" s="21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>
      <c r="A269" s="21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>
      <c r="A270" s="21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spans="1:26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spans="1:26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>
      <c r="A273" s="21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spans="1:26">
      <c r="A274" s="21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spans="1:26">
      <c r="A275" s="21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spans="1:26">
      <c r="A276" s="21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spans="1:26">
      <c r="A277" s="21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spans="1:26">
      <c r="A278" s="21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spans="1:26">
      <c r="A279" s="21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spans="1:26">
      <c r="A280" s="21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spans="1:26">
      <c r="A281" s="21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spans="1:26">
      <c r="A282" s="21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spans="1:26">
      <c r="A283" s="21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spans="1:26">
      <c r="A284" s="21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spans="1:26">
      <c r="A285" s="21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spans="1:26">
      <c r="A286" s="42"/>
      <c r="B286" s="42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</row>
    <row r="287" spans="1:26">
      <c r="A287" s="42"/>
      <c r="B287" s="42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</row>
    <row r="288" spans="1:26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</row>
    <row r="289" spans="1:26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</row>
    <row r="290" spans="1:26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 spans="1:26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</row>
    <row r="292" spans="1:26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</row>
    <row r="293" spans="1:26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</row>
    <row r="294" spans="1:26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</row>
    <row r="295" spans="1:26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</row>
    <row r="296" spans="1:26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</row>
    <row r="297" spans="1:26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</row>
    <row r="298" spans="1:26">
      <c r="A298" s="19"/>
      <c r="B298" s="19"/>
      <c r="C298" s="19"/>
      <c r="D298" s="19"/>
      <c r="E298" s="19"/>
      <c r="F298" s="19"/>
      <c r="G298" s="19"/>
    </row>
    <row r="299" spans="1:26">
      <c r="A299" s="19"/>
      <c r="B299" s="19"/>
      <c r="C299" s="19"/>
      <c r="D299" s="19"/>
      <c r="E299" s="19"/>
      <c r="F299" s="19"/>
      <c r="G299" s="19"/>
    </row>
    <row r="300" spans="1:26">
      <c r="A300" s="19"/>
      <c r="B300" s="19"/>
      <c r="C300" s="19"/>
      <c r="D300" s="19"/>
      <c r="E300" s="19"/>
      <c r="F300" s="19"/>
      <c r="G300" s="19"/>
    </row>
    <row r="301" spans="1:26">
      <c r="A301" s="19"/>
      <c r="B301" s="19"/>
      <c r="C301" s="19"/>
      <c r="D301" s="19"/>
      <c r="E301" s="19"/>
      <c r="F301" s="19"/>
      <c r="G301" s="19"/>
    </row>
    <row r="302" spans="1:26">
      <c r="A302" s="19"/>
      <c r="B302" s="19"/>
      <c r="C302" s="19"/>
      <c r="D302" s="19"/>
      <c r="E302" s="19"/>
      <c r="F302" s="19"/>
      <c r="G302" s="19"/>
    </row>
    <row r="303" spans="1:26">
      <c r="A303" s="19"/>
      <c r="B303" s="19"/>
      <c r="C303" s="19"/>
      <c r="D303" s="19"/>
      <c r="E303" s="19"/>
      <c r="F303" s="19"/>
      <c r="G303" s="19"/>
    </row>
    <row r="304" spans="1:26">
      <c r="A304" s="19"/>
      <c r="B304" s="19"/>
      <c r="C304" s="19"/>
      <c r="D304" s="19"/>
      <c r="E304" s="19"/>
      <c r="F304" s="19"/>
      <c r="G304" s="19"/>
    </row>
    <row r="305" s="19" customFormat="1"/>
    <row r="306" s="19" customFormat="1"/>
    <row r="307" s="19" customFormat="1"/>
    <row r="308" s="19" customFormat="1"/>
    <row r="309" s="19" customFormat="1"/>
    <row r="310" s="19" customFormat="1"/>
    <row r="311" s="19" customFormat="1"/>
    <row r="312" s="19" customFormat="1"/>
    <row r="313" s="19" customFormat="1"/>
    <row r="314" s="19" customFormat="1"/>
    <row r="315" s="19" customFormat="1"/>
    <row r="316" s="19" customFormat="1"/>
    <row r="317" s="19" customFormat="1"/>
    <row r="318" s="19" customFormat="1"/>
    <row r="319" s="19" customFormat="1"/>
    <row r="320" s="19" customFormat="1"/>
    <row r="321" s="19" customFormat="1"/>
    <row r="322" s="19" customFormat="1"/>
    <row r="323" s="19" customFormat="1"/>
    <row r="324" s="19" customFormat="1"/>
    <row r="325" s="19" customFormat="1"/>
    <row r="326" s="19" customFormat="1"/>
    <row r="327" s="19" customFormat="1"/>
    <row r="328" s="19" customFormat="1"/>
    <row r="329" s="19" customFormat="1"/>
    <row r="330" s="19" customFormat="1"/>
    <row r="331" s="19" customFormat="1"/>
    <row r="332" s="19" customFormat="1"/>
    <row r="333" s="19" customFormat="1"/>
    <row r="334" s="19" customFormat="1"/>
    <row r="335" s="19" customFormat="1"/>
    <row r="336" s="19" customFormat="1"/>
    <row r="337" s="19" customFormat="1"/>
    <row r="338" s="19" customFormat="1"/>
    <row r="339" s="19" customFormat="1"/>
    <row r="340" s="19" customFormat="1"/>
    <row r="341" s="19" customFormat="1"/>
    <row r="342" s="19" customFormat="1"/>
    <row r="343" s="19" customFormat="1"/>
    <row r="344" s="19" customFormat="1"/>
    <row r="345" s="19" customFormat="1"/>
    <row r="346" s="19" customFormat="1"/>
    <row r="347" s="19" customFormat="1"/>
    <row r="348" s="19" customFormat="1"/>
    <row r="349" s="19" customFormat="1"/>
    <row r="350" s="19" customFormat="1"/>
    <row r="351" s="19" customFormat="1"/>
    <row r="352" s="19" customFormat="1"/>
    <row r="353" s="19" customFormat="1"/>
    <row r="354" s="19" customFormat="1"/>
    <row r="355" s="19" customFormat="1"/>
    <row r="356" s="19" customFormat="1"/>
    <row r="357" s="19" customFormat="1"/>
    <row r="358" s="19" customFormat="1"/>
    <row r="359" s="19" customFormat="1"/>
    <row r="360" s="19" customFormat="1"/>
    <row r="361" s="19" customFormat="1"/>
    <row r="362" s="19" customFormat="1"/>
    <row r="363" s="19" customFormat="1"/>
    <row r="364" s="19" customFormat="1"/>
    <row r="365" s="19" customFormat="1"/>
    <row r="366" s="19" customFormat="1"/>
    <row r="367" s="19" customFormat="1"/>
    <row r="368" s="19" customFormat="1"/>
    <row r="369" s="19" customFormat="1"/>
    <row r="370" s="19" customFormat="1"/>
    <row r="371" s="19" customFormat="1"/>
    <row r="372" s="19" customFormat="1"/>
    <row r="373" s="19" customFormat="1"/>
    <row r="374" s="19" customFormat="1"/>
    <row r="375" s="19" customFormat="1"/>
    <row r="376" s="19" customFormat="1"/>
    <row r="377" s="19" customFormat="1"/>
    <row r="378" s="19" customFormat="1"/>
    <row r="379" s="19" customFormat="1"/>
    <row r="380" s="19" customFormat="1"/>
    <row r="381" s="19" customFormat="1"/>
    <row r="382" s="19" customFormat="1"/>
    <row r="383" s="19" customFormat="1"/>
    <row r="384" s="19" customFormat="1"/>
    <row r="385" s="19" customFormat="1"/>
    <row r="386" s="19" customFormat="1"/>
    <row r="387" s="19" customFormat="1"/>
    <row r="388" s="19" customFormat="1"/>
    <row r="389" s="19" customFormat="1"/>
    <row r="390" s="19" customFormat="1"/>
    <row r="391" s="19" customFormat="1"/>
    <row r="392" s="19" customFormat="1"/>
    <row r="393" s="19" customFormat="1"/>
    <row r="394" s="19" customFormat="1"/>
    <row r="395" s="19" customFormat="1"/>
    <row r="396" s="19" customFormat="1"/>
    <row r="397" s="19" customFormat="1"/>
    <row r="398" s="19" customFormat="1"/>
    <row r="399" s="19" customFormat="1"/>
    <row r="400" s="19" customFormat="1"/>
    <row r="401" s="19" customFormat="1"/>
    <row r="402" s="19" customFormat="1"/>
    <row r="403" s="19" customFormat="1"/>
    <row r="404" s="19" customFormat="1"/>
    <row r="405" s="19" customFormat="1"/>
    <row r="406" s="19" customFormat="1"/>
    <row r="407" s="19" customFormat="1"/>
    <row r="408" s="19" customFormat="1"/>
    <row r="409" s="19" customFormat="1"/>
    <row r="410" s="19" customFormat="1"/>
    <row r="411" s="19" customFormat="1"/>
    <row r="412" s="19" customFormat="1"/>
    <row r="413" s="19" customFormat="1"/>
    <row r="414" s="19" customFormat="1"/>
    <row r="415" s="19" customFormat="1"/>
    <row r="416" s="19" customFormat="1"/>
    <row r="417" s="19" customFormat="1"/>
    <row r="418" s="19" customFormat="1"/>
    <row r="419" s="19" customFormat="1"/>
    <row r="420" s="19" customFormat="1"/>
    <row r="421" s="19" customFormat="1"/>
    <row r="422" s="19" customFormat="1"/>
    <row r="423" s="19" customFormat="1"/>
    <row r="424" s="19" customFormat="1"/>
    <row r="425" s="19" customFormat="1"/>
    <row r="426" s="19" customFormat="1"/>
    <row r="427" s="19" customFormat="1"/>
    <row r="428" s="19" customFormat="1"/>
    <row r="429" s="19" customFormat="1"/>
    <row r="430" s="19" customFormat="1"/>
    <row r="431" s="19" customFormat="1"/>
    <row r="432" s="19" customFormat="1"/>
    <row r="433" s="19" customFormat="1"/>
    <row r="434" s="19" customFormat="1"/>
    <row r="435" s="19" customFormat="1"/>
    <row r="436" s="19" customFormat="1"/>
    <row r="437" s="19" customFormat="1"/>
    <row r="438" s="19" customFormat="1"/>
    <row r="439" s="19" customFormat="1"/>
    <row r="440" s="19" customFormat="1"/>
    <row r="441" s="19" customFormat="1"/>
    <row r="442" s="19" customFormat="1"/>
    <row r="443" s="19" customFormat="1"/>
    <row r="444" s="19" customFormat="1"/>
    <row r="445" s="19" customFormat="1"/>
    <row r="446" s="19" customFormat="1"/>
    <row r="447" s="19" customFormat="1"/>
    <row r="448" s="19" customFormat="1"/>
    <row r="449" s="19" customFormat="1"/>
    <row r="450" s="19" customFormat="1"/>
    <row r="451" s="19" customFormat="1"/>
    <row r="452" s="19" customFormat="1"/>
    <row r="453" s="19" customFormat="1"/>
    <row r="454" s="19" customFormat="1"/>
    <row r="455" s="19" customFormat="1"/>
    <row r="456" s="19" customFormat="1"/>
    <row r="457" s="19" customFormat="1"/>
    <row r="458" s="19" customFormat="1"/>
    <row r="459" s="19" customFormat="1"/>
    <row r="460" s="19" customFormat="1"/>
    <row r="461" s="19" customFormat="1"/>
    <row r="462" s="19" customFormat="1"/>
    <row r="463" s="19" customFormat="1"/>
    <row r="464" s="19" customFormat="1"/>
    <row r="465" s="19" customFormat="1"/>
    <row r="466" s="19" customFormat="1"/>
    <row r="467" s="19" customFormat="1"/>
    <row r="468" s="19" customFormat="1"/>
    <row r="469" s="19" customFormat="1"/>
    <row r="470" s="19" customFormat="1"/>
    <row r="471" s="19" customFormat="1"/>
    <row r="472" s="19" customFormat="1"/>
    <row r="473" s="19" customFormat="1"/>
    <row r="474" s="19" customFormat="1"/>
    <row r="475" s="19" customFormat="1"/>
    <row r="476" s="19" customFormat="1"/>
    <row r="477" s="19" customFormat="1"/>
    <row r="478" s="19" customFormat="1"/>
    <row r="479" s="19" customFormat="1"/>
    <row r="480" s="19" customFormat="1"/>
    <row r="481" s="19" customFormat="1"/>
    <row r="482" s="19" customFormat="1"/>
    <row r="483" s="19" customFormat="1"/>
    <row r="484" s="19" customFormat="1"/>
    <row r="485" s="19" customFormat="1"/>
    <row r="486" s="19" customFormat="1"/>
    <row r="487" s="19" customFormat="1"/>
    <row r="488" s="19" customFormat="1"/>
    <row r="489" s="19" customFormat="1"/>
    <row r="490" s="19" customFormat="1"/>
    <row r="491" s="19" customFormat="1"/>
    <row r="492" s="19" customFormat="1"/>
    <row r="493" s="19" customFormat="1"/>
    <row r="494" s="19" customFormat="1"/>
    <row r="495" s="19" customFormat="1"/>
    <row r="496" s="19" customFormat="1"/>
    <row r="497" s="19" customFormat="1"/>
    <row r="498" s="19" customFormat="1"/>
    <row r="499" s="19" customFormat="1"/>
    <row r="500" s="19" customFormat="1"/>
    <row r="501" s="19" customFormat="1"/>
    <row r="502" s="19" customFormat="1"/>
    <row r="503" s="19" customFormat="1"/>
    <row r="504" s="19" customFormat="1"/>
    <row r="505" s="19" customFormat="1"/>
    <row r="506" s="19" customFormat="1"/>
    <row r="507" s="19" customFormat="1"/>
    <row r="508" s="19" customFormat="1"/>
    <row r="509" s="19" customFormat="1"/>
    <row r="510" s="19" customFormat="1"/>
    <row r="511" s="19" customFormat="1"/>
    <row r="512" s="19" customFormat="1"/>
    <row r="513" s="19" customFormat="1"/>
    <row r="514" s="19" customFormat="1"/>
    <row r="515" s="19" customFormat="1"/>
    <row r="516" s="19" customFormat="1"/>
    <row r="517" s="19" customFormat="1"/>
    <row r="518" s="19" customFormat="1"/>
    <row r="519" s="19" customFormat="1"/>
    <row r="520" s="19" customFormat="1"/>
    <row r="521" s="19" customFormat="1"/>
    <row r="522" s="19" customFormat="1"/>
    <row r="523" s="19" customFormat="1"/>
    <row r="524" s="19" customFormat="1"/>
    <row r="525" s="19" customFormat="1"/>
    <row r="526" s="19" customFormat="1"/>
    <row r="527" s="19" customFormat="1"/>
    <row r="528" s="19" customFormat="1"/>
    <row r="529" s="19" customFormat="1"/>
    <row r="530" s="19" customFormat="1"/>
    <row r="531" s="19" customFormat="1"/>
    <row r="532" s="19" customFormat="1"/>
    <row r="533" s="19" customFormat="1"/>
    <row r="534" s="19" customFormat="1"/>
    <row r="535" s="19" customFormat="1"/>
    <row r="536" s="19" customFormat="1"/>
    <row r="537" s="19" customFormat="1"/>
    <row r="538" s="19" customFormat="1"/>
    <row r="539" s="19" customFormat="1"/>
    <row r="540" s="19" customFormat="1"/>
    <row r="541" s="19" customFormat="1"/>
    <row r="542" s="19" customFormat="1"/>
    <row r="543" s="19" customFormat="1"/>
    <row r="544" s="19" customFormat="1"/>
    <row r="545" s="19" customFormat="1"/>
    <row r="546" s="19" customFormat="1"/>
    <row r="547" s="19" customFormat="1"/>
    <row r="548" s="19" customFormat="1"/>
    <row r="549" s="19" customFormat="1"/>
    <row r="550" s="19" customFormat="1"/>
    <row r="551" s="19" customFormat="1"/>
    <row r="552" s="19" customFormat="1"/>
    <row r="553" s="19" customFormat="1"/>
    <row r="554" s="19" customFormat="1"/>
    <row r="555" s="19" customFormat="1"/>
    <row r="556" s="19" customFormat="1"/>
    <row r="557" s="19" customFormat="1"/>
    <row r="558" s="19" customFormat="1"/>
    <row r="559" s="19" customFormat="1"/>
    <row r="560" s="19" customFormat="1"/>
    <row r="561" s="19" customFormat="1"/>
    <row r="562" s="19" customFormat="1"/>
    <row r="563" s="19" customFormat="1"/>
    <row r="564" s="19" customFormat="1"/>
    <row r="565" s="19" customFormat="1"/>
    <row r="566" s="19" customFormat="1"/>
    <row r="567" s="19" customFormat="1"/>
    <row r="568" s="19" customFormat="1"/>
    <row r="569" s="19" customFormat="1"/>
    <row r="570" s="19" customFormat="1"/>
    <row r="571" s="19" customFormat="1"/>
    <row r="572" s="19" customFormat="1"/>
    <row r="573" s="19" customFormat="1"/>
    <row r="574" s="19" customFormat="1"/>
    <row r="575" s="19" customFormat="1"/>
    <row r="576" s="19" customFormat="1"/>
    <row r="577" s="19" customFormat="1"/>
    <row r="578" s="19" customFormat="1"/>
    <row r="579" s="19" customFormat="1"/>
    <row r="580" s="19" customFormat="1"/>
    <row r="581" s="19" customFormat="1"/>
    <row r="582" s="19" customFormat="1"/>
    <row r="583" s="19" customFormat="1"/>
    <row r="584" s="19" customFormat="1"/>
    <row r="585" s="19" customFormat="1"/>
    <row r="586" s="19" customFormat="1"/>
    <row r="587" s="19" customFormat="1"/>
    <row r="588" s="19" customFormat="1"/>
    <row r="589" s="19" customFormat="1"/>
    <row r="590" s="19" customFormat="1"/>
    <row r="591" s="19" customFormat="1"/>
    <row r="592" s="19" customFormat="1"/>
    <row r="593" s="19" customFormat="1"/>
    <row r="594" s="19" customFormat="1"/>
    <row r="595" s="19" customFormat="1"/>
    <row r="596" s="19" customFormat="1"/>
    <row r="597" s="19" customFormat="1"/>
    <row r="598" s="19" customFormat="1"/>
    <row r="599" s="19" customFormat="1"/>
    <row r="600" s="19" customFormat="1"/>
    <row r="601" s="19" customFormat="1"/>
    <row r="602" s="19" customFormat="1"/>
    <row r="603" s="19" customFormat="1"/>
    <row r="604" s="19" customFormat="1"/>
    <row r="605" s="19" customFormat="1"/>
    <row r="606" s="19" customFormat="1"/>
    <row r="607" s="19" customFormat="1"/>
    <row r="608" s="19" customFormat="1"/>
    <row r="609" s="19" customFormat="1"/>
    <row r="610" s="19" customFormat="1"/>
    <row r="611" s="19" customFormat="1"/>
    <row r="612" s="19" customFormat="1"/>
    <row r="613" s="19" customFormat="1"/>
    <row r="614" s="19" customFormat="1"/>
    <row r="615" s="19" customFormat="1"/>
    <row r="616" s="19" customFormat="1"/>
    <row r="617" s="19" customFormat="1"/>
    <row r="618" s="19" customFormat="1"/>
    <row r="619" s="19" customFormat="1"/>
    <row r="620" s="19" customFormat="1"/>
    <row r="621" s="19" customFormat="1"/>
    <row r="622" s="19" customFormat="1"/>
    <row r="623" s="19" customFormat="1"/>
    <row r="624" s="19" customFormat="1"/>
    <row r="625" s="19" customFormat="1"/>
    <row r="626" s="19" customFormat="1"/>
    <row r="627" s="19" customFormat="1"/>
    <row r="628" s="19" customFormat="1"/>
    <row r="629" s="19" customFormat="1"/>
    <row r="630" s="19" customFormat="1"/>
    <row r="631" s="19" customFormat="1"/>
    <row r="632" s="19" customFormat="1"/>
    <row r="633" s="19" customFormat="1"/>
    <row r="634" s="19" customFormat="1"/>
    <row r="635" s="19" customFormat="1"/>
    <row r="636" s="19" customFormat="1"/>
    <row r="637" s="19" customFormat="1"/>
    <row r="638" s="19" customFormat="1"/>
    <row r="639" s="19" customFormat="1"/>
    <row r="640" s="19" customFormat="1"/>
    <row r="641" s="19" customFormat="1"/>
    <row r="642" s="19" customFormat="1"/>
    <row r="643" s="19" customFormat="1"/>
    <row r="644" s="19" customFormat="1"/>
    <row r="645" s="19" customFormat="1"/>
    <row r="646" s="19" customFormat="1"/>
    <row r="647" s="19" customFormat="1"/>
    <row r="648" s="19" customFormat="1"/>
    <row r="649" s="19" customFormat="1"/>
    <row r="650" s="19" customFormat="1"/>
    <row r="651" s="19" customFormat="1"/>
    <row r="652" s="19" customFormat="1"/>
    <row r="653" s="19" customFormat="1"/>
    <row r="654" s="19" customFormat="1"/>
    <row r="655" s="19" customFormat="1"/>
    <row r="656" s="19" customFormat="1"/>
    <row r="657" s="19" customFormat="1"/>
    <row r="658" s="19" customFormat="1"/>
    <row r="659" s="19" customFormat="1"/>
    <row r="660" s="19" customFormat="1"/>
    <row r="661" s="19" customFormat="1"/>
    <row r="662" s="19" customFormat="1"/>
    <row r="663" s="19" customFormat="1"/>
    <row r="664" s="19" customFormat="1"/>
    <row r="665" s="19" customFormat="1"/>
    <row r="666" s="19" customFormat="1"/>
    <row r="667" s="19" customFormat="1"/>
    <row r="668" s="19" customFormat="1"/>
    <row r="669" s="19" customFormat="1"/>
    <row r="670" s="19" customFormat="1"/>
    <row r="671" s="19" customFormat="1"/>
    <row r="672" s="19" customFormat="1"/>
    <row r="673" s="19" customFormat="1"/>
    <row r="674" s="19" customFormat="1"/>
    <row r="675" s="19" customFormat="1"/>
    <row r="676" s="19" customFormat="1"/>
    <row r="677" s="19" customFormat="1"/>
    <row r="678" s="19" customFormat="1"/>
    <row r="679" s="19" customFormat="1"/>
    <row r="680" s="19" customFormat="1"/>
    <row r="681" s="19" customFormat="1"/>
    <row r="682" s="19" customFormat="1"/>
    <row r="683" s="19" customFormat="1"/>
    <row r="684" s="19" customFormat="1"/>
    <row r="685" s="19" customFormat="1"/>
    <row r="686" s="19" customFormat="1"/>
    <row r="687" s="19" customFormat="1"/>
    <row r="688" s="19" customFormat="1"/>
    <row r="689" s="19" customFormat="1"/>
    <row r="690" s="19" customFormat="1"/>
    <row r="691" s="19" customFormat="1"/>
    <row r="692" s="19" customFormat="1"/>
    <row r="693" s="19" customFormat="1"/>
    <row r="694" s="19" customFormat="1"/>
    <row r="695" s="19" customFormat="1"/>
    <row r="696" s="19" customFormat="1"/>
    <row r="697" s="19" customFormat="1"/>
    <row r="698" s="19" customFormat="1"/>
    <row r="699" s="19" customFormat="1"/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96A43-DEB2-49AF-9BA7-B574512E6510}">
  <dimension ref="A1:P253"/>
  <sheetViews>
    <sheetView showGridLines="0" rightToLeft="1" workbookViewId="0">
      <pane ySplit="4" topLeftCell="A5" activePane="bottomLeft" state="frozen"/>
      <selection sqref="A1:C1"/>
      <selection pane="bottomLeft" sqref="A1:XFD1048576"/>
    </sheetView>
  </sheetViews>
  <sheetFormatPr defaultRowHeight="14.5"/>
  <cols>
    <col min="1" max="2" width="10" style="24" customWidth="1"/>
    <col min="3" max="3" width="20.90625" style="24" customWidth="1"/>
    <col min="4" max="4" width="11.26953125" style="24" customWidth="1"/>
    <col min="5" max="5" width="21.453125" style="24" customWidth="1"/>
    <col min="6" max="6" width="10.54296875" style="24" customWidth="1"/>
    <col min="7" max="7" width="27.26953125" style="24" customWidth="1"/>
    <col min="8" max="8" width="8.7265625" style="19"/>
    <col min="9" max="9" width="10" style="19" customWidth="1"/>
    <col min="10" max="10" width="15.453125" style="19" customWidth="1"/>
    <col min="11" max="12" width="12.7265625" style="19" customWidth="1"/>
    <col min="13" max="14" width="8.7265625" style="19"/>
    <col min="15" max="15" width="9.08984375" style="19" customWidth="1"/>
    <col min="16" max="16" width="20.90625" style="19" customWidth="1"/>
    <col min="17" max="16384" width="8.7265625" style="19"/>
  </cols>
  <sheetData>
    <row r="1" spans="1:16" ht="18.5">
      <c r="A1" s="56" t="s">
        <v>302</v>
      </c>
      <c r="B1" s="56"/>
      <c r="C1" s="56"/>
      <c r="D1" s="56"/>
      <c r="E1" s="56"/>
      <c r="F1" s="56"/>
      <c r="G1" s="56"/>
      <c r="H1" s="18"/>
      <c r="I1" s="18"/>
      <c r="J1" s="18"/>
      <c r="K1" s="18"/>
      <c r="L1" s="18"/>
      <c r="M1" s="18"/>
      <c r="N1" s="18"/>
      <c r="O1" s="18"/>
      <c r="P1" s="18"/>
    </row>
    <row r="2" spans="1:16">
      <c r="A2" s="57" t="str">
        <f>"إجمالي "&amp;COUNTIF($G$5:$G$250,"* ضد *")&amp;" مباراة دوري | مباريات كل فريق "&amp;IF(MIN($K$5:$K$30)=MAX($K$5:$K$30),MIN($K$5:$K$30),MIN($K$5:$K$30)&amp;"–"&amp;MAX($K$5:$K$30))&amp;" | 4 مجموعة | دوري 21 يوم + إقصائي 1 يوم = 22 يوم | "&amp;MAX($D$5:$D$253)&amp;" ملعب"</f>
        <v>إجمالي 246 مباراة دوري | مباريات كل فريق 18–20 | 4 مجموعة | دوري 21 يوم + إقصائي 1 يوم = 22 يوم | 4 ملعب</v>
      </c>
      <c r="B2" s="58"/>
      <c r="C2" s="58"/>
      <c r="D2" s="58"/>
      <c r="E2" s="58"/>
      <c r="F2" s="58"/>
      <c r="G2" s="58"/>
      <c r="H2" s="25"/>
      <c r="I2" s="25"/>
      <c r="J2" s="25"/>
      <c r="K2" s="25"/>
      <c r="L2" s="25"/>
      <c r="M2" s="25"/>
      <c r="N2" s="25"/>
      <c r="O2" s="25"/>
      <c r="P2" s="25"/>
    </row>
    <row r="3" spans="1:16">
      <c r="A3" s="26"/>
      <c r="B3" s="26"/>
      <c r="C3" s="26"/>
      <c r="D3" s="26"/>
      <c r="E3" s="26"/>
      <c r="F3" s="26"/>
      <c r="G3" s="26"/>
      <c r="H3" s="27"/>
      <c r="I3" s="27"/>
      <c r="J3" s="27"/>
      <c r="K3" s="27"/>
      <c r="L3" s="27"/>
      <c r="M3" s="27"/>
      <c r="N3" s="27"/>
      <c r="O3" s="27"/>
      <c r="P3" s="27"/>
    </row>
    <row r="4" spans="1:16">
      <c r="A4" s="28" t="s">
        <v>12</v>
      </c>
      <c r="B4" s="28" t="s">
        <v>13</v>
      </c>
      <c r="C4" s="28" t="s">
        <v>14</v>
      </c>
      <c r="D4" s="28" t="s">
        <v>15</v>
      </c>
      <c r="E4" s="28" t="s">
        <v>16</v>
      </c>
      <c r="F4" s="28" t="s">
        <v>17</v>
      </c>
      <c r="G4" s="28" t="s">
        <v>18</v>
      </c>
      <c r="H4" s="27"/>
      <c r="I4" s="29" t="s">
        <v>35</v>
      </c>
      <c r="J4" s="29" t="s">
        <v>36</v>
      </c>
      <c r="K4" s="29" t="s">
        <v>37</v>
      </c>
      <c r="L4" s="29" t="s">
        <v>38</v>
      </c>
      <c r="M4" s="27"/>
      <c r="N4" s="27"/>
      <c r="O4" s="15" t="s">
        <v>13</v>
      </c>
      <c r="P4" s="15" t="s">
        <v>39</v>
      </c>
    </row>
    <row r="5" spans="1:16">
      <c r="A5" s="30">
        <v>1</v>
      </c>
      <c r="B5" s="31">
        <v>1</v>
      </c>
      <c r="C5" s="31" t="str" cm="1">
        <f t="array" ref="C5">INDEX($P$5:$P$7,B5)</f>
        <v>4:00–5:25 م</v>
      </c>
      <c r="D5" s="31">
        <v>1</v>
      </c>
      <c r="E5" s="31" t="s">
        <v>19</v>
      </c>
      <c r="F5" s="32">
        <v>1</v>
      </c>
      <c r="G5" s="31" t="s">
        <v>40</v>
      </c>
      <c r="H5" s="27"/>
      <c r="I5" s="33">
        <v>1</v>
      </c>
      <c r="J5" s="33" t="s">
        <v>19</v>
      </c>
      <c r="K5" s="33">
        <f t="shared" ref="K5:K30" si="0">COUNTIF($G$5:$G$250,I5&amp;" ضد *")+COUNTIF($G$5:$G$250,"* ضد "&amp;I5)</f>
        <v>18</v>
      </c>
      <c r="L5" s="33">
        <f t="shared" ref="L5:L30" si="1">COUNTIF($J$5:$J$30,J5)-1</f>
        <v>6</v>
      </c>
      <c r="M5" s="27"/>
      <c r="N5" s="27"/>
      <c r="O5" s="34">
        <v>1</v>
      </c>
      <c r="P5" s="34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</row>
    <row r="6" spans="1:16">
      <c r="A6" s="30">
        <v>1</v>
      </c>
      <c r="B6" s="31">
        <v>1</v>
      </c>
      <c r="C6" s="31" t="str" cm="1">
        <f t="array" ref="C6">INDEX($P$5:$P$7,B6)</f>
        <v>4:00–5:25 م</v>
      </c>
      <c r="D6" s="31">
        <v>2</v>
      </c>
      <c r="E6" s="31" t="s">
        <v>19</v>
      </c>
      <c r="F6" s="32">
        <v>1</v>
      </c>
      <c r="G6" s="31" t="s">
        <v>33</v>
      </c>
      <c r="H6" s="27"/>
      <c r="I6" s="33">
        <v>2</v>
      </c>
      <c r="J6" s="33" t="s">
        <v>19</v>
      </c>
      <c r="K6" s="33">
        <f t="shared" si="0"/>
        <v>18</v>
      </c>
      <c r="L6" s="33">
        <f t="shared" si="1"/>
        <v>6</v>
      </c>
      <c r="M6" s="27"/>
      <c r="N6" s="27"/>
      <c r="O6" s="34">
        <v>2</v>
      </c>
      <c r="P6" s="34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</row>
    <row r="7" spans="1:16">
      <c r="A7" s="30">
        <v>1</v>
      </c>
      <c r="B7" s="31">
        <v>1</v>
      </c>
      <c r="C7" s="31" t="str" cm="1">
        <f t="array" ref="C7">INDEX($P$5:$P$7,B7)</f>
        <v>4:00–5:25 م</v>
      </c>
      <c r="D7" s="31">
        <v>3</v>
      </c>
      <c r="E7" s="31" t="s">
        <v>19</v>
      </c>
      <c r="F7" s="32">
        <v>1</v>
      </c>
      <c r="G7" s="31" t="s">
        <v>34</v>
      </c>
      <c r="H7" s="27"/>
      <c r="I7" s="33">
        <v>3</v>
      </c>
      <c r="J7" s="33" t="s">
        <v>19</v>
      </c>
      <c r="K7" s="33">
        <f t="shared" si="0"/>
        <v>18</v>
      </c>
      <c r="L7" s="33">
        <f t="shared" si="1"/>
        <v>6</v>
      </c>
      <c r="M7" s="27"/>
      <c r="N7" s="27"/>
      <c r="O7" s="34">
        <v>3</v>
      </c>
      <c r="P7" s="34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</row>
    <row r="8" spans="1:16">
      <c r="A8" s="30">
        <v>1</v>
      </c>
      <c r="B8" s="31">
        <v>1</v>
      </c>
      <c r="C8" s="31" t="str" cm="1">
        <f t="array" ref="C8">INDEX($P$5:$P$7,B8)</f>
        <v>4:00–5:25 م</v>
      </c>
      <c r="D8" s="31">
        <v>4</v>
      </c>
      <c r="E8" s="31" t="s">
        <v>95</v>
      </c>
      <c r="F8" s="32">
        <v>1</v>
      </c>
      <c r="G8" s="31" t="s">
        <v>105</v>
      </c>
      <c r="H8" s="27"/>
      <c r="I8" s="33">
        <v>4</v>
      </c>
      <c r="J8" s="33" t="s">
        <v>19</v>
      </c>
      <c r="K8" s="33">
        <f t="shared" si="0"/>
        <v>18</v>
      </c>
      <c r="L8" s="33">
        <f t="shared" si="1"/>
        <v>6</v>
      </c>
      <c r="M8" s="27"/>
      <c r="N8" s="27"/>
      <c r="O8" s="27"/>
      <c r="P8" s="27"/>
    </row>
    <row r="9" spans="1:16">
      <c r="A9" s="30">
        <v>1</v>
      </c>
      <c r="B9" s="31">
        <v>2</v>
      </c>
      <c r="C9" s="31" t="str" cm="1">
        <f t="array" ref="C9">INDEX($P$5:$P$7,B9)</f>
        <v>5:35–7:00 م</v>
      </c>
      <c r="D9" s="31">
        <v>1</v>
      </c>
      <c r="E9" s="31" t="s">
        <v>95</v>
      </c>
      <c r="F9" s="32">
        <v>1</v>
      </c>
      <c r="G9" s="31" t="s">
        <v>100</v>
      </c>
      <c r="H9" s="27"/>
      <c r="I9" s="33">
        <v>5</v>
      </c>
      <c r="J9" s="33" t="s">
        <v>19</v>
      </c>
      <c r="K9" s="33">
        <f t="shared" si="0"/>
        <v>18</v>
      </c>
      <c r="L9" s="33">
        <f t="shared" si="1"/>
        <v>6</v>
      </c>
      <c r="M9" s="27"/>
      <c r="N9" s="27"/>
      <c r="O9" s="35" t="s">
        <v>301</v>
      </c>
      <c r="P9" s="27"/>
    </row>
    <row r="10" spans="1:16">
      <c r="A10" s="30">
        <v>1</v>
      </c>
      <c r="B10" s="31">
        <v>2</v>
      </c>
      <c r="C10" s="31" t="str" cm="1">
        <f t="array" ref="C10">INDEX($P$5:$P$7,B10)</f>
        <v>5:35–7:00 م</v>
      </c>
      <c r="D10" s="31">
        <v>2</v>
      </c>
      <c r="E10" s="31" t="s">
        <v>95</v>
      </c>
      <c r="F10" s="32">
        <v>1</v>
      </c>
      <c r="G10" s="31" t="s">
        <v>89</v>
      </c>
      <c r="H10" s="27"/>
      <c r="I10" s="33">
        <v>6</v>
      </c>
      <c r="J10" s="33" t="s">
        <v>19</v>
      </c>
      <c r="K10" s="33">
        <f t="shared" si="0"/>
        <v>18</v>
      </c>
      <c r="L10" s="33">
        <f t="shared" si="1"/>
        <v>6</v>
      </c>
      <c r="M10" s="27"/>
      <c r="N10" s="27"/>
      <c r="O10" s="27"/>
      <c r="P10" s="27"/>
    </row>
    <row r="11" spans="1:16">
      <c r="A11" s="30">
        <v>1</v>
      </c>
      <c r="B11" s="31">
        <v>2</v>
      </c>
      <c r="C11" s="31" t="str" cm="1">
        <f t="array" ref="C11">INDEX($P$5:$P$7,B11)</f>
        <v>5:35–7:00 م</v>
      </c>
      <c r="D11" s="31">
        <v>3</v>
      </c>
      <c r="E11" s="31" t="s">
        <v>174</v>
      </c>
      <c r="F11" s="32">
        <v>1</v>
      </c>
      <c r="G11" s="31" t="s">
        <v>229</v>
      </c>
      <c r="H11" s="27"/>
      <c r="I11" s="33">
        <v>7</v>
      </c>
      <c r="J11" s="33" t="s">
        <v>19</v>
      </c>
      <c r="K11" s="33">
        <f t="shared" si="0"/>
        <v>18</v>
      </c>
      <c r="L11" s="33">
        <f t="shared" si="1"/>
        <v>6</v>
      </c>
      <c r="M11" s="27"/>
      <c r="N11" s="27"/>
      <c r="O11" s="27"/>
      <c r="P11" s="27"/>
    </row>
    <row r="12" spans="1:16">
      <c r="A12" s="30">
        <v>1</v>
      </c>
      <c r="B12" s="31">
        <v>2</v>
      </c>
      <c r="C12" s="31" t="str" cm="1">
        <f t="array" ref="C12">INDEX($P$5:$P$7,B12)</f>
        <v>5:35–7:00 م</v>
      </c>
      <c r="D12" s="31">
        <v>4</v>
      </c>
      <c r="E12" s="31" t="s">
        <v>174</v>
      </c>
      <c r="F12" s="32">
        <v>1</v>
      </c>
      <c r="G12" s="31" t="s">
        <v>205</v>
      </c>
      <c r="H12" s="27"/>
      <c r="I12" s="33">
        <v>8</v>
      </c>
      <c r="J12" s="33" t="s">
        <v>95</v>
      </c>
      <c r="K12" s="33">
        <f t="shared" si="0"/>
        <v>18</v>
      </c>
      <c r="L12" s="33">
        <f t="shared" si="1"/>
        <v>6</v>
      </c>
      <c r="M12" s="27"/>
      <c r="N12" s="27"/>
      <c r="O12" s="27"/>
      <c r="P12" s="27"/>
    </row>
    <row r="13" spans="1:16">
      <c r="A13" s="30">
        <v>1</v>
      </c>
      <c r="B13" s="31">
        <v>3</v>
      </c>
      <c r="C13" s="31" t="str" cm="1">
        <f t="array" ref="C13">INDEX($P$5:$P$7,B13)</f>
        <v>7:10–8:35 م</v>
      </c>
      <c r="D13" s="31">
        <v>1</v>
      </c>
      <c r="E13" s="31" t="s">
        <v>174</v>
      </c>
      <c r="F13" s="32">
        <v>1</v>
      </c>
      <c r="G13" s="31" t="s">
        <v>178</v>
      </c>
      <c r="H13" s="27"/>
      <c r="I13" s="33">
        <v>9</v>
      </c>
      <c r="J13" s="33" t="s">
        <v>95</v>
      </c>
      <c r="K13" s="33">
        <f t="shared" si="0"/>
        <v>18</v>
      </c>
      <c r="L13" s="33">
        <f t="shared" si="1"/>
        <v>6</v>
      </c>
      <c r="M13" s="27"/>
      <c r="N13" s="27"/>
      <c r="O13" s="27"/>
      <c r="P13" s="27"/>
    </row>
    <row r="14" spans="1:16">
      <c r="A14" s="30">
        <v>1</v>
      </c>
      <c r="B14" s="31">
        <v>3</v>
      </c>
      <c r="C14" s="31" t="str" cm="1">
        <f t="array" ref="C14">INDEX($P$5:$P$7,B14)</f>
        <v>7:10–8:35 م</v>
      </c>
      <c r="D14" s="31">
        <v>2</v>
      </c>
      <c r="E14" s="31" t="s">
        <v>295</v>
      </c>
      <c r="F14" s="32">
        <v>1</v>
      </c>
      <c r="G14" s="31" t="s">
        <v>303</v>
      </c>
      <c r="H14" s="27"/>
      <c r="I14" s="33">
        <v>10</v>
      </c>
      <c r="J14" s="33" t="s">
        <v>95</v>
      </c>
      <c r="K14" s="33">
        <f t="shared" si="0"/>
        <v>18</v>
      </c>
      <c r="L14" s="33">
        <f t="shared" si="1"/>
        <v>6</v>
      </c>
      <c r="M14" s="27"/>
      <c r="N14" s="27"/>
      <c r="O14" s="27"/>
      <c r="P14" s="27"/>
    </row>
    <row r="15" spans="1:16">
      <c r="A15" s="30">
        <v>1</v>
      </c>
      <c r="B15" s="31">
        <v>3</v>
      </c>
      <c r="C15" s="31" t="str" cm="1">
        <f t="array" ref="C15">INDEX($P$5:$P$7,B15)</f>
        <v>7:10–8:35 م</v>
      </c>
      <c r="D15" s="31">
        <v>3</v>
      </c>
      <c r="E15" s="31" t="s">
        <v>295</v>
      </c>
      <c r="F15" s="32">
        <v>1</v>
      </c>
      <c r="G15" s="31" t="s">
        <v>300</v>
      </c>
      <c r="H15" s="27"/>
      <c r="I15" s="33">
        <v>11</v>
      </c>
      <c r="J15" s="33" t="s">
        <v>95</v>
      </c>
      <c r="K15" s="33">
        <f t="shared" si="0"/>
        <v>18</v>
      </c>
      <c r="L15" s="33">
        <f t="shared" si="1"/>
        <v>6</v>
      </c>
      <c r="M15" s="27"/>
      <c r="N15" s="27"/>
      <c r="O15" s="27"/>
      <c r="P15" s="27"/>
    </row>
    <row r="16" spans="1:16">
      <c r="A16" s="30">
        <v>1</v>
      </c>
      <c r="B16" s="31">
        <v>3</v>
      </c>
      <c r="C16" s="31" t="str" cm="1">
        <f t="array" ref="C16">INDEX($P$5:$P$7,B16)</f>
        <v>7:10–8:35 م</v>
      </c>
      <c r="D16" s="31">
        <v>4</v>
      </c>
      <c r="E16" s="31" t="s">
        <v>295</v>
      </c>
      <c r="F16" s="32">
        <v>1</v>
      </c>
      <c r="G16" s="31" t="s">
        <v>291</v>
      </c>
      <c r="H16" s="27"/>
      <c r="I16" s="33">
        <v>12</v>
      </c>
      <c r="J16" s="33" t="s">
        <v>95</v>
      </c>
      <c r="K16" s="33">
        <f t="shared" si="0"/>
        <v>18</v>
      </c>
      <c r="L16" s="33">
        <f t="shared" si="1"/>
        <v>6</v>
      </c>
      <c r="M16" s="27"/>
      <c r="N16" s="27"/>
      <c r="O16" s="27"/>
      <c r="P16" s="27"/>
    </row>
    <row r="17" spans="1:16">
      <c r="A17" s="30">
        <v>2</v>
      </c>
      <c r="B17" s="31">
        <v>1</v>
      </c>
      <c r="C17" s="31" t="str" cm="1">
        <f t="array" ref="C17">INDEX($P$5:$P$7,B17)</f>
        <v>4:00–5:25 م</v>
      </c>
      <c r="D17" s="31">
        <v>1</v>
      </c>
      <c r="E17" s="31" t="s">
        <v>19</v>
      </c>
      <c r="F17" s="32">
        <v>1</v>
      </c>
      <c r="G17" s="31" t="s">
        <v>41</v>
      </c>
      <c r="H17" s="27"/>
      <c r="I17" s="33">
        <v>13</v>
      </c>
      <c r="J17" s="33" t="s">
        <v>95</v>
      </c>
      <c r="K17" s="33">
        <f t="shared" si="0"/>
        <v>18</v>
      </c>
      <c r="L17" s="33">
        <f t="shared" si="1"/>
        <v>6</v>
      </c>
      <c r="M17" s="27"/>
      <c r="N17" s="27"/>
      <c r="O17" s="27"/>
      <c r="P17" s="27"/>
    </row>
    <row r="18" spans="1:16">
      <c r="A18" s="30">
        <v>2</v>
      </c>
      <c r="B18" s="31">
        <v>1</v>
      </c>
      <c r="C18" s="31" t="str" cm="1">
        <f t="array" ref="C18">INDEX($P$5:$P$7,B18)</f>
        <v>4:00–5:25 م</v>
      </c>
      <c r="D18" s="31">
        <v>2</v>
      </c>
      <c r="E18" s="31" t="s">
        <v>19</v>
      </c>
      <c r="F18" s="32">
        <v>1</v>
      </c>
      <c r="G18" s="31" t="s">
        <v>21</v>
      </c>
      <c r="H18" s="27"/>
      <c r="I18" s="33">
        <v>14</v>
      </c>
      <c r="J18" s="33" t="s">
        <v>95</v>
      </c>
      <c r="K18" s="33">
        <f t="shared" si="0"/>
        <v>18</v>
      </c>
      <c r="L18" s="33">
        <f t="shared" si="1"/>
        <v>6</v>
      </c>
      <c r="M18" s="27"/>
      <c r="N18" s="27"/>
      <c r="O18" s="27"/>
      <c r="P18" s="27"/>
    </row>
    <row r="19" spans="1:16">
      <c r="A19" s="30">
        <v>2</v>
      </c>
      <c r="B19" s="31">
        <v>1</v>
      </c>
      <c r="C19" s="31" t="str" cm="1">
        <f t="array" ref="C19">INDEX($P$5:$P$7,B19)</f>
        <v>4:00–5:25 م</v>
      </c>
      <c r="D19" s="31">
        <v>3</v>
      </c>
      <c r="E19" s="31" t="s">
        <v>19</v>
      </c>
      <c r="F19" s="32">
        <v>1</v>
      </c>
      <c r="G19" s="31" t="s">
        <v>22</v>
      </c>
      <c r="H19" s="27"/>
      <c r="I19" s="33">
        <v>15</v>
      </c>
      <c r="J19" s="33" t="s">
        <v>174</v>
      </c>
      <c r="K19" s="33">
        <f t="shared" si="0"/>
        <v>20</v>
      </c>
      <c r="L19" s="33">
        <f t="shared" si="1"/>
        <v>5</v>
      </c>
      <c r="M19" s="27"/>
      <c r="N19" s="27"/>
      <c r="O19" s="27"/>
      <c r="P19" s="27"/>
    </row>
    <row r="20" spans="1:16">
      <c r="A20" s="30">
        <v>2</v>
      </c>
      <c r="B20" s="31">
        <v>1</v>
      </c>
      <c r="C20" s="31" t="str" cm="1">
        <f t="array" ref="C20">INDEX($P$5:$P$7,B20)</f>
        <v>4:00–5:25 م</v>
      </c>
      <c r="D20" s="31">
        <v>4</v>
      </c>
      <c r="E20" s="31" t="s">
        <v>95</v>
      </c>
      <c r="F20" s="32">
        <v>1</v>
      </c>
      <c r="G20" s="31" t="s">
        <v>106</v>
      </c>
      <c r="H20" s="27"/>
      <c r="I20" s="33">
        <v>16</v>
      </c>
      <c r="J20" s="33" t="s">
        <v>174</v>
      </c>
      <c r="K20" s="33">
        <f t="shared" si="0"/>
        <v>20</v>
      </c>
      <c r="L20" s="33">
        <f t="shared" si="1"/>
        <v>5</v>
      </c>
      <c r="M20" s="27"/>
      <c r="N20" s="27"/>
      <c r="O20" s="27"/>
      <c r="P20" s="27"/>
    </row>
    <row r="21" spans="1:16">
      <c r="A21" s="30">
        <v>2</v>
      </c>
      <c r="B21" s="31">
        <v>2</v>
      </c>
      <c r="C21" s="31" t="str" cm="1">
        <f t="array" ref="C21">INDEX($P$5:$P$7,B21)</f>
        <v>5:35–7:00 م</v>
      </c>
      <c r="D21" s="31">
        <v>1</v>
      </c>
      <c r="E21" s="31" t="s">
        <v>95</v>
      </c>
      <c r="F21" s="32">
        <v>1</v>
      </c>
      <c r="G21" s="31" t="s">
        <v>90</v>
      </c>
      <c r="H21" s="27"/>
      <c r="I21" s="33">
        <v>17</v>
      </c>
      <c r="J21" s="33" t="s">
        <v>174</v>
      </c>
      <c r="K21" s="33">
        <f t="shared" si="0"/>
        <v>20</v>
      </c>
      <c r="L21" s="33">
        <f t="shared" si="1"/>
        <v>5</v>
      </c>
      <c r="M21" s="27"/>
      <c r="N21" s="27"/>
      <c r="O21" s="27"/>
      <c r="P21" s="27"/>
    </row>
    <row r="22" spans="1:16">
      <c r="A22" s="30">
        <v>2</v>
      </c>
      <c r="B22" s="31">
        <v>2</v>
      </c>
      <c r="C22" s="31" t="str" cm="1">
        <f t="array" ref="C22">INDEX($P$5:$P$7,B22)</f>
        <v>5:35–7:00 م</v>
      </c>
      <c r="D22" s="31">
        <v>2</v>
      </c>
      <c r="E22" s="31" t="s">
        <v>95</v>
      </c>
      <c r="F22" s="32">
        <v>1</v>
      </c>
      <c r="G22" s="31" t="s">
        <v>78</v>
      </c>
      <c r="H22" s="27"/>
      <c r="I22" s="33">
        <v>18</v>
      </c>
      <c r="J22" s="33" t="s">
        <v>174</v>
      </c>
      <c r="K22" s="33">
        <f t="shared" si="0"/>
        <v>20</v>
      </c>
      <c r="L22" s="33">
        <f t="shared" si="1"/>
        <v>5</v>
      </c>
      <c r="M22" s="27"/>
      <c r="N22" s="27"/>
      <c r="O22" s="27"/>
      <c r="P22" s="27"/>
    </row>
    <row r="23" spans="1:16">
      <c r="A23" s="30">
        <v>2</v>
      </c>
      <c r="B23" s="31">
        <v>2</v>
      </c>
      <c r="C23" s="31" t="str" cm="1">
        <f t="array" ref="C23">INDEX($P$5:$P$7,B23)</f>
        <v>5:35–7:00 م</v>
      </c>
      <c r="D23" s="31">
        <v>3</v>
      </c>
      <c r="E23" s="31" t="s">
        <v>174</v>
      </c>
      <c r="F23" s="32">
        <v>1</v>
      </c>
      <c r="G23" s="31" t="s">
        <v>191</v>
      </c>
      <c r="H23" s="27"/>
      <c r="I23" s="33">
        <v>19</v>
      </c>
      <c r="J23" s="33" t="s">
        <v>174</v>
      </c>
      <c r="K23" s="33">
        <f t="shared" si="0"/>
        <v>20</v>
      </c>
      <c r="L23" s="33">
        <f t="shared" si="1"/>
        <v>5</v>
      </c>
      <c r="M23" s="27"/>
      <c r="N23" s="27"/>
      <c r="O23" s="27"/>
      <c r="P23" s="27"/>
    </row>
    <row r="24" spans="1:16">
      <c r="A24" s="30">
        <v>2</v>
      </c>
      <c r="B24" s="31">
        <v>2</v>
      </c>
      <c r="C24" s="31" t="str" cm="1">
        <f t="array" ref="C24">INDEX($P$5:$P$7,B24)</f>
        <v>5:35–7:00 م</v>
      </c>
      <c r="D24" s="31">
        <v>4</v>
      </c>
      <c r="E24" s="31" t="s">
        <v>174</v>
      </c>
      <c r="F24" s="32">
        <v>1</v>
      </c>
      <c r="G24" s="31" t="s">
        <v>218</v>
      </c>
      <c r="H24" s="27"/>
      <c r="I24" s="33">
        <v>20</v>
      </c>
      <c r="J24" s="33" t="s">
        <v>174</v>
      </c>
      <c r="K24" s="33">
        <f t="shared" si="0"/>
        <v>20</v>
      </c>
      <c r="L24" s="33">
        <f t="shared" si="1"/>
        <v>5</v>
      </c>
      <c r="M24" s="27"/>
      <c r="N24" s="27"/>
      <c r="O24" s="27"/>
      <c r="P24" s="27"/>
    </row>
    <row r="25" spans="1:16">
      <c r="A25" s="30">
        <v>2</v>
      </c>
      <c r="B25" s="31">
        <v>3</v>
      </c>
      <c r="C25" s="31" t="str" cm="1">
        <f t="array" ref="C25">INDEX($P$5:$P$7,B25)</f>
        <v>7:10–8:35 م</v>
      </c>
      <c r="D25" s="31">
        <v>1</v>
      </c>
      <c r="E25" s="31" t="s">
        <v>174</v>
      </c>
      <c r="F25" s="32">
        <v>1</v>
      </c>
      <c r="G25" s="31" t="s">
        <v>161</v>
      </c>
      <c r="H25" s="27"/>
      <c r="I25" s="33">
        <v>21</v>
      </c>
      <c r="J25" s="33" t="s">
        <v>295</v>
      </c>
      <c r="K25" s="33">
        <f t="shared" si="0"/>
        <v>20</v>
      </c>
      <c r="L25" s="33">
        <f t="shared" si="1"/>
        <v>5</v>
      </c>
      <c r="M25" s="27"/>
      <c r="N25" s="27"/>
      <c r="O25" s="27"/>
      <c r="P25" s="27"/>
    </row>
    <row r="26" spans="1:16">
      <c r="A26" s="30">
        <v>2</v>
      </c>
      <c r="B26" s="31">
        <v>3</v>
      </c>
      <c r="C26" s="31" t="str" cm="1">
        <f t="array" ref="C26">INDEX($P$5:$P$7,B26)</f>
        <v>7:10–8:35 م</v>
      </c>
      <c r="D26" s="31">
        <v>2</v>
      </c>
      <c r="E26" s="31" t="s">
        <v>295</v>
      </c>
      <c r="F26" s="32">
        <v>1</v>
      </c>
      <c r="G26" s="31" t="s">
        <v>298</v>
      </c>
      <c r="H26" s="27"/>
      <c r="I26" s="33">
        <v>22</v>
      </c>
      <c r="J26" s="33" t="s">
        <v>295</v>
      </c>
      <c r="K26" s="33">
        <f t="shared" si="0"/>
        <v>20</v>
      </c>
      <c r="L26" s="33">
        <f t="shared" si="1"/>
        <v>5</v>
      </c>
      <c r="M26" s="27"/>
      <c r="N26" s="27"/>
      <c r="O26" s="27"/>
      <c r="P26" s="27"/>
    </row>
    <row r="27" spans="1:16">
      <c r="A27" s="30">
        <v>2</v>
      </c>
      <c r="B27" s="31">
        <v>3</v>
      </c>
      <c r="C27" s="31" t="str" cm="1">
        <f t="array" ref="C27">INDEX($P$5:$P$7,B27)</f>
        <v>7:10–8:35 م</v>
      </c>
      <c r="D27" s="31">
        <v>3</v>
      </c>
      <c r="E27" s="31" t="s">
        <v>295</v>
      </c>
      <c r="F27" s="32">
        <v>1</v>
      </c>
      <c r="G27" s="31" t="s">
        <v>304</v>
      </c>
      <c r="H27" s="27"/>
      <c r="I27" s="33">
        <v>23</v>
      </c>
      <c r="J27" s="33" t="s">
        <v>295</v>
      </c>
      <c r="K27" s="33">
        <f t="shared" si="0"/>
        <v>20</v>
      </c>
      <c r="L27" s="33">
        <f t="shared" si="1"/>
        <v>5</v>
      </c>
      <c r="M27" s="27"/>
      <c r="N27" s="27"/>
      <c r="O27" s="27"/>
      <c r="P27" s="27"/>
    </row>
    <row r="28" spans="1:16">
      <c r="A28" s="30">
        <v>2</v>
      </c>
      <c r="B28" s="31">
        <v>3</v>
      </c>
      <c r="C28" s="31" t="str" cm="1">
        <f t="array" ref="C28">INDEX($P$5:$P$7,B28)</f>
        <v>7:10–8:35 م</v>
      </c>
      <c r="D28" s="31">
        <v>4</v>
      </c>
      <c r="E28" s="31" t="s">
        <v>295</v>
      </c>
      <c r="F28" s="32">
        <v>1</v>
      </c>
      <c r="G28" s="31" t="s">
        <v>284</v>
      </c>
      <c r="H28" s="27"/>
      <c r="I28" s="33">
        <v>24</v>
      </c>
      <c r="J28" s="33" t="s">
        <v>295</v>
      </c>
      <c r="K28" s="33">
        <f t="shared" si="0"/>
        <v>20</v>
      </c>
      <c r="L28" s="33">
        <f t="shared" si="1"/>
        <v>5</v>
      </c>
      <c r="M28" s="27"/>
      <c r="N28" s="27"/>
      <c r="O28" s="27"/>
      <c r="P28" s="27"/>
    </row>
    <row r="29" spans="1:16">
      <c r="A29" s="30">
        <v>3</v>
      </c>
      <c r="B29" s="31">
        <v>1</v>
      </c>
      <c r="C29" s="31" t="str" cm="1">
        <f t="array" ref="C29">INDEX($P$5:$P$7,B29)</f>
        <v>4:00–5:25 م</v>
      </c>
      <c r="D29" s="31">
        <v>1</v>
      </c>
      <c r="E29" s="31" t="s">
        <v>19</v>
      </c>
      <c r="F29" s="32">
        <v>1</v>
      </c>
      <c r="G29" s="31" t="s">
        <v>20</v>
      </c>
      <c r="H29" s="27"/>
      <c r="I29" s="33">
        <v>25</v>
      </c>
      <c r="J29" s="33" t="s">
        <v>295</v>
      </c>
      <c r="K29" s="33">
        <f t="shared" si="0"/>
        <v>20</v>
      </c>
      <c r="L29" s="33">
        <f t="shared" si="1"/>
        <v>5</v>
      </c>
      <c r="M29" s="27"/>
      <c r="N29" s="27"/>
      <c r="O29" s="27"/>
      <c r="P29" s="27"/>
    </row>
    <row r="30" spans="1:16">
      <c r="A30" s="30">
        <v>3</v>
      </c>
      <c r="B30" s="31">
        <v>1</v>
      </c>
      <c r="C30" s="31" t="str" cm="1">
        <f t="array" ref="C30">INDEX($P$5:$P$7,B30)</f>
        <v>4:00–5:25 م</v>
      </c>
      <c r="D30" s="31">
        <v>2</v>
      </c>
      <c r="E30" s="31" t="s">
        <v>19</v>
      </c>
      <c r="F30" s="32">
        <v>1</v>
      </c>
      <c r="G30" s="31" t="s">
        <v>42</v>
      </c>
      <c r="H30" s="27"/>
      <c r="I30" s="33">
        <v>26</v>
      </c>
      <c r="J30" s="33" t="s">
        <v>295</v>
      </c>
      <c r="K30" s="33">
        <f t="shared" si="0"/>
        <v>20</v>
      </c>
      <c r="L30" s="33">
        <f t="shared" si="1"/>
        <v>5</v>
      </c>
      <c r="M30" s="27"/>
      <c r="N30" s="27"/>
      <c r="O30" s="27"/>
      <c r="P30" s="27"/>
    </row>
    <row r="31" spans="1:16">
      <c r="A31" s="30">
        <v>3</v>
      </c>
      <c r="B31" s="31">
        <v>1</v>
      </c>
      <c r="C31" s="31" t="str" cm="1">
        <f t="array" ref="C31">INDEX($P$5:$P$7,B31)</f>
        <v>4:00–5:25 م</v>
      </c>
      <c r="D31" s="31">
        <v>3</v>
      </c>
      <c r="E31" s="31" t="s">
        <v>19</v>
      </c>
      <c r="F31" s="32">
        <v>1</v>
      </c>
      <c r="G31" s="31" t="s">
        <v>25</v>
      </c>
      <c r="H31" s="27"/>
      <c r="I31" s="27"/>
      <c r="J31" s="27"/>
      <c r="K31" s="27"/>
      <c r="L31" s="27"/>
      <c r="M31" s="27"/>
      <c r="N31" s="27"/>
      <c r="O31" s="27"/>
      <c r="P31" s="27"/>
    </row>
    <row r="32" spans="1:16">
      <c r="A32" s="30">
        <v>3</v>
      </c>
      <c r="B32" s="31">
        <v>1</v>
      </c>
      <c r="C32" s="31" t="str" cm="1">
        <f t="array" ref="C32">INDEX($P$5:$P$7,B32)</f>
        <v>4:00–5:25 م</v>
      </c>
      <c r="D32" s="31">
        <v>4</v>
      </c>
      <c r="E32" s="31" t="s">
        <v>95</v>
      </c>
      <c r="F32" s="32">
        <v>1</v>
      </c>
      <c r="G32" s="31" t="s">
        <v>96</v>
      </c>
      <c r="H32" s="27"/>
      <c r="I32" s="27"/>
      <c r="J32" s="27"/>
      <c r="K32" s="27"/>
      <c r="L32" s="27"/>
      <c r="M32" s="27"/>
      <c r="N32" s="27"/>
      <c r="O32" s="27"/>
      <c r="P32" s="27"/>
    </row>
    <row r="33" spans="1:16">
      <c r="A33" s="30">
        <v>3</v>
      </c>
      <c r="B33" s="31">
        <v>2</v>
      </c>
      <c r="C33" s="31" t="str" cm="1">
        <f t="array" ref="C33">INDEX($P$5:$P$7,B33)</f>
        <v>5:35–7:00 م</v>
      </c>
      <c r="D33" s="31">
        <v>1</v>
      </c>
      <c r="E33" s="31" t="s">
        <v>95</v>
      </c>
      <c r="F33" s="32">
        <v>1</v>
      </c>
      <c r="G33" s="31" t="s">
        <v>107</v>
      </c>
      <c r="H33" s="27"/>
      <c r="I33" s="27"/>
      <c r="J33" s="27"/>
      <c r="K33" s="27"/>
      <c r="L33" s="27"/>
      <c r="M33" s="27"/>
      <c r="N33" s="27"/>
      <c r="O33" s="27"/>
      <c r="P33" s="27"/>
    </row>
    <row r="34" spans="1:16">
      <c r="A34" s="30">
        <v>3</v>
      </c>
      <c r="B34" s="31">
        <v>2</v>
      </c>
      <c r="C34" s="31" t="str" cm="1">
        <f t="array" ref="C34">INDEX($P$5:$P$7,B34)</f>
        <v>5:35–7:00 م</v>
      </c>
      <c r="D34" s="31">
        <v>2</v>
      </c>
      <c r="E34" s="31" t="s">
        <v>95</v>
      </c>
      <c r="F34" s="32">
        <v>1</v>
      </c>
      <c r="G34" s="31" t="s">
        <v>67</v>
      </c>
      <c r="H34" s="27"/>
      <c r="I34" s="27"/>
      <c r="J34" s="27"/>
      <c r="K34" s="27"/>
      <c r="L34" s="27"/>
      <c r="M34" s="27"/>
      <c r="N34" s="27"/>
      <c r="O34" s="27"/>
      <c r="P34" s="27"/>
    </row>
    <row r="35" spans="1:16">
      <c r="A35" s="30">
        <v>3</v>
      </c>
      <c r="B35" s="31">
        <v>2</v>
      </c>
      <c r="C35" s="31" t="str" cm="1">
        <f t="array" ref="C35">INDEX($P$5:$P$7,B35)</f>
        <v>5:35–7:00 م</v>
      </c>
      <c r="D35" s="31">
        <v>3</v>
      </c>
      <c r="E35" s="31" t="s">
        <v>174</v>
      </c>
      <c r="F35" s="32">
        <v>1</v>
      </c>
      <c r="G35" s="31" t="s">
        <v>179</v>
      </c>
      <c r="H35" s="27"/>
      <c r="I35" s="27"/>
      <c r="J35" s="27"/>
      <c r="K35" s="27"/>
      <c r="L35" s="27"/>
      <c r="M35" s="27"/>
      <c r="N35" s="27"/>
      <c r="O35" s="27"/>
      <c r="P35" s="27"/>
    </row>
    <row r="36" spans="1:16">
      <c r="A36" s="30">
        <v>3</v>
      </c>
      <c r="B36" s="31">
        <v>2</v>
      </c>
      <c r="C36" s="31" t="str" cm="1">
        <f t="array" ref="C36">INDEX($P$5:$P$7,B36)</f>
        <v>5:35–7:00 م</v>
      </c>
      <c r="D36" s="31">
        <v>4</v>
      </c>
      <c r="E36" s="31" t="s">
        <v>174</v>
      </c>
      <c r="F36" s="32">
        <v>1</v>
      </c>
      <c r="G36" s="31" t="s">
        <v>190</v>
      </c>
      <c r="H36" s="27"/>
      <c r="I36" s="27"/>
      <c r="J36" s="27"/>
      <c r="K36" s="27"/>
      <c r="L36" s="27"/>
      <c r="M36" s="27"/>
      <c r="N36" s="27"/>
      <c r="O36" s="27"/>
      <c r="P36" s="27"/>
    </row>
    <row r="37" spans="1:16">
      <c r="A37" s="30">
        <v>3</v>
      </c>
      <c r="B37" s="31">
        <v>3</v>
      </c>
      <c r="C37" s="31" t="str" cm="1">
        <f t="array" ref="C37">INDEX($P$5:$P$7,B37)</f>
        <v>7:10–8:35 م</v>
      </c>
      <c r="D37" s="31">
        <v>1</v>
      </c>
      <c r="E37" s="31" t="s">
        <v>174</v>
      </c>
      <c r="F37" s="32">
        <v>1</v>
      </c>
      <c r="G37" s="31" t="s">
        <v>219</v>
      </c>
      <c r="H37" s="27"/>
      <c r="I37" s="27"/>
      <c r="J37" s="27"/>
      <c r="K37" s="27"/>
      <c r="L37" s="27"/>
      <c r="M37" s="27"/>
      <c r="N37" s="27"/>
      <c r="O37" s="27"/>
      <c r="P37" s="27"/>
    </row>
    <row r="38" spans="1:16">
      <c r="A38" s="30">
        <v>3</v>
      </c>
      <c r="B38" s="31">
        <v>3</v>
      </c>
      <c r="C38" s="31" t="str" cm="1">
        <f t="array" ref="C38">INDEX($P$5:$P$7,B38)</f>
        <v>7:10–8:35 م</v>
      </c>
      <c r="D38" s="31">
        <v>2</v>
      </c>
      <c r="E38" s="31" t="s">
        <v>295</v>
      </c>
      <c r="F38" s="32">
        <v>1</v>
      </c>
      <c r="G38" s="31" t="s">
        <v>292</v>
      </c>
      <c r="H38" s="27"/>
      <c r="I38" s="27"/>
      <c r="J38" s="27"/>
      <c r="K38" s="27"/>
      <c r="L38" s="27"/>
      <c r="M38" s="27"/>
      <c r="N38" s="27"/>
      <c r="O38" s="27"/>
      <c r="P38" s="27"/>
    </row>
    <row r="39" spans="1:16">
      <c r="A39" s="30">
        <v>3</v>
      </c>
      <c r="B39" s="31">
        <v>3</v>
      </c>
      <c r="C39" s="31" t="str" cm="1">
        <f t="array" ref="C39">INDEX($P$5:$P$7,B39)</f>
        <v>7:10–8:35 م</v>
      </c>
      <c r="D39" s="31">
        <v>3</v>
      </c>
      <c r="E39" s="31" t="s">
        <v>295</v>
      </c>
      <c r="F39" s="32">
        <v>1</v>
      </c>
      <c r="G39" s="31" t="s">
        <v>297</v>
      </c>
      <c r="H39" s="27"/>
      <c r="I39" s="27"/>
      <c r="J39" s="27"/>
      <c r="K39" s="27"/>
      <c r="L39" s="27"/>
      <c r="M39" s="27"/>
      <c r="N39" s="27"/>
      <c r="O39" s="27"/>
      <c r="P39" s="27"/>
    </row>
    <row r="40" spans="1:16">
      <c r="A40" s="30">
        <v>3</v>
      </c>
      <c r="B40" s="31">
        <v>3</v>
      </c>
      <c r="C40" s="31" t="str" cm="1">
        <f t="array" ref="C40">INDEX($P$5:$P$7,B40)</f>
        <v>7:10–8:35 م</v>
      </c>
      <c r="D40" s="31">
        <v>4</v>
      </c>
      <c r="E40" s="31" t="s">
        <v>295</v>
      </c>
      <c r="F40" s="32">
        <v>1</v>
      </c>
      <c r="G40" s="31" t="s">
        <v>305</v>
      </c>
      <c r="H40" s="27"/>
      <c r="I40" s="27"/>
      <c r="J40" s="27"/>
      <c r="K40" s="27"/>
      <c r="L40" s="27"/>
      <c r="M40" s="27"/>
      <c r="N40" s="27"/>
      <c r="O40" s="27"/>
      <c r="P40" s="27"/>
    </row>
    <row r="41" spans="1:16">
      <c r="A41" s="30">
        <v>4</v>
      </c>
      <c r="B41" s="31">
        <v>1</v>
      </c>
      <c r="C41" s="31" t="str" cm="1">
        <f t="array" ref="C41">INDEX($P$5:$P$7,B41)</f>
        <v>4:00–5:25 م</v>
      </c>
      <c r="D41" s="31">
        <v>1</v>
      </c>
      <c r="E41" s="31" t="s">
        <v>19</v>
      </c>
      <c r="F41" s="32">
        <v>1</v>
      </c>
      <c r="G41" s="31" t="s">
        <v>23</v>
      </c>
      <c r="H41" s="27"/>
      <c r="I41" s="27"/>
      <c r="J41" s="27"/>
      <c r="K41" s="27"/>
      <c r="L41" s="27"/>
      <c r="M41" s="27"/>
      <c r="N41" s="27"/>
      <c r="O41" s="27"/>
      <c r="P41" s="27"/>
    </row>
    <row r="42" spans="1:16">
      <c r="A42" s="30">
        <v>4</v>
      </c>
      <c r="B42" s="31">
        <v>1</v>
      </c>
      <c r="C42" s="31" t="str" cm="1">
        <f t="array" ref="C42">INDEX($P$5:$P$7,B42)</f>
        <v>4:00–5:25 م</v>
      </c>
      <c r="D42" s="31">
        <v>2</v>
      </c>
      <c r="E42" s="31" t="s">
        <v>19</v>
      </c>
      <c r="F42" s="32">
        <v>1</v>
      </c>
      <c r="G42" s="31" t="s">
        <v>24</v>
      </c>
      <c r="H42" s="27"/>
      <c r="I42" s="27"/>
      <c r="J42" s="27"/>
      <c r="K42" s="27"/>
      <c r="L42" s="27"/>
      <c r="M42" s="27"/>
      <c r="N42" s="27"/>
      <c r="O42" s="27"/>
      <c r="P42" s="27"/>
    </row>
    <row r="43" spans="1:16">
      <c r="A43" s="30">
        <v>4</v>
      </c>
      <c r="B43" s="31">
        <v>1</v>
      </c>
      <c r="C43" s="31" t="str" cm="1">
        <f t="array" ref="C43">INDEX($P$5:$P$7,B43)</f>
        <v>4:00–5:25 م</v>
      </c>
      <c r="D43" s="31">
        <v>3</v>
      </c>
      <c r="E43" s="31" t="s">
        <v>19</v>
      </c>
      <c r="F43" s="32">
        <v>1</v>
      </c>
      <c r="G43" s="31" t="s">
        <v>43</v>
      </c>
      <c r="H43" s="27"/>
      <c r="I43" s="27"/>
      <c r="J43" s="27"/>
      <c r="K43" s="27"/>
      <c r="L43" s="27"/>
      <c r="M43" s="27"/>
      <c r="N43" s="27"/>
      <c r="O43" s="27"/>
      <c r="P43" s="27"/>
    </row>
    <row r="44" spans="1:16">
      <c r="A44" s="30">
        <v>4</v>
      </c>
      <c r="B44" s="31">
        <v>1</v>
      </c>
      <c r="C44" s="31" t="str" cm="1">
        <f t="array" ref="C44">INDEX($P$5:$P$7,B44)</f>
        <v>4:00–5:25 م</v>
      </c>
      <c r="D44" s="31">
        <v>4</v>
      </c>
      <c r="E44" s="31" t="s">
        <v>95</v>
      </c>
      <c r="F44" s="32">
        <v>1</v>
      </c>
      <c r="G44" s="31" t="s">
        <v>85</v>
      </c>
      <c r="H44" s="27"/>
      <c r="I44" s="27"/>
      <c r="J44" s="27"/>
      <c r="K44" s="27"/>
      <c r="L44" s="27"/>
      <c r="M44" s="27"/>
      <c r="N44" s="27"/>
      <c r="O44" s="27"/>
      <c r="P44" s="27"/>
    </row>
    <row r="45" spans="1:16">
      <c r="A45" s="30">
        <v>4</v>
      </c>
      <c r="B45" s="31">
        <v>2</v>
      </c>
      <c r="C45" s="31" t="str" cm="1">
        <f t="array" ref="C45">INDEX($P$5:$P$7,B45)</f>
        <v>5:35–7:00 م</v>
      </c>
      <c r="D45" s="31">
        <v>1</v>
      </c>
      <c r="E45" s="31" t="s">
        <v>95</v>
      </c>
      <c r="F45" s="32">
        <v>1</v>
      </c>
      <c r="G45" s="31" t="s">
        <v>97</v>
      </c>
      <c r="H45" s="27"/>
      <c r="I45" s="27"/>
      <c r="J45" s="27"/>
      <c r="K45" s="27"/>
      <c r="L45" s="27"/>
      <c r="M45" s="27"/>
      <c r="N45" s="27"/>
      <c r="O45" s="27"/>
      <c r="P45" s="27"/>
    </row>
    <row r="46" spans="1:16">
      <c r="A46" s="30">
        <v>4</v>
      </c>
      <c r="B46" s="31">
        <v>2</v>
      </c>
      <c r="C46" s="31" t="str" cm="1">
        <f t="array" ref="C46">INDEX($P$5:$P$7,B46)</f>
        <v>5:35–7:00 م</v>
      </c>
      <c r="D46" s="31">
        <v>2</v>
      </c>
      <c r="E46" s="31" t="s">
        <v>95</v>
      </c>
      <c r="F46" s="32">
        <v>1</v>
      </c>
      <c r="G46" s="31" t="s">
        <v>108</v>
      </c>
      <c r="H46" s="27"/>
      <c r="I46" s="27"/>
      <c r="J46" s="27"/>
      <c r="K46" s="27"/>
      <c r="L46" s="27"/>
      <c r="M46" s="27"/>
      <c r="N46" s="27"/>
      <c r="O46" s="27"/>
      <c r="P46" s="27"/>
    </row>
    <row r="47" spans="1:16">
      <c r="A47" s="30">
        <v>4</v>
      </c>
      <c r="B47" s="31">
        <v>2</v>
      </c>
      <c r="C47" s="31" t="str" cm="1">
        <f t="array" ref="C47">INDEX($P$5:$P$7,B47)</f>
        <v>5:35–7:00 م</v>
      </c>
      <c r="D47" s="31">
        <v>3</v>
      </c>
      <c r="E47" s="31" t="s">
        <v>174</v>
      </c>
      <c r="F47" s="32">
        <v>1</v>
      </c>
      <c r="G47" s="31" t="s">
        <v>137</v>
      </c>
      <c r="H47" s="27"/>
      <c r="I47" s="27"/>
      <c r="J47" s="27"/>
      <c r="K47" s="27"/>
      <c r="L47" s="27"/>
      <c r="M47" s="27"/>
      <c r="N47" s="27"/>
      <c r="O47" s="27"/>
      <c r="P47" s="27"/>
    </row>
    <row r="48" spans="1:16">
      <c r="A48" s="30">
        <v>4</v>
      </c>
      <c r="B48" s="31">
        <v>2</v>
      </c>
      <c r="C48" s="31" t="str" cm="1">
        <f t="array" ref="C48">INDEX($P$5:$P$7,B48)</f>
        <v>5:35–7:00 م</v>
      </c>
      <c r="D48" s="31">
        <v>4</v>
      </c>
      <c r="E48" s="31" t="s">
        <v>174</v>
      </c>
      <c r="F48" s="32">
        <v>1</v>
      </c>
      <c r="G48" s="31" t="s">
        <v>176</v>
      </c>
      <c r="H48" s="27"/>
      <c r="I48" s="27"/>
      <c r="J48" s="27"/>
      <c r="K48" s="27"/>
      <c r="L48" s="27"/>
      <c r="M48" s="27"/>
      <c r="N48" s="27"/>
      <c r="O48" s="27"/>
      <c r="P48" s="27"/>
    </row>
    <row r="49" spans="1:16">
      <c r="A49" s="30">
        <v>4</v>
      </c>
      <c r="B49" s="31">
        <v>3</v>
      </c>
      <c r="C49" s="31" t="str" cm="1">
        <f t="array" ref="C49">INDEX($P$5:$P$7,B49)</f>
        <v>7:10–8:35 م</v>
      </c>
      <c r="D49" s="31">
        <v>1</v>
      </c>
      <c r="E49" s="31" t="s">
        <v>174</v>
      </c>
      <c r="F49" s="32">
        <v>1</v>
      </c>
      <c r="G49" s="31" t="s">
        <v>227</v>
      </c>
      <c r="H49" s="27"/>
      <c r="I49" s="27"/>
      <c r="J49" s="27"/>
      <c r="K49" s="27"/>
      <c r="L49" s="27"/>
      <c r="M49" s="27"/>
      <c r="N49" s="27"/>
      <c r="O49" s="27"/>
      <c r="P49" s="27"/>
    </row>
    <row r="50" spans="1:16">
      <c r="A50" s="30">
        <v>4</v>
      </c>
      <c r="B50" s="31">
        <v>3</v>
      </c>
      <c r="C50" s="31" t="str" cm="1">
        <f t="array" ref="C50">INDEX($P$5:$P$7,B50)</f>
        <v>7:10–8:35 م</v>
      </c>
      <c r="D50" s="31">
        <v>2</v>
      </c>
      <c r="E50" s="31" t="s">
        <v>295</v>
      </c>
      <c r="F50" s="32">
        <v>1</v>
      </c>
      <c r="G50" s="31" t="s">
        <v>282</v>
      </c>
      <c r="H50" s="27"/>
      <c r="I50" s="27"/>
      <c r="J50" s="27"/>
      <c r="K50" s="27"/>
      <c r="L50" s="27"/>
      <c r="M50" s="27"/>
      <c r="N50" s="27"/>
      <c r="O50" s="27"/>
      <c r="P50" s="27"/>
    </row>
    <row r="51" spans="1:16">
      <c r="A51" s="30">
        <v>4</v>
      </c>
      <c r="B51" s="31">
        <v>3</v>
      </c>
      <c r="C51" s="31" t="str" cm="1">
        <f t="array" ref="C51">INDEX($P$5:$P$7,B51)</f>
        <v>7:10–8:35 م</v>
      </c>
      <c r="D51" s="31">
        <v>3</v>
      </c>
      <c r="E51" s="31" t="s">
        <v>295</v>
      </c>
      <c r="F51" s="32">
        <v>1</v>
      </c>
      <c r="G51" s="31" t="s">
        <v>288</v>
      </c>
      <c r="H51" s="27"/>
      <c r="I51" s="27"/>
      <c r="J51" s="27"/>
      <c r="K51" s="27"/>
      <c r="L51" s="27"/>
      <c r="M51" s="27"/>
      <c r="N51" s="27"/>
      <c r="O51" s="27"/>
      <c r="P51" s="27"/>
    </row>
    <row r="52" spans="1:16">
      <c r="A52" s="30">
        <v>4</v>
      </c>
      <c r="B52" s="31">
        <v>3</v>
      </c>
      <c r="C52" s="31" t="str" cm="1">
        <f t="array" ref="C52">INDEX($P$5:$P$7,B52)</f>
        <v>7:10–8:35 م</v>
      </c>
      <c r="D52" s="31">
        <v>4</v>
      </c>
      <c r="E52" s="31" t="s">
        <v>295</v>
      </c>
      <c r="F52" s="32">
        <v>1</v>
      </c>
      <c r="G52" s="31" t="s">
        <v>306</v>
      </c>
      <c r="H52" s="27"/>
      <c r="I52" s="27"/>
      <c r="J52" s="27"/>
      <c r="K52" s="27"/>
      <c r="L52" s="27"/>
      <c r="M52" s="27"/>
      <c r="N52" s="27"/>
      <c r="O52" s="27"/>
      <c r="P52" s="27"/>
    </row>
    <row r="53" spans="1:16">
      <c r="A53" s="30">
        <v>5</v>
      </c>
      <c r="B53" s="31">
        <v>1</v>
      </c>
      <c r="C53" s="31" t="str" cm="1">
        <f t="array" ref="C53">INDEX($P$5:$P$7,B53)</f>
        <v>4:00–5:25 م</v>
      </c>
      <c r="D53" s="31">
        <v>1</v>
      </c>
      <c r="E53" s="31" t="s">
        <v>19</v>
      </c>
      <c r="F53" s="32">
        <v>1</v>
      </c>
      <c r="G53" s="31" t="s">
        <v>26</v>
      </c>
      <c r="H53" s="27"/>
      <c r="I53" s="27"/>
      <c r="J53" s="27"/>
      <c r="K53" s="27"/>
      <c r="L53" s="27"/>
      <c r="M53" s="27"/>
      <c r="N53" s="27"/>
      <c r="O53" s="27"/>
      <c r="P53" s="27"/>
    </row>
    <row r="54" spans="1:16">
      <c r="A54" s="30">
        <v>5</v>
      </c>
      <c r="B54" s="31">
        <v>1</v>
      </c>
      <c r="C54" s="31" t="str" cm="1">
        <f t="array" ref="C54">INDEX($P$5:$P$7,B54)</f>
        <v>4:00–5:25 م</v>
      </c>
      <c r="D54" s="31">
        <v>2</v>
      </c>
      <c r="E54" s="31" t="s">
        <v>19</v>
      </c>
      <c r="F54" s="32">
        <v>1</v>
      </c>
      <c r="G54" s="31" t="s">
        <v>27</v>
      </c>
      <c r="H54" s="27"/>
      <c r="I54" s="27"/>
      <c r="J54" s="27"/>
      <c r="K54" s="27"/>
      <c r="L54" s="27"/>
      <c r="M54" s="27"/>
      <c r="N54" s="27"/>
      <c r="O54" s="27"/>
      <c r="P54" s="27"/>
    </row>
    <row r="55" spans="1:16">
      <c r="A55" s="30">
        <v>5</v>
      </c>
      <c r="B55" s="31">
        <v>1</v>
      </c>
      <c r="C55" s="31" t="str" cm="1">
        <f t="array" ref="C55">INDEX($P$5:$P$7,B55)</f>
        <v>4:00–5:25 م</v>
      </c>
      <c r="D55" s="31">
        <v>3</v>
      </c>
      <c r="E55" s="31" t="s">
        <v>19</v>
      </c>
      <c r="F55" s="32">
        <v>1</v>
      </c>
      <c r="G55" s="31" t="s">
        <v>28</v>
      </c>
      <c r="H55" s="27"/>
      <c r="I55" s="27"/>
      <c r="J55" s="27"/>
      <c r="K55" s="27"/>
      <c r="L55" s="27"/>
      <c r="M55" s="27"/>
      <c r="N55" s="27"/>
      <c r="O55" s="27"/>
      <c r="P55" s="27"/>
    </row>
    <row r="56" spans="1:16">
      <c r="A56" s="30">
        <v>5</v>
      </c>
      <c r="B56" s="31">
        <v>1</v>
      </c>
      <c r="C56" s="31" t="str" cm="1">
        <f t="array" ref="C56">INDEX($P$5:$P$7,B56)</f>
        <v>4:00–5:25 م</v>
      </c>
      <c r="D56" s="31">
        <v>4</v>
      </c>
      <c r="E56" s="31" t="s">
        <v>95</v>
      </c>
      <c r="F56" s="32">
        <v>1</v>
      </c>
      <c r="G56" s="31" t="s">
        <v>79</v>
      </c>
      <c r="H56" s="27"/>
      <c r="I56" s="27"/>
      <c r="J56" s="27"/>
      <c r="K56" s="27"/>
      <c r="L56" s="27"/>
      <c r="M56" s="27"/>
      <c r="N56" s="27"/>
      <c r="O56" s="27"/>
      <c r="P56" s="27"/>
    </row>
    <row r="57" spans="1:16">
      <c r="A57" s="30">
        <v>5</v>
      </c>
      <c r="B57" s="31">
        <v>2</v>
      </c>
      <c r="C57" s="31" t="str" cm="1">
        <f t="array" ref="C57">INDEX($P$5:$P$7,B57)</f>
        <v>5:35–7:00 م</v>
      </c>
      <c r="D57" s="31">
        <v>1</v>
      </c>
      <c r="E57" s="31" t="s">
        <v>95</v>
      </c>
      <c r="F57" s="32">
        <v>1</v>
      </c>
      <c r="G57" s="31" t="s">
        <v>84</v>
      </c>
      <c r="H57" s="27"/>
      <c r="I57" s="27"/>
      <c r="J57" s="27"/>
      <c r="K57" s="27"/>
      <c r="L57" s="27"/>
      <c r="M57" s="27"/>
      <c r="N57" s="27"/>
      <c r="O57" s="27"/>
      <c r="P57" s="27"/>
    </row>
    <row r="58" spans="1:16">
      <c r="A58" s="30">
        <v>5</v>
      </c>
      <c r="B58" s="31">
        <v>2</v>
      </c>
      <c r="C58" s="31" t="str" cm="1">
        <f t="array" ref="C58">INDEX($P$5:$P$7,B58)</f>
        <v>5:35–7:00 م</v>
      </c>
      <c r="D58" s="31">
        <v>2</v>
      </c>
      <c r="E58" s="31" t="s">
        <v>95</v>
      </c>
      <c r="F58" s="32">
        <v>1</v>
      </c>
      <c r="G58" s="31" t="s">
        <v>98</v>
      </c>
      <c r="H58" s="27"/>
      <c r="I58" s="27"/>
      <c r="J58" s="27"/>
      <c r="K58" s="27"/>
      <c r="L58" s="27"/>
      <c r="M58" s="27"/>
      <c r="N58" s="27"/>
      <c r="O58" s="27"/>
      <c r="P58" s="27"/>
    </row>
    <row r="59" spans="1:16">
      <c r="A59" s="30">
        <v>5</v>
      </c>
      <c r="B59" s="31">
        <v>2</v>
      </c>
      <c r="C59" s="31" t="str" cm="1">
        <f t="array" ref="C59">INDEX($P$5:$P$7,B59)</f>
        <v>5:35–7:00 م</v>
      </c>
      <c r="D59" s="31">
        <v>3</v>
      </c>
      <c r="E59" s="31" t="s">
        <v>174</v>
      </c>
      <c r="F59" s="32">
        <v>1</v>
      </c>
      <c r="G59" s="31" t="s">
        <v>123</v>
      </c>
      <c r="H59" s="27"/>
      <c r="I59" s="27"/>
      <c r="J59" s="27"/>
      <c r="K59" s="27"/>
      <c r="L59" s="27"/>
      <c r="M59" s="27"/>
      <c r="N59" s="27"/>
      <c r="O59" s="27"/>
      <c r="P59" s="27"/>
    </row>
    <row r="60" spans="1:16">
      <c r="A60" s="30">
        <v>5</v>
      </c>
      <c r="B60" s="31">
        <v>2</v>
      </c>
      <c r="C60" s="31" t="str" cm="1">
        <f t="array" ref="C60">INDEX($P$5:$P$7,B60)</f>
        <v>5:35–7:00 م</v>
      </c>
      <c r="D60" s="31">
        <v>4</v>
      </c>
      <c r="E60" s="31" t="s">
        <v>174</v>
      </c>
      <c r="F60" s="32">
        <v>1</v>
      </c>
      <c r="G60" s="31" t="s">
        <v>228</v>
      </c>
      <c r="H60" s="27"/>
      <c r="I60" s="27"/>
      <c r="J60" s="27"/>
      <c r="K60" s="27"/>
      <c r="L60" s="27"/>
      <c r="M60" s="27"/>
      <c r="N60" s="27"/>
      <c r="O60" s="27"/>
      <c r="P60" s="27"/>
    </row>
    <row r="61" spans="1:16">
      <c r="A61" s="30">
        <v>5</v>
      </c>
      <c r="B61" s="31">
        <v>3</v>
      </c>
      <c r="C61" s="31" t="str" cm="1">
        <f t="array" ref="C61">INDEX($P$5:$P$7,B61)</f>
        <v>7:10–8:35 م</v>
      </c>
      <c r="D61" s="31">
        <v>1</v>
      </c>
      <c r="E61" s="31" t="s">
        <v>174</v>
      </c>
      <c r="F61" s="32">
        <v>1</v>
      </c>
      <c r="G61" s="31" t="s">
        <v>204</v>
      </c>
      <c r="H61" s="27"/>
      <c r="I61" s="27"/>
      <c r="J61" s="27"/>
      <c r="K61" s="27"/>
      <c r="L61" s="27"/>
      <c r="M61" s="27"/>
      <c r="N61" s="27"/>
      <c r="O61" s="27"/>
      <c r="P61" s="27"/>
    </row>
    <row r="62" spans="1:16">
      <c r="A62" s="30">
        <v>5</v>
      </c>
      <c r="B62" s="31">
        <v>3</v>
      </c>
      <c r="C62" s="31" t="str" cm="1">
        <f t="array" ref="C62">INDEX($P$5:$P$7,B62)</f>
        <v>7:10–8:35 م</v>
      </c>
      <c r="D62" s="31">
        <v>2</v>
      </c>
      <c r="E62" s="31" t="s">
        <v>295</v>
      </c>
      <c r="F62" s="32">
        <v>1</v>
      </c>
      <c r="G62" s="31" t="s">
        <v>269</v>
      </c>
      <c r="H62" s="27"/>
      <c r="I62" s="27"/>
      <c r="J62" s="27"/>
      <c r="K62" s="27"/>
      <c r="L62" s="27"/>
      <c r="M62" s="27"/>
      <c r="N62" s="27"/>
      <c r="O62" s="27"/>
      <c r="P62" s="27"/>
    </row>
    <row r="63" spans="1:16">
      <c r="A63" s="30">
        <v>5</v>
      </c>
      <c r="B63" s="31">
        <v>3</v>
      </c>
      <c r="C63" s="31" t="str" cm="1">
        <f t="array" ref="C63">INDEX($P$5:$P$7,B63)</f>
        <v>7:10–8:35 م</v>
      </c>
      <c r="D63" s="31">
        <v>3</v>
      </c>
      <c r="E63" s="31" t="s">
        <v>295</v>
      </c>
      <c r="F63" s="32">
        <v>1</v>
      </c>
      <c r="G63" s="31" t="s">
        <v>307</v>
      </c>
      <c r="H63" s="27"/>
      <c r="I63" s="27"/>
      <c r="J63" s="27"/>
      <c r="K63" s="27"/>
      <c r="L63" s="27"/>
      <c r="M63" s="27"/>
      <c r="N63" s="27"/>
      <c r="O63" s="27"/>
      <c r="P63" s="27"/>
    </row>
    <row r="64" spans="1:16">
      <c r="A64" s="30">
        <v>5</v>
      </c>
      <c r="B64" s="31">
        <v>3</v>
      </c>
      <c r="C64" s="31" t="str" cm="1">
        <f t="array" ref="C64">INDEX($P$5:$P$7,B64)</f>
        <v>7:10–8:35 م</v>
      </c>
      <c r="D64" s="31">
        <v>4</v>
      </c>
      <c r="E64" s="31" t="s">
        <v>295</v>
      </c>
      <c r="F64" s="32">
        <v>1</v>
      </c>
      <c r="G64" s="31" t="s">
        <v>299</v>
      </c>
      <c r="H64" s="27"/>
      <c r="I64" s="27"/>
      <c r="J64" s="27"/>
      <c r="K64" s="27"/>
      <c r="L64" s="27"/>
      <c r="M64" s="27"/>
      <c r="N64" s="27"/>
      <c r="O64" s="27"/>
      <c r="P64" s="27"/>
    </row>
    <row r="65" spans="1:16">
      <c r="A65" s="30">
        <v>6</v>
      </c>
      <c r="B65" s="31">
        <v>1</v>
      </c>
      <c r="C65" s="31" t="str" cm="1">
        <f t="array" ref="C65">INDEX($P$5:$P$7,B65)</f>
        <v>4:00–5:25 م</v>
      </c>
      <c r="D65" s="31">
        <v>1</v>
      </c>
      <c r="E65" s="31" t="s">
        <v>19</v>
      </c>
      <c r="F65" s="32">
        <v>1</v>
      </c>
      <c r="G65" s="31" t="s">
        <v>29</v>
      </c>
      <c r="H65" s="27"/>
      <c r="I65" s="27"/>
      <c r="J65" s="27"/>
      <c r="K65" s="27"/>
      <c r="L65" s="27"/>
      <c r="M65" s="27"/>
      <c r="N65" s="27"/>
      <c r="O65" s="27"/>
      <c r="P65" s="27"/>
    </row>
    <row r="66" spans="1:16">
      <c r="A66" s="30">
        <v>6</v>
      </c>
      <c r="B66" s="31">
        <v>1</v>
      </c>
      <c r="C66" s="31" t="str" cm="1">
        <f t="array" ref="C66">INDEX($P$5:$P$7,B66)</f>
        <v>4:00–5:25 م</v>
      </c>
      <c r="D66" s="31">
        <v>2</v>
      </c>
      <c r="E66" s="31" t="s">
        <v>19</v>
      </c>
      <c r="F66" s="32">
        <v>1</v>
      </c>
      <c r="G66" s="31" t="s">
        <v>30</v>
      </c>
      <c r="H66" s="27"/>
      <c r="I66" s="27"/>
      <c r="J66" s="27"/>
      <c r="K66" s="27"/>
      <c r="L66" s="27"/>
      <c r="M66" s="27"/>
      <c r="N66" s="27"/>
      <c r="O66" s="27"/>
      <c r="P66" s="27"/>
    </row>
    <row r="67" spans="1:16">
      <c r="A67" s="30">
        <v>6</v>
      </c>
      <c r="B67" s="31">
        <v>1</v>
      </c>
      <c r="C67" s="31" t="str" cm="1">
        <f t="array" ref="C67">INDEX($P$5:$P$7,B67)</f>
        <v>4:00–5:25 م</v>
      </c>
      <c r="D67" s="31">
        <v>3</v>
      </c>
      <c r="E67" s="31" t="s">
        <v>19</v>
      </c>
      <c r="F67" s="32">
        <v>1</v>
      </c>
      <c r="G67" s="31" t="s">
        <v>44</v>
      </c>
      <c r="H67" s="27"/>
      <c r="I67" s="27"/>
      <c r="J67" s="27"/>
      <c r="K67" s="27"/>
      <c r="L67" s="27"/>
      <c r="M67" s="27"/>
      <c r="N67" s="27"/>
      <c r="O67" s="27"/>
      <c r="P67" s="27"/>
    </row>
    <row r="68" spans="1:16">
      <c r="A68" s="30">
        <v>6</v>
      </c>
      <c r="B68" s="31">
        <v>1</v>
      </c>
      <c r="C68" s="31" t="str" cm="1">
        <f t="array" ref="C68">INDEX($P$5:$P$7,B68)</f>
        <v>4:00–5:25 م</v>
      </c>
      <c r="D68" s="31">
        <v>4</v>
      </c>
      <c r="E68" s="31" t="s">
        <v>95</v>
      </c>
      <c r="F68" s="32">
        <v>1</v>
      </c>
      <c r="G68" s="31" t="s">
        <v>63</v>
      </c>
      <c r="H68" s="27"/>
      <c r="I68" s="27"/>
      <c r="J68" s="27"/>
      <c r="K68" s="27"/>
      <c r="L68" s="27"/>
      <c r="M68" s="27"/>
      <c r="N68" s="27"/>
      <c r="O68" s="27"/>
      <c r="P68" s="27"/>
    </row>
    <row r="69" spans="1:16">
      <c r="A69" s="30">
        <v>6</v>
      </c>
      <c r="B69" s="31">
        <v>2</v>
      </c>
      <c r="C69" s="31" t="str" cm="1">
        <f t="array" ref="C69">INDEX($P$5:$P$7,B69)</f>
        <v>5:35–7:00 م</v>
      </c>
      <c r="D69" s="31">
        <v>1</v>
      </c>
      <c r="E69" s="31" t="s">
        <v>95</v>
      </c>
      <c r="F69" s="32">
        <v>1</v>
      </c>
      <c r="G69" s="31" t="s">
        <v>74</v>
      </c>
      <c r="H69" s="27"/>
      <c r="I69" s="27"/>
      <c r="J69" s="27"/>
      <c r="K69" s="27"/>
      <c r="L69" s="27"/>
      <c r="M69" s="27"/>
      <c r="N69" s="27"/>
      <c r="O69" s="27"/>
      <c r="P69" s="27"/>
    </row>
    <row r="70" spans="1:16">
      <c r="A70" s="30">
        <v>6</v>
      </c>
      <c r="B70" s="31">
        <v>2</v>
      </c>
      <c r="C70" s="31" t="str" cm="1">
        <f t="array" ref="C70">INDEX($P$5:$P$7,B70)</f>
        <v>5:35–7:00 م</v>
      </c>
      <c r="D70" s="31">
        <v>2</v>
      </c>
      <c r="E70" s="31" t="s">
        <v>95</v>
      </c>
      <c r="F70" s="32">
        <v>1</v>
      </c>
      <c r="G70" s="31" t="s">
        <v>109</v>
      </c>
      <c r="H70" s="27"/>
      <c r="I70" s="27"/>
      <c r="J70" s="27"/>
      <c r="K70" s="27"/>
      <c r="L70" s="27"/>
      <c r="M70" s="27"/>
      <c r="N70" s="27"/>
      <c r="O70" s="27"/>
      <c r="P70" s="27"/>
    </row>
    <row r="71" spans="1:16">
      <c r="A71" s="30">
        <v>6</v>
      </c>
      <c r="B71" s="31">
        <v>2</v>
      </c>
      <c r="C71" s="31" t="str" cm="1">
        <f t="array" ref="C71">INDEX($P$5:$P$7,B71)</f>
        <v>5:35–7:00 م</v>
      </c>
      <c r="D71" s="31">
        <v>3</v>
      </c>
      <c r="E71" s="31" t="s">
        <v>174</v>
      </c>
      <c r="F71" s="32">
        <v>2</v>
      </c>
      <c r="G71" s="31" t="s">
        <v>123</v>
      </c>
      <c r="H71" s="27"/>
      <c r="I71" s="27"/>
      <c r="J71" s="27"/>
      <c r="K71" s="27"/>
      <c r="L71" s="27"/>
      <c r="M71" s="27"/>
      <c r="N71" s="27"/>
      <c r="O71" s="27"/>
      <c r="P71" s="27"/>
    </row>
    <row r="72" spans="1:16">
      <c r="A72" s="30">
        <v>6</v>
      </c>
      <c r="B72" s="31">
        <v>2</v>
      </c>
      <c r="C72" s="31" t="str" cm="1">
        <f t="array" ref="C72">INDEX($P$5:$P$7,B72)</f>
        <v>5:35–7:00 م</v>
      </c>
      <c r="D72" s="31">
        <v>4</v>
      </c>
      <c r="E72" s="31" t="s">
        <v>174</v>
      </c>
      <c r="F72" s="32">
        <v>2</v>
      </c>
      <c r="G72" s="31" t="s">
        <v>228</v>
      </c>
      <c r="H72" s="27"/>
      <c r="I72" s="27"/>
      <c r="J72" s="27"/>
      <c r="K72" s="27"/>
      <c r="L72" s="27"/>
      <c r="M72" s="27"/>
      <c r="N72" s="27"/>
      <c r="O72" s="27"/>
      <c r="P72" s="27"/>
    </row>
    <row r="73" spans="1:16">
      <c r="A73" s="30">
        <v>6</v>
      </c>
      <c r="B73" s="31">
        <v>3</v>
      </c>
      <c r="C73" s="31" t="str" cm="1">
        <f t="array" ref="C73">INDEX($P$5:$P$7,B73)</f>
        <v>7:10–8:35 م</v>
      </c>
      <c r="D73" s="31">
        <v>1</v>
      </c>
      <c r="E73" s="31" t="s">
        <v>174</v>
      </c>
      <c r="F73" s="32">
        <v>2</v>
      </c>
      <c r="G73" s="31" t="s">
        <v>204</v>
      </c>
      <c r="H73" s="27"/>
      <c r="I73" s="27"/>
      <c r="J73" s="27"/>
      <c r="K73" s="27"/>
      <c r="L73" s="27"/>
      <c r="M73" s="27"/>
      <c r="N73" s="27"/>
      <c r="O73" s="27"/>
      <c r="P73" s="27"/>
    </row>
    <row r="74" spans="1:16">
      <c r="A74" s="30">
        <v>6</v>
      </c>
      <c r="B74" s="31">
        <v>3</v>
      </c>
      <c r="C74" s="31" t="str" cm="1">
        <f t="array" ref="C74">INDEX($P$5:$P$7,B74)</f>
        <v>7:10–8:35 م</v>
      </c>
      <c r="D74" s="31">
        <v>2</v>
      </c>
      <c r="E74" s="31" t="s">
        <v>295</v>
      </c>
      <c r="F74" s="32">
        <v>2</v>
      </c>
      <c r="G74" s="31" t="s">
        <v>269</v>
      </c>
      <c r="H74" s="27"/>
      <c r="I74" s="27"/>
      <c r="J74" s="27"/>
      <c r="K74" s="27"/>
      <c r="L74" s="27"/>
      <c r="M74" s="27"/>
      <c r="N74" s="27"/>
      <c r="O74" s="27"/>
      <c r="P74" s="27"/>
    </row>
    <row r="75" spans="1:16">
      <c r="A75" s="30">
        <v>6</v>
      </c>
      <c r="B75" s="31">
        <v>3</v>
      </c>
      <c r="C75" s="31" t="str" cm="1">
        <f t="array" ref="C75">INDEX($P$5:$P$7,B75)</f>
        <v>7:10–8:35 م</v>
      </c>
      <c r="D75" s="31">
        <v>3</v>
      </c>
      <c r="E75" s="31" t="s">
        <v>295</v>
      </c>
      <c r="F75" s="32">
        <v>2</v>
      </c>
      <c r="G75" s="31" t="s">
        <v>307</v>
      </c>
      <c r="H75" s="27"/>
      <c r="I75" s="27"/>
      <c r="J75" s="27"/>
      <c r="K75" s="27"/>
      <c r="L75" s="27"/>
      <c r="M75" s="27"/>
      <c r="N75" s="27"/>
      <c r="O75" s="27"/>
      <c r="P75" s="27"/>
    </row>
    <row r="76" spans="1:16">
      <c r="A76" s="30">
        <v>6</v>
      </c>
      <c r="B76" s="31">
        <v>3</v>
      </c>
      <c r="C76" s="31" t="str" cm="1">
        <f t="array" ref="C76">INDEX($P$5:$P$7,B76)</f>
        <v>7:10–8:35 م</v>
      </c>
      <c r="D76" s="31">
        <v>4</v>
      </c>
      <c r="E76" s="31" t="s">
        <v>295</v>
      </c>
      <c r="F76" s="32">
        <v>2</v>
      </c>
      <c r="G76" s="31" t="s">
        <v>299</v>
      </c>
      <c r="H76" s="27"/>
      <c r="I76" s="27"/>
      <c r="J76" s="27"/>
      <c r="K76" s="27"/>
      <c r="L76" s="27"/>
      <c r="M76" s="27"/>
      <c r="N76" s="27"/>
      <c r="O76" s="27"/>
      <c r="P76" s="27"/>
    </row>
    <row r="77" spans="1:16">
      <c r="A77" s="30">
        <v>7</v>
      </c>
      <c r="B77" s="31">
        <v>1</v>
      </c>
      <c r="C77" s="31" t="str" cm="1">
        <f t="array" ref="C77">INDEX($P$5:$P$7,B77)</f>
        <v>4:00–5:25 م</v>
      </c>
      <c r="D77" s="31">
        <v>1</v>
      </c>
      <c r="E77" s="31" t="s">
        <v>19</v>
      </c>
      <c r="F77" s="32">
        <v>1</v>
      </c>
      <c r="G77" s="31" t="s">
        <v>32</v>
      </c>
      <c r="H77" s="27"/>
      <c r="I77" s="27"/>
      <c r="J77" s="27"/>
      <c r="K77" s="27"/>
      <c r="L77" s="27"/>
      <c r="M77" s="27"/>
      <c r="N77" s="27"/>
      <c r="O77" s="27"/>
      <c r="P77" s="27"/>
    </row>
    <row r="78" spans="1:16">
      <c r="A78" s="30">
        <v>7</v>
      </c>
      <c r="B78" s="31">
        <v>1</v>
      </c>
      <c r="C78" s="31" t="str" cm="1">
        <f t="array" ref="C78">INDEX($P$5:$P$7,B78)</f>
        <v>4:00–5:25 م</v>
      </c>
      <c r="D78" s="31">
        <v>2</v>
      </c>
      <c r="E78" s="31" t="s">
        <v>19</v>
      </c>
      <c r="F78" s="32">
        <v>1</v>
      </c>
      <c r="G78" s="31" t="s">
        <v>45</v>
      </c>
      <c r="H78" s="27"/>
      <c r="I78" s="27"/>
      <c r="J78" s="27"/>
      <c r="K78" s="27"/>
      <c r="L78" s="27"/>
      <c r="M78" s="27"/>
      <c r="N78" s="27"/>
      <c r="O78" s="27"/>
      <c r="P78" s="27"/>
    </row>
    <row r="79" spans="1:16">
      <c r="A79" s="30">
        <v>7</v>
      </c>
      <c r="B79" s="31">
        <v>1</v>
      </c>
      <c r="C79" s="31" t="str" cm="1">
        <f t="array" ref="C79">INDEX($P$5:$P$7,B79)</f>
        <v>4:00–5:25 م</v>
      </c>
      <c r="D79" s="31">
        <v>3</v>
      </c>
      <c r="E79" s="31" t="s">
        <v>19</v>
      </c>
      <c r="F79" s="32">
        <v>1</v>
      </c>
      <c r="G79" s="31" t="s">
        <v>31</v>
      </c>
      <c r="H79" s="27"/>
      <c r="I79" s="27"/>
      <c r="J79" s="27"/>
      <c r="K79" s="27"/>
      <c r="L79" s="27"/>
      <c r="M79" s="27"/>
      <c r="N79" s="27"/>
      <c r="O79" s="27"/>
      <c r="P79" s="27"/>
    </row>
    <row r="80" spans="1:16">
      <c r="A80" s="30">
        <v>7</v>
      </c>
      <c r="B80" s="31">
        <v>1</v>
      </c>
      <c r="C80" s="31" t="str" cm="1">
        <f t="array" ref="C80">INDEX($P$5:$P$7,B80)</f>
        <v>4:00–5:25 م</v>
      </c>
      <c r="D80" s="31">
        <v>4</v>
      </c>
      <c r="E80" s="31" t="s">
        <v>95</v>
      </c>
      <c r="F80" s="32">
        <v>1</v>
      </c>
      <c r="G80" s="31" t="s">
        <v>58</v>
      </c>
      <c r="H80" s="27"/>
      <c r="I80" s="27"/>
      <c r="J80" s="27"/>
      <c r="K80" s="27"/>
      <c r="L80" s="27"/>
      <c r="M80" s="27"/>
      <c r="N80" s="27"/>
      <c r="O80" s="27"/>
      <c r="P80" s="27"/>
    </row>
    <row r="81" spans="1:16">
      <c r="A81" s="30">
        <v>7</v>
      </c>
      <c r="B81" s="31">
        <v>2</v>
      </c>
      <c r="C81" s="31" t="str" cm="1">
        <f t="array" ref="C81">INDEX($P$5:$P$7,B81)</f>
        <v>5:35–7:00 م</v>
      </c>
      <c r="D81" s="31">
        <v>1</v>
      </c>
      <c r="E81" s="31" t="s">
        <v>95</v>
      </c>
      <c r="F81" s="32">
        <v>1</v>
      </c>
      <c r="G81" s="31" t="s">
        <v>110</v>
      </c>
      <c r="H81" s="27"/>
      <c r="I81" s="27"/>
      <c r="J81" s="27"/>
      <c r="K81" s="27"/>
      <c r="L81" s="27"/>
      <c r="M81" s="27"/>
      <c r="N81" s="27"/>
      <c r="O81" s="27"/>
      <c r="P81" s="27"/>
    </row>
    <row r="82" spans="1:16">
      <c r="A82" s="30">
        <v>7</v>
      </c>
      <c r="B82" s="31">
        <v>2</v>
      </c>
      <c r="C82" s="31" t="str" cm="1">
        <f t="array" ref="C82">INDEX($P$5:$P$7,B82)</f>
        <v>5:35–7:00 م</v>
      </c>
      <c r="D82" s="31">
        <v>2</v>
      </c>
      <c r="E82" s="31" t="s">
        <v>95</v>
      </c>
      <c r="F82" s="32">
        <v>1</v>
      </c>
      <c r="G82" s="31" t="s">
        <v>99</v>
      </c>
      <c r="H82" s="27"/>
      <c r="I82" s="27"/>
      <c r="J82" s="27"/>
      <c r="K82" s="27"/>
      <c r="L82" s="27"/>
      <c r="M82" s="27"/>
      <c r="N82" s="27"/>
      <c r="O82" s="27"/>
      <c r="P82" s="27"/>
    </row>
    <row r="83" spans="1:16">
      <c r="A83" s="30">
        <v>7</v>
      </c>
      <c r="B83" s="31">
        <v>2</v>
      </c>
      <c r="C83" s="31" t="str" cm="1">
        <f t="array" ref="C83">INDEX($P$5:$P$7,B83)</f>
        <v>5:35–7:00 م</v>
      </c>
      <c r="D83" s="31">
        <v>3</v>
      </c>
      <c r="E83" s="31" t="s">
        <v>174</v>
      </c>
      <c r="F83" s="32">
        <v>2</v>
      </c>
      <c r="G83" s="31" t="s">
        <v>229</v>
      </c>
      <c r="H83" s="27"/>
      <c r="I83" s="27"/>
      <c r="J83" s="27"/>
      <c r="K83" s="27"/>
      <c r="L83" s="27"/>
      <c r="M83" s="27"/>
      <c r="N83" s="27"/>
      <c r="O83" s="27"/>
      <c r="P83" s="27"/>
    </row>
    <row r="84" spans="1:16">
      <c r="A84" s="30">
        <v>7</v>
      </c>
      <c r="B84" s="31">
        <v>2</v>
      </c>
      <c r="C84" s="31" t="str" cm="1">
        <f t="array" ref="C84">INDEX($P$5:$P$7,B84)</f>
        <v>5:35–7:00 م</v>
      </c>
      <c r="D84" s="31">
        <v>4</v>
      </c>
      <c r="E84" s="31" t="s">
        <v>174</v>
      </c>
      <c r="F84" s="32">
        <v>2</v>
      </c>
      <c r="G84" s="31" t="s">
        <v>205</v>
      </c>
      <c r="H84" s="27"/>
      <c r="I84" s="27"/>
      <c r="J84" s="27"/>
      <c r="K84" s="27"/>
      <c r="L84" s="27"/>
      <c r="M84" s="27"/>
      <c r="N84" s="27"/>
      <c r="O84" s="27"/>
      <c r="P84" s="27"/>
    </row>
    <row r="85" spans="1:16">
      <c r="A85" s="30">
        <v>7</v>
      </c>
      <c r="B85" s="31">
        <v>3</v>
      </c>
      <c r="C85" s="31" t="str" cm="1">
        <f t="array" ref="C85">INDEX($P$5:$P$7,B85)</f>
        <v>7:10–8:35 م</v>
      </c>
      <c r="D85" s="31">
        <v>1</v>
      </c>
      <c r="E85" s="31" t="s">
        <v>174</v>
      </c>
      <c r="F85" s="32">
        <v>2</v>
      </c>
      <c r="G85" s="31" t="s">
        <v>178</v>
      </c>
      <c r="H85" s="27"/>
      <c r="I85" s="27"/>
      <c r="J85" s="27"/>
      <c r="K85" s="27"/>
      <c r="L85" s="27"/>
      <c r="M85" s="27"/>
      <c r="N85" s="27"/>
      <c r="O85" s="27"/>
      <c r="P85" s="27"/>
    </row>
    <row r="86" spans="1:16">
      <c r="A86" s="30">
        <v>7</v>
      </c>
      <c r="B86" s="31">
        <v>3</v>
      </c>
      <c r="C86" s="31" t="str" cm="1">
        <f t="array" ref="C86">INDEX($P$5:$P$7,B86)</f>
        <v>7:10–8:35 م</v>
      </c>
      <c r="D86" s="31">
        <v>2</v>
      </c>
      <c r="E86" s="31" t="s">
        <v>295</v>
      </c>
      <c r="F86" s="32">
        <v>2</v>
      </c>
      <c r="G86" s="31" t="s">
        <v>303</v>
      </c>
      <c r="H86" s="27"/>
      <c r="I86" s="27"/>
      <c r="J86" s="27"/>
      <c r="K86" s="27"/>
      <c r="L86" s="27"/>
      <c r="M86" s="27"/>
      <c r="N86" s="27"/>
      <c r="O86" s="27"/>
      <c r="P86" s="27"/>
    </row>
    <row r="87" spans="1:16">
      <c r="A87" s="30">
        <v>7</v>
      </c>
      <c r="B87" s="31">
        <v>3</v>
      </c>
      <c r="C87" s="31" t="str" cm="1">
        <f t="array" ref="C87">INDEX($P$5:$P$7,B87)</f>
        <v>7:10–8:35 م</v>
      </c>
      <c r="D87" s="31">
        <v>3</v>
      </c>
      <c r="E87" s="31" t="s">
        <v>295</v>
      </c>
      <c r="F87" s="32">
        <v>2</v>
      </c>
      <c r="G87" s="31" t="s">
        <v>300</v>
      </c>
      <c r="H87" s="27"/>
      <c r="I87" s="27"/>
      <c r="J87" s="27"/>
      <c r="K87" s="27"/>
      <c r="L87" s="27"/>
      <c r="M87" s="27"/>
      <c r="N87" s="27"/>
      <c r="O87" s="27"/>
      <c r="P87" s="27"/>
    </row>
    <row r="88" spans="1:16">
      <c r="A88" s="30">
        <v>7</v>
      </c>
      <c r="B88" s="31">
        <v>3</v>
      </c>
      <c r="C88" s="31" t="str" cm="1">
        <f t="array" ref="C88">INDEX($P$5:$P$7,B88)</f>
        <v>7:10–8:35 م</v>
      </c>
      <c r="D88" s="31">
        <v>4</v>
      </c>
      <c r="E88" s="31" t="s">
        <v>295</v>
      </c>
      <c r="F88" s="32">
        <v>2</v>
      </c>
      <c r="G88" s="31" t="s">
        <v>291</v>
      </c>
      <c r="H88" s="27"/>
      <c r="I88" s="27"/>
      <c r="J88" s="27"/>
      <c r="K88" s="27"/>
      <c r="L88" s="27"/>
      <c r="M88" s="27"/>
      <c r="N88" s="27"/>
      <c r="O88" s="27"/>
      <c r="P88" s="27"/>
    </row>
    <row r="89" spans="1:16">
      <c r="A89" s="30">
        <v>8</v>
      </c>
      <c r="B89" s="31">
        <v>1</v>
      </c>
      <c r="C89" s="31" t="str" cm="1">
        <f t="array" ref="C89">INDEX($P$5:$P$7,B89)</f>
        <v>4:00–5:25 م</v>
      </c>
      <c r="D89" s="31">
        <v>1</v>
      </c>
      <c r="E89" s="31" t="s">
        <v>19</v>
      </c>
      <c r="F89" s="32">
        <v>2</v>
      </c>
      <c r="G89" s="31" t="s">
        <v>32</v>
      </c>
      <c r="H89" s="27"/>
      <c r="I89" s="27"/>
      <c r="J89" s="27"/>
      <c r="K89" s="27"/>
      <c r="L89" s="27"/>
      <c r="M89" s="27"/>
      <c r="N89" s="27"/>
      <c r="O89" s="27"/>
      <c r="P89" s="27"/>
    </row>
    <row r="90" spans="1:16">
      <c r="A90" s="30">
        <v>8</v>
      </c>
      <c r="B90" s="31">
        <v>1</v>
      </c>
      <c r="C90" s="31" t="str" cm="1">
        <f t="array" ref="C90">INDEX($P$5:$P$7,B90)</f>
        <v>4:00–5:25 م</v>
      </c>
      <c r="D90" s="31">
        <v>2</v>
      </c>
      <c r="E90" s="31" t="s">
        <v>19</v>
      </c>
      <c r="F90" s="32">
        <v>2</v>
      </c>
      <c r="G90" s="31" t="s">
        <v>45</v>
      </c>
      <c r="H90" s="27"/>
      <c r="I90" s="27"/>
      <c r="J90" s="27"/>
      <c r="K90" s="27"/>
      <c r="L90" s="27"/>
      <c r="M90" s="27"/>
      <c r="N90" s="27"/>
      <c r="O90" s="27"/>
      <c r="P90" s="27"/>
    </row>
    <row r="91" spans="1:16">
      <c r="A91" s="30">
        <v>8</v>
      </c>
      <c r="B91" s="31">
        <v>1</v>
      </c>
      <c r="C91" s="31" t="str" cm="1">
        <f t="array" ref="C91">INDEX($P$5:$P$7,B91)</f>
        <v>4:00–5:25 م</v>
      </c>
      <c r="D91" s="31">
        <v>3</v>
      </c>
      <c r="E91" s="31" t="s">
        <v>19</v>
      </c>
      <c r="F91" s="32">
        <v>2</v>
      </c>
      <c r="G91" s="31" t="s">
        <v>31</v>
      </c>
      <c r="H91" s="27"/>
      <c r="I91" s="27"/>
      <c r="J91" s="27"/>
      <c r="K91" s="27"/>
      <c r="L91" s="27"/>
      <c r="M91" s="27"/>
      <c r="N91" s="27"/>
      <c r="O91" s="27"/>
      <c r="P91" s="27"/>
    </row>
    <row r="92" spans="1:16">
      <c r="A92" s="30">
        <v>8</v>
      </c>
      <c r="B92" s="31">
        <v>1</v>
      </c>
      <c r="C92" s="31" t="str" cm="1">
        <f t="array" ref="C92">INDEX($P$5:$P$7,B92)</f>
        <v>4:00–5:25 م</v>
      </c>
      <c r="D92" s="31">
        <v>4</v>
      </c>
      <c r="E92" s="31" t="s">
        <v>95</v>
      </c>
      <c r="F92" s="32">
        <v>2</v>
      </c>
      <c r="G92" s="31" t="s">
        <v>58</v>
      </c>
      <c r="H92" s="27"/>
      <c r="I92" s="27"/>
      <c r="J92" s="27"/>
      <c r="K92" s="27"/>
      <c r="L92" s="27"/>
      <c r="M92" s="27"/>
      <c r="N92" s="27"/>
      <c r="O92" s="27"/>
      <c r="P92" s="27"/>
    </row>
    <row r="93" spans="1:16">
      <c r="A93" s="30">
        <v>8</v>
      </c>
      <c r="B93" s="31">
        <v>2</v>
      </c>
      <c r="C93" s="31" t="str" cm="1">
        <f t="array" ref="C93">INDEX($P$5:$P$7,B93)</f>
        <v>5:35–7:00 م</v>
      </c>
      <c r="D93" s="31">
        <v>1</v>
      </c>
      <c r="E93" s="31" t="s">
        <v>95</v>
      </c>
      <c r="F93" s="32">
        <v>2</v>
      </c>
      <c r="G93" s="31" t="s">
        <v>110</v>
      </c>
      <c r="H93" s="27"/>
      <c r="I93" s="27"/>
      <c r="J93" s="27"/>
      <c r="K93" s="27"/>
      <c r="L93" s="27"/>
      <c r="M93" s="27"/>
      <c r="N93" s="27"/>
      <c r="O93" s="27"/>
      <c r="P93" s="27"/>
    </row>
    <row r="94" spans="1:16">
      <c r="A94" s="30">
        <v>8</v>
      </c>
      <c r="B94" s="31">
        <v>2</v>
      </c>
      <c r="C94" s="31" t="str" cm="1">
        <f t="array" ref="C94">INDEX($P$5:$P$7,B94)</f>
        <v>5:35–7:00 م</v>
      </c>
      <c r="D94" s="31">
        <v>2</v>
      </c>
      <c r="E94" s="31" t="s">
        <v>95</v>
      </c>
      <c r="F94" s="32">
        <v>2</v>
      </c>
      <c r="G94" s="31" t="s">
        <v>99</v>
      </c>
      <c r="H94" s="27"/>
      <c r="I94" s="27"/>
      <c r="J94" s="27"/>
      <c r="K94" s="27"/>
      <c r="L94" s="27"/>
      <c r="M94" s="27"/>
      <c r="N94" s="27"/>
      <c r="O94" s="27"/>
      <c r="P94" s="27"/>
    </row>
    <row r="95" spans="1:16">
      <c r="A95" s="30">
        <v>8</v>
      </c>
      <c r="B95" s="31">
        <v>2</v>
      </c>
      <c r="C95" s="31" t="str" cm="1">
        <f t="array" ref="C95">INDEX($P$5:$P$7,B95)</f>
        <v>5:35–7:00 م</v>
      </c>
      <c r="D95" s="31">
        <v>3</v>
      </c>
      <c r="E95" s="31" t="s">
        <v>174</v>
      </c>
      <c r="F95" s="32">
        <v>2</v>
      </c>
      <c r="G95" s="31" t="s">
        <v>191</v>
      </c>
      <c r="H95" s="27"/>
      <c r="I95" s="27"/>
      <c r="J95" s="27"/>
      <c r="K95" s="27"/>
      <c r="L95" s="27"/>
      <c r="M95" s="27"/>
      <c r="N95" s="27"/>
      <c r="O95" s="27"/>
      <c r="P95" s="27"/>
    </row>
    <row r="96" spans="1:16">
      <c r="A96" s="30">
        <v>8</v>
      </c>
      <c r="B96" s="31">
        <v>2</v>
      </c>
      <c r="C96" s="31" t="str" cm="1">
        <f t="array" ref="C96">INDEX($P$5:$P$7,B96)</f>
        <v>5:35–7:00 م</v>
      </c>
      <c r="D96" s="31">
        <v>4</v>
      </c>
      <c r="E96" s="31" t="s">
        <v>174</v>
      </c>
      <c r="F96" s="32">
        <v>2</v>
      </c>
      <c r="G96" s="31" t="s">
        <v>218</v>
      </c>
      <c r="H96" s="27"/>
      <c r="I96" s="27"/>
      <c r="J96" s="27"/>
      <c r="K96" s="27"/>
      <c r="L96" s="27"/>
      <c r="M96" s="27"/>
      <c r="N96" s="27"/>
      <c r="O96" s="27"/>
      <c r="P96" s="27"/>
    </row>
    <row r="97" spans="1:16">
      <c r="A97" s="30">
        <v>8</v>
      </c>
      <c r="B97" s="31">
        <v>3</v>
      </c>
      <c r="C97" s="31" t="str" cm="1">
        <f t="array" ref="C97">INDEX($P$5:$P$7,B97)</f>
        <v>7:10–8:35 م</v>
      </c>
      <c r="D97" s="31">
        <v>1</v>
      </c>
      <c r="E97" s="31" t="s">
        <v>174</v>
      </c>
      <c r="F97" s="32">
        <v>2</v>
      </c>
      <c r="G97" s="31" t="s">
        <v>161</v>
      </c>
      <c r="H97" s="27"/>
      <c r="I97" s="27"/>
      <c r="J97" s="27"/>
      <c r="K97" s="27"/>
      <c r="L97" s="27"/>
      <c r="M97" s="27"/>
      <c r="N97" s="27"/>
      <c r="O97" s="27"/>
      <c r="P97" s="27"/>
    </row>
    <row r="98" spans="1:16">
      <c r="A98" s="30">
        <v>8</v>
      </c>
      <c r="B98" s="31">
        <v>3</v>
      </c>
      <c r="C98" s="31" t="str" cm="1">
        <f t="array" ref="C98">INDEX($P$5:$P$7,B98)</f>
        <v>7:10–8:35 م</v>
      </c>
      <c r="D98" s="31">
        <v>2</v>
      </c>
      <c r="E98" s="31" t="s">
        <v>295</v>
      </c>
      <c r="F98" s="32">
        <v>2</v>
      </c>
      <c r="G98" s="31" t="s">
        <v>298</v>
      </c>
      <c r="H98" s="27"/>
      <c r="I98" s="27"/>
      <c r="J98" s="27"/>
      <c r="K98" s="27"/>
      <c r="L98" s="27"/>
      <c r="M98" s="27"/>
      <c r="N98" s="27"/>
      <c r="O98" s="27"/>
      <c r="P98" s="27"/>
    </row>
    <row r="99" spans="1:16">
      <c r="A99" s="30">
        <v>8</v>
      </c>
      <c r="B99" s="31">
        <v>3</v>
      </c>
      <c r="C99" s="31" t="str" cm="1">
        <f t="array" ref="C99">INDEX($P$5:$P$7,B99)</f>
        <v>7:10–8:35 م</v>
      </c>
      <c r="D99" s="31">
        <v>3</v>
      </c>
      <c r="E99" s="31" t="s">
        <v>295</v>
      </c>
      <c r="F99" s="32">
        <v>2</v>
      </c>
      <c r="G99" s="31" t="s">
        <v>304</v>
      </c>
      <c r="H99" s="27"/>
      <c r="I99" s="27"/>
      <c r="J99" s="27"/>
      <c r="K99" s="27"/>
      <c r="L99" s="27"/>
      <c r="M99" s="27"/>
      <c r="N99" s="27"/>
      <c r="O99" s="27"/>
      <c r="P99" s="27"/>
    </row>
    <row r="100" spans="1:16">
      <c r="A100" s="30">
        <v>8</v>
      </c>
      <c r="B100" s="31">
        <v>3</v>
      </c>
      <c r="C100" s="31" t="str" cm="1">
        <f t="array" ref="C100">INDEX($P$5:$P$7,B100)</f>
        <v>7:10–8:35 م</v>
      </c>
      <c r="D100" s="31">
        <v>4</v>
      </c>
      <c r="E100" s="31" t="s">
        <v>295</v>
      </c>
      <c r="F100" s="32">
        <v>2</v>
      </c>
      <c r="G100" s="31" t="s">
        <v>284</v>
      </c>
      <c r="H100" s="27"/>
      <c r="I100" s="27"/>
      <c r="J100" s="27"/>
      <c r="K100" s="27"/>
      <c r="L100" s="27"/>
      <c r="M100" s="27"/>
      <c r="N100" s="27"/>
      <c r="O100" s="27"/>
      <c r="P100" s="27"/>
    </row>
    <row r="101" spans="1:16">
      <c r="A101" s="30">
        <v>9</v>
      </c>
      <c r="B101" s="31">
        <v>1</v>
      </c>
      <c r="C101" s="31" t="str" cm="1">
        <f t="array" ref="C101">INDEX($P$5:$P$7,B101)</f>
        <v>4:00–5:25 م</v>
      </c>
      <c r="D101" s="31">
        <v>1</v>
      </c>
      <c r="E101" s="31" t="s">
        <v>19</v>
      </c>
      <c r="F101" s="32">
        <v>2</v>
      </c>
      <c r="G101" s="31" t="s">
        <v>40</v>
      </c>
      <c r="H101" s="27"/>
      <c r="I101" s="27"/>
      <c r="J101" s="27"/>
      <c r="K101" s="27"/>
      <c r="L101" s="27"/>
      <c r="M101" s="27"/>
      <c r="N101" s="27"/>
      <c r="O101" s="27"/>
      <c r="P101" s="27"/>
    </row>
    <row r="102" spans="1:16">
      <c r="A102" s="30">
        <v>9</v>
      </c>
      <c r="B102" s="31">
        <v>1</v>
      </c>
      <c r="C102" s="31" t="str" cm="1">
        <f t="array" ref="C102">INDEX($P$5:$P$7,B102)</f>
        <v>4:00–5:25 م</v>
      </c>
      <c r="D102" s="31">
        <v>2</v>
      </c>
      <c r="E102" s="31" t="s">
        <v>19</v>
      </c>
      <c r="F102" s="32">
        <v>2</v>
      </c>
      <c r="G102" s="31" t="s">
        <v>33</v>
      </c>
      <c r="H102" s="27"/>
      <c r="I102" s="27"/>
      <c r="J102" s="27"/>
      <c r="K102" s="27"/>
      <c r="L102" s="27"/>
      <c r="M102" s="27"/>
      <c r="N102" s="27"/>
      <c r="O102" s="27"/>
      <c r="P102" s="27"/>
    </row>
    <row r="103" spans="1:16">
      <c r="A103" s="30">
        <v>9</v>
      </c>
      <c r="B103" s="31">
        <v>1</v>
      </c>
      <c r="C103" s="31" t="str" cm="1">
        <f t="array" ref="C103">INDEX($P$5:$P$7,B103)</f>
        <v>4:00–5:25 م</v>
      </c>
      <c r="D103" s="31">
        <v>3</v>
      </c>
      <c r="E103" s="31" t="s">
        <v>19</v>
      </c>
      <c r="F103" s="32">
        <v>2</v>
      </c>
      <c r="G103" s="31" t="s">
        <v>34</v>
      </c>
      <c r="H103" s="27"/>
      <c r="I103" s="27"/>
      <c r="J103" s="27"/>
      <c r="K103" s="27"/>
      <c r="L103" s="27"/>
      <c r="M103" s="27"/>
      <c r="N103" s="27"/>
      <c r="O103" s="27"/>
      <c r="P103" s="27"/>
    </row>
    <row r="104" spans="1:16">
      <c r="A104" s="30">
        <v>9</v>
      </c>
      <c r="B104" s="31">
        <v>1</v>
      </c>
      <c r="C104" s="31" t="str" cm="1">
        <f t="array" ref="C104">INDEX($P$5:$P$7,B104)</f>
        <v>4:00–5:25 م</v>
      </c>
      <c r="D104" s="31">
        <v>4</v>
      </c>
      <c r="E104" s="31" t="s">
        <v>95</v>
      </c>
      <c r="F104" s="32">
        <v>2</v>
      </c>
      <c r="G104" s="31" t="s">
        <v>105</v>
      </c>
      <c r="H104" s="27"/>
      <c r="I104" s="27"/>
      <c r="J104" s="27"/>
      <c r="K104" s="27"/>
      <c r="L104" s="27"/>
      <c r="M104" s="27"/>
      <c r="N104" s="27"/>
      <c r="O104" s="27"/>
      <c r="P104" s="27"/>
    </row>
    <row r="105" spans="1:16">
      <c r="A105" s="30">
        <v>9</v>
      </c>
      <c r="B105" s="31">
        <v>2</v>
      </c>
      <c r="C105" s="31" t="str" cm="1">
        <f t="array" ref="C105">INDEX($P$5:$P$7,B105)</f>
        <v>5:35–7:00 م</v>
      </c>
      <c r="D105" s="31">
        <v>1</v>
      </c>
      <c r="E105" s="31" t="s">
        <v>95</v>
      </c>
      <c r="F105" s="32">
        <v>2</v>
      </c>
      <c r="G105" s="31" t="s">
        <v>100</v>
      </c>
      <c r="H105" s="27"/>
      <c r="I105" s="27"/>
      <c r="J105" s="27"/>
      <c r="K105" s="27"/>
      <c r="L105" s="27"/>
      <c r="M105" s="27"/>
      <c r="N105" s="27"/>
      <c r="O105" s="27"/>
      <c r="P105" s="27"/>
    </row>
    <row r="106" spans="1:16">
      <c r="A106" s="30">
        <v>9</v>
      </c>
      <c r="B106" s="31">
        <v>2</v>
      </c>
      <c r="C106" s="31" t="str" cm="1">
        <f t="array" ref="C106">INDEX($P$5:$P$7,B106)</f>
        <v>5:35–7:00 م</v>
      </c>
      <c r="D106" s="31">
        <v>2</v>
      </c>
      <c r="E106" s="31" t="s">
        <v>95</v>
      </c>
      <c r="F106" s="32">
        <v>2</v>
      </c>
      <c r="G106" s="31" t="s">
        <v>89</v>
      </c>
      <c r="H106" s="27"/>
      <c r="I106" s="27"/>
      <c r="J106" s="27"/>
      <c r="K106" s="27"/>
      <c r="L106" s="27"/>
      <c r="M106" s="27"/>
      <c r="N106" s="27"/>
      <c r="O106" s="27"/>
      <c r="P106" s="27"/>
    </row>
    <row r="107" spans="1:16">
      <c r="A107" s="30">
        <v>9</v>
      </c>
      <c r="B107" s="31">
        <v>2</v>
      </c>
      <c r="C107" s="31" t="str" cm="1">
        <f t="array" ref="C107">INDEX($P$5:$P$7,B107)</f>
        <v>5:35–7:00 م</v>
      </c>
      <c r="D107" s="31">
        <v>3</v>
      </c>
      <c r="E107" s="31" t="s">
        <v>174</v>
      </c>
      <c r="F107" s="32">
        <v>2</v>
      </c>
      <c r="G107" s="31" t="s">
        <v>179</v>
      </c>
      <c r="H107" s="27"/>
      <c r="I107" s="27"/>
      <c r="J107" s="27"/>
      <c r="K107" s="27"/>
      <c r="L107" s="27"/>
      <c r="M107" s="27"/>
      <c r="N107" s="27"/>
      <c r="O107" s="27"/>
      <c r="P107" s="27"/>
    </row>
    <row r="108" spans="1:16">
      <c r="A108" s="30">
        <v>9</v>
      </c>
      <c r="B108" s="31">
        <v>2</v>
      </c>
      <c r="C108" s="31" t="str" cm="1">
        <f t="array" ref="C108">INDEX($P$5:$P$7,B108)</f>
        <v>5:35–7:00 م</v>
      </c>
      <c r="D108" s="31">
        <v>4</v>
      </c>
      <c r="E108" s="31" t="s">
        <v>174</v>
      </c>
      <c r="F108" s="32">
        <v>2</v>
      </c>
      <c r="G108" s="31" t="s">
        <v>190</v>
      </c>
      <c r="H108" s="27"/>
      <c r="I108" s="27"/>
      <c r="J108" s="27"/>
      <c r="K108" s="27"/>
      <c r="L108" s="27"/>
      <c r="M108" s="27"/>
      <c r="N108" s="27"/>
      <c r="O108" s="27"/>
      <c r="P108" s="27"/>
    </row>
    <row r="109" spans="1:16">
      <c r="A109" s="30">
        <v>9</v>
      </c>
      <c r="B109" s="31">
        <v>3</v>
      </c>
      <c r="C109" s="31" t="str" cm="1">
        <f t="array" ref="C109">INDEX($P$5:$P$7,B109)</f>
        <v>7:10–8:35 م</v>
      </c>
      <c r="D109" s="31">
        <v>1</v>
      </c>
      <c r="E109" s="31" t="s">
        <v>174</v>
      </c>
      <c r="F109" s="32">
        <v>2</v>
      </c>
      <c r="G109" s="31" t="s">
        <v>219</v>
      </c>
      <c r="H109" s="27"/>
      <c r="I109" s="27"/>
      <c r="J109" s="27"/>
      <c r="K109" s="27"/>
      <c r="L109" s="27"/>
      <c r="M109" s="27"/>
      <c r="N109" s="27"/>
      <c r="O109" s="27"/>
      <c r="P109" s="27"/>
    </row>
    <row r="110" spans="1:16">
      <c r="A110" s="30">
        <v>9</v>
      </c>
      <c r="B110" s="31">
        <v>3</v>
      </c>
      <c r="C110" s="31" t="str" cm="1">
        <f t="array" ref="C110">INDEX($P$5:$P$7,B110)</f>
        <v>7:10–8:35 م</v>
      </c>
      <c r="D110" s="31">
        <v>2</v>
      </c>
      <c r="E110" s="31" t="s">
        <v>295</v>
      </c>
      <c r="F110" s="32">
        <v>2</v>
      </c>
      <c r="G110" s="31" t="s">
        <v>292</v>
      </c>
      <c r="H110" s="27"/>
      <c r="I110" s="27"/>
      <c r="J110" s="27"/>
      <c r="K110" s="27"/>
      <c r="L110" s="27"/>
      <c r="M110" s="27"/>
      <c r="N110" s="27"/>
      <c r="O110" s="27"/>
      <c r="P110" s="27"/>
    </row>
    <row r="111" spans="1:16">
      <c r="A111" s="30">
        <v>9</v>
      </c>
      <c r="B111" s="31">
        <v>3</v>
      </c>
      <c r="C111" s="31" t="str" cm="1">
        <f t="array" ref="C111">INDEX($P$5:$P$7,B111)</f>
        <v>7:10–8:35 م</v>
      </c>
      <c r="D111" s="31">
        <v>3</v>
      </c>
      <c r="E111" s="31" t="s">
        <v>295</v>
      </c>
      <c r="F111" s="32">
        <v>2</v>
      </c>
      <c r="G111" s="31" t="s">
        <v>297</v>
      </c>
      <c r="H111" s="27"/>
      <c r="I111" s="27"/>
      <c r="J111" s="27"/>
      <c r="K111" s="27"/>
      <c r="L111" s="27"/>
      <c r="M111" s="27"/>
      <c r="N111" s="27"/>
      <c r="O111" s="27"/>
      <c r="P111" s="27"/>
    </row>
    <row r="112" spans="1:16">
      <c r="A112" s="30">
        <v>9</v>
      </c>
      <c r="B112" s="31">
        <v>3</v>
      </c>
      <c r="C112" s="31" t="str" cm="1">
        <f t="array" ref="C112">INDEX($P$5:$P$7,B112)</f>
        <v>7:10–8:35 م</v>
      </c>
      <c r="D112" s="31">
        <v>4</v>
      </c>
      <c r="E112" s="31" t="s">
        <v>295</v>
      </c>
      <c r="F112" s="32">
        <v>2</v>
      </c>
      <c r="G112" s="31" t="s">
        <v>305</v>
      </c>
      <c r="H112" s="27"/>
      <c r="I112" s="27"/>
      <c r="J112" s="27"/>
      <c r="K112" s="27"/>
      <c r="L112" s="27"/>
      <c r="M112" s="27"/>
      <c r="N112" s="27"/>
      <c r="O112" s="27"/>
      <c r="P112" s="27"/>
    </row>
    <row r="113" spans="1:16">
      <c r="A113" s="30">
        <v>10</v>
      </c>
      <c r="B113" s="31">
        <v>1</v>
      </c>
      <c r="C113" s="31" t="str" cm="1">
        <f t="array" ref="C113">INDEX($P$5:$P$7,B113)</f>
        <v>4:00–5:25 م</v>
      </c>
      <c r="D113" s="31">
        <v>1</v>
      </c>
      <c r="E113" s="31" t="s">
        <v>19</v>
      </c>
      <c r="F113" s="32">
        <v>2</v>
      </c>
      <c r="G113" s="31" t="s">
        <v>41</v>
      </c>
      <c r="H113" s="27"/>
      <c r="I113" s="27"/>
      <c r="J113" s="27"/>
      <c r="K113" s="27"/>
      <c r="L113" s="27"/>
      <c r="M113" s="27"/>
      <c r="N113" s="27"/>
      <c r="O113" s="27"/>
      <c r="P113" s="27"/>
    </row>
    <row r="114" spans="1:16">
      <c r="A114" s="30">
        <v>10</v>
      </c>
      <c r="B114" s="31">
        <v>1</v>
      </c>
      <c r="C114" s="31" t="str" cm="1">
        <f t="array" ref="C114">INDEX($P$5:$P$7,B114)</f>
        <v>4:00–5:25 م</v>
      </c>
      <c r="D114" s="31">
        <v>2</v>
      </c>
      <c r="E114" s="31" t="s">
        <v>19</v>
      </c>
      <c r="F114" s="32">
        <v>2</v>
      </c>
      <c r="G114" s="31" t="s">
        <v>21</v>
      </c>
      <c r="H114" s="27"/>
      <c r="I114" s="27"/>
      <c r="J114" s="27"/>
      <c r="K114" s="27"/>
      <c r="L114" s="27"/>
      <c r="M114" s="27"/>
      <c r="N114" s="27"/>
      <c r="O114" s="27"/>
      <c r="P114" s="27"/>
    </row>
    <row r="115" spans="1:16">
      <c r="A115" s="30">
        <v>10</v>
      </c>
      <c r="B115" s="31">
        <v>1</v>
      </c>
      <c r="C115" s="31" t="str" cm="1">
        <f t="array" ref="C115">INDEX($P$5:$P$7,B115)</f>
        <v>4:00–5:25 م</v>
      </c>
      <c r="D115" s="31">
        <v>3</v>
      </c>
      <c r="E115" s="31" t="s">
        <v>19</v>
      </c>
      <c r="F115" s="32">
        <v>2</v>
      </c>
      <c r="G115" s="31" t="s">
        <v>22</v>
      </c>
      <c r="H115" s="27"/>
      <c r="I115" s="27"/>
      <c r="J115" s="27"/>
      <c r="K115" s="27"/>
      <c r="L115" s="27"/>
      <c r="M115" s="27"/>
      <c r="N115" s="27"/>
      <c r="O115" s="27"/>
      <c r="P115" s="27"/>
    </row>
    <row r="116" spans="1:16">
      <c r="A116" s="30">
        <v>10</v>
      </c>
      <c r="B116" s="31">
        <v>1</v>
      </c>
      <c r="C116" s="31" t="str" cm="1">
        <f t="array" ref="C116">INDEX($P$5:$P$7,B116)</f>
        <v>4:00–5:25 م</v>
      </c>
      <c r="D116" s="31">
        <v>4</v>
      </c>
      <c r="E116" s="31" t="s">
        <v>95</v>
      </c>
      <c r="F116" s="32">
        <v>2</v>
      </c>
      <c r="G116" s="31" t="s">
        <v>106</v>
      </c>
      <c r="H116" s="27"/>
      <c r="I116" s="27"/>
      <c r="J116" s="27"/>
      <c r="K116" s="27"/>
      <c r="L116" s="27"/>
      <c r="M116" s="27"/>
      <c r="N116" s="27"/>
      <c r="O116" s="27"/>
      <c r="P116" s="27"/>
    </row>
    <row r="117" spans="1:16">
      <c r="A117" s="30">
        <v>10</v>
      </c>
      <c r="B117" s="31">
        <v>2</v>
      </c>
      <c r="C117" s="31" t="str" cm="1">
        <f t="array" ref="C117">INDEX($P$5:$P$7,B117)</f>
        <v>5:35–7:00 م</v>
      </c>
      <c r="D117" s="31">
        <v>1</v>
      </c>
      <c r="E117" s="31" t="s">
        <v>95</v>
      </c>
      <c r="F117" s="32">
        <v>2</v>
      </c>
      <c r="G117" s="31" t="s">
        <v>90</v>
      </c>
      <c r="H117" s="27"/>
      <c r="I117" s="27"/>
      <c r="J117" s="27"/>
      <c r="K117" s="27"/>
      <c r="L117" s="27"/>
      <c r="M117" s="27"/>
      <c r="N117" s="27"/>
      <c r="O117" s="27"/>
      <c r="P117" s="27"/>
    </row>
    <row r="118" spans="1:16">
      <c r="A118" s="30">
        <v>10</v>
      </c>
      <c r="B118" s="31">
        <v>2</v>
      </c>
      <c r="C118" s="31" t="str" cm="1">
        <f t="array" ref="C118">INDEX($P$5:$P$7,B118)</f>
        <v>5:35–7:00 م</v>
      </c>
      <c r="D118" s="31">
        <v>2</v>
      </c>
      <c r="E118" s="31" t="s">
        <v>95</v>
      </c>
      <c r="F118" s="32">
        <v>2</v>
      </c>
      <c r="G118" s="31" t="s">
        <v>78</v>
      </c>
      <c r="H118" s="27"/>
      <c r="I118" s="27"/>
      <c r="J118" s="27"/>
      <c r="K118" s="27"/>
      <c r="L118" s="27"/>
      <c r="M118" s="27"/>
      <c r="N118" s="27"/>
      <c r="O118" s="27"/>
      <c r="P118" s="27"/>
    </row>
    <row r="119" spans="1:16">
      <c r="A119" s="30">
        <v>10</v>
      </c>
      <c r="B119" s="31">
        <v>2</v>
      </c>
      <c r="C119" s="31" t="str" cm="1">
        <f t="array" ref="C119">INDEX($P$5:$P$7,B119)</f>
        <v>5:35–7:00 م</v>
      </c>
      <c r="D119" s="31">
        <v>3</v>
      </c>
      <c r="E119" s="31" t="s">
        <v>174</v>
      </c>
      <c r="F119" s="32">
        <v>2</v>
      </c>
      <c r="G119" s="31" t="s">
        <v>137</v>
      </c>
      <c r="H119" s="27"/>
      <c r="I119" s="27"/>
      <c r="J119" s="27"/>
      <c r="K119" s="27"/>
      <c r="L119" s="27"/>
      <c r="M119" s="27"/>
      <c r="N119" s="27"/>
      <c r="O119" s="27"/>
      <c r="P119" s="27"/>
    </row>
    <row r="120" spans="1:16">
      <c r="A120" s="30">
        <v>10</v>
      </c>
      <c r="B120" s="31">
        <v>2</v>
      </c>
      <c r="C120" s="31" t="str" cm="1">
        <f t="array" ref="C120">INDEX($P$5:$P$7,B120)</f>
        <v>5:35–7:00 م</v>
      </c>
      <c r="D120" s="31">
        <v>4</v>
      </c>
      <c r="E120" s="31" t="s">
        <v>174</v>
      </c>
      <c r="F120" s="32">
        <v>2</v>
      </c>
      <c r="G120" s="31" t="s">
        <v>176</v>
      </c>
      <c r="H120" s="27"/>
      <c r="I120" s="27"/>
      <c r="J120" s="27"/>
      <c r="K120" s="27"/>
      <c r="L120" s="27"/>
      <c r="M120" s="27"/>
      <c r="N120" s="27"/>
      <c r="O120" s="27"/>
      <c r="P120" s="27"/>
    </row>
    <row r="121" spans="1:16">
      <c r="A121" s="30">
        <v>10</v>
      </c>
      <c r="B121" s="31">
        <v>3</v>
      </c>
      <c r="C121" s="31" t="str" cm="1">
        <f t="array" ref="C121">INDEX($P$5:$P$7,B121)</f>
        <v>7:10–8:35 م</v>
      </c>
      <c r="D121" s="31">
        <v>1</v>
      </c>
      <c r="E121" s="31" t="s">
        <v>174</v>
      </c>
      <c r="F121" s="32">
        <v>2</v>
      </c>
      <c r="G121" s="31" t="s">
        <v>227</v>
      </c>
      <c r="H121" s="27"/>
      <c r="I121" s="27"/>
      <c r="J121" s="27"/>
      <c r="K121" s="27"/>
      <c r="L121" s="27"/>
      <c r="M121" s="27"/>
      <c r="N121" s="27"/>
      <c r="O121" s="27"/>
      <c r="P121" s="27"/>
    </row>
    <row r="122" spans="1:16">
      <c r="A122" s="30">
        <v>10</v>
      </c>
      <c r="B122" s="31">
        <v>3</v>
      </c>
      <c r="C122" s="31" t="str" cm="1">
        <f t="array" ref="C122">INDEX($P$5:$P$7,B122)</f>
        <v>7:10–8:35 م</v>
      </c>
      <c r="D122" s="31">
        <v>2</v>
      </c>
      <c r="E122" s="31" t="s">
        <v>295</v>
      </c>
      <c r="F122" s="32">
        <v>2</v>
      </c>
      <c r="G122" s="31" t="s">
        <v>282</v>
      </c>
      <c r="H122" s="27"/>
      <c r="I122" s="27"/>
      <c r="J122" s="27"/>
      <c r="K122" s="27"/>
      <c r="L122" s="27"/>
      <c r="M122" s="27"/>
      <c r="N122" s="27"/>
      <c r="O122" s="27"/>
      <c r="P122" s="27"/>
    </row>
    <row r="123" spans="1:16">
      <c r="A123" s="30">
        <v>10</v>
      </c>
      <c r="B123" s="31">
        <v>3</v>
      </c>
      <c r="C123" s="31" t="str" cm="1">
        <f t="array" ref="C123">INDEX($P$5:$P$7,B123)</f>
        <v>7:10–8:35 م</v>
      </c>
      <c r="D123" s="31">
        <v>3</v>
      </c>
      <c r="E123" s="31" t="s">
        <v>295</v>
      </c>
      <c r="F123" s="32">
        <v>2</v>
      </c>
      <c r="G123" s="31" t="s">
        <v>288</v>
      </c>
      <c r="H123" s="27"/>
      <c r="I123" s="27"/>
      <c r="J123" s="27"/>
      <c r="K123" s="27"/>
      <c r="L123" s="27"/>
      <c r="M123" s="27"/>
      <c r="N123" s="27"/>
      <c r="O123" s="27"/>
      <c r="P123" s="27"/>
    </row>
    <row r="124" spans="1:16">
      <c r="A124" s="30">
        <v>10</v>
      </c>
      <c r="B124" s="31">
        <v>3</v>
      </c>
      <c r="C124" s="31" t="str" cm="1">
        <f t="array" ref="C124">INDEX($P$5:$P$7,B124)</f>
        <v>7:10–8:35 م</v>
      </c>
      <c r="D124" s="31">
        <v>4</v>
      </c>
      <c r="E124" s="31" t="s">
        <v>295</v>
      </c>
      <c r="F124" s="32">
        <v>2</v>
      </c>
      <c r="G124" s="31" t="s">
        <v>306</v>
      </c>
      <c r="H124" s="27"/>
      <c r="I124" s="27"/>
      <c r="J124" s="27"/>
      <c r="K124" s="27"/>
      <c r="L124" s="27"/>
      <c r="M124" s="27"/>
      <c r="N124" s="27"/>
      <c r="O124" s="27"/>
      <c r="P124" s="27"/>
    </row>
    <row r="125" spans="1:16">
      <c r="A125" s="30">
        <v>11</v>
      </c>
      <c r="B125" s="31">
        <v>1</v>
      </c>
      <c r="C125" s="31" t="str" cm="1">
        <f t="array" ref="C125">INDEX($P$5:$P$7,B125)</f>
        <v>4:00–5:25 م</v>
      </c>
      <c r="D125" s="31">
        <v>1</v>
      </c>
      <c r="E125" s="31" t="s">
        <v>19</v>
      </c>
      <c r="F125" s="32">
        <v>2</v>
      </c>
      <c r="G125" s="31" t="s">
        <v>20</v>
      </c>
      <c r="H125" s="27"/>
      <c r="I125" s="27"/>
      <c r="J125" s="27"/>
      <c r="K125" s="27"/>
      <c r="L125" s="27"/>
      <c r="M125" s="27"/>
      <c r="N125" s="27"/>
      <c r="O125" s="27"/>
      <c r="P125" s="27"/>
    </row>
    <row r="126" spans="1:16">
      <c r="A126" s="30">
        <v>11</v>
      </c>
      <c r="B126" s="31">
        <v>1</v>
      </c>
      <c r="C126" s="31" t="str" cm="1">
        <f t="array" ref="C126">INDEX($P$5:$P$7,B126)</f>
        <v>4:00–5:25 م</v>
      </c>
      <c r="D126" s="31">
        <v>2</v>
      </c>
      <c r="E126" s="31" t="s">
        <v>19</v>
      </c>
      <c r="F126" s="32">
        <v>2</v>
      </c>
      <c r="G126" s="31" t="s">
        <v>42</v>
      </c>
      <c r="H126" s="27"/>
      <c r="I126" s="27"/>
      <c r="J126" s="27"/>
      <c r="K126" s="27"/>
      <c r="L126" s="27"/>
      <c r="M126" s="27"/>
      <c r="N126" s="27"/>
      <c r="O126" s="27"/>
      <c r="P126" s="27"/>
    </row>
    <row r="127" spans="1:16">
      <c r="A127" s="30">
        <v>11</v>
      </c>
      <c r="B127" s="31">
        <v>1</v>
      </c>
      <c r="C127" s="31" t="str" cm="1">
        <f t="array" ref="C127">INDEX($P$5:$P$7,B127)</f>
        <v>4:00–5:25 م</v>
      </c>
      <c r="D127" s="31">
        <v>3</v>
      </c>
      <c r="E127" s="31" t="s">
        <v>19</v>
      </c>
      <c r="F127" s="32">
        <v>2</v>
      </c>
      <c r="G127" s="31" t="s">
        <v>25</v>
      </c>
      <c r="H127" s="27"/>
      <c r="I127" s="27"/>
      <c r="J127" s="27"/>
      <c r="K127" s="27"/>
      <c r="L127" s="27"/>
      <c r="M127" s="27"/>
      <c r="N127" s="27"/>
      <c r="O127" s="27"/>
      <c r="P127" s="27"/>
    </row>
    <row r="128" spans="1:16">
      <c r="A128" s="30">
        <v>11</v>
      </c>
      <c r="B128" s="31">
        <v>1</v>
      </c>
      <c r="C128" s="31" t="str" cm="1">
        <f t="array" ref="C128">INDEX($P$5:$P$7,B128)</f>
        <v>4:00–5:25 م</v>
      </c>
      <c r="D128" s="31">
        <v>4</v>
      </c>
      <c r="E128" s="31" t="s">
        <v>95</v>
      </c>
      <c r="F128" s="32">
        <v>2</v>
      </c>
      <c r="G128" s="31" t="s">
        <v>96</v>
      </c>
      <c r="H128" s="27"/>
      <c r="I128" s="27"/>
      <c r="J128" s="27"/>
      <c r="K128" s="27"/>
      <c r="L128" s="27"/>
      <c r="M128" s="27"/>
      <c r="N128" s="27"/>
      <c r="O128" s="27"/>
      <c r="P128" s="27"/>
    </row>
    <row r="129" spans="1:16">
      <c r="A129" s="30">
        <v>11</v>
      </c>
      <c r="B129" s="31">
        <v>2</v>
      </c>
      <c r="C129" s="31" t="str" cm="1">
        <f t="array" ref="C129">INDEX($P$5:$P$7,B129)</f>
        <v>5:35–7:00 م</v>
      </c>
      <c r="D129" s="31">
        <v>1</v>
      </c>
      <c r="E129" s="31" t="s">
        <v>95</v>
      </c>
      <c r="F129" s="32">
        <v>2</v>
      </c>
      <c r="G129" s="31" t="s">
        <v>107</v>
      </c>
      <c r="H129" s="27"/>
      <c r="I129" s="27"/>
      <c r="J129" s="27"/>
      <c r="K129" s="27"/>
      <c r="L129" s="27"/>
      <c r="M129" s="27"/>
      <c r="N129" s="27"/>
      <c r="O129" s="27"/>
      <c r="P129" s="27"/>
    </row>
    <row r="130" spans="1:16">
      <c r="A130" s="30">
        <v>11</v>
      </c>
      <c r="B130" s="31">
        <v>2</v>
      </c>
      <c r="C130" s="31" t="str" cm="1">
        <f t="array" ref="C130">INDEX($P$5:$P$7,B130)</f>
        <v>5:35–7:00 م</v>
      </c>
      <c r="D130" s="31">
        <v>2</v>
      </c>
      <c r="E130" s="31" t="s">
        <v>95</v>
      </c>
      <c r="F130" s="32">
        <v>2</v>
      </c>
      <c r="G130" s="31" t="s">
        <v>67</v>
      </c>
      <c r="H130" s="27"/>
      <c r="I130" s="27"/>
      <c r="J130" s="27"/>
      <c r="K130" s="27"/>
      <c r="L130" s="27"/>
      <c r="M130" s="27"/>
      <c r="N130" s="27"/>
      <c r="O130" s="27"/>
      <c r="P130" s="27"/>
    </row>
    <row r="131" spans="1:16">
      <c r="A131" s="30">
        <v>11</v>
      </c>
      <c r="B131" s="31">
        <v>2</v>
      </c>
      <c r="C131" s="31" t="str" cm="1">
        <f t="array" ref="C131">INDEX($P$5:$P$7,B131)</f>
        <v>5:35–7:00 م</v>
      </c>
      <c r="D131" s="31">
        <v>3</v>
      </c>
      <c r="E131" s="31" t="s">
        <v>174</v>
      </c>
      <c r="F131" s="32">
        <v>3</v>
      </c>
      <c r="G131" s="31" t="s">
        <v>137</v>
      </c>
      <c r="H131" s="27"/>
      <c r="I131" s="27"/>
      <c r="J131" s="27"/>
      <c r="K131" s="27"/>
      <c r="L131" s="27"/>
      <c r="M131" s="27"/>
      <c r="N131" s="27"/>
      <c r="O131" s="27"/>
      <c r="P131" s="27"/>
    </row>
    <row r="132" spans="1:16">
      <c r="A132" s="30">
        <v>11</v>
      </c>
      <c r="B132" s="31">
        <v>2</v>
      </c>
      <c r="C132" s="31" t="str" cm="1">
        <f t="array" ref="C132">INDEX($P$5:$P$7,B132)</f>
        <v>5:35–7:00 م</v>
      </c>
      <c r="D132" s="31">
        <v>4</v>
      </c>
      <c r="E132" s="31" t="s">
        <v>174</v>
      </c>
      <c r="F132" s="32">
        <v>3</v>
      </c>
      <c r="G132" s="31" t="s">
        <v>176</v>
      </c>
      <c r="H132" s="27"/>
      <c r="I132" s="27"/>
      <c r="J132" s="27"/>
      <c r="K132" s="27"/>
      <c r="L132" s="27"/>
      <c r="M132" s="27"/>
      <c r="N132" s="27"/>
      <c r="O132" s="27"/>
      <c r="P132" s="27"/>
    </row>
    <row r="133" spans="1:16">
      <c r="A133" s="30">
        <v>11</v>
      </c>
      <c r="B133" s="31">
        <v>3</v>
      </c>
      <c r="C133" s="31" t="str" cm="1">
        <f t="array" ref="C133">INDEX($P$5:$P$7,B133)</f>
        <v>7:10–8:35 م</v>
      </c>
      <c r="D133" s="31">
        <v>1</v>
      </c>
      <c r="E133" s="31" t="s">
        <v>174</v>
      </c>
      <c r="F133" s="32">
        <v>3</v>
      </c>
      <c r="G133" s="31" t="s">
        <v>227</v>
      </c>
      <c r="H133" s="27"/>
      <c r="I133" s="27"/>
      <c r="J133" s="27"/>
      <c r="K133" s="27"/>
      <c r="L133" s="27"/>
      <c r="M133" s="27"/>
      <c r="N133" s="27"/>
      <c r="O133" s="27"/>
      <c r="P133" s="27"/>
    </row>
    <row r="134" spans="1:16">
      <c r="A134" s="30">
        <v>11</v>
      </c>
      <c r="B134" s="31">
        <v>3</v>
      </c>
      <c r="C134" s="31" t="str" cm="1">
        <f t="array" ref="C134">INDEX($P$5:$P$7,B134)</f>
        <v>7:10–8:35 م</v>
      </c>
      <c r="D134" s="31">
        <v>2</v>
      </c>
      <c r="E134" s="31" t="s">
        <v>295</v>
      </c>
      <c r="F134" s="32">
        <v>3</v>
      </c>
      <c r="G134" s="31" t="s">
        <v>282</v>
      </c>
      <c r="H134" s="27"/>
      <c r="I134" s="27"/>
      <c r="J134" s="27"/>
      <c r="K134" s="27"/>
      <c r="L134" s="27"/>
      <c r="M134" s="27"/>
      <c r="N134" s="27"/>
      <c r="O134" s="27"/>
      <c r="P134" s="27"/>
    </row>
    <row r="135" spans="1:16">
      <c r="A135" s="30">
        <v>11</v>
      </c>
      <c r="B135" s="31">
        <v>3</v>
      </c>
      <c r="C135" s="31" t="str" cm="1">
        <f t="array" ref="C135">INDEX($P$5:$P$7,B135)</f>
        <v>7:10–8:35 م</v>
      </c>
      <c r="D135" s="31">
        <v>3</v>
      </c>
      <c r="E135" s="31" t="s">
        <v>295</v>
      </c>
      <c r="F135" s="32">
        <v>3</v>
      </c>
      <c r="G135" s="31" t="s">
        <v>288</v>
      </c>
      <c r="H135" s="27"/>
      <c r="I135" s="27"/>
      <c r="J135" s="27"/>
      <c r="K135" s="27"/>
      <c r="L135" s="27"/>
      <c r="M135" s="27"/>
      <c r="N135" s="27"/>
      <c r="O135" s="27"/>
      <c r="P135" s="27"/>
    </row>
    <row r="136" spans="1:16">
      <c r="A136" s="30">
        <v>11</v>
      </c>
      <c r="B136" s="31">
        <v>3</v>
      </c>
      <c r="C136" s="31" t="str" cm="1">
        <f t="array" ref="C136">INDEX($P$5:$P$7,B136)</f>
        <v>7:10–8:35 م</v>
      </c>
      <c r="D136" s="31">
        <v>4</v>
      </c>
      <c r="E136" s="31" t="s">
        <v>295</v>
      </c>
      <c r="F136" s="32">
        <v>3</v>
      </c>
      <c r="G136" s="31" t="s">
        <v>306</v>
      </c>
      <c r="H136" s="27"/>
      <c r="I136" s="27"/>
      <c r="J136" s="27"/>
      <c r="K136" s="27"/>
      <c r="L136" s="27"/>
      <c r="M136" s="27"/>
      <c r="N136" s="27"/>
      <c r="O136" s="27"/>
      <c r="P136" s="27"/>
    </row>
    <row r="137" spans="1:16">
      <c r="A137" s="30">
        <v>12</v>
      </c>
      <c r="B137" s="31">
        <v>1</v>
      </c>
      <c r="C137" s="31" t="str" cm="1">
        <f t="array" ref="C137">INDEX($P$5:$P$7,B137)</f>
        <v>4:00–5:25 م</v>
      </c>
      <c r="D137" s="31">
        <v>1</v>
      </c>
      <c r="E137" s="31" t="s">
        <v>19</v>
      </c>
      <c r="F137" s="32">
        <v>2</v>
      </c>
      <c r="G137" s="31" t="s">
        <v>23</v>
      </c>
      <c r="H137" s="27"/>
      <c r="I137" s="27"/>
      <c r="J137" s="27"/>
      <c r="K137" s="27"/>
      <c r="L137" s="27"/>
      <c r="M137" s="27"/>
      <c r="N137" s="27"/>
      <c r="O137" s="27"/>
      <c r="P137" s="27"/>
    </row>
    <row r="138" spans="1:16">
      <c r="A138" s="30">
        <v>12</v>
      </c>
      <c r="B138" s="31">
        <v>1</v>
      </c>
      <c r="C138" s="31" t="str" cm="1">
        <f t="array" ref="C138">INDEX($P$5:$P$7,B138)</f>
        <v>4:00–5:25 م</v>
      </c>
      <c r="D138" s="31">
        <v>2</v>
      </c>
      <c r="E138" s="31" t="s">
        <v>19</v>
      </c>
      <c r="F138" s="32">
        <v>2</v>
      </c>
      <c r="G138" s="31" t="s">
        <v>24</v>
      </c>
      <c r="H138" s="27"/>
      <c r="I138" s="27"/>
      <c r="J138" s="27"/>
      <c r="K138" s="27"/>
      <c r="L138" s="27"/>
      <c r="M138" s="27"/>
      <c r="N138" s="27"/>
      <c r="O138" s="27"/>
      <c r="P138" s="27"/>
    </row>
    <row r="139" spans="1:16">
      <c r="A139" s="30">
        <v>12</v>
      </c>
      <c r="B139" s="31">
        <v>1</v>
      </c>
      <c r="C139" s="31" t="str" cm="1">
        <f t="array" ref="C139">INDEX($P$5:$P$7,B139)</f>
        <v>4:00–5:25 م</v>
      </c>
      <c r="D139" s="31">
        <v>3</v>
      </c>
      <c r="E139" s="31" t="s">
        <v>19</v>
      </c>
      <c r="F139" s="32">
        <v>2</v>
      </c>
      <c r="G139" s="31" t="s">
        <v>43</v>
      </c>
      <c r="H139" s="27"/>
      <c r="I139" s="27"/>
      <c r="J139" s="27"/>
      <c r="K139" s="27"/>
      <c r="L139" s="27"/>
      <c r="M139" s="27"/>
      <c r="N139" s="27"/>
      <c r="O139" s="27"/>
      <c r="P139" s="27"/>
    </row>
    <row r="140" spans="1:16">
      <c r="A140" s="30">
        <v>12</v>
      </c>
      <c r="B140" s="31">
        <v>1</v>
      </c>
      <c r="C140" s="31" t="str" cm="1">
        <f t="array" ref="C140">INDEX($P$5:$P$7,B140)</f>
        <v>4:00–5:25 م</v>
      </c>
      <c r="D140" s="31">
        <v>4</v>
      </c>
      <c r="E140" s="31" t="s">
        <v>95</v>
      </c>
      <c r="F140" s="32">
        <v>2</v>
      </c>
      <c r="G140" s="31" t="s">
        <v>85</v>
      </c>
      <c r="H140" s="27"/>
      <c r="I140" s="27"/>
      <c r="J140" s="27"/>
      <c r="K140" s="27"/>
      <c r="L140" s="27"/>
      <c r="M140" s="27"/>
      <c r="N140" s="27"/>
      <c r="O140" s="27"/>
      <c r="P140" s="27"/>
    </row>
    <row r="141" spans="1:16">
      <c r="A141" s="30">
        <v>12</v>
      </c>
      <c r="B141" s="31">
        <v>2</v>
      </c>
      <c r="C141" s="31" t="str" cm="1">
        <f t="array" ref="C141">INDEX($P$5:$P$7,B141)</f>
        <v>5:35–7:00 م</v>
      </c>
      <c r="D141" s="31">
        <v>1</v>
      </c>
      <c r="E141" s="31" t="s">
        <v>95</v>
      </c>
      <c r="F141" s="32">
        <v>2</v>
      </c>
      <c r="G141" s="31" t="s">
        <v>97</v>
      </c>
      <c r="H141" s="27"/>
      <c r="I141" s="27"/>
      <c r="J141" s="27"/>
      <c r="K141" s="27"/>
      <c r="L141" s="27"/>
      <c r="M141" s="27"/>
      <c r="N141" s="27"/>
      <c r="O141" s="27"/>
      <c r="P141" s="27"/>
    </row>
    <row r="142" spans="1:16">
      <c r="A142" s="30">
        <v>12</v>
      </c>
      <c r="B142" s="31">
        <v>2</v>
      </c>
      <c r="C142" s="31" t="str" cm="1">
        <f t="array" ref="C142">INDEX($P$5:$P$7,B142)</f>
        <v>5:35–7:00 م</v>
      </c>
      <c r="D142" s="31">
        <v>2</v>
      </c>
      <c r="E142" s="31" t="s">
        <v>95</v>
      </c>
      <c r="F142" s="32">
        <v>2</v>
      </c>
      <c r="G142" s="31" t="s">
        <v>108</v>
      </c>
      <c r="H142" s="27"/>
      <c r="I142" s="27"/>
      <c r="J142" s="27"/>
      <c r="K142" s="27"/>
      <c r="L142" s="27"/>
      <c r="M142" s="27"/>
      <c r="N142" s="27"/>
      <c r="O142" s="27"/>
      <c r="P142" s="27"/>
    </row>
    <row r="143" spans="1:16">
      <c r="A143" s="30">
        <v>12</v>
      </c>
      <c r="B143" s="31">
        <v>2</v>
      </c>
      <c r="C143" s="31" t="str" cm="1">
        <f t="array" ref="C143">INDEX($P$5:$P$7,B143)</f>
        <v>5:35–7:00 م</v>
      </c>
      <c r="D143" s="31">
        <v>3</v>
      </c>
      <c r="E143" s="31" t="s">
        <v>174</v>
      </c>
      <c r="F143" s="32">
        <v>3</v>
      </c>
      <c r="G143" s="31" t="s">
        <v>123</v>
      </c>
      <c r="H143" s="27"/>
      <c r="I143" s="27"/>
      <c r="J143" s="27"/>
      <c r="K143" s="27"/>
      <c r="L143" s="27"/>
      <c r="M143" s="27"/>
      <c r="N143" s="27"/>
      <c r="O143" s="27"/>
      <c r="P143" s="27"/>
    </row>
    <row r="144" spans="1:16">
      <c r="A144" s="30">
        <v>12</v>
      </c>
      <c r="B144" s="31">
        <v>2</v>
      </c>
      <c r="C144" s="31" t="str" cm="1">
        <f t="array" ref="C144">INDEX($P$5:$P$7,B144)</f>
        <v>5:35–7:00 م</v>
      </c>
      <c r="D144" s="31">
        <v>4</v>
      </c>
      <c r="E144" s="31" t="s">
        <v>174</v>
      </c>
      <c r="F144" s="32">
        <v>3</v>
      </c>
      <c r="G144" s="31" t="s">
        <v>228</v>
      </c>
      <c r="H144" s="27"/>
      <c r="I144" s="27"/>
      <c r="J144" s="27"/>
      <c r="K144" s="27"/>
      <c r="L144" s="27"/>
      <c r="M144" s="27"/>
      <c r="N144" s="27"/>
      <c r="O144" s="27"/>
      <c r="P144" s="27"/>
    </row>
    <row r="145" spans="1:16">
      <c r="A145" s="30">
        <v>12</v>
      </c>
      <c r="B145" s="31">
        <v>3</v>
      </c>
      <c r="C145" s="31" t="str" cm="1">
        <f t="array" ref="C145">INDEX($P$5:$P$7,B145)</f>
        <v>7:10–8:35 م</v>
      </c>
      <c r="D145" s="31">
        <v>1</v>
      </c>
      <c r="E145" s="31" t="s">
        <v>174</v>
      </c>
      <c r="F145" s="32">
        <v>3</v>
      </c>
      <c r="G145" s="31" t="s">
        <v>204</v>
      </c>
      <c r="H145" s="27"/>
      <c r="I145" s="27"/>
      <c r="J145" s="27"/>
      <c r="K145" s="27"/>
      <c r="L145" s="27"/>
      <c r="M145" s="27"/>
      <c r="N145" s="27"/>
      <c r="O145" s="27"/>
      <c r="P145" s="27"/>
    </row>
    <row r="146" spans="1:16">
      <c r="A146" s="30">
        <v>12</v>
      </c>
      <c r="B146" s="31">
        <v>3</v>
      </c>
      <c r="C146" s="31" t="str" cm="1">
        <f t="array" ref="C146">INDEX($P$5:$P$7,B146)</f>
        <v>7:10–8:35 م</v>
      </c>
      <c r="D146" s="31">
        <v>2</v>
      </c>
      <c r="E146" s="31" t="s">
        <v>295</v>
      </c>
      <c r="F146" s="32">
        <v>3</v>
      </c>
      <c r="G146" s="31" t="s">
        <v>269</v>
      </c>
      <c r="H146" s="27"/>
      <c r="I146" s="27"/>
      <c r="J146" s="27"/>
      <c r="K146" s="27"/>
      <c r="L146" s="27"/>
      <c r="M146" s="27"/>
      <c r="N146" s="27"/>
      <c r="O146" s="27"/>
      <c r="P146" s="27"/>
    </row>
    <row r="147" spans="1:16">
      <c r="A147" s="30">
        <v>12</v>
      </c>
      <c r="B147" s="31">
        <v>3</v>
      </c>
      <c r="C147" s="31" t="str" cm="1">
        <f t="array" ref="C147">INDEX($P$5:$P$7,B147)</f>
        <v>7:10–8:35 م</v>
      </c>
      <c r="D147" s="31">
        <v>3</v>
      </c>
      <c r="E147" s="31" t="s">
        <v>295</v>
      </c>
      <c r="F147" s="32">
        <v>3</v>
      </c>
      <c r="G147" s="31" t="s">
        <v>307</v>
      </c>
      <c r="H147" s="27"/>
      <c r="I147" s="27"/>
      <c r="J147" s="27"/>
      <c r="K147" s="27"/>
      <c r="L147" s="27"/>
      <c r="M147" s="27"/>
      <c r="N147" s="27"/>
      <c r="O147" s="27"/>
      <c r="P147" s="27"/>
    </row>
    <row r="148" spans="1:16">
      <c r="A148" s="30">
        <v>12</v>
      </c>
      <c r="B148" s="31">
        <v>3</v>
      </c>
      <c r="C148" s="31" t="str" cm="1">
        <f t="array" ref="C148">INDEX($P$5:$P$7,B148)</f>
        <v>7:10–8:35 م</v>
      </c>
      <c r="D148" s="31">
        <v>4</v>
      </c>
      <c r="E148" s="31" t="s">
        <v>295</v>
      </c>
      <c r="F148" s="32">
        <v>3</v>
      </c>
      <c r="G148" s="31" t="s">
        <v>299</v>
      </c>
      <c r="H148" s="27"/>
      <c r="I148" s="27"/>
      <c r="J148" s="27"/>
      <c r="K148" s="27"/>
      <c r="L148" s="27"/>
      <c r="M148" s="27"/>
      <c r="N148" s="27"/>
      <c r="O148" s="27"/>
      <c r="P148" s="27"/>
    </row>
    <row r="149" spans="1:16">
      <c r="A149" s="30">
        <v>13</v>
      </c>
      <c r="B149" s="31">
        <v>1</v>
      </c>
      <c r="C149" s="31" t="str" cm="1">
        <f t="array" ref="C149">INDEX($P$5:$P$7,B149)</f>
        <v>4:00–5:25 م</v>
      </c>
      <c r="D149" s="31">
        <v>1</v>
      </c>
      <c r="E149" s="31" t="s">
        <v>19</v>
      </c>
      <c r="F149" s="32">
        <v>2</v>
      </c>
      <c r="G149" s="31" t="s">
        <v>26</v>
      </c>
      <c r="H149" s="27"/>
      <c r="I149" s="27"/>
      <c r="J149" s="27"/>
      <c r="K149" s="27"/>
      <c r="L149" s="27"/>
      <c r="M149" s="27"/>
      <c r="N149" s="27"/>
      <c r="O149" s="27"/>
      <c r="P149" s="27"/>
    </row>
    <row r="150" spans="1:16">
      <c r="A150" s="30">
        <v>13</v>
      </c>
      <c r="B150" s="31">
        <v>1</v>
      </c>
      <c r="C150" s="31" t="str" cm="1">
        <f t="array" ref="C150">INDEX($P$5:$P$7,B150)</f>
        <v>4:00–5:25 م</v>
      </c>
      <c r="D150" s="31">
        <v>2</v>
      </c>
      <c r="E150" s="31" t="s">
        <v>19</v>
      </c>
      <c r="F150" s="32">
        <v>2</v>
      </c>
      <c r="G150" s="31" t="s">
        <v>27</v>
      </c>
      <c r="H150" s="27"/>
      <c r="I150" s="27"/>
      <c r="J150" s="27"/>
      <c r="K150" s="27"/>
      <c r="L150" s="27"/>
      <c r="M150" s="27"/>
      <c r="N150" s="27"/>
      <c r="O150" s="27"/>
      <c r="P150" s="27"/>
    </row>
    <row r="151" spans="1:16">
      <c r="A151" s="30">
        <v>13</v>
      </c>
      <c r="B151" s="31">
        <v>1</v>
      </c>
      <c r="C151" s="31" t="str" cm="1">
        <f t="array" ref="C151">INDEX($P$5:$P$7,B151)</f>
        <v>4:00–5:25 م</v>
      </c>
      <c r="D151" s="31">
        <v>3</v>
      </c>
      <c r="E151" s="31" t="s">
        <v>19</v>
      </c>
      <c r="F151" s="32">
        <v>2</v>
      </c>
      <c r="G151" s="31" t="s">
        <v>28</v>
      </c>
      <c r="H151" s="27"/>
      <c r="I151" s="27"/>
      <c r="J151" s="27"/>
      <c r="K151" s="27"/>
      <c r="L151" s="27"/>
      <c r="M151" s="27"/>
      <c r="N151" s="27"/>
      <c r="O151" s="27"/>
      <c r="P151" s="27"/>
    </row>
    <row r="152" spans="1:16">
      <c r="A152" s="30">
        <v>13</v>
      </c>
      <c r="B152" s="31">
        <v>1</v>
      </c>
      <c r="C152" s="31" t="str" cm="1">
        <f t="array" ref="C152">INDEX($P$5:$P$7,B152)</f>
        <v>4:00–5:25 م</v>
      </c>
      <c r="D152" s="31">
        <v>4</v>
      </c>
      <c r="E152" s="31" t="s">
        <v>95</v>
      </c>
      <c r="F152" s="32">
        <v>2</v>
      </c>
      <c r="G152" s="31" t="s">
        <v>79</v>
      </c>
      <c r="H152" s="27"/>
      <c r="I152" s="27"/>
      <c r="J152" s="27"/>
      <c r="K152" s="27"/>
      <c r="L152" s="27"/>
      <c r="M152" s="27"/>
      <c r="N152" s="27"/>
      <c r="O152" s="27"/>
      <c r="P152" s="27"/>
    </row>
    <row r="153" spans="1:16">
      <c r="A153" s="30">
        <v>13</v>
      </c>
      <c r="B153" s="31">
        <v>2</v>
      </c>
      <c r="C153" s="31" t="str" cm="1">
        <f t="array" ref="C153">INDEX($P$5:$P$7,B153)</f>
        <v>5:35–7:00 م</v>
      </c>
      <c r="D153" s="31">
        <v>1</v>
      </c>
      <c r="E153" s="31" t="s">
        <v>95</v>
      </c>
      <c r="F153" s="32">
        <v>2</v>
      </c>
      <c r="G153" s="31" t="s">
        <v>84</v>
      </c>
      <c r="H153" s="27"/>
      <c r="I153" s="27"/>
      <c r="J153" s="27"/>
      <c r="K153" s="27"/>
      <c r="L153" s="27"/>
      <c r="M153" s="27"/>
      <c r="N153" s="27"/>
      <c r="O153" s="27"/>
      <c r="P153" s="27"/>
    </row>
    <row r="154" spans="1:16">
      <c r="A154" s="30">
        <v>13</v>
      </c>
      <c r="B154" s="31">
        <v>2</v>
      </c>
      <c r="C154" s="31" t="str" cm="1">
        <f t="array" ref="C154">INDEX($P$5:$P$7,B154)</f>
        <v>5:35–7:00 م</v>
      </c>
      <c r="D154" s="31">
        <v>2</v>
      </c>
      <c r="E154" s="31" t="s">
        <v>95</v>
      </c>
      <c r="F154" s="32">
        <v>2</v>
      </c>
      <c r="G154" s="31" t="s">
        <v>98</v>
      </c>
      <c r="H154" s="27"/>
      <c r="I154" s="27"/>
      <c r="J154" s="27"/>
      <c r="K154" s="27"/>
      <c r="L154" s="27"/>
      <c r="M154" s="27"/>
      <c r="N154" s="27"/>
      <c r="O154" s="27"/>
      <c r="P154" s="27"/>
    </row>
    <row r="155" spans="1:16">
      <c r="A155" s="30">
        <v>13</v>
      </c>
      <c r="B155" s="31">
        <v>2</v>
      </c>
      <c r="C155" s="31" t="str" cm="1">
        <f t="array" ref="C155">INDEX($P$5:$P$7,B155)</f>
        <v>5:35–7:00 م</v>
      </c>
      <c r="D155" s="31">
        <v>3</v>
      </c>
      <c r="E155" s="31" t="s">
        <v>174</v>
      </c>
      <c r="F155" s="32">
        <v>3</v>
      </c>
      <c r="G155" s="31" t="s">
        <v>229</v>
      </c>
      <c r="H155" s="27"/>
      <c r="I155" s="27"/>
      <c r="J155" s="27"/>
      <c r="K155" s="27"/>
      <c r="L155" s="27"/>
      <c r="M155" s="27"/>
      <c r="N155" s="27"/>
      <c r="O155" s="27"/>
      <c r="P155" s="27"/>
    </row>
    <row r="156" spans="1:16">
      <c r="A156" s="30">
        <v>13</v>
      </c>
      <c r="B156" s="31">
        <v>2</v>
      </c>
      <c r="C156" s="31" t="str" cm="1">
        <f t="array" ref="C156">INDEX($P$5:$P$7,B156)</f>
        <v>5:35–7:00 م</v>
      </c>
      <c r="D156" s="31">
        <v>4</v>
      </c>
      <c r="E156" s="31" t="s">
        <v>174</v>
      </c>
      <c r="F156" s="32">
        <v>3</v>
      </c>
      <c r="G156" s="31" t="s">
        <v>205</v>
      </c>
      <c r="H156" s="27"/>
      <c r="I156" s="27"/>
      <c r="J156" s="27"/>
      <c r="K156" s="27"/>
      <c r="L156" s="27"/>
      <c r="M156" s="27"/>
      <c r="N156" s="27"/>
      <c r="O156" s="27"/>
      <c r="P156" s="27"/>
    </row>
    <row r="157" spans="1:16">
      <c r="A157" s="30">
        <v>13</v>
      </c>
      <c r="B157" s="31">
        <v>3</v>
      </c>
      <c r="C157" s="31" t="str" cm="1">
        <f t="array" ref="C157">INDEX($P$5:$P$7,B157)</f>
        <v>7:10–8:35 م</v>
      </c>
      <c r="D157" s="31">
        <v>1</v>
      </c>
      <c r="E157" s="31" t="s">
        <v>174</v>
      </c>
      <c r="F157" s="32">
        <v>3</v>
      </c>
      <c r="G157" s="31" t="s">
        <v>178</v>
      </c>
      <c r="H157" s="27"/>
      <c r="I157" s="27"/>
      <c r="J157" s="27"/>
      <c r="K157" s="27"/>
      <c r="L157" s="27"/>
      <c r="M157" s="27"/>
      <c r="N157" s="27"/>
      <c r="O157" s="27"/>
      <c r="P157" s="27"/>
    </row>
    <row r="158" spans="1:16">
      <c r="A158" s="30">
        <v>13</v>
      </c>
      <c r="B158" s="31">
        <v>3</v>
      </c>
      <c r="C158" s="31" t="str" cm="1">
        <f t="array" ref="C158">INDEX($P$5:$P$7,B158)</f>
        <v>7:10–8:35 م</v>
      </c>
      <c r="D158" s="31">
        <v>2</v>
      </c>
      <c r="E158" s="31" t="s">
        <v>295</v>
      </c>
      <c r="F158" s="32">
        <v>3</v>
      </c>
      <c r="G158" s="31" t="s">
        <v>303</v>
      </c>
      <c r="H158" s="27"/>
      <c r="I158" s="27"/>
      <c r="J158" s="27"/>
      <c r="K158" s="27"/>
      <c r="L158" s="27"/>
      <c r="M158" s="27"/>
      <c r="N158" s="27"/>
      <c r="O158" s="27"/>
      <c r="P158" s="27"/>
    </row>
    <row r="159" spans="1:16">
      <c r="A159" s="30">
        <v>13</v>
      </c>
      <c r="B159" s="31">
        <v>3</v>
      </c>
      <c r="C159" s="31" t="str" cm="1">
        <f t="array" ref="C159">INDEX($P$5:$P$7,B159)</f>
        <v>7:10–8:35 م</v>
      </c>
      <c r="D159" s="31">
        <v>3</v>
      </c>
      <c r="E159" s="31" t="s">
        <v>295</v>
      </c>
      <c r="F159" s="32">
        <v>3</v>
      </c>
      <c r="G159" s="31" t="s">
        <v>300</v>
      </c>
      <c r="H159" s="27"/>
      <c r="I159" s="27"/>
      <c r="J159" s="27"/>
      <c r="K159" s="27"/>
      <c r="L159" s="27"/>
      <c r="M159" s="27"/>
      <c r="N159" s="27"/>
      <c r="O159" s="27"/>
      <c r="P159" s="27"/>
    </row>
    <row r="160" spans="1:16">
      <c r="A160" s="30">
        <v>13</v>
      </c>
      <c r="B160" s="31">
        <v>3</v>
      </c>
      <c r="C160" s="31" t="str" cm="1">
        <f t="array" ref="C160">INDEX($P$5:$P$7,B160)</f>
        <v>7:10–8:35 م</v>
      </c>
      <c r="D160" s="31">
        <v>4</v>
      </c>
      <c r="E160" s="31" t="s">
        <v>295</v>
      </c>
      <c r="F160" s="32">
        <v>3</v>
      </c>
      <c r="G160" s="31" t="s">
        <v>291</v>
      </c>
      <c r="H160" s="27"/>
      <c r="I160" s="27"/>
      <c r="J160" s="27"/>
      <c r="K160" s="27"/>
      <c r="L160" s="27"/>
      <c r="M160" s="27"/>
      <c r="N160" s="27"/>
      <c r="O160" s="27"/>
      <c r="P160" s="27"/>
    </row>
    <row r="161" spans="1:16">
      <c r="A161" s="30">
        <v>14</v>
      </c>
      <c r="B161" s="31">
        <v>1</v>
      </c>
      <c r="C161" s="31" t="str" cm="1">
        <f t="array" ref="C161">INDEX($P$5:$P$7,B161)</f>
        <v>4:00–5:25 م</v>
      </c>
      <c r="D161" s="31">
        <v>1</v>
      </c>
      <c r="E161" s="31" t="s">
        <v>19</v>
      </c>
      <c r="F161" s="32">
        <v>2</v>
      </c>
      <c r="G161" s="31" t="s">
        <v>29</v>
      </c>
      <c r="H161" s="27"/>
      <c r="I161" s="27"/>
      <c r="J161" s="27"/>
      <c r="K161" s="27"/>
      <c r="L161" s="27"/>
      <c r="M161" s="27"/>
      <c r="N161" s="27"/>
      <c r="O161" s="27"/>
      <c r="P161" s="27"/>
    </row>
    <row r="162" spans="1:16">
      <c r="A162" s="30">
        <v>14</v>
      </c>
      <c r="B162" s="31">
        <v>1</v>
      </c>
      <c r="C162" s="31" t="str" cm="1">
        <f t="array" ref="C162">INDEX($P$5:$P$7,B162)</f>
        <v>4:00–5:25 م</v>
      </c>
      <c r="D162" s="31">
        <v>2</v>
      </c>
      <c r="E162" s="31" t="s">
        <v>19</v>
      </c>
      <c r="F162" s="32">
        <v>2</v>
      </c>
      <c r="G162" s="31" t="s">
        <v>30</v>
      </c>
      <c r="H162" s="27"/>
      <c r="I162" s="27"/>
      <c r="J162" s="27"/>
      <c r="K162" s="27"/>
      <c r="L162" s="27"/>
      <c r="M162" s="27"/>
      <c r="N162" s="27"/>
      <c r="O162" s="27"/>
      <c r="P162" s="27"/>
    </row>
    <row r="163" spans="1:16">
      <c r="A163" s="30">
        <v>14</v>
      </c>
      <c r="B163" s="31">
        <v>1</v>
      </c>
      <c r="C163" s="31" t="str" cm="1">
        <f t="array" ref="C163">INDEX($P$5:$P$7,B163)</f>
        <v>4:00–5:25 م</v>
      </c>
      <c r="D163" s="31">
        <v>3</v>
      </c>
      <c r="E163" s="31" t="s">
        <v>19</v>
      </c>
      <c r="F163" s="32">
        <v>2</v>
      </c>
      <c r="G163" s="31" t="s">
        <v>44</v>
      </c>
      <c r="H163" s="27"/>
      <c r="I163" s="27"/>
      <c r="J163" s="27"/>
      <c r="K163" s="27"/>
      <c r="L163" s="27"/>
      <c r="M163" s="27"/>
      <c r="N163" s="27"/>
      <c r="O163" s="27"/>
      <c r="P163" s="27"/>
    </row>
    <row r="164" spans="1:16">
      <c r="A164" s="30">
        <v>14</v>
      </c>
      <c r="B164" s="31">
        <v>1</v>
      </c>
      <c r="C164" s="31" t="str" cm="1">
        <f t="array" ref="C164">INDEX($P$5:$P$7,B164)</f>
        <v>4:00–5:25 م</v>
      </c>
      <c r="D164" s="31">
        <v>4</v>
      </c>
      <c r="E164" s="31" t="s">
        <v>95</v>
      </c>
      <c r="F164" s="32">
        <v>2</v>
      </c>
      <c r="G164" s="31" t="s">
        <v>63</v>
      </c>
      <c r="H164" s="27"/>
      <c r="I164" s="27"/>
      <c r="J164" s="27"/>
      <c r="K164" s="27"/>
      <c r="L164" s="27"/>
      <c r="M164" s="27"/>
      <c r="N164" s="27"/>
      <c r="O164" s="27"/>
      <c r="P164" s="27"/>
    </row>
    <row r="165" spans="1:16">
      <c r="A165" s="30">
        <v>14</v>
      </c>
      <c r="B165" s="31">
        <v>2</v>
      </c>
      <c r="C165" s="31" t="str" cm="1">
        <f t="array" ref="C165">INDEX($P$5:$P$7,B165)</f>
        <v>5:35–7:00 م</v>
      </c>
      <c r="D165" s="31">
        <v>1</v>
      </c>
      <c r="E165" s="31" t="s">
        <v>95</v>
      </c>
      <c r="F165" s="32">
        <v>2</v>
      </c>
      <c r="G165" s="31" t="s">
        <v>74</v>
      </c>
      <c r="H165" s="27"/>
      <c r="I165" s="27"/>
      <c r="J165" s="27"/>
      <c r="K165" s="27"/>
      <c r="L165" s="27"/>
      <c r="M165" s="27"/>
      <c r="N165" s="27"/>
      <c r="O165" s="27"/>
      <c r="P165" s="27"/>
    </row>
    <row r="166" spans="1:16">
      <c r="A166" s="30">
        <v>14</v>
      </c>
      <c r="B166" s="31">
        <v>2</v>
      </c>
      <c r="C166" s="31" t="str" cm="1">
        <f t="array" ref="C166">INDEX($P$5:$P$7,B166)</f>
        <v>5:35–7:00 م</v>
      </c>
      <c r="D166" s="31">
        <v>2</v>
      </c>
      <c r="E166" s="31" t="s">
        <v>95</v>
      </c>
      <c r="F166" s="32">
        <v>2</v>
      </c>
      <c r="G166" s="31" t="s">
        <v>109</v>
      </c>
      <c r="H166" s="27"/>
      <c r="I166" s="27"/>
      <c r="J166" s="27"/>
      <c r="K166" s="27"/>
      <c r="L166" s="27"/>
      <c r="M166" s="27"/>
      <c r="N166" s="27"/>
      <c r="O166" s="27"/>
      <c r="P166" s="27"/>
    </row>
    <row r="167" spans="1:16">
      <c r="A167" s="30">
        <v>14</v>
      </c>
      <c r="B167" s="31">
        <v>2</v>
      </c>
      <c r="C167" s="31" t="str" cm="1">
        <f t="array" ref="C167">INDEX($P$5:$P$7,B167)</f>
        <v>5:35–7:00 م</v>
      </c>
      <c r="D167" s="31">
        <v>3</v>
      </c>
      <c r="E167" s="31" t="s">
        <v>174</v>
      </c>
      <c r="F167" s="32">
        <v>3</v>
      </c>
      <c r="G167" s="31" t="s">
        <v>191</v>
      </c>
      <c r="H167" s="27"/>
      <c r="I167" s="27"/>
      <c r="J167" s="27"/>
      <c r="K167" s="27"/>
      <c r="L167" s="27"/>
      <c r="M167" s="27"/>
      <c r="N167" s="27"/>
      <c r="O167" s="27"/>
      <c r="P167" s="27"/>
    </row>
    <row r="168" spans="1:16">
      <c r="A168" s="30">
        <v>14</v>
      </c>
      <c r="B168" s="31">
        <v>2</v>
      </c>
      <c r="C168" s="31" t="str" cm="1">
        <f t="array" ref="C168">INDEX($P$5:$P$7,B168)</f>
        <v>5:35–7:00 م</v>
      </c>
      <c r="D168" s="31">
        <v>4</v>
      </c>
      <c r="E168" s="31" t="s">
        <v>174</v>
      </c>
      <c r="F168" s="32">
        <v>3</v>
      </c>
      <c r="G168" s="31" t="s">
        <v>218</v>
      </c>
      <c r="H168" s="27"/>
      <c r="I168" s="27"/>
      <c r="J168" s="27"/>
      <c r="K168" s="27"/>
      <c r="L168" s="27"/>
      <c r="M168" s="27"/>
      <c r="N168" s="27"/>
      <c r="O168" s="27"/>
      <c r="P168" s="27"/>
    </row>
    <row r="169" spans="1:16">
      <c r="A169" s="30">
        <v>14</v>
      </c>
      <c r="B169" s="31">
        <v>3</v>
      </c>
      <c r="C169" s="31" t="str" cm="1">
        <f t="array" ref="C169">INDEX($P$5:$P$7,B169)</f>
        <v>7:10–8:35 م</v>
      </c>
      <c r="D169" s="31">
        <v>1</v>
      </c>
      <c r="E169" s="31" t="s">
        <v>174</v>
      </c>
      <c r="F169" s="32">
        <v>3</v>
      </c>
      <c r="G169" s="31" t="s">
        <v>161</v>
      </c>
      <c r="H169" s="27"/>
      <c r="I169" s="27"/>
      <c r="J169" s="27"/>
      <c r="K169" s="27"/>
      <c r="L169" s="27"/>
      <c r="M169" s="27"/>
      <c r="N169" s="27"/>
      <c r="O169" s="27"/>
      <c r="P169" s="27"/>
    </row>
    <row r="170" spans="1:16">
      <c r="A170" s="30">
        <v>14</v>
      </c>
      <c r="B170" s="31">
        <v>3</v>
      </c>
      <c r="C170" s="31" t="str" cm="1">
        <f t="array" ref="C170">INDEX($P$5:$P$7,B170)</f>
        <v>7:10–8:35 م</v>
      </c>
      <c r="D170" s="31">
        <v>2</v>
      </c>
      <c r="E170" s="31" t="s">
        <v>295</v>
      </c>
      <c r="F170" s="32">
        <v>3</v>
      </c>
      <c r="G170" s="31" t="s">
        <v>298</v>
      </c>
      <c r="H170" s="27"/>
      <c r="I170" s="27"/>
      <c r="J170" s="27"/>
      <c r="K170" s="27"/>
      <c r="L170" s="27"/>
      <c r="M170" s="27"/>
      <c r="N170" s="27"/>
      <c r="O170" s="27"/>
      <c r="P170" s="27"/>
    </row>
    <row r="171" spans="1:16">
      <c r="A171" s="30">
        <v>14</v>
      </c>
      <c r="B171" s="31">
        <v>3</v>
      </c>
      <c r="C171" s="31" t="str" cm="1">
        <f t="array" ref="C171">INDEX($P$5:$P$7,B171)</f>
        <v>7:10–8:35 م</v>
      </c>
      <c r="D171" s="31">
        <v>3</v>
      </c>
      <c r="E171" s="31" t="s">
        <v>295</v>
      </c>
      <c r="F171" s="32">
        <v>3</v>
      </c>
      <c r="G171" s="31" t="s">
        <v>304</v>
      </c>
      <c r="H171" s="27"/>
      <c r="I171" s="27"/>
      <c r="J171" s="27"/>
      <c r="K171" s="27"/>
      <c r="L171" s="27"/>
      <c r="M171" s="27"/>
      <c r="N171" s="27"/>
      <c r="O171" s="27"/>
      <c r="P171" s="27"/>
    </row>
    <row r="172" spans="1:16">
      <c r="A172" s="30">
        <v>14</v>
      </c>
      <c r="B172" s="31">
        <v>3</v>
      </c>
      <c r="C172" s="31" t="str" cm="1">
        <f t="array" ref="C172">INDEX($P$5:$P$7,B172)</f>
        <v>7:10–8:35 م</v>
      </c>
      <c r="D172" s="31">
        <v>4</v>
      </c>
      <c r="E172" s="31" t="s">
        <v>295</v>
      </c>
      <c r="F172" s="32">
        <v>3</v>
      </c>
      <c r="G172" s="31" t="s">
        <v>284</v>
      </c>
      <c r="H172" s="27"/>
      <c r="I172" s="27"/>
      <c r="J172" s="27"/>
      <c r="K172" s="27"/>
      <c r="L172" s="27"/>
      <c r="M172" s="27"/>
      <c r="N172" s="27"/>
      <c r="O172" s="27"/>
      <c r="P172" s="27"/>
    </row>
    <row r="173" spans="1:16">
      <c r="A173" s="30">
        <v>15</v>
      </c>
      <c r="B173" s="31">
        <v>1</v>
      </c>
      <c r="C173" s="31" t="str" cm="1">
        <f t="array" ref="C173">INDEX($P$5:$P$7,B173)</f>
        <v>4:00–5:25 م</v>
      </c>
      <c r="D173" s="31">
        <v>1</v>
      </c>
      <c r="E173" s="31" t="s">
        <v>19</v>
      </c>
      <c r="F173" s="32">
        <v>3</v>
      </c>
      <c r="G173" s="31" t="s">
        <v>29</v>
      </c>
      <c r="H173" s="27"/>
      <c r="I173" s="27"/>
      <c r="J173" s="27"/>
      <c r="K173" s="27"/>
      <c r="L173" s="27"/>
      <c r="M173" s="27"/>
      <c r="N173" s="27"/>
      <c r="O173" s="27"/>
      <c r="P173" s="27"/>
    </row>
    <row r="174" spans="1:16">
      <c r="A174" s="30">
        <v>15</v>
      </c>
      <c r="B174" s="31">
        <v>1</v>
      </c>
      <c r="C174" s="31" t="str" cm="1">
        <f t="array" ref="C174">INDEX($P$5:$P$7,B174)</f>
        <v>4:00–5:25 م</v>
      </c>
      <c r="D174" s="31">
        <v>2</v>
      </c>
      <c r="E174" s="31" t="s">
        <v>19</v>
      </c>
      <c r="F174" s="32">
        <v>3</v>
      </c>
      <c r="G174" s="31" t="s">
        <v>30</v>
      </c>
      <c r="H174" s="27"/>
      <c r="I174" s="27"/>
      <c r="J174" s="27"/>
      <c r="K174" s="27"/>
      <c r="L174" s="27"/>
      <c r="M174" s="27"/>
      <c r="N174" s="27"/>
      <c r="O174" s="27"/>
      <c r="P174" s="27"/>
    </row>
    <row r="175" spans="1:16">
      <c r="A175" s="30">
        <v>15</v>
      </c>
      <c r="B175" s="31">
        <v>1</v>
      </c>
      <c r="C175" s="31" t="str" cm="1">
        <f t="array" ref="C175">INDEX($P$5:$P$7,B175)</f>
        <v>4:00–5:25 م</v>
      </c>
      <c r="D175" s="31">
        <v>3</v>
      </c>
      <c r="E175" s="31" t="s">
        <v>19</v>
      </c>
      <c r="F175" s="32">
        <v>3</v>
      </c>
      <c r="G175" s="31" t="s">
        <v>44</v>
      </c>
      <c r="H175" s="27"/>
      <c r="I175" s="27"/>
      <c r="J175" s="27"/>
      <c r="K175" s="27"/>
      <c r="L175" s="27"/>
      <c r="M175" s="27"/>
      <c r="N175" s="27"/>
      <c r="O175" s="27"/>
      <c r="P175" s="27"/>
    </row>
    <row r="176" spans="1:16">
      <c r="A176" s="30">
        <v>15</v>
      </c>
      <c r="B176" s="31">
        <v>1</v>
      </c>
      <c r="C176" s="31" t="str" cm="1">
        <f t="array" ref="C176">INDEX($P$5:$P$7,B176)</f>
        <v>4:00–5:25 م</v>
      </c>
      <c r="D176" s="31">
        <v>4</v>
      </c>
      <c r="E176" s="31" t="s">
        <v>95</v>
      </c>
      <c r="F176" s="32">
        <v>3</v>
      </c>
      <c r="G176" s="31" t="s">
        <v>63</v>
      </c>
      <c r="H176" s="27"/>
      <c r="I176" s="27"/>
      <c r="J176" s="27"/>
      <c r="K176" s="27"/>
      <c r="L176" s="27"/>
      <c r="M176" s="27"/>
      <c r="N176" s="27"/>
      <c r="O176" s="27"/>
      <c r="P176" s="27"/>
    </row>
    <row r="177" spans="1:16">
      <c r="A177" s="30">
        <v>15</v>
      </c>
      <c r="B177" s="31">
        <v>2</v>
      </c>
      <c r="C177" s="31" t="str" cm="1">
        <f t="array" ref="C177">INDEX($P$5:$P$7,B177)</f>
        <v>5:35–7:00 م</v>
      </c>
      <c r="D177" s="31">
        <v>1</v>
      </c>
      <c r="E177" s="31" t="s">
        <v>95</v>
      </c>
      <c r="F177" s="32">
        <v>3</v>
      </c>
      <c r="G177" s="31" t="s">
        <v>74</v>
      </c>
      <c r="H177" s="27"/>
      <c r="I177" s="27"/>
      <c r="J177" s="27"/>
      <c r="K177" s="27"/>
      <c r="L177" s="27"/>
      <c r="M177" s="27"/>
      <c r="N177" s="27"/>
      <c r="O177" s="27"/>
      <c r="P177" s="27"/>
    </row>
    <row r="178" spans="1:16">
      <c r="A178" s="30">
        <v>15</v>
      </c>
      <c r="B178" s="31">
        <v>2</v>
      </c>
      <c r="C178" s="31" t="str" cm="1">
        <f t="array" ref="C178">INDEX($P$5:$P$7,B178)</f>
        <v>5:35–7:00 م</v>
      </c>
      <c r="D178" s="31">
        <v>2</v>
      </c>
      <c r="E178" s="31" t="s">
        <v>95</v>
      </c>
      <c r="F178" s="32">
        <v>3</v>
      </c>
      <c r="G178" s="31" t="s">
        <v>109</v>
      </c>
      <c r="H178" s="27"/>
      <c r="I178" s="27"/>
      <c r="J178" s="27"/>
      <c r="K178" s="27"/>
      <c r="L178" s="27"/>
      <c r="M178" s="27"/>
      <c r="N178" s="27"/>
      <c r="O178" s="27"/>
      <c r="P178" s="27"/>
    </row>
    <row r="179" spans="1:16">
      <c r="A179" s="30">
        <v>15</v>
      </c>
      <c r="B179" s="31">
        <v>2</v>
      </c>
      <c r="C179" s="31" t="str" cm="1">
        <f t="array" ref="C179">INDEX($P$5:$P$7,B179)</f>
        <v>5:35–7:00 م</v>
      </c>
      <c r="D179" s="31">
        <v>3</v>
      </c>
      <c r="E179" s="31" t="s">
        <v>174</v>
      </c>
      <c r="F179" s="32">
        <v>3</v>
      </c>
      <c r="G179" s="31" t="s">
        <v>179</v>
      </c>
      <c r="H179" s="27"/>
      <c r="I179" s="27"/>
      <c r="J179" s="27"/>
      <c r="K179" s="27"/>
      <c r="L179" s="27"/>
      <c r="M179" s="27"/>
      <c r="N179" s="27"/>
      <c r="O179" s="27"/>
      <c r="P179" s="27"/>
    </row>
    <row r="180" spans="1:16">
      <c r="A180" s="30">
        <v>15</v>
      </c>
      <c r="B180" s="31">
        <v>2</v>
      </c>
      <c r="C180" s="31" t="str" cm="1">
        <f t="array" ref="C180">INDEX($P$5:$P$7,B180)</f>
        <v>5:35–7:00 م</v>
      </c>
      <c r="D180" s="31">
        <v>4</v>
      </c>
      <c r="E180" s="31" t="s">
        <v>174</v>
      </c>
      <c r="F180" s="32">
        <v>3</v>
      </c>
      <c r="G180" s="31" t="s">
        <v>190</v>
      </c>
      <c r="H180" s="27"/>
      <c r="I180" s="27"/>
      <c r="J180" s="27"/>
      <c r="K180" s="27"/>
      <c r="L180" s="27"/>
      <c r="M180" s="27"/>
      <c r="N180" s="27"/>
      <c r="O180" s="27"/>
      <c r="P180" s="27"/>
    </row>
    <row r="181" spans="1:16">
      <c r="A181" s="30">
        <v>15</v>
      </c>
      <c r="B181" s="31">
        <v>3</v>
      </c>
      <c r="C181" s="31" t="str" cm="1">
        <f t="array" ref="C181">INDEX($P$5:$P$7,B181)</f>
        <v>7:10–8:35 م</v>
      </c>
      <c r="D181" s="31">
        <v>1</v>
      </c>
      <c r="E181" s="31" t="s">
        <v>174</v>
      </c>
      <c r="F181" s="32">
        <v>3</v>
      </c>
      <c r="G181" s="31" t="s">
        <v>219</v>
      </c>
      <c r="H181" s="27"/>
      <c r="I181" s="27"/>
      <c r="J181" s="27"/>
      <c r="K181" s="27"/>
      <c r="L181" s="27"/>
      <c r="M181" s="27"/>
      <c r="N181" s="27"/>
      <c r="O181" s="27"/>
      <c r="P181" s="27"/>
    </row>
    <row r="182" spans="1:16">
      <c r="A182" s="30">
        <v>15</v>
      </c>
      <c r="B182" s="31">
        <v>3</v>
      </c>
      <c r="C182" s="31" t="str" cm="1">
        <f t="array" ref="C182">INDEX($P$5:$P$7,B182)</f>
        <v>7:10–8:35 م</v>
      </c>
      <c r="D182" s="31">
        <v>2</v>
      </c>
      <c r="E182" s="31" t="s">
        <v>295</v>
      </c>
      <c r="F182" s="32">
        <v>3</v>
      </c>
      <c r="G182" s="31" t="s">
        <v>292</v>
      </c>
      <c r="H182" s="27"/>
      <c r="I182" s="27"/>
      <c r="J182" s="27"/>
      <c r="K182" s="27"/>
      <c r="L182" s="27"/>
      <c r="M182" s="27"/>
      <c r="N182" s="27"/>
      <c r="O182" s="27"/>
      <c r="P182" s="27"/>
    </row>
    <row r="183" spans="1:16">
      <c r="A183" s="30">
        <v>15</v>
      </c>
      <c r="B183" s="31">
        <v>3</v>
      </c>
      <c r="C183" s="31" t="str" cm="1">
        <f t="array" ref="C183">INDEX($P$5:$P$7,B183)</f>
        <v>7:10–8:35 م</v>
      </c>
      <c r="D183" s="31">
        <v>3</v>
      </c>
      <c r="E183" s="31" t="s">
        <v>295</v>
      </c>
      <c r="F183" s="32">
        <v>3</v>
      </c>
      <c r="G183" s="31" t="s">
        <v>297</v>
      </c>
      <c r="H183" s="27"/>
      <c r="I183" s="27"/>
      <c r="J183" s="27"/>
      <c r="K183" s="27"/>
      <c r="L183" s="27"/>
      <c r="M183" s="27"/>
      <c r="N183" s="27"/>
      <c r="O183" s="27"/>
      <c r="P183" s="27"/>
    </row>
    <row r="184" spans="1:16">
      <c r="A184" s="30">
        <v>15</v>
      </c>
      <c r="B184" s="31">
        <v>3</v>
      </c>
      <c r="C184" s="31" t="str" cm="1">
        <f t="array" ref="C184">INDEX($P$5:$P$7,B184)</f>
        <v>7:10–8:35 م</v>
      </c>
      <c r="D184" s="31">
        <v>4</v>
      </c>
      <c r="E184" s="31" t="s">
        <v>295</v>
      </c>
      <c r="F184" s="32">
        <v>3</v>
      </c>
      <c r="G184" s="31" t="s">
        <v>305</v>
      </c>
      <c r="H184" s="27"/>
      <c r="I184" s="27"/>
      <c r="J184" s="27"/>
      <c r="K184" s="27"/>
      <c r="L184" s="27"/>
      <c r="M184" s="27"/>
      <c r="N184" s="27"/>
      <c r="O184" s="27"/>
      <c r="P184" s="27"/>
    </row>
    <row r="185" spans="1:16">
      <c r="A185" s="30">
        <v>16</v>
      </c>
      <c r="B185" s="31">
        <v>1</v>
      </c>
      <c r="C185" s="31" t="str" cm="1">
        <f t="array" ref="C185">INDEX($P$5:$P$7,B185)</f>
        <v>4:00–5:25 م</v>
      </c>
      <c r="D185" s="31">
        <v>1</v>
      </c>
      <c r="E185" s="31" t="s">
        <v>19</v>
      </c>
      <c r="F185" s="32">
        <v>3</v>
      </c>
      <c r="G185" s="31" t="s">
        <v>32</v>
      </c>
      <c r="H185" s="27"/>
      <c r="I185" s="27"/>
      <c r="J185" s="27"/>
      <c r="K185" s="27"/>
      <c r="L185" s="27"/>
      <c r="M185" s="27"/>
      <c r="N185" s="27"/>
      <c r="O185" s="27"/>
      <c r="P185" s="27"/>
    </row>
    <row r="186" spans="1:16">
      <c r="A186" s="30">
        <v>16</v>
      </c>
      <c r="B186" s="31">
        <v>1</v>
      </c>
      <c r="C186" s="31" t="str" cm="1">
        <f t="array" ref="C186">INDEX($P$5:$P$7,B186)</f>
        <v>4:00–5:25 م</v>
      </c>
      <c r="D186" s="31">
        <v>2</v>
      </c>
      <c r="E186" s="31" t="s">
        <v>19</v>
      </c>
      <c r="F186" s="32">
        <v>3</v>
      </c>
      <c r="G186" s="31" t="s">
        <v>45</v>
      </c>
      <c r="H186" s="27"/>
      <c r="I186" s="27"/>
      <c r="J186" s="27"/>
      <c r="K186" s="27"/>
      <c r="L186" s="27"/>
      <c r="M186" s="27"/>
      <c r="N186" s="27"/>
      <c r="O186" s="27"/>
      <c r="P186" s="27"/>
    </row>
    <row r="187" spans="1:16">
      <c r="A187" s="30">
        <v>16</v>
      </c>
      <c r="B187" s="31">
        <v>1</v>
      </c>
      <c r="C187" s="31" t="str" cm="1">
        <f t="array" ref="C187">INDEX($P$5:$P$7,B187)</f>
        <v>4:00–5:25 م</v>
      </c>
      <c r="D187" s="31">
        <v>3</v>
      </c>
      <c r="E187" s="31" t="s">
        <v>19</v>
      </c>
      <c r="F187" s="32">
        <v>3</v>
      </c>
      <c r="G187" s="31" t="s">
        <v>31</v>
      </c>
      <c r="H187" s="27"/>
      <c r="I187" s="27"/>
      <c r="J187" s="27"/>
      <c r="K187" s="27"/>
      <c r="L187" s="27"/>
      <c r="M187" s="27"/>
      <c r="N187" s="27"/>
      <c r="O187" s="27"/>
      <c r="P187" s="27"/>
    </row>
    <row r="188" spans="1:16">
      <c r="A188" s="30">
        <v>16</v>
      </c>
      <c r="B188" s="31">
        <v>1</v>
      </c>
      <c r="C188" s="31" t="str" cm="1">
        <f t="array" ref="C188">INDEX($P$5:$P$7,B188)</f>
        <v>4:00–5:25 م</v>
      </c>
      <c r="D188" s="31">
        <v>4</v>
      </c>
      <c r="E188" s="31" t="s">
        <v>95</v>
      </c>
      <c r="F188" s="32">
        <v>3</v>
      </c>
      <c r="G188" s="31" t="s">
        <v>58</v>
      </c>
      <c r="H188" s="27"/>
      <c r="I188" s="27"/>
      <c r="J188" s="27"/>
      <c r="K188" s="27"/>
      <c r="L188" s="27"/>
      <c r="M188" s="27"/>
      <c r="N188" s="27"/>
      <c r="O188" s="27"/>
      <c r="P188" s="27"/>
    </row>
    <row r="189" spans="1:16">
      <c r="A189" s="30">
        <v>16</v>
      </c>
      <c r="B189" s="31">
        <v>2</v>
      </c>
      <c r="C189" s="31" t="str" cm="1">
        <f t="array" ref="C189">INDEX($P$5:$P$7,B189)</f>
        <v>5:35–7:00 م</v>
      </c>
      <c r="D189" s="31">
        <v>1</v>
      </c>
      <c r="E189" s="31" t="s">
        <v>95</v>
      </c>
      <c r="F189" s="32">
        <v>3</v>
      </c>
      <c r="G189" s="31" t="s">
        <v>110</v>
      </c>
      <c r="H189" s="27"/>
      <c r="I189" s="27"/>
      <c r="J189" s="27"/>
      <c r="K189" s="27"/>
      <c r="L189" s="27"/>
      <c r="M189" s="27"/>
      <c r="N189" s="27"/>
      <c r="O189" s="27"/>
      <c r="P189" s="27"/>
    </row>
    <row r="190" spans="1:16">
      <c r="A190" s="30">
        <v>16</v>
      </c>
      <c r="B190" s="31">
        <v>2</v>
      </c>
      <c r="C190" s="31" t="str" cm="1">
        <f t="array" ref="C190">INDEX($P$5:$P$7,B190)</f>
        <v>5:35–7:00 م</v>
      </c>
      <c r="D190" s="31">
        <v>2</v>
      </c>
      <c r="E190" s="31" t="s">
        <v>95</v>
      </c>
      <c r="F190" s="32">
        <v>3</v>
      </c>
      <c r="G190" s="31" t="s">
        <v>99</v>
      </c>
      <c r="H190" s="27"/>
      <c r="I190" s="27"/>
      <c r="J190" s="27"/>
      <c r="K190" s="27"/>
      <c r="L190" s="27"/>
      <c r="M190" s="27"/>
      <c r="N190" s="27"/>
      <c r="O190" s="27"/>
      <c r="P190" s="27"/>
    </row>
    <row r="191" spans="1:16">
      <c r="A191" s="30">
        <v>16</v>
      </c>
      <c r="B191" s="31">
        <v>2</v>
      </c>
      <c r="C191" s="31" t="str" cm="1">
        <f t="array" ref="C191">INDEX($P$5:$P$7,B191)</f>
        <v>5:35–7:00 م</v>
      </c>
      <c r="D191" s="31">
        <v>3</v>
      </c>
      <c r="E191" s="31" t="s">
        <v>174</v>
      </c>
      <c r="F191" s="32">
        <v>4</v>
      </c>
      <c r="G191" s="31" t="s">
        <v>179</v>
      </c>
      <c r="H191" s="27"/>
      <c r="I191" s="27"/>
      <c r="J191" s="27"/>
      <c r="K191" s="27"/>
      <c r="L191" s="27"/>
      <c r="M191" s="27"/>
      <c r="N191" s="27"/>
      <c r="O191" s="27"/>
      <c r="P191" s="27"/>
    </row>
    <row r="192" spans="1:16">
      <c r="A192" s="30">
        <v>16</v>
      </c>
      <c r="B192" s="31">
        <v>2</v>
      </c>
      <c r="C192" s="31" t="str" cm="1">
        <f t="array" ref="C192">INDEX($P$5:$P$7,B192)</f>
        <v>5:35–7:00 م</v>
      </c>
      <c r="D192" s="31">
        <v>4</v>
      </c>
      <c r="E192" s="31" t="s">
        <v>174</v>
      </c>
      <c r="F192" s="32">
        <v>4</v>
      </c>
      <c r="G192" s="31" t="s">
        <v>190</v>
      </c>
      <c r="H192" s="27"/>
      <c r="I192" s="27"/>
      <c r="J192" s="27"/>
      <c r="K192" s="27"/>
      <c r="L192" s="27"/>
      <c r="M192" s="27"/>
      <c r="N192" s="27"/>
      <c r="O192" s="27"/>
      <c r="P192" s="27"/>
    </row>
    <row r="193" spans="1:16">
      <c r="A193" s="30">
        <v>16</v>
      </c>
      <c r="B193" s="31">
        <v>3</v>
      </c>
      <c r="C193" s="31" t="str" cm="1">
        <f t="array" ref="C193">INDEX($P$5:$P$7,B193)</f>
        <v>7:10–8:35 م</v>
      </c>
      <c r="D193" s="31">
        <v>1</v>
      </c>
      <c r="E193" s="31" t="s">
        <v>174</v>
      </c>
      <c r="F193" s="32">
        <v>4</v>
      </c>
      <c r="G193" s="31" t="s">
        <v>219</v>
      </c>
      <c r="H193" s="27"/>
      <c r="I193" s="27"/>
      <c r="J193" s="27"/>
      <c r="K193" s="27"/>
      <c r="L193" s="27"/>
      <c r="M193" s="27"/>
      <c r="N193" s="27"/>
      <c r="O193" s="27"/>
      <c r="P193" s="27"/>
    </row>
    <row r="194" spans="1:16">
      <c r="A194" s="30">
        <v>16</v>
      </c>
      <c r="B194" s="31">
        <v>3</v>
      </c>
      <c r="C194" s="31" t="str" cm="1">
        <f t="array" ref="C194">INDEX($P$5:$P$7,B194)</f>
        <v>7:10–8:35 م</v>
      </c>
      <c r="D194" s="31">
        <v>2</v>
      </c>
      <c r="E194" s="31" t="s">
        <v>295</v>
      </c>
      <c r="F194" s="32">
        <v>4</v>
      </c>
      <c r="G194" s="31" t="s">
        <v>292</v>
      </c>
      <c r="H194" s="27"/>
      <c r="I194" s="27"/>
      <c r="J194" s="27"/>
      <c r="K194" s="27"/>
      <c r="L194" s="27"/>
      <c r="M194" s="27"/>
      <c r="N194" s="27"/>
      <c r="O194" s="27"/>
      <c r="P194" s="27"/>
    </row>
    <row r="195" spans="1:16">
      <c r="A195" s="30">
        <v>16</v>
      </c>
      <c r="B195" s="31">
        <v>3</v>
      </c>
      <c r="C195" s="31" t="str" cm="1">
        <f t="array" ref="C195">INDEX($P$5:$P$7,B195)</f>
        <v>7:10–8:35 م</v>
      </c>
      <c r="D195" s="31">
        <v>3</v>
      </c>
      <c r="E195" s="31" t="s">
        <v>295</v>
      </c>
      <c r="F195" s="32">
        <v>4</v>
      </c>
      <c r="G195" s="31" t="s">
        <v>297</v>
      </c>
      <c r="H195" s="27"/>
      <c r="I195" s="27"/>
      <c r="J195" s="27"/>
      <c r="K195" s="27"/>
      <c r="L195" s="27"/>
      <c r="M195" s="27"/>
      <c r="N195" s="27"/>
      <c r="O195" s="27"/>
      <c r="P195" s="27"/>
    </row>
    <row r="196" spans="1:16">
      <c r="A196" s="30">
        <v>16</v>
      </c>
      <c r="B196" s="31">
        <v>3</v>
      </c>
      <c r="C196" s="31" t="str" cm="1">
        <f t="array" ref="C196">INDEX($P$5:$P$7,B196)</f>
        <v>7:10–8:35 م</v>
      </c>
      <c r="D196" s="31">
        <v>4</v>
      </c>
      <c r="E196" s="31" t="s">
        <v>295</v>
      </c>
      <c r="F196" s="32">
        <v>4</v>
      </c>
      <c r="G196" s="31" t="s">
        <v>305</v>
      </c>
      <c r="H196" s="27"/>
      <c r="I196" s="27"/>
      <c r="J196" s="27"/>
      <c r="K196" s="27"/>
      <c r="L196" s="27"/>
      <c r="M196" s="27"/>
      <c r="N196" s="27"/>
      <c r="O196" s="27"/>
      <c r="P196" s="27"/>
    </row>
    <row r="197" spans="1:16">
      <c r="A197" s="30">
        <v>17</v>
      </c>
      <c r="B197" s="31">
        <v>1</v>
      </c>
      <c r="C197" s="31" t="str" cm="1">
        <f t="array" ref="C197">INDEX($P$5:$P$7,B197)</f>
        <v>4:00–5:25 م</v>
      </c>
      <c r="D197" s="31">
        <v>1</v>
      </c>
      <c r="E197" s="31" t="s">
        <v>19</v>
      </c>
      <c r="F197" s="32">
        <v>3</v>
      </c>
      <c r="G197" s="31" t="s">
        <v>40</v>
      </c>
      <c r="H197" s="27"/>
      <c r="I197" s="27"/>
      <c r="J197" s="27"/>
      <c r="K197" s="27"/>
      <c r="L197" s="27"/>
      <c r="M197" s="27"/>
      <c r="N197" s="27"/>
      <c r="O197" s="27"/>
      <c r="P197" s="27"/>
    </row>
    <row r="198" spans="1:16">
      <c r="A198" s="30">
        <v>17</v>
      </c>
      <c r="B198" s="31">
        <v>1</v>
      </c>
      <c r="C198" s="31" t="str" cm="1">
        <f t="array" ref="C198">INDEX($P$5:$P$7,B198)</f>
        <v>4:00–5:25 م</v>
      </c>
      <c r="D198" s="31">
        <v>2</v>
      </c>
      <c r="E198" s="31" t="s">
        <v>19</v>
      </c>
      <c r="F198" s="32">
        <v>3</v>
      </c>
      <c r="G198" s="31" t="s">
        <v>33</v>
      </c>
      <c r="H198" s="27"/>
      <c r="I198" s="27"/>
      <c r="J198" s="27"/>
      <c r="K198" s="27"/>
      <c r="L198" s="27"/>
      <c r="M198" s="27"/>
      <c r="N198" s="27"/>
      <c r="O198" s="27"/>
      <c r="P198" s="27"/>
    </row>
    <row r="199" spans="1:16">
      <c r="A199" s="30">
        <v>17</v>
      </c>
      <c r="B199" s="31">
        <v>1</v>
      </c>
      <c r="C199" s="31" t="str" cm="1">
        <f t="array" ref="C199">INDEX($P$5:$P$7,B199)</f>
        <v>4:00–5:25 م</v>
      </c>
      <c r="D199" s="31">
        <v>3</v>
      </c>
      <c r="E199" s="31" t="s">
        <v>19</v>
      </c>
      <c r="F199" s="32">
        <v>3</v>
      </c>
      <c r="G199" s="31" t="s">
        <v>34</v>
      </c>
      <c r="H199" s="27"/>
      <c r="I199" s="27"/>
      <c r="J199" s="27"/>
      <c r="K199" s="27"/>
      <c r="L199" s="27"/>
      <c r="M199" s="27"/>
      <c r="N199" s="27"/>
      <c r="O199" s="27"/>
      <c r="P199" s="27"/>
    </row>
    <row r="200" spans="1:16">
      <c r="A200" s="30">
        <v>17</v>
      </c>
      <c r="B200" s="31">
        <v>1</v>
      </c>
      <c r="C200" s="31" t="str" cm="1">
        <f t="array" ref="C200">INDEX($P$5:$P$7,B200)</f>
        <v>4:00–5:25 م</v>
      </c>
      <c r="D200" s="31">
        <v>4</v>
      </c>
      <c r="E200" s="31" t="s">
        <v>95</v>
      </c>
      <c r="F200" s="32">
        <v>3</v>
      </c>
      <c r="G200" s="31" t="s">
        <v>105</v>
      </c>
      <c r="H200" s="27"/>
      <c r="I200" s="27"/>
      <c r="J200" s="27"/>
      <c r="K200" s="27"/>
      <c r="L200" s="27"/>
      <c r="M200" s="27"/>
      <c r="N200" s="27"/>
      <c r="O200" s="27"/>
      <c r="P200" s="27"/>
    </row>
    <row r="201" spans="1:16">
      <c r="A201" s="30">
        <v>17</v>
      </c>
      <c r="B201" s="31">
        <v>2</v>
      </c>
      <c r="C201" s="31" t="str" cm="1">
        <f t="array" ref="C201">INDEX($P$5:$P$7,B201)</f>
        <v>5:35–7:00 م</v>
      </c>
      <c r="D201" s="31">
        <v>1</v>
      </c>
      <c r="E201" s="31" t="s">
        <v>95</v>
      </c>
      <c r="F201" s="32">
        <v>3</v>
      </c>
      <c r="G201" s="31" t="s">
        <v>100</v>
      </c>
      <c r="H201" s="27"/>
      <c r="I201" s="27"/>
      <c r="J201" s="27"/>
      <c r="K201" s="27"/>
      <c r="L201" s="27"/>
      <c r="M201" s="27"/>
      <c r="N201" s="27"/>
      <c r="O201" s="27"/>
      <c r="P201" s="27"/>
    </row>
    <row r="202" spans="1:16">
      <c r="A202" s="30">
        <v>17</v>
      </c>
      <c r="B202" s="31">
        <v>2</v>
      </c>
      <c r="C202" s="31" t="str" cm="1">
        <f t="array" ref="C202">INDEX($P$5:$P$7,B202)</f>
        <v>5:35–7:00 م</v>
      </c>
      <c r="D202" s="31">
        <v>2</v>
      </c>
      <c r="E202" s="31" t="s">
        <v>95</v>
      </c>
      <c r="F202" s="32">
        <v>3</v>
      </c>
      <c r="G202" s="31" t="s">
        <v>89</v>
      </c>
      <c r="H202" s="27"/>
      <c r="I202" s="27"/>
      <c r="J202" s="27"/>
      <c r="K202" s="27"/>
      <c r="L202" s="27"/>
      <c r="M202" s="27"/>
      <c r="N202" s="27"/>
      <c r="O202" s="27"/>
      <c r="P202" s="27"/>
    </row>
    <row r="203" spans="1:16">
      <c r="A203" s="30">
        <v>17</v>
      </c>
      <c r="B203" s="31">
        <v>2</v>
      </c>
      <c r="C203" s="31" t="str" cm="1">
        <f t="array" ref="C203">INDEX($P$5:$P$7,B203)</f>
        <v>5:35–7:00 م</v>
      </c>
      <c r="D203" s="31">
        <v>3</v>
      </c>
      <c r="E203" s="31" t="s">
        <v>174</v>
      </c>
      <c r="F203" s="32">
        <v>4</v>
      </c>
      <c r="G203" s="31" t="s">
        <v>137</v>
      </c>
      <c r="H203" s="27"/>
      <c r="I203" s="27"/>
      <c r="J203" s="27"/>
      <c r="K203" s="27"/>
      <c r="L203" s="27"/>
      <c r="M203" s="27"/>
      <c r="N203" s="27"/>
      <c r="O203" s="27"/>
      <c r="P203" s="27"/>
    </row>
    <row r="204" spans="1:16">
      <c r="A204" s="30">
        <v>17</v>
      </c>
      <c r="B204" s="31">
        <v>2</v>
      </c>
      <c r="C204" s="31" t="str" cm="1">
        <f t="array" ref="C204">INDEX($P$5:$P$7,B204)</f>
        <v>5:35–7:00 م</v>
      </c>
      <c r="D204" s="31">
        <v>4</v>
      </c>
      <c r="E204" s="31" t="s">
        <v>174</v>
      </c>
      <c r="F204" s="32">
        <v>4</v>
      </c>
      <c r="G204" s="31" t="s">
        <v>176</v>
      </c>
      <c r="H204" s="27"/>
      <c r="I204" s="27"/>
      <c r="J204" s="27"/>
      <c r="K204" s="27"/>
      <c r="L204" s="27"/>
      <c r="M204" s="27"/>
      <c r="N204" s="27"/>
      <c r="O204" s="27"/>
      <c r="P204" s="27"/>
    </row>
    <row r="205" spans="1:16">
      <c r="A205" s="30">
        <v>17</v>
      </c>
      <c r="B205" s="31">
        <v>3</v>
      </c>
      <c r="C205" s="31" t="str" cm="1">
        <f t="array" ref="C205">INDEX($P$5:$P$7,B205)</f>
        <v>7:10–8:35 م</v>
      </c>
      <c r="D205" s="31">
        <v>1</v>
      </c>
      <c r="E205" s="31" t="s">
        <v>174</v>
      </c>
      <c r="F205" s="32">
        <v>4</v>
      </c>
      <c r="G205" s="31" t="s">
        <v>227</v>
      </c>
      <c r="H205" s="27"/>
      <c r="I205" s="27"/>
      <c r="J205" s="27"/>
      <c r="K205" s="27"/>
      <c r="L205" s="27"/>
      <c r="M205" s="27"/>
      <c r="N205" s="27"/>
      <c r="O205" s="27"/>
      <c r="P205" s="27"/>
    </row>
    <row r="206" spans="1:16">
      <c r="A206" s="30">
        <v>17</v>
      </c>
      <c r="B206" s="31">
        <v>3</v>
      </c>
      <c r="C206" s="31" t="str" cm="1">
        <f t="array" ref="C206">INDEX($P$5:$P$7,B206)</f>
        <v>7:10–8:35 م</v>
      </c>
      <c r="D206" s="31">
        <v>2</v>
      </c>
      <c r="E206" s="31" t="s">
        <v>295</v>
      </c>
      <c r="F206" s="32">
        <v>4</v>
      </c>
      <c r="G206" s="31" t="s">
        <v>282</v>
      </c>
      <c r="H206" s="27"/>
      <c r="I206" s="27"/>
      <c r="J206" s="27"/>
      <c r="K206" s="27"/>
      <c r="L206" s="27"/>
      <c r="M206" s="27"/>
      <c r="N206" s="27"/>
      <c r="O206" s="27"/>
      <c r="P206" s="27"/>
    </row>
    <row r="207" spans="1:16">
      <c r="A207" s="30">
        <v>17</v>
      </c>
      <c r="B207" s="31">
        <v>3</v>
      </c>
      <c r="C207" s="31" t="str" cm="1">
        <f t="array" ref="C207">INDEX($P$5:$P$7,B207)</f>
        <v>7:10–8:35 م</v>
      </c>
      <c r="D207" s="31">
        <v>3</v>
      </c>
      <c r="E207" s="31" t="s">
        <v>295</v>
      </c>
      <c r="F207" s="32">
        <v>4</v>
      </c>
      <c r="G207" s="31" t="s">
        <v>288</v>
      </c>
      <c r="H207" s="27"/>
      <c r="I207" s="27"/>
      <c r="J207" s="27"/>
      <c r="K207" s="27"/>
      <c r="L207" s="27"/>
      <c r="M207" s="27"/>
      <c r="N207" s="27"/>
      <c r="O207" s="27"/>
      <c r="P207" s="27"/>
    </row>
    <row r="208" spans="1:16">
      <c r="A208" s="30">
        <v>17</v>
      </c>
      <c r="B208" s="31">
        <v>3</v>
      </c>
      <c r="C208" s="31" t="str" cm="1">
        <f t="array" ref="C208">INDEX($P$5:$P$7,B208)</f>
        <v>7:10–8:35 م</v>
      </c>
      <c r="D208" s="31">
        <v>4</v>
      </c>
      <c r="E208" s="31" t="s">
        <v>295</v>
      </c>
      <c r="F208" s="32">
        <v>4</v>
      </c>
      <c r="G208" s="31" t="s">
        <v>306</v>
      </c>
      <c r="H208" s="27"/>
      <c r="I208" s="27"/>
      <c r="J208" s="27"/>
      <c r="K208" s="27"/>
      <c r="L208" s="27"/>
      <c r="M208" s="27"/>
      <c r="N208" s="27"/>
      <c r="O208" s="27"/>
      <c r="P208" s="27"/>
    </row>
    <row r="209" spans="1:16">
      <c r="A209" s="30">
        <v>18</v>
      </c>
      <c r="B209" s="31">
        <v>1</v>
      </c>
      <c r="C209" s="31" t="str" cm="1">
        <f t="array" ref="C209">INDEX($P$5:$P$7,B209)</f>
        <v>4:00–5:25 م</v>
      </c>
      <c r="D209" s="31">
        <v>1</v>
      </c>
      <c r="E209" s="31" t="s">
        <v>19</v>
      </c>
      <c r="F209" s="32">
        <v>3</v>
      </c>
      <c r="G209" s="31" t="s">
        <v>41</v>
      </c>
      <c r="H209" s="27"/>
      <c r="I209" s="27"/>
      <c r="J209" s="27"/>
      <c r="K209" s="27"/>
      <c r="L209" s="27"/>
      <c r="M209" s="27"/>
      <c r="N209" s="27"/>
      <c r="O209" s="27"/>
      <c r="P209" s="27"/>
    </row>
    <row r="210" spans="1:16">
      <c r="A210" s="30">
        <v>18</v>
      </c>
      <c r="B210" s="31">
        <v>1</v>
      </c>
      <c r="C210" s="31" t="str" cm="1">
        <f t="array" ref="C210">INDEX($P$5:$P$7,B210)</f>
        <v>4:00–5:25 م</v>
      </c>
      <c r="D210" s="31">
        <v>2</v>
      </c>
      <c r="E210" s="31" t="s">
        <v>19</v>
      </c>
      <c r="F210" s="32">
        <v>3</v>
      </c>
      <c r="G210" s="31" t="s">
        <v>21</v>
      </c>
      <c r="H210" s="27"/>
      <c r="I210" s="27"/>
      <c r="J210" s="27"/>
      <c r="K210" s="27"/>
      <c r="L210" s="27"/>
      <c r="M210" s="27"/>
      <c r="N210" s="27"/>
      <c r="O210" s="27"/>
      <c r="P210" s="27"/>
    </row>
    <row r="211" spans="1:16">
      <c r="A211" s="30">
        <v>18</v>
      </c>
      <c r="B211" s="31">
        <v>1</v>
      </c>
      <c r="C211" s="31" t="str" cm="1">
        <f t="array" ref="C211">INDEX($P$5:$P$7,B211)</f>
        <v>4:00–5:25 م</v>
      </c>
      <c r="D211" s="31">
        <v>3</v>
      </c>
      <c r="E211" s="31" t="s">
        <v>19</v>
      </c>
      <c r="F211" s="32">
        <v>3</v>
      </c>
      <c r="G211" s="31" t="s">
        <v>22</v>
      </c>
      <c r="H211" s="27"/>
      <c r="I211" s="27"/>
      <c r="J211" s="27"/>
      <c r="K211" s="27"/>
      <c r="L211" s="27"/>
      <c r="M211" s="27"/>
      <c r="N211" s="27"/>
      <c r="O211" s="27"/>
      <c r="P211" s="27"/>
    </row>
    <row r="212" spans="1:16">
      <c r="A212" s="30">
        <v>18</v>
      </c>
      <c r="B212" s="31">
        <v>1</v>
      </c>
      <c r="C212" s="31" t="str" cm="1">
        <f t="array" ref="C212">INDEX($P$5:$P$7,B212)</f>
        <v>4:00–5:25 م</v>
      </c>
      <c r="D212" s="31">
        <v>4</v>
      </c>
      <c r="E212" s="31" t="s">
        <v>95</v>
      </c>
      <c r="F212" s="32">
        <v>3</v>
      </c>
      <c r="G212" s="31" t="s">
        <v>106</v>
      </c>
      <c r="H212" s="27"/>
      <c r="I212" s="27"/>
      <c r="J212" s="27"/>
      <c r="K212" s="27"/>
      <c r="L212" s="27"/>
      <c r="M212" s="27"/>
      <c r="N212" s="27"/>
      <c r="O212" s="27"/>
      <c r="P212" s="27"/>
    </row>
    <row r="213" spans="1:16">
      <c r="A213" s="30">
        <v>18</v>
      </c>
      <c r="B213" s="31">
        <v>2</v>
      </c>
      <c r="C213" s="31" t="str" cm="1">
        <f t="array" ref="C213">INDEX($P$5:$P$7,B213)</f>
        <v>5:35–7:00 م</v>
      </c>
      <c r="D213" s="31">
        <v>1</v>
      </c>
      <c r="E213" s="31" t="s">
        <v>95</v>
      </c>
      <c r="F213" s="32">
        <v>3</v>
      </c>
      <c r="G213" s="31" t="s">
        <v>90</v>
      </c>
      <c r="H213" s="27"/>
      <c r="I213" s="27"/>
      <c r="J213" s="27"/>
      <c r="K213" s="27"/>
      <c r="L213" s="27"/>
      <c r="M213" s="27"/>
      <c r="N213" s="27"/>
      <c r="O213" s="27"/>
      <c r="P213" s="27"/>
    </row>
    <row r="214" spans="1:16">
      <c r="A214" s="30">
        <v>18</v>
      </c>
      <c r="B214" s="31">
        <v>2</v>
      </c>
      <c r="C214" s="31" t="str" cm="1">
        <f t="array" ref="C214">INDEX($P$5:$P$7,B214)</f>
        <v>5:35–7:00 م</v>
      </c>
      <c r="D214" s="31">
        <v>2</v>
      </c>
      <c r="E214" s="31" t="s">
        <v>95</v>
      </c>
      <c r="F214" s="32">
        <v>3</v>
      </c>
      <c r="G214" s="31" t="s">
        <v>78</v>
      </c>
      <c r="H214" s="27"/>
      <c r="I214" s="27"/>
      <c r="J214" s="27"/>
      <c r="K214" s="27"/>
      <c r="L214" s="27"/>
      <c r="M214" s="27"/>
      <c r="N214" s="27"/>
      <c r="O214" s="27"/>
      <c r="P214" s="27"/>
    </row>
    <row r="215" spans="1:16">
      <c r="A215" s="30">
        <v>18</v>
      </c>
      <c r="B215" s="31">
        <v>2</v>
      </c>
      <c r="C215" s="31" t="str" cm="1">
        <f t="array" ref="C215">INDEX($P$5:$P$7,B215)</f>
        <v>5:35–7:00 م</v>
      </c>
      <c r="D215" s="31">
        <v>3</v>
      </c>
      <c r="E215" s="31" t="s">
        <v>174</v>
      </c>
      <c r="F215" s="32">
        <v>4</v>
      </c>
      <c r="G215" s="31" t="s">
        <v>123</v>
      </c>
      <c r="H215" s="27"/>
      <c r="I215" s="27"/>
      <c r="J215" s="27"/>
      <c r="K215" s="27"/>
      <c r="L215" s="27"/>
      <c r="M215" s="27"/>
      <c r="N215" s="27"/>
      <c r="O215" s="27"/>
      <c r="P215" s="27"/>
    </row>
    <row r="216" spans="1:16">
      <c r="A216" s="30">
        <v>18</v>
      </c>
      <c r="B216" s="31">
        <v>2</v>
      </c>
      <c r="C216" s="31" t="str" cm="1">
        <f t="array" ref="C216">INDEX($P$5:$P$7,B216)</f>
        <v>5:35–7:00 م</v>
      </c>
      <c r="D216" s="31">
        <v>4</v>
      </c>
      <c r="E216" s="31" t="s">
        <v>174</v>
      </c>
      <c r="F216" s="32">
        <v>4</v>
      </c>
      <c r="G216" s="31" t="s">
        <v>228</v>
      </c>
      <c r="H216" s="27"/>
      <c r="I216" s="27"/>
      <c r="J216" s="27"/>
      <c r="K216" s="27"/>
      <c r="L216" s="27"/>
      <c r="M216" s="27"/>
      <c r="N216" s="27"/>
      <c r="O216" s="27"/>
      <c r="P216" s="27"/>
    </row>
    <row r="217" spans="1:16">
      <c r="A217" s="30">
        <v>18</v>
      </c>
      <c r="B217" s="31">
        <v>3</v>
      </c>
      <c r="C217" s="31" t="str" cm="1">
        <f t="array" ref="C217">INDEX($P$5:$P$7,B217)</f>
        <v>7:10–8:35 م</v>
      </c>
      <c r="D217" s="31">
        <v>1</v>
      </c>
      <c r="E217" s="31" t="s">
        <v>174</v>
      </c>
      <c r="F217" s="32">
        <v>4</v>
      </c>
      <c r="G217" s="31" t="s">
        <v>204</v>
      </c>
      <c r="H217" s="27"/>
      <c r="I217" s="27"/>
      <c r="J217" s="27"/>
      <c r="K217" s="27"/>
      <c r="L217" s="27"/>
      <c r="M217" s="27"/>
      <c r="N217" s="27"/>
      <c r="O217" s="27"/>
      <c r="P217" s="27"/>
    </row>
    <row r="218" spans="1:16">
      <c r="A218" s="30">
        <v>18</v>
      </c>
      <c r="B218" s="31">
        <v>3</v>
      </c>
      <c r="C218" s="31" t="str" cm="1">
        <f t="array" ref="C218">INDEX($P$5:$P$7,B218)</f>
        <v>7:10–8:35 م</v>
      </c>
      <c r="D218" s="31">
        <v>2</v>
      </c>
      <c r="E218" s="31" t="s">
        <v>295</v>
      </c>
      <c r="F218" s="32">
        <v>4</v>
      </c>
      <c r="G218" s="31" t="s">
        <v>269</v>
      </c>
      <c r="H218" s="27"/>
      <c r="I218" s="27"/>
      <c r="J218" s="27"/>
      <c r="K218" s="27"/>
      <c r="L218" s="27"/>
      <c r="M218" s="27"/>
      <c r="N218" s="27"/>
      <c r="O218" s="27"/>
      <c r="P218" s="27"/>
    </row>
    <row r="219" spans="1:16">
      <c r="A219" s="30">
        <v>18</v>
      </c>
      <c r="B219" s="31">
        <v>3</v>
      </c>
      <c r="C219" s="31" t="str" cm="1">
        <f t="array" ref="C219">INDEX($P$5:$P$7,B219)</f>
        <v>7:10–8:35 م</v>
      </c>
      <c r="D219" s="31">
        <v>3</v>
      </c>
      <c r="E219" s="31" t="s">
        <v>295</v>
      </c>
      <c r="F219" s="32">
        <v>4</v>
      </c>
      <c r="G219" s="31" t="s">
        <v>307</v>
      </c>
      <c r="H219" s="27"/>
      <c r="I219" s="27"/>
      <c r="J219" s="27"/>
      <c r="K219" s="27"/>
      <c r="L219" s="27"/>
      <c r="M219" s="27"/>
      <c r="N219" s="27"/>
      <c r="O219" s="27"/>
      <c r="P219" s="27"/>
    </row>
    <row r="220" spans="1:16">
      <c r="A220" s="30">
        <v>18</v>
      </c>
      <c r="B220" s="31">
        <v>3</v>
      </c>
      <c r="C220" s="31" t="str" cm="1">
        <f t="array" ref="C220">INDEX($P$5:$P$7,B220)</f>
        <v>7:10–8:35 م</v>
      </c>
      <c r="D220" s="31">
        <v>4</v>
      </c>
      <c r="E220" s="31" t="s">
        <v>295</v>
      </c>
      <c r="F220" s="32">
        <v>4</v>
      </c>
      <c r="G220" s="31" t="s">
        <v>299</v>
      </c>
      <c r="H220" s="27"/>
      <c r="I220" s="27"/>
      <c r="J220" s="27"/>
      <c r="K220" s="27"/>
      <c r="L220" s="27"/>
      <c r="M220" s="27"/>
      <c r="N220" s="27"/>
      <c r="O220" s="27"/>
      <c r="P220" s="27"/>
    </row>
    <row r="221" spans="1:16">
      <c r="A221" s="30">
        <v>19</v>
      </c>
      <c r="B221" s="31">
        <v>1</v>
      </c>
      <c r="C221" s="31" t="str" cm="1">
        <f t="array" ref="C221">INDEX($P$5:$P$7,B221)</f>
        <v>4:00–5:25 م</v>
      </c>
      <c r="D221" s="31">
        <v>1</v>
      </c>
      <c r="E221" s="31" t="s">
        <v>19</v>
      </c>
      <c r="F221" s="32">
        <v>3</v>
      </c>
      <c r="G221" s="31" t="s">
        <v>20</v>
      </c>
      <c r="H221" s="27"/>
      <c r="I221" s="27"/>
      <c r="J221" s="27"/>
      <c r="K221" s="27"/>
      <c r="L221" s="27"/>
      <c r="M221" s="27"/>
      <c r="N221" s="27"/>
      <c r="O221" s="27"/>
      <c r="P221" s="27"/>
    </row>
    <row r="222" spans="1:16">
      <c r="A222" s="30">
        <v>19</v>
      </c>
      <c r="B222" s="31">
        <v>1</v>
      </c>
      <c r="C222" s="31" t="str" cm="1">
        <f t="array" ref="C222">INDEX($P$5:$P$7,B222)</f>
        <v>4:00–5:25 م</v>
      </c>
      <c r="D222" s="31">
        <v>2</v>
      </c>
      <c r="E222" s="31" t="s">
        <v>19</v>
      </c>
      <c r="F222" s="32">
        <v>3</v>
      </c>
      <c r="G222" s="31" t="s">
        <v>42</v>
      </c>
      <c r="H222" s="27"/>
      <c r="I222" s="27"/>
      <c r="J222" s="27"/>
      <c r="K222" s="27"/>
      <c r="L222" s="27"/>
      <c r="M222" s="27"/>
      <c r="N222" s="27"/>
      <c r="O222" s="27"/>
      <c r="P222" s="27"/>
    </row>
    <row r="223" spans="1:16">
      <c r="A223" s="30">
        <v>19</v>
      </c>
      <c r="B223" s="31">
        <v>1</v>
      </c>
      <c r="C223" s="31" t="str" cm="1">
        <f t="array" ref="C223">INDEX($P$5:$P$7,B223)</f>
        <v>4:00–5:25 م</v>
      </c>
      <c r="D223" s="31">
        <v>3</v>
      </c>
      <c r="E223" s="31" t="s">
        <v>19</v>
      </c>
      <c r="F223" s="32">
        <v>3</v>
      </c>
      <c r="G223" s="31" t="s">
        <v>25</v>
      </c>
      <c r="H223" s="27"/>
      <c r="I223" s="27"/>
      <c r="J223" s="27"/>
      <c r="K223" s="27"/>
      <c r="L223" s="27"/>
      <c r="M223" s="27"/>
      <c r="N223" s="27"/>
      <c r="O223" s="27"/>
      <c r="P223" s="27"/>
    </row>
    <row r="224" spans="1:16">
      <c r="A224" s="30">
        <v>19</v>
      </c>
      <c r="B224" s="31">
        <v>1</v>
      </c>
      <c r="C224" s="31" t="str" cm="1">
        <f t="array" ref="C224">INDEX($P$5:$P$7,B224)</f>
        <v>4:00–5:25 م</v>
      </c>
      <c r="D224" s="31">
        <v>4</v>
      </c>
      <c r="E224" s="31" t="s">
        <v>95</v>
      </c>
      <c r="F224" s="32">
        <v>3</v>
      </c>
      <c r="G224" s="31" t="s">
        <v>96</v>
      </c>
      <c r="H224" s="27"/>
      <c r="I224" s="27"/>
      <c r="J224" s="27"/>
      <c r="K224" s="27"/>
      <c r="L224" s="27"/>
      <c r="M224" s="27"/>
      <c r="N224" s="27"/>
      <c r="O224" s="27"/>
      <c r="P224" s="27"/>
    </row>
    <row r="225" spans="1:16">
      <c r="A225" s="30">
        <v>19</v>
      </c>
      <c r="B225" s="31">
        <v>2</v>
      </c>
      <c r="C225" s="31" t="str" cm="1">
        <f t="array" ref="C225">INDEX($P$5:$P$7,B225)</f>
        <v>5:35–7:00 م</v>
      </c>
      <c r="D225" s="31">
        <v>1</v>
      </c>
      <c r="E225" s="31" t="s">
        <v>95</v>
      </c>
      <c r="F225" s="32">
        <v>3</v>
      </c>
      <c r="G225" s="31" t="s">
        <v>107</v>
      </c>
      <c r="H225" s="27"/>
      <c r="I225" s="27"/>
      <c r="J225" s="27"/>
      <c r="K225" s="27"/>
      <c r="L225" s="27"/>
      <c r="M225" s="27"/>
      <c r="N225" s="27"/>
      <c r="O225" s="27"/>
      <c r="P225" s="27"/>
    </row>
    <row r="226" spans="1:16">
      <c r="A226" s="30">
        <v>19</v>
      </c>
      <c r="B226" s="31">
        <v>2</v>
      </c>
      <c r="C226" s="31" t="str" cm="1">
        <f t="array" ref="C226">INDEX($P$5:$P$7,B226)</f>
        <v>5:35–7:00 م</v>
      </c>
      <c r="D226" s="31">
        <v>2</v>
      </c>
      <c r="E226" s="31" t="s">
        <v>95</v>
      </c>
      <c r="F226" s="32">
        <v>3</v>
      </c>
      <c r="G226" s="31" t="s">
        <v>67</v>
      </c>
      <c r="H226" s="27"/>
      <c r="I226" s="27"/>
      <c r="J226" s="27"/>
      <c r="K226" s="27"/>
      <c r="L226" s="27"/>
      <c r="M226" s="27"/>
      <c r="N226" s="27"/>
      <c r="O226" s="27"/>
      <c r="P226" s="27"/>
    </row>
    <row r="227" spans="1:16">
      <c r="A227" s="30">
        <v>19</v>
      </c>
      <c r="B227" s="31">
        <v>2</v>
      </c>
      <c r="C227" s="31" t="str" cm="1">
        <f t="array" ref="C227">INDEX($P$5:$P$7,B227)</f>
        <v>5:35–7:00 م</v>
      </c>
      <c r="D227" s="31">
        <v>3</v>
      </c>
      <c r="E227" s="31" t="s">
        <v>174</v>
      </c>
      <c r="F227" s="32">
        <v>4</v>
      </c>
      <c r="G227" s="31" t="s">
        <v>229</v>
      </c>
      <c r="H227" s="27"/>
      <c r="I227" s="27"/>
      <c r="J227" s="27"/>
      <c r="K227" s="27"/>
      <c r="L227" s="27"/>
      <c r="M227" s="27"/>
      <c r="N227" s="27"/>
      <c r="O227" s="27"/>
      <c r="P227" s="27"/>
    </row>
    <row r="228" spans="1:16">
      <c r="A228" s="30">
        <v>19</v>
      </c>
      <c r="B228" s="31">
        <v>2</v>
      </c>
      <c r="C228" s="31" t="str" cm="1">
        <f t="array" ref="C228">INDEX($P$5:$P$7,B228)</f>
        <v>5:35–7:00 م</v>
      </c>
      <c r="D228" s="31">
        <v>4</v>
      </c>
      <c r="E228" s="31" t="s">
        <v>174</v>
      </c>
      <c r="F228" s="32">
        <v>4</v>
      </c>
      <c r="G228" s="31" t="s">
        <v>205</v>
      </c>
      <c r="H228" s="27"/>
      <c r="I228" s="27"/>
      <c r="J228" s="27"/>
      <c r="K228" s="27"/>
      <c r="L228" s="27"/>
      <c r="M228" s="27"/>
      <c r="N228" s="27"/>
      <c r="O228" s="27"/>
      <c r="P228" s="27"/>
    </row>
    <row r="229" spans="1:16">
      <c r="A229" s="30">
        <v>19</v>
      </c>
      <c r="B229" s="31">
        <v>3</v>
      </c>
      <c r="C229" s="31" t="str" cm="1">
        <f t="array" ref="C229">INDEX($P$5:$P$7,B229)</f>
        <v>7:10–8:35 م</v>
      </c>
      <c r="D229" s="31">
        <v>1</v>
      </c>
      <c r="E229" s="31" t="s">
        <v>174</v>
      </c>
      <c r="F229" s="32">
        <v>4</v>
      </c>
      <c r="G229" s="31" t="s">
        <v>178</v>
      </c>
      <c r="H229" s="27"/>
      <c r="I229" s="27"/>
      <c r="J229" s="27"/>
      <c r="K229" s="27"/>
      <c r="L229" s="27"/>
      <c r="M229" s="27"/>
      <c r="N229" s="27"/>
      <c r="O229" s="27"/>
      <c r="P229" s="27"/>
    </row>
    <row r="230" spans="1:16">
      <c r="A230" s="30">
        <v>19</v>
      </c>
      <c r="B230" s="31">
        <v>3</v>
      </c>
      <c r="C230" s="31" t="str" cm="1">
        <f t="array" ref="C230">INDEX($P$5:$P$7,B230)</f>
        <v>7:10–8:35 م</v>
      </c>
      <c r="D230" s="31">
        <v>2</v>
      </c>
      <c r="E230" s="31" t="s">
        <v>295</v>
      </c>
      <c r="F230" s="32">
        <v>4</v>
      </c>
      <c r="G230" s="31" t="s">
        <v>303</v>
      </c>
      <c r="H230" s="27"/>
      <c r="I230" s="27"/>
      <c r="J230" s="27"/>
      <c r="K230" s="27"/>
      <c r="L230" s="27"/>
      <c r="M230" s="27"/>
      <c r="N230" s="27"/>
      <c r="O230" s="27"/>
      <c r="P230" s="27"/>
    </row>
    <row r="231" spans="1:16">
      <c r="A231" s="30">
        <v>19</v>
      </c>
      <c r="B231" s="31">
        <v>3</v>
      </c>
      <c r="C231" s="31" t="str" cm="1">
        <f t="array" ref="C231">INDEX($P$5:$P$7,B231)</f>
        <v>7:10–8:35 م</v>
      </c>
      <c r="D231" s="31">
        <v>3</v>
      </c>
      <c r="E231" s="31" t="s">
        <v>295</v>
      </c>
      <c r="F231" s="32">
        <v>4</v>
      </c>
      <c r="G231" s="31" t="s">
        <v>300</v>
      </c>
      <c r="H231" s="27"/>
      <c r="I231" s="27"/>
      <c r="J231" s="27"/>
      <c r="K231" s="27"/>
      <c r="L231" s="27"/>
      <c r="M231" s="27"/>
      <c r="N231" s="27"/>
      <c r="O231" s="27"/>
      <c r="P231" s="27"/>
    </row>
    <row r="232" spans="1:16">
      <c r="A232" s="30">
        <v>19</v>
      </c>
      <c r="B232" s="31">
        <v>3</v>
      </c>
      <c r="C232" s="31" t="str" cm="1">
        <f t="array" ref="C232">INDEX($P$5:$P$7,B232)</f>
        <v>7:10–8:35 م</v>
      </c>
      <c r="D232" s="31">
        <v>4</v>
      </c>
      <c r="E232" s="31" t="s">
        <v>295</v>
      </c>
      <c r="F232" s="32">
        <v>4</v>
      </c>
      <c r="G232" s="31" t="s">
        <v>291</v>
      </c>
      <c r="H232" s="27"/>
      <c r="I232" s="27"/>
      <c r="J232" s="27"/>
      <c r="K232" s="27"/>
      <c r="L232" s="27"/>
      <c r="M232" s="27"/>
      <c r="N232" s="27"/>
      <c r="O232" s="27"/>
      <c r="P232" s="27"/>
    </row>
    <row r="233" spans="1:16">
      <c r="A233" s="30">
        <v>20</v>
      </c>
      <c r="B233" s="31">
        <v>1</v>
      </c>
      <c r="C233" s="31" t="str" cm="1">
        <f t="array" ref="C233">INDEX($P$5:$P$7,B233)</f>
        <v>4:00–5:25 م</v>
      </c>
      <c r="D233" s="31">
        <v>1</v>
      </c>
      <c r="E233" s="31" t="s">
        <v>19</v>
      </c>
      <c r="F233" s="32">
        <v>3</v>
      </c>
      <c r="G233" s="31" t="s">
        <v>23</v>
      </c>
      <c r="H233" s="27"/>
      <c r="I233" s="27"/>
      <c r="J233" s="27"/>
      <c r="K233" s="27"/>
      <c r="L233" s="27"/>
      <c r="M233" s="27"/>
      <c r="N233" s="27"/>
      <c r="O233" s="27"/>
      <c r="P233" s="27"/>
    </row>
    <row r="234" spans="1:16">
      <c r="A234" s="30">
        <v>20</v>
      </c>
      <c r="B234" s="31">
        <v>1</v>
      </c>
      <c r="C234" s="31" t="str" cm="1">
        <f t="array" ref="C234">INDEX($P$5:$P$7,B234)</f>
        <v>4:00–5:25 م</v>
      </c>
      <c r="D234" s="31">
        <v>2</v>
      </c>
      <c r="E234" s="31" t="s">
        <v>19</v>
      </c>
      <c r="F234" s="32">
        <v>3</v>
      </c>
      <c r="G234" s="31" t="s">
        <v>24</v>
      </c>
      <c r="H234" s="27"/>
      <c r="I234" s="27"/>
      <c r="J234" s="27"/>
      <c r="K234" s="27"/>
      <c r="L234" s="27"/>
      <c r="M234" s="27"/>
      <c r="N234" s="27"/>
      <c r="O234" s="27"/>
      <c r="P234" s="27"/>
    </row>
    <row r="235" spans="1:16">
      <c r="A235" s="30">
        <v>20</v>
      </c>
      <c r="B235" s="31">
        <v>1</v>
      </c>
      <c r="C235" s="31" t="str" cm="1">
        <f t="array" ref="C235">INDEX($P$5:$P$7,B235)</f>
        <v>4:00–5:25 م</v>
      </c>
      <c r="D235" s="31">
        <v>3</v>
      </c>
      <c r="E235" s="31" t="s">
        <v>19</v>
      </c>
      <c r="F235" s="32">
        <v>3</v>
      </c>
      <c r="G235" s="31" t="s">
        <v>43</v>
      </c>
      <c r="H235" s="27"/>
      <c r="I235" s="27"/>
      <c r="J235" s="27"/>
      <c r="K235" s="27"/>
      <c r="L235" s="27"/>
      <c r="M235" s="27"/>
      <c r="N235" s="27"/>
      <c r="O235" s="27"/>
      <c r="P235" s="27"/>
    </row>
    <row r="236" spans="1:16">
      <c r="A236" s="30">
        <v>20</v>
      </c>
      <c r="B236" s="31">
        <v>1</v>
      </c>
      <c r="C236" s="31" t="str" cm="1">
        <f t="array" ref="C236">INDEX($P$5:$P$7,B236)</f>
        <v>4:00–5:25 م</v>
      </c>
      <c r="D236" s="31">
        <v>4</v>
      </c>
      <c r="E236" s="31" t="s">
        <v>95</v>
      </c>
      <c r="F236" s="32">
        <v>3</v>
      </c>
      <c r="G236" s="31" t="s">
        <v>85</v>
      </c>
      <c r="H236" s="27"/>
      <c r="I236" s="27"/>
      <c r="J236" s="27"/>
      <c r="K236" s="27"/>
      <c r="L236" s="27"/>
      <c r="M236" s="27"/>
      <c r="N236" s="27"/>
      <c r="O236" s="27"/>
      <c r="P236" s="27"/>
    </row>
    <row r="237" spans="1:16">
      <c r="A237" s="30">
        <v>20</v>
      </c>
      <c r="B237" s="31">
        <v>2</v>
      </c>
      <c r="C237" s="31" t="str" cm="1">
        <f t="array" ref="C237">INDEX($P$5:$P$7,B237)</f>
        <v>5:35–7:00 م</v>
      </c>
      <c r="D237" s="31">
        <v>1</v>
      </c>
      <c r="E237" s="31" t="s">
        <v>95</v>
      </c>
      <c r="F237" s="32">
        <v>3</v>
      </c>
      <c r="G237" s="31" t="s">
        <v>97</v>
      </c>
      <c r="H237" s="27"/>
      <c r="I237" s="27"/>
      <c r="J237" s="27"/>
      <c r="K237" s="27"/>
      <c r="L237" s="27"/>
      <c r="M237" s="27"/>
      <c r="N237" s="27"/>
      <c r="O237" s="27"/>
      <c r="P237" s="27"/>
    </row>
    <row r="238" spans="1:16">
      <c r="A238" s="30">
        <v>20</v>
      </c>
      <c r="B238" s="31">
        <v>2</v>
      </c>
      <c r="C238" s="31" t="str" cm="1">
        <f t="array" ref="C238">INDEX($P$5:$P$7,B238)</f>
        <v>5:35–7:00 م</v>
      </c>
      <c r="D238" s="31">
        <v>2</v>
      </c>
      <c r="E238" s="31" t="s">
        <v>95</v>
      </c>
      <c r="F238" s="32">
        <v>3</v>
      </c>
      <c r="G238" s="31" t="s">
        <v>108</v>
      </c>
      <c r="H238" s="27"/>
      <c r="I238" s="27"/>
      <c r="J238" s="27"/>
      <c r="K238" s="27"/>
      <c r="L238" s="27"/>
      <c r="M238" s="27"/>
      <c r="N238" s="27"/>
      <c r="O238" s="27"/>
      <c r="P238" s="27"/>
    </row>
    <row r="239" spans="1:16">
      <c r="A239" s="30">
        <v>20</v>
      </c>
      <c r="B239" s="31">
        <v>2</v>
      </c>
      <c r="C239" s="31" t="str" cm="1">
        <f t="array" ref="C239">INDEX($P$5:$P$7,B239)</f>
        <v>5:35–7:00 م</v>
      </c>
      <c r="D239" s="31">
        <v>3</v>
      </c>
      <c r="E239" s="31" t="s">
        <v>174</v>
      </c>
      <c r="F239" s="32">
        <v>4</v>
      </c>
      <c r="G239" s="31" t="s">
        <v>191</v>
      </c>
      <c r="H239" s="27"/>
      <c r="I239" s="27"/>
      <c r="J239" s="27"/>
      <c r="K239" s="27"/>
      <c r="L239" s="27"/>
      <c r="M239" s="27"/>
      <c r="N239" s="27"/>
      <c r="O239" s="27"/>
      <c r="P239" s="27"/>
    </row>
    <row r="240" spans="1:16">
      <c r="A240" s="30">
        <v>20</v>
      </c>
      <c r="B240" s="31">
        <v>2</v>
      </c>
      <c r="C240" s="31" t="str" cm="1">
        <f t="array" ref="C240">INDEX($P$5:$P$7,B240)</f>
        <v>5:35–7:00 م</v>
      </c>
      <c r="D240" s="31">
        <v>4</v>
      </c>
      <c r="E240" s="31" t="s">
        <v>174</v>
      </c>
      <c r="F240" s="32">
        <v>4</v>
      </c>
      <c r="G240" s="31" t="s">
        <v>218</v>
      </c>
      <c r="H240" s="27"/>
      <c r="I240" s="27"/>
      <c r="J240" s="27"/>
      <c r="K240" s="27"/>
      <c r="L240" s="27"/>
      <c r="M240" s="27"/>
      <c r="N240" s="27"/>
      <c r="O240" s="27"/>
      <c r="P240" s="27"/>
    </row>
    <row r="241" spans="1:16">
      <c r="A241" s="30">
        <v>20</v>
      </c>
      <c r="B241" s="31">
        <v>3</v>
      </c>
      <c r="C241" s="31" t="str" cm="1">
        <f t="array" ref="C241">INDEX($P$5:$P$7,B241)</f>
        <v>7:10–8:35 م</v>
      </c>
      <c r="D241" s="31">
        <v>1</v>
      </c>
      <c r="E241" s="31" t="s">
        <v>174</v>
      </c>
      <c r="F241" s="32">
        <v>4</v>
      </c>
      <c r="G241" s="31" t="s">
        <v>161</v>
      </c>
      <c r="H241" s="27"/>
      <c r="I241" s="27"/>
      <c r="J241" s="27"/>
      <c r="K241" s="27"/>
      <c r="L241" s="27"/>
      <c r="M241" s="27"/>
      <c r="N241" s="27"/>
      <c r="O241" s="27"/>
      <c r="P241" s="27"/>
    </row>
    <row r="242" spans="1:16">
      <c r="A242" s="30">
        <v>20</v>
      </c>
      <c r="B242" s="31">
        <v>3</v>
      </c>
      <c r="C242" s="31" t="str" cm="1">
        <f t="array" ref="C242">INDEX($P$5:$P$7,B242)</f>
        <v>7:10–8:35 م</v>
      </c>
      <c r="D242" s="31">
        <v>2</v>
      </c>
      <c r="E242" s="31" t="s">
        <v>295</v>
      </c>
      <c r="F242" s="32">
        <v>4</v>
      </c>
      <c r="G242" s="31" t="s">
        <v>298</v>
      </c>
      <c r="H242" s="27"/>
      <c r="I242" s="27"/>
      <c r="J242" s="27"/>
      <c r="K242" s="27"/>
      <c r="L242" s="27"/>
      <c r="M242" s="27"/>
      <c r="N242" s="27"/>
      <c r="O242" s="27"/>
      <c r="P242" s="27"/>
    </row>
    <row r="243" spans="1:16">
      <c r="A243" s="30">
        <v>20</v>
      </c>
      <c r="B243" s="31">
        <v>3</v>
      </c>
      <c r="C243" s="31" t="str" cm="1">
        <f t="array" ref="C243">INDEX($P$5:$P$7,B243)</f>
        <v>7:10–8:35 م</v>
      </c>
      <c r="D243" s="31">
        <v>3</v>
      </c>
      <c r="E243" s="31" t="s">
        <v>295</v>
      </c>
      <c r="F243" s="32">
        <v>4</v>
      </c>
      <c r="G243" s="31" t="s">
        <v>304</v>
      </c>
      <c r="H243" s="27"/>
      <c r="I243" s="27"/>
      <c r="J243" s="27"/>
      <c r="K243" s="27"/>
      <c r="L243" s="27"/>
      <c r="M243" s="27"/>
      <c r="N243" s="27"/>
      <c r="O243" s="27"/>
      <c r="P243" s="27"/>
    </row>
    <row r="244" spans="1:16">
      <c r="A244" s="30">
        <v>20</v>
      </c>
      <c r="B244" s="31">
        <v>3</v>
      </c>
      <c r="C244" s="31" t="str" cm="1">
        <f t="array" ref="C244">INDEX($P$5:$P$7,B244)</f>
        <v>7:10–8:35 م</v>
      </c>
      <c r="D244" s="31">
        <v>4</v>
      </c>
      <c r="E244" s="31" t="s">
        <v>295</v>
      </c>
      <c r="F244" s="32">
        <v>4</v>
      </c>
      <c r="G244" s="31" t="s">
        <v>284</v>
      </c>
      <c r="H244" s="27"/>
      <c r="I244" s="27"/>
      <c r="J244" s="27"/>
      <c r="K244" s="27"/>
      <c r="L244" s="27"/>
      <c r="M244" s="27"/>
      <c r="N244" s="27"/>
      <c r="O244" s="27"/>
      <c r="P244" s="27"/>
    </row>
    <row r="245" spans="1:16">
      <c r="A245" s="30">
        <v>21</v>
      </c>
      <c r="B245" s="31">
        <v>1</v>
      </c>
      <c r="C245" s="31" t="str" cm="1">
        <f t="array" ref="C245">INDEX($P$5:$P$7,B245)</f>
        <v>4:00–5:25 م</v>
      </c>
      <c r="D245" s="31">
        <v>1</v>
      </c>
      <c r="E245" s="31" t="s">
        <v>19</v>
      </c>
      <c r="F245" s="32">
        <v>3</v>
      </c>
      <c r="G245" s="31" t="s">
        <v>26</v>
      </c>
      <c r="H245" s="27"/>
      <c r="I245" s="27"/>
      <c r="J245" s="27"/>
      <c r="K245" s="27"/>
      <c r="L245" s="27"/>
      <c r="M245" s="27"/>
      <c r="N245" s="27"/>
      <c r="O245" s="27"/>
      <c r="P245" s="27"/>
    </row>
    <row r="246" spans="1:16">
      <c r="A246" s="30">
        <v>21</v>
      </c>
      <c r="B246" s="31">
        <v>1</v>
      </c>
      <c r="C246" s="31" t="str" cm="1">
        <f t="array" ref="C246">INDEX($P$5:$P$7,B246)</f>
        <v>4:00–5:25 م</v>
      </c>
      <c r="D246" s="31">
        <v>2</v>
      </c>
      <c r="E246" s="31" t="s">
        <v>19</v>
      </c>
      <c r="F246" s="32">
        <v>3</v>
      </c>
      <c r="G246" s="31" t="s">
        <v>27</v>
      </c>
      <c r="H246" s="27"/>
      <c r="I246" s="27"/>
      <c r="J246" s="27"/>
      <c r="K246" s="27"/>
      <c r="L246" s="27"/>
      <c r="M246" s="27"/>
      <c r="N246" s="27"/>
      <c r="O246" s="27"/>
      <c r="P246" s="27"/>
    </row>
    <row r="247" spans="1:16">
      <c r="A247" s="30">
        <v>21</v>
      </c>
      <c r="B247" s="31">
        <v>1</v>
      </c>
      <c r="C247" s="31" t="str" cm="1">
        <f t="array" ref="C247">INDEX($P$5:$P$7,B247)</f>
        <v>4:00–5:25 م</v>
      </c>
      <c r="D247" s="31">
        <v>3</v>
      </c>
      <c r="E247" s="31" t="s">
        <v>19</v>
      </c>
      <c r="F247" s="32">
        <v>3</v>
      </c>
      <c r="G247" s="31" t="s">
        <v>28</v>
      </c>
      <c r="H247" s="27"/>
      <c r="I247" s="27"/>
      <c r="J247" s="27"/>
      <c r="K247" s="27"/>
      <c r="L247" s="27"/>
      <c r="M247" s="27"/>
      <c r="N247" s="27"/>
      <c r="O247" s="27"/>
      <c r="P247" s="27"/>
    </row>
    <row r="248" spans="1:16">
      <c r="A248" s="30">
        <v>21</v>
      </c>
      <c r="B248" s="31">
        <v>1</v>
      </c>
      <c r="C248" s="31" t="str" cm="1">
        <f t="array" ref="C248">INDEX($P$5:$P$7,B248)</f>
        <v>4:00–5:25 م</v>
      </c>
      <c r="D248" s="31">
        <v>4</v>
      </c>
      <c r="E248" s="31" t="s">
        <v>95</v>
      </c>
      <c r="F248" s="32">
        <v>3</v>
      </c>
      <c r="G248" s="31" t="s">
        <v>79</v>
      </c>
      <c r="H248" s="27"/>
      <c r="I248" s="27"/>
      <c r="J248" s="27"/>
      <c r="K248" s="27"/>
      <c r="L248" s="27"/>
      <c r="M248" s="27"/>
      <c r="N248" s="27"/>
      <c r="O248" s="27"/>
      <c r="P248" s="27"/>
    </row>
    <row r="249" spans="1:16">
      <c r="A249" s="30">
        <v>21</v>
      </c>
      <c r="B249" s="31">
        <v>2</v>
      </c>
      <c r="C249" s="31" t="str" cm="1">
        <f t="array" ref="C249">INDEX($P$5:$P$7,B249)</f>
        <v>5:35–7:00 م</v>
      </c>
      <c r="D249" s="31">
        <v>1</v>
      </c>
      <c r="E249" s="31" t="s">
        <v>95</v>
      </c>
      <c r="F249" s="32">
        <v>3</v>
      </c>
      <c r="G249" s="31" t="s">
        <v>84</v>
      </c>
      <c r="H249" s="27"/>
      <c r="I249" s="27"/>
      <c r="J249" s="27"/>
      <c r="K249" s="27"/>
      <c r="L249" s="27"/>
      <c r="M249" s="27"/>
      <c r="N249" s="27"/>
      <c r="O249" s="27"/>
      <c r="P249" s="27"/>
    </row>
    <row r="250" spans="1:16">
      <c r="A250" s="30">
        <v>21</v>
      </c>
      <c r="B250" s="31">
        <v>2</v>
      </c>
      <c r="C250" s="31" t="str" cm="1">
        <f t="array" ref="C250">INDEX($P$5:$P$7,B250)</f>
        <v>5:35–7:00 م</v>
      </c>
      <c r="D250" s="31">
        <v>2</v>
      </c>
      <c r="E250" s="31" t="s">
        <v>95</v>
      </c>
      <c r="F250" s="32">
        <v>3</v>
      </c>
      <c r="G250" s="31" t="s">
        <v>98</v>
      </c>
      <c r="H250" s="27"/>
      <c r="I250" s="27"/>
      <c r="J250" s="27"/>
      <c r="K250" s="27"/>
      <c r="L250" s="27"/>
      <c r="M250" s="27"/>
      <c r="N250" s="27"/>
      <c r="O250" s="27"/>
      <c r="P250" s="27"/>
    </row>
    <row r="251" spans="1:16">
      <c r="A251" s="36">
        <v>22</v>
      </c>
      <c r="B251" s="36">
        <v>1</v>
      </c>
      <c r="C251" s="36" t="str" cm="1">
        <f t="array" ref="C251">INDEX($P$5:$P$7,B251)</f>
        <v>4:00–5:25 م</v>
      </c>
      <c r="D251" s="36">
        <v>1</v>
      </c>
      <c r="E251" s="36" t="s">
        <v>180</v>
      </c>
      <c r="F251" s="36"/>
      <c r="G251" s="36" t="s">
        <v>181</v>
      </c>
      <c r="H251" s="27"/>
      <c r="I251" s="27"/>
      <c r="J251" s="27"/>
      <c r="K251" s="27"/>
      <c r="L251" s="27"/>
      <c r="M251" s="27"/>
      <c r="N251" s="27"/>
      <c r="O251" s="27"/>
      <c r="P251" s="27"/>
    </row>
    <row r="252" spans="1:16">
      <c r="A252" s="36">
        <v>22</v>
      </c>
      <c r="B252" s="36">
        <v>1</v>
      </c>
      <c r="C252" s="36" t="str" cm="1">
        <f t="array" ref="C252">INDEX($P$5:$P$7,B252)</f>
        <v>4:00–5:25 م</v>
      </c>
      <c r="D252" s="36">
        <v>2</v>
      </c>
      <c r="E252" s="36" t="s">
        <v>180</v>
      </c>
      <c r="F252" s="36"/>
      <c r="G252" s="36" t="s">
        <v>182</v>
      </c>
      <c r="H252" s="27"/>
      <c r="I252" s="27"/>
      <c r="J252" s="27"/>
      <c r="K252" s="27"/>
      <c r="L252" s="27"/>
      <c r="M252" s="27"/>
      <c r="N252" s="27"/>
      <c r="O252" s="27"/>
      <c r="P252" s="27"/>
    </row>
    <row r="253" spans="1:16">
      <c r="A253" s="36">
        <v>22</v>
      </c>
      <c r="B253" s="36">
        <v>2</v>
      </c>
      <c r="C253" s="36" t="str" cm="1">
        <f t="array" ref="C253">INDEX($P$5:$P$7,B253)</f>
        <v>5:35–7:00 م</v>
      </c>
      <c r="D253" s="36">
        <v>1</v>
      </c>
      <c r="E253" s="36" t="s">
        <v>101</v>
      </c>
      <c r="F253" s="36"/>
      <c r="G253" s="36" t="s">
        <v>183</v>
      </c>
      <c r="H253" s="27"/>
      <c r="I253" s="27"/>
      <c r="J253" s="27"/>
      <c r="K253" s="27"/>
      <c r="L253" s="27"/>
      <c r="M253" s="27"/>
      <c r="N253" s="27"/>
      <c r="O253" s="27"/>
      <c r="P253" s="27"/>
    </row>
  </sheetData>
  <mergeCells count="2">
    <mergeCell ref="A1:G1"/>
    <mergeCell ref="A2:G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B6B6E-4E2A-4976-932F-B238B23CDDB3}">
  <dimension ref="A1:P223"/>
  <sheetViews>
    <sheetView showGridLines="0" rightToLeft="1" workbookViewId="0">
      <pane ySplit="4" topLeftCell="A5" activePane="bottomLeft" state="frozen"/>
      <selection sqref="A1:C1"/>
      <selection pane="bottomLeft" sqref="A1:XFD1048576"/>
    </sheetView>
  </sheetViews>
  <sheetFormatPr defaultRowHeight="14.5"/>
  <cols>
    <col min="1" max="2" width="10" style="24" customWidth="1"/>
    <col min="3" max="3" width="20.90625" style="24" customWidth="1"/>
    <col min="4" max="4" width="11.26953125" style="24" customWidth="1"/>
    <col min="5" max="5" width="21.453125" style="24" customWidth="1"/>
    <col min="6" max="6" width="10.54296875" style="24" customWidth="1"/>
    <col min="7" max="7" width="27.26953125" style="24" customWidth="1"/>
    <col min="8" max="8" width="8.7265625" style="19"/>
    <col min="9" max="9" width="10" style="19" customWidth="1"/>
    <col min="10" max="10" width="15.453125" style="19" customWidth="1"/>
    <col min="11" max="12" width="12.7265625" style="19" customWidth="1"/>
    <col min="13" max="14" width="8.7265625" style="19"/>
    <col min="15" max="15" width="9.08984375" style="19" customWidth="1"/>
    <col min="16" max="16" width="20.90625" style="19" customWidth="1"/>
    <col min="17" max="16384" width="8.7265625" style="19"/>
  </cols>
  <sheetData>
    <row r="1" spans="1:16" ht="18.5">
      <c r="A1" s="56" t="s">
        <v>308</v>
      </c>
      <c r="B1" s="56"/>
      <c r="C1" s="56"/>
      <c r="D1" s="56"/>
      <c r="E1" s="56"/>
      <c r="F1" s="56"/>
      <c r="G1" s="56"/>
      <c r="H1" s="18"/>
      <c r="I1" s="18"/>
      <c r="J1" s="18"/>
      <c r="K1" s="18"/>
      <c r="L1" s="18"/>
      <c r="M1" s="18"/>
      <c r="N1" s="18"/>
      <c r="O1" s="18"/>
      <c r="P1" s="18"/>
    </row>
    <row r="2" spans="1:16">
      <c r="A2" s="57" t="str">
        <f>"إجمالي "&amp;COUNTIF($G$5:$G$220,"* ضد *")&amp;" مباراة دوري | مباريات كل فريق "&amp;IF(MIN($K$5:$K$31)=MAX($K$5:$K$31),MIN($K$5:$K$31),MIN($K$5:$K$31)&amp;"–"&amp;MAX($K$5:$K$31))&amp;" | 3 مجموعة | دوري 18 يوم + إقصائي 2 يوم = 20 يوم | "&amp;MAX($D$5:$D$223)&amp;" ملعب"</f>
        <v>إجمالي 216 مباراة دوري | مباريات كل فريق 16 | 3 مجموعة | دوري 18 يوم + إقصائي 2 يوم = 20 يوم | 4 ملعب</v>
      </c>
      <c r="B2" s="58"/>
      <c r="C2" s="58"/>
      <c r="D2" s="58"/>
      <c r="E2" s="58"/>
      <c r="F2" s="58"/>
      <c r="G2" s="58"/>
      <c r="H2" s="25"/>
      <c r="I2" s="25"/>
      <c r="J2" s="25"/>
      <c r="K2" s="25"/>
      <c r="L2" s="25"/>
      <c r="M2" s="25"/>
      <c r="N2" s="25"/>
      <c r="O2" s="25"/>
      <c r="P2" s="25"/>
    </row>
    <row r="3" spans="1:16">
      <c r="A3" s="26"/>
      <c r="B3" s="26"/>
      <c r="C3" s="26"/>
      <c r="D3" s="26"/>
      <c r="E3" s="26"/>
      <c r="F3" s="26"/>
      <c r="G3" s="26"/>
      <c r="H3" s="27"/>
      <c r="I3" s="27"/>
      <c r="J3" s="27"/>
      <c r="K3" s="27"/>
      <c r="L3" s="27"/>
      <c r="M3" s="27"/>
      <c r="N3" s="27"/>
      <c r="O3" s="27"/>
      <c r="P3" s="27"/>
    </row>
    <row r="4" spans="1:16">
      <c r="A4" s="28" t="s">
        <v>12</v>
      </c>
      <c r="B4" s="28" t="s">
        <v>13</v>
      </c>
      <c r="C4" s="28" t="s">
        <v>14</v>
      </c>
      <c r="D4" s="28" t="s">
        <v>15</v>
      </c>
      <c r="E4" s="28" t="s">
        <v>16</v>
      </c>
      <c r="F4" s="28" t="s">
        <v>17</v>
      </c>
      <c r="G4" s="28" t="s">
        <v>18</v>
      </c>
      <c r="H4" s="27"/>
      <c r="I4" s="29" t="s">
        <v>35</v>
      </c>
      <c r="J4" s="29" t="s">
        <v>36</v>
      </c>
      <c r="K4" s="29" t="s">
        <v>37</v>
      </c>
      <c r="L4" s="29" t="s">
        <v>38</v>
      </c>
      <c r="M4" s="27"/>
      <c r="N4" s="27"/>
      <c r="O4" s="15" t="s">
        <v>13</v>
      </c>
      <c r="P4" s="15" t="s">
        <v>39</v>
      </c>
    </row>
    <row r="5" spans="1:16">
      <c r="A5" s="30">
        <v>1</v>
      </c>
      <c r="B5" s="31">
        <v>1</v>
      </c>
      <c r="C5" s="31" t="str" cm="1">
        <f t="array" ref="C5">INDEX($P$5:$P$7,B5)</f>
        <v>4:00–5:25 م</v>
      </c>
      <c r="D5" s="31">
        <v>1</v>
      </c>
      <c r="E5" s="31" t="s">
        <v>19</v>
      </c>
      <c r="F5" s="32">
        <v>1</v>
      </c>
      <c r="G5" s="31" t="s">
        <v>53</v>
      </c>
      <c r="H5" s="27"/>
      <c r="I5" s="33">
        <v>1</v>
      </c>
      <c r="J5" s="33" t="s">
        <v>19</v>
      </c>
      <c r="K5" s="33">
        <f t="shared" ref="K5:K31" si="0">COUNTIF($G$5:$G$220,I5&amp;" ضد *")+COUNTIF($G$5:$G$220,"* ضد "&amp;I5)</f>
        <v>16</v>
      </c>
      <c r="L5" s="33">
        <f t="shared" ref="L5:L31" si="1">COUNTIF($J$5:$J$31,J5)-1</f>
        <v>8</v>
      </c>
      <c r="M5" s="27"/>
      <c r="N5" s="27"/>
      <c r="O5" s="34">
        <v>1</v>
      </c>
      <c r="P5" s="34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</row>
    <row r="6" spans="1:16">
      <c r="A6" s="30">
        <v>1</v>
      </c>
      <c r="B6" s="31">
        <v>1</v>
      </c>
      <c r="C6" s="31" t="str" cm="1">
        <f t="array" ref="C6">INDEX($P$5:$P$7,B6)</f>
        <v>4:00–5:25 م</v>
      </c>
      <c r="D6" s="31">
        <v>2</v>
      </c>
      <c r="E6" s="31" t="s">
        <v>19</v>
      </c>
      <c r="F6" s="32">
        <v>1</v>
      </c>
      <c r="G6" s="31" t="s">
        <v>52</v>
      </c>
      <c r="H6" s="27"/>
      <c r="I6" s="33">
        <v>2</v>
      </c>
      <c r="J6" s="33" t="s">
        <v>19</v>
      </c>
      <c r="K6" s="33">
        <f t="shared" si="0"/>
        <v>16</v>
      </c>
      <c r="L6" s="33">
        <f t="shared" si="1"/>
        <v>8</v>
      </c>
      <c r="M6" s="27"/>
      <c r="N6" s="27"/>
      <c r="O6" s="34">
        <v>2</v>
      </c>
      <c r="P6" s="34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</row>
    <row r="7" spans="1:16">
      <c r="A7" s="30">
        <v>1</v>
      </c>
      <c r="B7" s="31">
        <v>1</v>
      </c>
      <c r="C7" s="31" t="str" cm="1">
        <f t="array" ref="C7">INDEX($P$5:$P$7,B7)</f>
        <v>4:00–5:25 م</v>
      </c>
      <c r="D7" s="31">
        <v>3</v>
      </c>
      <c r="E7" s="31" t="s">
        <v>19</v>
      </c>
      <c r="F7" s="32">
        <v>1</v>
      </c>
      <c r="G7" s="31" t="s">
        <v>45</v>
      </c>
      <c r="H7" s="27"/>
      <c r="I7" s="33">
        <v>3</v>
      </c>
      <c r="J7" s="33" t="s">
        <v>19</v>
      </c>
      <c r="K7" s="33">
        <f t="shared" si="0"/>
        <v>16</v>
      </c>
      <c r="L7" s="33">
        <f t="shared" si="1"/>
        <v>8</v>
      </c>
      <c r="M7" s="27"/>
      <c r="N7" s="27"/>
      <c r="O7" s="34">
        <v>3</v>
      </c>
      <c r="P7" s="34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</row>
    <row r="8" spans="1:16">
      <c r="A8" s="30">
        <v>1</v>
      </c>
      <c r="B8" s="31">
        <v>1</v>
      </c>
      <c r="C8" s="31" t="str" cm="1">
        <f t="array" ref="C8">INDEX($P$5:$P$7,B8)</f>
        <v>4:00–5:25 م</v>
      </c>
      <c r="D8" s="31">
        <v>4</v>
      </c>
      <c r="E8" s="31" t="s">
        <v>19</v>
      </c>
      <c r="F8" s="32">
        <v>1</v>
      </c>
      <c r="G8" s="31" t="s">
        <v>31</v>
      </c>
      <c r="H8" s="27"/>
      <c r="I8" s="33">
        <v>4</v>
      </c>
      <c r="J8" s="33" t="s">
        <v>19</v>
      </c>
      <c r="K8" s="33">
        <f t="shared" si="0"/>
        <v>16</v>
      </c>
      <c r="L8" s="33">
        <f t="shared" si="1"/>
        <v>8</v>
      </c>
      <c r="M8" s="27"/>
      <c r="N8" s="27"/>
      <c r="O8" s="27"/>
      <c r="P8" s="27"/>
    </row>
    <row r="9" spans="1:16">
      <c r="A9" s="30">
        <v>1</v>
      </c>
      <c r="B9" s="31">
        <v>2</v>
      </c>
      <c r="C9" s="31" t="str" cm="1">
        <f t="array" ref="C9">INDEX($P$5:$P$7,B9)</f>
        <v>5:35–7:00 م</v>
      </c>
      <c r="D9" s="31">
        <v>1</v>
      </c>
      <c r="E9" s="31" t="s">
        <v>95</v>
      </c>
      <c r="F9" s="32">
        <v>1</v>
      </c>
      <c r="G9" s="31" t="s">
        <v>209</v>
      </c>
      <c r="H9" s="27"/>
      <c r="I9" s="33">
        <v>5</v>
      </c>
      <c r="J9" s="33" t="s">
        <v>19</v>
      </c>
      <c r="K9" s="33">
        <f t="shared" si="0"/>
        <v>16</v>
      </c>
      <c r="L9" s="33">
        <f t="shared" si="1"/>
        <v>8</v>
      </c>
      <c r="M9" s="27"/>
      <c r="N9" s="27"/>
      <c r="O9" s="35" t="s">
        <v>184</v>
      </c>
      <c r="P9" s="27"/>
    </row>
    <row r="10" spans="1:16">
      <c r="A10" s="30">
        <v>1</v>
      </c>
      <c r="B10" s="31">
        <v>2</v>
      </c>
      <c r="C10" s="31" t="str" cm="1">
        <f t="array" ref="C10">INDEX($P$5:$P$7,B10)</f>
        <v>5:35–7:00 م</v>
      </c>
      <c r="D10" s="31">
        <v>2</v>
      </c>
      <c r="E10" s="31" t="s">
        <v>95</v>
      </c>
      <c r="F10" s="32">
        <v>1</v>
      </c>
      <c r="G10" s="31" t="s">
        <v>163</v>
      </c>
      <c r="H10" s="27"/>
      <c r="I10" s="33">
        <v>6</v>
      </c>
      <c r="J10" s="33" t="s">
        <v>19</v>
      </c>
      <c r="K10" s="33">
        <f t="shared" si="0"/>
        <v>16</v>
      </c>
      <c r="L10" s="33">
        <f t="shared" si="1"/>
        <v>8</v>
      </c>
      <c r="M10" s="27"/>
      <c r="N10" s="27"/>
      <c r="O10" s="27"/>
      <c r="P10" s="27"/>
    </row>
    <row r="11" spans="1:16">
      <c r="A11" s="30">
        <v>1</v>
      </c>
      <c r="B11" s="31">
        <v>2</v>
      </c>
      <c r="C11" s="31" t="str" cm="1">
        <f t="array" ref="C11">INDEX($P$5:$P$7,B11)</f>
        <v>5:35–7:00 م</v>
      </c>
      <c r="D11" s="31">
        <v>3</v>
      </c>
      <c r="E11" s="31" t="s">
        <v>95</v>
      </c>
      <c r="F11" s="32">
        <v>1</v>
      </c>
      <c r="G11" s="31" t="s">
        <v>124</v>
      </c>
      <c r="H11" s="27"/>
      <c r="I11" s="33">
        <v>7</v>
      </c>
      <c r="J11" s="33" t="s">
        <v>19</v>
      </c>
      <c r="K11" s="33">
        <f t="shared" si="0"/>
        <v>16</v>
      </c>
      <c r="L11" s="33">
        <f t="shared" si="1"/>
        <v>8</v>
      </c>
      <c r="M11" s="27"/>
      <c r="N11" s="27"/>
      <c r="O11" s="27"/>
      <c r="P11" s="27"/>
    </row>
    <row r="12" spans="1:16">
      <c r="A12" s="30">
        <v>1</v>
      </c>
      <c r="B12" s="31">
        <v>2</v>
      </c>
      <c r="C12" s="31" t="str" cm="1">
        <f t="array" ref="C12">INDEX($P$5:$P$7,B12)</f>
        <v>5:35–7:00 م</v>
      </c>
      <c r="D12" s="31">
        <v>4</v>
      </c>
      <c r="E12" s="31" t="s">
        <v>95</v>
      </c>
      <c r="F12" s="32">
        <v>1</v>
      </c>
      <c r="G12" s="31" t="s">
        <v>116</v>
      </c>
      <c r="H12" s="27"/>
      <c r="I12" s="33">
        <v>8</v>
      </c>
      <c r="J12" s="33" t="s">
        <v>19</v>
      </c>
      <c r="K12" s="33">
        <f t="shared" si="0"/>
        <v>16</v>
      </c>
      <c r="L12" s="33">
        <f t="shared" si="1"/>
        <v>8</v>
      </c>
      <c r="M12" s="27"/>
      <c r="N12" s="27"/>
      <c r="O12" s="27"/>
      <c r="P12" s="27"/>
    </row>
    <row r="13" spans="1:16">
      <c r="A13" s="30">
        <v>1</v>
      </c>
      <c r="B13" s="31">
        <v>3</v>
      </c>
      <c r="C13" s="31" t="str" cm="1">
        <f t="array" ref="C13">INDEX($P$5:$P$7,B13)</f>
        <v>7:10–8:35 م</v>
      </c>
      <c r="D13" s="31">
        <v>1</v>
      </c>
      <c r="E13" s="31" t="s">
        <v>174</v>
      </c>
      <c r="F13" s="32">
        <v>1</v>
      </c>
      <c r="G13" s="31" t="s">
        <v>309</v>
      </c>
      <c r="H13" s="27"/>
      <c r="I13" s="33">
        <v>9</v>
      </c>
      <c r="J13" s="33" t="s">
        <v>19</v>
      </c>
      <c r="K13" s="33">
        <f t="shared" si="0"/>
        <v>16</v>
      </c>
      <c r="L13" s="33">
        <f t="shared" si="1"/>
        <v>8</v>
      </c>
      <c r="M13" s="27"/>
      <c r="N13" s="27"/>
      <c r="O13" s="27"/>
      <c r="P13" s="27"/>
    </row>
    <row r="14" spans="1:16">
      <c r="A14" s="30">
        <v>1</v>
      </c>
      <c r="B14" s="31">
        <v>3</v>
      </c>
      <c r="C14" s="31" t="str" cm="1">
        <f t="array" ref="C14">INDEX($P$5:$P$7,B14)</f>
        <v>7:10–8:35 م</v>
      </c>
      <c r="D14" s="31">
        <v>2</v>
      </c>
      <c r="E14" s="31" t="s">
        <v>174</v>
      </c>
      <c r="F14" s="32">
        <v>1</v>
      </c>
      <c r="G14" s="31" t="s">
        <v>303</v>
      </c>
      <c r="H14" s="27"/>
      <c r="I14" s="33">
        <v>10</v>
      </c>
      <c r="J14" s="33" t="s">
        <v>95</v>
      </c>
      <c r="K14" s="33">
        <f t="shared" si="0"/>
        <v>16</v>
      </c>
      <c r="L14" s="33">
        <f t="shared" si="1"/>
        <v>8</v>
      </c>
      <c r="M14" s="27"/>
      <c r="N14" s="27"/>
      <c r="O14" s="27"/>
      <c r="P14" s="27"/>
    </row>
    <row r="15" spans="1:16">
      <c r="A15" s="30">
        <v>1</v>
      </c>
      <c r="B15" s="31">
        <v>3</v>
      </c>
      <c r="C15" s="31" t="str" cm="1">
        <f t="array" ref="C15">INDEX($P$5:$P$7,B15)</f>
        <v>7:10–8:35 م</v>
      </c>
      <c r="D15" s="31">
        <v>3</v>
      </c>
      <c r="E15" s="31" t="s">
        <v>174</v>
      </c>
      <c r="F15" s="32">
        <v>1</v>
      </c>
      <c r="G15" s="31" t="s">
        <v>300</v>
      </c>
      <c r="H15" s="27"/>
      <c r="I15" s="33">
        <v>11</v>
      </c>
      <c r="J15" s="33" t="s">
        <v>95</v>
      </c>
      <c r="K15" s="33">
        <f t="shared" si="0"/>
        <v>16</v>
      </c>
      <c r="L15" s="33">
        <f t="shared" si="1"/>
        <v>8</v>
      </c>
      <c r="M15" s="27"/>
      <c r="N15" s="27"/>
      <c r="O15" s="27"/>
      <c r="P15" s="27"/>
    </row>
    <row r="16" spans="1:16">
      <c r="A16" s="30">
        <v>1</v>
      </c>
      <c r="B16" s="31">
        <v>3</v>
      </c>
      <c r="C16" s="31" t="str" cm="1">
        <f t="array" ref="C16">INDEX($P$5:$P$7,B16)</f>
        <v>7:10–8:35 م</v>
      </c>
      <c r="D16" s="31">
        <v>4</v>
      </c>
      <c r="E16" s="31" t="s">
        <v>174</v>
      </c>
      <c r="F16" s="32">
        <v>1</v>
      </c>
      <c r="G16" s="31" t="s">
        <v>291</v>
      </c>
      <c r="H16" s="27"/>
      <c r="I16" s="33">
        <v>12</v>
      </c>
      <c r="J16" s="33" t="s">
        <v>95</v>
      </c>
      <c r="K16" s="33">
        <f t="shared" si="0"/>
        <v>16</v>
      </c>
      <c r="L16" s="33">
        <f t="shared" si="1"/>
        <v>8</v>
      </c>
      <c r="M16" s="27"/>
      <c r="N16" s="27"/>
      <c r="O16" s="27"/>
      <c r="P16" s="27"/>
    </row>
    <row r="17" spans="1:16">
      <c r="A17" s="30">
        <v>2</v>
      </c>
      <c r="B17" s="31">
        <v>1</v>
      </c>
      <c r="C17" s="31" t="str" cm="1">
        <f t="array" ref="C17">INDEX($P$5:$P$7,B17)</f>
        <v>4:00–5:25 م</v>
      </c>
      <c r="D17" s="31">
        <v>1</v>
      </c>
      <c r="E17" s="31" t="s">
        <v>19</v>
      </c>
      <c r="F17" s="32">
        <v>1</v>
      </c>
      <c r="G17" s="31" t="s">
        <v>54</v>
      </c>
      <c r="H17" s="27"/>
      <c r="I17" s="33">
        <v>13</v>
      </c>
      <c r="J17" s="33" t="s">
        <v>95</v>
      </c>
      <c r="K17" s="33">
        <f t="shared" si="0"/>
        <v>16</v>
      </c>
      <c r="L17" s="33">
        <f t="shared" si="1"/>
        <v>8</v>
      </c>
      <c r="M17" s="27"/>
      <c r="N17" s="27"/>
      <c r="O17" s="27"/>
      <c r="P17" s="27"/>
    </row>
    <row r="18" spans="1:16">
      <c r="A18" s="30">
        <v>2</v>
      </c>
      <c r="B18" s="31">
        <v>1</v>
      </c>
      <c r="C18" s="31" t="str" cm="1">
        <f t="array" ref="C18">INDEX($P$5:$P$7,B18)</f>
        <v>4:00–5:25 م</v>
      </c>
      <c r="D18" s="31">
        <v>2</v>
      </c>
      <c r="E18" s="31" t="s">
        <v>19</v>
      </c>
      <c r="F18" s="32">
        <v>1</v>
      </c>
      <c r="G18" s="31" t="s">
        <v>40</v>
      </c>
      <c r="H18" s="27"/>
      <c r="I18" s="33">
        <v>14</v>
      </c>
      <c r="J18" s="33" t="s">
        <v>95</v>
      </c>
      <c r="K18" s="33">
        <f t="shared" si="0"/>
        <v>16</v>
      </c>
      <c r="L18" s="33">
        <f t="shared" si="1"/>
        <v>8</v>
      </c>
      <c r="M18" s="27"/>
      <c r="N18" s="27"/>
      <c r="O18" s="27"/>
      <c r="P18" s="27"/>
    </row>
    <row r="19" spans="1:16">
      <c r="A19" s="30">
        <v>2</v>
      </c>
      <c r="B19" s="31">
        <v>1</v>
      </c>
      <c r="C19" s="31" t="str" cm="1">
        <f t="array" ref="C19">INDEX($P$5:$P$7,B19)</f>
        <v>4:00–5:25 م</v>
      </c>
      <c r="D19" s="31">
        <v>3</v>
      </c>
      <c r="E19" s="31" t="s">
        <v>19</v>
      </c>
      <c r="F19" s="32">
        <v>1</v>
      </c>
      <c r="G19" s="31" t="s">
        <v>33</v>
      </c>
      <c r="H19" s="27"/>
      <c r="I19" s="33">
        <v>15</v>
      </c>
      <c r="J19" s="33" t="s">
        <v>95</v>
      </c>
      <c r="K19" s="33">
        <f t="shared" si="0"/>
        <v>16</v>
      </c>
      <c r="L19" s="33">
        <f t="shared" si="1"/>
        <v>8</v>
      </c>
      <c r="M19" s="27"/>
      <c r="N19" s="27"/>
      <c r="O19" s="27"/>
      <c r="P19" s="27"/>
    </row>
    <row r="20" spans="1:16">
      <c r="A20" s="30">
        <v>2</v>
      </c>
      <c r="B20" s="31">
        <v>1</v>
      </c>
      <c r="C20" s="31" t="str" cm="1">
        <f t="array" ref="C20">INDEX($P$5:$P$7,B20)</f>
        <v>4:00–5:25 م</v>
      </c>
      <c r="D20" s="31">
        <v>4</v>
      </c>
      <c r="E20" s="31" t="s">
        <v>19</v>
      </c>
      <c r="F20" s="32">
        <v>1</v>
      </c>
      <c r="G20" s="31" t="s">
        <v>34</v>
      </c>
      <c r="H20" s="27"/>
      <c r="I20" s="33">
        <v>16</v>
      </c>
      <c r="J20" s="33" t="s">
        <v>95</v>
      </c>
      <c r="K20" s="33">
        <f t="shared" si="0"/>
        <v>16</v>
      </c>
      <c r="L20" s="33">
        <f t="shared" si="1"/>
        <v>8</v>
      </c>
      <c r="M20" s="27"/>
      <c r="N20" s="27"/>
      <c r="O20" s="27"/>
      <c r="P20" s="27"/>
    </row>
    <row r="21" spans="1:16">
      <c r="A21" s="30">
        <v>2</v>
      </c>
      <c r="B21" s="31">
        <v>2</v>
      </c>
      <c r="C21" s="31" t="str" cm="1">
        <f t="array" ref="C21">INDEX($P$5:$P$7,B21)</f>
        <v>5:35–7:00 م</v>
      </c>
      <c r="D21" s="31">
        <v>1</v>
      </c>
      <c r="E21" s="31" t="s">
        <v>95</v>
      </c>
      <c r="F21" s="32">
        <v>1</v>
      </c>
      <c r="G21" s="31" t="s">
        <v>195</v>
      </c>
      <c r="H21" s="27"/>
      <c r="I21" s="33">
        <v>17</v>
      </c>
      <c r="J21" s="33" t="s">
        <v>95</v>
      </c>
      <c r="K21" s="33">
        <f t="shared" si="0"/>
        <v>16</v>
      </c>
      <c r="L21" s="33">
        <f t="shared" si="1"/>
        <v>8</v>
      </c>
      <c r="M21" s="27"/>
      <c r="N21" s="27"/>
      <c r="O21" s="27"/>
      <c r="P21" s="27"/>
    </row>
    <row r="22" spans="1:16">
      <c r="A22" s="30">
        <v>2</v>
      </c>
      <c r="B22" s="31">
        <v>2</v>
      </c>
      <c r="C22" s="31" t="str" cm="1">
        <f t="array" ref="C22">INDEX($P$5:$P$7,B22)</f>
        <v>5:35–7:00 م</v>
      </c>
      <c r="D22" s="31">
        <v>2</v>
      </c>
      <c r="E22" s="31" t="s">
        <v>95</v>
      </c>
      <c r="F22" s="32">
        <v>1</v>
      </c>
      <c r="G22" s="31" t="s">
        <v>125</v>
      </c>
      <c r="H22" s="27"/>
      <c r="I22" s="33">
        <v>18</v>
      </c>
      <c r="J22" s="33" t="s">
        <v>95</v>
      </c>
      <c r="K22" s="33">
        <f t="shared" si="0"/>
        <v>16</v>
      </c>
      <c r="L22" s="33">
        <f t="shared" si="1"/>
        <v>8</v>
      </c>
      <c r="M22" s="27"/>
      <c r="N22" s="27"/>
      <c r="O22" s="27"/>
      <c r="P22" s="27"/>
    </row>
    <row r="23" spans="1:16">
      <c r="A23" s="30">
        <v>2</v>
      </c>
      <c r="B23" s="31">
        <v>2</v>
      </c>
      <c r="C23" s="31" t="str" cm="1">
        <f t="array" ref="C23">INDEX($P$5:$P$7,B23)</f>
        <v>5:35–7:00 م</v>
      </c>
      <c r="D23" s="31">
        <v>3</v>
      </c>
      <c r="E23" s="31" t="s">
        <v>95</v>
      </c>
      <c r="F23" s="32">
        <v>1</v>
      </c>
      <c r="G23" s="31" t="s">
        <v>117</v>
      </c>
      <c r="H23" s="27"/>
      <c r="I23" s="33">
        <v>19</v>
      </c>
      <c r="J23" s="33" t="s">
        <v>174</v>
      </c>
      <c r="K23" s="33">
        <f t="shared" si="0"/>
        <v>16</v>
      </c>
      <c r="L23" s="33">
        <f t="shared" si="1"/>
        <v>8</v>
      </c>
      <c r="M23" s="27"/>
      <c r="N23" s="27"/>
      <c r="O23" s="27"/>
      <c r="P23" s="27"/>
    </row>
    <row r="24" spans="1:16">
      <c r="A24" s="30">
        <v>2</v>
      </c>
      <c r="B24" s="31">
        <v>2</v>
      </c>
      <c r="C24" s="31" t="str" cm="1">
        <f t="array" ref="C24">INDEX($P$5:$P$7,B24)</f>
        <v>5:35–7:00 م</v>
      </c>
      <c r="D24" s="31">
        <v>4</v>
      </c>
      <c r="E24" s="31" t="s">
        <v>95</v>
      </c>
      <c r="F24" s="32">
        <v>1</v>
      </c>
      <c r="G24" s="31" t="s">
        <v>109</v>
      </c>
      <c r="H24" s="27"/>
      <c r="I24" s="33">
        <v>20</v>
      </c>
      <c r="J24" s="33" t="s">
        <v>174</v>
      </c>
      <c r="K24" s="33">
        <f t="shared" si="0"/>
        <v>16</v>
      </c>
      <c r="L24" s="33">
        <f t="shared" si="1"/>
        <v>8</v>
      </c>
      <c r="M24" s="27"/>
      <c r="N24" s="27"/>
      <c r="O24" s="27"/>
      <c r="P24" s="27"/>
    </row>
    <row r="25" spans="1:16">
      <c r="A25" s="30">
        <v>2</v>
      </c>
      <c r="B25" s="31">
        <v>3</v>
      </c>
      <c r="C25" s="31" t="str" cm="1">
        <f t="array" ref="C25">INDEX($P$5:$P$7,B25)</f>
        <v>7:10–8:35 م</v>
      </c>
      <c r="D25" s="31">
        <v>1</v>
      </c>
      <c r="E25" s="31" t="s">
        <v>174</v>
      </c>
      <c r="F25" s="32">
        <v>1</v>
      </c>
      <c r="G25" s="31" t="s">
        <v>310</v>
      </c>
      <c r="H25" s="27"/>
      <c r="I25" s="33">
        <v>21</v>
      </c>
      <c r="J25" s="33" t="s">
        <v>174</v>
      </c>
      <c r="K25" s="33">
        <f t="shared" si="0"/>
        <v>16</v>
      </c>
      <c r="L25" s="33">
        <f t="shared" si="1"/>
        <v>8</v>
      </c>
      <c r="M25" s="27"/>
      <c r="N25" s="27"/>
      <c r="O25" s="27"/>
      <c r="P25" s="27"/>
    </row>
    <row r="26" spans="1:16">
      <c r="A26" s="30">
        <v>2</v>
      </c>
      <c r="B26" s="31">
        <v>3</v>
      </c>
      <c r="C26" s="31" t="str" cm="1">
        <f t="array" ref="C26">INDEX($P$5:$P$7,B26)</f>
        <v>7:10–8:35 م</v>
      </c>
      <c r="D26" s="31">
        <v>2</v>
      </c>
      <c r="E26" s="31" t="s">
        <v>174</v>
      </c>
      <c r="F26" s="32">
        <v>1</v>
      </c>
      <c r="G26" s="31" t="s">
        <v>296</v>
      </c>
      <c r="H26" s="27"/>
      <c r="I26" s="33">
        <v>22</v>
      </c>
      <c r="J26" s="33" t="s">
        <v>174</v>
      </c>
      <c r="K26" s="33">
        <f t="shared" si="0"/>
        <v>16</v>
      </c>
      <c r="L26" s="33">
        <f t="shared" si="1"/>
        <v>8</v>
      </c>
      <c r="M26" s="27"/>
      <c r="N26" s="27"/>
      <c r="O26" s="27"/>
      <c r="P26" s="27"/>
    </row>
    <row r="27" spans="1:16">
      <c r="A27" s="30">
        <v>2</v>
      </c>
      <c r="B27" s="31">
        <v>3</v>
      </c>
      <c r="C27" s="31" t="str" cm="1">
        <f t="array" ref="C27">INDEX($P$5:$P$7,B27)</f>
        <v>7:10–8:35 م</v>
      </c>
      <c r="D27" s="31">
        <v>3</v>
      </c>
      <c r="E27" s="31" t="s">
        <v>174</v>
      </c>
      <c r="F27" s="32">
        <v>1</v>
      </c>
      <c r="G27" s="31" t="s">
        <v>292</v>
      </c>
      <c r="H27" s="27"/>
      <c r="I27" s="33">
        <v>23</v>
      </c>
      <c r="J27" s="33" t="s">
        <v>174</v>
      </c>
      <c r="K27" s="33">
        <f t="shared" si="0"/>
        <v>16</v>
      </c>
      <c r="L27" s="33">
        <f t="shared" si="1"/>
        <v>8</v>
      </c>
      <c r="M27" s="27"/>
      <c r="N27" s="27"/>
      <c r="O27" s="27"/>
      <c r="P27" s="27"/>
    </row>
    <row r="28" spans="1:16">
      <c r="A28" s="30">
        <v>2</v>
      </c>
      <c r="B28" s="31">
        <v>3</v>
      </c>
      <c r="C28" s="31" t="str" cm="1">
        <f t="array" ref="C28">INDEX($P$5:$P$7,B28)</f>
        <v>7:10–8:35 م</v>
      </c>
      <c r="D28" s="31">
        <v>4</v>
      </c>
      <c r="E28" s="31" t="s">
        <v>174</v>
      </c>
      <c r="F28" s="32">
        <v>1</v>
      </c>
      <c r="G28" s="31" t="s">
        <v>284</v>
      </c>
      <c r="H28" s="27"/>
      <c r="I28" s="33">
        <v>24</v>
      </c>
      <c r="J28" s="33" t="s">
        <v>174</v>
      </c>
      <c r="K28" s="33">
        <f t="shared" si="0"/>
        <v>16</v>
      </c>
      <c r="L28" s="33">
        <f t="shared" si="1"/>
        <v>8</v>
      </c>
      <c r="M28" s="27"/>
      <c r="N28" s="27"/>
      <c r="O28" s="27"/>
      <c r="P28" s="27"/>
    </row>
    <row r="29" spans="1:16">
      <c r="A29" s="30">
        <v>3</v>
      </c>
      <c r="B29" s="31">
        <v>1</v>
      </c>
      <c r="C29" s="31" t="str" cm="1">
        <f t="array" ref="C29">INDEX($P$5:$P$7,B29)</f>
        <v>4:00–5:25 م</v>
      </c>
      <c r="D29" s="31">
        <v>1</v>
      </c>
      <c r="E29" s="31" t="s">
        <v>19</v>
      </c>
      <c r="F29" s="32">
        <v>1</v>
      </c>
      <c r="G29" s="31" t="s">
        <v>46</v>
      </c>
      <c r="H29" s="27"/>
      <c r="I29" s="33">
        <v>25</v>
      </c>
      <c r="J29" s="33" t="s">
        <v>174</v>
      </c>
      <c r="K29" s="33">
        <f t="shared" si="0"/>
        <v>16</v>
      </c>
      <c r="L29" s="33">
        <f t="shared" si="1"/>
        <v>8</v>
      </c>
      <c r="M29" s="27"/>
      <c r="N29" s="27"/>
      <c r="O29" s="27"/>
      <c r="P29" s="27"/>
    </row>
    <row r="30" spans="1:16">
      <c r="A30" s="30">
        <v>3</v>
      </c>
      <c r="B30" s="31">
        <v>1</v>
      </c>
      <c r="C30" s="31" t="str" cm="1">
        <f t="array" ref="C30">INDEX($P$5:$P$7,B30)</f>
        <v>4:00–5:25 م</v>
      </c>
      <c r="D30" s="31">
        <v>2</v>
      </c>
      <c r="E30" s="31" t="s">
        <v>19</v>
      </c>
      <c r="F30" s="32">
        <v>1</v>
      </c>
      <c r="G30" s="31" t="s">
        <v>55</v>
      </c>
      <c r="H30" s="27"/>
      <c r="I30" s="33">
        <v>26</v>
      </c>
      <c r="J30" s="33" t="s">
        <v>174</v>
      </c>
      <c r="K30" s="33">
        <f t="shared" si="0"/>
        <v>16</v>
      </c>
      <c r="L30" s="33">
        <f t="shared" si="1"/>
        <v>8</v>
      </c>
      <c r="M30" s="27"/>
      <c r="N30" s="27"/>
      <c r="O30" s="27"/>
      <c r="P30" s="27"/>
    </row>
    <row r="31" spans="1:16">
      <c r="A31" s="30">
        <v>3</v>
      </c>
      <c r="B31" s="31">
        <v>1</v>
      </c>
      <c r="C31" s="31" t="str" cm="1">
        <f t="array" ref="C31">INDEX($P$5:$P$7,B31)</f>
        <v>4:00–5:25 م</v>
      </c>
      <c r="D31" s="31">
        <v>3</v>
      </c>
      <c r="E31" s="31" t="s">
        <v>19</v>
      </c>
      <c r="F31" s="32">
        <v>1</v>
      </c>
      <c r="G31" s="31" t="s">
        <v>21</v>
      </c>
      <c r="H31" s="27"/>
      <c r="I31" s="33">
        <v>27</v>
      </c>
      <c r="J31" s="33" t="s">
        <v>174</v>
      </c>
      <c r="K31" s="33">
        <f t="shared" si="0"/>
        <v>16</v>
      </c>
      <c r="L31" s="33">
        <f t="shared" si="1"/>
        <v>8</v>
      </c>
      <c r="M31" s="27"/>
      <c r="N31" s="27"/>
      <c r="O31" s="27"/>
      <c r="P31" s="27"/>
    </row>
    <row r="32" spans="1:16">
      <c r="A32" s="30">
        <v>3</v>
      </c>
      <c r="B32" s="31">
        <v>1</v>
      </c>
      <c r="C32" s="31" t="str" cm="1">
        <f t="array" ref="C32">INDEX($P$5:$P$7,B32)</f>
        <v>4:00–5:25 م</v>
      </c>
      <c r="D32" s="31">
        <v>4</v>
      </c>
      <c r="E32" s="31" t="s">
        <v>19</v>
      </c>
      <c r="F32" s="32">
        <v>1</v>
      </c>
      <c r="G32" s="31" t="s">
        <v>22</v>
      </c>
      <c r="H32" s="27"/>
      <c r="I32" s="27"/>
      <c r="J32" s="27"/>
      <c r="K32" s="27"/>
      <c r="L32" s="27"/>
      <c r="M32" s="27"/>
      <c r="N32" s="27"/>
      <c r="O32" s="27"/>
      <c r="P32" s="27"/>
    </row>
    <row r="33" spans="1:16">
      <c r="A33" s="30">
        <v>3</v>
      </c>
      <c r="B33" s="31">
        <v>2</v>
      </c>
      <c r="C33" s="31" t="str" cm="1">
        <f t="array" ref="C33">INDEX($P$5:$P$7,B33)</f>
        <v>5:35–7:00 م</v>
      </c>
      <c r="D33" s="31">
        <v>1</v>
      </c>
      <c r="E33" s="31" t="s">
        <v>95</v>
      </c>
      <c r="F33" s="32">
        <v>1</v>
      </c>
      <c r="G33" s="31" t="s">
        <v>164</v>
      </c>
      <c r="H33" s="27"/>
      <c r="I33" s="27"/>
      <c r="J33" s="27"/>
      <c r="K33" s="27"/>
      <c r="L33" s="27"/>
      <c r="M33" s="27"/>
      <c r="N33" s="27"/>
      <c r="O33" s="27"/>
      <c r="P33" s="27"/>
    </row>
    <row r="34" spans="1:16">
      <c r="A34" s="30">
        <v>3</v>
      </c>
      <c r="B34" s="31">
        <v>2</v>
      </c>
      <c r="C34" s="31" t="str" cm="1">
        <f t="array" ref="C34">INDEX($P$5:$P$7,B34)</f>
        <v>5:35–7:00 م</v>
      </c>
      <c r="D34" s="31">
        <v>2</v>
      </c>
      <c r="E34" s="31" t="s">
        <v>95</v>
      </c>
      <c r="F34" s="32">
        <v>1</v>
      </c>
      <c r="G34" s="31" t="s">
        <v>176</v>
      </c>
      <c r="H34" s="27"/>
      <c r="I34" s="27"/>
      <c r="J34" s="27"/>
      <c r="K34" s="27"/>
      <c r="L34" s="27"/>
      <c r="M34" s="27"/>
      <c r="N34" s="27"/>
      <c r="O34" s="27"/>
      <c r="P34" s="27"/>
    </row>
    <row r="35" spans="1:16">
      <c r="A35" s="30">
        <v>3</v>
      </c>
      <c r="B35" s="31">
        <v>2</v>
      </c>
      <c r="C35" s="31" t="str" cm="1">
        <f t="array" ref="C35">INDEX($P$5:$P$7,B35)</f>
        <v>5:35–7:00 م</v>
      </c>
      <c r="D35" s="31">
        <v>3</v>
      </c>
      <c r="E35" s="31" t="s">
        <v>95</v>
      </c>
      <c r="F35" s="32">
        <v>1</v>
      </c>
      <c r="G35" s="31" t="s">
        <v>110</v>
      </c>
      <c r="H35" s="27"/>
      <c r="I35" s="27"/>
      <c r="J35" s="27"/>
      <c r="K35" s="27"/>
      <c r="L35" s="27"/>
      <c r="M35" s="27"/>
      <c r="N35" s="27"/>
      <c r="O35" s="27"/>
      <c r="P35" s="27"/>
    </row>
    <row r="36" spans="1:16">
      <c r="A36" s="30">
        <v>3</v>
      </c>
      <c r="B36" s="31">
        <v>2</v>
      </c>
      <c r="C36" s="31" t="str" cm="1">
        <f t="array" ref="C36">INDEX($P$5:$P$7,B36)</f>
        <v>5:35–7:00 م</v>
      </c>
      <c r="D36" s="31">
        <v>4</v>
      </c>
      <c r="E36" s="31" t="s">
        <v>95</v>
      </c>
      <c r="F36" s="32">
        <v>1</v>
      </c>
      <c r="G36" s="31" t="s">
        <v>99</v>
      </c>
      <c r="H36" s="27"/>
      <c r="I36" s="27"/>
      <c r="J36" s="27"/>
      <c r="K36" s="27"/>
      <c r="L36" s="27"/>
      <c r="M36" s="27"/>
      <c r="N36" s="27"/>
      <c r="O36" s="27"/>
      <c r="P36" s="27"/>
    </row>
    <row r="37" spans="1:16">
      <c r="A37" s="30">
        <v>3</v>
      </c>
      <c r="B37" s="31">
        <v>3</v>
      </c>
      <c r="C37" s="31" t="str" cm="1">
        <f t="array" ref="C37">INDEX($P$5:$P$7,B37)</f>
        <v>7:10–8:35 م</v>
      </c>
      <c r="D37" s="31">
        <v>1</v>
      </c>
      <c r="E37" s="31" t="s">
        <v>174</v>
      </c>
      <c r="F37" s="32">
        <v>1</v>
      </c>
      <c r="G37" s="31" t="s">
        <v>311</v>
      </c>
      <c r="H37" s="27"/>
      <c r="I37" s="27"/>
      <c r="J37" s="27"/>
      <c r="K37" s="27"/>
      <c r="L37" s="27"/>
      <c r="M37" s="27"/>
      <c r="N37" s="27"/>
      <c r="O37" s="27"/>
      <c r="P37" s="27"/>
    </row>
    <row r="38" spans="1:16">
      <c r="A38" s="30">
        <v>3</v>
      </c>
      <c r="B38" s="31">
        <v>3</v>
      </c>
      <c r="C38" s="31" t="str" cm="1">
        <f t="array" ref="C38">INDEX($P$5:$P$7,B38)</f>
        <v>7:10–8:35 م</v>
      </c>
      <c r="D38" s="31">
        <v>2</v>
      </c>
      <c r="E38" s="31" t="s">
        <v>174</v>
      </c>
      <c r="F38" s="32">
        <v>1</v>
      </c>
      <c r="G38" s="31" t="s">
        <v>312</v>
      </c>
      <c r="H38" s="27"/>
      <c r="I38" s="27"/>
      <c r="J38" s="27"/>
      <c r="K38" s="27"/>
      <c r="L38" s="27"/>
      <c r="M38" s="27"/>
      <c r="N38" s="27"/>
      <c r="O38" s="27"/>
      <c r="P38" s="27"/>
    </row>
    <row r="39" spans="1:16">
      <c r="A39" s="30">
        <v>3</v>
      </c>
      <c r="B39" s="31">
        <v>3</v>
      </c>
      <c r="C39" s="31" t="str" cm="1">
        <f t="array" ref="C39">INDEX($P$5:$P$7,B39)</f>
        <v>7:10–8:35 م</v>
      </c>
      <c r="D39" s="31">
        <v>3</v>
      </c>
      <c r="E39" s="31" t="s">
        <v>174</v>
      </c>
      <c r="F39" s="32">
        <v>1</v>
      </c>
      <c r="G39" s="31" t="s">
        <v>285</v>
      </c>
      <c r="H39" s="27"/>
      <c r="I39" s="27"/>
      <c r="J39" s="27"/>
      <c r="K39" s="27"/>
      <c r="L39" s="27"/>
      <c r="M39" s="27"/>
      <c r="N39" s="27"/>
      <c r="O39" s="27"/>
      <c r="P39" s="27"/>
    </row>
    <row r="40" spans="1:16">
      <c r="A40" s="30">
        <v>3</v>
      </c>
      <c r="B40" s="31">
        <v>3</v>
      </c>
      <c r="C40" s="31" t="str" cm="1">
        <f t="array" ref="C40">INDEX($P$5:$P$7,B40)</f>
        <v>7:10–8:35 م</v>
      </c>
      <c r="D40" s="31">
        <v>4</v>
      </c>
      <c r="E40" s="31" t="s">
        <v>174</v>
      </c>
      <c r="F40" s="32">
        <v>1</v>
      </c>
      <c r="G40" s="31" t="s">
        <v>269</v>
      </c>
      <c r="H40" s="27"/>
      <c r="I40" s="27"/>
      <c r="J40" s="27"/>
      <c r="K40" s="27"/>
      <c r="L40" s="27"/>
      <c r="M40" s="27"/>
      <c r="N40" s="27"/>
      <c r="O40" s="27"/>
      <c r="P40" s="27"/>
    </row>
    <row r="41" spans="1:16">
      <c r="A41" s="30">
        <v>4</v>
      </c>
      <c r="B41" s="31">
        <v>1</v>
      </c>
      <c r="C41" s="31" t="str" cm="1">
        <f t="array" ref="C41">INDEX($P$5:$P$7,B41)</f>
        <v>4:00–5:25 م</v>
      </c>
      <c r="D41" s="31">
        <v>1</v>
      </c>
      <c r="E41" s="31" t="s">
        <v>19</v>
      </c>
      <c r="F41" s="32">
        <v>1</v>
      </c>
      <c r="G41" s="31" t="s">
        <v>41</v>
      </c>
      <c r="H41" s="27"/>
      <c r="I41" s="27"/>
      <c r="J41" s="27"/>
      <c r="K41" s="27"/>
      <c r="L41" s="27"/>
      <c r="M41" s="27"/>
      <c r="N41" s="27"/>
      <c r="O41" s="27"/>
      <c r="P41" s="27"/>
    </row>
    <row r="42" spans="1:16">
      <c r="A42" s="30">
        <v>4</v>
      </c>
      <c r="B42" s="31">
        <v>1</v>
      </c>
      <c r="C42" s="31" t="str" cm="1">
        <f t="array" ref="C42">INDEX($P$5:$P$7,B42)</f>
        <v>4:00–5:25 م</v>
      </c>
      <c r="D42" s="31">
        <v>2</v>
      </c>
      <c r="E42" s="31" t="s">
        <v>19</v>
      </c>
      <c r="F42" s="32">
        <v>1</v>
      </c>
      <c r="G42" s="31" t="s">
        <v>47</v>
      </c>
      <c r="H42" s="27"/>
      <c r="I42" s="27"/>
      <c r="J42" s="27"/>
      <c r="K42" s="27"/>
      <c r="L42" s="27"/>
      <c r="M42" s="27"/>
      <c r="N42" s="27"/>
      <c r="O42" s="27"/>
      <c r="P42" s="27"/>
    </row>
    <row r="43" spans="1:16">
      <c r="A43" s="30">
        <v>4</v>
      </c>
      <c r="B43" s="31">
        <v>1</v>
      </c>
      <c r="C43" s="31" t="str" cm="1">
        <f t="array" ref="C43">INDEX($P$5:$P$7,B43)</f>
        <v>4:00–5:25 م</v>
      </c>
      <c r="D43" s="31">
        <v>3</v>
      </c>
      <c r="E43" s="31" t="s">
        <v>19</v>
      </c>
      <c r="F43" s="32">
        <v>1</v>
      </c>
      <c r="G43" s="31" t="s">
        <v>56</v>
      </c>
      <c r="H43" s="27"/>
      <c r="I43" s="27"/>
      <c r="J43" s="27"/>
      <c r="K43" s="27"/>
      <c r="L43" s="27"/>
      <c r="M43" s="27"/>
      <c r="N43" s="27"/>
      <c r="O43" s="27"/>
      <c r="P43" s="27"/>
    </row>
    <row r="44" spans="1:16">
      <c r="A44" s="30">
        <v>4</v>
      </c>
      <c r="B44" s="31">
        <v>1</v>
      </c>
      <c r="C44" s="31" t="str" cm="1">
        <f t="array" ref="C44">INDEX($P$5:$P$7,B44)</f>
        <v>4:00–5:25 م</v>
      </c>
      <c r="D44" s="31">
        <v>4</v>
      </c>
      <c r="E44" s="31" t="s">
        <v>19</v>
      </c>
      <c r="F44" s="32">
        <v>1</v>
      </c>
      <c r="G44" s="31" t="s">
        <v>25</v>
      </c>
      <c r="H44" s="27"/>
      <c r="I44" s="27"/>
      <c r="J44" s="27"/>
      <c r="K44" s="27"/>
      <c r="L44" s="27"/>
      <c r="M44" s="27"/>
      <c r="N44" s="27"/>
      <c r="O44" s="27"/>
      <c r="P44" s="27"/>
    </row>
    <row r="45" spans="1:16">
      <c r="A45" s="30">
        <v>4</v>
      </c>
      <c r="B45" s="31">
        <v>2</v>
      </c>
      <c r="C45" s="31" t="str" cm="1">
        <f t="array" ref="C45">INDEX($P$5:$P$7,B45)</f>
        <v>5:35–7:00 م</v>
      </c>
      <c r="D45" s="31">
        <v>1</v>
      </c>
      <c r="E45" s="31" t="s">
        <v>95</v>
      </c>
      <c r="F45" s="32">
        <v>1</v>
      </c>
      <c r="G45" s="31" t="s">
        <v>122</v>
      </c>
      <c r="H45" s="27"/>
      <c r="I45" s="27"/>
      <c r="J45" s="27"/>
      <c r="K45" s="27"/>
      <c r="L45" s="27"/>
      <c r="M45" s="27"/>
      <c r="N45" s="27"/>
      <c r="O45" s="27"/>
      <c r="P45" s="27"/>
    </row>
    <row r="46" spans="1:16">
      <c r="A46" s="30">
        <v>4</v>
      </c>
      <c r="B46" s="31">
        <v>2</v>
      </c>
      <c r="C46" s="31" t="str" cm="1">
        <f t="array" ref="C46">INDEX($P$5:$P$7,B46)</f>
        <v>5:35–7:00 م</v>
      </c>
      <c r="D46" s="31">
        <v>2</v>
      </c>
      <c r="E46" s="31" t="s">
        <v>95</v>
      </c>
      <c r="F46" s="32">
        <v>1</v>
      </c>
      <c r="G46" s="31" t="s">
        <v>137</v>
      </c>
      <c r="H46" s="27"/>
      <c r="I46" s="27"/>
      <c r="J46" s="27"/>
      <c r="K46" s="27"/>
      <c r="L46" s="27"/>
      <c r="M46" s="27"/>
      <c r="N46" s="27"/>
      <c r="O46" s="27"/>
      <c r="P46" s="27"/>
    </row>
    <row r="47" spans="1:16">
      <c r="A47" s="30">
        <v>4</v>
      </c>
      <c r="B47" s="31">
        <v>2</v>
      </c>
      <c r="C47" s="31" t="str" cm="1">
        <f t="array" ref="C47">INDEX($P$5:$P$7,B47)</f>
        <v>5:35–7:00 م</v>
      </c>
      <c r="D47" s="31">
        <v>3</v>
      </c>
      <c r="E47" s="31" t="s">
        <v>95</v>
      </c>
      <c r="F47" s="32">
        <v>1</v>
      </c>
      <c r="G47" s="31" t="s">
        <v>177</v>
      </c>
      <c r="H47" s="27"/>
      <c r="I47" s="27"/>
      <c r="J47" s="27"/>
      <c r="K47" s="27"/>
      <c r="L47" s="27"/>
      <c r="M47" s="27"/>
      <c r="N47" s="27"/>
      <c r="O47" s="27"/>
      <c r="P47" s="27"/>
    </row>
    <row r="48" spans="1:16">
      <c r="A48" s="30">
        <v>4</v>
      </c>
      <c r="B48" s="31">
        <v>2</v>
      </c>
      <c r="C48" s="31" t="str" cm="1">
        <f t="array" ref="C48">INDEX($P$5:$P$7,B48)</f>
        <v>5:35–7:00 م</v>
      </c>
      <c r="D48" s="31">
        <v>4</v>
      </c>
      <c r="E48" s="31" t="s">
        <v>95</v>
      </c>
      <c r="F48" s="32">
        <v>1</v>
      </c>
      <c r="G48" s="31" t="s">
        <v>89</v>
      </c>
      <c r="H48" s="27"/>
      <c r="I48" s="27"/>
      <c r="J48" s="27"/>
      <c r="K48" s="27"/>
      <c r="L48" s="27"/>
      <c r="M48" s="27"/>
      <c r="N48" s="27"/>
      <c r="O48" s="27"/>
      <c r="P48" s="27"/>
    </row>
    <row r="49" spans="1:16">
      <c r="A49" s="30">
        <v>4</v>
      </c>
      <c r="B49" s="31">
        <v>3</v>
      </c>
      <c r="C49" s="31" t="str" cm="1">
        <f t="array" ref="C49">INDEX($P$5:$P$7,B49)</f>
        <v>7:10–8:35 م</v>
      </c>
      <c r="D49" s="31">
        <v>1</v>
      </c>
      <c r="E49" s="31" t="s">
        <v>174</v>
      </c>
      <c r="F49" s="32">
        <v>1</v>
      </c>
      <c r="G49" s="31" t="s">
        <v>313</v>
      </c>
      <c r="H49" s="27"/>
      <c r="I49" s="27"/>
      <c r="J49" s="27"/>
      <c r="K49" s="27"/>
      <c r="L49" s="27"/>
      <c r="M49" s="27"/>
      <c r="N49" s="27"/>
      <c r="O49" s="27"/>
      <c r="P49" s="27"/>
    </row>
    <row r="50" spans="1:16">
      <c r="A50" s="30">
        <v>4</v>
      </c>
      <c r="B50" s="31">
        <v>3</v>
      </c>
      <c r="C50" s="31" t="str" cm="1">
        <f t="array" ref="C50">INDEX($P$5:$P$7,B50)</f>
        <v>7:10–8:35 م</v>
      </c>
      <c r="D50" s="31">
        <v>2</v>
      </c>
      <c r="E50" s="31" t="s">
        <v>174</v>
      </c>
      <c r="F50" s="32">
        <v>1</v>
      </c>
      <c r="G50" s="31" t="s">
        <v>304</v>
      </c>
      <c r="H50" s="27"/>
      <c r="I50" s="27"/>
      <c r="J50" s="27"/>
      <c r="K50" s="27"/>
      <c r="L50" s="27"/>
      <c r="M50" s="27"/>
      <c r="N50" s="27"/>
      <c r="O50" s="27"/>
      <c r="P50" s="27"/>
    </row>
    <row r="51" spans="1:16">
      <c r="A51" s="30">
        <v>4</v>
      </c>
      <c r="B51" s="31">
        <v>3</v>
      </c>
      <c r="C51" s="31" t="str" cm="1">
        <f t="array" ref="C51">INDEX($P$5:$P$7,B51)</f>
        <v>7:10–8:35 م</v>
      </c>
      <c r="D51" s="31">
        <v>3</v>
      </c>
      <c r="E51" s="31" t="s">
        <v>174</v>
      </c>
      <c r="F51" s="32">
        <v>1</v>
      </c>
      <c r="G51" s="31" t="s">
        <v>314</v>
      </c>
      <c r="H51" s="27"/>
      <c r="I51" s="27"/>
      <c r="J51" s="27"/>
      <c r="K51" s="27"/>
      <c r="L51" s="27"/>
      <c r="M51" s="27"/>
      <c r="N51" s="27"/>
      <c r="O51" s="27"/>
      <c r="P51" s="27"/>
    </row>
    <row r="52" spans="1:16">
      <c r="A52" s="30">
        <v>4</v>
      </c>
      <c r="B52" s="31">
        <v>3</v>
      </c>
      <c r="C52" s="31" t="str" cm="1">
        <f t="array" ref="C52">INDEX($P$5:$P$7,B52)</f>
        <v>7:10–8:35 م</v>
      </c>
      <c r="D52" s="31">
        <v>4</v>
      </c>
      <c r="E52" s="31" t="s">
        <v>174</v>
      </c>
      <c r="F52" s="32">
        <v>1</v>
      </c>
      <c r="G52" s="31" t="s">
        <v>248</v>
      </c>
      <c r="H52" s="27"/>
      <c r="I52" s="27"/>
      <c r="J52" s="27"/>
      <c r="K52" s="27"/>
      <c r="L52" s="27"/>
      <c r="M52" s="27"/>
      <c r="N52" s="27"/>
      <c r="O52" s="27"/>
      <c r="P52" s="27"/>
    </row>
    <row r="53" spans="1:16">
      <c r="A53" s="30">
        <v>5</v>
      </c>
      <c r="B53" s="31">
        <v>1</v>
      </c>
      <c r="C53" s="31" t="str" cm="1">
        <f t="array" ref="C53">INDEX($P$5:$P$7,B53)</f>
        <v>4:00–5:25 م</v>
      </c>
      <c r="D53" s="31">
        <v>1</v>
      </c>
      <c r="E53" s="31" t="s">
        <v>19</v>
      </c>
      <c r="F53" s="32">
        <v>1</v>
      </c>
      <c r="G53" s="31" t="s">
        <v>20</v>
      </c>
      <c r="H53" s="27"/>
      <c r="I53" s="27"/>
      <c r="J53" s="27"/>
      <c r="K53" s="27"/>
      <c r="L53" s="27"/>
      <c r="M53" s="27"/>
      <c r="N53" s="27"/>
      <c r="O53" s="27"/>
      <c r="P53" s="27"/>
    </row>
    <row r="54" spans="1:16">
      <c r="A54" s="30">
        <v>5</v>
      </c>
      <c r="B54" s="31">
        <v>1</v>
      </c>
      <c r="C54" s="31" t="str" cm="1">
        <f t="array" ref="C54">INDEX($P$5:$P$7,B54)</f>
        <v>4:00–5:25 م</v>
      </c>
      <c r="D54" s="31">
        <v>2</v>
      </c>
      <c r="E54" s="31" t="s">
        <v>19</v>
      </c>
      <c r="F54" s="32">
        <v>1</v>
      </c>
      <c r="G54" s="31" t="s">
        <v>42</v>
      </c>
      <c r="H54" s="27"/>
      <c r="I54" s="27"/>
      <c r="J54" s="27"/>
      <c r="K54" s="27"/>
      <c r="L54" s="27"/>
      <c r="M54" s="27"/>
      <c r="N54" s="27"/>
      <c r="O54" s="27"/>
      <c r="P54" s="27"/>
    </row>
    <row r="55" spans="1:16">
      <c r="A55" s="30">
        <v>5</v>
      </c>
      <c r="B55" s="31">
        <v>1</v>
      </c>
      <c r="C55" s="31" t="str" cm="1">
        <f t="array" ref="C55">INDEX($P$5:$P$7,B55)</f>
        <v>4:00–5:25 م</v>
      </c>
      <c r="D55" s="31">
        <v>3</v>
      </c>
      <c r="E55" s="31" t="s">
        <v>19</v>
      </c>
      <c r="F55" s="32">
        <v>1</v>
      </c>
      <c r="G55" s="31" t="s">
        <v>48</v>
      </c>
      <c r="H55" s="27"/>
      <c r="I55" s="27"/>
      <c r="J55" s="27"/>
      <c r="K55" s="27"/>
      <c r="L55" s="27"/>
      <c r="M55" s="27"/>
      <c r="N55" s="27"/>
      <c r="O55" s="27"/>
      <c r="P55" s="27"/>
    </row>
    <row r="56" spans="1:16">
      <c r="A56" s="30">
        <v>5</v>
      </c>
      <c r="B56" s="31">
        <v>1</v>
      </c>
      <c r="C56" s="31" t="str" cm="1">
        <f t="array" ref="C56">INDEX($P$5:$P$7,B56)</f>
        <v>4:00–5:25 م</v>
      </c>
      <c r="D56" s="31">
        <v>4</v>
      </c>
      <c r="E56" s="31" t="s">
        <v>19</v>
      </c>
      <c r="F56" s="32">
        <v>1</v>
      </c>
      <c r="G56" s="31" t="s">
        <v>57</v>
      </c>
      <c r="H56" s="27"/>
      <c r="I56" s="27"/>
      <c r="J56" s="27"/>
      <c r="K56" s="27"/>
      <c r="L56" s="27"/>
      <c r="M56" s="27"/>
      <c r="N56" s="27"/>
      <c r="O56" s="27"/>
      <c r="P56" s="27"/>
    </row>
    <row r="57" spans="1:16">
      <c r="A57" s="30">
        <v>5</v>
      </c>
      <c r="B57" s="31">
        <v>2</v>
      </c>
      <c r="C57" s="31" t="str" cm="1">
        <f t="array" ref="C57">INDEX($P$5:$P$7,B57)</f>
        <v>5:35–7:00 م</v>
      </c>
      <c r="D57" s="31">
        <v>1</v>
      </c>
      <c r="E57" s="31" t="s">
        <v>95</v>
      </c>
      <c r="F57" s="32">
        <v>1</v>
      </c>
      <c r="G57" s="31" t="s">
        <v>112</v>
      </c>
      <c r="H57" s="27"/>
      <c r="I57" s="27"/>
      <c r="J57" s="27"/>
      <c r="K57" s="27"/>
      <c r="L57" s="27"/>
      <c r="M57" s="27"/>
      <c r="N57" s="27"/>
      <c r="O57" s="27"/>
      <c r="P57" s="27"/>
    </row>
    <row r="58" spans="1:16">
      <c r="A58" s="30">
        <v>5</v>
      </c>
      <c r="B58" s="31">
        <v>2</v>
      </c>
      <c r="C58" s="31" t="str" cm="1">
        <f t="array" ref="C58">INDEX($P$5:$P$7,B58)</f>
        <v>5:35–7:00 م</v>
      </c>
      <c r="D58" s="31">
        <v>2</v>
      </c>
      <c r="E58" s="31" t="s">
        <v>95</v>
      </c>
      <c r="F58" s="32">
        <v>1</v>
      </c>
      <c r="G58" s="31" t="s">
        <v>120</v>
      </c>
      <c r="H58" s="27"/>
      <c r="I58" s="27"/>
      <c r="J58" s="27"/>
      <c r="K58" s="27"/>
      <c r="L58" s="27"/>
      <c r="M58" s="27"/>
      <c r="N58" s="27"/>
      <c r="O58" s="27"/>
      <c r="P58" s="27"/>
    </row>
    <row r="59" spans="1:16">
      <c r="A59" s="30">
        <v>5</v>
      </c>
      <c r="B59" s="31">
        <v>2</v>
      </c>
      <c r="C59" s="31" t="str" cm="1">
        <f t="array" ref="C59">INDEX($P$5:$P$7,B59)</f>
        <v>5:35–7:00 م</v>
      </c>
      <c r="D59" s="31">
        <v>3</v>
      </c>
      <c r="E59" s="31" t="s">
        <v>95</v>
      </c>
      <c r="F59" s="32">
        <v>1</v>
      </c>
      <c r="G59" s="31" t="s">
        <v>140</v>
      </c>
      <c r="H59" s="27"/>
      <c r="I59" s="27"/>
      <c r="J59" s="27"/>
      <c r="K59" s="27"/>
      <c r="L59" s="27"/>
      <c r="M59" s="27"/>
      <c r="N59" s="27"/>
      <c r="O59" s="27"/>
      <c r="P59" s="27"/>
    </row>
    <row r="60" spans="1:16">
      <c r="A60" s="30">
        <v>5</v>
      </c>
      <c r="B60" s="31">
        <v>2</v>
      </c>
      <c r="C60" s="31" t="str" cm="1">
        <f t="array" ref="C60">INDEX($P$5:$P$7,B60)</f>
        <v>5:35–7:00 م</v>
      </c>
      <c r="D60" s="31">
        <v>4</v>
      </c>
      <c r="E60" s="31" t="s">
        <v>95</v>
      </c>
      <c r="F60" s="32">
        <v>1</v>
      </c>
      <c r="G60" s="31" t="s">
        <v>193</v>
      </c>
      <c r="H60" s="27"/>
      <c r="I60" s="27"/>
      <c r="J60" s="27"/>
      <c r="K60" s="27"/>
      <c r="L60" s="27"/>
      <c r="M60" s="27"/>
      <c r="N60" s="27"/>
      <c r="O60" s="27"/>
      <c r="P60" s="27"/>
    </row>
    <row r="61" spans="1:16">
      <c r="A61" s="30">
        <v>5</v>
      </c>
      <c r="B61" s="31">
        <v>3</v>
      </c>
      <c r="C61" s="31" t="str" cm="1">
        <f t="array" ref="C61">INDEX($P$5:$P$7,B61)</f>
        <v>7:10–8:35 م</v>
      </c>
      <c r="D61" s="31">
        <v>1</v>
      </c>
      <c r="E61" s="31" t="s">
        <v>174</v>
      </c>
      <c r="F61" s="32">
        <v>1</v>
      </c>
      <c r="G61" s="31" t="s">
        <v>293</v>
      </c>
      <c r="H61" s="27"/>
      <c r="I61" s="27"/>
      <c r="J61" s="27"/>
      <c r="K61" s="27"/>
      <c r="L61" s="27"/>
      <c r="M61" s="27"/>
      <c r="N61" s="27"/>
      <c r="O61" s="27"/>
      <c r="P61" s="27"/>
    </row>
    <row r="62" spans="1:16">
      <c r="A62" s="30">
        <v>5</v>
      </c>
      <c r="B62" s="31">
        <v>3</v>
      </c>
      <c r="C62" s="31" t="str" cm="1">
        <f t="array" ref="C62">INDEX($P$5:$P$7,B62)</f>
        <v>7:10–8:35 م</v>
      </c>
      <c r="D62" s="31">
        <v>2</v>
      </c>
      <c r="E62" s="31" t="s">
        <v>174</v>
      </c>
      <c r="F62" s="32">
        <v>1</v>
      </c>
      <c r="G62" s="31" t="s">
        <v>297</v>
      </c>
      <c r="H62" s="27"/>
      <c r="I62" s="27"/>
      <c r="J62" s="27"/>
      <c r="K62" s="27"/>
      <c r="L62" s="27"/>
      <c r="M62" s="27"/>
      <c r="N62" s="27"/>
      <c r="O62" s="27"/>
      <c r="P62" s="27"/>
    </row>
    <row r="63" spans="1:16">
      <c r="A63" s="30">
        <v>5</v>
      </c>
      <c r="B63" s="31">
        <v>3</v>
      </c>
      <c r="C63" s="31" t="str" cm="1">
        <f t="array" ref="C63">INDEX($P$5:$P$7,B63)</f>
        <v>7:10–8:35 م</v>
      </c>
      <c r="D63" s="31">
        <v>3</v>
      </c>
      <c r="E63" s="31" t="s">
        <v>174</v>
      </c>
      <c r="F63" s="32">
        <v>1</v>
      </c>
      <c r="G63" s="31" t="s">
        <v>305</v>
      </c>
      <c r="H63" s="27"/>
      <c r="I63" s="27"/>
      <c r="J63" s="27"/>
      <c r="K63" s="27"/>
      <c r="L63" s="27"/>
      <c r="M63" s="27"/>
      <c r="N63" s="27"/>
      <c r="O63" s="27"/>
      <c r="P63" s="27"/>
    </row>
    <row r="64" spans="1:16">
      <c r="A64" s="30">
        <v>5</v>
      </c>
      <c r="B64" s="31">
        <v>3</v>
      </c>
      <c r="C64" s="31" t="str" cm="1">
        <f t="array" ref="C64">INDEX($P$5:$P$7,B64)</f>
        <v>7:10–8:35 م</v>
      </c>
      <c r="D64" s="31">
        <v>4</v>
      </c>
      <c r="E64" s="31" t="s">
        <v>174</v>
      </c>
      <c r="F64" s="32">
        <v>1</v>
      </c>
      <c r="G64" s="31" t="s">
        <v>315</v>
      </c>
      <c r="H64" s="27"/>
      <c r="I64" s="27"/>
      <c r="J64" s="27"/>
      <c r="K64" s="27"/>
      <c r="L64" s="27"/>
      <c r="M64" s="27"/>
      <c r="N64" s="27"/>
      <c r="O64" s="27"/>
      <c r="P64" s="27"/>
    </row>
    <row r="65" spans="1:16">
      <c r="A65" s="30">
        <v>6</v>
      </c>
      <c r="B65" s="31">
        <v>1</v>
      </c>
      <c r="C65" s="31" t="str" cm="1">
        <f t="array" ref="C65">INDEX($P$5:$P$7,B65)</f>
        <v>4:00–5:25 م</v>
      </c>
      <c r="D65" s="31">
        <v>1</v>
      </c>
      <c r="E65" s="31" t="s">
        <v>19</v>
      </c>
      <c r="F65" s="32">
        <v>1</v>
      </c>
      <c r="G65" s="31" t="s">
        <v>23</v>
      </c>
      <c r="H65" s="27"/>
      <c r="I65" s="27"/>
      <c r="J65" s="27"/>
      <c r="K65" s="27"/>
      <c r="L65" s="27"/>
      <c r="M65" s="27"/>
      <c r="N65" s="27"/>
      <c r="O65" s="27"/>
      <c r="P65" s="27"/>
    </row>
    <row r="66" spans="1:16">
      <c r="A66" s="30">
        <v>6</v>
      </c>
      <c r="B66" s="31">
        <v>1</v>
      </c>
      <c r="C66" s="31" t="str" cm="1">
        <f t="array" ref="C66">INDEX($P$5:$P$7,B66)</f>
        <v>4:00–5:25 م</v>
      </c>
      <c r="D66" s="31">
        <v>2</v>
      </c>
      <c r="E66" s="31" t="s">
        <v>19</v>
      </c>
      <c r="F66" s="32">
        <v>1</v>
      </c>
      <c r="G66" s="31" t="s">
        <v>24</v>
      </c>
      <c r="H66" s="27"/>
      <c r="I66" s="27"/>
      <c r="J66" s="27"/>
      <c r="K66" s="27"/>
      <c r="L66" s="27"/>
      <c r="M66" s="27"/>
      <c r="N66" s="27"/>
      <c r="O66" s="27"/>
      <c r="P66" s="27"/>
    </row>
    <row r="67" spans="1:16">
      <c r="A67" s="30">
        <v>6</v>
      </c>
      <c r="B67" s="31">
        <v>1</v>
      </c>
      <c r="C67" s="31" t="str" cm="1">
        <f t="array" ref="C67">INDEX($P$5:$P$7,B67)</f>
        <v>4:00–5:25 م</v>
      </c>
      <c r="D67" s="31">
        <v>3</v>
      </c>
      <c r="E67" s="31" t="s">
        <v>19</v>
      </c>
      <c r="F67" s="32">
        <v>1</v>
      </c>
      <c r="G67" s="31" t="s">
        <v>43</v>
      </c>
      <c r="H67" s="27"/>
      <c r="I67" s="27"/>
      <c r="J67" s="27"/>
      <c r="K67" s="27"/>
      <c r="L67" s="27"/>
      <c r="M67" s="27"/>
      <c r="N67" s="27"/>
      <c r="O67" s="27"/>
      <c r="P67" s="27"/>
    </row>
    <row r="68" spans="1:16">
      <c r="A68" s="30">
        <v>6</v>
      </c>
      <c r="B68" s="31">
        <v>1</v>
      </c>
      <c r="C68" s="31" t="str" cm="1">
        <f t="array" ref="C68">INDEX($P$5:$P$7,B68)</f>
        <v>4:00–5:25 م</v>
      </c>
      <c r="D68" s="31">
        <v>4</v>
      </c>
      <c r="E68" s="31" t="s">
        <v>19</v>
      </c>
      <c r="F68" s="32">
        <v>1</v>
      </c>
      <c r="G68" s="31" t="s">
        <v>49</v>
      </c>
      <c r="H68" s="27"/>
      <c r="I68" s="27"/>
      <c r="J68" s="27"/>
      <c r="K68" s="27"/>
      <c r="L68" s="27"/>
      <c r="M68" s="27"/>
      <c r="N68" s="27"/>
      <c r="O68" s="27"/>
      <c r="P68" s="27"/>
    </row>
    <row r="69" spans="1:16">
      <c r="A69" s="30">
        <v>6</v>
      </c>
      <c r="B69" s="31">
        <v>2</v>
      </c>
      <c r="C69" s="31" t="str" cm="1">
        <f t="array" ref="C69">INDEX($P$5:$P$7,B69)</f>
        <v>5:35–7:00 م</v>
      </c>
      <c r="D69" s="31">
        <v>1</v>
      </c>
      <c r="E69" s="31" t="s">
        <v>95</v>
      </c>
      <c r="F69" s="32">
        <v>1</v>
      </c>
      <c r="G69" s="31" t="s">
        <v>108</v>
      </c>
      <c r="H69" s="27"/>
      <c r="I69" s="27"/>
      <c r="J69" s="27"/>
      <c r="K69" s="27"/>
      <c r="L69" s="27"/>
      <c r="M69" s="27"/>
      <c r="N69" s="27"/>
      <c r="O69" s="27"/>
      <c r="P69" s="27"/>
    </row>
    <row r="70" spans="1:16">
      <c r="A70" s="30">
        <v>6</v>
      </c>
      <c r="B70" s="31">
        <v>2</v>
      </c>
      <c r="C70" s="31" t="str" cm="1">
        <f t="array" ref="C70">INDEX($P$5:$P$7,B70)</f>
        <v>5:35–7:00 م</v>
      </c>
      <c r="D70" s="31">
        <v>2</v>
      </c>
      <c r="E70" s="31" t="s">
        <v>95</v>
      </c>
      <c r="F70" s="32">
        <v>1</v>
      </c>
      <c r="G70" s="31" t="s">
        <v>114</v>
      </c>
      <c r="H70" s="27"/>
      <c r="I70" s="27"/>
      <c r="J70" s="27"/>
      <c r="K70" s="27"/>
      <c r="L70" s="27"/>
      <c r="M70" s="27"/>
      <c r="N70" s="27"/>
      <c r="O70" s="27"/>
      <c r="P70" s="27"/>
    </row>
    <row r="71" spans="1:16">
      <c r="A71" s="30">
        <v>6</v>
      </c>
      <c r="B71" s="31">
        <v>2</v>
      </c>
      <c r="C71" s="31" t="str" cm="1">
        <f t="array" ref="C71">INDEX($P$5:$P$7,B71)</f>
        <v>5:35–7:00 م</v>
      </c>
      <c r="D71" s="31">
        <v>3</v>
      </c>
      <c r="E71" s="31" t="s">
        <v>95</v>
      </c>
      <c r="F71" s="32">
        <v>1</v>
      </c>
      <c r="G71" s="31" t="s">
        <v>121</v>
      </c>
      <c r="H71" s="27"/>
      <c r="I71" s="27"/>
      <c r="J71" s="27"/>
      <c r="K71" s="27"/>
      <c r="L71" s="27"/>
      <c r="M71" s="27"/>
      <c r="N71" s="27"/>
      <c r="O71" s="27"/>
      <c r="P71" s="27"/>
    </row>
    <row r="72" spans="1:16">
      <c r="A72" s="30">
        <v>6</v>
      </c>
      <c r="B72" s="31">
        <v>2</v>
      </c>
      <c r="C72" s="31" t="str" cm="1">
        <f t="array" ref="C72">INDEX($P$5:$P$7,B72)</f>
        <v>5:35–7:00 م</v>
      </c>
      <c r="D72" s="31">
        <v>4</v>
      </c>
      <c r="E72" s="31" t="s">
        <v>95</v>
      </c>
      <c r="F72" s="32">
        <v>1</v>
      </c>
      <c r="G72" s="31" t="s">
        <v>142</v>
      </c>
      <c r="H72" s="27"/>
      <c r="I72" s="27"/>
      <c r="J72" s="27"/>
      <c r="K72" s="27"/>
      <c r="L72" s="27"/>
      <c r="M72" s="27"/>
      <c r="N72" s="27"/>
      <c r="O72" s="27"/>
      <c r="P72" s="27"/>
    </row>
    <row r="73" spans="1:16">
      <c r="A73" s="30">
        <v>6</v>
      </c>
      <c r="B73" s="31">
        <v>3</v>
      </c>
      <c r="C73" s="31" t="str" cm="1">
        <f t="array" ref="C73">INDEX($P$5:$P$7,B73)</f>
        <v>7:10–8:35 م</v>
      </c>
      <c r="D73" s="31">
        <v>1</v>
      </c>
      <c r="E73" s="31" t="s">
        <v>174</v>
      </c>
      <c r="F73" s="32">
        <v>1</v>
      </c>
      <c r="G73" s="31" t="s">
        <v>283</v>
      </c>
      <c r="H73" s="27"/>
      <c r="I73" s="27"/>
      <c r="J73" s="27"/>
      <c r="K73" s="27"/>
      <c r="L73" s="27"/>
      <c r="M73" s="27"/>
      <c r="N73" s="27"/>
      <c r="O73" s="27"/>
      <c r="P73" s="27"/>
    </row>
    <row r="74" spans="1:16">
      <c r="A74" s="30">
        <v>6</v>
      </c>
      <c r="B74" s="31">
        <v>3</v>
      </c>
      <c r="C74" s="31" t="str" cm="1">
        <f t="array" ref="C74">INDEX($P$5:$P$7,B74)</f>
        <v>7:10–8:35 م</v>
      </c>
      <c r="D74" s="31">
        <v>2</v>
      </c>
      <c r="E74" s="31" t="s">
        <v>174</v>
      </c>
      <c r="F74" s="32">
        <v>1</v>
      </c>
      <c r="G74" s="31" t="s">
        <v>288</v>
      </c>
      <c r="H74" s="27"/>
      <c r="I74" s="27"/>
      <c r="J74" s="27"/>
      <c r="K74" s="27"/>
      <c r="L74" s="27"/>
      <c r="M74" s="27"/>
      <c r="N74" s="27"/>
      <c r="O74" s="27"/>
      <c r="P74" s="27"/>
    </row>
    <row r="75" spans="1:16">
      <c r="A75" s="30">
        <v>6</v>
      </c>
      <c r="B75" s="31">
        <v>3</v>
      </c>
      <c r="C75" s="31" t="str" cm="1">
        <f t="array" ref="C75">INDEX($P$5:$P$7,B75)</f>
        <v>7:10–8:35 م</v>
      </c>
      <c r="D75" s="31">
        <v>3</v>
      </c>
      <c r="E75" s="31" t="s">
        <v>174</v>
      </c>
      <c r="F75" s="32">
        <v>1</v>
      </c>
      <c r="G75" s="31" t="s">
        <v>298</v>
      </c>
      <c r="H75" s="27"/>
      <c r="I75" s="27"/>
      <c r="J75" s="27"/>
      <c r="K75" s="27"/>
      <c r="L75" s="27"/>
      <c r="M75" s="27"/>
      <c r="N75" s="27"/>
      <c r="O75" s="27"/>
      <c r="P75" s="27"/>
    </row>
    <row r="76" spans="1:16">
      <c r="A76" s="30">
        <v>6</v>
      </c>
      <c r="B76" s="31">
        <v>3</v>
      </c>
      <c r="C76" s="31" t="str" cm="1">
        <f t="array" ref="C76">INDEX($P$5:$P$7,B76)</f>
        <v>7:10–8:35 م</v>
      </c>
      <c r="D76" s="31">
        <v>4</v>
      </c>
      <c r="E76" s="31" t="s">
        <v>174</v>
      </c>
      <c r="F76" s="32">
        <v>1</v>
      </c>
      <c r="G76" s="31" t="s">
        <v>316</v>
      </c>
      <c r="H76" s="27"/>
      <c r="I76" s="27"/>
      <c r="J76" s="27"/>
      <c r="K76" s="27"/>
      <c r="L76" s="27"/>
      <c r="M76" s="27"/>
      <c r="N76" s="27"/>
      <c r="O76" s="27"/>
      <c r="P76" s="27"/>
    </row>
    <row r="77" spans="1:16">
      <c r="A77" s="30">
        <v>7</v>
      </c>
      <c r="B77" s="31">
        <v>1</v>
      </c>
      <c r="C77" s="31" t="str" cm="1">
        <f t="array" ref="C77">INDEX($P$5:$P$7,B77)</f>
        <v>4:00–5:25 م</v>
      </c>
      <c r="D77" s="31">
        <v>1</v>
      </c>
      <c r="E77" s="31" t="s">
        <v>19</v>
      </c>
      <c r="F77" s="32">
        <v>1</v>
      </c>
      <c r="G77" s="31" t="s">
        <v>26</v>
      </c>
      <c r="H77" s="27"/>
      <c r="I77" s="27"/>
      <c r="J77" s="27"/>
      <c r="K77" s="27"/>
      <c r="L77" s="27"/>
      <c r="M77" s="27"/>
      <c r="N77" s="27"/>
      <c r="O77" s="27"/>
      <c r="P77" s="27"/>
    </row>
    <row r="78" spans="1:16">
      <c r="A78" s="30">
        <v>7</v>
      </c>
      <c r="B78" s="31">
        <v>1</v>
      </c>
      <c r="C78" s="31" t="str" cm="1">
        <f t="array" ref="C78">INDEX($P$5:$P$7,B78)</f>
        <v>4:00–5:25 م</v>
      </c>
      <c r="D78" s="31">
        <v>2</v>
      </c>
      <c r="E78" s="31" t="s">
        <v>19</v>
      </c>
      <c r="F78" s="32">
        <v>1</v>
      </c>
      <c r="G78" s="31" t="s">
        <v>27</v>
      </c>
      <c r="H78" s="27"/>
      <c r="I78" s="27"/>
      <c r="J78" s="27"/>
      <c r="K78" s="27"/>
      <c r="L78" s="27"/>
      <c r="M78" s="27"/>
      <c r="N78" s="27"/>
      <c r="O78" s="27"/>
      <c r="P78" s="27"/>
    </row>
    <row r="79" spans="1:16">
      <c r="A79" s="30">
        <v>7</v>
      </c>
      <c r="B79" s="31">
        <v>1</v>
      </c>
      <c r="C79" s="31" t="str" cm="1">
        <f t="array" ref="C79">INDEX($P$5:$P$7,B79)</f>
        <v>4:00–5:25 م</v>
      </c>
      <c r="D79" s="31">
        <v>3</v>
      </c>
      <c r="E79" s="31" t="s">
        <v>19</v>
      </c>
      <c r="F79" s="32">
        <v>1</v>
      </c>
      <c r="G79" s="31" t="s">
        <v>28</v>
      </c>
      <c r="H79" s="27"/>
      <c r="I79" s="27"/>
      <c r="J79" s="27"/>
      <c r="K79" s="27"/>
      <c r="L79" s="27"/>
      <c r="M79" s="27"/>
      <c r="N79" s="27"/>
      <c r="O79" s="27"/>
      <c r="P79" s="27"/>
    </row>
    <row r="80" spans="1:16">
      <c r="A80" s="30">
        <v>7</v>
      </c>
      <c r="B80" s="31">
        <v>1</v>
      </c>
      <c r="C80" s="31" t="str" cm="1">
        <f t="array" ref="C80">INDEX($P$5:$P$7,B80)</f>
        <v>4:00–5:25 م</v>
      </c>
      <c r="D80" s="31">
        <v>4</v>
      </c>
      <c r="E80" s="31" t="s">
        <v>19</v>
      </c>
      <c r="F80" s="32">
        <v>1</v>
      </c>
      <c r="G80" s="31" t="s">
        <v>58</v>
      </c>
      <c r="H80" s="27"/>
      <c r="I80" s="27"/>
      <c r="J80" s="27"/>
      <c r="K80" s="27"/>
      <c r="L80" s="27"/>
      <c r="M80" s="27"/>
      <c r="N80" s="27"/>
      <c r="O80" s="27"/>
      <c r="P80" s="27"/>
    </row>
    <row r="81" spans="1:16">
      <c r="A81" s="30">
        <v>7</v>
      </c>
      <c r="B81" s="31">
        <v>2</v>
      </c>
      <c r="C81" s="31" t="str" cm="1">
        <f t="array" ref="C81">INDEX($P$5:$P$7,B81)</f>
        <v>5:35–7:00 م</v>
      </c>
      <c r="D81" s="31">
        <v>1</v>
      </c>
      <c r="E81" s="31" t="s">
        <v>95</v>
      </c>
      <c r="F81" s="32">
        <v>1</v>
      </c>
      <c r="G81" s="31" t="s">
        <v>100</v>
      </c>
      <c r="H81" s="27"/>
      <c r="I81" s="27"/>
      <c r="J81" s="27"/>
      <c r="K81" s="27"/>
      <c r="L81" s="27"/>
      <c r="M81" s="27"/>
      <c r="N81" s="27"/>
      <c r="O81" s="27"/>
      <c r="P81" s="27"/>
    </row>
    <row r="82" spans="1:16">
      <c r="A82" s="30">
        <v>7</v>
      </c>
      <c r="B82" s="31">
        <v>2</v>
      </c>
      <c r="C82" s="31" t="str" cm="1">
        <f t="array" ref="C82">INDEX($P$5:$P$7,B82)</f>
        <v>5:35–7:00 م</v>
      </c>
      <c r="D82" s="31">
        <v>2</v>
      </c>
      <c r="E82" s="31" t="s">
        <v>95</v>
      </c>
      <c r="F82" s="32">
        <v>1</v>
      </c>
      <c r="G82" s="31" t="s">
        <v>107</v>
      </c>
      <c r="H82" s="27"/>
      <c r="I82" s="27"/>
      <c r="J82" s="27"/>
      <c r="K82" s="27"/>
      <c r="L82" s="27"/>
      <c r="M82" s="27"/>
      <c r="N82" s="27"/>
      <c r="O82" s="27"/>
      <c r="P82" s="27"/>
    </row>
    <row r="83" spans="1:16">
      <c r="A83" s="30">
        <v>7</v>
      </c>
      <c r="B83" s="31">
        <v>2</v>
      </c>
      <c r="C83" s="31" t="str" cm="1">
        <f t="array" ref="C83">INDEX($P$5:$P$7,B83)</f>
        <v>5:35–7:00 م</v>
      </c>
      <c r="D83" s="31">
        <v>3</v>
      </c>
      <c r="E83" s="31" t="s">
        <v>95</v>
      </c>
      <c r="F83" s="32">
        <v>1</v>
      </c>
      <c r="G83" s="31" t="s">
        <v>115</v>
      </c>
      <c r="H83" s="27"/>
      <c r="I83" s="27"/>
      <c r="J83" s="27"/>
      <c r="K83" s="27"/>
      <c r="L83" s="27"/>
      <c r="M83" s="27"/>
      <c r="N83" s="27"/>
      <c r="O83" s="27"/>
      <c r="P83" s="27"/>
    </row>
    <row r="84" spans="1:16">
      <c r="A84" s="30">
        <v>7</v>
      </c>
      <c r="B84" s="31">
        <v>2</v>
      </c>
      <c r="C84" s="31" t="str" cm="1">
        <f t="array" ref="C84">INDEX($P$5:$P$7,B84)</f>
        <v>5:35–7:00 م</v>
      </c>
      <c r="D84" s="31">
        <v>4</v>
      </c>
      <c r="E84" s="31" t="s">
        <v>95</v>
      </c>
      <c r="F84" s="32">
        <v>1</v>
      </c>
      <c r="G84" s="31" t="s">
        <v>178</v>
      </c>
      <c r="H84" s="27"/>
      <c r="I84" s="27"/>
      <c r="J84" s="27"/>
      <c r="K84" s="27"/>
      <c r="L84" s="27"/>
      <c r="M84" s="27"/>
      <c r="N84" s="27"/>
      <c r="O84" s="27"/>
      <c r="P84" s="27"/>
    </row>
    <row r="85" spans="1:16">
      <c r="A85" s="30">
        <v>7</v>
      </c>
      <c r="B85" s="31">
        <v>3</v>
      </c>
      <c r="C85" s="31" t="str" cm="1">
        <f t="array" ref="C85">INDEX($P$5:$P$7,B85)</f>
        <v>7:10–8:35 م</v>
      </c>
      <c r="D85" s="31">
        <v>1</v>
      </c>
      <c r="E85" s="31" t="s">
        <v>174</v>
      </c>
      <c r="F85" s="32">
        <v>1</v>
      </c>
      <c r="G85" s="31" t="s">
        <v>270</v>
      </c>
      <c r="H85" s="27"/>
      <c r="I85" s="27"/>
      <c r="J85" s="27"/>
      <c r="K85" s="27"/>
      <c r="L85" s="27"/>
      <c r="M85" s="27"/>
      <c r="N85" s="27"/>
      <c r="O85" s="27"/>
      <c r="P85" s="27"/>
    </row>
    <row r="86" spans="1:16">
      <c r="A86" s="30">
        <v>7</v>
      </c>
      <c r="B86" s="31">
        <v>3</v>
      </c>
      <c r="C86" s="31" t="str" cm="1">
        <f t="array" ref="C86">INDEX($P$5:$P$7,B86)</f>
        <v>7:10–8:35 م</v>
      </c>
      <c r="D86" s="31">
        <v>2</v>
      </c>
      <c r="E86" s="31" t="s">
        <v>174</v>
      </c>
      <c r="F86" s="32">
        <v>1</v>
      </c>
      <c r="G86" s="31" t="s">
        <v>282</v>
      </c>
      <c r="H86" s="27"/>
      <c r="I86" s="27"/>
      <c r="J86" s="27"/>
      <c r="K86" s="27"/>
      <c r="L86" s="27"/>
      <c r="M86" s="27"/>
      <c r="N86" s="27"/>
      <c r="O86" s="27"/>
      <c r="P86" s="27"/>
    </row>
    <row r="87" spans="1:16">
      <c r="A87" s="30">
        <v>7</v>
      </c>
      <c r="B87" s="31">
        <v>3</v>
      </c>
      <c r="C87" s="31" t="str" cm="1">
        <f t="array" ref="C87">INDEX($P$5:$P$7,B87)</f>
        <v>7:10–8:35 م</v>
      </c>
      <c r="D87" s="31">
        <v>3</v>
      </c>
      <c r="E87" s="31" t="s">
        <v>174</v>
      </c>
      <c r="F87" s="32">
        <v>1</v>
      </c>
      <c r="G87" s="31" t="s">
        <v>289</v>
      </c>
      <c r="H87" s="27"/>
      <c r="I87" s="27"/>
      <c r="J87" s="27"/>
      <c r="K87" s="27"/>
      <c r="L87" s="27"/>
      <c r="M87" s="27"/>
      <c r="N87" s="27"/>
      <c r="O87" s="27"/>
      <c r="P87" s="27"/>
    </row>
    <row r="88" spans="1:16">
      <c r="A88" s="30">
        <v>7</v>
      </c>
      <c r="B88" s="31">
        <v>3</v>
      </c>
      <c r="C88" s="31" t="str" cm="1">
        <f t="array" ref="C88">INDEX($P$5:$P$7,B88)</f>
        <v>7:10–8:35 م</v>
      </c>
      <c r="D88" s="31">
        <v>4</v>
      </c>
      <c r="E88" s="31" t="s">
        <v>174</v>
      </c>
      <c r="F88" s="32">
        <v>1</v>
      </c>
      <c r="G88" s="31" t="s">
        <v>317</v>
      </c>
      <c r="H88" s="27"/>
      <c r="I88" s="27"/>
      <c r="J88" s="27"/>
      <c r="K88" s="27"/>
      <c r="L88" s="27"/>
      <c r="M88" s="27"/>
      <c r="N88" s="27"/>
      <c r="O88" s="27"/>
      <c r="P88" s="27"/>
    </row>
    <row r="89" spans="1:16">
      <c r="A89" s="30">
        <v>8</v>
      </c>
      <c r="B89" s="31">
        <v>1</v>
      </c>
      <c r="C89" s="31" t="str" cm="1">
        <f t="array" ref="C89">INDEX($P$5:$P$7,B89)</f>
        <v>4:00–5:25 م</v>
      </c>
      <c r="D89" s="31">
        <v>1</v>
      </c>
      <c r="E89" s="31" t="s">
        <v>19</v>
      </c>
      <c r="F89" s="32">
        <v>1</v>
      </c>
      <c r="G89" s="31" t="s">
        <v>29</v>
      </c>
      <c r="H89" s="27"/>
      <c r="I89" s="27"/>
      <c r="J89" s="27"/>
      <c r="K89" s="27"/>
      <c r="L89" s="27"/>
      <c r="M89" s="27"/>
      <c r="N89" s="27"/>
      <c r="O89" s="27"/>
      <c r="P89" s="27"/>
    </row>
    <row r="90" spans="1:16">
      <c r="A90" s="30">
        <v>8</v>
      </c>
      <c r="B90" s="31">
        <v>1</v>
      </c>
      <c r="C90" s="31" t="str" cm="1">
        <f t="array" ref="C90">INDEX($P$5:$P$7,B90)</f>
        <v>4:00–5:25 م</v>
      </c>
      <c r="D90" s="31">
        <v>2</v>
      </c>
      <c r="E90" s="31" t="s">
        <v>19</v>
      </c>
      <c r="F90" s="32">
        <v>1</v>
      </c>
      <c r="G90" s="31" t="s">
        <v>30</v>
      </c>
      <c r="H90" s="27"/>
      <c r="I90" s="27"/>
      <c r="J90" s="27"/>
      <c r="K90" s="27"/>
      <c r="L90" s="27"/>
      <c r="M90" s="27"/>
      <c r="N90" s="27"/>
      <c r="O90" s="27"/>
      <c r="P90" s="27"/>
    </row>
    <row r="91" spans="1:16">
      <c r="A91" s="30">
        <v>8</v>
      </c>
      <c r="B91" s="31">
        <v>1</v>
      </c>
      <c r="C91" s="31" t="str" cm="1">
        <f t="array" ref="C91">INDEX($P$5:$P$7,B91)</f>
        <v>4:00–5:25 م</v>
      </c>
      <c r="D91" s="31">
        <v>3</v>
      </c>
      <c r="E91" s="31" t="s">
        <v>19</v>
      </c>
      <c r="F91" s="32">
        <v>1</v>
      </c>
      <c r="G91" s="31" t="s">
        <v>59</v>
      </c>
      <c r="H91" s="27"/>
      <c r="I91" s="27"/>
      <c r="J91" s="27"/>
      <c r="K91" s="27"/>
      <c r="L91" s="27"/>
      <c r="M91" s="27"/>
      <c r="N91" s="27"/>
      <c r="O91" s="27"/>
      <c r="P91" s="27"/>
    </row>
    <row r="92" spans="1:16">
      <c r="A92" s="30">
        <v>8</v>
      </c>
      <c r="B92" s="31">
        <v>1</v>
      </c>
      <c r="C92" s="31" t="str" cm="1">
        <f t="array" ref="C92">INDEX($P$5:$P$7,B92)</f>
        <v>4:00–5:25 م</v>
      </c>
      <c r="D92" s="31">
        <v>4</v>
      </c>
      <c r="E92" s="31" t="s">
        <v>19</v>
      </c>
      <c r="F92" s="32">
        <v>1</v>
      </c>
      <c r="G92" s="31" t="s">
        <v>50</v>
      </c>
      <c r="H92" s="27"/>
      <c r="I92" s="27"/>
      <c r="J92" s="27"/>
      <c r="K92" s="27"/>
      <c r="L92" s="27"/>
      <c r="M92" s="27"/>
      <c r="N92" s="27"/>
      <c r="O92" s="27"/>
      <c r="P92" s="27"/>
    </row>
    <row r="93" spans="1:16">
      <c r="A93" s="30">
        <v>8</v>
      </c>
      <c r="B93" s="31">
        <v>2</v>
      </c>
      <c r="C93" s="31" t="str" cm="1">
        <f t="array" ref="C93">INDEX($P$5:$P$7,B93)</f>
        <v>5:35–7:00 م</v>
      </c>
      <c r="D93" s="31">
        <v>1</v>
      </c>
      <c r="E93" s="31" t="s">
        <v>95</v>
      </c>
      <c r="F93" s="32">
        <v>1</v>
      </c>
      <c r="G93" s="31" t="s">
        <v>84</v>
      </c>
      <c r="H93" s="27"/>
      <c r="I93" s="27"/>
      <c r="J93" s="27"/>
      <c r="K93" s="27"/>
      <c r="L93" s="27"/>
      <c r="M93" s="27"/>
      <c r="N93" s="27"/>
      <c r="O93" s="27"/>
      <c r="P93" s="27"/>
    </row>
    <row r="94" spans="1:16">
      <c r="A94" s="30">
        <v>8</v>
      </c>
      <c r="B94" s="31">
        <v>2</v>
      </c>
      <c r="C94" s="31" t="str" cm="1">
        <f t="array" ref="C94">INDEX($P$5:$P$7,B94)</f>
        <v>5:35–7:00 م</v>
      </c>
      <c r="D94" s="31">
        <v>2</v>
      </c>
      <c r="E94" s="31" t="s">
        <v>95</v>
      </c>
      <c r="F94" s="32">
        <v>1</v>
      </c>
      <c r="G94" s="31" t="s">
        <v>97</v>
      </c>
      <c r="H94" s="27"/>
      <c r="I94" s="27"/>
      <c r="J94" s="27"/>
      <c r="K94" s="27"/>
      <c r="L94" s="27"/>
      <c r="M94" s="27"/>
      <c r="N94" s="27"/>
      <c r="O94" s="27"/>
      <c r="P94" s="27"/>
    </row>
    <row r="95" spans="1:16">
      <c r="A95" s="30">
        <v>8</v>
      </c>
      <c r="B95" s="31">
        <v>2</v>
      </c>
      <c r="C95" s="31" t="str" cm="1">
        <f t="array" ref="C95">INDEX($P$5:$P$7,B95)</f>
        <v>5:35–7:00 م</v>
      </c>
      <c r="D95" s="31">
        <v>3</v>
      </c>
      <c r="E95" s="31" t="s">
        <v>95</v>
      </c>
      <c r="F95" s="32">
        <v>1</v>
      </c>
      <c r="G95" s="31" t="s">
        <v>179</v>
      </c>
      <c r="H95" s="27"/>
      <c r="I95" s="27"/>
      <c r="J95" s="27"/>
      <c r="K95" s="27"/>
      <c r="L95" s="27"/>
      <c r="M95" s="27"/>
      <c r="N95" s="27"/>
      <c r="O95" s="27"/>
      <c r="P95" s="27"/>
    </row>
    <row r="96" spans="1:16">
      <c r="A96" s="30">
        <v>8</v>
      </c>
      <c r="B96" s="31">
        <v>2</v>
      </c>
      <c r="C96" s="31" t="str" cm="1">
        <f t="array" ref="C96">INDEX($P$5:$P$7,B96)</f>
        <v>5:35–7:00 م</v>
      </c>
      <c r="D96" s="31">
        <v>4</v>
      </c>
      <c r="E96" s="31" t="s">
        <v>95</v>
      </c>
      <c r="F96" s="32">
        <v>1</v>
      </c>
      <c r="G96" s="31" t="s">
        <v>161</v>
      </c>
      <c r="H96" s="27"/>
      <c r="I96" s="27"/>
      <c r="J96" s="27"/>
      <c r="K96" s="27"/>
      <c r="L96" s="27"/>
      <c r="M96" s="27"/>
      <c r="N96" s="27"/>
      <c r="O96" s="27"/>
      <c r="P96" s="27"/>
    </row>
    <row r="97" spans="1:16">
      <c r="A97" s="30">
        <v>8</v>
      </c>
      <c r="B97" s="31">
        <v>3</v>
      </c>
      <c r="C97" s="31" t="str" cm="1">
        <f t="array" ref="C97">INDEX($P$5:$P$7,B97)</f>
        <v>7:10–8:35 م</v>
      </c>
      <c r="D97" s="31">
        <v>1</v>
      </c>
      <c r="E97" s="31" t="s">
        <v>174</v>
      </c>
      <c r="F97" s="32">
        <v>1</v>
      </c>
      <c r="G97" s="31" t="s">
        <v>239</v>
      </c>
      <c r="H97" s="27"/>
      <c r="I97" s="27"/>
      <c r="J97" s="27"/>
      <c r="K97" s="27"/>
      <c r="L97" s="27"/>
      <c r="M97" s="27"/>
      <c r="N97" s="27"/>
      <c r="O97" s="27"/>
      <c r="P97" s="27"/>
    </row>
    <row r="98" spans="1:16">
      <c r="A98" s="30">
        <v>8</v>
      </c>
      <c r="B98" s="31">
        <v>3</v>
      </c>
      <c r="C98" s="31" t="str" cm="1">
        <f t="array" ref="C98">INDEX($P$5:$P$7,B98)</f>
        <v>7:10–8:35 م</v>
      </c>
      <c r="D98" s="31">
        <v>2</v>
      </c>
      <c r="E98" s="31" t="s">
        <v>174</v>
      </c>
      <c r="F98" s="32">
        <v>1</v>
      </c>
      <c r="G98" s="31" t="s">
        <v>259</v>
      </c>
      <c r="H98" s="27"/>
      <c r="I98" s="27"/>
      <c r="J98" s="27"/>
      <c r="K98" s="27"/>
      <c r="L98" s="27"/>
      <c r="M98" s="27"/>
      <c r="N98" s="27"/>
      <c r="O98" s="27"/>
      <c r="P98" s="27"/>
    </row>
    <row r="99" spans="1:16">
      <c r="A99" s="30">
        <v>8</v>
      </c>
      <c r="B99" s="31">
        <v>3</v>
      </c>
      <c r="C99" s="31" t="str" cm="1">
        <f t="array" ref="C99">INDEX($P$5:$P$7,B99)</f>
        <v>7:10–8:35 م</v>
      </c>
      <c r="D99" s="31">
        <v>3</v>
      </c>
      <c r="E99" s="31" t="s">
        <v>174</v>
      </c>
      <c r="F99" s="32">
        <v>1</v>
      </c>
      <c r="G99" s="31" t="s">
        <v>318</v>
      </c>
      <c r="H99" s="27"/>
      <c r="I99" s="27"/>
      <c r="J99" s="27"/>
      <c r="K99" s="27"/>
      <c r="L99" s="27"/>
      <c r="M99" s="27"/>
      <c r="N99" s="27"/>
      <c r="O99" s="27"/>
      <c r="P99" s="27"/>
    </row>
    <row r="100" spans="1:16">
      <c r="A100" s="30">
        <v>8</v>
      </c>
      <c r="B100" s="31">
        <v>3</v>
      </c>
      <c r="C100" s="31" t="str" cm="1">
        <f t="array" ref="C100">INDEX($P$5:$P$7,B100)</f>
        <v>7:10–8:35 م</v>
      </c>
      <c r="D100" s="31">
        <v>4</v>
      </c>
      <c r="E100" s="31" t="s">
        <v>174</v>
      </c>
      <c r="F100" s="32">
        <v>1</v>
      </c>
      <c r="G100" s="31" t="s">
        <v>306</v>
      </c>
      <c r="H100" s="27"/>
      <c r="I100" s="27"/>
      <c r="J100" s="27"/>
      <c r="K100" s="27"/>
      <c r="L100" s="27"/>
      <c r="M100" s="27"/>
      <c r="N100" s="27"/>
      <c r="O100" s="27"/>
      <c r="P100" s="27"/>
    </row>
    <row r="101" spans="1:16">
      <c r="A101" s="30">
        <v>9</v>
      </c>
      <c r="B101" s="31">
        <v>1</v>
      </c>
      <c r="C101" s="31" t="str" cm="1">
        <f t="array" ref="C101">INDEX($P$5:$P$7,B101)</f>
        <v>4:00–5:25 م</v>
      </c>
      <c r="D101" s="31">
        <v>1</v>
      </c>
      <c r="E101" s="31" t="s">
        <v>19</v>
      </c>
      <c r="F101" s="32">
        <v>1</v>
      </c>
      <c r="G101" s="31" t="s">
        <v>32</v>
      </c>
      <c r="H101" s="27"/>
      <c r="I101" s="27"/>
      <c r="J101" s="27"/>
      <c r="K101" s="27"/>
      <c r="L101" s="27"/>
      <c r="M101" s="27"/>
      <c r="N101" s="27"/>
      <c r="O101" s="27"/>
      <c r="P101" s="27"/>
    </row>
    <row r="102" spans="1:16">
      <c r="A102" s="30">
        <v>9</v>
      </c>
      <c r="B102" s="31">
        <v>1</v>
      </c>
      <c r="C102" s="31" t="str" cm="1">
        <f t="array" ref="C102">INDEX($P$5:$P$7,B102)</f>
        <v>4:00–5:25 م</v>
      </c>
      <c r="D102" s="31">
        <v>2</v>
      </c>
      <c r="E102" s="31" t="s">
        <v>19</v>
      </c>
      <c r="F102" s="32">
        <v>1</v>
      </c>
      <c r="G102" s="31" t="s">
        <v>60</v>
      </c>
      <c r="H102" s="27"/>
      <c r="I102" s="27"/>
      <c r="J102" s="27"/>
      <c r="K102" s="27"/>
      <c r="L102" s="27"/>
      <c r="M102" s="27"/>
      <c r="N102" s="27"/>
      <c r="O102" s="27"/>
      <c r="P102" s="27"/>
    </row>
    <row r="103" spans="1:16">
      <c r="A103" s="30">
        <v>9</v>
      </c>
      <c r="B103" s="31">
        <v>1</v>
      </c>
      <c r="C103" s="31" t="str" cm="1">
        <f t="array" ref="C103">INDEX($P$5:$P$7,B103)</f>
        <v>4:00–5:25 م</v>
      </c>
      <c r="D103" s="31">
        <v>3</v>
      </c>
      <c r="E103" s="31" t="s">
        <v>19</v>
      </c>
      <c r="F103" s="32">
        <v>1</v>
      </c>
      <c r="G103" s="31" t="s">
        <v>51</v>
      </c>
      <c r="H103" s="27"/>
      <c r="I103" s="27"/>
      <c r="J103" s="27"/>
      <c r="K103" s="27"/>
      <c r="L103" s="27"/>
      <c r="M103" s="27"/>
      <c r="N103" s="27"/>
      <c r="O103" s="27"/>
      <c r="P103" s="27"/>
    </row>
    <row r="104" spans="1:16">
      <c r="A104" s="30">
        <v>9</v>
      </c>
      <c r="B104" s="31">
        <v>1</v>
      </c>
      <c r="C104" s="31" t="str" cm="1">
        <f t="array" ref="C104">INDEX($P$5:$P$7,B104)</f>
        <v>4:00–5:25 م</v>
      </c>
      <c r="D104" s="31">
        <v>4</v>
      </c>
      <c r="E104" s="31" t="s">
        <v>19</v>
      </c>
      <c r="F104" s="32">
        <v>1</v>
      </c>
      <c r="G104" s="31" t="s">
        <v>44</v>
      </c>
      <c r="H104" s="27"/>
      <c r="I104" s="27"/>
      <c r="J104" s="27"/>
      <c r="K104" s="27"/>
      <c r="L104" s="27"/>
      <c r="M104" s="27"/>
      <c r="N104" s="27"/>
      <c r="O104" s="27"/>
      <c r="P104" s="27"/>
    </row>
    <row r="105" spans="1:16">
      <c r="A105" s="30">
        <v>9</v>
      </c>
      <c r="B105" s="31">
        <v>2</v>
      </c>
      <c r="C105" s="31" t="str" cm="1">
        <f t="array" ref="C105">INDEX($P$5:$P$7,B105)</f>
        <v>5:35–7:00 م</v>
      </c>
      <c r="D105" s="31">
        <v>1</v>
      </c>
      <c r="E105" s="31" t="s">
        <v>95</v>
      </c>
      <c r="F105" s="32">
        <v>1</v>
      </c>
      <c r="G105" s="31" t="s">
        <v>78</v>
      </c>
      <c r="H105" s="27"/>
      <c r="I105" s="27"/>
      <c r="J105" s="27"/>
      <c r="K105" s="27"/>
      <c r="L105" s="27"/>
      <c r="M105" s="27"/>
      <c r="N105" s="27"/>
      <c r="O105" s="27"/>
      <c r="P105" s="27"/>
    </row>
    <row r="106" spans="1:16">
      <c r="A106" s="30">
        <v>9</v>
      </c>
      <c r="B106" s="31">
        <v>2</v>
      </c>
      <c r="C106" s="31" t="str" cm="1">
        <f t="array" ref="C106">INDEX($P$5:$P$7,B106)</f>
        <v>5:35–7:00 م</v>
      </c>
      <c r="D106" s="31">
        <v>2</v>
      </c>
      <c r="E106" s="31" t="s">
        <v>95</v>
      </c>
      <c r="F106" s="32">
        <v>1</v>
      </c>
      <c r="G106" s="31" t="s">
        <v>175</v>
      </c>
      <c r="H106" s="27"/>
      <c r="I106" s="27"/>
      <c r="J106" s="27"/>
      <c r="K106" s="27"/>
      <c r="L106" s="27"/>
      <c r="M106" s="27"/>
      <c r="N106" s="27"/>
      <c r="O106" s="27"/>
      <c r="P106" s="27"/>
    </row>
    <row r="107" spans="1:16">
      <c r="A107" s="30">
        <v>9</v>
      </c>
      <c r="B107" s="31">
        <v>2</v>
      </c>
      <c r="C107" s="31" t="str" cm="1">
        <f t="array" ref="C107">INDEX($P$5:$P$7,B107)</f>
        <v>5:35–7:00 م</v>
      </c>
      <c r="D107" s="31">
        <v>3</v>
      </c>
      <c r="E107" s="31" t="s">
        <v>95</v>
      </c>
      <c r="F107" s="32">
        <v>1</v>
      </c>
      <c r="G107" s="31" t="s">
        <v>162</v>
      </c>
      <c r="H107" s="27"/>
      <c r="I107" s="27"/>
      <c r="J107" s="27"/>
      <c r="K107" s="27"/>
      <c r="L107" s="27"/>
      <c r="M107" s="27"/>
      <c r="N107" s="27"/>
      <c r="O107" s="27"/>
      <c r="P107" s="27"/>
    </row>
    <row r="108" spans="1:16">
      <c r="A108" s="30">
        <v>9</v>
      </c>
      <c r="B108" s="31">
        <v>2</v>
      </c>
      <c r="C108" s="31" t="str" cm="1">
        <f t="array" ref="C108">INDEX($P$5:$P$7,B108)</f>
        <v>5:35–7:00 م</v>
      </c>
      <c r="D108" s="31">
        <v>4</v>
      </c>
      <c r="E108" s="31" t="s">
        <v>95</v>
      </c>
      <c r="F108" s="32">
        <v>1</v>
      </c>
      <c r="G108" s="31" t="s">
        <v>123</v>
      </c>
      <c r="H108" s="27"/>
      <c r="I108" s="27"/>
      <c r="J108" s="27"/>
      <c r="K108" s="27"/>
      <c r="L108" s="27"/>
      <c r="M108" s="27"/>
      <c r="N108" s="27"/>
      <c r="O108" s="27"/>
      <c r="P108" s="27"/>
    </row>
    <row r="109" spans="1:16">
      <c r="A109" s="30">
        <v>9</v>
      </c>
      <c r="B109" s="31">
        <v>3</v>
      </c>
      <c r="C109" s="31" t="str" cm="1">
        <f t="array" ref="C109">INDEX($P$5:$P$7,B109)</f>
        <v>7:10–8:35 م</v>
      </c>
      <c r="D109" s="31">
        <v>1</v>
      </c>
      <c r="E109" s="31" t="s">
        <v>174</v>
      </c>
      <c r="F109" s="32">
        <v>1</v>
      </c>
      <c r="G109" s="31" t="s">
        <v>227</v>
      </c>
      <c r="H109" s="27"/>
      <c r="I109" s="27"/>
      <c r="J109" s="27"/>
      <c r="K109" s="27"/>
      <c r="L109" s="27"/>
      <c r="M109" s="27"/>
      <c r="N109" s="27"/>
      <c r="O109" s="27"/>
      <c r="P109" s="27"/>
    </row>
    <row r="110" spans="1:16">
      <c r="A110" s="30">
        <v>9</v>
      </c>
      <c r="B110" s="31">
        <v>3</v>
      </c>
      <c r="C110" s="31" t="str" cm="1">
        <f t="array" ref="C110">INDEX($P$5:$P$7,B110)</f>
        <v>7:10–8:35 م</v>
      </c>
      <c r="D110" s="31">
        <v>2</v>
      </c>
      <c r="E110" s="31" t="s">
        <v>174</v>
      </c>
      <c r="F110" s="32">
        <v>1</v>
      </c>
      <c r="G110" s="31" t="s">
        <v>319</v>
      </c>
      <c r="H110" s="27"/>
      <c r="I110" s="27"/>
      <c r="J110" s="27"/>
      <c r="K110" s="27"/>
      <c r="L110" s="27"/>
      <c r="M110" s="27"/>
      <c r="N110" s="27"/>
      <c r="O110" s="27"/>
      <c r="P110" s="27"/>
    </row>
    <row r="111" spans="1:16">
      <c r="A111" s="30">
        <v>9</v>
      </c>
      <c r="B111" s="31">
        <v>3</v>
      </c>
      <c r="C111" s="31" t="str" cm="1">
        <f t="array" ref="C111">INDEX($P$5:$P$7,B111)</f>
        <v>7:10–8:35 م</v>
      </c>
      <c r="D111" s="31">
        <v>3</v>
      </c>
      <c r="E111" s="31" t="s">
        <v>174</v>
      </c>
      <c r="F111" s="32">
        <v>1</v>
      </c>
      <c r="G111" s="31" t="s">
        <v>307</v>
      </c>
      <c r="H111" s="27"/>
      <c r="I111" s="27"/>
      <c r="J111" s="27"/>
      <c r="K111" s="27"/>
      <c r="L111" s="27"/>
      <c r="M111" s="27"/>
      <c r="N111" s="27"/>
      <c r="O111" s="27"/>
      <c r="P111" s="27"/>
    </row>
    <row r="112" spans="1:16">
      <c r="A112" s="30">
        <v>9</v>
      </c>
      <c r="B112" s="31">
        <v>3</v>
      </c>
      <c r="C112" s="31" t="str" cm="1">
        <f t="array" ref="C112">INDEX($P$5:$P$7,B112)</f>
        <v>7:10–8:35 م</v>
      </c>
      <c r="D112" s="31">
        <v>4</v>
      </c>
      <c r="E112" s="31" t="s">
        <v>174</v>
      </c>
      <c r="F112" s="32">
        <v>1</v>
      </c>
      <c r="G112" s="31" t="s">
        <v>299</v>
      </c>
      <c r="H112" s="27"/>
      <c r="I112" s="27"/>
      <c r="J112" s="27"/>
      <c r="K112" s="27"/>
      <c r="L112" s="27"/>
      <c r="M112" s="27"/>
      <c r="N112" s="27"/>
      <c r="O112" s="27"/>
      <c r="P112" s="27"/>
    </row>
    <row r="113" spans="1:16">
      <c r="A113" s="30">
        <v>10</v>
      </c>
      <c r="B113" s="31">
        <v>1</v>
      </c>
      <c r="C113" s="31" t="str" cm="1">
        <f t="array" ref="C113">INDEX($P$5:$P$7,B113)</f>
        <v>4:00–5:25 م</v>
      </c>
      <c r="D113" s="31">
        <v>1</v>
      </c>
      <c r="E113" s="31" t="s">
        <v>19</v>
      </c>
      <c r="F113" s="32">
        <v>2</v>
      </c>
      <c r="G113" s="31" t="s">
        <v>32</v>
      </c>
      <c r="H113" s="27"/>
      <c r="I113" s="27"/>
      <c r="J113" s="27"/>
      <c r="K113" s="27"/>
      <c r="L113" s="27"/>
      <c r="M113" s="27"/>
      <c r="N113" s="27"/>
      <c r="O113" s="27"/>
      <c r="P113" s="27"/>
    </row>
    <row r="114" spans="1:16">
      <c r="A114" s="30">
        <v>10</v>
      </c>
      <c r="B114" s="31">
        <v>1</v>
      </c>
      <c r="C114" s="31" t="str" cm="1">
        <f t="array" ref="C114">INDEX($P$5:$P$7,B114)</f>
        <v>4:00–5:25 م</v>
      </c>
      <c r="D114" s="31">
        <v>2</v>
      </c>
      <c r="E114" s="31" t="s">
        <v>19</v>
      </c>
      <c r="F114" s="32">
        <v>2</v>
      </c>
      <c r="G114" s="31" t="s">
        <v>60</v>
      </c>
      <c r="H114" s="27"/>
      <c r="I114" s="27"/>
      <c r="J114" s="27"/>
      <c r="K114" s="27"/>
      <c r="L114" s="27"/>
      <c r="M114" s="27"/>
      <c r="N114" s="27"/>
      <c r="O114" s="27"/>
      <c r="P114" s="27"/>
    </row>
    <row r="115" spans="1:16">
      <c r="A115" s="30">
        <v>10</v>
      </c>
      <c r="B115" s="31">
        <v>1</v>
      </c>
      <c r="C115" s="31" t="str" cm="1">
        <f t="array" ref="C115">INDEX($P$5:$P$7,B115)</f>
        <v>4:00–5:25 م</v>
      </c>
      <c r="D115" s="31">
        <v>3</v>
      </c>
      <c r="E115" s="31" t="s">
        <v>19</v>
      </c>
      <c r="F115" s="32">
        <v>2</v>
      </c>
      <c r="G115" s="31" t="s">
        <v>51</v>
      </c>
      <c r="H115" s="27"/>
      <c r="I115" s="27"/>
      <c r="J115" s="27"/>
      <c r="K115" s="27"/>
      <c r="L115" s="27"/>
      <c r="M115" s="27"/>
      <c r="N115" s="27"/>
      <c r="O115" s="27"/>
      <c r="P115" s="27"/>
    </row>
    <row r="116" spans="1:16">
      <c r="A116" s="30">
        <v>10</v>
      </c>
      <c r="B116" s="31">
        <v>1</v>
      </c>
      <c r="C116" s="31" t="str" cm="1">
        <f t="array" ref="C116">INDEX($P$5:$P$7,B116)</f>
        <v>4:00–5:25 م</v>
      </c>
      <c r="D116" s="31">
        <v>4</v>
      </c>
      <c r="E116" s="31" t="s">
        <v>19</v>
      </c>
      <c r="F116" s="32">
        <v>2</v>
      </c>
      <c r="G116" s="31" t="s">
        <v>44</v>
      </c>
      <c r="H116" s="27"/>
      <c r="I116" s="27"/>
      <c r="J116" s="27"/>
      <c r="K116" s="27"/>
      <c r="L116" s="27"/>
      <c r="M116" s="27"/>
      <c r="N116" s="27"/>
      <c r="O116" s="27"/>
      <c r="P116" s="27"/>
    </row>
    <row r="117" spans="1:16">
      <c r="A117" s="30">
        <v>10</v>
      </c>
      <c r="B117" s="31">
        <v>2</v>
      </c>
      <c r="C117" s="31" t="str" cm="1">
        <f t="array" ref="C117">INDEX($P$5:$P$7,B117)</f>
        <v>5:35–7:00 م</v>
      </c>
      <c r="D117" s="31">
        <v>1</v>
      </c>
      <c r="E117" s="31" t="s">
        <v>95</v>
      </c>
      <c r="F117" s="32">
        <v>2</v>
      </c>
      <c r="G117" s="31" t="s">
        <v>78</v>
      </c>
      <c r="H117" s="27"/>
      <c r="I117" s="27"/>
      <c r="J117" s="27"/>
      <c r="K117" s="27"/>
      <c r="L117" s="27"/>
      <c r="M117" s="27"/>
      <c r="N117" s="27"/>
      <c r="O117" s="27"/>
      <c r="P117" s="27"/>
    </row>
    <row r="118" spans="1:16">
      <c r="A118" s="30">
        <v>10</v>
      </c>
      <c r="B118" s="31">
        <v>2</v>
      </c>
      <c r="C118" s="31" t="str" cm="1">
        <f t="array" ref="C118">INDEX($P$5:$P$7,B118)</f>
        <v>5:35–7:00 م</v>
      </c>
      <c r="D118" s="31">
        <v>2</v>
      </c>
      <c r="E118" s="31" t="s">
        <v>95</v>
      </c>
      <c r="F118" s="32">
        <v>2</v>
      </c>
      <c r="G118" s="31" t="s">
        <v>175</v>
      </c>
      <c r="H118" s="27"/>
      <c r="I118" s="27"/>
      <c r="J118" s="27"/>
      <c r="K118" s="27"/>
      <c r="L118" s="27"/>
      <c r="M118" s="27"/>
      <c r="N118" s="27"/>
      <c r="O118" s="27"/>
      <c r="P118" s="27"/>
    </row>
    <row r="119" spans="1:16">
      <c r="A119" s="30">
        <v>10</v>
      </c>
      <c r="B119" s="31">
        <v>2</v>
      </c>
      <c r="C119" s="31" t="str" cm="1">
        <f t="array" ref="C119">INDEX($P$5:$P$7,B119)</f>
        <v>5:35–7:00 م</v>
      </c>
      <c r="D119" s="31">
        <v>3</v>
      </c>
      <c r="E119" s="31" t="s">
        <v>95</v>
      </c>
      <c r="F119" s="32">
        <v>2</v>
      </c>
      <c r="G119" s="31" t="s">
        <v>162</v>
      </c>
      <c r="H119" s="27"/>
      <c r="I119" s="27"/>
      <c r="J119" s="27"/>
      <c r="K119" s="27"/>
      <c r="L119" s="27"/>
      <c r="M119" s="27"/>
      <c r="N119" s="27"/>
      <c r="O119" s="27"/>
      <c r="P119" s="27"/>
    </row>
    <row r="120" spans="1:16">
      <c r="A120" s="30">
        <v>10</v>
      </c>
      <c r="B120" s="31">
        <v>2</v>
      </c>
      <c r="C120" s="31" t="str" cm="1">
        <f t="array" ref="C120">INDEX($P$5:$P$7,B120)</f>
        <v>5:35–7:00 م</v>
      </c>
      <c r="D120" s="31">
        <v>4</v>
      </c>
      <c r="E120" s="31" t="s">
        <v>95</v>
      </c>
      <c r="F120" s="32">
        <v>2</v>
      </c>
      <c r="G120" s="31" t="s">
        <v>123</v>
      </c>
      <c r="H120" s="27"/>
      <c r="I120" s="27"/>
      <c r="J120" s="27"/>
      <c r="K120" s="27"/>
      <c r="L120" s="27"/>
      <c r="M120" s="27"/>
      <c r="N120" s="27"/>
      <c r="O120" s="27"/>
      <c r="P120" s="27"/>
    </row>
    <row r="121" spans="1:16">
      <c r="A121" s="30">
        <v>10</v>
      </c>
      <c r="B121" s="31">
        <v>3</v>
      </c>
      <c r="C121" s="31" t="str" cm="1">
        <f t="array" ref="C121">INDEX($P$5:$P$7,B121)</f>
        <v>7:10–8:35 م</v>
      </c>
      <c r="D121" s="31">
        <v>1</v>
      </c>
      <c r="E121" s="31" t="s">
        <v>174</v>
      </c>
      <c r="F121" s="32">
        <v>2</v>
      </c>
      <c r="G121" s="31" t="s">
        <v>227</v>
      </c>
      <c r="H121" s="27"/>
      <c r="I121" s="27"/>
      <c r="J121" s="27"/>
      <c r="K121" s="27"/>
      <c r="L121" s="27"/>
      <c r="M121" s="27"/>
      <c r="N121" s="27"/>
      <c r="O121" s="27"/>
      <c r="P121" s="27"/>
    </row>
    <row r="122" spans="1:16">
      <c r="A122" s="30">
        <v>10</v>
      </c>
      <c r="B122" s="31">
        <v>3</v>
      </c>
      <c r="C122" s="31" t="str" cm="1">
        <f t="array" ref="C122">INDEX($P$5:$P$7,B122)</f>
        <v>7:10–8:35 م</v>
      </c>
      <c r="D122" s="31">
        <v>2</v>
      </c>
      <c r="E122" s="31" t="s">
        <v>174</v>
      </c>
      <c r="F122" s="32">
        <v>2</v>
      </c>
      <c r="G122" s="31" t="s">
        <v>319</v>
      </c>
      <c r="H122" s="27"/>
      <c r="I122" s="27"/>
      <c r="J122" s="27"/>
      <c r="K122" s="27"/>
      <c r="L122" s="27"/>
      <c r="M122" s="27"/>
      <c r="N122" s="27"/>
      <c r="O122" s="27"/>
      <c r="P122" s="27"/>
    </row>
    <row r="123" spans="1:16">
      <c r="A123" s="30">
        <v>10</v>
      </c>
      <c r="B123" s="31">
        <v>3</v>
      </c>
      <c r="C123" s="31" t="str" cm="1">
        <f t="array" ref="C123">INDEX($P$5:$P$7,B123)</f>
        <v>7:10–8:35 م</v>
      </c>
      <c r="D123" s="31">
        <v>3</v>
      </c>
      <c r="E123" s="31" t="s">
        <v>174</v>
      </c>
      <c r="F123" s="32">
        <v>2</v>
      </c>
      <c r="G123" s="31" t="s">
        <v>307</v>
      </c>
      <c r="H123" s="27"/>
      <c r="I123" s="27"/>
      <c r="J123" s="27"/>
      <c r="K123" s="27"/>
      <c r="L123" s="27"/>
      <c r="M123" s="27"/>
      <c r="N123" s="27"/>
      <c r="O123" s="27"/>
      <c r="P123" s="27"/>
    </row>
    <row r="124" spans="1:16">
      <c r="A124" s="30">
        <v>10</v>
      </c>
      <c r="B124" s="31">
        <v>3</v>
      </c>
      <c r="C124" s="31" t="str" cm="1">
        <f t="array" ref="C124">INDEX($P$5:$P$7,B124)</f>
        <v>7:10–8:35 م</v>
      </c>
      <c r="D124" s="31">
        <v>4</v>
      </c>
      <c r="E124" s="31" t="s">
        <v>174</v>
      </c>
      <c r="F124" s="32">
        <v>2</v>
      </c>
      <c r="G124" s="31" t="s">
        <v>299</v>
      </c>
      <c r="H124" s="27"/>
      <c r="I124" s="27"/>
      <c r="J124" s="27"/>
      <c r="K124" s="27"/>
      <c r="L124" s="27"/>
      <c r="M124" s="27"/>
      <c r="N124" s="27"/>
      <c r="O124" s="27"/>
      <c r="P124" s="27"/>
    </row>
    <row r="125" spans="1:16">
      <c r="A125" s="30">
        <v>11</v>
      </c>
      <c r="B125" s="31">
        <v>1</v>
      </c>
      <c r="C125" s="31" t="str" cm="1">
        <f t="array" ref="C125">INDEX($P$5:$P$7,B125)</f>
        <v>4:00–5:25 م</v>
      </c>
      <c r="D125" s="31">
        <v>1</v>
      </c>
      <c r="E125" s="31" t="s">
        <v>19</v>
      </c>
      <c r="F125" s="32">
        <v>2</v>
      </c>
      <c r="G125" s="31" t="s">
        <v>53</v>
      </c>
      <c r="H125" s="27"/>
      <c r="I125" s="27"/>
      <c r="J125" s="27"/>
      <c r="K125" s="27"/>
      <c r="L125" s="27"/>
      <c r="M125" s="27"/>
      <c r="N125" s="27"/>
      <c r="O125" s="27"/>
      <c r="P125" s="27"/>
    </row>
    <row r="126" spans="1:16">
      <c r="A126" s="30">
        <v>11</v>
      </c>
      <c r="B126" s="31">
        <v>1</v>
      </c>
      <c r="C126" s="31" t="str" cm="1">
        <f t="array" ref="C126">INDEX($P$5:$P$7,B126)</f>
        <v>4:00–5:25 م</v>
      </c>
      <c r="D126" s="31">
        <v>2</v>
      </c>
      <c r="E126" s="31" t="s">
        <v>19</v>
      </c>
      <c r="F126" s="32">
        <v>2</v>
      </c>
      <c r="G126" s="31" t="s">
        <v>52</v>
      </c>
      <c r="H126" s="27"/>
      <c r="I126" s="27"/>
      <c r="J126" s="27"/>
      <c r="K126" s="27"/>
      <c r="L126" s="27"/>
      <c r="M126" s="27"/>
      <c r="N126" s="27"/>
      <c r="O126" s="27"/>
      <c r="P126" s="27"/>
    </row>
    <row r="127" spans="1:16">
      <c r="A127" s="30">
        <v>11</v>
      </c>
      <c r="B127" s="31">
        <v>1</v>
      </c>
      <c r="C127" s="31" t="str" cm="1">
        <f t="array" ref="C127">INDEX($P$5:$P$7,B127)</f>
        <v>4:00–5:25 م</v>
      </c>
      <c r="D127" s="31">
        <v>3</v>
      </c>
      <c r="E127" s="31" t="s">
        <v>19</v>
      </c>
      <c r="F127" s="32">
        <v>2</v>
      </c>
      <c r="G127" s="31" t="s">
        <v>45</v>
      </c>
      <c r="H127" s="27"/>
      <c r="I127" s="27"/>
      <c r="J127" s="27"/>
      <c r="K127" s="27"/>
      <c r="L127" s="27"/>
      <c r="M127" s="27"/>
      <c r="N127" s="27"/>
      <c r="O127" s="27"/>
      <c r="P127" s="27"/>
    </row>
    <row r="128" spans="1:16">
      <c r="A128" s="30">
        <v>11</v>
      </c>
      <c r="B128" s="31">
        <v>1</v>
      </c>
      <c r="C128" s="31" t="str" cm="1">
        <f t="array" ref="C128">INDEX($P$5:$P$7,B128)</f>
        <v>4:00–5:25 م</v>
      </c>
      <c r="D128" s="31">
        <v>4</v>
      </c>
      <c r="E128" s="31" t="s">
        <v>19</v>
      </c>
      <c r="F128" s="32">
        <v>2</v>
      </c>
      <c r="G128" s="31" t="s">
        <v>31</v>
      </c>
      <c r="H128" s="27"/>
      <c r="I128" s="27"/>
      <c r="J128" s="27"/>
      <c r="K128" s="27"/>
      <c r="L128" s="27"/>
      <c r="M128" s="27"/>
      <c r="N128" s="27"/>
      <c r="O128" s="27"/>
      <c r="P128" s="27"/>
    </row>
    <row r="129" spans="1:16">
      <c r="A129" s="30">
        <v>11</v>
      </c>
      <c r="B129" s="31">
        <v>2</v>
      </c>
      <c r="C129" s="31" t="str" cm="1">
        <f t="array" ref="C129">INDEX($P$5:$P$7,B129)</f>
        <v>5:35–7:00 م</v>
      </c>
      <c r="D129" s="31">
        <v>1</v>
      </c>
      <c r="E129" s="31" t="s">
        <v>95</v>
      </c>
      <c r="F129" s="32">
        <v>2</v>
      </c>
      <c r="G129" s="31" t="s">
        <v>209</v>
      </c>
      <c r="H129" s="27"/>
      <c r="I129" s="27"/>
      <c r="J129" s="27"/>
      <c r="K129" s="27"/>
      <c r="L129" s="27"/>
      <c r="M129" s="27"/>
      <c r="N129" s="27"/>
      <c r="O129" s="27"/>
      <c r="P129" s="27"/>
    </row>
    <row r="130" spans="1:16">
      <c r="A130" s="30">
        <v>11</v>
      </c>
      <c r="B130" s="31">
        <v>2</v>
      </c>
      <c r="C130" s="31" t="str" cm="1">
        <f t="array" ref="C130">INDEX($P$5:$P$7,B130)</f>
        <v>5:35–7:00 م</v>
      </c>
      <c r="D130" s="31">
        <v>2</v>
      </c>
      <c r="E130" s="31" t="s">
        <v>95</v>
      </c>
      <c r="F130" s="32">
        <v>2</v>
      </c>
      <c r="G130" s="31" t="s">
        <v>163</v>
      </c>
      <c r="H130" s="27"/>
      <c r="I130" s="27"/>
      <c r="J130" s="27"/>
      <c r="K130" s="27"/>
      <c r="L130" s="27"/>
      <c r="M130" s="27"/>
      <c r="N130" s="27"/>
      <c r="O130" s="27"/>
      <c r="P130" s="27"/>
    </row>
    <row r="131" spans="1:16">
      <c r="A131" s="30">
        <v>11</v>
      </c>
      <c r="B131" s="31">
        <v>2</v>
      </c>
      <c r="C131" s="31" t="str" cm="1">
        <f t="array" ref="C131">INDEX($P$5:$P$7,B131)</f>
        <v>5:35–7:00 م</v>
      </c>
      <c r="D131" s="31">
        <v>3</v>
      </c>
      <c r="E131" s="31" t="s">
        <v>95</v>
      </c>
      <c r="F131" s="32">
        <v>2</v>
      </c>
      <c r="G131" s="31" t="s">
        <v>124</v>
      </c>
      <c r="H131" s="27"/>
      <c r="I131" s="27"/>
      <c r="J131" s="27"/>
      <c r="K131" s="27"/>
      <c r="L131" s="27"/>
      <c r="M131" s="27"/>
      <c r="N131" s="27"/>
      <c r="O131" s="27"/>
      <c r="P131" s="27"/>
    </row>
    <row r="132" spans="1:16">
      <c r="A132" s="30">
        <v>11</v>
      </c>
      <c r="B132" s="31">
        <v>2</v>
      </c>
      <c r="C132" s="31" t="str" cm="1">
        <f t="array" ref="C132">INDEX($P$5:$P$7,B132)</f>
        <v>5:35–7:00 م</v>
      </c>
      <c r="D132" s="31">
        <v>4</v>
      </c>
      <c r="E132" s="31" t="s">
        <v>95</v>
      </c>
      <c r="F132" s="32">
        <v>2</v>
      </c>
      <c r="G132" s="31" t="s">
        <v>116</v>
      </c>
      <c r="H132" s="27"/>
      <c r="I132" s="27"/>
      <c r="J132" s="27"/>
      <c r="K132" s="27"/>
      <c r="L132" s="27"/>
      <c r="M132" s="27"/>
      <c r="N132" s="27"/>
      <c r="O132" s="27"/>
      <c r="P132" s="27"/>
    </row>
    <row r="133" spans="1:16">
      <c r="A133" s="30">
        <v>11</v>
      </c>
      <c r="B133" s="31">
        <v>3</v>
      </c>
      <c r="C133" s="31" t="str" cm="1">
        <f t="array" ref="C133">INDEX($P$5:$P$7,B133)</f>
        <v>7:10–8:35 م</v>
      </c>
      <c r="D133" s="31">
        <v>1</v>
      </c>
      <c r="E133" s="31" t="s">
        <v>174</v>
      </c>
      <c r="F133" s="32">
        <v>2</v>
      </c>
      <c r="G133" s="31" t="s">
        <v>309</v>
      </c>
      <c r="H133" s="27"/>
      <c r="I133" s="27"/>
      <c r="J133" s="27"/>
      <c r="K133" s="27"/>
      <c r="L133" s="27"/>
      <c r="M133" s="27"/>
      <c r="N133" s="27"/>
      <c r="O133" s="27"/>
      <c r="P133" s="27"/>
    </row>
    <row r="134" spans="1:16">
      <c r="A134" s="30">
        <v>11</v>
      </c>
      <c r="B134" s="31">
        <v>3</v>
      </c>
      <c r="C134" s="31" t="str" cm="1">
        <f t="array" ref="C134">INDEX($P$5:$P$7,B134)</f>
        <v>7:10–8:35 م</v>
      </c>
      <c r="D134" s="31">
        <v>2</v>
      </c>
      <c r="E134" s="31" t="s">
        <v>174</v>
      </c>
      <c r="F134" s="32">
        <v>2</v>
      </c>
      <c r="G134" s="31" t="s">
        <v>303</v>
      </c>
      <c r="H134" s="27"/>
      <c r="I134" s="27"/>
      <c r="J134" s="27"/>
      <c r="K134" s="27"/>
      <c r="L134" s="27"/>
      <c r="M134" s="27"/>
      <c r="N134" s="27"/>
      <c r="O134" s="27"/>
      <c r="P134" s="27"/>
    </row>
    <row r="135" spans="1:16">
      <c r="A135" s="30">
        <v>11</v>
      </c>
      <c r="B135" s="31">
        <v>3</v>
      </c>
      <c r="C135" s="31" t="str" cm="1">
        <f t="array" ref="C135">INDEX($P$5:$P$7,B135)</f>
        <v>7:10–8:35 م</v>
      </c>
      <c r="D135" s="31">
        <v>3</v>
      </c>
      <c r="E135" s="31" t="s">
        <v>174</v>
      </c>
      <c r="F135" s="32">
        <v>2</v>
      </c>
      <c r="G135" s="31" t="s">
        <v>300</v>
      </c>
      <c r="H135" s="27"/>
      <c r="I135" s="27"/>
      <c r="J135" s="27"/>
      <c r="K135" s="27"/>
      <c r="L135" s="27"/>
      <c r="M135" s="27"/>
      <c r="N135" s="27"/>
      <c r="O135" s="27"/>
      <c r="P135" s="27"/>
    </row>
    <row r="136" spans="1:16">
      <c r="A136" s="30">
        <v>11</v>
      </c>
      <c r="B136" s="31">
        <v>3</v>
      </c>
      <c r="C136" s="31" t="str" cm="1">
        <f t="array" ref="C136">INDEX($P$5:$P$7,B136)</f>
        <v>7:10–8:35 م</v>
      </c>
      <c r="D136" s="31">
        <v>4</v>
      </c>
      <c r="E136" s="31" t="s">
        <v>174</v>
      </c>
      <c r="F136" s="32">
        <v>2</v>
      </c>
      <c r="G136" s="31" t="s">
        <v>291</v>
      </c>
      <c r="H136" s="27"/>
      <c r="I136" s="27"/>
      <c r="J136" s="27"/>
      <c r="K136" s="27"/>
      <c r="L136" s="27"/>
      <c r="M136" s="27"/>
      <c r="N136" s="27"/>
      <c r="O136" s="27"/>
      <c r="P136" s="27"/>
    </row>
    <row r="137" spans="1:16">
      <c r="A137" s="30">
        <v>12</v>
      </c>
      <c r="B137" s="31">
        <v>1</v>
      </c>
      <c r="C137" s="31" t="str" cm="1">
        <f t="array" ref="C137">INDEX($P$5:$P$7,B137)</f>
        <v>4:00–5:25 م</v>
      </c>
      <c r="D137" s="31">
        <v>1</v>
      </c>
      <c r="E137" s="31" t="s">
        <v>19</v>
      </c>
      <c r="F137" s="32">
        <v>2</v>
      </c>
      <c r="G137" s="31" t="s">
        <v>54</v>
      </c>
      <c r="H137" s="27"/>
      <c r="I137" s="27"/>
      <c r="J137" s="27"/>
      <c r="K137" s="27"/>
      <c r="L137" s="27"/>
      <c r="M137" s="27"/>
      <c r="N137" s="27"/>
      <c r="O137" s="27"/>
      <c r="P137" s="27"/>
    </row>
    <row r="138" spans="1:16">
      <c r="A138" s="30">
        <v>12</v>
      </c>
      <c r="B138" s="31">
        <v>1</v>
      </c>
      <c r="C138" s="31" t="str" cm="1">
        <f t="array" ref="C138">INDEX($P$5:$P$7,B138)</f>
        <v>4:00–5:25 م</v>
      </c>
      <c r="D138" s="31">
        <v>2</v>
      </c>
      <c r="E138" s="31" t="s">
        <v>19</v>
      </c>
      <c r="F138" s="32">
        <v>2</v>
      </c>
      <c r="G138" s="31" t="s">
        <v>40</v>
      </c>
      <c r="H138" s="27"/>
      <c r="I138" s="27"/>
      <c r="J138" s="27"/>
      <c r="K138" s="27"/>
      <c r="L138" s="27"/>
      <c r="M138" s="27"/>
      <c r="N138" s="27"/>
      <c r="O138" s="27"/>
      <c r="P138" s="27"/>
    </row>
    <row r="139" spans="1:16">
      <c r="A139" s="30">
        <v>12</v>
      </c>
      <c r="B139" s="31">
        <v>1</v>
      </c>
      <c r="C139" s="31" t="str" cm="1">
        <f t="array" ref="C139">INDEX($P$5:$P$7,B139)</f>
        <v>4:00–5:25 م</v>
      </c>
      <c r="D139" s="31">
        <v>3</v>
      </c>
      <c r="E139" s="31" t="s">
        <v>19</v>
      </c>
      <c r="F139" s="32">
        <v>2</v>
      </c>
      <c r="G139" s="31" t="s">
        <v>33</v>
      </c>
      <c r="H139" s="27"/>
      <c r="I139" s="27"/>
      <c r="J139" s="27"/>
      <c r="K139" s="27"/>
      <c r="L139" s="27"/>
      <c r="M139" s="27"/>
      <c r="N139" s="27"/>
      <c r="O139" s="27"/>
      <c r="P139" s="27"/>
    </row>
    <row r="140" spans="1:16">
      <c r="A140" s="30">
        <v>12</v>
      </c>
      <c r="B140" s="31">
        <v>1</v>
      </c>
      <c r="C140" s="31" t="str" cm="1">
        <f t="array" ref="C140">INDEX($P$5:$P$7,B140)</f>
        <v>4:00–5:25 م</v>
      </c>
      <c r="D140" s="31">
        <v>4</v>
      </c>
      <c r="E140" s="31" t="s">
        <v>19</v>
      </c>
      <c r="F140" s="32">
        <v>2</v>
      </c>
      <c r="G140" s="31" t="s">
        <v>34</v>
      </c>
      <c r="H140" s="27"/>
      <c r="I140" s="27"/>
      <c r="J140" s="27"/>
      <c r="K140" s="27"/>
      <c r="L140" s="27"/>
      <c r="M140" s="27"/>
      <c r="N140" s="27"/>
      <c r="O140" s="27"/>
      <c r="P140" s="27"/>
    </row>
    <row r="141" spans="1:16">
      <c r="A141" s="30">
        <v>12</v>
      </c>
      <c r="B141" s="31">
        <v>2</v>
      </c>
      <c r="C141" s="31" t="str" cm="1">
        <f t="array" ref="C141">INDEX($P$5:$P$7,B141)</f>
        <v>5:35–7:00 م</v>
      </c>
      <c r="D141" s="31">
        <v>1</v>
      </c>
      <c r="E141" s="31" t="s">
        <v>95</v>
      </c>
      <c r="F141" s="32">
        <v>2</v>
      </c>
      <c r="G141" s="31" t="s">
        <v>195</v>
      </c>
      <c r="H141" s="27"/>
      <c r="I141" s="27"/>
      <c r="J141" s="27"/>
      <c r="K141" s="27"/>
      <c r="L141" s="27"/>
      <c r="M141" s="27"/>
      <c r="N141" s="27"/>
      <c r="O141" s="27"/>
      <c r="P141" s="27"/>
    </row>
    <row r="142" spans="1:16">
      <c r="A142" s="30">
        <v>12</v>
      </c>
      <c r="B142" s="31">
        <v>2</v>
      </c>
      <c r="C142" s="31" t="str" cm="1">
        <f t="array" ref="C142">INDEX($P$5:$P$7,B142)</f>
        <v>5:35–7:00 م</v>
      </c>
      <c r="D142" s="31">
        <v>2</v>
      </c>
      <c r="E142" s="31" t="s">
        <v>95</v>
      </c>
      <c r="F142" s="32">
        <v>2</v>
      </c>
      <c r="G142" s="31" t="s">
        <v>125</v>
      </c>
      <c r="H142" s="27"/>
      <c r="I142" s="27"/>
      <c r="J142" s="27"/>
      <c r="K142" s="27"/>
      <c r="L142" s="27"/>
      <c r="M142" s="27"/>
      <c r="N142" s="27"/>
      <c r="O142" s="27"/>
      <c r="P142" s="27"/>
    </row>
    <row r="143" spans="1:16">
      <c r="A143" s="30">
        <v>12</v>
      </c>
      <c r="B143" s="31">
        <v>2</v>
      </c>
      <c r="C143" s="31" t="str" cm="1">
        <f t="array" ref="C143">INDEX($P$5:$P$7,B143)</f>
        <v>5:35–7:00 م</v>
      </c>
      <c r="D143" s="31">
        <v>3</v>
      </c>
      <c r="E143" s="31" t="s">
        <v>95</v>
      </c>
      <c r="F143" s="32">
        <v>2</v>
      </c>
      <c r="G143" s="31" t="s">
        <v>117</v>
      </c>
      <c r="H143" s="27"/>
      <c r="I143" s="27"/>
      <c r="J143" s="27"/>
      <c r="K143" s="27"/>
      <c r="L143" s="27"/>
      <c r="M143" s="27"/>
      <c r="N143" s="27"/>
      <c r="O143" s="27"/>
      <c r="P143" s="27"/>
    </row>
    <row r="144" spans="1:16">
      <c r="A144" s="30">
        <v>12</v>
      </c>
      <c r="B144" s="31">
        <v>2</v>
      </c>
      <c r="C144" s="31" t="str" cm="1">
        <f t="array" ref="C144">INDEX($P$5:$P$7,B144)</f>
        <v>5:35–7:00 م</v>
      </c>
      <c r="D144" s="31">
        <v>4</v>
      </c>
      <c r="E144" s="31" t="s">
        <v>95</v>
      </c>
      <c r="F144" s="32">
        <v>2</v>
      </c>
      <c r="G144" s="31" t="s">
        <v>109</v>
      </c>
      <c r="H144" s="27"/>
      <c r="I144" s="27"/>
      <c r="J144" s="27"/>
      <c r="K144" s="27"/>
      <c r="L144" s="27"/>
      <c r="M144" s="27"/>
      <c r="N144" s="27"/>
      <c r="O144" s="27"/>
      <c r="P144" s="27"/>
    </row>
    <row r="145" spans="1:16">
      <c r="A145" s="30">
        <v>12</v>
      </c>
      <c r="B145" s="31">
        <v>3</v>
      </c>
      <c r="C145" s="31" t="str" cm="1">
        <f t="array" ref="C145">INDEX($P$5:$P$7,B145)</f>
        <v>7:10–8:35 م</v>
      </c>
      <c r="D145" s="31">
        <v>1</v>
      </c>
      <c r="E145" s="31" t="s">
        <v>174</v>
      </c>
      <c r="F145" s="32">
        <v>2</v>
      </c>
      <c r="G145" s="31" t="s">
        <v>310</v>
      </c>
      <c r="H145" s="27"/>
      <c r="I145" s="27"/>
      <c r="J145" s="27"/>
      <c r="K145" s="27"/>
      <c r="L145" s="27"/>
      <c r="M145" s="27"/>
      <c r="N145" s="27"/>
      <c r="O145" s="27"/>
      <c r="P145" s="27"/>
    </row>
    <row r="146" spans="1:16">
      <c r="A146" s="30">
        <v>12</v>
      </c>
      <c r="B146" s="31">
        <v>3</v>
      </c>
      <c r="C146" s="31" t="str" cm="1">
        <f t="array" ref="C146">INDEX($P$5:$P$7,B146)</f>
        <v>7:10–8:35 م</v>
      </c>
      <c r="D146" s="31">
        <v>2</v>
      </c>
      <c r="E146" s="31" t="s">
        <v>174</v>
      </c>
      <c r="F146" s="32">
        <v>2</v>
      </c>
      <c r="G146" s="31" t="s">
        <v>296</v>
      </c>
      <c r="H146" s="27"/>
      <c r="I146" s="27"/>
      <c r="J146" s="27"/>
      <c r="K146" s="27"/>
      <c r="L146" s="27"/>
      <c r="M146" s="27"/>
      <c r="N146" s="27"/>
      <c r="O146" s="27"/>
      <c r="P146" s="27"/>
    </row>
    <row r="147" spans="1:16">
      <c r="A147" s="30">
        <v>12</v>
      </c>
      <c r="B147" s="31">
        <v>3</v>
      </c>
      <c r="C147" s="31" t="str" cm="1">
        <f t="array" ref="C147">INDEX($P$5:$P$7,B147)</f>
        <v>7:10–8:35 م</v>
      </c>
      <c r="D147" s="31">
        <v>3</v>
      </c>
      <c r="E147" s="31" t="s">
        <v>174</v>
      </c>
      <c r="F147" s="32">
        <v>2</v>
      </c>
      <c r="G147" s="31" t="s">
        <v>292</v>
      </c>
      <c r="H147" s="27"/>
      <c r="I147" s="27"/>
      <c r="J147" s="27"/>
      <c r="K147" s="27"/>
      <c r="L147" s="27"/>
      <c r="M147" s="27"/>
      <c r="N147" s="27"/>
      <c r="O147" s="27"/>
      <c r="P147" s="27"/>
    </row>
    <row r="148" spans="1:16">
      <c r="A148" s="30">
        <v>12</v>
      </c>
      <c r="B148" s="31">
        <v>3</v>
      </c>
      <c r="C148" s="31" t="str" cm="1">
        <f t="array" ref="C148">INDEX($P$5:$P$7,B148)</f>
        <v>7:10–8:35 م</v>
      </c>
      <c r="D148" s="31">
        <v>4</v>
      </c>
      <c r="E148" s="31" t="s">
        <v>174</v>
      </c>
      <c r="F148" s="32">
        <v>2</v>
      </c>
      <c r="G148" s="31" t="s">
        <v>284</v>
      </c>
      <c r="H148" s="27"/>
      <c r="I148" s="27"/>
      <c r="J148" s="27"/>
      <c r="K148" s="27"/>
      <c r="L148" s="27"/>
      <c r="M148" s="27"/>
      <c r="N148" s="27"/>
      <c r="O148" s="27"/>
      <c r="P148" s="27"/>
    </row>
    <row r="149" spans="1:16">
      <c r="A149" s="30">
        <v>13</v>
      </c>
      <c r="B149" s="31">
        <v>1</v>
      </c>
      <c r="C149" s="31" t="str" cm="1">
        <f t="array" ref="C149">INDEX($P$5:$P$7,B149)</f>
        <v>4:00–5:25 م</v>
      </c>
      <c r="D149" s="31">
        <v>1</v>
      </c>
      <c r="E149" s="31" t="s">
        <v>19</v>
      </c>
      <c r="F149" s="32">
        <v>2</v>
      </c>
      <c r="G149" s="31" t="s">
        <v>46</v>
      </c>
      <c r="H149" s="27"/>
      <c r="I149" s="27"/>
      <c r="J149" s="27"/>
      <c r="K149" s="27"/>
      <c r="L149" s="27"/>
      <c r="M149" s="27"/>
      <c r="N149" s="27"/>
      <c r="O149" s="27"/>
      <c r="P149" s="27"/>
    </row>
    <row r="150" spans="1:16">
      <c r="A150" s="30">
        <v>13</v>
      </c>
      <c r="B150" s="31">
        <v>1</v>
      </c>
      <c r="C150" s="31" t="str" cm="1">
        <f t="array" ref="C150">INDEX($P$5:$P$7,B150)</f>
        <v>4:00–5:25 م</v>
      </c>
      <c r="D150" s="31">
        <v>2</v>
      </c>
      <c r="E150" s="31" t="s">
        <v>19</v>
      </c>
      <c r="F150" s="32">
        <v>2</v>
      </c>
      <c r="G150" s="31" t="s">
        <v>55</v>
      </c>
      <c r="H150" s="27"/>
      <c r="I150" s="27"/>
      <c r="J150" s="27"/>
      <c r="K150" s="27"/>
      <c r="L150" s="27"/>
      <c r="M150" s="27"/>
      <c r="N150" s="27"/>
      <c r="O150" s="27"/>
      <c r="P150" s="27"/>
    </row>
    <row r="151" spans="1:16">
      <c r="A151" s="30">
        <v>13</v>
      </c>
      <c r="B151" s="31">
        <v>1</v>
      </c>
      <c r="C151" s="31" t="str" cm="1">
        <f t="array" ref="C151">INDEX($P$5:$P$7,B151)</f>
        <v>4:00–5:25 م</v>
      </c>
      <c r="D151" s="31">
        <v>3</v>
      </c>
      <c r="E151" s="31" t="s">
        <v>19</v>
      </c>
      <c r="F151" s="32">
        <v>2</v>
      </c>
      <c r="G151" s="31" t="s">
        <v>21</v>
      </c>
      <c r="H151" s="27"/>
      <c r="I151" s="27"/>
      <c r="J151" s="27"/>
      <c r="K151" s="27"/>
      <c r="L151" s="27"/>
      <c r="M151" s="27"/>
      <c r="N151" s="27"/>
      <c r="O151" s="27"/>
      <c r="P151" s="27"/>
    </row>
    <row r="152" spans="1:16">
      <c r="A152" s="30">
        <v>13</v>
      </c>
      <c r="B152" s="31">
        <v>1</v>
      </c>
      <c r="C152" s="31" t="str" cm="1">
        <f t="array" ref="C152">INDEX($P$5:$P$7,B152)</f>
        <v>4:00–5:25 م</v>
      </c>
      <c r="D152" s="31">
        <v>4</v>
      </c>
      <c r="E152" s="31" t="s">
        <v>19</v>
      </c>
      <c r="F152" s="32">
        <v>2</v>
      </c>
      <c r="G152" s="31" t="s">
        <v>22</v>
      </c>
      <c r="H152" s="27"/>
      <c r="I152" s="27"/>
      <c r="J152" s="27"/>
      <c r="K152" s="27"/>
      <c r="L152" s="27"/>
      <c r="M152" s="27"/>
      <c r="N152" s="27"/>
      <c r="O152" s="27"/>
      <c r="P152" s="27"/>
    </row>
    <row r="153" spans="1:16">
      <c r="A153" s="30">
        <v>13</v>
      </c>
      <c r="B153" s="31">
        <v>2</v>
      </c>
      <c r="C153" s="31" t="str" cm="1">
        <f t="array" ref="C153">INDEX($P$5:$P$7,B153)</f>
        <v>5:35–7:00 م</v>
      </c>
      <c r="D153" s="31">
        <v>1</v>
      </c>
      <c r="E153" s="31" t="s">
        <v>95</v>
      </c>
      <c r="F153" s="32">
        <v>2</v>
      </c>
      <c r="G153" s="31" t="s">
        <v>164</v>
      </c>
      <c r="H153" s="27"/>
      <c r="I153" s="27"/>
      <c r="J153" s="27"/>
      <c r="K153" s="27"/>
      <c r="L153" s="27"/>
      <c r="M153" s="27"/>
      <c r="N153" s="27"/>
      <c r="O153" s="27"/>
      <c r="P153" s="27"/>
    </row>
    <row r="154" spans="1:16">
      <c r="A154" s="30">
        <v>13</v>
      </c>
      <c r="B154" s="31">
        <v>2</v>
      </c>
      <c r="C154" s="31" t="str" cm="1">
        <f t="array" ref="C154">INDEX($P$5:$P$7,B154)</f>
        <v>5:35–7:00 م</v>
      </c>
      <c r="D154" s="31">
        <v>2</v>
      </c>
      <c r="E154" s="31" t="s">
        <v>95</v>
      </c>
      <c r="F154" s="32">
        <v>2</v>
      </c>
      <c r="G154" s="31" t="s">
        <v>176</v>
      </c>
      <c r="H154" s="27"/>
      <c r="I154" s="27"/>
      <c r="J154" s="27"/>
      <c r="K154" s="27"/>
      <c r="L154" s="27"/>
      <c r="M154" s="27"/>
      <c r="N154" s="27"/>
      <c r="O154" s="27"/>
      <c r="P154" s="27"/>
    </row>
    <row r="155" spans="1:16">
      <c r="A155" s="30">
        <v>13</v>
      </c>
      <c r="B155" s="31">
        <v>2</v>
      </c>
      <c r="C155" s="31" t="str" cm="1">
        <f t="array" ref="C155">INDEX($P$5:$P$7,B155)</f>
        <v>5:35–7:00 م</v>
      </c>
      <c r="D155" s="31">
        <v>3</v>
      </c>
      <c r="E155" s="31" t="s">
        <v>95</v>
      </c>
      <c r="F155" s="32">
        <v>2</v>
      </c>
      <c r="G155" s="31" t="s">
        <v>110</v>
      </c>
      <c r="H155" s="27"/>
      <c r="I155" s="27"/>
      <c r="J155" s="27"/>
      <c r="K155" s="27"/>
      <c r="L155" s="27"/>
      <c r="M155" s="27"/>
      <c r="N155" s="27"/>
      <c r="O155" s="27"/>
      <c r="P155" s="27"/>
    </row>
    <row r="156" spans="1:16">
      <c r="A156" s="30">
        <v>13</v>
      </c>
      <c r="B156" s="31">
        <v>2</v>
      </c>
      <c r="C156" s="31" t="str" cm="1">
        <f t="array" ref="C156">INDEX($P$5:$P$7,B156)</f>
        <v>5:35–7:00 م</v>
      </c>
      <c r="D156" s="31">
        <v>4</v>
      </c>
      <c r="E156" s="31" t="s">
        <v>95</v>
      </c>
      <c r="F156" s="32">
        <v>2</v>
      </c>
      <c r="G156" s="31" t="s">
        <v>99</v>
      </c>
      <c r="H156" s="27"/>
      <c r="I156" s="27"/>
      <c r="J156" s="27"/>
      <c r="K156" s="27"/>
      <c r="L156" s="27"/>
      <c r="M156" s="27"/>
      <c r="N156" s="27"/>
      <c r="O156" s="27"/>
      <c r="P156" s="27"/>
    </row>
    <row r="157" spans="1:16">
      <c r="A157" s="30">
        <v>13</v>
      </c>
      <c r="B157" s="31">
        <v>3</v>
      </c>
      <c r="C157" s="31" t="str" cm="1">
        <f t="array" ref="C157">INDEX($P$5:$P$7,B157)</f>
        <v>7:10–8:35 م</v>
      </c>
      <c r="D157" s="31">
        <v>1</v>
      </c>
      <c r="E157" s="31" t="s">
        <v>174</v>
      </c>
      <c r="F157" s="32">
        <v>2</v>
      </c>
      <c r="G157" s="31" t="s">
        <v>311</v>
      </c>
      <c r="H157" s="27"/>
      <c r="I157" s="27"/>
      <c r="J157" s="27"/>
      <c r="K157" s="27"/>
      <c r="L157" s="27"/>
      <c r="M157" s="27"/>
      <c r="N157" s="27"/>
      <c r="O157" s="27"/>
      <c r="P157" s="27"/>
    </row>
    <row r="158" spans="1:16">
      <c r="A158" s="30">
        <v>13</v>
      </c>
      <c r="B158" s="31">
        <v>3</v>
      </c>
      <c r="C158" s="31" t="str" cm="1">
        <f t="array" ref="C158">INDEX($P$5:$P$7,B158)</f>
        <v>7:10–8:35 م</v>
      </c>
      <c r="D158" s="31">
        <v>2</v>
      </c>
      <c r="E158" s="31" t="s">
        <v>174</v>
      </c>
      <c r="F158" s="32">
        <v>2</v>
      </c>
      <c r="G158" s="31" t="s">
        <v>312</v>
      </c>
      <c r="H158" s="27"/>
      <c r="I158" s="27"/>
      <c r="J158" s="27"/>
      <c r="K158" s="27"/>
      <c r="L158" s="27"/>
      <c r="M158" s="27"/>
      <c r="N158" s="27"/>
      <c r="O158" s="27"/>
      <c r="P158" s="27"/>
    </row>
    <row r="159" spans="1:16">
      <c r="A159" s="30">
        <v>13</v>
      </c>
      <c r="B159" s="31">
        <v>3</v>
      </c>
      <c r="C159" s="31" t="str" cm="1">
        <f t="array" ref="C159">INDEX($P$5:$P$7,B159)</f>
        <v>7:10–8:35 م</v>
      </c>
      <c r="D159" s="31">
        <v>3</v>
      </c>
      <c r="E159" s="31" t="s">
        <v>174</v>
      </c>
      <c r="F159" s="32">
        <v>2</v>
      </c>
      <c r="G159" s="31" t="s">
        <v>285</v>
      </c>
      <c r="H159" s="27"/>
      <c r="I159" s="27"/>
      <c r="J159" s="27"/>
      <c r="K159" s="27"/>
      <c r="L159" s="27"/>
      <c r="M159" s="27"/>
      <c r="N159" s="27"/>
      <c r="O159" s="27"/>
      <c r="P159" s="27"/>
    </row>
    <row r="160" spans="1:16">
      <c r="A160" s="30">
        <v>13</v>
      </c>
      <c r="B160" s="31">
        <v>3</v>
      </c>
      <c r="C160" s="31" t="str" cm="1">
        <f t="array" ref="C160">INDEX($P$5:$P$7,B160)</f>
        <v>7:10–8:35 م</v>
      </c>
      <c r="D160" s="31">
        <v>4</v>
      </c>
      <c r="E160" s="31" t="s">
        <v>174</v>
      </c>
      <c r="F160" s="32">
        <v>2</v>
      </c>
      <c r="G160" s="31" t="s">
        <v>269</v>
      </c>
      <c r="H160" s="27"/>
      <c r="I160" s="27"/>
      <c r="J160" s="27"/>
      <c r="K160" s="27"/>
      <c r="L160" s="27"/>
      <c r="M160" s="27"/>
      <c r="N160" s="27"/>
      <c r="O160" s="27"/>
      <c r="P160" s="27"/>
    </row>
    <row r="161" spans="1:16">
      <c r="A161" s="30">
        <v>14</v>
      </c>
      <c r="B161" s="31">
        <v>1</v>
      </c>
      <c r="C161" s="31" t="str" cm="1">
        <f t="array" ref="C161">INDEX($P$5:$P$7,B161)</f>
        <v>4:00–5:25 م</v>
      </c>
      <c r="D161" s="31">
        <v>1</v>
      </c>
      <c r="E161" s="31" t="s">
        <v>19</v>
      </c>
      <c r="F161" s="32">
        <v>2</v>
      </c>
      <c r="G161" s="31" t="s">
        <v>41</v>
      </c>
      <c r="H161" s="27"/>
      <c r="I161" s="27"/>
      <c r="J161" s="27"/>
      <c r="K161" s="27"/>
      <c r="L161" s="27"/>
      <c r="M161" s="27"/>
      <c r="N161" s="27"/>
      <c r="O161" s="27"/>
      <c r="P161" s="27"/>
    </row>
    <row r="162" spans="1:16">
      <c r="A162" s="30">
        <v>14</v>
      </c>
      <c r="B162" s="31">
        <v>1</v>
      </c>
      <c r="C162" s="31" t="str" cm="1">
        <f t="array" ref="C162">INDEX($P$5:$P$7,B162)</f>
        <v>4:00–5:25 م</v>
      </c>
      <c r="D162" s="31">
        <v>2</v>
      </c>
      <c r="E162" s="31" t="s">
        <v>19</v>
      </c>
      <c r="F162" s="32">
        <v>2</v>
      </c>
      <c r="G162" s="31" t="s">
        <v>47</v>
      </c>
      <c r="H162" s="27"/>
      <c r="I162" s="27"/>
      <c r="J162" s="27"/>
      <c r="K162" s="27"/>
      <c r="L162" s="27"/>
      <c r="M162" s="27"/>
      <c r="N162" s="27"/>
      <c r="O162" s="27"/>
      <c r="P162" s="27"/>
    </row>
    <row r="163" spans="1:16">
      <c r="A163" s="30">
        <v>14</v>
      </c>
      <c r="B163" s="31">
        <v>1</v>
      </c>
      <c r="C163" s="31" t="str" cm="1">
        <f t="array" ref="C163">INDEX($P$5:$P$7,B163)</f>
        <v>4:00–5:25 م</v>
      </c>
      <c r="D163" s="31">
        <v>3</v>
      </c>
      <c r="E163" s="31" t="s">
        <v>19</v>
      </c>
      <c r="F163" s="32">
        <v>2</v>
      </c>
      <c r="G163" s="31" t="s">
        <v>56</v>
      </c>
      <c r="H163" s="27"/>
      <c r="I163" s="27"/>
      <c r="J163" s="27"/>
      <c r="K163" s="27"/>
      <c r="L163" s="27"/>
      <c r="M163" s="27"/>
      <c r="N163" s="27"/>
      <c r="O163" s="27"/>
      <c r="P163" s="27"/>
    </row>
    <row r="164" spans="1:16">
      <c r="A164" s="30">
        <v>14</v>
      </c>
      <c r="B164" s="31">
        <v>1</v>
      </c>
      <c r="C164" s="31" t="str" cm="1">
        <f t="array" ref="C164">INDEX($P$5:$P$7,B164)</f>
        <v>4:00–5:25 م</v>
      </c>
      <c r="D164" s="31">
        <v>4</v>
      </c>
      <c r="E164" s="31" t="s">
        <v>19</v>
      </c>
      <c r="F164" s="32">
        <v>2</v>
      </c>
      <c r="G164" s="31" t="s">
        <v>25</v>
      </c>
      <c r="H164" s="27"/>
      <c r="I164" s="27"/>
      <c r="J164" s="27"/>
      <c r="K164" s="27"/>
      <c r="L164" s="27"/>
      <c r="M164" s="27"/>
      <c r="N164" s="27"/>
      <c r="O164" s="27"/>
      <c r="P164" s="27"/>
    </row>
    <row r="165" spans="1:16">
      <c r="A165" s="30">
        <v>14</v>
      </c>
      <c r="B165" s="31">
        <v>2</v>
      </c>
      <c r="C165" s="31" t="str" cm="1">
        <f t="array" ref="C165">INDEX($P$5:$P$7,B165)</f>
        <v>5:35–7:00 م</v>
      </c>
      <c r="D165" s="31">
        <v>1</v>
      </c>
      <c r="E165" s="31" t="s">
        <v>95</v>
      </c>
      <c r="F165" s="32">
        <v>2</v>
      </c>
      <c r="G165" s="31" t="s">
        <v>122</v>
      </c>
      <c r="H165" s="27"/>
      <c r="I165" s="27"/>
      <c r="J165" s="27"/>
      <c r="K165" s="27"/>
      <c r="L165" s="27"/>
      <c r="M165" s="27"/>
      <c r="N165" s="27"/>
      <c r="O165" s="27"/>
      <c r="P165" s="27"/>
    </row>
    <row r="166" spans="1:16">
      <c r="A166" s="30">
        <v>14</v>
      </c>
      <c r="B166" s="31">
        <v>2</v>
      </c>
      <c r="C166" s="31" t="str" cm="1">
        <f t="array" ref="C166">INDEX($P$5:$P$7,B166)</f>
        <v>5:35–7:00 م</v>
      </c>
      <c r="D166" s="31">
        <v>2</v>
      </c>
      <c r="E166" s="31" t="s">
        <v>95</v>
      </c>
      <c r="F166" s="32">
        <v>2</v>
      </c>
      <c r="G166" s="31" t="s">
        <v>137</v>
      </c>
      <c r="H166" s="27"/>
      <c r="I166" s="27"/>
      <c r="J166" s="27"/>
      <c r="K166" s="27"/>
      <c r="L166" s="27"/>
      <c r="M166" s="27"/>
      <c r="N166" s="27"/>
      <c r="O166" s="27"/>
      <c r="P166" s="27"/>
    </row>
    <row r="167" spans="1:16">
      <c r="A167" s="30">
        <v>14</v>
      </c>
      <c r="B167" s="31">
        <v>2</v>
      </c>
      <c r="C167" s="31" t="str" cm="1">
        <f t="array" ref="C167">INDEX($P$5:$P$7,B167)</f>
        <v>5:35–7:00 م</v>
      </c>
      <c r="D167" s="31">
        <v>3</v>
      </c>
      <c r="E167" s="31" t="s">
        <v>95</v>
      </c>
      <c r="F167" s="32">
        <v>2</v>
      </c>
      <c r="G167" s="31" t="s">
        <v>177</v>
      </c>
      <c r="H167" s="27"/>
      <c r="I167" s="27"/>
      <c r="J167" s="27"/>
      <c r="K167" s="27"/>
      <c r="L167" s="27"/>
      <c r="M167" s="27"/>
      <c r="N167" s="27"/>
      <c r="O167" s="27"/>
      <c r="P167" s="27"/>
    </row>
    <row r="168" spans="1:16">
      <c r="A168" s="30">
        <v>14</v>
      </c>
      <c r="B168" s="31">
        <v>2</v>
      </c>
      <c r="C168" s="31" t="str" cm="1">
        <f t="array" ref="C168">INDEX($P$5:$P$7,B168)</f>
        <v>5:35–7:00 م</v>
      </c>
      <c r="D168" s="31">
        <v>4</v>
      </c>
      <c r="E168" s="31" t="s">
        <v>95</v>
      </c>
      <c r="F168" s="32">
        <v>2</v>
      </c>
      <c r="G168" s="31" t="s">
        <v>89</v>
      </c>
      <c r="H168" s="27"/>
      <c r="I168" s="27"/>
      <c r="J168" s="27"/>
      <c r="K168" s="27"/>
      <c r="L168" s="27"/>
      <c r="M168" s="27"/>
      <c r="N168" s="27"/>
      <c r="O168" s="27"/>
      <c r="P168" s="27"/>
    </row>
    <row r="169" spans="1:16">
      <c r="A169" s="30">
        <v>14</v>
      </c>
      <c r="B169" s="31">
        <v>3</v>
      </c>
      <c r="C169" s="31" t="str" cm="1">
        <f t="array" ref="C169">INDEX($P$5:$P$7,B169)</f>
        <v>7:10–8:35 م</v>
      </c>
      <c r="D169" s="31">
        <v>1</v>
      </c>
      <c r="E169" s="31" t="s">
        <v>174</v>
      </c>
      <c r="F169" s="32">
        <v>2</v>
      </c>
      <c r="G169" s="31" t="s">
        <v>313</v>
      </c>
      <c r="H169" s="27"/>
      <c r="I169" s="27"/>
      <c r="J169" s="27"/>
      <c r="K169" s="27"/>
      <c r="L169" s="27"/>
      <c r="M169" s="27"/>
      <c r="N169" s="27"/>
      <c r="O169" s="27"/>
      <c r="P169" s="27"/>
    </row>
    <row r="170" spans="1:16">
      <c r="A170" s="30">
        <v>14</v>
      </c>
      <c r="B170" s="31">
        <v>3</v>
      </c>
      <c r="C170" s="31" t="str" cm="1">
        <f t="array" ref="C170">INDEX($P$5:$P$7,B170)</f>
        <v>7:10–8:35 م</v>
      </c>
      <c r="D170" s="31">
        <v>2</v>
      </c>
      <c r="E170" s="31" t="s">
        <v>174</v>
      </c>
      <c r="F170" s="32">
        <v>2</v>
      </c>
      <c r="G170" s="31" t="s">
        <v>304</v>
      </c>
      <c r="H170" s="27"/>
      <c r="I170" s="27"/>
      <c r="J170" s="27"/>
      <c r="K170" s="27"/>
      <c r="L170" s="27"/>
      <c r="M170" s="27"/>
      <c r="N170" s="27"/>
      <c r="O170" s="27"/>
      <c r="P170" s="27"/>
    </row>
    <row r="171" spans="1:16">
      <c r="A171" s="30">
        <v>14</v>
      </c>
      <c r="B171" s="31">
        <v>3</v>
      </c>
      <c r="C171" s="31" t="str" cm="1">
        <f t="array" ref="C171">INDEX($P$5:$P$7,B171)</f>
        <v>7:10–8:35 م</v>
      </c>
      <c r="D171" s="31">
        <v>3</v>
      </c>
      <c r="E171" s="31" t="s">
        <v>174</v>
      </c>
      <c r="F171" s="32">
        <v>2</v>
      </c>
      <c r="G171" s="31" t="s">
        <v>314</v>
      </c>
      <c r="H171" s="27"/>
      <c r="I171" s="27"/>
      <c r="J171" s="27"/>
      <c r="K171" s="27"/>
      <c r="L171" s="27"/>
      <c r="M171" s="27"/>
      <c r="N171" s="27"/>
      <c r="O171" s="27"/>
      <c r="P171" s="27"/>
    </row>
    <row r="172" spans="1:16">
      <c r="A172" s="30">
        <v>14</v>
      </c>
      <c r="B172" s="31">
        <v>3</v>
      </c>
      <c r="C172" s="31" t="str" cm="1">
        <f t="array" ref="C172">INDEX($P$5:$P$7,B172)</f>
        <v>7:10–8:35 م</v>
      </c>
      <c r="D172" s="31">
        <v>4</v>
      </c>
      <c r="E172" s="31" t="s">
        <v>174</v>
      </c>
      <c r="F172" s="32">
        <v>2</v>
      </c>
      <c r="G172" s="31" t="s">
        <v>248</v>
      </c>
      <c r="H172" s="27"/>
      <c r="I172" s="27"/>
      <c r="J172" s="27"/>
      <c r="K172" s="27"/>
      <c r="L172" s="27"/>
      <c r="M172" s="27"/>
      <c r="N172" s="27"/>
      <c r="O172" s="27"/>
      <c r="P172" s="27"/>
    </row>
    <row r="173" spans="1:16">
      <c r="A173" s="30">
        <v>15</v>
      </c>
      <c r="B173" s="31">
        <v>1</v>
      </c>
      <c r="C173" s="31" t="str" cm="1">
        <f t="array" ref="C173">INDEX($P$5:$P$7,B173)</f>
        <v>4:00–5:25 م</v>
      </c>
      <c r="D173" s="31">
        <v>1</v>
      </c>
      <c r="E173" s="31" t="s">
        <v>19</v>
      </c>
      <c r="F173" s="32">
        <v>2</v>
      </c>
      <c r="G173" s="31" t="s">
        <v>20</v>
      </c>
      <c r="H173" s="27"/>
      <c r="I173" s="27"/>
      <c r="J173" s="27"/>
      <c r="K173" s="27"/>
      <c r="L173" s="27"/>
      <c r="M173" s="27"/>
      <c r="N173" s="27"/>
      <c r="O173" s="27"/>
      <c r="P173" s="27"/>
    </row>
    <row r="174" spans="1:16">
      <c r="A174" s="30">
        <v>15</v>
      </c>
      <c r="B174" s="31">
        <v>1</v>
      </c>
      <c r="C174" s="31" t="str" cm="1">
        <f t="array" ref="C174">INDEX($P$5:$P$7,B174)</f>
        <v>4:00–5:25 م</v>
      </c>
      <c r="D174" s="31">
        <v>2</v>
      </c>
      <c r="E174" s="31" t="s">
        <v>19</v>
      </c>
      <c r="F174" s="32">
        <v>2</v>
      </c>
      <c r="G174" s="31" t="s">
        <v>42</v>
      </c>
      <c r="H174" s="27"/>
      <c r="I174" s="27"/>
      <c r="J174" s="27"/>
      <c r="K174" s="27"/>
      <c r="L174" s="27"/>
      <c r="M174" s="27"/>
      <c r="N174" s="27"/>
      <c r="O174" s="27"/>
      <c r="P174" s="27"/>
    </row>
    <row r="175" spans="1:16">
      <c r="A175" s="30">
        <v>15</v>
      </c>
      <c r="B175" s="31">
        <v>1</v>
      </c>
      <c r="C175" s="31" t="str" cm="1">
        <f t="array" ref="C175">INDEX($P$5:$P$7,B175)</f>
        <v>4:00–5:25 م</v>
      </c>
      <c r="D175" s="31">
        <v>3</v>
      </c>
      <c r="E175" s="31" t="s">
        <v>19</v>
      </c>
      <c r="F175" s="32">
        <v>2</v>
      </c>
      <c r="G175" s="31" t="s">
        <v>48</v>
      </c>
      <c r="H175" s="27"/>
      <c r="I175" s="27"/>
      <c r="J175" s="27"/>
      <c r="K175" s="27"/>
      <c r="L175" s="27"/>
      <c r="M175" s="27"/>
      <c r="N175" s="27"/>
      <c r="O175" s="27"/>
      <c r="P175" s="27"/>
    </row>
    <row r="176" spans="1:16">
      <c r="A176" s="30">
        <v>15</v>
      </c>
      <c r="B176" s="31">
        <v>1</v>
      </c>
      <c r="C176" s="31" t="str" cm="1">
        <f t="array" ref="C176">INDEX($P$5:$P$7,B176)</f>
        <v>4:00–5:25 م</v>
      </c>
      <c r="D176" s="31">
        <v>4</v>
      </c>
      <c r="E176" s="31" t="s">
        <v>19</v>
      </c>
      <c r="F176" s="32">
        <v>2</v>
      </c>
      <c r="G176" s="31" t="s">
        <v>57</v>
      </c>
      <c r="H176" s="27"/>
      <c r="I176" s="27"/>
      <c r="J176" s="27"/>
      <c r="K176" s="27"/>
      <c r="L176" s="27"/>
      <c r="M176" s="27"/>
      <c r="N176" s="27"/>
      <c r="O176" s="27"/>
      <c r="P176" s="27"/>
    </row>
    <row r="177" spans="1:16">
      <c r="A177" s="30">
        <v>15</v>
      </c>
      <c r="B177" s="31">
        <v>2</v>
      </c>
      <c r="C177" s="31" t="str" cm="1">
        <f t="array" ref="C177">INDEX($P$5:$P$7,B177)</f>
        <v>5:35–7:00 م</v>
      </c>
      <c r="D177" s="31">
        <v>1</v>
      </c>
      <c r="E177" s="31" t="s">
        <v>95</v>
      </c>
      <c r="F177" s="32">
        <v>2</v>
      </c>
      <c r="G177" s="31" t="s">
        <v>112</v>
      </c>
      <c r="H177" s="27"/>
      <c r="I177" s="27"/>
      <c r="J177" s="27"/>
      <c r="K177" s="27"/>
      <c r="L177" s="27"/>
      <c r="M177" s="27"/>
      <c r="N177" s="27"/>
      <c r="O177" s="27"/>
      <c r="P177" s="27"/>
    </row>
    <row r="178" spans="1:16">
      <c r="A178" s="30">
        <v>15</v>
      </c>
      <c r="B178" s="31">
        <v>2</v>
      </c>
      <c r="C178" s="31" t="str" cm="1">
        <f t="array" ref="C178">INDEX($P$5:$P$7,B178)</f>
        <v>5:35–7:00 م</v>
      </c>
      <c r="D178" s="31">
        <v>2</v>
      </c>
      <c r="E178" s="31" t="s">
        <v>95</v>
      </c>
      <c r="F178" s="32">
        <v>2</v>
      </c>
      <c r="G178" s="31" t="s">
        <v>120</v>
      </c>
      <c r="H178" s="27"/>
      <c r="I178" s="27"/>
      <c r="J178" s="27"/>
      <c r="K178" s="27"/>
      <c r="L178" s="27"/>
      <c r="M178" s="27"/>
      <c r="N178" s="27"/>
      <c r="O178" s="27"/>
      <c r="P178" s="27"/>
    </row>
    <row r="179" spans="1:16">
      <c r="A179" s="30">
        <v>15</v>
      </c>
      <c r="B179" s="31">
        <v>2</v>
      </c>
      <c r="C179" s="31" t="str" cm="1">
        <f t="array" ref="C179">INDEX($P$5:$P$7,B179)</f>
        <v>5:35–7:00 م</v>
      </c>
      <c r="D179" s="31">
        <v>3</v>
      </c>
      <c r="E179" s="31" t="s">
        <v>95</v>
      </c>
      <c r="F179" s="32">
        <v>2</v>
      </c>
      <c r="G179" s="31" t="s">
        <v>140</v>
      </c>
      <c r="H179" s="27"/>
      <c r="I179" s="27"/>
      <c r="J179" s="27"/>
      <c r="K179" s="27"/>
      <c r="L179" s="27"/>
      <c r="M179" s="27"/>
      <c r="N179" s="27"/>
      <c r="O179" s="27"/>
      <c r="P179" s="27"/>
    </row>
    <row r="180" spans="1:16">
      <c r="A180" s="30">
        <v>15</v>
      </c>
      <c r="B180" s="31">
        <v>2</v>
      </c>
      <c r="C180" s="31" t="str" cm="1">
        <f t="array" ref="C180">INDEX($P$5:$P$7,B180)</f>
        <v>5:35–7:00 م</v>
      </c>
      <c r="D180" s="31">
        <v>4</v>
      </c>
      <c r="E180" s="31" t="s">
        <v>95</v>
      </c>
      <c r="F180" s="32">
        <v>2</v>
      </c>
      <c r="G180" s="31" t="s">
        <v>193</v>
      </c>
      <c r="H180" s="27"/>
      <c r="I180" s="27"/>
      <c r="J180" s="27"/>
      <c r="K180" s="27"/>
      <c r="L180" s="27"/>
      <c r="M180" s="27"/>
      <c r="N180" s="27"/>
      <c r="O180" s="27"/>
      <c r="P180" s="27"/>
    </row>
    <row r="181" spans="1:16">
      <c r="A181" s="30">
        <v>15</v>
      </c>
      <c r="B181" s="31">
        <v>3</v>
      </c>
      <c r="C181" s="31" t="str" cm="1">
        <f t="array" ref="C181">INDEX($P$5:$P$7,B181)</f>
        <v>7:10–8:35 م</v>
      </c>
      <c r="D181" s="31">
        <v>1</v>
      </c>
      <c r="E181" s="31" t="s">
        <v>174</v>
      </c>
      <c r="F181" s="32">
        <v>2</v>
      </c>
      <c r="G181" s="31" t="s">
        <v>293</v>
      </c>
      <c r="H181" s="27"/>
      <c r="I181" s="27"/>
      <c r="J181" s="27"/>
      <c r="K181" s="27"/>
      <c r="L181" s="27"/>
      <c r="M181" s="27"/>
      <c r="N181" s="27"/>
      <c r="O181" s="27"/>
      <c r="P181" s="27"/>
    </row>
    <row r="182" spans="1:16">
      <c r="A182" s="30">
        <v>15</v>
      </c>
      <c r="B182" s="31">
        <v>3</v>
      </c>
      <c r="C182" s="31" t="str" cm="1">
        <f t="array" ref="C182">INDEX($P$5:$P$7,B182)</f>
        <v>7:10–8:35 م</v>
      </c>
      <c r="D182" s="31">
        <v>2</v>
      </c>
      <c r="E182" s="31" t="s">
        <v>174</v>
      </c>
      <c r="F182" s="32">
        <v>2</v>
      </c>
      <c r="G182" s="31" t="s">
        <v>297</v>
      </c>
      <c r="H182" s="27"/>
      <c r="I182" s="27"/>
      <c r="J182" s="27"/>
      <c r="K182" s="27"/>
      <c r="L182" s="27"/>
      <c r="M182" s="27"/>
      <c r="N182" s="27"/>
      <c r="O182" s="27"/>
      <c r="P182" s="27"/>
    </row>
    <row r="183" spans="1:16">
      <c r="A183" s="30">
        <v>15</v>
      </c>
      <c r="B183" s="31">
        <v>3</v>
      </c>
      <c r="C183" s="31" t="str" cm="1">
        <f t="array" ref="C183">INDEX($P$5:$P$7,B183)</f>
        <v>7:10–8:35 م</v>
      </c>
      <c r="D183" s="31">
        <v>3</v>
      </c>
      <c r="E183" s="31" t="s">
        <v>174</v>
      </c>
      <c r="F183" s="32">
        <v>2</v>
      </c>
      <c r="G183" s="31" t="s">
        <v>305</v>
      </c>
      <c r="H183" s="27"/>
      <c r="I183" s="27"/>
      <c r="J183" s="27"/>
      <c r="K183" s="27"/>
      <c r="L183" s="27"/>
      <c r="M183" s="27"/>
      <c r="N183" s="27"/>
      <c r="O183" s="27"/>
      <c r="P183" s="27"/>
    </row>
    <row r="184" spans="1:16">
      <c r="A184" s="30">
        <v>15</v>
      </c>
      <c r="B184" s="31">
        <v>3</v>
      </c>
      <c r="C184" s="31" t="str" cm="1">
        <f t="array" ref="C184">INDEX($P$5:$P$7,B184)</f>
        <v>7:10–8:35 م</v>
      </c>
      <c r="D184" s="31">
        <v>4</v>
      </c>
      <c r="E184" s="31" t="s">
        <v>174</v>
      </c>
      <c r="F184" s="32">
        <v>2</v>
      </c>
      <c r="G184" s="31" t="s">
        <v>315</v>
      </c>
      <c r="H184" s="27"/>
      <c r="I184" s="27"/>
      <c r="J184" s="27"/>
      <c r="K184" s="27"/>
      <c r="L184" s="27"/>
      <c r="M184" s="27"/>
      <c r="N184" s="27"/>
      <c r="O184" s="27"/>
      <c r="P184" s="27"/>
    </row>
    <row r="185" spans="1:16">
      <c r="A185" s="30">
        <v>16</v>
      </c>
      <c r="B185" s="31">
        <v>1</v>
      </c>
      <c r="C185" s="31" t="str" cm="1">
        <f t="array" ref="C185">INDEX($P$5:$P$7,B185)</f>
        <v>4:00–5:25 م</v>
      </c>
      <c r="D185" s="31">
        <v>1</v>
      </c>
      <c r="E185" s="31" t="s">
        <v>19</v>
      </c>
      <c r="F185" s="32">
        <v>2</v>
      </c>
      <c r="G185" s="31" t="s">
        <v>23</v>
      </c>
      <c r="H185" s="27"/>
      <c r="I185" s="27"/>
      <c r="J185" s="27"/>
      <c r="K185" s="27"/>
      <c r="L185" s="27"/>
      <c r="M185" s="27"/>
      <c r="N185" s="27"/>
      <c r="O185" s="27"/>
      <c r="P185" s="27"/>
    </row>
    <row r="186" spans="1:16">
      <c r="A186" s="30">
        <v>16</v>
      </c>
      <c r="B186" s="31">
        <v>1</v>
      </c>
      <c r="C186" s="31" t="str" cm="1">
        <f t="array" ref="C186">INDEX($P$5:$P$7,B186)</f>
        <v>4:00–5:25 م</v>
      </c>
      <c r="D186" s="31">
        <v>2</v>
      </c>
      <c r="E186" s="31" t="s">
        <v>19</v>
      </c>
      <c r="F186" s="32">
        <v>2</v>
      </c>
      <c r="G186" s="31" t="s">
        <v>24</v>
      </c>
      <c r="H186" s="27"/>
      <c r="I186" s="27"/>
      <c r="J186" s="27"/>
      <c r="K186" s="27"/>
      <c r="L186" s="27"/>
      <c r="M186" s="27"/>
      <c r="N186" s="27"/>
      <c r="O186" s="27"/>
      <c r="P186" s="27"/>
    </row>
    <row r="187" spans="1:16">
      <c r="A187" s="30">
        <v>16</v>
      </c>
      <c r="B187" s="31">
        <v>1</v>
      </c>
      <c r="C187" s="31" t="str" cm="1">
        <f t="array" ref="C187">INDEX($P$5:$P$7,B187)</f>
        <v>4:00–5:25 م</v>
      </c>
      <c r="D187" s="31">
        <v>3</v>
      </c>
      <c r="E187" s="31" t="s">
        <v>19</v>
      </c>
      <c r="F187" s="32">
        <v>2</v>
      </c>
      <c r="G187" s="31" t="s">
        <v>43</v>
      </c>
      <c r="H187" s="27"/>
      <c r="I187" s="27"/>
      <c r="J187" s="27"/>
      <c r="K187" s="27"/>
      <c r="L187" s="27"/>
      <c r="M187" s="27"/>
      <c r="N187" s="27"/>
      <c r="O187" s="27"/>
      <c r="P187" s="27"/>
    </row>
    <row r="188" spans="1:16">
      <c r="A188" s="30">
        <v>16</v>
      </c>
      <c r="B188" s="31">
        <v>1</v>
      </c>
      <c r="C188" s="31" t="str" cm="1">
        <f t="array" ref="C188">INDEX($P$5:$P$7,B188)</f>
        <v>4:00–5:25 م</v>
      </c>
      <c r="D188" s="31">
        <v>4</v>
      </c>
      <c r="E188" s="31" t="s">
        <v>19</v>
      </c>
      <c r="F188" s="32">
        <v>2</v>
      </c>
      <c r="G188" s="31" t="s">
        <v>49</v>
      </c>
      <c r="H188" s="27"/>
      <c r="I188" s="27"/>
      <c r="J188" s="27"/>
      <c r="K188" s="27"/>
      <c r="L188" s="27"/>
      <c r="M188" s="27"/>
      <c r="N188" s="27"/>
      <c r="O188" s="27"/>
      <c r="P188" s="27"/>
    </row>
    <row r="189" spans="1:16">
      <c r="A189" s="30">
        <v>16</v>
      </c>
      <c r="B189" s="31">
        <v>2</v>
      </c>
      <c r="C189" s="31" t="str" cm="1">
        <f t="array" ref="C189">INDEX($P$5:$P$7,B189)</f>
        <v>5:35–7:00 م</v>
      </c>
      <c r="D189" s="31">
        <v>1</v>
      </c>
      <c r="E189" s="31" t="s">
        <v>95</v>
      </c>
      <c r="F189" s="32">
        <v>2</v>
      </c>
      <c r="G189" s="31" t="s">
        <v>108</v>
      </c>
      <c r="H189" s="27"/>
      <c r="I189" s="27"/>
      <c r="J189" s="27"/>
      <c r="K189" s="27"/>
      <c r="L189" s="27"/>
      <c r="M189" s="27"/>
      <c r="N189" s="27"/>
      <c r="O189" s="27"/>
      <c r="P189" s="27"/>
    </row>
    <row r="190" spans="1:16">
      <c r="A190" s="30">
        <v>16</v>
      </c>
      <c r="B190" s="31">
        <v>2</v>
      </c>
      <c r="C190" s="31" t="str" cm="1">
        <f t="array" ref="C190">INDEX($P$5:$P$7,B190)</f>
        <v>5:35–7:00 م</v>
      </c>
      <c r="D190" s="31">
        <v>2</v>
      </c>
      <c r="E190" s="31" t="s">
        <v>95</v>
      </c>
      <c r="F190" s="32">
        <v>2</v>
      </c>
      <c r="G190" s="31" t="s">
        <v>114</v>
      </c>
      <c r="H190" s="27"/>
      <c r="I190" s="27"/>
      <c r="J190" s="27"/>
      <c r="K190" s="27"/>
      <c r="L190" s="27"/>
      <c r="M190" s="27"/>
      <c r="N190" s="27"/>
      <c r="O190" s="27"/>
      <c r="P190" s="27"/>
    </row>
    <row r="191" spans="1:16">
      <c r="A191" s="30">
        <v>16</v>
      </c>
      <c r="B191" s="31">
        <v>2</v>
      </c>
      <c r="C191" s="31" t="str" cm="1">
        <f t="array" ref="C191">INDEX($P$5:$P$7,B191)</f>
        <v>5:35–7:00 م</v>
      </c>
      <c r="D191" s="31">
        <v>3</v>
      </c>
      <c r="E191" s="31" t="s">
        <v>95</v>
      </c>
      <c r="F191" s="32">
        <v>2</v>
      </c>
      <c r="G191" s="31" t="s">
        <v>121</v>
      </c>
      <c r="H191" s="27"/>
      <c r="I191" s="27"/>
      <c r="J191" s="27"/>
      <c r="K191" s="27"/>
      <c r="L191" s="27"/>
      <c r="M191" s="27"/>
      <c r="N191" s="27"/>
      <c r="O191" s="27"/>
      <c r="P191" s="27"/>
    </row>
    <row r="192" spans="1:16">
      <c r="A192" s="30">
        <v>16</v>
      </c>
      <c r="B192" s="31">
        <v>2</v>
      </c>
      <c r="C192" s="31" t="str" cm="1">
        <f t="array" ref="C192">INDEX($P$5:$P$7,B192)</f>
        <v>5:35–7:00 م</v>
      </c>
      <c r="D192" s="31">
        <v>4</v>
      </c>
      <c r="E192" s="31" t="s">
        <v>95</v>
      </c>
      <c r="F192" s="32">
        <v>2</v>
      </c>
      <c r="G192" s="31" t="s">
        <v>142</v>
      </c>
      <c r="H192" s="27"/>
      <c r="I192" s="27"/>
      <c r="J192" s="27"/>
      <c r="K192" s="27"/>
      <c r="L192" s="27"/>
      <c r="M192" s="27"/>
      <c r="N192" s="27"/>
      <c r="O192" s="27"/>
      <c r="P192" s="27"/>
    </row>
    <row r="193" spans="1:16">
      <c r="A193" s="30">
        <v>16</v>
      </c>
      <c r="B193" s="31">
        <v>3</v>
      </c>
      <c r="C193" s="31" t="str" cm="1">
        <f t="array" ref="C193">INDEX($P$5:$P$7,B193)</f>
        <v>7:10–8:35 م</v>
      </c>
      <c r="D193" s="31">
        <v>1</v>
      </c>
      <c r="E193" s="31" t="s">
        <v>174</v>
      </c>
      <c r="F193" s="32">
        <v>2</v>
      </c>
      <c r="G193" s="31" t="s">
        <v>283</v>
      </c>
      <c r="H193" s="27"/>
      <c r="I193" s="27"/>
      <c r="J193" s="27"/>
      <c r="K193" s="27"/>
      <c r="L193" s="27"/>
      <c r="M193" s="27"/>
      <c r="N193" s="27"/>
      <c r="O193" s="27"/>
      <c r="P193" s="27"/>
    </row>
    <row r="194" spans="1:16">
      <c r="A194" s="30">
        <v>16</v>
      </c>
      <c r="B194" s="31">
        <v>3</v>
      </c>
      <c r="C194" s="31" t="str" cm="1">
        <f t="array" ref="C194">INDEX($P$5:$P$7,B194)</f>
        <v>7:10–8:35 م</v>
      </c>
      <c r="D194" s="31">
        <v>2</v>
      </c>
      <c r="E194" s="31" t="s">
        <v>174</v>
      </c>
      <c r="F194" s="32">
        <v>2</v>
      </c>
      <c r="G194" s="31" t="s">
        <v>288</v>
      </c>
      <c r="H194" s="27"/>
      <c r="I194" s="27"/>
      <c r="J194" s="27"/>
      <c r="K194" s="27"/>
      <c r="L194" s="27"/>
      <c r="M194" s="27"/>
      <c r="N194" s="27"/>
      <c r="O194" s="27"/>
      <c r="P194" s="27"/>
    </row>
    <row r="195" spans="1:16">
      <c r="A195" s="30">
        <v>16</v>
      </c>
      <c r="B195" s="31">
        <v>3</v>
      </c>
      <c r="C195" s="31" t="str" cm="1">
        <f t="array" ref="C195">INDEX($P$5:$P$7,B195)</f>
        <v>7:10–8:35 م</v>
      </c>
      <c r="D195" s="31">
        <v>3</v>
      </c>
      <c r="E195" s="31" t="s">
        <v>174</v>
      </c>
      <c r="F195" s="32">
        <v>2</v>
      </c>
      <c r="G195" s="31" t="s">
        <v>298</v>
      </c>
      <c r="H195" s="27"/>
      <c r="I195" s="27"/>
      <c r="J195" s="27"/>
      <c r="K195" s="27"/>
      <c r="L195" s="27"/>
      <c r="M195" s="27"/>
      <c r="N195" s="27"/>
      <c r="O195" s="27"/>
      <c r="P195" s="27"/>
    </row>
    <row r="196" spans="1:16">
      <c r="A196" s="30">
        <v>16</v>
      </c>
      <c r="B196" s="31">
        <v>3</v>
      </c>
      <c r="C196" s="31" t="str" cm="1">
        <f t="array" ref="C196">INDEX($P$5:$P$7,B196)</f>
        <v>7:10–8:35 م</v>
      </c>
      <c r="D196" s="31">
        <v>4</v>
      </c>
      <c r="E196" s="31" t="s">
        <v>174</v>
      </c>
      <c r="F196" s="32">
        <v>2</v>
      </c>
      <c r="G196" s="31" t="s">
        <v>316</v>
      </c>
      <c r="H196" s="27"/>
      <c r="I196" s="27"/>
      <c r="J196" s="27"/>
      <c r="K196" s="27"/>
      <c r="L196" s="27"/>
      <c r="M196" s="27"/>
      <c r="N196" s="27"/>
      <c r="O196" s="27"/>
      <c r="P196" s="27"/>
    </row>
    <row r="197" spans="1:16">
      <c r="A197" s="30">
        <v>17</v>
      </c>
      <c r="B197" s="31">
        <v>1</v>
      </c>
      <c r="C197" s="31" t="str" cm="1">
        <f t="array" ref="C197">INDEX($P$5:$P$7,B197)</f>
        <v>4:00–5:25 م</v>
      </c>
      <c r="D197" s="31">
        <v>1</v>
      </c>
      <c r="E197" s="31" t="s">
        <v>19</v>
      </c>
      <c r="F197" s="32">
        <v>2</v>
      </c>
      <c r="G197" s="31" t="s">
        <v>26</v>
      </c>
      <c r="H197" s="27"/>
      <c r="I197" s="27"/>
      <c r="J197" s="27"/>
      <c r="K197" s="27"/>
      <c r="L197" s="27"/>
      <c r="M197" s="27"/>
      <c r="N197" s="27"/>
      <c r="O197" s="27"/>
      <c r="P197" s="27"/>
    </row>
    <row r="198" spans="1:16">
      <c r="A198" s="30">
        <v>17</v>
      </c>
      <c r="B198" s="31">
        <v>1</v>
      </c>
      <c r="C198" s="31" t="str" cm="1">
        <f t="array" ref="C198">INDEX($P$5:$P$7,B198)</f>
        <v>4:00–5:25 م</v>
      </c>
      <c r="D198" s="31">
        <v>2</v>
      </c>
      <c r="E198" s="31" t="s">
        <v>19</v>
      </c>
      <c r="F198" s="32">
        <v>2</v>
      </c>
      <c r="G198" s="31" t="s">
        <v>27</v>
      </c>
      <c r="H198" s="27"/>
      <c r="I198" s="27"/>
      <c r="J198" s="27"/>
      <c r="K198" s="27"/>
      <c r="L198" s="27"/>
      <c r="M198" s="27"/>
      <c r="N198" s="27"/>
      <c r="O198" s="27"/>
      <c r="P198" s="27"/>
    </row>
    <row r="199" spans="1:16">
      <c r="A199" s="30">
        <v>17</v>
      </c>
      <c r="B199" s="31">
        <v>1</v>
      </c>
      <c r="C199" s="31" t="str" cm="1">
        <f t="array" ref="C199">INDEX($P$5:$P$7,B199)</f>
        <v>4:00–5:25 م</v>
      </c>
      <c r="D199" s="31">
        <v>3</v>
      </c>
      <c r="E199" s="31" t="s">
        <v>19</v>
      </c>
      <c r="F199" s="32">
        <v>2</v>
      </c>
      <c r="G199" s="31" t="s">
        <v>28</v>
      </c>
      <c r="H199" s="27"/>
      <c r="I199" s="27"/>
      <c r="J199" s="27"/>
      <c r="K199" s="27"/>
      <c r="L199" s="27"/>
      <c r="M199" s="27"/>
      <c r="N199" s="27"/>
      <c r="O199" s="27"/>
      <c r="P199" s="27"/>
    </row>
    <row r="200" spans="1:16">
      <c r="A200" s="30">
        <v>17</v>
      </c>
      <c r="B200" s="31">
        <v>1</v>
      </c>
      <c r="C200" s="31" t="str" cm="1">
        <f t="array" ref="C200">INDEX($P$5:$P$7,B200)</f>
        <v>4:00–5:25 م</v>
      </c>
      <c r="D200" s="31">
        <v>4</v>
      </c>
      <c r="E200" s="31" t="s">
        <v>19</v>
      </c>
      <c r="F200" s="32">
        <v>2</v>
      </c>
      <c r="G200" s="31" t="s">
        <v>58</v>
      </c>
      <c r="H200" s="27"/>
      <c r="I200" s="27"/>
      <c r="J200" s="27"/>
      <c r="K200" s="27"/>
      <c r="L200" s="27"/>
      <c r="M200" s="27"/>
      <c r="N200" s="27"/>
      <c r="O200" s="27"/>
      <c r="P200" s="27"/>
    </row>
    <row r="201" spans="1:16">
      <c r="A201" s="30">
        <v>17</v>
      </c>
      <c r="B201" s="31">
        <v>2</v>
      </c>
      <c r="C201" s="31" t="str" cm="1">
        <f t="array" ref="C201">INDEX($P$5:$P$7,B201)</f>
        <v>5:35–7:00 م</v>
      </c>
      <c r="D201" s="31">
        <v>1</v>
      </c>
      <c r="E201" s="31" t="s">
        <v>95</v>
      </c>
      <c r="F201" s="32">
        <v>2</v>
      </c>
      <c r="G201" s="31" t="s">
        <v>100</v>
      </c>
      <c r="H201" s="27"/>
      <c r="I201" s="27"/>
      <c r="J201" s="27"/>
      <c r="K201" s="27"/>
      <c r="L201" s="27"/>
      <c r="M201" s="27"/>
      <c r="N201" s="27"/>
      <c r="O201" s="27"/>
      <c r="P201" s="27"/>
    </row>
    <row r="202" spans="1:16">
      <c r="A202" s="30">
        <v>17</v>
      </c>
      <c r="B202" s="31">
        <v>2</v>
      </c>
      <c r="C202" s="31" t="str" cm="1">
        <f t="array" ref="C202">INDEX($P$5:$P$7,B202)</f>
        <v>5:35–7:00 م</v>
      </c>
      <c r="D202" s="31">
        <v>2</v>
      </c>
      <c r="E202" s="31" t="s">
        <v>95</v>
      </c>
      <c r="F202" s="32">
        <v>2</v>
      </c>
      <c r="G202" s="31" t="s">
        <v>107</v>
      </c>
      <c r="H202" s="27"/>
      <c r="I202" s="27"/>
      <c r="J202" s="27"/>
      <c r="K202" s="27"/>
      <c r="L202" s="27"/>
      <c r="M202" s="27"/>
      <c r="N202" s="27"/>
      <c r="O202" s="27"/>
      <c r="P202" s="27"/>
    </row>
    <row r="203" spans="1:16">
      <c r="A203" s="30">
        <v>17</v>
      </c>
      <c r="B203" s="31">
        <v>2</v>
      </c>
      <c r="C203" s="31" t="str" cm="1">
        <f t="array" ref="C203">INDEX($P$5:$P$7,B203)</f>
        <v>5:35–7:00 م</v>
      </c>
      <c r="D203" s="31">
        <v>3</v>
      </c>
      <c r="E203" s="31" t="s">
        <v>95</v>
      </c>
      <c r="F203" s="32">
        <v>2</v>
      </c>
      <c r="G203" s="31" t="s">
        <v>115</v>
      </c>
      <c r="H203" s="27"/>
      <c r="I203" s="27"/>
      <c r="J203" s="27"/>
      <c r="K203" s="27"/>
      <c r="L203" s="27"/>
      <c r="M203" s="27"/>
      <c r="N203" s="27"/>
      <c r="O203" s="27"/>
      <c r="P203" s="27"/>
    </row>
    <row r="204" spans="1:16">
      <c r="A204" s="30">
        <v>17</v>
      </c>
      <c r="B204" s="31">
        <v>2</v>
      </c>
      <c r="C204" s="31" t="str" cm="1">
        <f t="array" ref="C204">INDEX($P$5:$P$7,B204)</f>
        <v>5:35–7:00 م</v>
      </c>
      <c r="D204" s="31">
        <v>4</v>
      </c>
      <c r="E204" s="31" t="s">
        <v>95</v>
      </c>
      <c r="F204" s="32">
        <v>2</v>
      </c>
      <c r="G204" s="31" t="s">
        <v>178</v>
      </c>
      <c r="H204" s="27"/>
      <c r="I204" s="27"/>
      <c r="J204" s="27"/>
      <c r="K204" s="27"/>
      <c r="L204" s="27"/>
      <c r="M204" s="27"/>
      <c r="N204" s="27"/>
      <c r="O204" s="27"/>
      <c r="P204" s="27"/>
    </row>
    <row r="205" spans="1:16">
      <c r="A205" s="30">
        <v>17</v>
      </c>
      <c r="B205" s="31">
        <v>3</v>
      </c>
      <c r="C205" s="31" t="str" cm="1">
        <f t="array" ref="C205">INDEX($P$5:$P$7,B205)</f>
        <v>7:10–8:35 م</v>
      </c>
      <c r="D205" s="31">
        <v>1</v>
      </c>
      <c r="E205" s="31" t="s">
        <v>174</v>
      </c>
      <c r="F205" s="32">
        <v>2</v>
      </c>
      <c r="G205" s="31" t="s">
        <v>270</v>
      </c>
      <c r="H205" s="27"/>
      <c r="I205" s="27"/>
      <c r="J205" s="27"/>
      <c r="K205" s="27"/>
      <c r="L205" s="27"/>
      <c r="M205" s="27"/>
      <c r="N205" s="27"/>
      <c r="O205" s="27"/>
      <c r="P205" s="27"/>
    </row>
    <row r="206" spans="1:16">
      <c r="A206" s="30">
        <v>17</v>
      </c>
      <c r="B206" s="31">
        <v>3</v>
      </c>
      <c r="C206" s="31" t="str" cm="1">
        <f t="array" ref="C206">INDEX($P$5:$P$7,B206)</f>
        <v>7:10–8:35 م</v>
      </c>
      <c r="D206" s="31">
        <v>2</v>
      </c>
      <c r="E206" s="31" t="s">
        <v>174</v>
      </c>
      <c r="F206" s="32">
        <v>2</v>
      </c>
      <c r="G206" s="31" t="s">
        <v>282</v>
      </c>
      <c r="H206" s="27"/>
      <c r="I206" s="27"/>
      <c r="J206" s="27"/>
      <c r="K206" s="27"/>
      <c r="L206" s="27"/>
      <c r="M206" s="27"/>
      <c r="N206" s="27"/>
      <c r="O206" s="27"/>
      <c r="P206" s="27"/>
    </row>
    <row r="207" spans="1:16">
      <c r="A207" s="30">
        <v>17</v>
      </c>
      <c r="B207" s="31">
        <v>3</v>
      </c>
      <c r="C207" s="31" t="str" cm="1">
        <f t="array" ref="C207">INDEX($P$5:$P$7,B207)</f>
        <v>7:10–8:35 م</v>
      </c>
      <c r="D207" s="31">
        <v>3</v>
      </c>
      <c r="E207" s="31" t="s">
        <v>174</v>
      </c>
      <c r="F207" s="32">
        <v>2</v>
      </c>
      <c r="G207" s="31" t="s">
        <v>289</v>
      </c>
      <c r="H207" s="27"/>
      <c r="I207" s="27"/>
      <c r="J207" s="27"/>
      <c r="K207" s="27"/>
      <c r="L207" s="27"/>
      <c r="M207" s="27"/>
      <c r="N207" s="27"/>
      <c r="O207" s="27"/>
      <c r="P207" s="27"/>
    </row>
    <row r="208" spans="1:16">
      <c r="A208" s="30">
        <v>17</v>
      </c>
      <c r="B208" s="31">
        <v>3</v>
      </c>
      <c r="C208" s="31" t="str" cm="1">
        <f t="array" ref="C208">INDEX($P$5:$P$7,B208)</f>
        <v>7:10–8:35 م</v>
      </c>
      <c r="D208" s="31">
        <v>4</v>
      </c>
      <c r="E208" s="31" t="s">
        <v>174</v>
      </c>
      <c r="F208" s="32">
        <v>2</v>
      </c>
      <c r="G208" s="31" t="s">
        <v>317</v>
      </c>
      <c r="H208" s="27"/>
      <c r="I208" s="27"/>
      <c r="J208" s="27"/>
      <c r="K208" s="27"/>
      <c r="L208" s="27"/>
      <c r="M208" s="27"/>
      <c r="N208" s="27"/>
      <c r="O208" s="27"/>
      <c r="P208" s="27"/>
    </row>
    <row r="209" spans="1:16">
      <c r="A209" s="30">
        <v>18</v>
      </c>
      <c r="B209" s="31">
        <v>1</v>
      </c>
      <c r="C209" s="31" t="str" cm="1">
        <f t="array" ref="C209">INDEX($P$5:$P$7,B209)</f>
        <v>4:00–5:25 م</v>
      </c>
      <c r="D209" s="31">
        <v>1</v>
      </c>
      <c r="E209" s="31" t="s">
        <v>19</v>
      </c>
      <c r="F209" s="32">
        <v>2</v>
      </c>
      <c r="G209" s="31" t="s">
        <v>29</v>
      </c>
      <c r="H209" s="27"/>
      <c r="I209" s="27"/>
      <c r="J209" s="27"/>
      <c r="K209" s="27"/>
      <c r="L209" s="27"/>
      <c r="M209" s="27"/>
      <c r="N209" s="27"/>
      <c r="O209" s="27"/>
      <c r="P209" s="27"/>
    </row>
    <row r="210" spans="1:16">
      <c r="A210" s="30">
        <v>18</v>
      </c>
      <c r="B210" s="31">
        <v>1</v>
      </c>
      <c r="C210" s="31" t="str" cm="1">
        <f t="array" ref="C210">INDEX($P$5:$P$7,B210)</f>
        <v>4:00–5:25 م</v>
      </c>
      <c r="D210" s="31">
        <v>2</v>
      </c>
      <c r="E210" s="31" t="s">
        <v>19</v>
      </c>
      <c r="F210" s="32">
        <v>2</v>
      </c>
      <c r="G210" s="31" t="s">
        <v>30</v>
      </c>
      <c r="H210" s="27"/>
      <c r="I210" s="27"/>
      <c r="J210" s="27"/>
      <c r="K210" s="27"/>
      <c r="L210" s="27"/>
      <c r="M210" s="27"/>
      <c r="N210" s="27"/>
      <c r="O210" s="27"/>
      <c r="P210" s="27"/>
    </row>
    <row r="211" spans="1:16">
      <c r="A211" s="30">
        <v>18</v>
      </c>
      <c r="B211" s="31">
        <v>1</v>
      </c>
      <c r="C211" s="31" t="str" cm="1">
        <f t="array" ref="C211">INDEX($P$5:$P$7,B211)</f>
        <v>4:00–5:25 م</v>
      </c>
      <c r="D211" s="31">
        <v>3</v>
      </c>
      <c r="E211" s="31" t="s">
        <v>19</v>
      </c>
      <c r="F211" s="32">
        <v>2</v>
      </c>
      <c r="G211" s="31" t="s">
        <v>59</v>
      </c>
      <c r="H211" s="27"/>
      <c r="I211" s="27"/>
      <c r="J211" s="27"/>
      <c r="K211" s="27"/>
      <c r="L211" s="27"/>
      <c r="M211" s="27"/>
      <c r="N211" s="27"/>
      <c r="O211" s="27"/>
      <c r="P211" s="27"/>
    </row>
    <row r="212" spans="1:16">
      <c r="A212" s="30">
        <v>18</v>
      </c>
      <c r="B212" s="31">
        <v>1</v>
      </c>
      <c r="C212" s="31" t="str" cm="1">
        <f t="array" ref="C212">INDEX($P$5:$P$7,B212)</f>
        <v>4:00–5:25 م</v>
      </c>
      <c r="D212" s="31">
        <v>4</v>
      </c>
      <c r="E212" s="31" t="s">
        <v>19</v>
      </c>
      <c r="F212" s="32">
        <v>2</v>
      </c>
      <c r="G212" s="31" t="s">
        <v>50</v>
      </c>
      <c r="H212" s="27"/>
      <c r="I212" s="27"/>
      <c r="J212" s="27"/>
      <c r="K212" s="27"/>
      <c r="L212" s="27"/>
      <c r="M212" s="27"/>
      <c r="N212" s="27"/>
      <c r="O212" s="27"/>
      <c r="P212" s="27"/>
    </row>
    <row r="213" spans="1:16">
      <c r="A213" s="30">
        <v>18</v>
      </c>
      <c r="B213" s="31">
        <v>2</v>
      </c>
      <c r="C213" s="31" t="str" cm="1">
        <f t="array" ref="C213">INDEX($P$5:$P$7,B213)</f>
        <v>5:35–7:00 م</v>
      </c>
      <c r="D213" s="31">
        <v>1</v>
      </c>
      <c r="E213" s="31" t="s">
        <v>95</v>
      </c>
      <c r="F213" s="32">
        <v>2</v>
      </c>
      <c r="G213" s="31" t="s">
        <v>84</v>
      </c>
      <c r="H213" s="27"/>
      <c r="I213" s="27"/>
      <c r="J213" s="27"/>
      <c r="K213" s="27"/>
      <c r="L213" s="27"/>
      <c r="M213" s="27"/>
      <c r="N213" s="27"/>
      <c r="O213" s="27"/>
      <c r="P213" s="27"/>
    </row>
    <row r="214" spans="1:16">
      <c r="A214" s="30">
        <v>18</v>
      </c>
      <c r="B214" s="31">
        <v>2</v>
      </c>
      <c r="C214" s="31" t="str" cm="1">
        <f t="array" ref="C214">INDEX($P$5:$P$7,B214)</f>
        <v>5:35–7:00 م</v>
      </c>
      <c r="D214" s="31">
        <v>2</v>
      </c>
      <c r="E214" s="31" t="s">
        <v>95</v>
      </c>
      <c r="F214" s="32">
        <v>2</v>
      </c>
      <c r="G214" s="31" t="s">
        <v>97</v>
      </c>
      <c r="H214" s="27"/>
      <c r="I214" s="27"/>
      <c r="J214" s="27"/>
      <c r="K214" s="27"/>
      <c r="L214" s="27"/>
      <c r="M214" s="27"/>
      <c r="N214" s="27"/>
      <c r="O214" s="27"/>
      <c r="P214" s="27"/>
    </row>
    <row r="215" spans="1:16">
      <c r="A215" s="30">
        <v>18</v>
      </c>
      <c r="B215" s="31">
        <v>2</v>
      </c>
      <c r="C215" s="31" t="str" cm="1">
        <f t="array" ref="C215">INDEX($P$5:$P$7,B215)</f>
        <v>5:35–7:00 م</v>
      </c>
      <c r="D215" s="31">
        <v>3</v>
      </c>
      <c r="E215" s="31" t="s">
        <v>95</v>
      </c>
      <c r="F215" s="32">
        <v>2</v>
      </c>
      <c r="G215" s="31" t="s">
        <v>179</v>
      </c>
      <c r="H215" s="27"/>
      <c r="I215" s="27"/>
      <c r="J215" s="27"/>
      <c r="K215" s="27"/>
      <c r="L215" s="27"/>
      <c r="M215" s="27"/>
      <c r="N215" s="27"/>
      <c r="O215" s="27"/>
      <c r="P215" s="27"/>
    </row>
    <row r="216" spans="1:16">
      <c r="A216" s="30">
        <v>18</v>
      </c>
      <c r="B216" s="31">
        <v>2</v>
      </c>
      <c r="C216" s="31" t="str" cm="1">
        <f t="array" ref="C216">INDEX($P$5:$P$7,B216)</f>
        <v>5:35–7:00 م</v>
      </c>
      <c r="D216" s="31">
        <v>4</v>
      </c>
      <c r="E216" s="31" t="s">
        <v>95</v>
      </c>
      <c r="F216" s="32">
        <v>2</v>
      </c>
      <c r="G216" s="31" t="s">
        <v>161</v>
      </c>
      <c r="H216" s="27"/>
      <c r="I216" s="27"/>
      <c r="J216" s="27"/>
      <c r="K216" s="27"/>
      <c r="L216" s="27"/>
      <c r="M216" s="27"/>
      <c r="N216" s="27"/>
      <c r="O216" s="27"/>
      <c r="P216" s="27"/>
    </row>
    <row r="217" spans="1:16">
      <c r="A217" s="30">
        <v>18</v>
      </c>
      <c r="B217" s="31">
        <v>3</v>
      </c>
      <c r="C217" s="31" t="str" cm="1">
        <f t="array" ref="C217">INDEX($P$5:$P$7,B217)</f>
        <v>7:10–8:35 م</v>
      </c>
      <c r="D217" s="31">
        <v>1</v>
      </c>
      <c r="E217" s="31" t="s">
        <v>174</v>
      </c>
      <c r="F217" s="32">
        <v>2</v>
      </c>
      <c r="G217" s="31" t="s">
        <v>239</v>
      </c>
      <c r="H217" s="27"/>
      <c r="I217" s="27"/>
      <c r="J217" s="27"/>
      <c r="K217" s="27"/>
      <c r="L217" s="27"/>
      <c r="M217" s="27"/>
      <c r="N217" s="27"/>
      <c r="O217" s="27"/>
      <c r="P217" s="27"/>
    </row>
    <row r="218" spans="1:16">
      <c r="A218" s="30">
        <v>18</v>
      </c>
      <c r="B218" s="31">
        <v>3</v>
      </c>
      <c r="C218" s="31" t="str" cm="1">
        <f t="array" ref="C218">INDEX($P$5:$P$7,B218)</f>
        <v>7:10–8:35 م</v>
      </c>
      <c r="D218" s="31">
        <v>2</v>
      </c>
      <c r="E218" s="31" t="s">
        <v>174</v>
      </c>
      <c r="F218" s="32">
        <v>2</v>
      </c>
      <c r="G218" s="31" t="s">
        <v>259</v>
      </c>
      <c r="H218" s="27"/>
      <c r="I218" s="27"/>
      <c r="J218" s="27"/>
      <c r="K218" s="27"/>
      <c r="L218" s="27"/>
      <c r="M218" s="27"/>
      <c r="N218" s="27"/>
      <c r="O218" s="27"/>
      <c r="P218" s="27"/>
    </row>
    <row r="219" spans="1:16">
      <c r="A219" s="30">
        <v>18</v>
      </c>
      <c r="B219" s="31">
        <v>3</v>
      </c>
      <c r="C219" s="31" t="str" cm="1">
        <f t="array" ref="C219">INDEX($P$5:$P$7,B219)</f>
        <v>7:10–8:35 م</v>
      </c>
      <c r="D219" s="31">
        <v>3</v>
      </c>
      <c r="E219" s="31" t="s">
        <v>174</v>
      </c>
      <c r="F219" s="32">
        <v>2</v>
      </c>
      <c r="G219" s="31" t="s">
        <v>318</v>
      </c>
      <c r="H219" s="27"/>
      <c r="I219" s="27"/>
      <c r="J219" s="27"/>
      <c r="K219" s="27"/>
      <c r="L219" s="27"/>
      <c r="M219" s="27"/>
      <c r="N219" s="27"/>
      <c r="O219" s="27"/>
      <c r="P219" s="27"/>
    </row>
    <row r="220" spans="1:16">
      <c r="A220" s="30">
        <v>18</v>
      </c>
      <c r="B220" s="31">
        <v>3</v>
      </c>
      <c r="C220" s="31" t="str" cm="1">
        <f t="array" ref="C220">INDEX($P$5:$P$7,B220)</f>
        <v>7:10–8:35 م</v>
      </c>
      <c r="D220" s="31">
        <v>4</v>
      </c>
      <c r="E220" s="31" t="s">
        <v>174</v>
      </c>
      <c r="F220" s="32">
        <v>2</v>
      </c>
      <c r="G220" s="31" t="s">
        <v>306</v>
      </c>
      <c r="H220" s="27"/>
      <c r="I220" s="27"/>
      <c r="J220" s="27"/>
      <c r="K220" s="27"/>
      <c r="L220" s="27"/>
      <c r="M220" s="27"/>
      <c r="N220" s="27"/>
      <c r="O220" s="27"/>
      <c r="P220" s="27"/>
    </row>
    <row r="221" spans="1:16">
      <c r="A221" s="36">
        <v>19</v>
      </c>
      <c r="B221" s="36">
        <v>1</v>
      </c>
      <c r="C221" s="36" t="str" cm="1">
        <f t="array" ref="C221">INDEX($P$5:$P$7,B221)</f>
        <v>4:00–5:25 م</v>
      </c>
      <c r="D221" s="36">
        <v>1</v>
      </c>
      <c r="E221" s="36" t="s">
        <v>180</v>
      </c>
      <c r="F221" s="36"/>
      <c r="G221" s="36" t="s">
        <v>181</v>
      </c>
      <c r="H221" s="27"/>
      <c r="I221" s="27"/>
      <c r="J221" s="27"/>
      <c r="K221" s="27"/>
      <c r="L221" s="27"/>
      <c r="M221" s="27"/>
      <c r="N221" s="27"/>
      <c r="O221" s="27"/>
      <c r="P221" s="27"/>
    </row>
    <row r="222" spans="1:16">
      <c r="A222" s="36">
        <v>19</v>
      </c>
      <c r="B222" s="36">
        <v>1</v>
      </c>
      <c r="C222" s="36" t="str" cm="1">
        <f t="array" ref="C222">INDEX($P$5:$P$7,B222)</f>
        <v>4:00–5:25 م</v>
      </c>
      <c r="D222" s="36">
        <v>2</v>
      </c>
      <c r="E222" s="36" t="s">
        <v>180</v>
      </c>
      <c r="F222" s="36"/>
      <c r="G222" s="36" t="s">
        <v>182</v>
      </c>
      <c r="H222" s="27"/>
      <c r="I222" s="27"/>
      <c r="J222" s="27"/>
      <c r="K222" s="27"/>
      <c r="L222" s="27"/>
      <c r="M222" s="27"/>
      <c r="N222" s="27"/>
      <c r="O222" s="27"/>
      <c r="P222" s="27"/>
    </row>
    <row r="223" spans="1:16">
      <c r="A223" s="36">
        <v>20</v>
      </c>
      <c r="B223" s="36">
        <v>1</v>
      </c>
      <c r="C223" s="36" t="str" cm="1">
        <f t="array" ref="C223">INDEX($P$5:$P$7,B223)</f>
        <v>4:00–5:25 م</v>
      </c>
      <c r="D223" s="36">
        <v>1</v>
      </c>
      <c r="E223" s="36" t="s">
        <v>101</v>
      </c>
      <c r="F223" s="36"/>
      <c r="G223" s="36" t="s">
        <v>183</v>
      </c>
      <c r="H223" s="27"/>
      <c r="I223" s="27"/>
      <c r="J223" s="27"/>
      <c r="K223" s="27"/>
      <c r="L223" s="27"/>
      <c r="M223" s="27"/>
      <c r="N223" s="27"/>
      <c r="O223" s="27"/>
      <c r="P223" s="27"/>
    </row>
  </sheetData>
  <mergeCells count="2">
    <mergeCell ref="A1:G1"/>
    <mergeCell ref="A2:G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073B3-353B-45A4-844C-DB7AF38D126E}">
  <dimension ref="A1:P259"/>
  <sheetViews>
    <sheetView showGridLines="0" rightToLeft="1" workbookViewId="0">
      <pane ySplit="4" topLeftCell="A5" activePane="bottomLeft" state="frozen"/>
      <selection sqref="A1:C1"/>
      <selection pane="bottomLeft" sqref="A1:XFD1048576"/>
    </sheetView>
  </sheetViews>
  <sheetFormatPr defaultRowHeight="14.5"/>
  <cols>
    <col min="1" max="2" width="10" style="24" customWidth="1"/>
    <col min="3" max="3" width="20.90625" style="24" customWidth="1"/>
    <col min="4" max="4" width="11.26953125" style="24" customWidth="1"/>
    <col min="5" max="5" width="21.453125" style="24" customWidth="1"/>
    <col min="6" max="6" width="10.54296875" style="24" customWidth="1"/>
    <col min="7" max="7" width="27.26953125" style="24" customWidth="1"/>
    <col min="8" max="8" width="8.7265625" style="19"/>
    <col min="9" max="9" width="10" style="19" customWidth="1"/>
    <col min="10" max="10" width="15.453125" style="19" customWidth="1"/>
    <col min="11" max="12" width="12.7265625" style="19" customWidth="1"/>
    <col min="13" max="14" width="8.7265625" style="19"/>
    <col min="15" max="15" width="9.08984375" style="19" customWidth="1"/>
    <col min="16" max="16" width="20.90625" style="19" customWidth="1"/>
    <col min="17" max="16384" width="8.7265625" style="19"/>
  </cols>
  <sheetData>
    <row r="1" spans="1:16" ht="18.5">
      <c r="A1" s="56" t="s">
        <v>320</v>
      </c>
      <c r="B1" s="56"/>
      <c r="C1" s="56"/>
      <c r="D1" s="56"/>
      <c r="E1" s="56"/>
      <c r="F1" s="56"/>
      <c r="G1" s="56"/>
      <c r="H1" s="18"/>
      <c r="I1" s="18"/>
      <c r="J1" s="18"/>
      <c r="K1" s="18"/>
      <c r="L1" s="18"/>
      <c r="M1" s="18"/>
      <c r="N1" s="18"/>
      <c r="O1" s="18"/>
      <c r="P1" s="18"/>
    </row>
    <row r="2" spans="1:16">
      <c r="A2" s="57" t="str">
        <f>"إجمالي "&amp;COUNTIF($G$5:$G$256,"* ضد *")&amp;" مباراة دوري | مباريات كل فريق "&amp;IF(MIN($K$5:$K$32)=MAX($K$5:$K$32),MIN($K$5:$K$32),MIN($K$5:$K$32)&amp;"–"&amp;MAX($K$5:$K$32))&amp;" | 4 مجموعة | دوري 21 يوم + إقصائي 1 يوم = 22 يوم | "&amp;MAX($D$5:$D$259)&amp;" ملعب"</f>
        <v>إجمالي 252 مباراة دوري | مباريات كل فريق 18 | 4 مجموعة | دوري 21 يوم + إقصائي 1 يوم = 22 يوم | 4 ملعب</v>
      </c>
      <c r="B2" s="58"/>
      <c r="C2" s="58"/>
      <c r="D2" s="58"/>
      <c r="E2" s="58"/>
      <c r="F2" s="58"/>
      <c r="G2" s="58"/>
      <c r="H2" s="25"/>
      <c r="I2" s="25"/>
      <c r="J2" s="25"/>
      <c r="K2" s="25"/>
      <c r="L2" s="25"/>
      <c r="M2" s="25"/>
      <c r="N2" s="25"/>
      <c r="O2" s="25"/>
      <c r="P2" s="25"/>
    </row>
    <row r="3" spans="1:16">
      <c r="A3" s="26"/>
      <c r="B3" s="26"/>
      <c r="C3" s="26"/>
      <c r="D3" s="26"/>
      <c r="E3" s="26"/>
      <c r="F3" s="26"/>
      <c r="G3" s="26"/>
      <c r="H3" s="27"/>
      <c r="I3" s="27"/>
      <c r="J3" s="27"/>
      <c r="K3" s="27"/>
      <c r="L3" s="27"/>
      <c r="M3" s="27"/>
      <c r="N3" s="27"/>
      <c r="O3" s="27"/>
      <c r="P3" s="27"/>
    </row>
    <row r="4" spans="1:16">
      <c r="A4" s="28" t="s">
        <v>12</v>
      </c>
      <c r="B4" s="28" t="s">
        <v>13</v>
      </c>
      <c r="C4" s="28" t="s">
        <v>14</v>
      </c>
      <c r="D4" s="28" t="s">
        <v>15</v>
      </c>
      <c r="E4" s="28" t="s">
        <v>16</v>
      </c>
      <c r="F4" s="28" t="s">
        <v>17</v>
      </c>
      <c r="G4" s="28" t="s">
        <v>18</v>
      </c>
      <c r="H4" s="27"/>
      <c r="I4" s="29" t="s">
        <v>35</v>
      </c>
      <c r="J4" s="29" t="s">
        <v>36</v>
      </c>
      <c r="K4" s="29" t="s">
        <v>37</v>
      </c>
      <c r="L4" s="29" t="s">
        <v>38</v>
      </c>
      <c r="M4" s="27"/>
      <c r="N4" s="27"/>
      <c r="O4" s="15" t="s">
        <v>13</v>
      </c>
      <c r="P4" s="15" t="s">
        <v>39</v>
      </c>
    </row>
    <row r="5" spans="1:16">
      <c r="A5" s="30">
        <v>1</v>
      </c>
      <c r="B5" s="31">
        <v>1</v>
      </c>
      <c r="C5" s="31" t="str" cm="1">
        <f t="array" ref="C5">INDEX($P$5:$P$7,B5)</f>
        <v>4:00–5:25 م</v>
      </c>
      <c r="D5" s="31">
        <v>1</v>
      </c>
      <c r="E5" s="31" t="s">
        <v>19</v>
      </c>
      <c r="F5" s="32">
        <v>1</v>
      </c>
      <c r="G5" s="31" t="s">
        <v>40</v>
      </c>
      <c r="H5" s="27"/>
      <c r="I5" s="33">
        <v>1</v>
      </c>
      <c r="J5" s="33" t="s">
        <v>19</v>
      </c>
      <c r="K5" s="33">
        <f t="shared" ref="K5:K32" si="0">COUNTIF($G$5:$G$256,I5&amp;" ضد *")+COUNTIF($G$5:$G$256,"* ضد "&amp;I5)</f>
        <v>18</v>
      </c>
      <c r="L5" s="33">
        <f t="shared" ref="L5:L32" si="1">COUNTIF($J$5:$J$32,J5)-1</f>
        <v>6</v>
      </c>
      <c r="M5" s="27"/>
      <c r="N5" s="27"/>
      <c r="O5" s="34">
        <v>1</v>
      </c>
      <c r="P5" s="34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</row>
    <row r="6" spans="1:16">
      <c r="A6" s="30">
        <v>1</v>
      </c>
      <c r="B6" s="31">
        <v>1</v>
      </c>
      <c r="C6" s="31" t="str" cm="1">
        <f t="array" ref="C6">INDEX($P$5:$P$7,B6)</f>
        <v>4:00–5:25 م</v>
      </c>
      <c r="D6" s="31">
        <v>2</v>
      </c>
      <c r="E6" s="31" t="s">
        <v>19</v>
      </c>
      <c r="F6" s="32">
        <v>1</v>
      </c>
      <c r="G6" s="31" t="s">
        <v>33</v>
      </c>
      <c r="H6" s="27"/>
      <c r="I6" s="33">
        <v>2</v>
      </c>
      <c r="J6" s="33" t="s">
        <v>19</v>
      </c>
      <c r="K6" s="33">
        <f t="shared" si="0"/>
        <v>18</v>
      </c>
      <c r="L6" s="33">
        <f t="shared" si="1"/>
        <v>6</v>
      </c>
      <c r="M6" s="27"/>
      <c r="N6" s="27"/>
      <c r="O6" s="34">
        <v>2</v>
      </c>
      <c r="P6" s="34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</row>
    <row r="7" spans="1:16">
      <c r="A7" s="30">
        <v>1</v>
      </c>
      <c r="B7" s="31">
        <v>1</v>
      </c>
      <c r="C7" s="31" t="str" cm="1">
        <f t="array" ref="C7">INDEX($P$5:$P$7,B7)</f>
        <v>4:00–5:25 م</v>
      </c>
      <c r="D7" s="31">
        <v>3</v>
      </c>
      <c r="E7" s="31" t="s">
        <v>19</v>
      </c>
      <c r="F7" s="32">
        <v>1</v>
      </c>
      <c r="G7" s="31" t="s">
        <v>34</v>
      </c>
      <c r="H7" s="27"/>
      <c r="I7" s="33">
        <v>3</v>
      </c>
      <c r="J7" s="33" t="s">
        <v>19</v>
      </c>
      <c r="K7" s="33">
        <f t="shared" si="0"/>
        <v>18</v>
      </c>
      <c r="L7" s="33">
        <f t="shared" si="1"/>
        <v>6</v>
      </c>
      <c r="M7" s="27"/>
      <c r="N7" s="27"/>
      <c r="O7" s="34">
        <v>3</v>
      </c>
      <c r="P7" s="34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</row>
    <row r="8" spans="1:16">
      <c r="A8" s="30">
        <v>1</v>
      </c>
      <c r="B8" s="31">
        <v>1</v>
      </c>
      <c r="C8" s="31" t="str" cm="1">
        <f t="array" ref="C8">INDEX($P$5:$P$7,B8)</f>
        <v>4:00–5:25 م</v>
      </c>
      <c r="D8" s="31">
        <v>4</v>
      </c>
      <c r="E8" s="31" t="s">
        <v>95</v>
      </c>
      <c r="F8" s="32">
        <v>1</v>
      </c>
      <c r="G8" s="31" t="s">
        <v>105</v>
      </c>
      <c r="H8" s="27"/>
      <c r="I8" s="33">
        <v>4</v>
      </c>
      <c r="J8" s="33" t="s">
        <v>19</v>
      </c>
      <c r="K8" s="33">
        <f t="shared" si="0"/>
        <v>18</v>
      </c>
      <c r="L8" s="33">
        <f t="shared" si="1"/>
        <v>6</v>
      </c>
      <c r="M8" s="27"/>
      <c r="N8" s="27"/>
      <c r="O8" s="27"/>
      <c r="P8" s="27"/>
    </row>
    <row r="9" spans="1:16">
      <c r="A9" s="30">
        <v>1</v>
      </c>
      <c r="B9" s="31">
        <v>2</v>
      </c>
      <c r="C9" s="31" t="str" cm="1">
        <f t="array" ref="C9">INDEX($P$5:$P$7,B9)</f>
        <v>5:35–7:00 م</v>
      </c>
      <c r="D9" s="31">
        <v>1</v>
      </c>
      <c r="E9" s="31" t="s">
        <v>95</v>
      </c>
      <c r="F9" s="32">
        <v>1</v>
      </c>
      <c r="G9" s="31" t="s">
        <v>100</v>
      </c>
      <c r="H9" s="27"/>
      <c r="I9" s="33">
        <v>5</v>
      </c>
      <c r="J9" s="33" t="s">
        <v>19</v>
      </c>
      <c r="K9" s="33">
        <f t="shared" si="0"/>
        <v>18</v>
      </c>
      <c r="L9" s="33">
        <f t="shared" si="1"/>
        <v>6</v>
      </c>
      <c r="M9" s="27"/>
      <c r="N9" s="27"/>
      <c r="O9" s="35" t="s">
        <v>301</v>
      </c>
      <c r="P9" s="27"/>
    </row>
    <row r="10" spans="1:16">
      <c r="A10" s="30">
        <v>1</v>
      </c>
      <c r="B10" s="31">
        <v>2</v>
      </c>
      <c r="C10" s="31" t="str" cm="1">
        <f t="array" ref="C10">INDEX($P$5:$P$7,B10)</f>
        <v>5:35–7:00 م</v>
      </c>
      <c r="D10" s="31">
        <v>2</v>
      </c>
      <c r="E10" s="31" t="s">
        <v>95</v>
      </c>
      <c r="F10" s="32">
        <v>1</v>
      </c>
      <c r="G10" s="31" t="s">
        <v>89</v>
      </c>
      <c r="H10" s="27"/>
      <c r="I10" s="33">
        <v>6</v>
      </c>
      <c r="J10" s="33" t="s">
        <v>19</v>
      </c>
      <c r="K10" s="33">
        <f t="shared" si="0"/>
        <v>18</v>
      </c>
      <c r="L10" s="33">
        <f t="shared" si="1"/>
        <v>6</v>
      </c>
      <c r="M10" s="27"/>
      <c r="N10" s="27"/>
      <c r="O10" s="27"/>
      <c r="P10" s="27"/>
    </row>
    <row r="11" spans="1:16">
      <c r="A11" s="30">
        <v>1</v>
      </c>
      <c r="B11" s="31">
        <v>2</v>
      </c>
      <c r="C11" s="31" t="str" cm="1">
        <f t="array" ref="C11">INDEX($P$5:$P$7,B11)</f>
        <v>5:35–7:00 م</v>
      </c>
      <c r="D11" s="31">
        <v>3</v>
      </c>
      <c r="E11" s="31" t="s">
        <v>174</v>
      </c>
      <c r="F11" s="32">
        <v>1</v>
      </c>
      <c r="G11" s="31" t="s">
        <v>250</v>
      </c>
      <c r="H11" s="27"/>
      <c r="I11" s="33">
        <v>7</v>
      </c>
      <c r="J11" s="33" t="s">
        <v>19</v>
      </c>
      <c r="K11" s="33">
        <f t="shared" si="0"/>
        <v>18</v>
      </c>
      <c r="L11" s="33">
        <f t="shared" si="1"/>
        <v>6</v>
      </c>
      <c r="M11" s="27"/>
      <c r="N11" s="27"/>
      <c r="O11" s="27"/>
      <c r="P11" s="27"/>
    </row>
    <row r="12" spans="1:16">
      <c r="A12" s="30">
        <v>1</v>
      </c>
      <c r="B12" s="31">
        <v>2</v>
      </c>
      <c r="C12" s="31" t="str" cm="1">
        <f t="array" ref="C12">INDEX($P$5:$P$7,B12)</f>
        <v>5:35–7:00 م</v>
      </c>
      <c r="D12" s="31">
        <v>4</v>
      </c>
      <c r="E12" s="31" t="s">
        <v>174</v>
      </c>
      <c r="F12" s="32">
        <v>1</v>
      </c>
      <c r="G12" s="31" t="s">
        <v>228</v>
      </c>
      <c r="H12" s="27"/>
      <c r="I12" s="33">
        <v>8</v>
      </c>
      <c r="J12" s="33" t="s">
        <v>95</v>
      </c>
      <c r="K12" s="33">
        <f t="shared" si="0"/>
        <v>18</v>
      </c>
      <c r="L12" s="33">
        <f t="shared" si="1"/>
        <v>6</v>
      </c>
      <c r="M12" s="27"/>
      <c r="N12" s="27"/>
      <c r="O12" s="27"/>
      <c r="P12" s="27"/>
    </row>
    <row r="13" spans="1:16">
      <c r="A13" s="30">
        <v>1</v>
      </c>
      <c r="B13" s="31">
        <v>3</v>
      </c>
      <c r="C13" s="31" t="str" cm="1">
        <f t="array" ref="C13">INDEX($P$5:$P$7,B13)</f>
        <v>7:10–8:35 م</v>
      </c>
      <c r="D13" s="31">
        <v>1</v>
      </c>
      <c r="E13" s="31" t="s">
        <v>174</v>
      </c>
      <c r="F13" s="32">
        <v>1</v>
      </c>
      <c r="G13" s="31" t="s">
        <v>204</v>
      </c>
      <c r="H13" s="27"/>
      <c r="I13" s="33">
        <v>9</v>
      </c>
      <c r="J13" s="33" t="s">
        <v>95</v>
      </c>
      <c r="K13" s="33">
        <f t="shared" si="0"/>
        <v>18</v>
      </c>
      <c r="L13" s="33">
        <f t="shared" si="1"/>
        <v>6</v>
      </c>
      <c r="M13" s="27"/>
      <c r="N13" s="27"/>
      <c r="O13" s="27"/>
      <c r="P13" s="27"/>
    </row>
    <row r="14" spans="1:16">
      <c r="A14" s="30">
        <v>1</v>
      </c>
      <c r="B14" s="31">
        <v>3</v>
      </c>
      <c r="C14" s="31" t="str" cm="1">
        <f t="array" ref="C14">INDEX($P$5:$P$7,B14)</f>
        <v>7:10–8:35 م</v>
      </c>
      <c r="D14" s="31">
        <v>2</v>
      </c>
      <c r="E14" s="31" t="s">
        <v>295</v>
      </c>
      <c r="F14" s="32">
        <v>1</v>
      </c>
      <c r="G14" s="31" t="s">
        <v>321</v>
      </c>
      <c r="H14" s="27"/>
      <c r="I14" s="33">
        <v>10</v>
      </c>
      <c r="J14" s="33" t="s">
        <v>95</v>
      </c>
      <c r="K14" s="33">
        <f t="shared" si="0"/>
        <v>18</v>
      </c>
      <c r="L14" s="33">
        <f t="shared" si="1"/>
        <v>6</v>
      </c>
      <c r="M14" s="27"/>
      <c r="N14" s="27"/>
      <c r="O14" s="27"/>
      <c r="P14" s="27"/>
    </row>
    <row r="15" spans="1:16">
      <c r="A15" s="30">
        <v>1</v>
      </c>
      <c r="B15" s="31">
        <v>3</v>
      </c>
      <c r="C15" s="31" t="str" cm="1">
        <f t="array" ref="C15">INDEX($P$5:$P$7,B15)</f>
        <v>7:10–8:35 م</v>
      </c>
      <c r="D15" s="31">
        <v>3</v>
      </c>
      <c r="E15" s="31" t="s">
        <v>295</v>
      </c>
      <c r="F15" s="32">
        <v>1</v>
      </c>
      <c r="G15" s="31" t="s">
        <v>318</v>
      </c>
      <c r="H15" s="27"/>
      <c r="I15" s="33">
        <v>11</v>
      </c>
      <c r="J15" s="33" t="s">
        <v>95</v>
      </c>
      <c r="K15" s="33">
        <f t="shared" si="0"/>
        <v>18</v>
      </c>
      <c r="L15" s="33">
        <f t="shared" si="1"/>
        <v>6</v>
      </c>
      <c r="M15" s="27"/>
      <c r="N15" s="27"/>
      <c r="O15" s="27"/>
      <c r="P15" s="27"/>
    </row>
    <row r="16" spans="1:16">
      <c r="A16" s="30">
        <v>1</v>
      </c>
      <c r="B16" s="31">
        <v>3</v>
      </c>
      <c r="C16" s="31" t="str" cm="1">
        <f t="array" ref="C16">INDEX($P$5:$P$7,B16)</f>
        <v>7:10–8:35 م</v>
      </c>
      <c r="D16" s="31">
        <v>4</v>
      </c>
      <c r="E16" s="31" t="s">
        <v>295</v>
      </c>
      <c r="F16" s="32">
        <v>1</v>
      </c>
      <c r="G16" s="31" t="s">
        <v>306</v>
      </c>
      <c r="H16" s="27"/>
      <c r="I16" s="33">
        <v>12</v>
      </c>
      <c r="J16" s="33" t="s">
        <v>95</v>
      </c>
      <c r="K16" s="33">
        <f t="shared" si="0"/>
        <v>18</v>
      </c>
      <c r="L16" s="33">
        <f t="shared" si="1"/>
        <v>6</v>
      </c>
      <c r="M16" s="27"/>
      <c r="N16" s="27"/>
      <c r="O16" s="27"/>
      <c r="P16" s="27"/>
    </row>
    <row r="17" spans="1:16">
      <c r="A17" s="30">
        <v>2</v>
      </c>
      <c r="B17" s="31">
        <v>1</v>
      </c>
      <c r="C17" s="31" t="str" cm="1">
        <f t="array" ref="C17">INDEX($P$5:$P$7,B17)</f>
        <v>4:00–5:25 م</v>
      </c>
      <c r="D17" s="31">
        <v>1</v>
      </c>
      <c r="E17" s="31" t="s">
        <v>19</v>
      </c>
      <c r="F17" s="32">
        <v>1</v>
      </c>
      <c r="G17" s="31" t="s">
        <v>41</v>
      </c>
      <c r="H17" s="27"/>
      <c r="I17" s="33">
        <v>13</v>
      </c>
      <c r="J17" s="33" t="s">
        <v>95</v>
      </c>
      <c r="K17" s="33">
        <f t="shared" si="0"/>
        <v>18</v>
      </c>
      <c r="L17" s="33">
        <f t="shared" si="1"/>
        <v>6</v>
      </c>
      <c r="M17" s="27"/>
      <c r="N17" s="27"/>
      <c r="O17" s="27"/>
      <c r="P17" s="27"/>
    </row>
    <row r="18" spans="1:16">
      <c r="A18" s="30">
        <v>2</v>
      </c>
      <c r="B18" s="31">
        <v>1</v>
      </c>
      <c r="C18" s="31" t="str" cm="1">
        <f t="array" ref="C18">INDEX($P$5:$P$7,B18)</f>
        <v>4:00–5:25 م</v>
      </c>
      <c r="D18" s="31">
        <v>2</v>
      </c>
      <c r="E18" s="31" t="s">
        <v>19</v>
      </c>
      <c r="F18" s="32">
        <v>1</v>
      </c>
      <c r="G18" s="31" t="s">
        <v>21</v>
      </c>
      <c r="H18" s="27"/>
      <c r="I18" s="33">
        <v>14</v>
      </c>
      <c r="J18" s="33" t="s">
        <v>95</v>
      </c>
      <c r="K18" s="33">
        <f t="shared" si="0"/>
        <v>18</v>
      </c>
      <c r="L18" s="33">
        <f t="shared" si="1"/>
        <v>6</v>
      </c>
      <c r="M18" s="27"/>
      <c r="N18" s="27"/>
      <c r="O18" s="27"/>
      <c r="P18" s="27"/>
    </row>
    <row r="19" spans="1:16">
      <c r="A19" s="30">
        <v>2</v>
      </c>
      <c r="B19" s="31">
        <v>1</v>
      </c>
      <c r="C19" s="31" t="str" cm="1">
        <f t="array" ref="C19">INDEX($P$5:$P$7,B19)</f>
        <v>4:00–5:25 م</v>
      </c>
      <c r="D19" s="31">
        <v>3</v>
      </c>
      <c r="E19" s="31" t="s">
        <v>19</v>
      </c>
      <c r="F19" s="32">
        <v>1</v>
      </c>
      <c r="G19" s="31" t="s">
        <v>22</v>
      </c>
      <c r="H19" s="27"/>
      <c r="I19" s="33">
        <v>15</v>
      </c>
      <c r="J19" s="33" t="s">
        <v>174</v>
      </c>
      <c r="K19" s="33">
        <f t="shared" si="0"/>
        <v>18</v>
      </c>
      <c r="L19" s="33">
        <f t="shared" si="1"/>
        <v>6</v>
      </c>
      <c r="M19" s="27"/>
      <c r="N19" s="27"/>
      <c r="O19" s="27"/>
      <c r="P19" s="27"/>
    </row>
    <row r="20" spans="1:16">
      <c r="A20" s="30">
        <v>2</v>
      </c>
      <c r="B20" s="31">
        <v>1</v>
      </c>
      <c r="C20" s="31" t="str" cm="1">
        <f t="array" ref="C20">INDEX($P$5:$P$7,B20)</f>
        <v>4:00–5:25 م</v>
      </c>
      <c r="D20" s="31">
        <v>4</v>
      </c>
      <c r="E20" s="31" t="s">
        <v>95</v>
      </c>
      <c r="F20" s="32">
        <v>1</v>
      </c>
      <c r="G20" s="31" t="s">
        <v>106</v>
      </c>
      <c r="H20" s="27"/>
      <c r="I20" s="33">
        <v>16</v>
      </c>
      <c r="J20" s="33" t="s">
        <v>174</v>
      </c>
      <c r="K20" s="33">
        <f t="shared" si="0"/>
        <v>18</v>
      </c>
      <c r="L20" s="33">
        <f t="shared" si="1"/>
        <v>6</v>
      </c>
      <c r="M20" s="27"/>
      <c r="N20" s="27"/>
      <c r="O20" s="27"/>
      <c r="P20" s="27"/>
    </row>
    <row r="21" spans="1:16">
      <c r="A21" s="30">
        <v>2</v>
      </c>
      <c r="B21" s="31">
        <v>2</v>
      </c>
      <c r="C21" s="31" t="str" cm="1">
        <f t="array" ref="C21">INDEX($P$5:$P$7,B21)</f>
        <v>5:35–7:00 م</v>
      </c>
      <c r="D21" s="31">
        <v>1</v>
      </c>
      <c r="E21" s="31" t="s">
        <v>95</v>
      </c>
      <c r="F21" s="32">
        <v>1</v>
      </c>
      <c r="G21" s="31" t="s">
        <v>90</v>
      </c>
      <c r="H21" s="27"/>
      <c r="I21" s="33">
        <v>17</v>
      </c>
      <c r="J21" s="33" t="s">
        <v>174</v>
      </c>
      <c r="K21" s="33">
        <f t="shared" si="0"/>
        <v>18</v>
      </c>
      <c r="L21" s="33">
        <f t="shared" si="1"/>
        <v>6</v>
      </c>
      <c r="M21" s="27"/>
      <c r="N21" s="27"/>
      <c r="O21" s="27"/>
      <c r="P21" s="27"/>
    </row>
    <row r="22" spans="1:16">
      <c r="A22" s="30">
        <v>2</v>
      </c>
      <c r="B22" s="31">
        <v>2</v>
      </c>
      <c r="C22" s="31" t="str" cm="1">
        <f t="array" ref="C22">INDEX($P$5:$P$7,B22)</f>
        <v>5:35–7:00 م</v>
      </c>
      <c r="D22" s="31">
        <v>2</v>
      </c>
      <c r="E22" s="31" t="s">
        <v>95</v>
      </c>
      <c r="F22" s="32">
        <v>1</v>
      </c>
      <c r="G22" s="31" t="s">
        <v>78</v>
      </c>
      <c r="H22" s="27"/>
      <c r="I22" s="33">
        <v>18</v>
      </c>
      <c r="J22" s="33" t="s">
        <v>174</v>
      </c>
      <c r="K22" s="33">
        <f t="shared" si="0"/>
        <v>18</v>
      </c>
      <c r="L22" s="33">
        <f t="shared" si="1"/>
        <v>6</v>
      </c>
      <c r="M22" s="27"/>
      <c r="N22" s="27"/>
      <c r="O22" s="27"/>
      <c r="P22" s="27"/>
    </row>
    <row r="23" spans="1:16">
      <c r="A23" s="30">
        <v>2</v>
      </c>
      <c r="B23" s="31">
        <v>2</v>
      </c>
      <c r="C23" s="31" t="str" cm="1">
        <f t="array" ref="C23">INDEX($P$5:$P$7,B23)</f>
        <v>5:35–7:00 م</v>
      </c>
      <c r="D23" s="31">
        <v>3</v>
      </c>
      <c r="E23" s="31" t="s">
        <v>174</v>
      </c>
      <c r="F23" s="32">
        <v>1</v>
      </c>
      <c r="G23" s="31" t="s">
        <v>241</v>
      </c>
      <c r="H23" s="27"/>
      <c r="I23" s="33">
        <v>19</v>
      </c>
      <c r="J23" s="33" t="s">
        <v>174</v>
      </c>
      <c r="K23" s="33">
        <f t="shared" si="0"/>
        <v>18</v>
      </c>
      <c r="L23" s="33">
        <f t="shared" si="1"/>
        <v>6</v>
      </c>
      <c r="M23" s="27"/>
      <c r="N23" s="27"/>
      <c r="O23" s="27"/>
      <c r="P23" s="27"/>
    </row>
    <row r="24" spans="1:16">
      <c r="A24" s="30">
        <v>2</v>
      </c>
      <c r="B24" s="31">
        <v>2</v>
      </c>
      <c r="C24" s="31" t="str" cm="1">
        <f t="array" ref="C24">INDEX($P$5:$P$7,B24)</f>
        <v>5:35–7:00 م</v>
      </c>
      <c r="D24" s="31">
        <v>4</v>
      </c>
      <c r="E24" s="31" t="s">
        <v>174</v>
      </c>
      <c r="F24" s="32">
        <v>1</v>
      </c>
      <c r="G24" s="31" t="s">
        <v>205</v>
      </c>
      <c r="H24" s="27"/>
      <c r="I24" s="33">
        <v>20</v>
      </c>
      <c r="J24" s="33" t="s">
        <v>174</v>
      </c>
      <c r="K24" s="33">
        <f t="shared" si="0"/>
        <v>18</v>
      </c>
      <c r="L24" s="33">
        <f t="shared" si="1"/>
        <v>6</v>
      </c>
      <c r="M24" s="27"/>
      <c r="N24" s="27"/>
      <c r="O24" s="27"/>
      <c r="P24" s="27"/>
    </row>
    <row r="25" spans="1:16">
      <c r="A25" s="30">
        <v>2</v>
      </c>
      <c r="B25" s="31">
        <v>3</v>
      </c>
      <c r="C25" s="31" t="str" cm="1">
        <f t="array" ref="C25">INDEX($P$5:$P$7,B25)</f>
        <v>7:10–8:35 م</v>
      </c>
      <c r="D25" s="31">
        <v>1</v>
      </c>
      <c r="E25" s="31" t="s">
        <v>174</v>
      </c>
      <c r="F25" s="32">
        <v>1</v>
      </c>
      <c r="G25" s="31" t="s">
        <v>178</v>
      </c>
      <c r="H25" s="27"/>
      <c r="I25" s="33">
        <v>21</v>
      </c>
      <c r="J25" s="33" t="s">
        <v>174</v>
      </c>
      <c r="K25" s="33">
        <f t="shared" si="0"/>
        <v>18</v>
      </c>
      <c r="L25" s="33">
        <f t="shared" si="1"/>
        <v>6</v>
      </c>
      <c r="M25" s="27"/>
      <c r="N25" s="27"/>
      <c r="O25" s="27"/>
      <c r="P25" s="27"/>
    </row>
    <row r="26" spans="1:16">
      <c r="A26" s="30">
        <v>2</v>
      </c>
      <c r="B26" s="31">
        <v>3</v>
      </c>
      <c r="C26" s="31" t="str" cm="1">
        <f t="array" ref="C26">INDEX($P$5:$P$7,B26)</f>
        <v>7:10–8:35 م</v>
      </c>
      <c r="D26" s="31">
        <v>2</v>
      </c>
      <c r="E26" s="31" t="s">
        <v>295</v>
      </c>
      <c r="F26" s="32">
        <v>1</v>
      </c>
      <c r="G26" s="31" t="s">
        <v>322</v>
      </c>
      <c r="H26" s="27"/>
      <c r="I26" s="33">
        <v>22</v>
      </c>
      <c r="J26" s="33" t="s">
        <v>295</v>
      </c>
      <c r="K26" s="33">
        <f t="shared" si="0"/>
        <v>18</v>
      </c>
      <c r="L26" s="33">
        <f t="shared" si="1"/>
        <v>6</v>
      </c>
      <c r="M26" s="27"/>
      <c r="N26" s="27"/>
      <c r="O26" s="27"/>
      <c r="P26" s="27"/>
    </row>
    <row r="27" spans="1:16">
      <c r="A27" s="30">
        <v>2</v>
      </c>
      <c r="B27" s="31">
        <v>3</v>
      </c>
      <c r="C27" s="31" t="str" cm="1">
        <f t="array" ref="C27">INDEX($P$5:$P$7,B27)</f>
        <v>7:10–8:35 م</v>
      </c>
      <c r="D27" s="31">
        <v>3</v>
      </c>
      <c r="E27" s="31" t="s">
        <v>295</v>
      </c>
      <c r="F27" s="32">
        <v>1</v>
      </c>
      <c r="G27" s="31" t="s">
        <v>307</v>
      </c>
      <c r="H27" s="27"/>
      <c r="I27" s="33">
        <v>23</v>
      </c>
      <c r="J27" s="33" t="s">
        <v>295</v>
      </c>
      <c r="K27" s="33">
        <f t="shared" si="0"/>
        <v>18</v>
      </c>
      <c r="L27" s="33">
        <f t="shared" si="1"/>
        <v>6</v>
      </c>
      <c r="M27" s="27"/>
      <c r="N27" s="27"/>
      <c r="O27" s="27"/>
      <c r="P27" s="27"/>
    </row>
    <row r="28" spans="1:16">
      <c r="A28" s="30">
        <v>2</v>
      </c>
      <c r="B28" s="31">
        <v>3</v>
      </c>
      <c r="C28" s="31" t="str" cm="1">
        <f t="array" ref="C28">INDEX($P$5:$P$7,B28)</f>
        <v>7:10–8:35 م</v>
      </c>
      <c r="D28" s="31">
        <v>4</v>
      </c>
      <c r="E28" s="31" t="s">
        <v>295</v>
      </c>
      <c r="F28" s="32">
        <v>1</v>
      </c>
      <c r="G28" s="31" t="s">
        <v>299</v>
      </c>
      <c r="H28" s="27"/>
      <c r="I28" s="33">
        <v>24</v>
      </c>
      <c r="J28" s="33" t="s">
        <v>295</v>
      </c>
      <c r="K28" s="33">
        <f t="shared" si="0"/>
        <v>18</v>
      </c>
      <c r="L28" s="33">
        <f t="shared" si="1"/>
        <v>6</v>
      </c>
      <c r="M28" s="27"/>
      <c r="N28" s="27"/>
      <c r="O28" s="27"/>
      <c r="P28" s="27"/>
    </row>
    <row r="29" spans="1:16">
      <c r="A29" s="30">
        <v>3</v>
      </c>
      <c r="B29" s="31">
        <v>1</v>
      </c>
      <c r="C29" s="31" t="str" cm="1">
        <f t="array" ref="C29">INDEX($P$5:$P$7,B29)</f>
        <v>4:00–5:25 م</v>
      </c>
      <c r="D29" s="31">
        <v>1</v>
      </c>
      <c r="E29" s="31" t="s">
        <v>19</v>
      </c>
      <c r="F29" s="32">
        <v>1</v>
      </c>
      <c r="G29" s="31" t="s">
        <v>20</v>
      </c>
      <c r="H29" s="27"/>
      <c r="I29" s="33">
        <v>25</v>
      </c>
      <c r="J29" s="33" t="s">
        <v>295</v>
      </c>
      <c r="K29" s="33">
        <f t="shared" si="0"/>
        <v>18</v>
      </c>
      <c r="L29" s="33">
        <f t="shared" si="1"/>
        <v>6</v>
      </c>
      <c r="M29" s="27"/>
      <c r="N29" s="27"/>
      <c r="O29" s="27"/>
      <c r="P29" s="27"/>
    </row>
    <row r="30" spans="1:16">
      <c r="A30" s="30">
        <v>3</v>
      </c>
      <c r="B30" s="31">
        <v>1</v>
      </c>
      <c r="C30" s="31" t="str" cm="1">
        <f t="array" ref="C30">INDEX($P$5:$P$7,B30)</f>
        <v>4:00–5:25 م</v>
      </c>
      <c r="D30" s="31">
        <v>2</v>
      </c>
      <c r="E30" s="31" t="s">
        <v>19</v>
      </c>
      <c r="F30" s="32">
        <v>1</v>
      </c>
      <c r="G30" s="31" t="s">
        <v>42</v>
      </c>
      <c r="H30" s="27"/>
      <c r="I30" s="33">
        <v>26</v>
      </c>
      <c r="J30" s="33" t="s">
        <v>295</v>
      </c>
      <c r="K30" s="33">
        <f t="shared" si="0"/>
        <v>18</v>
      </c>
      <c r="L30" s="33">
        <f t="shared" si="1"/>
        <v>6</v>
      </c>
      <c r="M30" s="27"/>
      <c r="N30" s="27"/>
      <c r="O30" s="27"/>
      <c r="P30" s="27"/>
    </row>
    <row r="31" spans="1:16">
      <c r="A31" s="30">
        <v>3</v>
      </c>
      <c r="B31" s="31">
        <v>1</v>
      </c>
      <c r="C31" s="31" t="str" cm="1">
        <f t="array" ref="C31">INDEX($P$5:$P$7,B31)</f>
        <v>4:00–5:25 م</v>
      </c>
      <c r="D31" s="31">
        <v>3</v>
      </c>
      <c r="E31" s="31" t="s">
        <v>19</v>
      </c>
      <c r="F31" s="32">
        <v>1</v>
      </c>
      <c r="G31" s="31" t="s">
        <v>25</v>
      </c>
      <c r="H31" s="27"/>
      <c r="I31" s="33">
        <v>27</v>
      </c>
      <c r="J31" s="33" t="s">
        <v>295</v>
      </c>
      <c r="K31" s="33">
        <f t="shared" si="0"/>
        <v>18</v>
      </c>
      <c r="L31" s="33">
        <f t="shared" si="1"/>
        <v>6</v>
      </c>
      <c r="M31" s="27"/>
      <c r="N31" s="27"/>
      <c r="O31" s="27"/>
      <c r="P31" s="27"/>
    </row>
    <row r="32" spans="1:16">
      <c r="A32" s="30">
        <v>3</v>
      </c>
      <c r="B32" s="31">
        <v>1</v>
      </c>
      <c r="C32" s="31" t="str" cm="1">
        <f t="array" ref="C32">INDEX($P$5:$P$7,B32)</f>
        <v>4:00–5:25 م</v>
      </c>
      <c r="D32" s="31">
        <v>4</v>
      </c>
      <c r="E32" s="31" t="s">
        <v>95</v>
      </c>
      <c r="F32" s="32">
        <v>1</v>
      </c>
      <c r="G32" s="31" t="s">
        <v>96</v>
      </c>
      <c r="H32" s="27"/>
      <c r="I32" s="33">
        <v>28</v>
      </c>
      <c r="J32" s="33" t="s">
        <v>295</v>
      </c>
      <c r="K32" s="33">
        <f t="shared" si="0"/>
        <v>18</v>
      </c>
      <c r="L32" s="33">
        <f t="shared" si="1"/>
        <v>6</v>
      </c>
      <c r="M32" s="27"/>
      <c r="N32" s="27"/>
      <c r="O32" s="27"/>
      <c r="P32" s="27"/>
    </row>
    <row r="33" spans="1:16">
      <c r="A33" s="30">
        <v>3</v>
      </c>
      <c r="B33" s="31">
        <v>2</v>
      </c>
      <c r="C33" s="31" t="str" cm="1">
        <f t="array" ref="C33">INDEX($P$5:$P$7,B33)</f>
        <v>5:35–7:00 م</v>
      </c>
      <c r="D33" s="31">
        <v>1</v>
      </c>
      <c r="E33" s="31" t="s">
        <v>95</v>
      </c>
      <c r="F33" s="32">
        <v>1</v>
      </c>
      <c r="G33" s="31" t="s">
        <v>107</v>
      </c>
      <c r="H33" s="27"/>
      <c r="I33" s="27"/>
      <c r="J33" s="27"/>
      <c r="K33" s="27"/>
      <c r="L33" s="27"/>
      <c r="M33" s="27"/>
      <c r="N33" s="27"/>
      <c r="O33" s="27"/>
      <c r="P33" s="27"/>
    </row>
    <row r="34" spans="1:16">
      <c r="A34" s="30">
        <v>3</v>
      </c>
      <c r="B34" s="31">
        <v>2</v>
      </c>
      <c r="C34" s="31" t="str" cm="1">
        <f t="array" ref="C34">INDEX($P$5:$P$7,B34)</f>
        <v>5:35–7:00 م</v>
      </c>
      <c r="D34" s="31">
        <v>2</v>
      </c>
      <c r="E34" s="31" t="s">
        <v>95</v>
      </c>
      <c r="F34" s="32">
        <v>1</v>
      </c>
      <c r="G34" s="31" t="s">
        <v>67</v>
      </c>
      <c r="H34" s="27"/>
      <c r="I34" s="27"/>
      <c r="J34" s="27"/>
      <c r="K34" s="27"/>
      <c r="L34" s="27"/>
      <c r="M34" s="27"/>
      <c r="N34" s="27"/>
      <c r="O34" s="27"/>
      <c r="P34" s="27"/>
    </row>
    <row r="35" spans="1:16">
      <c r="A35" s="30">
        <v>3</v>
      </c>
      <c r="B35" s="31">
        <v>2</v>
      </c>
      <c r="C35" s="31" t="str" cm="1">
        <f t="array" ref="C35">INDEX($P$5:$P$7,B35)</f>
        <v>5:35–7:00 م</v>
      </c>
      <c r="D35" s="31">
        <v>3</v>
      </c>
      <c r="E35" s="31" t="s">
        <v>174</v>
      </c>
      <c r="F35" s="32">
        <v>1</v>
      </c>
      <c r="G35" s="31" t="s">
        <v>229</v>
      </c>
      <c r="H35" s="27"/>
      <c r="I35" s="27"/>
      <c r="J35" s="27"/>
      <c r="K35" s="27"/>
      <c r="L35" s="27"/>
      <c r="M35" s="27"/>
      <c r="N35" s="27"/>
      <c r="O35" s="27"/>
      <c r="P35" s="27"/>
    </row>
    <row r="36" spans="1:16">
      <c r="A36" s="30">
        <v>3</v>
      </c>
      <c r="B36" s="31">
        <v>2</v>
      </c>
      <c r="C36" s="31" t="str" cm="1">
        <f t="array" ref="C36">INDEX($P$5:$P$7,B36)</f>
        <v>5:35–7:00 م</v>
      </c>
      <c r="D36" s="31">
        <v>4</v>
      </c>
      <c r="E36" s="31" t="s">
        <v>174</v>
      </c>
      <c r="F36" s="32">
        <v>1</v>
      </c>
      <c r="G36" s="31" t="s">
        <v>239</v>
      </c>
      <c r="H36" s="27"/>
      <c r="I36" s="27"/>
      <c r="J36" s="27"/>
      <c r="K36" s="27"/>
      <c r="L36" s="27"/>
      <c r="M36" s="27"/>
      <c r="N36" s="27"/>
      <c r="O36" s="27"/>
      <c r="P36" s="27"/>
    </row>
    <row r="37" spans="1:16">
      <c r="A37" s="30">
        <v>3</v>
      </c>
      <c r="B37" s="31">
        <v>3</v>
      </c>
      <c r="C37" s="31" t="str" cm="1">
        <f t="array" ref="C37">INDEX($P$5:$P$7,B37)</f>
        <v>7:10–8:35 م</v>
      </c>
      <c r="D37" s="31">
        <v>1</v>
      </c>
      <c r="E37" s="31" t="s">
        <v>174</v>
      </c>
      <c r="F37" s="32">
        <v>1</v>
      </c>
      <c r="G37" s="31" t="s">
        <v>161</v>
      </c>
      <c r="H37" s="27"/>
      <c r="I37" s="27"/>
      <c r="J37" s="27"/>
      <c r="K37" s="27"/>
      <c r="L37" s="27"/>
      <c r="M37" s="27"/>
      <c r="N37" s="27"/>
      <c r="O37" s="27"/>
      <c r="P37" s="27"/>
    </row>
    <row r="38" spans="1:16">
      <c r="A38" s="30">
        <v>3</v>
      </c>
      <c r="B38" s="31">
        <v>3</v>
      </c>
      <c r="C38" s="31" t="str" cm="1">
        <f t="array" ref="C38">INDEX($P$5:$P$7,B38)</f>
        <v>7:10–8:35 م</v>
      </c>
      <c r="D38" s="31">
        <v>2</v>
      </c>
      <c r="E38" s="31" t="s">
        <v>295</v>
      </c>
      <c r="F38" s="32">
        <v>1</v>
      </c>
      <c r="G38" s="31" t="s">
        <v>319</v>
      </c>
      <c r="H38" s="27"/>
      <c r="I38" s="27"/>
      <c r="J38" s="27"/>
      <c r="K38" s="27"/>
      <c r="L38" s="27"/>
      <c r="M38" s="27"/>
      <c r="N38" s="27"/>
      <c r="O38" s="27"/>
      <c r="P38" s="27"/>
    </row>
    <row r="39" spans="1:16">
      <c r="A39" s="30">
        <v>3</v>
      </c>
      <c r="B39" s="31">
        <v>3</v>
      </c>
      <c r="C39" s="31" t="str" cm="1">
        <f t="array" ref="C39">INDEX($P$5:$P$7,B39)</f>
        <v>7:10–8:35 م</v>
      </c>
      <c r="D39" s="31">
        <v>3</v>
      </c>
      <c r="E39" s="31" t="s">
        <v>295</v>
      </c>
      <c r="F39" s="32">
        <v>1</v>
      </c>
      <c r="G39" s="31" t="s">
        <v>323</v>
      </c>
      <c r="H39" s="27"/>
      <c r="I39" s="27"/>
      <c r="J39" s="27"/>
      <c r="K39" s="27"/>
      <c r="L39" s="27"/>
      <c r="M39" s="27"/>
      <c r="N39" s="27"/>
      <c r="O39" s="27"/>
      <c r="P39" s="27"/>
    </row>
    <row r="40" spans="1:16">
      <c r="A40" s="30">
        <v>3</v>
      </c>
      <c r="B40" s="31">
        <v>3</v>
      </c>
      <c r="C40" s="31" t="str" cm="1">
        <f t="array" ref="C40">INDEX($P$5:$P$7,B40)</f>
        <v>7:10–8:35 م</v>
      </c>
      <c r="D40" s="31">
        <v>4</v>
      </c>
      <c r="E40" s="31" t="s">
        <v>295</v>
      </c>
      <c r="F40" s="32">
        <v>1</v>
      </c>
      <c r="G40" s="31" t="s">
        <v>291</v>
      </c>
      <c r="H40" s="27"/>
      <c r="I40" s="27"/>
      <c r="J40" s="27"/>
      <c r="K40" s="27"/>
      <c r="L40" s="27"/>
      <c r="M40" s="27"/>
      <c r="N40" s="27"/>
      <c r="O40" s="27"/>
      <c r="P40" s="27"/>
    </row>
    <row r="41" spans="1:16">
      <c r="A41" s="30">
        <v>4</v>
      </c>
      <c r="B41" s="31">
        <v>1</v>
      </c>
      <c r="C41" s="31" t="str" cm="1">
        <f t="array" ref="C41">INDEX($P$5:$P$7,B41)</f>
        <v>4:00–5:25 م</v>
      </c>
      <c r="D41" s="31">
        <v>1</v>
      </c>
      <c r="E41" s="31" t="s">
        <v>19</v>
      </c>
      <c r="F41" s="32">
        <v>1</v>
      </c>
      <c r="G41" s="31" t="s">
        <v>23</v>
      </c>
      <c r="H41" s="27"/>
      <c r="I41" s="27"/>
      <c r="J41" s="27"/>
      <c r="K41" s="27"/>
      <c r="L41" s="27"/>
      <c r="M41" s="27"/>
      <c r="N41" s="27"/>
      <c r="O41" s="27"/>
      <c r="P41" s="27"/>
    </row>
    <row r="42" spans="1:16">
      <c r="A42" s="30">
        <v>4</v>
      </c>
      <c r="B42" s="31">
        <v>1</v>
      </c>
      <c r="C42" s="31" t="str" cm="1">
        <f t="array" ref="C42">INDEX($P$5:$P$7,B42)</f>
        <v>4:00–5:25 م</v>
      </c>
      <c r="D42" s="31">
        <v>2</v>
      </c>
      <c r="E42" s="31" t="s">
        <v>19</v>
      </c>
      <c r="F42" s="32">
        <v>1</v>
      </c>
      <c r="G42" s="31" t="s">
        <v>24</v>
      </c>
      <c r="H42" s="27"/>
      <c r="I42" s="27"/>
      <c r="J42" s="27"/>
      <c r="K42" s="27"/>
      <c r="L42" s="27"/>
      <c r="M42" s="27"/>
      <c r="N42" s="27"/>
      <c r="O42" s="27"/>
      <c r="P42" s="27"/>
    </row>
    <row r="43" spans="1:16">
      <c r="A43" s="30">
        <v>4</v>
      </c>
      <c r="B43" s="31">
        <v>1</v>
      </c>
      <c r="C43" s="31" t="str" cm="1">
        <f t="array" ref="C43">INDEX($P$5:$P$7,B43)</f>
        <v>4:00–5:25 م</v>
      </c>
      <c r="D43" s="31">
        <v>3</v>
      </c>
      <c r="E43" s="31" t="s">
        <v>19</v>
      </c>
      <c r="F43" s="32">
        <v>1</v>
      </c>
      <c r="G43" s="31" t="s">
        <v>43</v>
      </c>
      <c r="H43" s="27"/>
      <c r="I43" s="27"/>
      <c r="J43" s="27"/>
      <c r="K43" s="27"/>
      <c r="L43" s="27"/>
      <c r="M43" s="27"/>
      <c r="N43" s="27"/>
      <c r="O43" s="27"/>
      <c r="P43" s="27"/>
    </row>
    <row r="44" spans="1:16">
      <c r="A44" s="30">
        <v>4</v>
      </c>
      <c r="B44" s="31">
        <v>1</v>
      </c>
      <c r="C44" s="31" t="str" cm="1">
        <f t="array" ref="C44">INDEX($P$5:$P$7,B44)</f>
        <v>4:00–5:25 م</v>
      </c>
      <c r="D44" s="31">
        <v>4</v>
      </c>
      <c r="E44" s="31" t="s">
        <v>95</v>
      </c>
      <c r="F44" s="32">
        <v>1</v>
      </c>
      <c r="G44" s="31" t="s">
        <v>85</v>
      </c>
      <c r="H44" s="27"/>
      <c r="I44" s="27"/>
      <c r="J44" s="27"/>
      <c r="K44" s="27"/>
      <c r="L44" s="27"/>
      <c r="M44" s="27"/>
      <c r="N44" s="27"/>
      <c r="O44" s="27"/>
      <c r="P44" s="27"/>
    </row>
    <row r="45" spans="1:16">
      <c r="A45" s="30">
        <v>4</v>
      </c>
      <c r="B45" s="31">
        <v>2</v>
      </c>
      <c r="C45" s="31" t="str" cm="1">
        <f t="array" ref="C45">INDEX($P$5:$P$7,B45)</f>
        <v>5:35–7:00 م</v>
      </c>
      <c r="D45" s="31">
        <v>1</v>
      </c>
      <c r="E45" s="31" t="s">
        <v>95</v>
      </c>
      <c r="F45" s="32">
        <v>1</v>
      </c>
      <c r="G45" s="31" t="s">
        <v>97</v>
      </c>
      <c r="H45" s="27"/>
      <c r="I45" s="27"/>
      <c r="J45" s="27"/>
      <c r="K45" s="27"/>
      <c r="L45" s="27"/>
      <c r="M45" s="27"/>
      <c r="N45" s="27"/>
      <c r="O45" s="27"/>
      <c r="P45" s="27"/>
    </row>
    <row r="46" spans="1:16">
      <c r="A46" s="30">
        <v>4</v>
      </c>
      <c r="B46" s="31">
        <v>2</v>
      </c>
      <c r="C46" s="31" t="str" cm="1">
        <f t="array" ref="C46">INDEX($P$5:$P$7,B46)</f>
        <v>5:35–7:00 م</v>
      </c>
      <c r="D46" s="31">
        <v>2</v>
      </c>
      <c r="E46" s="31" t="s">
        <v>95</v>
      </c>
      <c r="F46" s="32">
        <v>1</v>
      </c>
      <c r="G46" s="31" t="s">
        <v>108</v>
      </c>
      <c r="H46" s="27"/>
      <c r="I46" s="27"/>
      <c r="J46" s="27"/>
      <c r="K46" s="27"/>
      <c r="L46" s="27"/>
      <c r="M46" s="27"/>
      <c r="N46" s="27"/>
      <c r="O46" s="27"/>
      <c r="P46" s="27"/>
    </row>
    <row r="47" spans="1:16">
      <c r="A47" s="30">
        <v>4</v>
      </c>
      <c r="B47" s="31">
        <v>2</v>
      </c>
      <c r="C47" s="31" t="str" cm="1">
        <f t="array" ref="C47">INDEX($P$5:$P$7,B47)</f>
        <v>5:35–7:00 م</v>
      </c>
      <c r="D47" s="31">
        <v>3</v>
      </c>
      <c r="E47" s="31" t="s">
        <v>174</v>
      </c>
      <c r="F47" s="32">
        <v>1</v>
      </c>
      <c r="G47" s="31" t="s">
        <v>191</v>
      </c>
      <c r="H47" s="27"/>
      <c r="I47" s="27"/>
      <c r="J47" s="27"/>
      <c r="K47" s="27"/>
      <c r="L47" s="27"/>
      <c r="M47" s="27"/>
      <c r="N47" s="27"/>
      <c r="O47" s="27"/>
      <c r="P47" s="27"/>
    </row>
    <row r="48" spans="1:16">
      <c r="A48" s="30">
        <v>4</v>
      </c>
      <c r="B48" s="31">
        <v>2</v>
      </c>
      <c r="C48" s="31" t="str" cm="1">
        <f t="array" ref="C48">INDEX($P$5:$P$7,B48)</f>
        <v>5:35–7:00 م</v>
      </c>
      <c r="D48" s="31">
        <v>4</v>
      </c>
      <c r="E48" s="31" t="s">
        <v>174</v>
      </c>
      <c r="F48" s="32">
        <v>1</v>
      </c>
      <c r="G48" s="31" t="s">
        <v>218</v>
      </c>
      <c r="H48" s="27"/>
      <c r="I48" s="27"/>
      <c r="J48" s="27"/>
      <c r="K48" s="27"/>
      <c r="L48" s="27"/>
      <c r="M48" s="27"/>
      <c r="N48" s="27"/>
      <c r="O48" s="27"/>
      <c r="P48" s="27"/>
    </row>
    <row r="49" spans="1:16">
      <c r="A49" s="30">
        <v>4</v>
      </c>
      <c r="B49" s="31">
        <v>3</v>
      </c>
      <c r="C49" s="31" t="str" cm="1">
        <f t="array" ref="C49">INDEX($P$5:$P$7,B49)</f>
        <v>7:10–8:35 م</v>
      </c>
      <c r="D49" s="31">
        <v>1</v>
      </c>
      <c r="E49" s="31" t="s">
        <v>174</v>
      </c>
      <c r="F49" s="32">
        <v>1</v>
      </c>
      <c r="G49" s="31" t="s">
        <v>240</v>
      </c>
      <c r="H49" s="27"/>
      <c r="I49" s="27"/>
      <c r="J49" s="27"/>
      <c r="K49" s="27"/>
      <c r="L49" s="27"/>
      <c r="M49" s="27"/>
      <c r="N49" s="27"/>
      <c r="O49" s="27"/>
      <c r="P49" s="27"/>
    </row>
    <row r="50" spans="1:16">
      <c r="A50" s="30">
        <v>4</v>
      </c>
      <c r="B50" s="31">
        <v>3</v>
      </c>
      <c r="C50" s="31" t="str" cm="1">
        <f t="array" ref="C50">INDEX($P$5:$P$7,B50)</f>
        <v>7:10–8:35 م</v>
      </c>
      <c r="D50" s="31">
        <v>2</v>
      </c>
      <c r="E50" s="31" t="s">
        <v>295</v>
      </c>
      <c r="F50" s="32">
        <v>1</v>
      </c>
      <c r="G50" s="31" t="s">
        <v>305</v>
      </c>
      <c r="H50" s="27"/>
      <c r="I50" s="27"/>
      <c r="J50" s="27"/>
      <c r="K50" s="27"/>
      <c r="L50" s="27"/>
      <c r="M50" s="27"/>
      <c r="N50" s="27"/>
      <c r="O50" s="27"/>
      <c r="P50" s="27"/>
    </row>
    <row r="51" spans="1:16">
      <c r="A51" s="30">
        <v>4</v>
      </c>
      <c r="B51" s="31">
        <v>3</v>
      </c>
      <c r="C51" s="31" t="str" cm="1">
        <f t="array" ref="C51">INDEX($P$5:$P$7,B51)</f>
        <v>7:10–8:35 م</v>
      </c>
      <c r="D51" s="31">
        <v>3</v>
      </c>
      <c r="E51" s="31" t="s">
        <v>295</v>
      </c>
      <c r="F51" s="32">
        <v>1</v>
      </c>
      <c r="G51" s="31" t="s">
        <v>312</v>
      </c>
      <c r="H51" s="27"/>
      <c r="I51" s="27"/>
      <c r="J51" s="27"/>
      <c r="K51" s="27"/>
      <c r="L51" s="27"/>
      <c r="M51" s="27"/>
      <c r="N51" s="27"/>
      <c r="O51" s="27"/>
      <c r="P51" s="27"/>
    </row>
    <row r="52" spans="1:16">
      <c r="A52" s="30">
        <v>4</v>
      </c>
      <c r="B52" s="31">
        <v>3</v>
      </c>
      <c r="C52" s="31" t="str" cm="1">
        <f t="array" ref="C52">INDEX($P$5:$P$7,B52)</f>
        <v>7:10–8:35 م</v>
      </c>
      <c r="D52" s="31">
        <v>4</v>
      </c>
      <c r="E52" s="31" t="s">
        <v>295</v>
      </c>
      <c r="F52" s="32">
        <v>1</v>
      </c>
      <c r="G52" s="31" t="s">
        <v>324</v>
      </c>
      <c r="H52" s="27"/>
      <c r="I52" s="27"/>
      <c r="J52" s="27"/>
      <c r="K52" s="27"/>
      <c r="L52" s="27"/>
      <c r="M52" s="27"/>
      <c r="N52" s="27"/>
      <c r="O52" s="27"/>
      <c r="P52" s="27"/>
    </row>
    <row r="53" spans="1:16">
      <c r="A53" s="30">
        <v>5</v>
      </c>
      <c r="B53" s="31">
        <v>1</v>
      </c>
      <c r="C53" s="31" t="str" cm="1">
        <f t="array" ref="C53">INDEX($P$5:$P$7,B53)</f>
        <v>4:00–5:25 م</v>
      </c>
      <c r="D53" s="31">
        <v>1</v>
      </c>
      <c r="E53" s="31" t="s">
        <v>19</v>
      </c>
      <c r="F53" s="32">
        <v>1</v>
      </c>
      <c r="G53" s="31" t="s">
        <v>26</v>
      </c>
      <c r="H53" s="27"/>
      <c r="I53" s="27"/>
      <c r="J53" s="27"/>
      <c r="K53" s="27"/>
      <c r="L53" s="27"/>
      <c r="M53" s="27"/>
      <c r="N53" s="27"/>
      <c r="O53" s="27"/>
      <c r="P53" s="27"/>
    </row>
    <row r="54" spans="1:16">
      <c r="A54" s="30">
        <v>5</v>
      </c>
      <c r="B54" s="31">
        <v>1</v>
      </c>
      <c r="C54" s="31" t="str" cm="1">
        <f t="array" ref="C54">INDEX($P$5:$P$7,B54)</f>
        <v>4:00–5:25 م</v>
      </c>
      <c r="D54" s="31">
        <v>2</v>
      </c>
      <c r="E54" s="31" t="s">
        <v>19</v>
      </c>
      <c r="F54" s="32">
        <v>1</v>
      </c>
      <c r="G54" s="31" t="s">
        <v>27</v>
      </c>
      <c r="H54" s="27"/>
      <c r="I54" s="27"/>
      <c r="J54" s="27"/>
      <c r="K54" s="27"/>
      <c r="L54" s="27"/>
      <c r="M54" s="27"/>
      <c r="N54" s="27"/>
      <c r="O54" s="27"/>
      <c r="P54" s="27"/>
    </row>
    <row r="55" spans="1:16">
      <c r="A55" s="30">
        <v>5</v>
      </c>
      <c r="B55" s="31">
        <v>1</v>
      </c>
      <c r="C55" s="31" t="str" cm="1">
        <f t="array" ref="C55">INDEX($P$5:$P$7,B55)</f>
        <v>4:00–5:25 م</v>
      </c>
      <c r="D55" s="31">
        <v>3</v>
      </c>
      <c r="E55" s="31" t="s">
        <v>19</v>
      </c>
      <c r="F55" s="32">
        <v>1</v>
      </c>
      <c r="G55" s="31" t="s">
        <v>28</v>
      </c>
      <c r="H55" s="27"/>
      <c r="I55" s="27"/>
      <c r="J55" s="27"/>
      <c r="K55" s="27"/>
      <c r="L55" s="27"/>
      <c r="M55" s="27"/>
      <c r="N55" s="27"/>
      <c r="O55" s="27"/>
      <c r="P55" s="27"/>
    </row>
    <row r="56" spans="1:16">
      <c r="A56" s="30">
        <v>5</v>
      </c>
      <c r="B56" s="31">
        <v>1</v>
      </c>
      <c r="C56" s="31" t="str" cm="1">
        <f t="array" ref="C56">INDEX($P$5:$P$7,B56)</f>
        <v>4:00–5:25 م</v>
      </c>
      <c r="D56" s="31">
        <v>4</v>
      </c>
      <c r="E56" s="31" t="s">
        <v>95</v>
      </c>
      <c r="F56" s="32">
        <v>1</v>
      </c>
      <c r="G56" s="31" t="s">
        <v>79</v>
      </c>
      <c r="H56" s="27"/>
      <c r="I56" s="27"/>
      <c r="J56" s="27"/>
      <c r="K56" s="27"/>
      <c r="L56" s="27"/>
      <c r="M56" s="27"/>
      <c r="N56" s="27"/>
      <c r="O56" s="27"/>
      <c r="P56" s="27"/>
    </row>
    <row r="57" spans="1:16">
      <c r="A57" s="30">
        <v>5</v>
      </c>
      <c r="B57" s="31">
        <v>2</v>
      </c>
      <c r="C57" s="31" t="str" cm="1">
        <f t="array" ref="C57">INDEX($P$5:$P$7,B57)</f>
        <v>5:35–7:00 م</v>
      </c>
      <c r="D57" s="31">
        <v>1</v>
      </c>
      <c r="E57" s="31" t="s">
        <v>95</v>
      </c>
      <c r="F57" s="32">
        <v>1</v>
      </c>
      <c r="G57" s="31" t="s">
        <v>84</v>
      </c>
      <c r="H57" s="27"/>
      <c r="I57" s="27"/>
      <c r="J57" s="27"/>
      <c r="K57" s="27"/>
      <c r="L57" s="27"/>
      <c r="M57" s="27"/>
      <c r="N57" s="27"/>
      <c r="O57" s="27"/>
      <c r="P57" s="27"/>
    </row>
    <row r="58" spans="1:16">
      <c r="A58" s="30">
        <v>5</v>
      </c>
      <c r="B58" s="31">
        <v>2</v>
      </c>
      <c r="C58" s="31" t="str" cm="1">
        <f t="array" ref="C58">INDEX($P$5:$P$7,B58)</f>
        <v>5:35–7:00 م</v>
      </c>
      <c r="D58" s="31">
        <v>2</v>
      </c>
      <c r="E58" s="31" t="s">
        <v>95</v>
      </c>
      <c r="F58" s="32">
        <v>1</v>
      </c>
      <c r="G58" s="31" t="s">
        <v>98</v>
      </c>
      <c r="H58" s="27"/>
      <c r="I58" s="27"/>
      <c r="J58" s="27"/>
      <c r="K58" s="27"/>
      <c r="L58" s="27"/>
      <c r="M58" s="27"/>
      <c r="N58" s="27"/>
      <c r="O58" s="27"/>
      <c r="P58" s="27"/>
    </row>
    <row r="59" spans="1:16">
      <c r="A59" s="30">
        <v>5</v>
      </c>
      <c r="B59" s="31">
        <v>2</v>
      </c>
      <c r="C59" s="31" t="str" cm="1">
        <f t="array" ref="C59">INDEX($P$5:$P$7,B59)</f>
        <v>5:35–7:00 م</v>
      </c>
      <c r="D59" s="31">
        <v>3</v>
      </c>
      <c r="E59" s="31" t="s">
        <v>174</v>
      </c>
      <c r="F59" s="32">
        <v>1</v>
      </c>
      <c r="G59" s="31" t="s">
        <v>179</v>
      </c>
      <c r="H59" s="27"/>
      <c r="I59" s="27"/>
      <c r="J59" s="27"/>
      <c r="K59" s="27"/>
      <c r="L59" s="27"/>
      <c r="M59" s="27"/>
      <c r="N59" s="27"/>
      <c r="O59" s="27"/>
      <c r="P59" s="27"/>
    </row>
    <row r="60" spans="1:16">
      <c r="A60" s="30">
        <v>5</v>
      </c>
      <c r="B60" s="31">
        <v>2</v>
      </c>
      <c r="C60" s="31" t="str" cm="1">
        <f t="array" ref="C60">INDEX($P$5:$P$7,B60)</f>
        <v>5:35–7:00 م</v>
      </c>
      <c r="D60" s="31">
        <v>4</v>
      </c>
      <c r="E60" s="31" t="s">
        <v>174</v>
      </c>
      <c r="F60" s="32">
        <v>1</v>
      </c>
      <c r="G60" s="31" t="s">
        <v>190</v>
      </c>
      <c r="H60" s="27"/>
      <c r="I60" s="27"/>
      <c r="J60" s="27"/>
      <c r="K60" s="27"/>
      <c r="L60" s="27"/>
      <c r="M60" s="27"/>
      <c r="N60" s="27"/>
      <c r="O60" s="27"/>
      <c r="P60" s="27"/>
    </row>
    <row r="61" spans="1:16">
      <c r="A61" s="30">
        <v>5</v>
      </c>
      <c r="B61" s="31">
        <v>3</v>
      </c>
      <c r="C61" s="31" t="str" cm="1">
        <f t="array" ref="C61">INDEX($P$5:$P$7,B61)</f>
        <v>7:10–8:35 م</v>
      </c>
      <c r="D61" s="31">
        <v>1</v>
      </c>
      <c r="E61" s="31" t="s">
        <v>174</v>
      </c>
      <c r="F61" s="32">
        <v>1</v>
      </c>
      <c r="G61" s="31" t="s">
        <v>219</v>
      </c>
      <c r="H61" s="27"/>
      <c r="I61" s="27"/>
      <c r="J61" s="27"/>
      <c r="K61" s="27"/>
      <c r="L61" s="27"/>
      <c r="M61" s="27"/>
      <c r="N61" s="27"/>
      <c r="O61" s="27"/>
      <c r="P61" s="27"/>
    </row>
    <row r="62" spans="1:16">
      <c r="A62" s="30">
        <v>5</v>
      </c>
      <c r="B62" s="31">
        <v>3</v>
      </c>
      <c r="C62" s="31" t="str" cm="1">
        <f t="array" ref="C62">INDEX($P$5:$P$7,B62)</f>
        <v>7:10–8:35 م</v>
      </c>
      <c r="D62" s="31">
        <v>2</v>
      </c>
      <c r="E62" s="31" t="s">
        <v>295</v>
      </c>
      <c r="F62" s="32">
        <v>1</v>
      </c>
      <c r="G62" s="31" t="s">
        <v>300</v>
      </c>
      <c r="H62" s="27"/>
      <c r="I62" s="27"/>
      <c r="J62" s="27"/>
      <c r="K62" s="27"/>
      <c r="L62" s="27"/>
      <c r="M62" s="27"/>
      <c r="N62" s="27"/>
      <c r="O62" s="27"/>
      <c r="P62" s="27"/>
    </row>
    <row r="63" spans="1:16">
      <c r="A63" s="30">
        <v>5</v>
      </c>
      <c r="B63" s="31">
        <v>3</v>
      </c>
      <c r="C63" s="31" t="str" cm="1">
        <f t="array" ref="C63">INDEX($P$5:$P$7,B63)</f>
        <v>7:10–8:35 م</v>
      </c>
      <c r="D63" s="31">
        <v>3</v>
      </c>
      <c r="E63" s="31" t="s">
        <v>295</v>
      </c>
      <c r="F63" s="32">
        <v>1</v>
      </c>
      <c r="G63" s="31" t="s">
        <v>304</v>
      </c>
      <c r="H63" s="27"/>
      <c r="I63" s="27"/>
      <c r="J63" s="27"/>
      <c r="K63" s="27"/>
      <c r="L63" s="27"/>
      <c r="M63" s="27"/>
      <c r="N63" s="27"/>
      <c r="O63" s="27"/>
      <c r="P63" s="27"/>
    </row>
    <row r="64" spans="1:16">
      <c r="A64" s="30">
        <v>5</v>
      </c>
      <c r="B64" s="31">
        <v>3</v>
      </c>
      <c r="C64" s="31" t="str" cm="1">
        <f t="array" ref="C64">INDEX($P$5:$P$7,B64)</f>
        <v>7:10–8:35 م</v>
      </c>
      <c r="D64" s="31">
        <v>4</v>
      </c>
      <c r="E64" s="31" t="s">
        <v>295</v>
      </c>
      <c r="F64" s="32">
        <v>1</v>
      </c>
      <c r="G64" s="31" t="s">
        <v>314</v>
      </c>
      <c r="H64" s="27"/>
      <c r="I64" s="27"/>
      <c r="J64" s="27"/>
      <c r="K64" s="27"/>
      <c r="L64" s="27"/>
      <c r="M64" s="27"/>
      <c r="N64" s="27"/>
      <c r="O64" s="27"/>
      <c r="P64" s="27"/>
    </row>
    <row r="65" spans="1:16">
      <c r="A65" s="30">
        <v>6</v>
      </c>
      <c r="B65" s="31">
        <v>1</v>
      </c>
      <c r="C65" s="31" t="str" cm="1">
        <f t="array" ref="C65">INDEX($P$5:$P$7,B65)</f>
        <v>4:00–5:25 م</v>
      </c>
      <c r="D65" s="31">
        <v>1</v>
      </c>
      <c r="E65" s="31" t="s">
        <v>19</v>
      </c>
      <c r="F65" s="32">
        <v>1</v>
      </c>
      <c r="G65" s="31" t="s">
        <v>29</v>
      </c>
      <c r="H65" s="27"/>
      <c r="I65" s="27"/>
      <c r="J65" s="27"/>
      <c r="K65" s="27"/>
      <c r="L65" s="27"/>
      <c r="M65" s="27"/>
      <c r="N65" s="27"/>
      <c r="O65" s="27"/>
      <c r="P65" s="27"/>
    </row>
    <row r="66" spans="1:16">
      <c r="A66" s="30">
        <v>6</v>
      </c>
      <c r="B66" s="31">
        <v>1</v>
      </c>
      <c r="C66" s="31" t="str" cm="1">
        <f t="array" ref="C66">INDEX($P$5:$P$7,B66)</f>
        <v>4:00–5:25 م</v>
      </c>
      <c r="D66" s="31">
        <v>2</v>
      </c>
      <c r="E66" s="31" t="s">
        <v>19</v>
      </c>
      <c r="F66" s="32">
        <v>1</v>
      </c>
      <c r="G66" s="31" t="s">
        <v>30</v>
      </c>
      <c r="H66" s="27"/>
      <c r="I66" s="27"/>
      <c r="J66" s="27"/>
      <c r="K66" s="27"/>
      <c r="L66" s="27"/>
      <c r="M66" s="27"/>
      <c r="N66" s="27"/>
      <c r="O66" s="27"/>
      <c r="P66" s="27"/>
    </row>
    <row r="67" spans="1:16">
      <c r="A67" s="30">
        <v>6</v>
      </c>
      <c r="B67" s="31">
        <v>1</v>
      </c>
      <c r="C67" s="31" t="str" cm="1">
        <f t="array" ref="C67">INDEX($P$5:$P$7,B67)</f>
        <v>4:00–5:25 م</v>
      </c>
      <c r="D67" s="31">
        <v>3</v>
      </c>
      <c r="E67" s="31" t="s">
        <v>19</v>
      </c>
      <c r="F67" s="32">
        <v>1</v>
      </c>
      <c r="G67" s="31" t="s">
        <v>44</v>
      </c>
      <c r="H67" s="27"/>
      <c r="I67" s="27"/>
      <c r="J67" s="27"/>
      <c r="K67" s="27"/>
      <c r="L67" s="27"/>
      <c r="M67" s="27"/>
      <c r="N67" s="27"/>
      <c r="O67" s="27"/>
      <c r="P67" s="27"/>
    </row>
    <row r="68" spans="1:16">
      <c r="A68" s="30">
        <v>6</v>
      </c>
      <c r="B68" s="31">
        <v>1</v>
      </c>
      <c r="C68" s="31" t="str" cm="1">
        <f t="array" ref="C68">INDEX($P$5:$P$7,B68)</f>
        <v>4:00–5:25 م</v>
      </c>
      <c r="D68" s="31">
        <v>4</v>
      </c>
      <c r="E68" s="31" t="s">
        <v>95</v>
      </c>
      <c r="F68" s="32">
        <v>1</v>
      </c>
      <c r="G68" s="31" t="s">
        <v>63</v>
      </c>
      <c r="H68" s="27"/>
      <c r="I68" s="27"/>
      <c r="J68" s="27"/>
      <c r="K68" s="27"/>
      <c r="L68" s="27"/>
      <c r="M68" s="27"/>
      <c r="N68" s="27"/>
      <c r="O68" s="27"/>
      <c r="P68" s="27"/>
    </row>
    <row r="69" spans="1:16">
      <c r="A69" s="30">
        <v>6</v>
      </c>
      <c r="B69" s="31">
        <v>2</v>
      </c>
      <c r="C69" s="31" t="str" cm="1">
        <f t="array" ref="C69">INDEX($P$5:$P$7,B69)</f>
        <v>5:35–7:00 م</v>
      </c>
      <c r="D69" s="31">
        <v>1</v>
      </c>
      <c r="E69" s="31" t="s">
        <v>95</v>
      </c>
      <c r="F69" s="32">
        <v>1</v>
      </c>
      <c r="G69" s="31" t="s">
        <v>74</v>
      </c>
      <c r="H69" s="27"/>
      <c r="I69" s="27"/>
      <c r="J69" s="27"/>
      <c r="K69" s="27"/>
      <c r="L69" s="27"/>
      <c r="M69" s="27"/>
      <c r="N69" s="27"/>
      <c r="O69" s="27"/>
      <c r="P69" s="27"/>
    </row>
    <row r="70" spans="1:16">
      <c r="A70" s="30">
        <v>6</v>
      </c>
      <c r="B70" s="31">
        <v>2</v>
      </c>
      <c r="C70" s="31" t="str" cm="1">
        <f t="array" ref="C70">INDEX($P$5:$P$7,B70)</f>
        <v>5:35–7:00 م</v>
      </c>
      <c r="D70" s="31">
        <v>2</v>
      </c>
      <c r="E70" s="31" t="s">
        <v>95</v>
      </c>
      <c r="F70" s="32">
        <v>1</v>
      </c>
      <c r="G70" s="31" t="s">
        <v>109</v>
      </c>
      <c r="H70" s="27"/>
      <c r="I70" s="27"/>
      <c r="J70" s="27"/>
      <c r="K70" s="27"/>
      <c r="L70" s="27"/>
      <c r="M70" s="27"/>
      <c r="N70" s="27"/>
      <c r="O70" s="27"/>
      <c r="P70" s="27"/>
    </row>
    <row r="71" spans="1:16">
      <c r="A71" s="30">
        <v>6</v>
      </c>
      <c r="B71" s="31">
        <v>2</v>
      </c>
      <c r="C71" s="31" t="str" cm="1">
        <f t="array" ref="C71">INDEX($P$5:$P$7,B71)</f>
        <v>5:35–7:00 م</v>
      </c>
      <c r="D71" s="31">
        <v>3</v>
      </c>
      <c r="E71" s="31" t="s">
        <v>174</v>
      </c>
      <c r="F71" s="32">
        <v>1</v>
      </c>
      <c r="G71" s="31" t="s">
        <v>137</v>
      </c>
      <c r="H71" s="27"/>
      <c r="I71" s="27"/>
      <c r="J71" s="27"/>
      <c r="K71" s="27"/>
      <c r="L71" s="27"/>
      <c r="M71" s="27"/>
      <c r="N71" s="27"/>
      <c r="O71" s="27"/>
      <c r="P71" s="27"/>
    </row>
    <row r="72" spans="1:16">
      <c r="A72" s="30">
        <v>6</v>
      </c>
      <c r="B72" s="31">
        <v>2</v>
      </c>
      <c r="C72" s="31" t="str" cm="1">
        <f t="array" ref="C72">INDEX($P$5:$P$7,B72)</f>
        <v>5:35–7:00 م</v>
      </c>
      <c r="D72" s="31">
        <v>4</v>
      </c>
      <c r="E72" s="31" t="s">
        <v>174</v>
      </c>
      <c r="F72" s="32">
        <v>1</v>
      </c>
      <c r="G72" s="31" t="s">
        <v>176</v>
      </c>
      <c r="H72" s="27"/>
      <c r="I72" s="27"/>
      <c r="J72" s="27"/>
      <c r="K72" s="27"/>
      <c r="L72" s="27"/>
      <c r="M72" s="27"/>
      <c r="N72" s="27"/>
      <c r="O72" s="27"/>
      <c r="P72" s="27"/>
    </row>
    <row r="73" spans="1:16">
      <c r="A73" s="30">
        <v>6</v>
      </c>
      <c r="B73" s="31">
        <v>3</v>
      </c>
      <c r="C73" s="31" t="str" cm="1">
        <f t="array" ref="C73">INDEX($P$5:$P$7,B73)</f>
        <v>7:10–8:35 م</v>
      </c>
      <c r="D73" s="31">
        <v>1</v>
      </c>
      <c r="E73" s="31" t="s">
        <v>174</v>
      </c>
      <c r="F73" s="32">
        <v>1</v>
      </c>
      <c r="G73" s="31" t="s">
        <v>248</v>
      </c>
      <c r="H73" s="27"/>
      <c r="I73" s="27"/>
      <c r="J73" s="27"/>
      <c r="K73" s="27"/>
      <c r="L73" s="27"/>
      <c r="M73" s="27"/>
      <c r="N73" s="27"/>
      <c r="O73" s="27"/>
      <c r="P73" s="27"/>
    </row>
    <row r="74" spans="1:16">
      <c r="A74" s="30">
        <v>6</v>
      </c>
      <c r="B74" s="31">
        <v>3</v>
      </c>
      <c r="C74" s="31" t="str" cm="1">
        <f t="array" ref="C74">INDEX($P$5:$P$7,B74)</f>
        <v>7:10–8:35 م</v>
      </c>
      <c r="D74" s="31">
        <v>2</v>
      </c>
      <c r="E74" s="31" t="s">
        <v>295</v>
      </c>
      <c r="F74" s="32">
        <v>1</v>
      </c>
      <c r="G74" s="31" t="s">
        <v>288</v>
      </c>
      <c r="H74" s="27"/>
      <c r="I74" s="27"/>
      <c r="J74" s="27"/>
      <c r="K74" s="27"/>
      <c r="L74" s="27"/>
      <c r="M74" s="27"/>
      <c r="N74" s="27"/>
      <c r="O74" s="27"/>
      <c r="P74" s="27"/>
    </row>
    <row r="75" spans="1:16">
      <c r="A75" s="30">
        <v>6</v>
      </c>
      <c r="B75" s="31">
        <v>3</v>
      </c>
      <c r="C75" s="31" t="str" cm="1">
        <f t="array" ref="C75">INDEX($P$5:$P$7,B75)</f>
        <v>7:10–8:35 م</v>
      </c>
      <c r="D75" s="31">
        <v>3</v>
      </c>
      <c r="E75" s="31" t="s">
        <v>295</v>
      </c>
      <c r="F75" s="32">
        <v>1</v>
      </c>
      <c r="G75" s="31" t="s">
        <v>297</v>
      </c>
      <c r="H75" s="27"/>
      <c r="I75" s="27"/>
      <c r="J75" s="27"/>
      <c r="K75" s="27"/>
      <c r="L75" s="27"/>
      <c r="M75" s="27"/>
      <c r="N75" s="27"/>
      <c r="O75" s="27"/>
      <c r="P75" s="27"/>
    </row>
    <row r="76" spans="1:16">
      <c r="A76" s="30">
        <v>6</v>
      </c>
      <c r="B76" s="31">
        <v>3</v>
      </c>
      <c r="C76" s="31" t="str" cm="1">
        <f t="array" ref="C76">INDEX($P$5:$P$7,B76)</f>
        <v>7:10–8:35 م</v>
      </c>
      <c r="D76" s="31">
        <v>4</v>
      </c>
      <c r="E76" s="31" t="s">
        <v>295</v>
      </c>
      <c r="F76" s="32">
        <v>1</v>
      </c>
      <c r="G76" s="31" t="s">
        <v>325</v>
      </c>
      <c r="H76" s="27"/>
      <c r="I76" s="27"/>
      <c r="J76" s="27"/>
      <c r="K76" s="27"/>
      <c r="L76" s="27"/>
      <c r="M76" s="27"/>
      <c r="N76" s="27"/>
      <c r="O76" s="27"/>
      <c r="P76" s="27"/>
    </row>
    <row r="77" spans="1:16">
      <c r="A77" s="30">
        <v>7</v>
      </c>
      <c r="B77" s="31">
        <v>1</v>
      </c>
      <c r="C77" s="31" t="str" cm="1">
        <f t="array" ref="C77">INDEX($P$5:$P$7,B77)</f>
        <v>4:00–5:25 م</v>
      </c>
      <c r="D77" s="31">
        <v>1</v>
      </c>
      <c r="E77" s="31" t="s">
        <v>19</v>
      </c>
      <c r="F77" s="32">
        <v>1</v>
      </c>
      <c r="G77" s="31" t="s">
        <v>32</v>
      </c>
      <c r="H77" s="27"/>
      <c r="I77" s="27"/>
      <c r="J77" s="27"/>
      <c r="K77" s="27"/>
      <c r="L77" s="27"/>
      <c r="M77" s="27"/>
      <c r="N77" s="27"/>
      <c r="O77" s="27"/>
      <c r="P77" s="27"/>
    </row>
    <row r="78" spans="1:16">
      <c r="A78" s="30">
        <v>7</v>
      </c>
      <c r="B78" s="31">
        <v>1</v>
      </c>
      <c r="C78" s="31" t="str" cm="1">
        <f t="array" ref="C78">INDEX($P$5:$P$7,B78)</f>
        <v>4:00–5:25 م</v>
      </c>
      <c r="D78" s="31">
        <v>2</v>
      </c>
      <c r="E78" s="31" t="s">
        <v>19</v>
      </c>
      <c r="F78" s="32">
        <v>1</v>
      </c>
      <c r="G78" s="31" t="s">
        <v>45</v>
      </c>
      <c r="H78" s="27"/>
      <c r="I78" s="27"/>
      <c r="J78" s="27"/>
      <c r="K78" s="27"/>
      <c r="L78" s="27"/>
      <c r="M78" s="27"/>
      <c r="N78" s="27"/>
      <c r="O78" s="27"/>
      <c r="P78" s="27"/>
    </row>
    <row r="79" spans="1:16">
      <c r="A79" s="30">
        <v>7</v>
      </c>
      <c r="B79" s="31">
        <v>1</v>
      </c>
      <c r="C79" s="31" t="str" cm="1">
        <f t="array" ref="C79">INDEX($P$5:$P$7,B79)</f>
        <v>4:00–5:25 م</v>
      </c>
      <c r="D79" s="31">
        <v>3</v>
      </c>
      <c r="E79" s="31" t="s">
        <v>19</v>
      </c>
      <c r="F79" s="32">
        <v>1</v>
      </c>
      <c r="G79" s="31" t="s">
        <v>31</v>
      </c>
      <c r="H79" s="27"/>
      <c r="I79" s="27"/>
      <c r="J79" s="27"/>
      <c r="K79" s="27"/>
      <c r="L79" s="27"/>
      <c r="M79" s="27"/>
      <c r="N79" s="27"/>
      <c r="O79" s="27"/>
      <c r="P79" s="27"/>
    </row>
    <row r="80" spans="1:16">
      <c r="A80" s="30">
        <v>7</v>
      </c>
      <c r="B80" s="31">
        <v>1</v>
      </c>
      <c r="C80" s="31" t="str" cm="1">
        <f t="array" ref="C80">INDEX($P$5:$P$7,B80)</f>
        <v>4:00–5:25 م</v>
      </c>
      <c r="D80" s="31">
        <v>4</v>
      </c>
      <c r="E80" s="31" t="s">
        <v>95</v>
      </c>
      <c r="F80" s="32">
        <v>1</v>
      </c>
      <c r="G80" s="31" t="s">
        <v>58</v>
      </c>
      <c r="H80" s="27"/>
      <c r="I80" s="27"/>
      <c r="J80" s="27"/>
      <c r="K80" s="27"/>
      <c r="L80" s="27"/>
      <c r="M80" s="27"/>
      <c r="N80" s="27"/>
      <c r="O80" s="27"/>
      <c r="P80" s="27"/>
    </row>
    <row r="81" spans="1:16">
      <c r="A81" s="30">
        <v>7</v>
      </c>
      <c r="B81" s="31">
        <v>2</v>
      </c>
      <c r="C81" s="31" t="str" cm="1">
        <f t="array" ref="C81">INDEX($P$5:$P$7,B81)</f>
        <v>5:35–7:00 م</v>
      </c>
      <c r="D81" s="31">
        <v>1</v>
      </c>
      <c r="E81" s="31" t="s">
        <v>95</v>
      </c>
      <c r="F81" s="32">
        <v>1</v>
      </c>
      <c r="G81" s="31" t="s">
        <v>110</v>
      </c>
      <c r="H81" s="27"/>
      <c r="I81" s="27"/>
      <c r="J81" s="27"/>
      <c r="K81" s="27"/>
      <c r="L81" s="27"/>
      <c r="M81" s="27"/>
      <c r="N81" s="27"/>
      <c r="O81" s="27"/>
      <c r="P81" s="27"/>
    </row>
    <row r="82" spans="1:16">
      <c r="A82" s="30">
        <v>7</v>
      </c>
      <c r="B82" s="31">
        <v>2</v>
      </c>
      <c r="C82" s="31" t="str" cm="1">
        <f t="array" ref="C82">INDEX($P$5:$P$7,B82)</f>
        <v>5:35–7:00 م</v>
      </c>
      <c r="D82" s="31">
        <v>2</v>
      </c>
      <c r="E82" s="31" t="s">
        <v>95</v>
      </c>
      <c r="F82" s="32">
        <v>1</v>
      </c>
      <c r="G82" s="31" t="s">
        <v>99</v>
      </c>
      <c r="H82" s="27"/>
      <c r="I82" s="27"/>
      <c r="J82" s="27"/>
      <c r="K82" s="27"/>
      <c r="L82" s="27"/>
      <c r="M82" s="27"/>
      <c r="N82" s="27"/>
      <c r="O82" s="27"/>
      <c r="P82" s="27"/>
    </row>
    <row r="83" spans="1:16">
      <c r="A83" s="30">
        <v>7</v>
      </c>
      <c r="B83" s="31">
        <v>2</v>
      </c>
      <c r="C83" s="31" t="str" cm="1">
        <f t="array" ref="C83">INDEX($P$5:$P$7,B83)</f>
        <v>5:35–7:00 م</v>
      </c>
      <c r="D83" s="31">
        <v>3</v>
      </c>
      <c r="E83" s="31" t="s">
        <v>174</v>
      </c>
      <c r="F83" s="32">
        <v>1</v>
      </c>
      <c r="G83" s="31" t="s">
        <v>123</v>
      </c>
      <c r="H83" s="27"/>
      <c r="I83" s="27"/>
      <c r="J83" s="27"/>
      <c r="K83" s="27"/>
      <c r="L83" s="27"/>
      <c r="M83" s="27"/>
      <c r="N83" s="27"/>
      <c r="O83" s="27"/>
      <c r="P83" s="27"/>
    </row>
    <row r="84" spans="1:16">
      <c r="A84" s="30">
        <v>7</v>
      </c>
      <c r="B84" s="31">
        <v>2</v>
      </c>
      <c r="C84" s="31" t="str" cm="1">
        <f t="array" ref="C84">INDEX($P$5:$P$7,B84)</f>
        <v>5:35–7:00 م</v>
      </c>
      <c r="D84" s="31">
        <v>4</v>
      </c>
      <c r="E84" s="31" t="s">
        <v>174</v>
      </c>
      <c r="F84" s="32">
        <v>1</v>
      </c>
      <c r="G84" s="31" t="s">
        <v>249</v>
      </c>
      <c r="H84" s="27"/>
      <c r="I84" s="27"/>
      <c r="J84" s="27"/>
      <c r="K84" s="27"/>
      <c r="L84" s="27"/>
      <c r="M84" s="27"/>
      <c r="N84" s="27"/>
      <c r="O84" s="27"/>
      <c r="P84" s="27"/>
    </row>
    <row r="85" spans="1:16">
      <c r="A85" s="30">
        <v>7</v>
      </c>
      <c r="B85" s="31">
        <v>3</v>
      </c>
      <c r="C85" s="31" t="str" cm="1">
        <f t="array" ref="C85">INDEX($P$5:$P$7,B85)</f>
        <v>7:10–8:35 م</v>
      </c>
      <c r="D85" s="31">
        <v>1</v>
      </c>
      <c r="E85" s="31" t="s">
        <v>174</v>
      </c>
      <c r="F85" s="32">
        <v>1</v>
      </c>
      <c r="G85" s="31" t="s">
        <v>227</v>
      </c>
      <c r="H85" s="27"/>
      <c r="I85" s="27"/>
      <c r="J85" s="27"/>
      <c r="K85" s="27"/>
      <c r="L85" s="27"/>
      <c r="M85" s="27"/>
      <c r="N85" s="27"/>
      <c r="O85" s="27"/>
      <c r="P85" s="27"/>
    </row>
    <row r="86" spans="1:16">
      <c r="A86" s="30">
        <v>7</v>
      </c>
      <c r="B86" s="31">
        <v>3</v>
      </c>
      <c r="C86" s="31" t="str" cm="1">
        <f t="array" ref="C86">INDEX($P$5:$P$7,B86)</f>
        <v>7:10–8:35 م</v>
      </c>
      <c r="D86" s="31">
        <v>2</v>
      </c>
      <c r="E86" s="31" t="s">
        <v>295</v>
      </c>
      <c r="F86" s="32">
        <v>1</v>
      </c>
      <c r="G86" s="31" t="s">
        <v>284</v>
      </c>
      <c r="H86" s="27"/>
      <c r="I86" s="27"/>
      <c r="J86" s="27"/>
      <c r="K86" s="27"/>
      <c r="L86" s="27"/>
      <c r="M86" s="27"/>
      <c r="N86" s="27"/>
      <c r="O86" s="27"/>
      <c r="P86" s="27"/>
    </row>
    <row r="87" spans="1:16">
      <c r="A87" s="30">
        <v>7</v>
      </c>
      <c r="B87" s="31">
        <v>3</v>
      </c>
      <c r="C87" s="31" t="str" cm="1">
        <f t="array" ref="C87">INDEX($P$5:$P$7,B87)</f>
        <v>7:10–8:35 م</v>
      </c>
      <c r="D87" s="31">
        <v>3</v>
      </c>
      <c r="E87" s="31" t="s">
        <v>295</v>
      </c>
      <c r="F87" s="32">
        <v>1</v>
      </c>
      <c r="G87" s="31" t="s">
        <v>326</v>
      </c>
      <c r="H87" s="27"/>
      <c r="I87" s="27"/>
      <c r="J87" s="27"/>
      <c r="K87" s="27"/>
      <c r="L87" s="27"/>
      <c r="M87" s="27"/>
      <c r="N87" s="27"/>
      <c r="O87" s="27"/>
      <c r="P87" s="27"/>
    </row>
    <row r="88" spans="1:16">
      <c r="A88" s="30">
        <v>7</v>
      </c>
      <c r="B88" s="31">
        <v>3</v>
      </c>
      <c r="C88" s="31" t="str" cm="1">
        <f t="array" ref="C88">INDEX($P$5:$P$7,B88)</f>
        <v>7:10–8:35 م</v>
      </c>
      <c r="D88" s="31">
        <v>4</v>
      </c>
      <c r="E88" s="31" t="s">
        <v>295</v>
      </c>
      <c r="F88" s="32">
        <v>1</v>
      </c>
      <c r="G88" s="31" t="s">
        <v>317</v>
      </c>
      <c r="H88" s="27"/>
      <c r="I88" s="27"/>
      <c r="J88" s="27"/>
      <c r="K88" s="27"/>
      <c r="L88" s="27"/>
      <c r="M88" s="27"/>
      <c r="N88" s="27"/>
      <c r="O88" s="27"/>
      <c r="P88" s="27"/>
    </row>
    <row r="89" spans="1:16">
      <c r="A89" s="30">
        <v>8</v>
      </c>
      <c r="B89" s="31">
        <v>1</v>
      </c>
      <c r="C89" s="31" t="str" cm="1">
        <f t="array" ref="C89">INDEX($P$5:$P$7,B89)</f>
        <v>4:00–5:25 م</v>
      </c>
      <c r="D89" s="31">
        <v>1</v>
      </c>
      <c r="E89" s="31" t="s">
        <v>19</v>
      </c>
      <c r="F89" s="32">
        <v>2</v>
      </c>
      <c r="G89" s="31" t="s">
        <v>32</v>
      </c>
      <c r="H89" s="27"/>
      <c r="I89" s="27"/>
      <c r="J89" s="27"/>
      <c r="K89" s="27"/>
      <c r="L89" s="27"/>
      <c r="M89" s="27"/>
      <c r="N89" s="27"/>
      <c r="O89" s="27"/>
      <c r="P89" s="27"/>
    </row>
    <row r="90" spans="1:16">
      <c r="A90" s="30">
        <v>8</v>
      </c>
      <c r="B90" s="31">
        <v>1</v>
      </c>
      <c r="C90" s="31" t="str" cm="1">
        <f t="array" ref="C90">INDEX($P$5:$P$7,B90)</f>
        <v>4:00–5:25 م</v>
      </c>
      <c r="D90" s="31">
        <v>2</v>
      </c>
      <c r="E90" s="31" t="s">
        <v>19</v>
      </c>
      <c r="F90" s="32">
        <v>2</v>
      </c>
      <c r="G90" s="31" t="s">
        <v>45</v>
      </c>
      <c r="H90" s="27"/>
      <c r="I90" s="27"/>
      <c r="J90" s="27"/>
      <c r="K90" s="27"/>
      <c r="L90" s="27"/>
      <c r="M90" s="27"/>
      <c r="N90" s="27"/>
      <c r="O90" s="27"/>
      <c r="P90" s="27"/>
    </row>
    <row r="91" spans="1:16">
      <c r="A91" s="30">
        <v>8</v>
      </c>
      <c r="B91" s="31">
        <v>1</v>
      </c>
      <c r="C91" s="31" t="str" cm="1">
        <f t="array" ref="C91">INDEX($P$5:$P$7,B91)</f>
        <v>4:00–5:25 م</v>
      </c>
      <c r="D91" s="31">
        <v>3</v>
      </c>
      <c r="E91" s="31" t="s">
        <v>19</v>
      </c>
      <c r="F91" s="32">
        <v>2</v>
      </c>
      <c r="G91" s="31" t="s">
        <v>31</v>
      </c>
      <c r="H91" s="27"/>
      <c r="I91" s="27"/>
      <c r="J91" s="27"/>
      <c r="K91" s="27"/>
      <c r="L91" s="27"/>
      <c r="M91" s="27"/>
      <c r="N91" s="27"/>
      <c r="O91" s="27"/>
      <c r="P91" s="27"/>
    </row>
    <row r="92" spans="1:16">
      <c r="A92" s="30">
        <v>8</v>
      </c>
      <c r="B92" s="31">
        <v>1</v>
      </c>
      <c r="C92" s="31" t="str" cm="1">
        <f t="array" ref="C92">INDEX($P$5:$P$7,B92)</f>
        <v>4:00–5:25 م</v>
      </c>
      <c r="D92" s="31">
        <v>4</v>
      </c>
      <c r="E92" s="31" t="s">
        <v>95</v>
      </c>
      <c r="F92" s="32">
        <v>2</v>
      </c>
      <c r="G92" s="31" t="s">
        <v>58</v>
      </c>
      <c r="H92" s="27"/>
      <c r="I92" s="27"/>
      <c r="J92" s="27"/>
      <c r="K92" s="27"/>
      <c r="L92" s="27"/>
      <c r="M92" s="27"/>
      <c r="N92" s="27"/>
      <c r="O92" s="27"/>
      <c r="P92" s="27"/>
    </row>
    <row r="93" spans="1:16">
      <c r="A93" s="30">
        <v>8</v>
      </c>
      <c r="B93" s="31">
        <v>2</v>
      </c>
      <c r="C93" s="31" t="str" cm="1">
        <f t="array" ref="C93">INDEX($P$5:$P$7,B93)</f>
        <v>5:35–7:00 م</v>
      </c>
      <c r="D93" s="31">
        <v>1</v>
      </c>
      <c r="E93" s="31" t="s">
        <v>95</v>
      </c>
      <c r="F93" s="32">
        <v>2</v>
      </c>
      <c r="G93" s="31" t="s">
        <v>110</v>
      </c>
      <c r="H93" s="27"/>
      <c r="I93" s="27"/>
      <c r="J93" s="27"/>
      <c r="K93" s="27"/>
      <c r="L93" s="27"/>
      <c r="M93" s="27"/>
      <c r="N93" s="27"/>
      <c r="O93" s="27"/>
      <c r="P93" s="27"/>
    </row>
    <row r="94" spans="1:16">
      <c r="A94" s="30">
        <v>8</v>
      </c>
      <c r="B94" s="31">
        <v>2</v>
      </c>
      <c r="C94" s="31" t="str" cm="1">
        <f t="array" ref="C94">INDEX($P$5:$P$7,B94)</f>
        <v>5:35–7:00 م</v>
      </c>
      <c r="D94" s="31">
        <v>2</v>
      </c>
      <c r="E94" s="31" t="s">
        <v>95</v>
      </c>
      <c r="F94" s="32">
        <v>2</v>
      </c>
      <c r="G94" s="31" t="s">
        <v>99</v>
      </c>
      <c r="H94" s="27"/>
      <c r="I94" s="27"/>
      <c r="J94" s="27"/>
      <c r="K94" s="27"/>
      <c r="L94" s="27"/>
      <c r="M94" s="27"/>
      <c r="N94" s="27"/>
      <c r="O94" s="27"/>
      <c r="P94" s="27"/>
    </row>
    <row r="95" spans="1:16">
      <c r="A95" s="30">
        <v>8</v>
      </c>
      <c r="B95" s="31">
        <v>2</v>
      </c>
      <c r="C95" s="31" t="str" cm="1">
        <f t="array" ref="C95">INDEX($P$5:$P$7,B95)</f>
        <v>5:35–7:00 م</v>
      </c>
      <c r="D95" s="31">
        <v>3</v>
      </c>
      <c r="E95" s="31" t="s">
        <v>174</v>
      </c>
      <c r="F95" s="32">
        <v>2</v>
      </c>
      <c r="G95" s="31" t="s">
        <v>123</v>
      </c>
      <c r="H95" s="27"/>
      <c r="I95" s="27"/>
      <c r="J95" s="27"/>
      <c r="K95" s="27"/>
      <c r="L95" s="27"/>
      <c r="M95" s="27"/>
      <c r="N95" s="27"/>
      <c r="O95" s="27"/>
      <c r="P95" s="27"/>
    </row>
    <row r="96" spans="1:16">
      <c r="A96" s="30">
        <v>8</v>
      </c>
      <c r="B96" s="31">
        <v>2</v>
      </c>
      <c r="C96" s="31" t="str" cm="1">
        <f t="array" ref="C96">INDEX($P$5:$P$7,B96)</f>
        <v>5:35–7:00 م</v>
      </c>
      <c r="D96" s="31">
        <v>4</v>
      </c>
      <c r="E96" s="31" t="s">
        <v>174</v>
      </c>
      <c r="F96" s="32">
        <v>2</v>
      </c>
      <c r="G96" s="31" t="s">
        <v>249</v>
      </c>
      <c r="H96" s="27"/>
      <c r="I96" s="27"/>
      <c r="J96" s="27"/>
      <c r="K96" s="27"/>
      <c r="L96" s="27"/>
      <c r="M96" s="27"/>
      <c r="N96" s="27"/>
      <c r="O96" s="27"/>
      <c r="P96" s="27"/>
    </row>
    <row r="97" spans="1:16">
      <c r="A97" s="30">
        <v>8</v>
      </c>
      <c r="B97" s="31">
        <v>3</v>
      </c>
      <c r="C97" s="31" t="str" cm="1">
        <f t="array" ref="C97">INDEX($P$5:$P$7,B97)</f>
        <v>7:10–8:35 م</v>
      </c>
      <c r="D97" s="31">
        <v>1</v>
      </c>
      <c r="E97" s="31" t="s">
        <v>174</v>
      </c>
      <c r="F97" s="32">
        <v>2</v>
      </c>
      <c r="G97" s="31" t="s">
        <v>227</v>
      </c>
      <c r="H97" s="27"/>
      <c r="I97" s="27"/>
      <c r="J97" s="27"/>
      <c r="K97" s="27"/>
      <c r="L97" s="27"/>
      <c r="M97" s="27"/>
      <c r="N97" s="27"/>
      <c r="O97" s="27"/>
      <c r="P97" s="27"/>
    </row>
    <row r="98" spans="1:16">
      <c r="A98" s="30">
        <v>8</v>
      </c>
      <c r="B98" s="31">
        <v>3</v>
      </c>
      <c r="C98" s="31" t="str" cm="1">
        <f t="array" ref="C98">INDEX($P$5:$P$7,B98)</f>
        <v>7:10–8:35 م</v>
      </c>
      <c r="D98" s="31">
        <v>2</v>
      </c>
      <c r="E98" s="31" t="s">
        <v>295</v>
      </c>
      <c r="F98" s="32">
        <v>2</v>
      </c>
      <c r="G98" s="31" t="s">
        <v>284</v>
      </c>
      <c r="H98" s="27"/>
      <c r="I98" s="27"/>
      <c r="J98" s="27"/>
      <c r="K98" s="27"/>
      <c r="L98" s="27"/>
      <c r="M98" s="27"/>
      <c r="N98" s="27"/>
      <c r="O98" s="27"/>
      <c r="P98" s="27"/>
    </row>
    <row r="99" spans="1:16">
      <c r="A99" s="30">
        <v>8</v>
      </c>
      <c r="B99" s="31">
        <v>3</v>
      </c>
      <c r="C99" s="31" t="str" cm="1">
        <f t="array" ref="C99">INDEX($P$5:$P$7,B99)</f>
        <v>7:10–8:35 م</v>
      </c>
      <c r="D99" s="31">
        <v>3</v>
      </c>
      <c r="E99" s="31" t="s">
        <v>295</v>
      </c>
      <c r="F99" s="32">
        <v>2</v>
      </c>
      <c r="G99" s="31" t="s">
        <v>326</v>
      </c>
      <c r="H99" s="27"/>
      <c r="I99" s="27"/>
      <c r="J99" s="27"/>
      <c r="K99" s="27"/>
      <c r="L99" s="27"/>
      <c r="M99" s="27"/>
      <c r="N99" s="27"/>
      <c r="O99" s="27"/>
      <c r="P99" s="27"/>
    </row>
    <row r="100" spans="1:16">
      <c r="A100" s="30">
        <v>8</v>
      </c>
      <c r="B100" s="31">
        <v>3</v>
      </c>
      <c r="C100" s="31" t="str" cm="1">
        <f t="array" ref="C100">INDEX($P$5:$P$7,B100)</f>
        <v>7:10–8:35 م</v>
      </c>
      <c r="D100" s="31">
        <v>4</v>
      </c>
      <c r="E100" s="31" t="s">
        <v>295</v>
      </c>
      <c r="F100" s="32">
        <v>2</v>
      </c>
      <c r="G100" s="31" t="s">
        <v>317</v>
      </c>
      <c r="H100" s="27"/>
      <c r="I100" s="27"/>
      <c r="J100" s="27"/>
      <c r="K100" s="27"/>
      <c r="L100" s="27"/>
      <c r="M100" s="27"/>
      <c r="N100" s="27"/>
      <c r="O100" s="27"/>
      <c r="P100" s="27"/>
    </row>
    <row r="101" spans="1:16">
      <c r="A101" s="30">
        <v>9</v>
      </c>
      <c r="B101" s="31">
        <v>1</v>
      </c>
      <c r="C101" s="31" t="str" cm="1">
        <f t="array" ref="C101">INDEX($P$5:$P$7,B101)</f>
        <v>4:00–5:25 م</v>
      </c>
      <c r="D101" s="31">
        <v>1</v>
      </c>
      <c r="E101" s="31" t="s">
        <v>19</v>
      </c>
      <c r="F101" s="32">
        <v>2</v>
      </c>
      <c r="G101" s="31" t="s">
        <v>40</v>
      </c>
      <c r="H101" s="27"/>
      <c r="I101" s="27"/>
      <c r="J101" s="27"/>
      <c r="K101" s="27"/>
      <c r="L101" s="27"/>
      <c r="M101" s="27"/>
      <c r="N101" s="27"/>
      <c r="O101" s="27"/>
      <c r="P101" s="27"/>
    </row>
    <row r="102" spans="1:16">
      <c r="A102" s="30">
        <v>9</v>
      </c>
      <c r="B102" s="31">
        <v>1</v>
      </c>
      <c r="C102" s="31" t="str" cm="1">
        <f t="array" ref="C102">INDEX($P$5:$P$7,B102)</f>
        <v>4:00–5:25 م</v>
      </c>
      <c r="D102" s="31">
        <v>2</v>
      </c>
      <c r="E102" s="31" t="s">
        <v>19</v>
      </c>
      <c r="F102" s="32">
        <v>2</v>
      </c>
      <c r="G102" s="31" t="s">
        <v>33</v>
      </c>
      <c r="H102" s="27"/>
      <c r="I102" s="27"/>
      <c r="J102" s="27"/>
      <c r="K102" s="27"/>
      <c r="L102" s="27"/>
      <c r="M102" s="27"/>
      <c r="N102" s="27"/>
      <c r="O102" s="27"/>
      <c r="P102" s="27"/>
    </row>
    <row r="103" spans="1:16">
      <c r="A103" s="30">
        <v>9</v>
      </c>
      <c r="B103" s="31">
        <v>1</v>
      </c>
      <c r="C103" s="31" t="str" cm="1">
        <f t="array" ref="C103">INDEX($P$5:$P$7,B103)</f>
        <v>4:00–5:25 م</v>
      </c>
      <c r="D103" s="31">
        <v>3</v>
      </c>
      <c r="E103" s="31" t="s">
        <v>19</v>
      </c>
      <c r="F103" s="32">
        <v>2</v>
      </c>
      <c r="G103" s="31" t="s">
        <v>34</v>
      </c>
      <c r="H103" s="27"/>
      <c r="I103" s="27"/>
      <c r="J103" s="27"/>
      <c r="K103" s="27"/>
      <c r="L103" s="27"/>
      <c r="M103" s="27"/>
      <c r="N103" s="27"/>
      <c r="O103" s="27"/>
      <c r="P103" s="27"/>
    </row>
    <row r="104" spans="1:16">
      <c r="A104" s="30">
        <v>9</v>
      </c>
      <c r="B104" s="31">
        <v>1</v>
      </c>
      <c r="C104" s="31" t="str" cm="1">
        <f t="array" ref="C104">INDEX($P$5:$P$7,B104)</f>
        <v>4:00–5:25 م</v>
      </c>
      <c r="D104" s="31">
        <v>4</v>
      </c>
      <c r="E104" s="31" t="s">
        <v>95</v>
      </c>
      <c r="F104" s="32">
        <v>2</v>
      </c>
      <c r="G104" s="31" t="s">
        <v>105</v>
      </c>
      <c r="H104" s="27"/>
      <c r="I104" s="27"/>
      <c r="J104" s="27"/>
      <c r="K104" s="27"/>
      <c r="L104" s="27"/>
      <c r="M104" s="27"/>
      <c r="N104" s="27"/>
      <c r="O104" s="27"/>
      <c r="P104" s="27"/>
    </row>
    <row r="105" spans="1:16">
      <c r="A105" s="30">
        <v>9</v>
      </c>
      <c r="B105" s="31">
        <v>2</v>
      </c>
      <c r="C105" s="31" t="str" cm="1">
        <f t="array" ref="C105">INDEX($P$5:$P$7,B105)</f>
        <v>5:35–7:00 م</v>
      </c>
      <c r="D105" s="31">
        <v>1</v>
      </c>
      <c r="E105" s="31" t="s">
        <v>95</v>
      </c>
      <c r="F105" s="32">
        <v>2</v>
      </c>
      <c r="G105" s="31" t="s">
        <v>100</v>
      </c>
      <c r="H105" s="27"/>
      <c r="I105" s="27"/>
      <c r="J105" s="27"/>
      <c r="K105" s="27"/>
      <c r="L105" s="27"/>
      <c r="M105" s="27"/>
      <c r="N105" s="27"/>
      <c r="O105" s="27"/>
      <c r="P105" s="27"/>
    </row>
    <row r="106" spans="1:16">
      <c r="A106" s="30">
        <v>9</v>
      </c>
      <c r="B106" s="31">
        <v>2</v>
      </c>
      <c r="C106" s="31" t="str" cm="1">
        <f t="array" ref="C106">INDEX($P$5:$P$7,B106)</f>
        <v>5:35–7:00 م</v>
      </c>
      <c r="D106" s="31">
        <v>2</v>
      </c>
      <c r="E106" s="31" t="s">
        <v>95</v>
      </c>
      <c r="F106" s="32">
        <v>2</v>
      </c>
      <c r="G106" s="31" t="s">
        <v>89</v>
      </c>
      <c r="H106" s="27"/>
      <c r="I106" s="27"/>
      <c r="J106" s="27"/>
      <c r="K106" s="27"/>
      <c r="L106" s="27"/>
      <c r="M106" s="27"/>
      <c r="N106" s="27"/>
      <c r="O106" s="27"/>
      <c r="P106" s="27"/>
    </row>
    <row r="107" spans="1:16">
      <c r="A107" s="30">
        <v>9</v>
      </c>
      <c r="B107" s="31">
        <v>2</v>
      </c>
      <c r="C107" s="31" t="str" cm="1">
        <f t="array" ref="C107">INDEX($P$5:$P$7,B107)</f>
        <v>5:35–7:00 م</v>
      </c>
      <c r="D107" s="31">
        <v>3</v>
      </c>
      <c r="E107" s="31" t="s">
        <v>174</v>
      </c>
      <c r="F107" s="32">
        <v>2</v>
      </c>
      <c r="G107" s="31" t="s">
        <v>250</v>
      </c>
      <c r="H107" s="27"/>
      <c r="I107" s="27"/>
      <c r="J107" s="27"/>
      <c r="K107" s="27"/>
      <c r="L107" s="27"/>
      <c r="M107" s="27"/>
      <c r="N107" s="27"/>
      <c r="O107" s="27"/>
      <c r="P107" s="27"/>
    </row>
    <row r="108" spans="1:16">
      <c r="A108" s="30">
        <v>9</v>
      </c>
      <c r="B108" s="31">
        <v>2</v>
      </c>
      <c r="C108" s="31" t="str" cm="1">
        <f t="array" ref="C108">INDEX($P$5:$P$7,B108)</f>
        <v>5:35–7:00 م</v>
      </c>
      <c r="D108" s="31">
        <v>4</v>
      </c>
      <c r="E108" s="31" t="s">
        <v>174</v>
      </c>
      <c r="F108" s="32">
        <v>2</v>
      </c>
      <c r="G108" s="31" t="s">
        <v>228</v>
      </c>
      <c r="H108" s="27"/>
      <c r="I108" s="27"/>
      <c r="J108" s="27"/>
      <c r="K108" s="27"/>
      <c r="L108" s="27"/>
      <c r="M108" s="27"/>
      <c r="N108" s="27"/>
      <c r="O108" s="27"/>
      <c r="P108" s="27"/>
    </row>
    <row r="109" spans="1:16">
      <c r="A109" s="30">
        <v>9</v>
      </c>
      <c r="B109" s="31">
        <v>3</v>
      </c>
      <c r="C109" s="31" t="str" cm="1">
        <f t="array" ref="C109">INDEX($P$5:$P$7,B109)</f>
        <v>7:10–8:35 م</v>
      </c>
      <c r="D109" s="31">
        <v>1</v>
      </c>
      <c r="E109" s="31" t="s">
        <v>174</v>
      </c>
      <c r="F109" s="32">
        <v>2</v>
      </c>
      <c r="G109" s="31" t="s">
        <v>204</v>
      </c>
      <c r="H109" s="27"/>
      <c r="I109" s="27"/>
      <c r="J109" s="27"/>
      <c r="K109" s="27"/>
      <c r="L109" s="27"/>
      <c r="M109" s="27"/>
      <c r="N109" s="27"/>
      <c r="O109" s="27"/>
      <c r="P109" s="27"/>
    </row>
    <row r="110" spans="1:16">
      <c r="A110" s="30">
        <v>9</v>
      </c>
      <c r="B110" s="31">
        <v>3</v>
      </c>
      <c r="C110" s="31" t="str" cm="1">
        <f t="array" ref="C110">INDEX($P$5:$P$7,B110)</f>
        <v>7:10–8:35 م</v>
      </c>
      <c r="D110" s="31">
        <v>2</v>
      </c>
      <c r="E110" s="31" t="s">
        <v>295</v>
      </c>
      <c r="F110" s="32">
        <v>2</v>
      </c>
      <c r="G110" s="31" t="s">
        <v>321</v>
      </c>
      <c r="H110" s="27"/>
      <c r="I110" s="27"/>
      <c r="J110" s="27"/>
      <c r="K110" s="27"/>
      <c r="L110" s="27"/>
      <c r="M110" s="27"/>
      <c r="N110" s="27"/>
      <c r="O110" s="27"/>
      <c r="P110" s="27"/>
    </row>
    <row r="111" spans="1:16">
      <c r="A111" s="30">
        <v>9</v>
      </c>
      <c r="B111" s="31">
        <v>3</v>
      </c>
      <c r="C111" s="31" t="str" cm="1">
        <f t="array" ref="C111">INDEX($P$5:$P$7,B111)</f>
        <v>7:10–8:35 م</v>
      </c>
      <c r="D111" s="31">
        <v>3</v>
      </c>
      <c r="E111" s="31" t="s">
        <v>295</v>
      </c>
      <c r="F111" s="32">
        <v>2</v>
      </c>
      <c r="G111" s="31" t="s">
        <v>318</v>
      </c>
      <c r="H111" s="27"/>
      <c r="I111" s="27"/>
      <c r="J111" s="27"/>
      <c r="K111" s="27"/>
      <c r="L111" s="27"/>
      <c r="M111" s="27"/>
      <c r="N111" s="27"/>
      <c r="O111" s="27"/>
      <c r="P111" s="27"/>
    </row>
    <row r="112" spans="1:16">
      <c r="A112" s="30">
        <v>9</v>
      </c>
      <c r="B112" s="31">
        <v>3</v>
      </c>
      <c r="C112" s="31" t="str" cm="1">
        <f t="array" ref="C112">INDEX($P$5:$P$7,B112)</f>
        <v>7:10–8:35 م</v>
      </c>
      <c r="D112" s="31">
        <v>4</v>
      </c>
      <c r="E112" s="31" t="s">
        <v>295</v>
      </c>
      <c r="F112" s="32">
        <v>2</v>
      </c>
      <c r="G112" s="31" t="s">
        <v>306</v>
      </c>
      <c r="H112" s="27"/>
      <c r="I112" s="27"/>
      <c r="J112" s="27"/>
      <c r="K112" s="27"/>
      <c r="L112" s="27"/>
      <c r="M112" s="27"/>
      <c r="N112" s="27"/>
      <c r="O112" s="27"/>
      <c r="P112" s="27"/>
    </row>
    <row r="113" spans="1:16">
      <c r="A113" s="30">
        <v>10</v>
      </c>
      <c r="B113" s="31">
        <v>1</v>
      </c>
      <c r="C113" s="31" t="str" cm="1">
        <f t="array" ref="C113">INDEX($P$5:$P$7,B113)</f>
        <v>4:00–5:25 م</v>
      </c>
      <c r="D113" s="31">
        <v>1</v>
      </c>
      <c r="E113" s="31" t="s">
        <v>19</v>
      </c>
      <c r="F113" s="32">
        <v>2</v>
      </c>
      <c r="G113" s="31" t="s">
        <v>41</v>
      </c>
      <c r="H113" s="27"/>
      <c r="I113" s="27"/>
      <c r="J113" s="27"/>
      <c r="K113" s="27"/>
      <c r="L113" s="27"/>
      <c r="M113" s="27"/>
      <c r="N113" s="27"/>
      <c r="O113" s="27"/>
      <c r="P113" s="27"/>
    </row>
    <row r="114" spans="1:16">
      <c r="A114" s="30">
        <v>10</v>
      </c>
      <c r="B114" s="31">
        <v>1</v>
      </c>
      <c r="C114" s="31" t="str" cm="1">
        <f t="array" ref="C114">INDEX($P$5:$P$7,B114)</f>
        <v>4:00–5:25 م</v>
      </c>
      <c r="D114" s="31">
        <v>2</v>
      </c>
      <c r="E114" s="31" t="s">
        <v>19</v>
      </c>
      <c r="F114" s="32">
        <v>2</v>
      </c>
      <c r="G114" s="31" t="s">
        <v>21</v>
      </c>
      <c r="H114" s="27"/>
      <c r="I114" s="27"/>
      <c r="J114" s="27"/>
      <c r="K114" s="27"/>
      <c r="L114" s="27"/>
      <c r="M114" s="27"/>
      <c r="N114" s="27"/>
      <c r="O114" s="27"/>
      <c r="P114" s="27"/>
    </row>
    <row r="115" spans="1:16">
      <c r="A115" s="30">
        <v>10</v>
      </c>
      <c r="B115" s="31">
        <v>1</v>
      </c>
      <c r="C115" s="31" t="str" cm="1">
        <f t="array" ref="C115">INDEX($P$5:$P$7,B115)</f>
        <v>4:00–5:25 م</v>
      </c>
      <c r="D115" s="31">
        <v>3</v>
      </c>
      <c r="E115" s="31" t="s">
        <v>19</v>
      </c>
      <c r="F115" s="32">
        <v>2</v>
      </c>
      <c r="G115" s="31" t="s">
        <v>22</v>
      </c>
      <c r="H115" s="27"/>
      <c r="I115" s="27"/>
      <c r="J115" s="27"/>
      <c r="K115" s="27"/>
      <c r="L115" s="27"/>
      <c r="M115" s="27"/>
      <c r="N115" s="27"/>
      <c r="O115" s="27"/>
      <c r="P115" s="27"/>
    </row>
    <row r="116" spans="1:16">
      <c r="A116" s="30">
        <v>10</v>
      </c>
      <c r="B116" s="31">
        <v>1</v>
      </c>
      <c r="C116" s="31" t="str" cm="1">
        <f t="array" ref="C116">INDEX($P$5:$P$7,B116)</f>
        <v>4:00–5:25 م</v>
      </c>
      <c r="D116" s="31">
        <v>4</v>
      </c>
      <c r="E116" s="31" t="s">
        <v>95</v>
      </c>
      <c r="F116" s="32">
        <v>2</v>
      </c>
      <c r="G116" s="31" t="s">
        <v>106</v>
      </c>
      <c r="H116" s="27"/>
      <c r="I116" s="27"/>
      <c r="J116" s="27"/>
      <c r="K116" s="27"/>
      <c r="L116" s="27"/>
      <c r="M116" s="27"/>
      <c r="N116" s="27"/>
      <c r="O116" s="27"/>
      <c r="P116" s="27"/>
    </row>
    <row r="117" spans="1:16">
      <c r="A117" s="30">
        <v>10</v>
      </c>
      <c r="B117" s="31">
        <v>2</v>
      </c>
      <c r="C117" s="31" t="str" cm="1">
        <f t="array" ref="C117">INDEX($P$5:$P$7,B117)</f>
        <v>5:35–7:00 م</v>
      </c>
      <c r="D117" s="31">
        <v>1</v>
      </c>
      <c r="E117" s="31" t="s">
        <v>95</v>
      </c>
      <c r="F117" s="32">
        <v>2</v>
      </c>
      <c r="G117" s="31" t="s">
        <v>90</v>
      </c>
      <c r="H117" s="27"/>
      <c r="I117" s="27"/>
      <c r="J117" s="27"/>
      <c r="K117" s="27"/>
      <c r="L117" s="27"/>
      <c r="M117" s="27"/>
      <c r="N117" s="27"/>
      <c r="O117" s="27"/>
      <c r="P117" s="27"/>
    </row>
    <row r="118" spans="1:16">
      <c r="A118" s="30">
        <v>10</v>
      </c>
      <c r="B118" s="31">
        <v>2</v>
      </c>
      <c r="C118" s="31" t="str" cm="1">
        <f t="array" ref="C118">INDEX($P$5:$P$7,B118)</f>
        <v>5:35–7:00 م</v>
      </c>
      <c r="D118" s="31">
        <v>2</v>
      </c>
      <c r="E118" s="31" t="s">
        <v>95</v>
      </c>
      <c r="F118" s="32">
        <v>2</v>
      </c>
      <c r="G118" s="31" t="s">
        <v>78</v>
      </c>
      <c r="H118" s="27"/>
      <c r="I118" s="27"/>
      <c r="J118" s="27"/>
      <c r="K118" s="27"/>
      <c r="L118" s="27"/>
      <c r="M118" s="27"/>
      <c r="N118" s="27"/>
      <c r="O118" s="27"/>
      <c r="P118" s="27"/>
    </row>
    <row r="119" spans="1:16">
      <c r="A119" s="30">
        <v>10</v>
      </c>
      <c r="B119" s="31">
        <v>2</v>
      </c>
      <c r="C119" s="31" t="str" cm="1">
        <f t="array" ref="C119">INDEX($P$5:$P$7,B119)</f>
        <v>5:35–7:00 م</v>
      </c>
      <c r="D119" s="31">
        <v>3</v>
      </c>
      <c r="E119" s="31" t="s">
        <v>174</v>
      </c>
      <c r="F119" s="32">
        <v>2</v>
      </c>
      <c r="G119" s="31" t="s">
        <v>241</v>
      </c>
      <c r="H119" s="27"/>
      <c r="I119" s="27"/>
      <c r="J119" s="27"/>
      <c r="K119" s="27"/>
      <c r="L119" s="27"/>
      <c r="M119" s="27"/>
      <c r="N119" s="27"/>
      <c r="O119" s="27"/>
      <c r="P119" s="27"/>
    </row>
    <row r="120" spans="1:16">
      <c r="A120" s="30">
        <v>10</v>
      </c>
      <c r="B120" s="31">
        <v>2</v>
      </c>
      <c r="C120" s="31" t="str" cm="1">
        <f t="array" ref="C120">INDEX($P$5:$P$7,B120)</f>
        <v>5:35–7:00 م</v>
      </c>
      <c r="D120" s="31">
        <v>4</v>
      </c>
      <c r="E120" s="31" t="s">
        <v>174</v>
      </c>
      <c r="F120" s="32">
        <v>2</v>
      </c>
      <c r="G120" s="31" t="s">
        <v>205</v>
      </c>
      <c r="H120" s="27"/>
      <c r="I120" s="27"/>
      <c r="J120" s="27"/>
      <c r="K120" s="27"/>
      <c r="L120" s="27"/>
      <c r="M120" s="27"/>
      <c r="N120" s="27"/>
      <c r="O120" s="27"/>
      <c r="P120" s="27"/>
    </row>
    <row r="121" spans="1:16">
      <c r="A121" s="30">
        <v>10</v>
      </c>
      <c r="B121" s="31">
        <v>3</v>
      </c>
      <c r="C121" s="31" t="str" cm="1">
        <f t="array" ref="C121">INDEX($P$5:$P$7,B121)</f>
        <v>7:10–8:35 م</v>
      </c>
      <c r="D121" s="31">
        <v>1</v>
      </c>
      <c r="E121" s="31" t="s">
        <v>174</v>
      </c>
      <c r="F121" s="32">
        <v>2</v>
      </c>
      <c r="G121" s="31" t="s">
        <v>178</v>
      </c>
      <c r="H121" s="27"/>
      <c r="I121" s="27"/>
      <c r="J121" s="27"/>
      <c r="K121" s="27"/>
      <c r="L121" s="27"/>
      <c r="M121" s="27"/>
      <c r="N121" s="27"/>
      <c r="O121" s="27"/>
      <c r="P121" s="27"/>
    </row>
    <row r="122" spans="1:16">
      <c r="A122" s="30">
        <v>10</v>
      </c>
      <c r="B122" s="31">
        <v>3</v>
      </c>
      <c r="C122" s="31" t="str" cm="1">
        <f t="array" ref="C122">INDEX($P$5:$P$7,B122)</f>
        <v>7:10–8:35 م</v>
      </c>
      <c r="D122" s="31">
        <v>2</v>
      </c>
      <c r="E122" s="31" t="s">
        <v>295</v>
      </c>
      <c r="F122" s="32">
        <v>2</v>
      </c>
      <c r="G122" s="31" t="s">
        <v>322</v>
      </c>
      <c r="H122" s="27"/>
      <c r="I122" s="27"/>
      <c r="J122" s="27"/>
      <c r="K122" s="27"/>
      <c r="L122" s="27"/>
      <c r="M122" s="27"/>
      <c r="N122" s="27"/>
      <c r="O122" s="27"/>
      <c r="P122" s="27"/>
    </row>
    <row r="123" spans="1:16">
      <c r="A123" s="30">
        <v>10</v>
      </c>
      <c r="B123" s="31">
        <v>3</v>
      </c>
      <c r="C123" s="31" t="str" cm="1">
        <f t="array" ref="C123">INDEX($P$5:$P$7,B123)</f>
        <v>7:10–8:35 م</v>
      </c>
      <c r="D123" s="31">
        <v>3</v>
      </c>
      <c r="E123" s="31" t="s">
        <v>295</v>
      </c>
      <c r="F123" s="32">
        <v>2</v>
      </c>
      <c r="G123" s="31" t="s">
        <v>307</v>
      </c>
      <c r="H123" s="27"/>
      <c r="I123" s="27"/>
      <c r="J123" s="27"/>
      <c r="K123" s="27"/>
      <c r="L123" s="27"/>
      <c r="M123" s="27"/>
      <c r="N123" s="27"/>
      <c r="O123" s="27"/>
      <c r="P123" s="27"/>
    </row>
    <row r="124" spans="1:16">
      <c r="A124" s="30">
        <v>10</v>
      </c>
      <c r="B124" s="31">
        <v>3</v>
      </c>
      <c r="C124" s="31" t="str" cm="1">
        <f t="array" ref="C124">INDEX($P$5:$P$7,B124)</f>
        <v>7:10–8:35 م</v>
      </c>
      <c r="D124" s="31">
        <v>4</v>
      </c>
      <c r="E124" s="31" t="s">
        <v>295</v>
      </c>
      <c r="F124" s="32">
        <v>2</v>
      </c>
      <c r="G124" s="31" t="s">
        <v>299</v>
      </c>
      <c r="H124" s="27"/>
      <c r="I124" s="27"/>
      <c r="J124" s="27"/>
      <c r="K124" s="27"/>
      <c r="L124" s="27"/>
      <c r="M124" s="27"/>
      <c r="N124" s="27"/>
      <c r="O124" s="27"/>
      <c r="P124" s="27"/>
    </row>
    <row r="125" spans="1:16">
      <c r="A125" s="30">
        <v>11</v>
      </c>
      <c r="B125" s="31">
        <v>1</v>
      </c>
      <c r="C125" s="31" t="str" cm="1">
        <f t="array" ref="C125">INDEX($P$5:$P$7,B125)</f>
        <v>4:00–5:25 م</v>
      </c>
      <c r="D125" s="31">
        <v>1</v>
      </c>
      <c r="E125" s="31" t="s">
        <v>19</v>
      </c>
      <c r="F125" s="32">
        <v>2</v>
      </c>
      <c r="G125" s="31" t="s">
        <v>20</v>
      </c>
      <c r="H125" s="27"/>
      <c r="I125" s="27"/>
      <c r="J125" s="27"/>
      <c r="K125" s="27"/>
      <c r="L125" s="27"/>
      <c r="M125" s="27"/>
      <c r="N125" s="27"/>
      <c r="O125" s="27"/>
      <c r="P125" s="27"/>
    </row>
    <row r="126" spans="1:16">
      <c r="A126" s="30">
        <v>11</v>
      </c>
      <c r="B126" s="31">
        <v>1</v>
      </c>
      <c r="C126" s="31" t="str" cm="1">
        <f t="array" ref="C126">INDEX($P$5:$P$7,B126)</f>
        <v>4:00–5:25 م</v>
      </c>
      <c r="D126" s="31">
        <v>2</v>
      </c>
      <c r="E126" s="31" t="s">
        <v>19</v>
      </c>
      <c r="F126" s="32">
        <v>2</v>
      </c>
      <c r="G126" s="31" t="s">
        <v>42</v>
      </c>
      <c r="H126" s="27"/>
      <c r="I126" s="27"/>
      <c r="J126" s="27"/>
      <c r="K126" s="27"/>
      <c r="L126" s="27"/>
      <c r="M126" s="27"/>
      <c r="N126" s="27"/>
      <c r="O126" s="27"/>
      <c r="P126" s="27"/>
    </row>
    <row r="127" spans="1:16">
      <c r="A127" s="30">
        <v>11</v>
      </c>
      <c r="B127" s="31">
        <v>1</v>
      </c>
      <c r="C127" s="31" t="str" cm="1">
        <f t="array" ref="C127">INDEX($P$5:$P$7,B127)</f>
        <v>4:00–5:25 م</v>
      </c>
      <c r="D127" s="31">
        <v>3</v>
      </c>
      <c r="E127" s="31" t="s">
        <v>19</v>
      </c>
      <c r="F127" s="32">
        <v>2</v>
      </c>
      <c r="G127" s="31" t="s">
        <v>25</v>
      </c>
      <c r="H127" s="27"/>
      <c r="I127" s="27"/>
      <c r="J127" s="27"/>
      <c r="K127" s="27"/>
      <c r="L127" s="27"/>
      <c r="M127" s="27"/>
      <c r="N127" s="27"/>
      <c r="O127" s="27"/>
      <c r="P127" s="27"/>
    </row>
    <row r="128" spans="1:16">
      <c r="A128" s="30">
        <v>11</v>
      </c>
      <c r="B128" s="31">
        <v>1</v>
      </c>
      <c r="C128" s="31" t="str" cm="1">
        <f t="array" ref="C128">INDEX($P$5:$P$7,B128)</f>
        <v>4:00–5:25 م</v>
      </c>
      <c r="D128" s="31">
        <v>4</v>
      </c>
      <c r="E128" s="31" t="s">
        <v>95</v>
      </c>
      <c r="F128" s="32">
        <v>2</v>
      </c>
      <c r="G128" s="31" t="s">
        <v>96</v>
      </c>
      <c r="H128" s="27"/>
      <c r="I128" s="27"/>
      <c r="J128" s="27"/>
      <c r="K128" s="27"/>
      <c r="L128" s="27"/>
      <c r="M128" s="27"/>
      <c r="N128" s="27"/>
      <c r="O128" s="27"/>
      <c r="P128" s="27"/>
    </row>
    <row r="129" spans="1:16">
      <c r="A129" s="30">
        <v>11</v>
      </c>
      <c r="B129" s="31">
        <v>2</v>
      </c>
      <c r="C129" s="31" t="str" cm="1">
        <f t="array" ref="C129">INDEX($P$5:$P$7,B129)</f>
        <v>5:35–7:00 م</v>
      </c>
      <c r="D129" s="31">
        <v>1</v>
      </c>
      <c r="E129" s="31" t="s">
        <v>95</v>
      </c>
      <c r="F129" s="32">
        <v>2</v>
      </c>
      <c r="G129" s="31" t="s">
        <v>107</v>
      </c>
      <c r="H129" s="27"/>
      <c r="I129" s="27"/>
      <c r="J129" s="27"/>
      <c r="K129" s="27"/>
      <c r="L129" s="27"/>
      <c r="M129" s="27"/>
      <c r="N129" s="27"/>
      <c r="O129" s="27"/>
      <c r="P129" s="27"/>
    </row>
    <row r="130" spans="1:16">
      <c r="A130" s="30">
        <v>11</v>
      </c>
      <c r="B130" s="31">
        <v>2</v>
      </c>
      <c r="C130" s="31" t="str" cm="1">
        <f t="array" ref="C130">INDEX($P$5:$P$7,B130)</f>
        <v>5:35–7:00 م</v>
      </c>
      <c r="D130" s="31">
        <v>2</v>
      </c>
      <c r="E130" s="31" t="s">
        <v>95</v>
      </c>
      <c r="F130" s="32">
        <v>2</v>
      </c>
      <c r="G130" s="31" t="s">
        <v>67</v>
      </c>
      <c r="H130" s="27"/>
      <c r="I130" s="27"/>
      <c r="J130" s="27"/>
      <c r="K130" s="27"/>
      <c r="L130" s="27"/>
      <c r="M130" s="27"/>
      <c r="N130" s="27"/>
      <c r="O130" s="27"/>
      <c r="P130" s="27"/>
    </row>
    <row r="131" spans="1:16">
      <c r="A131" s="30">
        <v>11</v>
      </c>
      <c r="B131" s="31">
        <v>2</v>
      </c>
      <c r="C131" s="31" t="str" cm="1">
        <f t="array" ref="C131">INDEX($P$5:$P$7,B131)</f>
        <v>5:35–7:00 م</v>
      </c>
      <c r="D131" s="31">
        <v>3</v>
      </c>
      <c r="E131" s="31" t="s">
        <v>174</v>
      </c>
      <c r="F131" s="32">
        <v>2</v>
      </c>
      <c r="G131" s="31" t="s">
        <v>229</v>
      </c>
      <c r="H131" s="27"/>
      <c r="I131" s="27"/>
      <c r="J131" s="27"/>
      <c r="K131" s="27"/>
      <c r="L131" s="27"/>
      <c r="M131" s="27"/>
      <c r="N131" s="27"/>
      <c r="O131" s="27"/>
      <c r="P131" s="27"/>
    </row>
    <row r="132" spans="1:16">
      <c r="A132" s="30">
        <v>11</v>
      </c>
      <c r="B132" s="31">
        <v>2</v>
      </c>
      <c r="C132" s="31" t="str" cm="1">
        <f t="array" ref="C132">INDEX($P$5:$P$7,B132)</f>
        <v>5:35–7:00 م</v>
      </c>
      <c r="D132" s="31">
        <v>4</v>
      </c>
      <c r="E132" s="31" t="s">
        <v>174</v>
      </c>
      <c r="F132" s="32">
        <v>2</v>
      </c>
      <c r="G132" s="31" t="s">
        <v>239</v>
      </c>
      <c r="H132" s="27"/>
      <c r="I132" s="27"/>
      <c r="J132" s="27"/>
      <c r="K132" s="27"/>
      <c r="L132" s="27"/>
      <c r="M132" s="27"/>
      <c r="N132" s="27"/>
      <c r="O132" s="27"/>
      <c r="P132" s="27"/>
    </row>
    <row r="133" spans="1:16">
      <c r="A133" s="30">
        <v>11</v>
      </c>
      <c r="B133" s="31">
        <v>3</v>
      </c>
      <c r="C133" s="31" t="str" cm="1">
        <f t="array" ref="C133">INDEX($P$5:$P$7,B133)</f>
        <v>7:10–8:35 م</v>
      </c>
      <c r="D133" s="31">
        <v>1</v>
      </c>
      <c r="E133" s="31" t="s">
        <v>174</v>
      </c>
      <c r="F133" s="32">
        <v>2</v>
      </c>
      <c r="G133" s="31" t="s">
        <v>161</v>
      </c>
      <c r="H133" s="27"/>
      <c r="I133" s="27"/>
      <c r="J133" s="27"/>
      <c r="K133" s="27"/>
      <c r="L133" s="27"/>
      <c r="M133" s="27"/>
      <c r="N133" s="27"/>
      <c r="O133" s="27"/>
      <c r="P133" s="27"/>
    </row>
    <row r="134" spans="1:16">
      <c r="A134" s="30">
        <v>11</v>
      </c>
      <c r="B134" s="31">
        <v>3</v>
      </c>
      <c r="C134" s="31" t="str" cm="1">
        <f t="array" ref="C134">INDEX($P$5:$P$7,B134)</f>
        <v>7:10–8:35 م</v>
      </c>
      <c r="D134" s="31">
        <v>2</v>
      </c>
      <c r="E134" s="31" t="s">
        <v>295</v>
      </c>
      <c r="F134" s="32">
        <v>2</v>
      </c>
      <c r="G134" s="31" t="s">
        <v>319</v>
      </c>
      <c r="H134" s="27"/>
      <c r="I134" s="27"/>
      <c r="J134" s="27"/>
      <c r="K134" s="27"/>
      <c r="L134" s="27"/>
      <c r="M134" s="27"/>
      <c r="N134" s="27"/>
      <c r="O134" s="27"/>
      <c r="P134" s="27"/>
    </row>
    <row r="135" spans="1:16">
      <c r="A135" s="30">
        <v>11</v>
      </c>
      <c r="B135" s="31">
        <v>3</v>
      </c>
      <c r="C135" s="31" t="str" cm="1">
        <f t="array" ref="C135">INDEX($P$5:$P$7,B135)</f>
        <v>7:10–8:35 م</v>
      </c>
      <c r="D135" s="31">
        <v>3</v>
      </c>
      <c r="E135" s="31" t="s">
        <v>295</v>
      </c>
      <c r="F135" s="32">
        <v>2</v>
      </c>
      <c r="G135" s="31" t="s">
        <v>323</v>
      </c>
      <c r="H135" s="27"/>
      <c r="I135" s="27"/>
      <c r="J135" s="27"/>
      <c r="K135" s="27"/>
      <c r="L135" s="27"/>
      <c r="M135" s="27"/>
      <c r="N135" s="27"/>
      <c r="O135" s="27"/>
      <c r="P135" s="27"/>
    </row>
    <row r="136" spans="1:16">
      <c r="A136" s="30">
        <v>11</v>
      </c>
      <c r="B136" s="31">
        <v>3</v>
      </c>
      <c r="C136" s="31" t="str" cm="1">
        <f t="array" ref="C136">INDEX($P$5:$P$7,B136)</f>
        <v>7:10–8:35 م</v>
      </c>
      <c r="D136" s="31">
        <v>4</v>
      </c>
      <c r="E136" s="31" t="s">
        <v>295</v>
      </c>
      <c r="F136" s="32">
        <v>2</v>
      </c>
      <c r="G136" s="31" t="s">
        <v>291</v>
      </c>
      <c r="H136" s="27"/>
      <c r="I136" s="27"/>
      <c r="J136" s="27"/>
      <c r="K136" s="27"/>
      <c r="L136" s="27"/>
      <c r="M136" s="27"/>
      <c r="N136" s="27"/>
      <c r="O136" s="27"/>
      <c r="P136" s="27"/>
    </row>
    <row r="137" spans="1:16">
      <c r="A137" s="30">
        <v>12</v>
      </c>
      <c r="B137" s="31">
        <v>1</v>
      </c>
      <c r="C137" s="31" t="str" cm="1">
        <f t="array" ref="C137">INDEX($P$5:$P$7,B137)</f>
        <v>4:00–5:25 م</v>
      </c>
      <c r="D137" s="31">
        <v>1</v>
      </c>
      <c r="E137" s="31" t="s">
        <v>19</v>
      </c>
      <c r="F137" s="32">
        <v>2</v>
      </c>
      <c r="G137" s="31" t="s">
        <v>23</v>
      </c>
      <c r="H137" s="27"/>
      <c r="I137" s="27"/>
      <c r="J137" s="27"/>
      <c r="K137" s="27"/>
      <c r="L137" s="27"/>
      <c r="M137" s="27"/>
      <c r="N137" s="27"/>
      <c r="O137" s="27"/>
      <c r="P137" s="27"/>
    </row>
    <row r="138" spans="1:16">
      <c r="A138" s="30">
        <v>12</v>
      </c>
      <c r="B138" s="31">
        <v>1</v>
      </c>
      <c r="C138" s="31" t="str" cm="1">
        <f t="array" ref="C138">INDEX($P$5:$P$7,B138)</f>
        <v>4:00–5:25 م</v>
      </c>
      <c r="D138" s="31">
        <v>2</v>
      </c>
      <c r="E138" s="31" t="s">
        <v>19</v>
      </c>
      <c r="F138" s="32">
        <v>2</v>
      </c>
      <c r="G138" s="31" t="s">
        <v>24</v>
      </c>
      <c r="H138" s="27"/>
      <c r="I138" s="27"/>
      <c r="J138" s="27"/>
      <c r="K138" s="27"/>
      <c r="L138" s="27"/>
      <c r="M138" s="27"/>
      <c r="N138" s="27"/>
      <c r="O138" s="27"/>
      <c r="P138" s="27"/>
    </row>
    <row r="139" spans="1:16">
      <c r="A139" s="30">
        <v>12</v>
      </c>
      <c r="B139" s="31">
        <v>1</v>
      </c>
      <c r="C139" s="31" t="str" cm="1">
        <f t="array" ref="C139">INDEX($P$5:$P$7,B139)</f>
        <v>4:00–5:25 م</v>
      </c>
      <c r="D139" s="31">
        <v>3</v>
      </c>
      <c r="E139" s="31" t="s">
        <v>19</v>
      </c>
      <c r="F139" s="32">
        <v>2</v>
      </c>
      <c r="G139" s="31" t="s">
        <v>43</v>
      </c>
      <c r="H139" s="27"/>
      <c r="I139" s="27"/>
      <c r="J139" s="27"/>
      <c r="K139" s="27"/>
      <c r="L139" s="27"/>
      <c r="M139" s="27"/>
      <c r="N139" s="27"/>
      <c r="O139" s="27"/>
      <c r="P139" s="27"/>
    </row>
    <row r="140" spans="1:16">
      <c r="A140" s="30">
        <v>12</v>
      </c>
      <c r="B140" s="31">
        <v>1</v>
      </c>
      <c r="C140" s="31" t="str" cm="1">
        <f t="array" ref="C140">INDEX($P$5:$P$7,B140)</f>
        <v>4:00–5:25 م</v>
      </c>
      <c r="D140" s="31">
        <v>4</v>
      </c>
      <c r="E140" s="31" t="s">
        <v>95</v>
      </c>
      <c r="F140" s="32">
        <v>2</v>
      </c>
      <c r="G140" s="31" t="s">
        <v>85</v>
      </c>
      <c r="H140" s="27"/>
      <c r="I140" s="27"/>
      <c r="J140" s="27"/>
      <c r="K140" s="27"/>
      <c r="L140" s="27"/>
      <c r="M140" s="27"/>
      <c r="N140" s="27"/>
      <c r="O140" s="27"/>
      <c r="P140" s="27"/>
    </row>
    <row r="141" spans="1:16">
      <c r="A141" s="30">
        <v>12</v>
      </c>
      <c r="B141" s="31">
        <v>2</v>
      </c>
      <c r="C141" s="31" t="str" cm="1">
        <f t="array" ref="C141">INDEX($P$5:$P$7,B141)</f>
        <v>5:35–7:00 م</v>
      </c>
      <c r="D141" s="31">
        <v>1</v>
      </c>
      <c r="E141" s="31" t="s">
        <v>95</v>
      </c>
      <c r="F141" s="32">
        <v>2</v>
      </c>
      <c r="G141" s="31" t="s">
        <v>97</v>
      </c>
      <c r="H141" s="27"/>
      <c r="I141" s="27"/>
      <c r="J141" s="27"/>
      <c r="K141" s="27"/>
      <c r="L141" s="27"/>
      <c r="M141" s="27"/>
      <c r="N141" s="27"/>
      <c r="O141" s="27"/>
      <c r="P141" s="27"/>
    </row>
    <row r="142" spans="1:16">
      <c r="A142" s="30">
        <v>12</v>
      </c>
      <c r="B142" s="31">
        <v>2</v>
      </c>
      <c r="C142" s="31" t="str" cm="1">
        <f t="array" ref="C142">INDEX($P$5:$P$7,B142)</f>
        <v>5:35–7:00 م</v>
      </c>
      <c r="D142" s="31">
        <v>2</v>
      </c>
      <c r="E142" s="31" t="s">
        <v>95</v>
      </c>
      <c r="F142" s="32">
        <v>2</v>
      </c>
      <c r="G142" s="31" t="s">
        <v>108</v>
      </c>
      <c r="H142" s="27"/>
      <c r="I142" s="27"/>
      <c r="J142" s="27"/>
      <c r="K142" s="27"/>
      <c r="L142" s="27"/>
      <c r="M142" s="27"/>
      <c r="N142" s="27"/>
      <c r="O142" s="27"/>
      <c r="P142" s="27"/>
    </row>
    <row r="143" spans="1:16">
      <c r="A143" s="30">
        <v>12</v>
      </c>
      <c r="B143" s="31">
        <v>2</v>
      </c>
      <c r="C143" s="31" t="str" cm="1">
        <f t="array" ref="C143">INDEX($P$5:$P$7,B143)</f>
        <v>5:35–7:00 م</v>
      </c>
      <c r="D143" s="31">
        <v>3</v>
      </c>
      <c r="E143" s="31" t="s">
        <v>174</v>
      </c>
      <c r="F143" s="32">
        <v>2</v>
      </c>
      <c r="G143" s="31" t="s">
        <v>191</v>
      </c>
      <c r="H143" s="27"/>
      <c r="I143" s="27"/>
      <c r="J143" s="27"/>
      <c r="K143" s="27"/>
      <c r="L143" s="27"/>
      <c r="M143" s="27"/>
      <c r="N143" s="27"/>
      <c r="O143" s="27"/>
      <c r="P143" s="27"/>
    </row>
    <row r="144" spans="1:16">
      <c r="A144" s="30">
        <v>12</v>
      </c>
      <c r="B144" s="31">
        <v>2</v>
      </c>
      <c r="C144" s="31" t="str" cm="1">
        <f t="array" ref="C144">INDEX($P$5:$P$7,B144)</f>
        <v>5:35–7:00 م</v>
      </c>
      <c r="D144" s="31">
        <v>4</v>
      </c>
      <c r="E144" s="31" t="s">
        <v>174</v>
      </c>
      <c r="F144" s="32">
        <v>2</v>
      </c>
      <c r="G144" s="31" t="s">
        <v>218</v>
      </c>
      <c r="H144" s="27"/>
      <c r="I144" s="27"/>
      <c r="J144" s="27"/>
      <c r="K144" s="27"/>
      <c r="L144" s="27"/>
      <c r="M144" s="27"/>
      <c r="N144" s="27"/>
      <c r="O144" s="27"/>
      <c r="P144" s="27"/>
    </row>
    <row r="145" spans="1:16">
      <c r="A145" s="30">
        <v>12</v>
      </c>
      <c r="B145" s="31">
        <v>3</v>
      </c>
      <c r="C145" s="31" t="str" cm="1">
        <f t="array" ref="C145">INDEX($P$5:$P$7,B145)</f>
        <v>7:10–8:35 م</v>
      </c>
      <c r="D145" s="31">
        <v>1</v>
      </c>
      <c r="E145" s="31" t="s">
        <v>174</v>
      </c>
      <c r="F145" s="32">
        <v>2</v>
      </c>
      <c r="G145" s="31" t="s">
        <v>240</v>
      </c>
      <c r="H145" s="27"/>
      <c r="I145" s="27"/>
      <c r="J145" s="27"/>
      <c r="K145" s="27"/>
      <c r="L145" s="27"/>
      <c r="M145" s="27"/>
      <c r="N145" s="27"/>
      <c r="O145" s="27"/>
      <c r="P145" s="27"/>
    </row>
    <row r="146" spans="1:16">
      <c r="A146" s="30">
        <v>12</v>
      </c>
      <c r="B146" s="31">
        <v>3</v>
      </c>
      <c r="C146" s="31" t="str" cm="1">
        <f t="array" ref="C146">INDEX($P$5:$P$7,B146)</f>
        <v>7:10–8:35 م</v>
      </c>
      <c r="D146" s="31">
        <v>2</v>
      </c>
      <c r="E146" s="31" t="s">
        <v>295</v>
      </c>
      <c r="F146" s="32">
        <v>2</v>
      </c>
      <c r="G146" s="31" t="s">
        <v>305</v>
      </c>
      <c r="H146" s="27"/>
      <c r="I146" s="27"/>
      <c r="J146" s="27"/>
      <c r="K146" s="27"/>
      <c r="L146" s="27"/>
      <c r="M146" s="27"/>
      <c r="N146" s="27"/>
      <c r="O146" s="27"/>
      <c r="P146" s="27"/>
    </row>
    <row r="147" spans="1:16">
      <c r="A147" s="30">
        <v>12</v>
      </c>
      <c r="B147" s="31">
        <v>3</v>
      </c>
      <c r="C147" s="31" t="str" cm="1">
        <f t="array" ref="C147">INDEX($P$5:$P$7,B147)</f>
        <v>7:10–8:35 م</v>
      </c>
      <c r="D147" s="31">
        <v>3</v>
      </c>
      <c r="E147" s="31" t="s">
        <v>295</v>
      </c>
      <c r="F147" s="32">
        <v>2</v>
      </c>
      <c r="G147" s="31" t="s">
        <v>312</v>
      </c>
      <c r="H147" s="27"/>
      <c r="I147" s="27"/>
      <c r="J147" s="27"/>
      <c r="K147" s="27"/>
      <c r="L147" s="27"/>
      <c r="M147" s="27"/>
      <c r="N147" s="27"/>
      <c r="O147" s="27"/>
      <c r="P147" s="27"/>
    </row>
    <row r="148" spans="1:16">
      <c r="A148" s="30">
        <v>12</v>
      </c>
      <c r="B148" s="31">
        <v>3</v>
      </c>
      <c r="C148" s="31" t="str" cm="1">
        <f t="array" ref="C148">INDEX($P$5:$P$7,B148)</f>
        <v>7:10–8:35 م</v>
      </c>
      <c r="D148" s="31">
        <v>4</v>
      </c>
      <c r="E148" s="31" t="s">
        <v>295</v>
      </c>
      <c r="F148" s="32">
        <v>2</v>
      </c>
      <c r="G148" s="31" t="s">
        <v>324</v>
      </c>
      <c r="H148" s="27"/>
      <c r="I148" s="27"/>
      <c r="J148" s="27"/>
      <c r="K148" s="27"/>
      <c r="L148" s="27"/>
      <c r="M148" s="27"/>
      <c r="N148" s="27"/>
      <c r="O148" s="27"/>
      <c r="P148" s="27"/>
    </row>
    <row r="149" spans="1:16">
      <c r="A149" s="30">
        <v>13</v>
      </c>
      <c r="B149" s="31">
        <v>1</v>
      </c>
      <c r="C149" s="31" t="str" cm="1">
        <f t="array" ref="C149">INDEX($P$5:$P$7,B149)</f>
        <v>4:00–5:25 م</v>
      </c>
      <c r="D149" s="31">
        <v>1</v>
      </c>
      <c r="E149" s="31" t="s">
        <v>19</v>
      </c>
      <c r="F149" s="32">
        <v>2</v>
      </c>
      <c r="G149" s="31" t="s">
        <v>26</v>
      </c>
      <c r="H149" s="27"/>
      <c r="I149" s="27"/>
      <c r="J149" s="27"/>
      <c r="K149" s="27"/>
      <c r="L149" s="27"/>
      <c r="M149" s="27"/>
      <c r="N149" s="27"/>
      <c r="O149" s="27"/>
      <c r="P149" s="27"/>
    </row>
    <row r="150" spans="1:16">
      <c r="A150" s="30">
        <v>13</v>
      </c>
      <c r="B150" s="31">
        <v>1</v>
      </c>
      <c r="C150" s="31" t="str" cm="1">
        <f t="array" ref="C150">INDEX($P$5:$P$7,B150)</f>
        <v>4:00–5:25 م</v>
      </c>
      <c r="D150" s="31">
        <v>2</v>
      </c>
      <c r="E150" s="31" t="s">
        <v>19</v>
      </c>
      <c r="F150" s="32">
        <v>2</v>
      </c>
      <c r="G150" s="31" t="s">
        <v>27</v>
      </c>
      <c r="H150" s="27"/>
      <c r="I150" s="27"/>
      <c r="J150" s="27"/>
      <c r="K150" s="27"/>
      <c r="L150" s="27"/>
      <c r="M150" s="27"/>
      <c r="N150" s="27"/>
      <c r="O150" s="27"/>
      <c r="P150" s="27"/>
    </row>
    <row r="151" spans="1:16">
      <c r="A151" s="30">
        <v>13</v>
      </c>
      <c r="B151" s="31">
        <v>1</v>
      </c>
      <c r="C151" s="31" t="str" cm="1">
        <f t="array" ref="C151">INDEX($P$5:$P$7,B151)</f>
        <v>4:00–5:25 م</v>
      </c>
      <c r="D151" s="31">
        <v>3</v>
      </c>
      <c r="E151" s="31" t="s">
        <v>19</v>
      </c>
      <c r="F151" s="32">
        <v>2</v>
      </c>
      <c r="G151" s="31" t="s">
        <v>28</v>
      </c>
      <c r="H151" s="27"/>
      <c r="I151" s="27"/>
      <c r="J151" s="27"/>
      <c r="K151" s="27"/>
      <c r="L151" s="27"/>
      <c r="M151" s="27"/>
      <c r="N151" s="27"/>
      <c r="O151" s="27"/>
      <c r="P151" s="27"/>
    </row>
    <row r="152" spans="1:16">
      <c r="A152" s="30">
        <v>13</v>
      </c>
      <c r="B152" s="31">
        <v>1</v>
      </c>
      <c r="C152" s="31" t="str" cm="1">
        <f t="array" ref="C152">INDEX($P$5:$P$7,B152)</f>
        <v>4:00–5:25 م</v>
      </c>
      <c r="D152" s="31">
        <v>4</v>
      </c>
      <c r="E152" s="31" t="s">
        <v>95</v>
      </c>
      <c r="F152" s="32">
        <v>2</v>
      </c>
      <c r="G152" s="31" t="s">
        <v>79</v>
      </c>
      <c r="H152" s="27"/>
      <c r="I152" s="27"/>
      <c r="J152" s="27"/>
      <c r="K152" s="27"/>
      <c r="L152" s="27"/>
      <c r="M152" s="27"/>
      <c r="N152" s="27"/>
      <c r="O152" s="27"/>
      <c r="P152" s="27"/>
    </row>
    <row r="153" spans="1:16">
      <c r="A153" s="30">
        <v>13</v>
      </c>
      <c r="B153" s="31">
        <v>2</v>
      </c>
      <c r="C153" s="31" t="str" cm="1">
        <f t="array" ref="C153">INDEX($P$5:$P$7,B153)</f>
        <v>5:35–7:00 م</v>
      </c>
      <c r="D153" s="31">
        <v>1</v>
      </c>
      <c r="E153" s="31" t="s">
        <v>95</v>
      </c>
      <c r="F153" s="32">
        <v>2</v>
      </c>
      <c r="G153" s="31" t="s">
        <v>84</v>
      </c>
      <c r="H153" s="27"/>
      <c r="I153" s="27"/>
      <c r="J153" s="27"/>
      <c r="K153" s="27"/>
      <c r="L153" s="27"/>
      <c r="M153" s="27"/>
      <c r="N153" s="27"/>
      <c r="O153" s="27"/>
      <c r="P153" s="27"/>
    </row>
    <row r="154" spans="1:16">
      <c r="A154" s="30">
        <v>13</v>
      </c>
      <c r="B154" s="31">
        <v>2</v>
      </c>
      <c r="C154" s="31" t="str" cm="1">
        <f t="array" ref="C154">INDEX($P$5:$P$7,B154)</f>
        <v>5:35–7:00 م</v>
      </c>
      <c r="D154" s="31">
        <v>2</v>
      </c>
      <c r="E154" s="31" t="s">
        <v>95</v>
      </c>
      <c r="F154" s="32">
        <v>2</v>
      </c>
      <c r="G154" s="31" t="s">
        <v>98</v>
      </c>
      <c r="H154" s="27"/>
      <c r="I154" s="27"/>
      <c r="J154" s="27"/>
      <c r="K154" s="27"/>
      <c r="L154" s="27"/>
      <c r="M154" s="27"/>
      <c r="N154" s="27"/>
      <c r="O154" s="27"/>
      <c r="P154" s="27"/>
    </row>
    <row r="155" spans="1:16">
      <c r="A155" s="30">
        <v>13</v>
      </c>
      <c r="B155" s="31">
        <v>2</v>
      </c>
      <c r="C155" s="31" t="str" cm="1">
        <f t="array" ref="C155">INDEX($P$5:$P$7,B155)</f>
        <v>5:35–7:00 م</v>
      </c>
      <c r="D155" s="31">
        <v>3</v>
      </c>
      <c r="E155" s="31" t="s">
        <v>174</v>
      </c>
      <c r="F155" s="32">
        <v>2</v>
      </c>
      <c r="G155" s="31" t="s">
        <v>179</v>
      </c>
      <c r="H155" s="27"/>
      <c r="I155" s="27"/>
      <c r="J155" s="27"/>
      <c r="K155" s="27"/>
      <c r="L155" s="27"/>
      <c r="M155" s="27"/>
      <c r="N155" s="27"/>
      <c r="O155" s="27"/>
      <c r="P155" s="27"/>
    </row>
    <row r="156" spans="1:16">
      <c r="A156" s="30">
        <v>13</v>
      </c>
      <c r="B156" s="31">
        <v>2</v>
      </c>
      <c r="C156" s="31" t="str" cm="1">
        <f t="array" ref="C156">INDEX($P$5:$P$7,B156)</f>
        <v>5:35–7:00 م</v>
      </c>
      <c r="D156" s="31">
        <v>4</v>
      </c>
      <c r="E156" s="31" t="s">
        <v>174</v>
      </c>
      <c r="F156" s="32">
        <v>2</v>
      </c>
      <c r="G156" s="31" t="s">
        <v>190</v>
      </c>
      <c r="H156" s="27"/>
      <c r="I156" s="27"/>
      <c r="J156" s="27"/>
      <c r="K156" s="27"/>
      <c r="L156" s="27"/>
      <c r="M156" s="27"/>
      <c r="N156" s="27"/>
      <c r="O156" s="27"/>
      <c r="P156" s="27"/>
    </row>
    <row r="157" spans="1:16">
      <c r="A157" s="30">
        <v>13</v>
      </c>
      <c r="B157" s="31">
        <v>3</v>
      </c>
      <c r="C157" s="31" t="str" cm="1">
        <f t="array" ref="C157">INDEX($P$5:$P$7,B157)</f>
        <v>7:10–8:35 م</v>
      </c>
      <c r="D157" s="31">
        <v>1</v>
      </c>
      <c r="E157" s="31" t="s">
        <v>174</v>
      </c>
      <c r="F157" s="32">
        <v>2</v>
      </c>
      <c r="G157" s="31" t="s">
        <v>219</v>
      </c>
      <c r="H157" s="27"/>
      <c r="I157" s="27"/>
      <c r="J157" s="27"/>
      <c r="K157" s="27"/>
      <c r="L157" s="27"/>
      <c r="M157" s="27"/>
      <c r="N157" s="27"/>
      <c r="O157" s="27"/>
      <c r="P157" s="27"/>
    </row>
    <row r="158" spans="1:16">
      <c r="A158" s="30">
        <v>13</v>
      </c>
      <c r="B158" s="31">
        <v>3</v>
      </c>
      <c r="C158" s="31" t="str" cm="1">
        <f t="array" ref="C158">INDEX($P$5:$P$7,B158)</f>
        <v>7:10–8:35 م</v>
      </c>
      <c r="D158" s="31">
        <v>2</v>
      </c>
      <c r="E158" s="31" t="s">
        <v>295</v>
      </c>
      <c r="F158" s="32">
        <v>2</v>
      </c>
      <c r="G158" s="31" t="s">
        <v>300</v>
      </c>
      <c r="H158" s="27"/>
      <c r="I158" s="27"/>
      <c r="J158" s="27"/>
      <c r="K158" s="27"/>
      <c r="L158" s="27"/>
      <c r="M158" s="27"/>
      <c r="N158" s="27"/>
      <c r="O158" s="27"/>
      <c r="P158" s="27"/>
    </row>
    <row r="159" spans="1:16">
      <c r="A159" s="30">
        <v>13</v>
      </c>
      <c r="B159" s="31">
        <v>3</v>
      </c>
      <c r="C159" s="31" t="str" cm="1">
        <f t="array" ref="C159">INDEX($P$5:$P$7,B159)</f>
        <v>7:10–8:35 م</v>
      </c>
      <c r="D159" s="31">
        <v>3</v>
      </c>
      <c r="E159" s="31" t="s">
        <v>295</v>
      </c>
      <c r="F159" s="32">
        <v>2</v>
      </c>
      <c r="G159" s="31" t="s">
        <v>304</v>
      </c>
      <c r="H159" s="27"/>
      <c r="I159" s="27"/>
      <c r="J159" s="27"/>
      <c r="K159" s="27"/>
      <c r="L159" s="27"/>
      <c r="M159" s="27"/>
      <c r="N159" s="27"/>
      <c r="O159" s="27"/>
      <c r="P159" s="27"/>
    </row>
    <row r="160" spans="1:16">
      <c r="A160" s="30">
        <v>13</v>
      </c>
      <c r="B160" s="31">
        <v>3</v>
      </c>
      <c r="C160" s="31" t="str" cm="1">
        <f t="array" ref="C160">INDEX($P$5:$P$7,B160)</f>
        <v>7:10–8:35 م</v>
      </c>
      <c r="D160" s="31">
        <v>4</v>
      </c>
      <c r="E160" s="31" t="s">
        <v>295</v>
      </c>
      <c r="F160" s="32">
        <v>2</v>
      </c>
      <c r="G160" s="31" t="s">
        <v>314</v>
      </c>
      <c r="H160" s="27"/>
      <c r="I160" s="27"/>
      <c r="J160" s="27"/>
      <c r="K160" s="27"/>
      <c r="L160" s="27"/>
      <c r="M160" s="27"/>
      <c r="N160" s="27"/>
      <c r="O160" s="27"/>
      <c r="P160" s="27"/>
    </row>
    <row r="161" spans="1:16">
      <c r="A161" s="30">
        <v>14</v>
      </c>
      <c r="B161" s="31">
        <v>1</v>
      </c>
      <c r="C161" s="31" t="str" cm="1">
        <f t="array" ref="C161">INDEX($P$5:$P$7,B161)</f>
        <v>4:00–5:25 م</v>
      </c>
      <c r="D161" s="31">
        <v>1</v>
      </c>
      <c r="E161" s="31" t="s">
        <v>19</v>
      </c>
      <c r="F161" s="32">
        <v>2</v>
      </c>
      <c r="G161" s="31" t="s">
        <v>29</v>
      </c>
      <c r="H161" s="27"/>
      <c r="I161" s="27"/>
      <c r="J161" s="27"/>
      <c r="K161" s="27"/>
      <c r="L161" s="27"/>
      <c r="M161" s="27"/>
      <c r="N161" s="27"/>
      <c r="O161" s="27"/>
      <c r="P161" s="27"/>
    </row>
    <row r="162" spans="1:16">
      <c r="A162" s="30">
        <v>14</v>
      </c>
      <c r="B162" s="31">
        <v>1</v>
      </c>
      <c r="C162" s="31" t="str" cm="1">
        <f t="array" ref="C162">INDEX($P$5:$P$7,B162)</f>
        <v>4:00–5:25 م</v>
      </c>
      <c r="D162" s="31">
        <v>2</v>
      </c>
      <c r="E162" s="31" t="s">
        <v>19</v>
      </c>
      <c r="F162" s="32">
        <v>2</v>
      </c>
      <c r="G162" s="31" t="s">
        <v>30</v>
      </c>
      <c r="H162" s="27"/>
      <c r="I162" s="27"/>
      <c r="J162" s="27"/>
      <c r="K162" s="27"/>
      <c r="L162" s="27"/>
      <c r="M162" s="27"/>
      <c r="N162" s="27"/>
      <c r="O162" s="27"/>
      <c r="P162" s="27"/>
    </row>
    <row r="163" spans="1:16">
      <c r="A163" s="30">
        <v>14</v>
      </c>
      <c r="B163" s="31">
        <v>1</v>
      </c>
      <c r="C163" s="31" t="str" cm="1">
        <f t="array" ref="C163">INDEX($P$5:$P$7,B163)</f>
        <v>4:00–5:25 م</v>
      </c>
      <c r="D163" s="31">
        <v>3</v>
      </c>
      <c r="E163" s="31" t="s">
        <v>19</v>
      </c>
      <c r="F163" s="32">
        <v>2</v>
      </c>
      <c r="G163" s="31" t="s">
        <v>44</v>
      </c>
      <c r="H163" s="27"/>
      <c r="I163" s="27"/>
      <c r="J163" s="27"/>
      <c r="K163" s="27"/>
      <c r="L163" s="27"/>
      <c r="M163" s="27"/>
      <c r="N163" s="27"/>
      <c r="O163" s="27"/>
      <c r="P163" s="27"/>
    </row>
    <row r="164" spans="1:16">
      <c r="A164" s="30">
        <v>14</v>
      </c>
      <c r="B164" s="31">
        <v>1</v>
      </c>
      <c r="C164" s="31" t="str" cm="1">
        <f t="array" ref="C164">INDEX($P$5:$P$7,B164)</f>
        <v>4:00–5:25 م</v>
      </c>
      <c r="D164" s="31">
        <v>4</v>
      </c>
      <c r="E164" s="31" t="s">
        <v>95</v>
      </c>
      <c r="F164" s="32">
        <v>2</v>
      </c>
      <c r="G164" s="31" t="s">
        <v>63</v>
      </c>
      <c r="H164" s="27"/>
      <c r="I164" s="27"/>
      <c r="J164" s="27"/>
      <c r="K164" s="27"/>
      <c r="L164" s="27"/>
      <c r="M164" s="27"/>
      <c r="N164" s="27"/>
      <c r="O164" s="27"/>
      <c r="P164" s="27"/>
    </row>
    <row r="165" spans="1:16">
      <c r="A165" s="30">
        <v>14</v>
      </c>
      <c r="B165" s="31">
        <v>2</v>
      </c>
      <c r="C165" s="31" t="str" cm="1">
        <f t="array" ref="C165">INDEX($P$5:$P$7,B165)</f>
        <v>5:35–7:00 م</v>
      </c>
      <c r="D165" s="31">
        <v>1</v>
      </c>
      <c r="E165" s="31" t="s">
        <v>95</v>
      </c>
      <c r="F165" s="32">
        <v>2</v>
      </c>
      <c r="G165" s="31" t="s">
        <v>74</v>
      </c>
      <c r="H165" s="27"/>
      <c r="I165" s="27"/>
      <c r="J165" s="27"/>
      <c r="K165" s="27"/>
      <c r="L165" s="27"/>
      <c r="M165" s="27"/>
      <c r="N165" s="27"/>
      <c r="O165" s="27"/>
      <c r="P165" s="27"/>
    </row>
    <row r="166" spans="1:16">
      <c r="A166" s="30">
        <v>14</v>
      </c>
      <c r="B166" s="31">
        <v>2</v>
      </c>
      <c r="C166" s="31" t="str" cm="1">
        <f t="array" ref="C166">INDEX($P$5:$P$7,B166)</f>
        <v>5:35–7:00 م</v>
      </c>
      <c r="D166" s="31">
        <v>2</v>
      </c>
      <c r="E166" s="31" t="s">
        <v>95</v>
      </c>
      <c r="F166" s="32">
        <v>2</v>
      </c>
      <c r="G166" s="31" t="s">
        <v>109</v>
      </c>
      <c r="H166" s="27"/>
      <c r="I166" s="27"/>
      <c r="J166" s="27"/>
      <c r="K166" s="27"/>
      <c r="L166" s="27"/>
      <c r="M166" s="27"/>
      <c r="N166" s="27"/>
      <c r="O166" s="27"/>
      <c r="P166" s="27"/>
    </row>
    <row r="167" spans="1:16">
      <c r="A167" s="30">
        <v>14</v>
      </c>
      <c r="B167" s="31">
        <v>2</v>
      </c>
      <c r="C167" s="31" t="str" cm="1">
        <f t="array" ref="C167">INDEX($P$5:$P$7,B167)</f>
        <v>5:35–7:00 م</v>
      </c>
      <c r="D167" s="31">
        <v>3</v>
      </c>
      <c r="E167" s="31" t="s">
        <v>174</v>
      </c>
      <c r="F167" s="32">
        <v>2</v>
      </c>
      <c r="G167" s="31" t="s">
        <v>137</v>
      </c>
      <c r="H167" s="27"/>
      <c r="I167" s="27"/>
      <c r="J167" s="27"/>
      <c r="K167" s="27"/>
      <c r="L167" s="27"/>
      <c r="M167" s="27"/>
      <c r="N167" s="27"/>
      <c r="O167" s="27"/>
      <c r="P167" s="27"/>
    </row>
    <row r="168" spans="1:16">
      <c r="A168" s="30">
        <v>14</v>
      </c>
      <c r="B168" s="31">
        <v>2</v>
      </c>
      <c r="C168" s="31" t="str" cm="1">
        <f t="array" ref="C168">INDEX($P$5:$P$7,B168)</f>
        <v>5:35–7:00 م</v>
      </c>
      <c r="D168" s="31">
        <v>4</v>
      </c>
      <c r="E168" s="31" t="s">
        <v>174</v>
      </c>
      <c r="F168" s="32">
        <v>2</v>
      </c>
      <c r="G168" s="31" t="s">
        <v>176</v>
      </c>
      <c r="H168" s="27"/>
      <c r="I168" s="27"/>
      <c r="J168" s="27"/>
      <c r="K168" s="27"/>
      <c r="L168" s="27"/>
      <c r="M168" s="27"/>
      <c r="N168" s="27"/>
      <c r="O168" s="27"/>
      <c r="P168" s="27"/>
    </row>
    <row r="169" spans="1:16">
      <c r="A169" s="30">
        <v>14</v>
      </c>
      <c r="B169" s="31">
        <v>3</v>
      </c>
      <c r="C169" s="31" t="str" cm="1">
        <f t="array" ref="C169">INDEX($P$5:$P$7,B169)</f>
        <v>7:10–8:35 م</v>
      </c>
      <c r="D169" s="31">
        <v>1</v>
      </c>
      <c r="E169" s="31" t="s">
        <v>174</v>
      </c>
      <c r="F169" s="32">
        <v>2</v>
      </c>
      <c r="G169" s="31" t="s">
        <v>248</v>
      </c>
      <c r="H169" s="27"/>
      <c r="I169" s="27"/>
      <c r="J169" s="27"/>
      <c r="K169" s="27"/>
      <c r="L169" s="27"/>
      <c r="M169" s="27"/>
      <c r="N169" s="27"/>
      <c r="O169" s="27"/>
      <c r="P169" s="27"/>
    </row>
    <row r="170" spans="1:16">
      <c r="A170" s="30">
        <v>14</v>
      </c>
      <c r="B170" s="31">
        <v>3</v>
      </c>
      <c r="C170" s="31" t="str" cm="1">
        <f t="array" ref="C170">INDEX($P$5:$P$7,B170)</f>
        <v>7:10–8:35 م</v>
      </c>
      <c r="D170" s="31">
        <v>2</v>
      </c>
      <c r="E170" s="31" t="s">
        <v>295</v>
      </c>
      <c r="F170" s="32">
        <v>2</v>
      </c>
      <c r="G170" s="31" t="s">
        <v>288</v>
      </c>
      <c r="H170" s="27"/>
      <c r="I170" s="27"/>
      <c r="J170" s="27"/>
      <c r="K170" s="27"/>
      <c r="L170" s="27"/>
      <c r="M170" s="27"/>
      <c r="N170" s="27"/>
      <c r="O170" s="27"/>
      <c r="P170" s="27"/>
    </row>
    <row r="171" spans="1:16">
      <c r="A171" s="30">
        <v>14</v>
      </c>
      <c r="B171" s="31">
        <v>3</v>
      </c>
      <c r="C171" s="31" t="str" cm="1">
        <f t="array" ref="C171">INDEX($P$5:$P$7,B171)</f>
        <v>7:10–8:35 م</v>
      </c>
      <c r="D171" s="31">
        <v>3</v>
      </c>
      <c r="E171" s="31" t="s">
        <v>295</v>
      </c>
      <c r="F171" s="32">
        <v>2</v>
      </c>
      <c r="G171" s="31" t="s">
        <v>297</v>
      </c>
      <c r="H171" s="27"/>
      <c r="I171" s="27"/>
      <c r="J171" s="27"/>
      <c r="K171" s="27"/>
      <c r="L171" s="27"/>
      <c r="M171" s="27"/>
      <c r="N171" s="27"/>
      <c r="O171" s="27"/>
      <c r="P171" s="27"/>
    </row>
    <row r="172" spans="1:16">
      <c r="A172" s="30">
        <v>14</v>
      </c>
      <c r="B172" s="31">
        <v>3</v>
      </c>
      <c r="C172" s="31" t="str" cm="1">
        <f t="array" ref="C172">INDEX($P$5:$P$7,B172)</f>
        <v>7:10–8:35 م</v>
      </c>
      <c r="D172" s="31">
        <v>4</v>
      </c>
      <c r="E172" s="31" t="s">
        <v>295</v>
      </c>
      <c r="F172" s="32">
        <v>2</v>
      </c>
      <c r="G172" s="31" t="s">
        <v>325</v>
      </c>
      <c r="H172" s="27"/>
      <c r="I172" s="27"/>
      <c r="J172" s="27"/>
      <c r="K172" s="27"/>
      <c r="L172" s="27"/>
      <c r="M172" s="27"/>
      <c r="N172" s="27"/>
      <c r="O172" s="27"/>
      <c r="P172" s="27"/>
    </row>
    <row r="173" spans="1:16">
      <c r="A173" s="30">
        <v>15</v>
      </c>
      <c r="B173" s="31">
        <v>1</v>
      </c>
      <c r="C173" s="31" t="str" cm="1">
        <f t="array" ref="C173">INDEX($P$5:$P$7,B173)</f>
        <v>4:00–5:25 م</v>
      </c>
      <c r="D173" s="31">
        <v>1</v>
      </c>
      <c r="E173" s="31" t="s">
        <v>19</v>
      </c>
      <c r="F173" s="32">
        <v>3</v>
      </c>
      <c r="G173" s="31" t="s">
        <v>29</v>
      </c>
      <c r="H173" s="27"/>
      <c r="I173" s="27"/>
      <c r="J173" s="27"/>
      <c r="K173" s="27"/>
      <c r="L173" s="27"/>
      <c r="M173" s="27"/>
      <c r="N173" s="27"/>
      <c r="O173" s="27"/>
      <c r="P173" s="27"/>
    </row>
    <row r="174" spans="1:16">
      <c r="A174" s="30">
        <v>15</v>
      </c>
      <c r="B174" s="31">
        <v>1</v>
      </c>
      <c r="C174" s="31" t="str" cm="1">
        <f t="array" ref="C174">INDEX($P$5:$P$7,B174)</f>
        <v>4:00–5:25 م</v>
      </c>
      <c r="D174" s="31">
        <v>2</v>
      </c>
      <c r="E174" s="31" t="s">
        <v>19</v>
      </c>
      <c r="F174" s="32">
        <v>3</v>
      </c>
      <c r="G174" s="31" t="s">
        <v>30</v>
      </c>
      <c r="H174" s="27"/>
      <c r="I174" s="27"/>
      <c r="J174" s="27"/>
      <c r="K174" s="27"/>
      <c r="L174" s="27"/>
      <c r="M174" s="27"/>
      <c r="N174" s="27"/>
      <c r="O174" s="27"/>
      <c r="P174" s="27"/>
    </row>
    <row r="175" spans="1:16">
      <c r="A175" s="30">
        <v>15</v>
      </c>
      <c r="B175" s="31">
        <v>1</v>
      </c>
      <c r="C175" s="31" t="str" cm="1">
        <f t="array" ref="C175">INDEX($P$5:$P$7,B175)</f>
        <v>4:00–5:25 م</v>
      </c>
      <c r="D175" s="31">
        <v>3</v>
      </c>
      <c r="E175" s="31" t="s">
        <v>19</v>
      </c>
      <c r="F175" s="32">
        <v>3</v>
      </c>
      <c r="G175" s="31" t="s">
        <v>44</v>
      </c>
      <c r="H175" s="27"/>
      <c r="I175" s="27"/>
      <c r="J175" s="27"/>
      <c r="K175" s="27"/>
      <c r="L175" s="27"/>
      <c r="M175" s="27"/>
      <c r="N175" s="27"/>
      <c r="O175" s="27"/>
      <c r="P175" s="27"/>
    </row>
    <row r="176" spans="1:16">
      <c r="A176" s="30">
        <v>15</v>
      </c>
      <c r="B176" s="31">
        <v>1</v>
      </c>
      <c r="C176" s="31" t="str" cm="1">
        <f t="array" ref="C176">INDEX($P$5:$P$7,B176)</f>
        <v>4:00–5:25 م</v>
      </c>
      <c r="D176" s="31">
        <v>4</v>
      </c>
      <c r="E176" s="31" t="s">
        <v>95</v>
      </c>
      <c r="F176" s="32">
        <v>3</v>
      </c>
      <c r="G176" s="31" t="s">
        <v>63</v>
      </c>
      <c r="H176" s="27"/>
      <c r="I176" s="27"/>
      <c r="J176" s="27"/>
      <c r="K176" s="27"/>
      <c r="L176" s="27"/>
      <c r="M176" s="27"/>
      <c r="N176" s="27"/>
      <c r="O176" s="27"/>
      <c r="P176" s="27"/>
    </row>
    <row r="177" spans="1:16">
      <c r="A177" s="30">
        <v>15</v>
      </c>
      <c r="B177" s="31">
        <v>2</v>
      </c>
      <c r="C177" s="31" t="str" cm="1">
        <f t="array" ref="C177">INDEX($P$5:$P$7,B177)</f>
        <v>5:35–7:00 م</v>
      </c>
      <c r="D177" s="31">
        <v>1</v>
      </c>
      <c r="E177" s="31" t="s">
        <v>95</v>
      </c>
      <c r="F177" s="32">
        <v>3</v>
      </c>
      <c r="G177" s="31" t="s">
        <v>74</v>
      </c>
      <c r="H177" s="27"/>
      <c r="I177" s="27"/>
      <c r="J177" s="27"/>
      <c r="K177" s="27"/>
      <c r="L177" s="27"/>
      <c r="M177" s="27"/>
      <c r="N177" s="27"/>
      <c r="O177" s="27"/>
      <c r="P177" s="27"/>
    </row>
    <row r="178" spans="1:16">
      <c r="A178" s="30">
        <v>15</v>
      </c>
      <c r="B178" s="31">
        <v>2</v>
      </c>
      <c r="C178" s="31" t="str" cm="1">
        <f t="array" ref="C178">INDEX($P$5:$P$7,B178)</f>
        <v>5:35–7:00 م</v>
      </c>
      <c r="D178" s="31">
        <v>2</v>
      </c>
      <c r="E178" s="31" t="s">
        <v>95</v>
      </c>
      <c r="F178" s="32">
        <v>3</v>
      </c>
      <c r="G178" s="31" t="s">
        <v>109</v>
      </c>
      <c r="H178" s="27"/>
      <c r="I178" s="27"/>
      <c r="J178" s="27"/>
      <c r="K178" s="27"/>
      <c r="L178" s="27"/>
      <c r="M178" s="27"/>
      <c r="N178" s="27"/>
      <c r="O178" s="27"/>
      <c r="P178" s="27"/>
    </row>
    <row r="179" spans="1:16">
      <c r="A179" s="30">
        <v>15</v>
      </c>
      <c r="B179" s="31">
        <v>2</v>
      </c>
      <c r="C179" s="31" t="str" cm="1">
        <f t="array" ref="C179">INDEX($P$5:$P$7,B179)</f>
        <v>5:35–7:00 م</v>
      </c>
      <c r="D179" s="31">
        <v>3</v>
      </c>
      <c r="E179" s="31" t="s">
        <v>174</v>
      </c>
      <c r="F179" s="32">
        <v>3</v>
      </c>
      <c r="G179" s="31" t="s">
        <v>137</v>
      </c>
      <c r="H179" s="27"/>
      <c r="I179" s="27"/>
      <c r="J179" s="27"/>
      <c r="K179" s="27"/>
      <c r="L179" s="27"/>
      <c r="M179" s="27"/>
      <c r="N179" s="27"/>
      <c r="O179" s="27"/>
      <c r="P179" s="27"/>
    </row>
    <row r="180" spans="1:16">
      <c r="A180" s="30">
        <v>15</v>
      </c>
      <c r="B180" s="31">
        <v>2</v>
      </c>
      <c r="C180" s="31" t="str" cm="1">
        <f t="array" ref="C180">INDEX($P$5:$P$7,B180)</f>
        <v>5:35–7:00 م</v>
      </c>
      <c r="D180" s="31">
        <v>4</v>
      </c>
      <c r="E180" s="31" t="s">
        <v>174</v>
      </c>
      <c r="F180" s="32">
        <v>3</v>
      </c>
      <c r="G180" s="31" t="s">
        <v>176</v>
      </c>
      <c r="H180" s="27"/>
      <c r="I180" s="27"/>
      <c r="J180" s="27"/>
      <c r="K180" s="27"/>
      <c r="L180" s="27"/>
      <c r="M180" s="27"/>
      <c r="N180" s="27"/>
      <c r="O180" s="27"/>
      <c r="P180" s="27"/>
    </row>
    <row r="181" spans="1:16">
      <c r="A181" s="30">
        <v>15</v>
      </c>
      <c r="B181" s="31">
        <v>3</v>
      </c>
      <c r="C181" s="31" t="str" cm="1">
        <f t="array" ref="C181">INDEX($P$5:$P$7,B181)</f>
        <v>7:10–8:35 م</v>
      </c>
      <c r="D181" s="31">
        <v>1</v>
      </c>
      <c r="E181" s="31" t="s">
        <v>174</v>
      </c>
      <c r="F181" s="32">
        <v>3</v>
      </c>
      <c r="G181" s="31" t="s">
        <v>248</v>
      </c>
      <c r="H181" s="27"/>
      <c r="I181" s="27"/>
      <c r="J181" s="27"/>
      <c r="K181" s="27"/>
      <c r="L181" s="27"/>
      <c r="M181" s="27"/>
      <c r="N181" s="27"/>
      <c r="O181" s="27"/>
      <c r="P181" s="27"/>
    </row>
    <row r="182" spans="1:16">
      <c r="A182" s="30">
        <v>15</v>
      </c>
      <c r="B182" s="31">
        <v>3</v>
      </c>
      <c r="C182" s="31" t="str" cm="1">
        <f t="array" ref="C182">INDEX($P$5:$P$7,B182)</f>
        <v>7:10–8:35 م</v>
      </c>
      <c r="D182" s="31">
        <v>2</v>
      </c>
      <c r="E182" s="31" t="s">
        <v>295</v>
      </c>
      <c r="F182" s="32">
        <v>3</v>
      </c>
      <c r="G182" s="31" t="s">
        <v>288</v>
      </c>
      <c r="H182" s="27"/>
      <c r="I182" s="27"/>
      <c r="J182" s="27"/>
      <c r="K182" s="27"/>
      <c r="L182" s="27"/>
      <c r="M182" s="27"/>
      <c r="N182" s="27"/>
      <c r="O182" s="27"/>
      <c r="P182" s="27"/>
    </row>
    <row r="183" spans="1:16">
      <c r="A183" s="30">
        <v>15</v>
      </c>
      <c r="B183" s="31">
        <v>3</v>
      </c>
      <c r="C183" s="31" t="str" cm="1">
        <f t="array" ref="C183">INDEX($P$5:$P$7,B183)</f>
        <v>7:10–8:35 م</v>
      </c>
      <c r="D183" s="31">
        <v>3</v>
      </c>
      <c r="E183" s="31" t="s">
        <v>295</v>
      </c>
      <c r="F183" s="32">
        <v>3</v>
      </c>
      <c r="G183" s="31" t="s">
        <v>297</v>
      </c>
      <c r="H183" s="27"/>
      <c r="I183" s="27"/>
      <c r="J183" s="27"/>
      <c r="K183" s="27"/>
      <c r="L183" s="27"/>
      <c r="M183" s="27"/>
      <c r="N183" s="27"/>
      <c r="O183" s="27"/>
      <c r="P183" s="27"/>
    </row>
    <row r="184" spans="1:16">
      <c r="A184" s="30">
        <v>15</v>
      </c>
      <c r="B184" s="31">
        <v>3</v>
      </c>
      <c r="C184" s="31" t="str" cm="1">
        <f t="array" ref="C184">INDEX($P$5:$P$7,B184)</f>
        <v>7:10–8:35 م</v>
      </c>
      <c r="D184" s="31">
        <v>4</v>
      </c>
      <c r="E184" s="31" t="s">
        <v>295</v>
      </c>
      <c r="F184" s="32">
        <v>3</v>
      </c>
      <c r="G184" s="31" t="s">
        <v>325</v>
      </c>
      <c r="H184" s="27"/>
      <c r="I184" s="27"/>
      <c r="J184" s="27"/>
      <c r="K184" s="27"/>
      <c r="L184" s="27"/>
      <c r="M184" s="27"/>
      <c r="N184" s="27"/>
      <c r="O184" s="27"/>
      <c r="P184" s="27"/>
    </row>
    <row r="185" spans="1:16">
      <c r="A185" s="30">
        <v>16</v>
      </c>
      <c r="B185" s="31">
        <v>1</v>
      </c>
      <c r="C185" s="31" t="str" cm="1">
        <f t="array" ref="C185">INDEX($P$5:$P$7,B185)</f>
        <v>4:00–5:25 م</v>
      </c>
      <c r="D185" s="31">
        <v>1</v>
      </c>
      <c r="E185" s="31" t="s">
        <v>19</v>
      </c>
      <c r="F185" s="32">
        <v>3</v>
      </c>
      <c r="G185" s="31" t="s">
        <v>32</v>
      </c>
      <c r="H185" s="27"/>
      <c r="I185" s="27"/>
      <c r="J185" s="27"/>
      <c r="K185" s="27"/>
      <c r="L185" s="27"/>
      <c r="M185" s="27"/>
      <c r="N185" s="27"/>
      <c r="O185" s="27"/>
      <c r="P185" s="27"/>
    </row>
    <row r="186" spans="1:16">
      <c r="A186" s="30">
        <v>16</v>
      </c>
      <c r="B186" s="31">
        <v>1</v>
      </c>
      <c r="C186" s="31" t="str" cm="1">
        <f t="array" ref="C186">INDEX($P$5:$P$7,B186)</f>
        <v>4:00–5:25 م</v>
      </c>
      <c r="D186" s="31">
        <v>2</v>
      </c>
      <c r="E186" s="31" t="s">
        <v>19</v>
      </c>
      <c r="F186" s="32">
        <v>3</v>
      </c>
      <c r="G186" s="31" t="s">
        <v>45</v>
      </c>
      <c r="H186" s="27"/>
      <c r="I186" s="27"/>
      <c r="J186" s="27"/>
      <c r="K186" s="27"/>
      <c r="L186" s="27"/>
      <c r="M186" s="27"/>
      <c r="N186" s="27"/>
      <c r="O186" s="27"/>
      <c r="P186" s="27"/>
    </row>
    <row r="187" spans="1:16">
      <c r="A187" s="30">
        <v>16</v>
      </c>
      <c r="B187" s="31">
        <v>1</v>
      </c>
      <c r="C187" s="31" t="str" cm="1">
        <f t="array" ref="C187">INDEX($P$5:$P$7,B187)</f>
        <v>4:00–5:25 م</v>
      </c>
      <c r="D187" s="31">
        <v>3</v>
      </c>
      <c r="E187" s="31" t="s">
        <v>19</v>
      </c>
      <c r="F187" s="32">
        <v>3</v>
      </c>
      <c r="G187" s="31" t="s">
        <v>31</v>
      </c>
      <c r="H187" s="27"/>
      <c r="I187" s="27"/>
      <c r="J187" s="27"/>
      <c r="K187" s="27"/>
      <c r="L187" s="27"/>
      <c r="M187" s="27"/>
      <c r="N187" s="27"/>
      <c r="O187" s="27"/>
      <c r="P187" s="27"/>
    </row>
    <row r="188" spans="1:16">
      <c r="A188" s="30">
        <v>16</v>
      </c>
      <c r="B188" s="31">
        <v>1</v>
      </c>
      <c r="C188" s="31" t="str" cm="1">
        <f t="array" ref="C188">INDEX($P$5:$P$7,B188)</f>
        <v>4:00–5:25 م</v>
      </c>
      <c r="D188" s="31">
        <v>4</v>
      </c>
      <c r="E188" s="31" t="s">
        <v>95</v>
      </c>
      <c r="F188" s="32">
        <v>3</v>
      </c>
      <c r="G188" s="31" t="s">
        <v>58</v>
      </c>
      <c r="H188" s="27"/>
      <c r="I188" s="27"/>
      <c r="J188" s="27"/>
      <c r="K188" s="27"/>
      <c r="L188" s="27"/>
      <c r="M188" s="27"/>
      <c r="N188" s="27"/>
      <c r="O188" s="27"/>
      <c r="P188" s="27"/>
    </row>
    <row r="189" spans="1:16">
      <c r="A189" s="30">
        <v>16</v>
      </c>
      <c r="B189" s="31">
        <v>2</v>
      </c>
      <c r="C189" s="31" t="str" cm="1">
        <f t="array" ref="C189">INDEX($P$5:$P$7,B189)</f>
        <v>5:35–7:00 م</v>
      </c>
      <c r="D189" s="31">
        <v>1</v>
      </c>
      <c r="E189" s="31" t="s">
        <v>95</v>
      </c>
      <c r="F189" s="32">
        <v>3</v>
      </c>
      <c r="G189" s="31" t="s">
        <v>110</v>
      </c>
      <c r="H189" s="27"/>
      <c r="I189" s="27"/>
      <c r="J189" s="27"/>
      <c r="K189" s="27"/>
      <c r="L189" s="27"/>
      <c r="M189" s="27"/>
      <c r="N189" s="27"/>
      <c r="O189" s="27"/>
      <c r="P189" s="27"/>
    </row>
    <row r="190" spans="1:16">
      <c r="A190" s="30">
        <v>16</v>
      </c>
      <c r="B190" s="31">
        <v>2</v>
      </c>
      <c r="C190" s="31" t="str" cm="1">
        <f t="array" ref="C190">INDEX($P$5:$P$7,B190)</f>
        <v>5:35–7:00 م</v>
      </c>
      <c r="D190" s="31">
        <v>2</v>
      </c>
      <c r="E190" s="31" t="s">
        <v>95</v>
      </c>
      <c r="F190" s="32">
        <v>3</v>
      </c>
      <c r="G190" s="31" t="s">
        <v>99</v>
      </c>
      <c r="H190" s="27"/>
      <c r="I190" s="27"/>
      <c r="J190" s="27"/>
      <c r="K190" s="27"/>
      <c r="L190" s="27"/>
      <c r="M190" s="27"/>
      <c r="N190" s="27"/>
      <c r="O190" s="27"/>
      <c r="P190" s="27"/>
    </row>
    <row r="191" spans="1:16">
      <c r="A191" s="30">
        <v>16</v>
      </c>
      <c r="B191" s="31">
        <v>2</v>
      </c>
      <c r="C191" s="31" t="str" cm="1">
        <f t="array" ref="C191">INDEX($P$5:$P$7,B191)</f>
        <v>5:35–7:00 م</v>
      </c>
      <c r="D191" s="31">
        <v>3</v>
      </c>
      <c r="E191" s="31" t="s">
        <v>174</v>
      </c>
      <c r="F191" s="32">
        <v>3</v>
      </c>
      <c r="G191" s="31" t="s">
        <v>123</v>
      </c>
      <c r="H191" s="27"/>
      <c r="I191" s="27"/>
      <c r="J191" s="27"/>
      <c r="K191" s="27"/>
      <c r="L191" s="27"/>
      <c r="M191" s="27"/>
      <c r="N191" s="27"/>
      <c r="O191" s="27"/>
      <c r="P191" s="27"/>
    </row>
    <row r="192" spans="1:16">
      <c r="A192" s="30">
        <v>16</v>
      </c>
      <c r="B192" s="31">
        <v>2</v>
      </c>
      <c r="C192" s="31" t="str" cm="1">
        <f t="array" ref="C192">INDEX($P$5:$P$7,B192)</f>
        <v>5:35–7:00 م</v>
      </c>
      <c r="D192" s="31">
        <v>4</v>
      </c>
      <c r="E192" s="31" t="s">
        <v>174</v>
      </c>
      <c r="F192" s="32">
        <v>3</v>
      </c>
      <c r="G192" s="31" t="s">
        <v>249</v>
      </c>
      <c r="H192" s="27"/>
      <c r="I192" s="27"/>
      <c r="J192" s="27"/>
      <c r="K192" s="27"/>
      <c r="L192" s="27"/>
      <c r="M192" s="27"/>
      <c r="N192" s="27"/>
      <c r="O192" s="27"/>
      <c r="P192" s="27"/>
    </row>
    <row r="193" spans="1:16">
      <c r="A193" s="30">
        <v>16</v>
      </c>
      <c r="B193" s="31">
        <v>3</v>
      </c>
      <c r="C193" s="31" t="str" cm="1">
        <f t="array" ref="C193">INDEX($P$5:$P$7,B193)</f>
        <v>7:10–8:35 م</v>
      </c>
      <c r="D193" s="31">
        <v>1</v>
      </c>
      <c r="E193" s="31" t="s">
        <v>174</v>
      </c>
      <c r="F193" s="32">
        <v>3</v>
      </c>
      <c r="G193" s="31" t="s">
        <v>227</v>
      </c>
      <c r="H193" s="27"/>
      <c r="I193" s="27"/>
      <c r="J193" s="27"/>
      <c r="K193" s="27"/>
      <c r="L193" s="27"/>
      <c r="M193" s="27"/>
      <c r="N193" s="27"/>
      <c r="O193" s="27"/>
      <c r="P193" s="27"/>
    </row>
    <row r="194" spans="1:16">
      <c r="A194" s="30">
        <v>16</v>
      </c>
      <c r="B194" s="31">
        <v>3</v>
      </c>
      <c r="C194" s="31" t="str" cm="1">
        <f t="array" ref="C194">INDEX($P$5:$P$7,B194)</f>
        <v>7:10–8:35 م</v>
      </c>
      <c r="D194" s="31">
        <v>2</v>
      </c>
      <c r="E194" s="31" t="s">
        <v>295</v>
      </c>
      <c r="F194" s="32">
        <v>3</v>
      </c>
      <c r="G194" s="31" t="s">
        <v>284</v>
      </c>
      <c r="H194" s="27"/>
      <c r="I194" s="27"/>
      <c r="J194" s="27"/>
      <c r="K194" s="27"/>
      <c r="L194" s="27"/>
      <c r="M194" s="27"/>
      <c r="N194" s="27"/>
      <c r="O194" s="27"/>
      <c r="P194" s="27"/>
    </row>
    <row r="195" spans="1:16">
      <c r="A195" s="30">
        <v>16</v>
      </c>
      <c r="B195" s="31">
        <v>3</v>
      </c>
      <c r="C195" s="31" t="str" cm="1">
        <f t="array" ref="C195">INDEX($P$5:$P$7,B195)</f>
        <v>7:10–8:35 م</v>
      </c>
      <c r="D195" s="31">
        <v>3</v>
      </c>
      <c r="E195" s="31" t="s">
        <v>295</v>
      </c>
      <c r="F195" s="32">
        <v>3</v>
      </c>
      <c r="G195" s="31" t="s">
        <v>326</v>
      </c>
      <c r="H195" s="27"/>
      <c r="I195" s="27"/>
      <c r="J195" s="27"/>
      <c r="K195" s="27"/>
      <c r="L195" s="27"/>
      <c r="M195" s="27"/>
      <c r="N195" s="27"/>
      <c r="O195" s="27"/>
      <c r="P195" s="27"/>
    </row>
    <row r="196" spans="1:16">
      <c r="A196" s="30">
        <v>16</v>
      </c>
      <c r="B196" s="31">
        <v>3</v>
      </c>
      <c r="C196" s="31" t="str" cm="1">
        <f t="array" ref="C196">INDEX($P$5:$P$7,B196)</f>
        <v>7:10–8:35 م</v>
      </c>
      <c r="D196" s="31">
        <v>4</v>
      </c>
      <c r="E196" s="31" t="s">
        <v>295</v>
      </c>
      <c r="F196" s="32">
        <v>3</v>
      </c>
      <c r="G196" s="31" t="s">
        <v>317</v>
      </c>
      <c r="H196" s="27"/>
      <c r="I196" s="27"/>
      <c r="J196" s="27"/>
      <c r="K196" s="27"/>
      <c r="L196" s="27"/>
      <c r="M196" s="27"/>
      <c r="N196" s="27"/>
      <c r="O196" s="27"/>
      <c r="P196" s="27"/>
    </row>
    <row r="197" spans="1:16">
      <c r="A197" s="30">
        <v>17</v>
      </c>
      <c r="B197" s="31">
        <v>1</v>
      </c>
      <c r="C197" s="31" t="str" cm="1">
        <f t="array" ref="C197">INDEX($P$5:$P$7,B197)</f>
        <v>4:00–5:25 م</v>
      </c>
      <c r="D197" s="31">
        <v>1</v>
      </c>
      <c r="E197" s="31" t="s">
        <v>19</v>
      </c>
      <c r="F197" s="32">
        <v>3</v>
      </c>
      <c r="G197" s="31" t="s">
        <v>40</v>
      </c>
      <c r="H197" s="27"/>
      <c r="I197" s="27"/>
      <c r="J197" s="27"/>
      <c r="K197" s="27"/>
      <c r="L197" s="27"/>
      <c r="M197" s="27"/>
      <c r="N197" s="27"/>
      <c r="O197" s="27"/>
      <c r="P197" s="27"/>
    </row>
    <row r="198" spans="1:16">
      <c r="A198" s="30">
        <v>17</v>
      </c>
      <c r="B198" s="31">
        <v>1</v>
      </c>
      <c r="C198" s="31" t="str" cm="1">
        <f t="array" ref="C198">INDEX($P$5:$P$7,B198)</f>
        <v>4:00–5:25 م</v>
      </c>
      <c r="D198" s="31">
        <v>2</v>
      </c>
      <c r="E198" s="31" t="s">
        <v>19</v>
      </c>
      <c r="F198" s="32">
        <v>3</v>
      </c>
      <c r="G198" s="31" t="s">
        <v>33</v>
      </c>
      <c r="H198" s="27"/>
      <c r="I198" s="27"/>
      <c r="J198" s="27"/>
      <c r="K198" s="27"/>
      <c r="L198" s="27"/>
      <c r="M198" s="27"/>
      <c r="N198" s="27"/>
      <c r="O198" s="27"/>
      <c r="P198" s="27"/>
    </row>
    <row r="199" spans="1:16">
      <c r="A199" s="30">
        <v>17</v>
      </c>
      <c r="B199" s="31">
        <v>1</v>
      </c>
      <c r="C199" s="31" t="str" cm="1">
        <f t="array" ref="C199">INDEX($P$5:$P$7,B199)</f>
        <v>4:00–5:25 م</v>
      </c>
      <c r="D199" s="31">
        <v>3</v>
      </c>
      <c r="E199" s="31" t="s">
        <v>19</v>
      </c>
      <c r="F199" s="32">
        <v>3</v>
      </c>
      <c r="G199" s="31" t="s">
        <v>34</v>
      </c>
      <c r="H199" s="27"/>
      <c r="I199" s="27"/>
      <c r="J199" s="27"/>
      <c r="K199" s="27"/>
      <c r="L199" s="27"/>
      <c r="M199" s="27"/>
      <c r="N199" s="27"/>
      <c r="O199" s="27"/>
      <c r="P199" s="27"/>
    </row>
    <row r="200" spans="1:16">
      <c r="A200" s="30">
        <v>17</v>
      </c>
      <c r="B200" s="31">
        <v>1</v>
      </c>
      <c r="C200" s="31" t="str" cm="1">
        <f t="array" ref="C200">INDEX($P$5:$P$7,B200)</f>
        <v>4:00–5:25 م</v>
      </c>
      <c r="D200" s="31">
        <v>4</v>
      </c>
      <c r="E200" s="31" t="s">
        <v>95</v>
      </c>
      <c r="F200" s="32">
        <v>3</v>
      </c>
      <c r="G200" s="31" t="s">
        <v>105</v>
      </c>
      <c r="H200" s="27"/>
      <c r="I200" s="27"/>
      <c r="J200" s="27"/>
      <c r="K200" s="27"/>
      <c r="L200" s="27"/>
      <c r="M200" s="27"/>
      <c r="N200" s="27"/>
      <c r="O200" s="27"/>
      <c r="P200" s="27"/>
    </row>
    <row r="201" spans="1:16">
      <c r="A201" s="30">
        <v>17</v>
      </c>
      <c r="B201" s="31">
        <v>2</v>
      </c>
      <c r="C201" s="31" t="str" cm="1">
        <f t="array" ref="C201">INDEX($P$5:$P$7,B201)</f>
        <v>5:35–7:00 م</v>
      </c>
      <c r="D201" s="31">
        <v>1</v>
      </c>
      <c r="E201" s="31" t="s">
        <v>95</v>
      </c>
      <c r="F201" s="32">
        <v>3</v>
      </c>
      <c r="G201" s="31" t="s">
        <v>100</v>
      </c>
      <c r="H201" s="27"/>
      <c r="I201" s="27"/>
      <c r="J201" s="27"/>
      <c r="K201" s="27"/>
      <c r="L201" s="27"/>
      <c r="M201" s="27"/>
      <c r="N201" s="27"/>
      <c r="O201" s="27"/>
      <c r="P201" s="27"/>
    </row>
    <row r="202" spans="1:16">
      <c r="A202" s="30">
        <v>17</v>
      </c>
      <c r="B202" s="31">
        <v>2</v>
      </c>
      <c r="C202" s="31" t="str" cm="1">
        <f t="array" ref="C202">INDEX($P$5:$P$7,B202)</f>
        <v>5:35–7:00 م</v>
      </c>
      <c r="D202" s="31">
        <v>2</v>
      </c>
      <c r="E202" s="31" t="s">
        <v>95</v>
      </c>
      <c r="F202" s="32">
        <v>3</v>
      </c>
      <c r="G202" s="31" t="s">
        <v>89</v>
      </c>
      <c r="H202" s="27"/>
      <c r="I202" s="27"/>
      <c r="J202" s="27"/>
      <c r="K202" s="27"/>
      <c r="L202" s="27"/>
      <c r="M202" s="27"/>
      <c r="N202" s="27"/>
      <c r="O202" s="27"/>
      <c r="P202" s="27"/>
    </row>
    <row r="203" spans="1:16">
      <c r="A203" s="30">
        <v>17</v>
      </c>
      <c r="B203" s="31">
        <v>2</v>
      </c>
      <c r="C203" s="31" t="str" cm="1">
        <f t="array" ref="C203">INDEX($P$5:$P$7,B203)</f>
        <v>5:35–7:00 م</v>
      </c>
      <c r="D203" s="31">
        <v>3</v>
      </c>
      <c r="E203" s="31" t="s">
        <v>174</v>
      </c>
      <c r="F203" s="32">
        <v>3</v>
      </c>
      <c r="G203" s="31" t="s">
        <v>250</v>
      </c>
      <c r="H203" s="27"/>
      <c r="I203" s="27"/>
      <c r="J203" s="27"/>
      <c r="K203" s="27"/>
      <c r="L203" s="27"/>
      <c r="M203" s="27"/>
      <c r="N203" s="27"/>
      <c r="O203" s="27"/>
      <c r="P203" s="27"/>
    </row>
    <row r="204" spans="1:16">
      <c r="A204" s="30">
        <v>17</v>
      </c>
      <c r="B204" s="31">
        <v>2</v>
      </c>
      <c r="C204" s="31" t="str" cm="1">
        <f t="array" ref="C204">INDEX($P$5:$P$7,B204)</f>
        <v>5:35–7:00 م</v>
      </c>
      <c r="D204" s="31">
        <v>4</v>
      </c>
      <c r="E204" s="31" t="s">
        <v>174</v>
      </c>
      <c r="F204" s="32">
        <v>3</v>
      </c>
      <c r="G204" s="31" t="s">
        <v>228</v>
      </c>
      <c r="H204" s="27"/>
      <c r="I204" s="27"/>
      <c r="J204" s="27"/>
      <c r="K204" s="27"/>
      <c r="L204" s="27"/>
      <c r="M204" s="27"/>
      <c r="N204" s="27"/>
      <c r="O204" s="27"/>
      <c r="P204" s="27"/>
    </row>
    <row r="205" spans="1:16">
      <c r="A205" s="30">
        <v>17</v>
      </c>
      <c r="B205" s="31">
        <v>3</v>
      </c>
      <c r="C205" s="31" t="str" cm="1">
        <f t="array" ref="C205">INDEX($P$5:$P$7,B205)</f>
        <v>7:10–8:35 م</v>
      </c>
      <c r="D205" s="31">
        <v>1</v>
      </c>
      <c r="E205" s="31" t="s">
        <v>174</v>
      </c>
      <c r="F205" s="32">
        <v>3</v>
      </c>
      <c r="G205" s="31" t="s">
        <v>204</v>
      </c>
      <c r="H205" s="27"/>
      <c r="I205" s="27"/>
      <c r="J205" s="27"/>
      <c r="K205" s="27"/>
      <c r="L205" s="27"/>
      <c r="M205" s="27"/>
      <c r="N205" s="27"/>
      <c r="O205" s="27"/>
      <c r="P205" s="27"/>
    </row>
    <row r="206" spans="1:16">
      <c r="A206" s="30">
        <v>17</v>
      </c>
      <c r="B206" s="31">
        <v>3</v>
      </c>
      <c r="C206" s="31" t="str" cm="1">
        <f t="array" ref="C206">INDEX($P$5:$P$7,B206)</f>
        <v>7:10–8:35 م</v>
      </c>
      <c r="D206" s="31">
        <v>2</v>
      </c>
      <c r="E206" s="31" t="s">
        <v>295</v>
      </c>
      <c r="F206" s="32">
        <v>3</v>
      </c>
      <c r="G206" s="31" t="s">
        <v>321</v>
      </c>
      <c r="H206" s="27"/>
      <c r="I206" s="27"/>
      <c r="J206" s="27"/>
      <c r="K206" s="27"/>
      <c r="L206" s="27"/>
      <c r="M206" s="27"/>
      <c r="N206" s="27"/>
      <c r="O206" s="27"/>
      <c r="P206" s="27"/>
    </row>
    <row r="207" spans="1:16">
      <c r="A207" s="30">
        <v>17</v>
      </c>
      <c r="B207" s="31">
        <v>3</v>
      </c>
      <c r="C207" s="31" t="str" cm="1">
        <f t="array" ref="C207">INDEX($P$5:$P$7,B207)</f>
        <v>7:10–8:35 م</v>
      </c>
      <c r="D207" s="31">
        <v>3</v>
      </c>
      <c r="E207" s="31" t="s">
        <v>295</v>
      </c>
      <c r="F207" s="32">
        <v>3</v>
      </c>
      <c r="G207" s="31" t="s">
        <v>318</v>
      </c>
      <c r="H207" s="27"/>
      <c r="I207" s="27"/>
      <c r="J207" s="27"/>
      <c r="K207" s="27"/>
      <c r="L207" s="27"/>
      <c r="M207" s="27"/>
      <c r="N207" s="27"/>
      <c r="O207" s="27"/>
      <c r="P207" s="27"/>
    </row>
    <row r="208" spans="1:16">
      <c r="A208" s="30">
        <v>17</v>
      </c>
      <c r="B208" s="31">
        <v>3</v>
      </c>
      <c r="C208" s="31" t="str" cm="1">
        <f t="array" ref="C208">INDEX($P$5:$P$7,B208)</f>
        <v>7:10–8:35 م</v>
      </c>
      <c r="D208" s="31">
        <v>4</v>
      </c>
      <c r="E208" s="31" t="s">
        <v>295</v>
      </c>
      <c r="F208" s="32">
        <v>3</v>
      </c>
      <c r="G208" s="31" t="s">
        <v>306</v>
      </c>
      <c r="H208" s="27"/>
      <c r="I208" s="27"/>
      <c r="J208" s="27"/>
      <c r="K208" s="27"/>
      <c r="L208" s="27"/>
      <c r="M208" s="27"/>
      <c r="N208" s="27"/>
      <c r="O208" s="27"/>
      <c r="P208" s="27"/>
    </row>
    <row r="209" spans="1:16">
      <c r="A209" s="30">
        <v>18</v>
      </c>
      <c r="B209" s="31">
        <v>1</v>
      </c>
      <c r="C209" s="31" t="str" cm="1">
        <f t="array" ref="C209">INDEX($P$5:$P$7,B209)</f>
        <v>4:00–5:25 م</v>
      </c>
      <c r="D209" s="31">
        <v>1</v>
      </c>
      <c r="E209" s="31" t="s">
        <v>19</v>
      </c>
      <c r="F209" s="32">
        <v>3</v>
      </c>
      <c r="G209" s="31" t="s">
        <v>41</v>
      </c>
      <c r="H209" s="27"/>
      <c r="I209" s="27"/>
      <c r="J209" s="27"/>
      <c r="K209" s="27"/>
      <c r="L209" s="27"/>
      <c r="M209" s="27"/>
      <c r="N209" s="27"/>
      <c r="O209" s="27"/>
      <c r="P209" s="27"/>
    </row>
    <row r="210" spans="1:16">
      <c r="A210" s="30">
        <v>18</v>
      </c>
      <c r="B210" s="31">
        <v>1</v>
      </c>
      <c r="C210" s="31" t="str" cm="1">
        <f t="array" ref="C210">INDEX($P$5:$P$7,B210)</f>
        <v>4:00–5:25 م</v>
      </c>
      <c r="D210" s="31">
        <v>2</v>
      </c>
      <c r="E210" s="31" t="s">
        <v>19</v>
      </c>
      <c r="F210" s="32">
        <v>3</v>
      </c>
      <c r="G210" s="31" t="s">
        <v>21</v>
      </c>
      <c r="H210" s="27"/>
      <c r="I210" s="27"/>
      <c r="J210" s="27"/>
      <c r="K210" s="27"/>
      <c r="L210" s="27"/>
      <c r="M210" s="27"/>
      <c r="N210" s="27"/>
      <c r="O210" s="27"/>
      <c r="P210" s="27"/>
    </row>
    <row r="211" spans="1:16">
      <c r="A211" s="30">
        <v>18</v>
      </c>
      <c r="B211" s="31">
        <v>1</v>
      </c>
      <c r="C211" s="31" t="str" cm="1">
        <f t="array" ref="C211">INDEX($P$5:$P$7,B211)</f>
        <v>4:00–5:25 م</v>
      </c>
      <c r="D211" s="31">
        <v>3</v>
      </c>
      <c r="E211" s="31" t="s">
        <v>19</v>
      </c>
      <c r="F211" s="32">
        <v>3</v>
      </c>
      <c r="G211" s="31" t="s">
        <v>22</v>
      </c>
      <c r="H211" s="27"/>
      <c r="I211" s="27"/>
      <c r="J211" s="27"/>
      <c r="K211" s="27"/>
      <c r="L211" s="27"/>
      <c r="M211" s="27"/>
      <c r="N211" s="27"/>
      <c r="O211" s="27"/>
      <c r="P211" s="27"/>
    </row>
    <row r="212" spans="1:16">
      <c r="A212" s="30">
        <v>18</v>
      </c>
      <c r="B212" s="31">
        <v>1</v>
      </c>
      <c r="C212" s="31" t="str" cm="1">
        <f t="array" ref="C212">INDEX($P$5:$P$7,B212)</f>
        <v>4:00–5:25 م</v>
      </c>
      <c r="D212" s="31">
        <v>4</v>
      </c>
      <c r="E212" s="31" t="s">
        <v>95</v>
      </c>
      <c r="F212" s="32">
        <v>3</v>
      </c>
      <c r="G212" s="31" t="s">
        <v>106</v>
      </c>
      <c r="H212" s="27"/>
      <c r="I212" s="27"/>
      <c r="J212" s="27"/>
      <c r="K212" s="27"/>
      <c r="L212" s="27"/>
      <c r="M212" s="27"/>
      <c r="N212" s="27"/>
      <c r="O212" s="27"/>
      <c r="P212" s="27"/>
    </row>
    <row r="213" spans="1:16">
      <c r="A213" s="30">
        <v>18</v>
      </c>
      <c r="B213" s="31">
        <v>2</v>
      </c>
      <c r="C213" s="31" t="str" cm="1">
        <f t="array" ref="C213">INDEX($P$5:$P$7,B213)</f>
        <v>5:35–7:00 م</v>
      </c>
      <c r="D213" s="31">
        <v>1</v>
      </c>
      <c r="E213" s="31" t="s">
        <v>95</v>
      </c>
      <c r="F213" s="32">
        <v>3</v>
      </c>
      <c r="G213" s="31" t="s">
        <v>90</v>
      </c>
      <c r="H213" s="27"/>
      <c r="I213" s="27"/>
      <c r="J213" s="27"/>
      <c r="K213" s="27"/>
      <c r="L213" s="27"/>
      <c r="M213" s="27"/>
      <c r="N213" s="27"/>
      <c r="O213" s="27"/>
      <c r="P213" s="27"/>
    </row>
    <row r="214" spans="1:16">
      <c r="A214" s="30">
        <v>18</v>
      </c>
      <c r="B214" s="31">
        <v>2</v>
      </c>
      <c r="C214" s="31" t="str" cm="1">
        <f t="array" ref="C214">INDEX($P$5:$P$7,B214)</f>
        <v>5:35–7:00 م</v>
      </c>
      <c r="D214" s="31">
        <v>2</v>
      </c>
      <c r="E214" s="31" t="s">
        <v>95</v>
      </c>
      <c r="F214" s="32">
        <v>3</v>
      </c>
      <c r="G214" s="31" t="s">
        <v>78</v>
      </c>
      <c r="H214" s="27"/>
      <c r="I214" s="27"/>
      <c r="J214" s="27"/>
      <c r="K214" s="27"/>
      <c r="L214" s="27"/>
      <c r="M214" s="27"/>
      <c r="N214" s="27"/>
      <c r="O214" s="27"/>
      <c r="P214" s="27"/>
    </row>
    <row r="215" spans="1:16">
      <c r="A215" s="30">
        <v>18</v>
      </c>
      <c r="B215" s="31">
        <v>2</v>
      </c>
      <c r="C215" s="31" t="str" cm="1">
        <f t="array" ref="C215">INDEX($P$5:$P$7,B215)</f>
        <v>5:35–7:00 م</v>
      </c>
      <c r="D215" s="31">
        <v>3</v>
      </c>
      <c r="E215" s="31" t="s">
        <v>174</v>
      </c>
      <c r="F215" s="32">
        <v>3</v>
      </c>
      <c r="G215" s="31" t="s">
        <v>241</v>
      </c>
      <c r="H215" s="27"/>
      <c r="I215" s="27"/>
      <c r="J215" s="27"/>
      <c r="K215" s="27"/>
      <c r="L215" s="27"/>
      <c r="M215" s="27"/>
      <c r="N215" s="27"/>
      <c r="O215" s="27"/>
      <c r="P215" s="27"/>
    </row>
    <row r="216" spans="1:16">
      <c r="A216" s="30">
        <v>18</v>
      </c>
      <c r="B216" s="31">
        <v>2</v>
      </c>
      <c r="C216" s="31" t="str" cm="1">
        <f t="array" ref="C216">INDEX($P$5:$P$7,B216)</f>
        <v>5:35–7:00 م</v>
      </c>
      <c r="D216" s="31">
        <v>4</v>
      </c>
      <c r="E216" s="31" t="s">
        <v>174</v>
      </c>
      <c r="F216" s="32">
        <v>3</v>
      </c>
      <c r="G216" s="31" t="s">
        <v>205</v>
      </c>
      <c r="H216" s="27"/>
      <c r="I216" s="27"/>
      <c r="J216" s="27"/>
      <c r="K216" s="27"/>
      <c r="L216" s="27"/>
      <c r="M216" s="27"/>
      <c r="N216" s="27"/>
      <c r="O216" s="27"/>
      <c r="P216" s="27"/>
    </row>
    <row r="217" spans="1:16">
      <c r="A217" s="30">
        <v>18</v>
      </c>
      <c r="B217" s="31">
        <v>3</v>
      </c>
      <c r="C217" s="31" t="str" cm="1">
        <f t="array" ref="C217">INDEX($P$5:$P$7,B217)</f>
        <v>7:10–8:35 م</v>
      </c>
      <c r="D217" s="31">
        <v>1</v>
      </c>
      <c r="E217" s="31" t="s">
        <v>174</v>
      </c>
      <c r="F217" s="32">
        <v>3</v>
      </c>
      <c r="G217" s="31" t="s">
        <v>178</v>
      </c>
      <c r="H217" s="27"/>
      <c r="I217" s="27"/>
      <c r="J217" s="27"/>
      <c r="K217" s="27"/>
      <c r="L217" s="27"/>
      <c r="M217" s="27"/>
      <c r="N217" s="27"/>
      <c r="O217" s="27"/>
      <c r="P217" s="27"/>
    </row>
    <row r="218" spans="1:16">
      <c r="A218" s="30">
        <v>18</v>
      </c>
      <c r="B218" s="31">
        <v>3</v>
      </c>
      <c r="C218" s="31" t="str" cm="1">
        <f t="array" ref="C218">INDEX($P$5:$P$7,B218)</f>
        <v>7:10–8:35 م</v>
      </c>
      <c r="D218" s="31">
        <v>2</v>
      </c>
      <c r="E218" s="31" t="s">
        <v>295</v>
      </c>
      <c r="F218" s="32">
        <v>3</v>
      </c>
      <c r="G218" s="31" t="s">
        <v>322</v>
      </c>
      <c r="H218" s="27"/>
      <c r="I218" s="27"/>
      <c r="J218" s="27"/>
      <c r="K218" s="27"/>
      <c r="L218" s="27"/>
      <c r="M218" s="27"/>
      <c r="N218" s="27"/>
      <c r="O218" s="27"/>
      <c r="P218" s="27"/>
    </row>
    <row r="219" spans="1:16">
      <c r="A219" s="30">
        <v>18</v>
      </c>
      <c r="B219" s="31">
        <v>3</v>
      </c>
      <c r="C219" s="31" t="str" cm="1">
        <f t="array" ref="C219">INDEX($P$5:$P$7,B219)</f>
        <v>7:10–8:35 م</v>
      </c>
      <c r="D219" s="31">
        <v>3</v>
      </c>
      <c r="E219" s="31" t="s">
        <v>295</v>
      </c>
      <c r="F219" s="32">
        <v>3</v>
      </c>
      <c r="G219" s="31" t="s">
        <v>307</v>
      </c>
      <c r="H219" s="27"/>
      <c r="I219" s="27"/>
      <c r="J219" s="27"/>
      <c r="K219" s="27"/>
      <c r="L219" s="27"/>
      <c r="M219" s="27"/>
      <c r="N219" s="27"/>
      <c r="O219" s="27"/>
      <c r="P219" s="27"/>
    </row>
    <row r="220" spans="1:16">
      <c r="A220" s="30">
        <v>18</v>
      </c>
      <c r="B220" s="31">
        <v>3</v>
      </c>
      <c r="C220" s="31" t="str" cm="1">
        <f t="array" ref="C220">INDEX($P$5:$P$7,B220)</f>
        <v>7:10–8:35 م</v>
      </c>
      <c r="D220" s="31">
        <v>4</v>
      </c>
      <c r="E220" s="31" t="s">
        <v>295</v>
      </c>
      <c r="F220" s="32">
        <v>3</v>
      </c>
      <c r="G220" s="31" t="s">
        <v>299</v>
      </c>
      <c r="H220" s="27"/>
      <c r="I220" s="27"/>
      <c r="J220" s="27"/>
      <c r="K220" s="27"/>
      <c r="L220" s="27"/>
      <c r="M220" s="27"/>
      <c r="N220" s="27"/>
      <c r="O220" s="27"/>
      <c r="P220" s="27"/>
    </row>
    <row r="221" spans="1:16">
      <c r="A221" s="30">
        <v>19</v>
      </c>
      <c r="B221" s="31">
        <v>1</v>
      </c>
      <c r="C221" s="31" t="str" cm="1">
        <f t="array" ref="C221">INDEX($P$5:$P$7,B221)</f>
        <v>4:00–5:25 م</v>
      </c>
      <c r="D221" s="31">
        <v>1</v>
      </c>
      <c r="E221" s="31" t="s">
        <v>19</v>
      </c>
      <c r="F221" s="32">
        <v>3</v>
      </c>
      <c r="G221" s="31" t="s">
        <v>20</v>
      </c>
      <c r="H221" s="27"/>
      <c r="I221" s="27"/>
      <c r="J221" s="27"/>
      <c r="K221" s="27"/>
      <c r="L221" s="27"/>
      <c r="M221" s="27"/>
      <c r="N221" s="27"/>
      <c r="O221" s="27"/>
      <c r="P221" s="27"/>
    </row>
    <row r="222" spans="1:16">
      <c r="A222" s="30">
        <v>19</v>
      </c>
      <c r="B222" s="31">
        <v>1</v>
      </c>
      <c r="C222" s="31" t="str" cm="1">
        <f t="array" ref="C222">INDEX($P$5:$P$7,B222)</f>
        <v>4:00–5:25 م</v>
      </c>
      <c r="D222" s="31">
        <v>2</v>
      </c>
      <c r="E222" s="31" t="s">
        <v>19</v>
      </c>
      <c r="F222" s="32">
        <v>3</v>
      </c>
      <c r="G222" s="31" t="s">
        <v>42</v>
      </c>
      <c r="H222" s="27"/>
      <c r="I222" s="27"/>
      <c r="J222" s="27"/>
      <c r="K222" s="27"/>
      <c r="L222" s="27"/>
      <c r="M222" s="27"/>
      <c r="N222" s="27"/>
      <c r="O222" s="27"/>
      <c r="P222" s="27"/>
    </row>
    <row r="223" spans="1:16">
      <c r="A223" s="30">
        <v>19</v>
      </c>
      <c r="B223" s="31">
        <v>1</v>
      </c>
      <c r="C223" s="31" t="str" cm="1">
        <f t="array" ref="C223">INDEX($P$5:$P$7,B223)</f>
        <v>4:00–5:25 م</v>
      </c>
      <c r="D223" s="31">
        <v>3</v>
      </c>
      <c r="E223" s="31" t="s">
        <v>19</v>
      </c>
      <c r="F223" s="32">
        <v>3</v>
      </c>
      <c r="G223" s="31" t="s">
        <v>25</v>
      </c>
      <c r="H223" s="27"/>
      <c r="I223" s="27"/>
      <c r="J223" s="27"/>
      <c r="K223" s="27"/>
      <c r="L223" s="27"/>
      <c r="M223" s="27"/>
      <c r="N223" s="27"/>
      <c r="O223" s="27"/>
      <c r="P223" s="27"/>
    </row>
    <row r="224" spans="1:16">
      <c r="A224" s="30">
        <v>19</v>
      </c>
      <c r="B224" s="31">
        <v>1</v>
      </c>
      <c r="C224" s="31" t="str" cm="1">
        <f t="array" ref="C224">INDEX($P$5:$P$7,B224)</f>
        <v>4:00–5:25 م</v>
      </c>
      <c r="D224" s="31">
        <v>4</v>
      </c>
      <c r="E224" s="31" t="s">
        <v>95</v>
      </c>
      <c r="F224" s="32">
        <v>3</v>
      </c>
      <c r="G224" s="31" t="s">
        <v>96</v>
      </c>
      <c r="H224" s="27"/>
      <c r="I224" s="27"/>
      <c r="J224" s="27"/>
      <c r="K224" s="27"/>
      <c r="L224" s="27"/>
      <c r="M224" s="27"/>
      <c r="N224" s="27"/>
      <c r="O224" s="27"/>
      <c r="P224" s="27"/>
    </row>
    <row r="225" spans="1:16">
      <c r="A225" s="30">
        <v>19</v>
      </c>
      <c r="B225" s="31">
        <v>2</v>
      </c>
      <c r="C225" s="31" t="str" cm="1">
        <f t="array" ref="C225">INDEX($P$5:$P$7,B225)</f>
        <v>5:35–7:00 م</v>
      </c>
      <c r="D225" s="31">
        <v>1</v>
      </c>
      <c r="E225" s="31" t="s">
        <v>95</v>
      </c>
      <c r="F225" s="32">
        <v>3</v>
      </c>
      <c r="G225" s="31" t="s">
        <v>107</v>
      </c>
      <c r="H225" s="27"/>
      <c r="I225" s="27"/>
      <c r="J225" s="27"/>
      <c r="K225" s="27"/>
      <c r="L225" s="27"/>
      <c r="M225" s="27"/>
      <c r="N225" s="27"/>
      <c r="O225" s="27"/>
      <c r="P225" s="27"/>
    </row>
    <row r="226" spans="1:16">
      <c r="A226" s="30">
        <v>19</v>
      </c>
      <c r="B226" s="31">
        <v>2</v>
      </c>
      <c r="C226" s="31" t="str" cm="1">
        <f t="array" ref="C226">INDEX($P$5:$P$7,B226)</f>
        <v>5:35–7:00 م</v>
      </c>
      <c r="D226" s="31">
        <v>2</v>
      </c>
      <c r="E226" s="31" t="s">
        <v>95</v>
      </c>
      <c r="F226" s="32">
        <v>3</v>
      </c>
      <c r="G226" s="31" t="s">
        <v>67</v>
      </c>
      <c r="H226" s="27"/>
      <c r="I226" s="27"/>
      <c r="J226" s="27"/>
      <c r="K226" s="27"/>
      <c r="L226" s="27"/>
      <c r="M226" s="27"/>
      <c r="N226" s="27"/>
      <c r="O226" s="27"/>
      <c r="P226" s="27"/>
    </row>
    <row r="227" spans="1:16">
      <c r="A227" s="30">
        <v>19</v>
      </c>
      <c r="B227" s="31">
        <v>2</v>
      </c>
      <c r="C227" s="31" t="str" cm="1">
        <f t="array" ref="C227">INDEX($P$5:$P$7,B227)</f>
        <v>5:35–7:00 م</v>
      </c>
      <c r="D227" s="31">
        <v>3</v>
      </c>
      <c r="E227" s="31" t="s">
        <v>174</v>
      </c>
      <c r="F227" s="32">
        <v>3</v>
      </c>
      <c r="G227" s="31" t="s">
        <v>229</v>
      </c>
      <c r="H227" s="27"/>
      <c r="I227" s="27"/>
      <c r="J227" s="27"/>
      <c r="K227" s="27"/>
      <c r="L227" s="27"/>
      <c r="M227" s="27"/>
      <c r="N227" s="27"/>
      <c r="O227" s="27"/>
      <c r="P227" s="27"/>
    </row>
    <row r="228" spans="1:16">
      <c r="A228" s="30">
        <v>19</v>
      </c>
      <c r="B228" s="31">
        <v>2</v>
      </c>
      <c r="C228" s="31" t="str" cm="1">
        <f t="array" ref="C228">INDEX($P$5:$P$7,B228)</f>
        <v>5:35–7:00 م</v>
      </c>
      <c r="D228" s="31">
        <v>4</v>
      </c>
      <c r="E228" s="31" t="s">
        <v>174</v>
      </c>
      <c r="F228" s="32">
        <v>3</v>
      </c>
      <c r="G228" s="31" t="s">
        <v>239</v>
      </c>
      <c r="H228" s="27"/>
      <c r="I228" s="27"/>
      <c r="J228" s="27"/>
      <c r="K228" s="27"/>
      <c r="L228" s="27"/>
      <c r="M228" s="27"/>
      <c r="N228" s="27"/>
      <c r="O228" s="27"/>
      <c r="P228" s="27"/>
    </row>
    <row r="229" spans="1:16">
      <c r="A229" s="30">
        <v>19</v>
      </c>
      <c r="B229" s="31">
        <v>3</v>
      </c>
      <c r="C229" s="31" t="str" cm="1">
        <f t="array" ref="C229">INDEX($P$5:$P$7,B229)</f>
        <v>7:10–8:35 م</v>
      </c>
      <c r="D229" s="31">
        <v>1</v>
      </c>
      <c r="E229" s="31" t="s">
        <v>174</v>
      </c>
      <c r="F229" s="32">
        <v>3</v>
      </c>
      <c r="G229" s="31" t="s">
        <v>161</v>
      </c>
      <c r="H229" s="27"/>
      <c r="I229" s="27"/>
      <c r="J229" s="27"/>
      <c r="K229" s="27"/>
      <c r="L229" s="27"/>
      <c r="M229" s="27"/>
      <c r="N229" s="27"/>
      <c r="O229" s="27"/>
      <c r="P229" s="27"/>
    </row>
    <row r="230" spans="1:16">
      <c r="A230" s="30">
        <v>19</v>
      </c>
      <c r="B230" s="31">
        <v>3</v>
      </c>
      <c r="C230" s="31" t="str" cm="1">
        <f t="array" ref="C230">INDEX($P$5:$P$7,B230)</f>
        <v>7:10–8:35 م</v>
      </c>
      <c r="D230" s="31">
        <v>2</v>
      </c>
      <c r="E230" s="31" t="s">
        <v>295</v>
      </c>
      <c r="F230" s="32">
        <v>3</v>
      </c>
      <c r="G230" s="31" t="s">
        <v>319</v>
      </c>
      <c r="H230" s="27"/>
      <c r="I230" s="27"/>
      <c r="J230" s="27"/>
      <c r="K230" s="27"/>
      <c r="L230" s="27"/>
      <c r="M230" s="27"/>
      <c r="N230" s="27"/>
      <c r="O230" s="27"/>
      <c r="P230" s="27"/>
    </row>
    <row r="231" spans="1:16">
      <c r="A231" s="30">
        <v>19</v>
      </c>
      <c r="B231" s="31">
        <v>3</v>
      </c>
      <c r="C231" s="31" t="str" cm="1">
        <f t="array" ref="C231">INDEX($P$5:$P$7,B231)</f>
        <v>7:10–8:35 م</v>
      </c>
      <c r="D231" s="31">
        <v>3</v>
      </c>
      <c r="E231" s="31" t="s">
        <v>295</v>
      </c>
      <c r="F231" s="32">
        <v>3</v>
      </c>
      <c r="G231" s="31" t="s">
        <v>323</v>
      </c>
      <c r="H231" s="27"/>
      <c r="I231" s="27"/>
      <c r="J231" s="27"/>
      <c r="K231" s="27"/>
      <c r="L231" s="27"/>
      <c r="M231" s="27"/>
      <c r="N231" s="27"/>
      <c r="O231" s="27"/>
      <c r="P231" s="27"/>
    </row>
    <row r="232" spans="1:16">
      <c r="A232" s="30">
        <v>19</v>
      </c>
      <c r="B232" s="31">
        <v>3</v>
      </c>
      <c r="C232" s="31" t="str" cm="1">
        <f t="array" ref="C232">INDEX($P$5:$P$7,B232)</f>
        <v>7:10–8:35 م</v>
      </c>
      <c r="D232" s="31">
        <v>4</v>
      </c>
      <c r="E232" s="31" t="s">
        <v>295</v>
      </c>
      <c r="F232" s="32">
        <v>3</v>
      </c>
      <c r="G232" s="31" t="s">
        <v>291</v>
      </c>
      <c r="H232" s="27"/>
      <c r="I232" s="27"/>
      <c r="J232" s="27"/>
      <c r="K232" s="27"/>
      <c r="L232" s="27"/>
      <c r="M232" s="27"/>
      <c r="N232" s="27"/>
      <c r="O232" s="27"/>
      <c r="P232" s="27"/>
    </row>
    <row r="233" spans="1:16">
      <c r="A233" s="30">
        <v>20</v>
      </c>
      <c r="B233" s="31">
        <v>1</v>
      </c>
      <c r="C233" s="31" t="str" cm="1">
        <f t="array" ref="C233">INDEX($P$5:$P$7,B233)</f>
        <v>4:00–5:25 م</v>
      </c>
      <c r="D233" s="31">
        <v>1</v>
      </c>
      <c r="E233" s="31" t="s">
        <v>19</v>
      </c>
      <c r="F233" s="32">
        <v>3</v>
      </c>
      <c r="G233" s="31" t="s">
        <v>23</v>
      </c>
      <c r="H233" s="27"/>
      <c r="I233" s="27"/>
      <c r="J233" s="27"/>
      <c r="K233" s="27"/>
      <c r="L233" s="27"/>
      <c r="M233" s="27"/>
      <c r="N233" s="27"/>
      <c r="O233" s="27"/>
      <c r="P233" s="27"/>
    </row>
    <row r="234" spans="1:16">
      <c r="A234" s="30">
        <v>20</v>
      </c>
      <c r="B234" s="31">
        <v>1</v>
      </c>
      <c r="C234" s="31" t="str" cm="1">
        <f t="array" ref="C234">INDEX($P$5:$P$7,B234)</f>
        <v>4:00–5:25 م</v>
      </c>
      <c r="D234" s="31">
        <v>2</v>
      </c>
      <c r="E234" s="31" t="s">
        <v>19</v>
      </c>
      <c r="F234" s="32">
        <v>3</v>
      </c>
      <c r="G234" s="31" t="s">
        <v>24</v>
      </c>
      <c r="H234" s="27"/>
      <c r="I234" s="27"/>
      <c r="J234" s="27"/>
      <c r="K234" s="27"/>
      <c r="L234" s="27"/>
      <c r="M234" s="27"/>
      <c r="N234" s="27"/>
      <c r="O234" s="27"/>
      <c r="P234" s="27"/>
    </row>
    <row r="235" spans="1:16">
      <c r="A235" s="30">
        <v>20</v>
      </c>
      <c r="B235" s="31">
        <v>1</v>
      </c>
      <c r="C235" s="31" t="str" cm="1">
        <f t="array" ref="C235">INDEX($P$5:$P$7,B235)</f>
        <v>4:00–5:25 م</v>
      </c>
      <c r="D235" s="31">
        <v>3</v>
      </c>
      <c r="E235" s="31" t="s">
        <v>19</v>
      </c>
      <c r="F235" s="32">
        <v>3</v>
      </c>
      <c r="G235" s="31" t="s">
        <v>43</v>
      </c>
      <c r="H235" s="27"/>
      <c r="I235" s="27"/>
      <c r="J235" s="27"/>
      <c r="K235" s="27"/>
      <c r="L235" s="27"/>
      <c r="M235" s="27"/>
      <c r="N235" s="27"/>
      <c r="O235" s="27"/>
      <c r="P235" s="27"/>
    </row>
    <row r="236" spans="1:16">
      <c r="A236" s="30">
        <v>20</v>
      </c>
      <c r="B236" s="31">
        <v>1</v>
      </c>
      <c r="C236" s="31" t="str" cm="1">
        <f t="array" ref="C236">INDEX($P$5:$P$7,B236)</f>
        <v>4:00–5:25 م</v>
      </c>
      <c r="D236" s="31">
        <v>4</v>
      </c>
      <c r="E236" s="31" t="s">
        <v>95</v>
      </c>
      <c r="F236" s="32">
        <v>3</v>
      </c>
      <c r="G236" s="31" t="s">
        <v>85</v>
      </c>
      <c r="H236" s="27"/>
      <c r="I236" s="27"/>
      <c r="J236" s="27"/>
      <c r="K236" s="27"/>
      <c r="L236" s="27"/>
      <c r="M236" s="27"/>
      <c r="N236" s="27"/>
      <c r="O236" s="27"/>
      <c r="P236" s="27"/>
    </row>
    <row r="237" spans="1:16">
      <c r="A237" s="30">
        <v>20</v>
      </c>
      <c r="B237" s="31">
        <v>2</v>
      </c>
      <c r="C237" s="31" t="str" cm="1">
        <f t="array" ref="C237">INDEX($P$5:$P$7,B237)</f>
        <v>5:35–7:00 م</v>
      </c>
      <c r="D237" s="31">
        <v>1</v>
      </c>
      <c r="E237" s="31" t="s">
        <v>95</v>
      </c>
      <c r="F237" s="32">
        <v>3</v>
      </c>
      <c r="G237" s="31" t="s">
        <v>97</v>
      </c>
      <c r="H237" s="27"/>
      <c r="I237" s="27"/>
      <c r="J237" s="27"/>
      <c r="K237" s="27"/>
      <c r="L237" s="27"/>
      <c r="M237" s="27"/>
      <c r="N237" s="27"/>
      <c r="O237" s="27"/>
      <c r="P237" s="27"/>
    </row>
    <row r="238" spans="1:16">
      <c r="A238" s="30">
        <v>20</v>
      </c>
      <c r="B238" s="31">
        <v>2</v>
      </c>
      <c r="C238" s="31" t="str" cm="1">
        <f t="array" ref="C238">INDEX($P$5:$P$7,B238)</f>
        <v>5:35–7:00 م</v>
      </c>
      <c r="D238" s="31">
        <v>2</v>
      </c>
      <c r="E238" s="31" t="s">
        <v>95</v>
      </c>
      <c r="F238" s="32">
        <v>3</v>
      </c>
      <c r="G238" s="31" t="s">
        <v>108</v>
      </c>
      <c r="H238" s="27"/>
      <c r="I238" s="27"/>
      <c r="J238" s="27"/>
      <c r="K238" s="27"/>
      <c r="L238" s="27"/>
      <c r="M238" s="27"/>
      <c r="N238" s="27"/>
      <c r="O238" s="27"/>
      <c r="P238" s="27"/>
    </row>
    <row r="239" spans="1:16">
      <c r="A239" s="30">
        <v>20</v>
      </c>
      <c r="B239" s="31">
        <v>2</v>
      </c>
      <c r="C239" s="31" t="str" cm="1">
        <f t="array" ref="C239">INDEX($P$5:$P$7,B239)</f>
        <v>5:35–7:00 م</v>
      </c>
      <c r="D239" s="31">
        <v>3</v>
      </c>
      <c r="E239" s="31" t="s">
        <v>174</v>
      </c>
      <c r="F239" s="32">
        <v>3</v>
      </c>
      <c r="G239" s="31" t="s">
        <v>191</v>
      </c>
      <c r="H239" s="27"/>
      <c r="I239" s="27"/>
      <c r="J239" s="27"/>
      <c r="K239" s="27"/>
      <c r="L239" s="27"/>
      <c r="M239" s="27"/>
      <c r="N239" s="27"/>
      <c r="O239" s="27"/>
      <c r="P239" s="27"/>
    </row>
    <row r="240" spans="1:16">
      <c r="A240" s="30">
        <v>20</v>
      </c>
      <c r="B240" s="31">
        <v>2</v>
      </c>
      <c r="C240" s="31" t="str" cm="1">
        <f t="array" ref="C240">INDEX($P$5:$P$7,B240)</f>
        <v>5:35–7:00 م</v>
      </c>
      <c r="D240" s="31">
        <v>4</v>
      </c>
      <c r="E240" s="31" t="s">
        <v>174</v>
      </c>
      <c r="F240" s="32">
        <v>3</v>
      </c>
      <c r="G240" s="31" t="s">
        <v>218</v>
      </c>
      <c r="H240" s="27"/>
      <c r="I240" s="27"/>
      <c r="J240" s="27"/>
      <c r="K240" s="27"/>
      <c r="L240" s="27"/>
      <c r="M240" s="27"/>
      <c r="N240" s="27"/>
      <c r="O240" s="27"/>
      <c r="P240" s="27"/>
    </row>
    <row r="241" spans="1:16">
      <c r="A241" s="30">
        <v>20</v>
      </c>
      <c r="B241" s="31">
        <v>3</v>
      </c>
      <c r="C241" s="31" t="str" cm="1">
        <f t="array" ref="C241">INDEX($P$5:$P$7,B241)</f>
        <v>7:10–8:35 م</v>
      </c>
      <c r="D241" s="31">
        <v>1</v>
      </c>
      <c r="E241" s="31" t="s">
        <v>174</v>
      </c>
      <c r="F241" s="32">
        <v>3</v>
      </c>
      <c r="G241" s="31" t="s">
        <v>240</v>
      </c>
      <c r="H241" s="27"/>
      <c r="I241" s="27"/>
      <c r="J241" s="27"/>
      <c r="K241" s="27"/>
      <c r="L241" s="27"/>
      <c r="M241" s="27"/>
      <c r="N241" s="27"/>
      <c r="O241" s="27"/>
      <c r="P241" s="27"/>
    </row>
    <row r="242" spans="1:16">
      <c r="A242" s="30">
        <v>20</v>
      </c>
      <c r="B242" s="31">
        <v>3</v>
      </c>
      <c r="C242" s="31" t="str" cm="1">
        <f t="array" ref="C242">INDEX($P$5:$P$7,B242)</f>
        <v>7:10–8:35 م</v>
      </c>
      <c r="D242" s="31">
        <v>2</v>
      </c>
      <c r="E242" s="31" t="s">
        <v>295</v>
      </c>
      <c r="F242" s="32">
        <v>3</v>
      </c>
      <c r="G242" s="31" t="s">
        <v>305</v>
      </c>
      <c r="H242" s="27"/>
      <c r="I242" s="27"/>
      <c r="J242" s="27"/>
      <c r="K242" s="27"/>
      <c r="L242" s="27"/>
      <c r="M242" s="27"/>
      <c r="N242" s="27"/>
      <c r="O242" s="27"/>
      <c r="P242" s="27"/>
    </row>
    <row r="243" spans="1:16">
      <c r="A243" s="30">
        <v>20</v>
      </c>
      <c r="B243" s="31">
        <v>3</v>
      </c>
      <c r="C243" s="31" t="str" cm="1">
        <f t="array" ref="C243">INDEX($P$5:$P$7,B243)</f>
        <v>7:10–8:35 م</v>
      </c>
      <c r="D243" s="31">
        <v>3</v>
      </c>
      <c r="E243" s="31" t="s">
        <v>295</v>
      </c>
      <c r="F243" s="32">
        <v>3</v>
      </c>
      <c r="G243" s="31" t="s">
        <v>312</v>
      </c>
      <c r="H243" s="27"/>
      <c r="I243" s="27"/>
      <c r="J243" s="27"/>
      <c r="K243" s="27"/>
      <c r="L243" s="27"/>
      <c r="M243" s="27"/>
      <c r="N243" s="27"/>
      <c r="O243" s="27"/>
      <c r="P243" s="27"/>
    </row>
    <row r="244" spans="1:16">
      <c r="A244" s="30">
        <v>20</v>
      </c>
      <c r="B244" s="31">
        <v>3</v>
      </c>
      <c r="C244" s="31" t="str" cm="1">
        <f t="array" ref="C244">INDEX($P$5:$P$7,B244)</f>
        <v>7:10–8:35 م</v>
      </c>
      <c r="D244" s="31">
        <v>4</v>
      </c>
      <c r="E244" s="31" t="s">
        <v>295</v>
      </c>
      <c r="F244" s="32">
        <v>3</v>
      </c>
      <c r="G244" s="31" t="s">
        <v>324</v>
      </c>
      <c r="H244" s="27"/>
      <c r="I244" s="27"/>
      <c r="J244" s="27"/>
      <c r="K244" s="27"/>
      <c r="L244" s="27"/>
      <c r="M244" s="27"/>
      <c r="N244" s="27"/>
      <c r="O244" s="27"/>
      <c r="P244" s="27"/>
    </row>
    <row r="245" spans="1:16">
      <c r="A245" s="30">
        <v>21</v>
      </c>
      <c r="B245" s="31">
        <v>1</v>
      </c>
      <c r="C245" s="31" t="str" cm="1">
        <f t="array" ref="C245">INDEX($P$5:$P$7,B245)</f>
        <v>4:00–5:25 م</v>
      </c>
      <c r="D245" s="31">
        <v>1</v>
      </c>
      <c r="E245" s="31" t="s">
        <v>19</v>
      </c>
      <c r="F245" s="32">
        <v>3</v>
      </c>
      <c r="G245" s="31" t="s">
        <v>26</v>
      </c>
      <c r="H245" s="27"/>
      <c r="I245" s="27"/>
      <c r="J245" s="27"/>
      <c r="K245" s="27"/>
      <c r="L245" s="27"/>
      <c r="M245" s="27"/>
      <c r="N245" s="27"/>
      <c r="O245" s="27"/>
      <c r="P245" s="27"/>
    </row>
    <row r="246" spans="1:16">
      <c r="A246" s="30">
        <v>21</v>
      </c>
      <c r="B246" s="31">
        <v>1</v>
      </c>
      <c r="C246" s="31" t="str" cm="1">
        <f t="array" ref="C246">INDEX($P$5:$P$7,B246)</f>
        <v>4:00–5:25 م</v>
      </c>
      <c r="D246" s="31">
        <v>2</v>
      </c>
      <c r="E246" s="31" t="s">
        <v>19</v>
      </c>
      <c r="F246" s="32">
        <v>3</v>
      </c>
      <c r="G246" s="31" t="s">
        <v>27</v>
      </c>
      <c r="H246" s="27"/>
      <c r="I246" s="27"/>
      <c r="J246" s="27"/>
      <c r="K246" s="27"/>
      <c r="L246" s="27"/>
      <c r="M246" s="27"/>
      <c r="N246" s="27"/>
      <c r="O246" s="27"/>
      <c r="P246" s="27"/>
    </row>
    <row r="247" spans="1:16">
      <c r="A247" s="30">
        <v>21</v>
      </c>
      <c r="B247" s="31">
        <v>1</v>
      </c>
      <c r="C247" s="31" t="str" cm="1">
        <f t="array" ref="C247">INDEX($P$5:$P$7,B247)</f>
        <v>4:00–5:25 م</v>
      </c>
      <c r="D247" s="31">
        <v>3</v>
      </c>
      <c r="E247" s="31" t="s">
        <v>19</v>
      </c>
      <c r="F247" s="32">
        <v>3</v>
      </c>
      <c r="G247" s="31" t="s">
        <v>28</v>
      </c>
      <c r="H247" s="27"/>
      <c r="I247" s="27"/>
      <c r="J247" s="27"/>
      <c r="K247" s="27"/>
      <c r="L247" s="27"/>
      <c r="M247" s="27"/>
      <c r="N247" s="27"/>
      <c r="O247" s="27"/>
      <c r="P247" s="27"/>
    </row>
    <row r="248" spans="1:16">
      <c r="A248" s="30">
        <v>21</v>
      </c>
      <c r="B248" s="31">
        <v>1</v>
      </c>
      <c r="C248" s="31" t="str" cm="1">
        <f t="array" ref="C248">INDEX($P$5:$P$7,B248)</f>
        <v>4:00–5:25 م</v>
      </c>
      <c r="D248" s="31">
        <v>4</v>
      </c>
      <c r="E248" s="31" t="s">
        <v>95</v>
      </c>
      <c r="F248" s="32">
        <v>3</v>
      </c>
      <c r="G248" s="31" t="s">
        <v>79</v>
      </c>
      <c r="H248" s="27"/>
      <c r="I248" s="27"/>
      <c r="J248" s="27"/>
      <c r="K248" s="27"/>
      <c r="L248" s="27"/>
      <c r="M248" s="27"/>
      <c r="N248" s="27"/>
      <c r="O248" s="27"/>
      <c r="P248" s="27"/>
    </row>
    <row r="249" spans="1:16">
      <c r="A249" s="30">
        <v>21</v>
      </c>
      <c r="B249" s="31">
        <v>2</v>
      </c>
      <c r="C249" s="31" t="str" cm="1">
        <f t="array" ref="C249">INDEX($P$5:$P$7,B249)</f>
        <v>5:35–7:00 م</v>
      </c>
      <c r="D249" s="31">
        <v>1</v>
      </c>
      <c r="E249" s="31" t="s">
        <v>95</v>
      </c>
      <c r="F249" s="32">
        <v>3</v>
      </c>
      <c r="G249" s="31" t="s">
        <v>84</v>
      </c>
      <c r="H249" s="27"/>
      <c r="I249" s="27"/>
      <c r="J249" s="27"/>
      <c r="K249" s="27"/>
      <c r="L249" s="27"/>
      <c r="M249" s="27"/>
      <c r="N249" s="27"/>
      <c r="O249" s="27"/>
      <c r="P249" s="27"/>
    </row>
    <row r="250" spans="1:16">
      <c r="A250" s="30">
        <v>21</v>
      </c>
      <c r="B250" s="31">
        <v>2</v>
      </c>
      <c r="C250" s="31" t="str" cm="1">
        <f t="array" ref="C250">INDEX($P$5:$P$7,B250)</f>
        <v>5:35–7:00 م</v>
      </c>
      <c r="D250" s="31">
        <v>2</v>
      </c>
      <c r="E250" s="31" t="s">
        <v>95</v>
      </c>
      <c r="F250" s="32">
        <v>3</v>
      </c>
      <c r="G250" s="31" t="s">
        <v>98</v>
      </c>
      <c r="H250" s="27"/>
      <c r="I250" s="27"/>
      <c r="J250" s="27"/>
      <c r="K250" s="27"/>
      <c r="L250" s="27"/>
      <c r="M250" s="27"/>
      <c r="N250" s="27"/>
      <c r="O250" s="27"/>
      <c r="P250" s="27"/>
    </row>
    <row r="251" spans="1:16">
      <c r="A251" s="30">
        <v>21</v>
      </c>
      <c r="B251" s="31">
        <v>2</v>
      </c>
      <c r="C251" s="31" t="str" cm="1">
        <f t="array" ref="C251">INDEX($P$5:$P$7,B251)</f>
        <v>5:35–7:00 م</v>
      </c>
      <c r="D251" s="31">
        <v>3</v>
      </c>
      <c r="E251" s="31" t="s">
        <v>174</v>
      </c>
      <c r="F251" s="32">
        <v>3</v>
      </c>
      <c r="G251" s="31" t="s">
        <v>179</v>
      </c>
      <c r="H251" s="27"/>
      <c r="I251" s="27"/>
      <c r="J251" s="27"/>
      <c r="K251" s="27"/>
      <c r="L251" s="27"/>
      <c r="M251" s="27"/>
      <c r="N251" s="27"/>
      <c r="O251" s="27"/>
      <c r="P251" s="27"/>
    </row>
    <row r="252" spans="1:16">
      <c r="A252" s="30">
        <v>21</v>
      </c>
      <c r="B252" s="31">
        <v>2</v>
      </c>
      <c r="C252" s="31" t="str" cm="1">
        <f t="array" ref="C252">INDEX($P$5:$P$7,B252)</f>
        <v>5:35–7:00 م</v>
      </c>
      <c r="D252" s="31">
        <v>4</v>
      </c>
      <c r="E252" s="31" t="s">
        <v>174</v>
      </c>
      <c r="F252" s="32">
        <v>3</v>
      </c>
      <c r="G252" s="31" t="s">
        <v>190</v>
      </c>
      <c r="H252" s="27"/>
      <c r="I252" s="27"/>
      <c r="J252" s="27"/>
      <c r="K252" s="27"/>
      <c r="L252" s="27"/>
      <c r="M252" s="27"/>
      <c r="N252" s="27"/>
      <c r="O252" s="27"/>
      <c r="P252" s="27"/>
    </row>
    <row r="253" spans="1:16">
      <c r="A253" s="30">
        <v>21</v>
      </c>
      <c r="B253" s="31">
        <v>3</v>
      </c>
      <c r="C253" s="31" t="str" cm="1">
        <f t="array" ref="C253">INDEX($P$5:$P$7,B253)</f>
        <v>7:10–8:35 م</v>
      </c>
      <c r="D253" s="31">
        <v>1</v>
      </c>
      <c r="E253" s="31" t="s">
        <v>174</v>
      </c>
      <c r="F253" s="32">
        <v>3</v>
      </c>
      <c r="G253" s="31" t="s">
        <v>219</v>
      </c>
      <c r="H253" s="27"/>
      <c r="I253" s="27"/>
      <c r="J253" s="27"/>
      <c r="K253" s="27"/>
      <c r="L253" s="27"/>
      <c r="M253" s="27"/>
      <c r="N253" s="27"/>
      <c r="O253" s="27"/>
      <c r="P253" s="27"/>
    </row>
    <row r="254" spans="1:16">
      <c r="A254" s="30">
        <v>21</v>
      </c>
      <c r="B254" s="31">
        <v>3</v>
      </c>
      <c r="C254" s="31" t="str" cm="1">
        <f t="array" ref="C254">INDEX($P$5:$P$7,B254)</f>
        <v>7:10–8:35 م</v>
      </c>
      <c r="D254" s="31">
        <v>2</v>
      </c>
      <c r="E254" s="31" t="s">
        <v>295</v>
      </c>
      <c r="F254" s="32">
        <v>3</v>
      </c>
      <c r="G254" s="31" t="s">
        <v>300</v>
      </c>
      <c r="H254" s="27"/>
      <c r="I254" s="27"/>
      <c r="J254" s="27"/>
      <c r="K254" s="27"/>
      <c r="L254" s="27"/>
      <c r="M254" s="27"/>
      <c r="N254" s="27"/>
      <c r="O254" s="27"/>
      <c r="P254" s="27"/>
    </row>
    <row r="255" spans="1:16">
      <c r="A255" s="30">
        <v>21</v>
      </c>
      <c r="B255" s="31">
        <v>3</v>
      </c>
      <c r="C255" s="31" t="str" cm="1">
        <f t="array" ref="C255">INDEX($P$5:$P$7,B255)</f>
        <v>7:10–8:35 م</v>
      </c>
      <c r="D255" s="31">
        <v>3</v>
      </c>
      <c r="E255" s="31" t="s">
        <v>295</v>
      </c>
      <c r="F255" s="32">
        <v>3</v>
      </c>
      <c r="G255" s="31" t="s">
        <v>304</v>
      </c>
      <c r="H255" s="27"/>
      <c r="I255" s="27"/>
      <c r="J255" s="27"/>
      <c r="K255" s="27"/>
      <c r="L255" s="27"/>
      <c r="M255" s="27"/>
      <c r="N255" s="27"/>
      <c r="O255" s="27"/>
      <c r="P255" s="27"/>
    </row>
    <row r="256" spans="1:16">
      <c r="A256" s="30">
        <v>21</v>
      </c>
      <c r="B256" s="31">
        <v>3</v>
      </c>
      <c r="C256" s="31" t="str" cm="1">
        <f t="array" ref="C256">INDEX($P$5:$P$7,B256)</f>
        <v>7:10–8:35 م</v>
      </c>
      <c r="D256" s="31">
        <v>4</v>
      </c>
      <c r="E256" s="31" t="s">
        <v>295</v>
      </c>
      <c r="F256" s="32">
        <v>3</v>
      </c>
      <c r="G256" s="31" t="s">
        <v>314</v>
      </c>
      <c r="H256" s="27"/>
      <c r="I256" s="27"/>
      <c r="J256" s="27"/>
      <c r="K256" s="27"/>
      <c r="L256" s="27"/>
      <c r="M256" s="27"/>
      <c r="N256" s="27"/>
      <c r="O256" s="27"/>
      <c r="P256" s="27"/>
    </row>
    <row r="257" spans="1:16">
      <c r="A257" s="36">
        <v>22</v>
      </c>
      <c r="B257" s="36">
        <v>1</v>
      </c>
      <c r="C257" s="36" t="str" cm="1">
        <f t="array" ref="C257">INDEX($P$5:$P$7,B257)</f>
        <v>4:00–5:25 م</v>
      </c>
      <c r="D257" s="36">
        <v>1</v>
      </c>
      <c r="E257" s="36" t="s">
        <v>180</v>
      </c>
      <c r="F257" s="36"/>
      <c r="G257" s="36" t="s">
        <v>181</v>
      </c>
      <c r="H257" s="27"/>
      <c r="I257" s="27"/>
      <c r="J257" s="27"/>
      <c r="K257" s="27"/>
      <c r="L257" s="27"/>
      <c r="M257" s="27"/>
      <c r="N257" s="27"/>
      <c r="O257" s="27"/>
      <c r="P257" s="27"/>
    </row>
    <row r="258" spans="1:16">
      <c r="A258" s="36">
        <v>22</v>
      </c>
      <c r="B258" s="36">
        <v>1</v>
      </c>
      <c r="C258" s="36" t="str" cm="1">
        <f t="array" ref="C258">INDEX($P$5:$P$7,B258)</f>
        <v>4:00–5:25 م</v>
      </c>
      <c r="D258" s="36">
        <v>2</v>
      </c>
      <c r="E258" s="36" t="s">
        <v>180</v>
      </c>
      <c r="F258" s="36"/>
      <c r="G258" s="36" t="s">
        <v>182</v>
      </c>
      <c r="H258" s="27"/>
      <c r="I258" s="27"/>
      <c r="J258" s="27"/>
      <c r="K258" s="27"/>
      <c r="L258" s="27"/>
      <c r="M258" s="27"/>
      <c r="N258" s="27"/>
      <c r="O258" s="27"/>
      <c r="P258" s="27"/>
    </row>
    <row r="259" spans="1:16">
      <c r="A259" s="36">
        <v>22</v>
      </c>
      <c r="B259" s="36">
        <v>2</v>
      </c>
      <c r="C259" s="36" t="str" cm="1">
        <f t="array" ref="C259">INDEX($P$5:$P$7,B259)</f>
        <v>5:35–7:00 م</v>
      </c>
      <c r="D259" s="36">
        <v>1</v>
      </c>
      <c r="E259" s="36" t="s">
        <v>101</v>
      </c>
      <c r="F259" s="36"/>
      <c r="G259" s="36" t="s">
        <v>183</v>
      </c>
      <c r="H259" s="27"/>
      <c r="I259" s="27"/>
      <c r="J259" s="27"/>
      <c r="K259" s="27"/>
      <c r="L259" s="27"/>
      <c r="M259" s="27"/>
      <c r="N259" s="27"/>
      <c r="O259" s="27"/>
      <c r="P259" s="27"/>
    </row>
  </sheetData>
  <mergeCells count="2">
    <mergeCell ref="A1:G1"/>
    <mergeCell ref="A2:G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211CD-E47F-48EF-A272-D1E81BBB05FE}">
  <dimension ref="A1:P280"/>
  <sheetViews>
    <sheetView showGridLines="0" rightToLeft="1" workbookViewId="0">
      <pane ySplit="4" topLeftCell="A5" activePane="bottomLeft" state="frozen"/>
      <selection sqref="A1:C1"/>
      <selection pane="bottomLeft" sqref="A1:XFD1048576"/>
    </sheetView>
  </sheetViews>
  <sheetFormatPr defaultRowHeight="14.5"/>
  <cols>
    <col min="1" max="2" width="10" style="24" customWidth="1"/>
    <col min="3" max="3" width="20.90625" style="24" customWidth="1"/>
    <col min="4" max="4" width="11.26953125" style="24" customWidth="1"/>
    <col min="5" max="5" width="21.453125" style="24" customWidth="1"/>
    <col min="6" max="6" width="10.54296875" style="24" customWidth="1"/>
    <col min="7" max="7" width="27.26953125" style="24" customWidth="1"/>
    <col min="8" max="8" width="8.7265625" style="19"/>
    <col min="9" max="9" width="10" style="19" customWidth="1"/>
    <col min="10" max="10" width="15.453125" style="19" customWidth="1"/>
    <col min="11" max="12" width="12.7265625" style="19" customWidth="1"/>
    <col min="13" max="14" width="8.7265625" style="19"/>
    <col min="15" max="15" width="9.08984375" style="19" customWidth="1"/>
    <col min="16" max="16" width="20.90625" style="19" customWidth="1"/>
    <col min="17" max="16384" width="8.7265625" style="19"/>
  </cols>
  <sheetData>
    <row r="1" spans="1:16" ht="18.5">
      <c r="A1" s="56" t="s">
        <v>327</v>
      </c>
      <c r="B1" s="56"/>
      <c r="C1" s="56"/>
      <c r="D1" s="56"/>
      <c r="E1" s="56"/>
      <c r="F1" s="56"/>
      <c r="G1" s="56"/>
      <c r="H1" s="18"/>
      <c r="I1" s="18"/>
      <c r="J1" s="18"/>
      <c r="K1" s="18"/>
      <c r="L1" s="18"/>
      <c r="M1" s="18"/>
      <c r="N1" s="18"/>
      <c r="O1" s="18"/>
      <c r="P1" s="18"/>
    </row>
    <row r="2" spans="1:16">
      <c r="A2" s="57" t="str">
        <f>"إجمالي "&amp;COUNTIF($G$5:$G$277,"* ضد *")&amp;" مباراة دوري | مباريات كل فريق "&amp;IF(MIN($K$5:$K$33)=MAX($K$5:$K$33),MIN($K$5:$K$33),MIN($K$5:$K$33)&amp;"–"&amp;MAX($K$5:$K$33))&amp;" | 4 مجموعة | دوري 21 يوم + إقصائي 1 يوم = 22 يوم | "&amp;MAX($D$5:$D$280)&amp;" ملعب"</f>
        <v>إجمالي 273 مباراة دوري | مباريات كل فريق 18–21 | 4 مجموعة | دوري 21 يوم + إقصائي 1 يوم = 22 يوم | 5 ملعب</v>
      </c>
      <c r="B2" s="58"/>
      <c r="C2" s="58"/>
      <c r="D2" s="58"/>
      <c r="E2" s="58"/>
      <c r="F2" s="58"/>
      <c r="G2" s="58"/>
      <c r="H2" s="25"/>
      <c r="I2" s="25"/>
      <c r="J2" s="25"/>
      <c r="K2" s="25"/>
      <c r="L2" s="25"/>
      <c r="M2" s="25"/>
      <c r="N2" s="25"/>
      <c r="O2" s="25"/>
      <c r="P2" s="25"/>
    </row>
    <row r="3" spans="1:16">
      <c r="A3" s="26"/>
      <c r="B3" s="26"/>
      <c r="C3" s="26"/>
      <c r="D3" s="26"/>
      <c r="E3" s="26"/>
      <c r="F3" s="26"/>
      <c r="G3" s="26"/>
      <c r="H3" s="27"/>
      <c r="I3" s="27"/>
      <c r="J3" s="27"/>
      <c r="K3" s="27"/>
      <c r="L3" s="27"/>
      <c r="M3" s="27"/>
      <c r="N3" s="27"/>
      <c r="O3" s="27"/>
      <c r="P3" s="27"/>
    </row>
    <row r="4" spans="1:16">
      <c r="A4" s="28" t="s">
        <v>12</v>
      </c>
      <c r="B4" s="28" t="s">
        <v>13</v>
      </c>
      <c r="C4" s="28" t="s">
        <v>14</v>
      </c>
      <c r="D4" s="28" t="s">
        <v>15</v>
      </c>
      <c r="E4" s="28" t="s">
        <v>16</v>
      </c>
      <c r="F4" s="28" t="s">
        <v>17</v>
      </c>
      <c r="G4" s="28" t="s">
        <v>18</v>
      </c>
      <c r="H4" s="27"/>
      <c r="I4" s="29" t="s">
        <v>35</v>
      </c>
      <c r="J4" s="29" t="s">
        <v>36</v>
      </c>
      <c r="K4" s="29" t="s">
        <v>37</v>
      </c>
      <c r="L4" s="29" t="s">
        <v>38</v>
      </c>
      <c r="M4" s="27"/>
      <c r="N4" s="27"/>
      <c r="O4" s="15" t="s">
        <v>13</v>
      </c>
      <c r="P4" s="15" t="s">
        <v>39</v>
      </c>
    </row>
    <row r="5" spans="1:16">
      <c r="A5" s="30">
        <v>1</v>
      </c>
      <c r="B5" s="31">
        <v>1</v>
      </c>
      <c r="C5" s="31" t="str" cm="1">
        <f t="array" ref="C5">INDEX($P$5:$P$7,B5)</f>
        <v>4:00–5:25 م</v>
      </c>
      <c r="D5" s="31">
        <v>1</v>
      </c>
      <c r="E5" s="31" t="s">
        <v>19</v>
      </c>
      <c r="F5" s="32">
        <v>1</v>
      </c>
      <c r="G5" s="31" t="s">
        <v>46</v>
      </c>
      <c r="H5" s="27"/>
      <c r="I5" s="33">
        <v>1</v>
      </c>
      <c r="J5" s="33" t="s">
        <v>19</v>
      </c>
      <c r="K5" s="33">
        <f t="shared" ref="K5:K33" si="0">COUNTIF($G$5:$G$277,I5&amp;" ضد *")+COUNTIF($G$5:$G$277,"* ضد "&amp;I5)</f>
        <v>21</v>
      </c>
      <c r="L5" s="33">
        <f t="shared" ref="L5:L33" si="1">COUNTIF($J$5:$J$33,J5)-1</f>
        <v>7</v>
      </c>
      <c r="M5" s="27"/>
      <c r="N5" s="27"/>
      <c r="O5" s="34">
        <v>1</v>
      </c>
      <c r="P5" s="34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</row>
    <row r="6" spans="1:16">
      <c r="A6" s="30">
        <v>1</v>
      </c>
      <c r="B6" s="31">
        <v>1</v>
      </c>
      <c r="C6" s="31" t="str" cm="1">
        <f t="array" ref="C6">INDEX($P$5:$P$7,B6)</f>
        <v>4:00–5:25 م</v>
      </c>
      <c r="D6" s="31">
        <v>2</v>
      </c>
      <c r="E6" s="31" t="s">
        <v>19</v>
      </c>
      <c r="F6" s="32">
        <v>1</v>
      </c>
      <c r="G6" s="31" t="s">
        <v>40</v>
      </c>
      <c r="H6" s="27"/>
      <c r="I6" s="33">
        <v>2</v>
      </c>
      <c r="J6" s="33" t="s">
        <v>19</v>
      </c>
      <c r="K6" s="33">
        <f t="shared" si="0"/>
        <v>21</v>
      </c>
      <c r="L6" s="33">
        <f t="shared" si="1"/>
        <v>7</v>
      </c>
      <c r="M6" s="27"/>
      <c r="N6" s="27"/>
      <c r="O6" s="34">
        <v>2</v>
      </c>
      <c r="P6" s="34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</row>
    <row r="7" spans="1:16">
      <c r="A7" s="30">
        <v>1</v>
      </c>
      <c r="B7" s="31">
        <v>1</v>
      </c>
      <c r="C7" s="31" t="str" cm="1">
        <f t="array" ref="C7">INDEX($P$5:$P$7,B7)</f>
        <v>4:00–5:25 م</v>
      </c>
      <c r="D7" s="31">
        <v>3</v>
      </c>
      <c r="E7" s="31" t="s">
        <v>19</v>
      </c>
      <c r="F7" s="32">
        <v>1</v>
      </c>
      <c r="G7" s="31" t="s">
        <v>33</v>
      </c>
      <c r="H7" s="27"/>
      <c r="I7" s="33">
        <v>3</v>
      </c>
      <c r="J7" s="33" t="s">
        <v>19</v>
      </c>
      <c r="K7" s="33">
        <f t="shared" si="0"/>
        <v>21</v>
      </c>
      <c r="L7" s="33">
        <f t="shared" si="1"/>
        <v>7</v>
      </c>
      <c r="M7" s="27"/>
      <c r="N7" s="27"/>
      <c r="O7" s="34">
        <v>3</v>
      </c>
      <c r="P7" s="34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</row>
    <row r="8" spans="1:16">
      <c r="A8" s="30">
        <v>1</v>
      </c>
      <c r="B8" s="31">
        <v>1</v>
      </c>
      <c r="C8" s="31" t="str" cm="1">
        <f t="array" ref="C8">INDEX($P$5:$P$7,B8)</f>
        <v>4:00–5:25 م</v>
      </c>
      <c r="D8" s="31">
        <v>4</v>
      </c>
      <c r="E8" s="31" t="s">
        <v>19</v>
      </c>
      <c r="F8" s="32">
        <v>1</v>
      </c>
      <c r="G8" s="31" t="s">
        <v>34</v>
      </c>
      <c r="H8" s="27"/>
      <c r="I8" s="33">
        <v>4</v>
      </c>
      <c r="J8" s="33" t="s">
        <v>19</v>
      </c>
      <c r="K8" s="33">
        <f t="shared" si="0"/>
        <v>21</v>
      </c>
      <c r="L8" s="33">
        <f t="shared" si="1"/>
        <v>7</v>
      </c>
      <c r="M8" s="27"/>
      <c r="N8" s="27"/>
      <c r="O8" s="27"/>
      <c r="P8" s="27"/>
    </row>
    <row r="9" spans="1:16">
      <c r="A9" s="30">
        <v>1</v>
      </c>
      <c r="B9" s="31">
        <v>1</v>
      </c>
      <c r="C9" s="31" t="str" cm="1">
        <f t="array" ref="C9">INDEX($P$5:$P$7,B9)</f>
        <v>4:00–5:25 م</v>
      </c>
      <c r="D9" s="31">
        <v>5</v>
      </c>
      <c r="E9" s="31" t="s">
        <v>95</v>
      </c>
      <c r="F9" s="32">
        <v>1</v>
      </c>
      <c r="G9" s="31" t="s">
        <v>112</v>
      </c>
      <c r="H9" s="27"/>
      <c r="I9" s="33">
        <v>5</v>
      </c>
      <c r="J9" s="33" t="s">
        <v>19</v>
      </c>
      <c r="K9" s="33">
        <f t="shared" si="0"/>
        <v>21</v>
      </c>
      <c r="L9" s="33">
        <f t="shared" si="1"/>
        <v>7</v>
      </c>
      <c r="M9" s="27"/>
      <c r="N9" s="27"/>
      <c r="O9" s="35" t="s">
        <v>301</v>
      </c>
      <c r="P9" s="27"/>
    </row>
    <row r="10" spans="1:16">
      <c r="A10" s="30">
        <v>1</v>
      </c>
      <c r="B10" s="31">
        <v>2</v>
      </c>
      <c r="C10" s="31" t="str" cm="1">
        <f t="array" ref="C10">INDEX($P$5:$P$7,B10)</f>
        <v>5:35–7:00 م</v>
      </c>
      <c r="D10" s="31">
        <v>1</v>
      </c>
      <c r="E10" s="31" t="s">
        <v>95</v>
      </c>
      <c r="F10" s="32">
        <v>1</v>
      </c>
      <c r="G10" s="31" t="s">
        <v>110</v>
      </c>
      <c r="H10" s="27"/>
      <c r="I10" s="33">
        <v>6</v>
      </c>
      <c r="J10" s="33" t="s">
        <v>19</v>
      </c>
      <c r="K10" s="33">
        <f t="shared" si="0"/>
        <v>21</v>
      </c>
      <c r="L10" s="33">
        <f t="shared" si="1"/>
        <v>7</v>
      </c>
      <c r="M10" s="27"/>
      <c r="N10" s="27"/>
      <c r="O10" s="27"/>
      <c r="P10" s="27"/>
    </row>
    <row r="11" spans="1:16">
      <c r="A11" s="30">
        <v>1</v>
      </c>
      <c r="B11" s="31">
        <v>2</v>
      </c>
      <c r="C11" s="31" t="str" cm="1">
        <f t="array" ref="C11">INDEX($P$5:$P$7,B11)</f>
        <v>5:35–7:00 م</v>
      </c>
      <c r="D11" s="31">
        <v>2</v>
      </c>
      <c r="E11" s="31" t="s">
        <v>95</v>
      </c>
      <c r="F11" s="32">
        <v>1</v>
      </c>
      <c r="G11" s="31" t="s">
        <v>99</v>
      </c>
      <c r="H11" s="27"/>
      <c r="I11" s="33">
        <v>7</v>
      </c>
      <c r="J11" s="33" t="s">
        <v>19</v>
      </c>
      <c r="K11" s="33">
        <f t="shared" si="0"/>
        <v>21</v>
      </c>
      <c r="L11" s="33">
        <f t="shared" si="1"/>
        <v>7</v>
      </c>
      <c r="M11" s="27"/>
      <c r="N11" s="27"/>
      <c r="O11" s="27"/>
      <c r="P11" s="27"/>
    </row>
    <row r="12" spans="1:16">
      <c r="A12" s="30">
        <v>1</v>
      </c>
      <c r="B12" s="31">
        <v>2</v>
      </c>
      <c r="C12" s="31" t="str" cm="1">
        <f t="array" ref="C12">INDEX($P$5:$P$7,B12)</f>
        <v>5:35–7:00 م</v>
      </c>
      <c r="D12" s="31">
        <v>3</v>
      </c>
      <c r="E12" s="31" t="s">
        <v>174</v>
      </c>
      <c r="F12" s="32">
        <v>1</v>
      </c>
      <c r="G12" s="31" t="s">
        <v>271</v>
      </c>
      <c r="H12" s="27"/>
      <c r="I12" s="33">
        <v>8</v>
      </c>
      <c r="J12" s="33" t="s">
        <v>19</v>
      </c>
      <c r="K12" s="33">
        <f t="shared" si="0"/>
        <v>21</v>
      </c>
      <c r="L12" s="33">
        <f t="shared" si="1"/>
        <v>7</v>
      </c>
      <c r="M12" s="27"/>
      <c r="N12" s="27"/>
      <c r="O12" s="27"/>
      <c r="P12" s="27"/>
    </row>
    <row r="13" spans="1:16">
      <c r="A13" s="30">
        <v>1</v>
      </c>
      <c r="B13" s="31">
        <v>2</v>
      </c>
      <c r="C13" s="31" t="str" cm="1">
        <f t="array" ref="C13">INDEX($P$5:$P$7,B13)</f>
        <v>5:35–7:00 م</v>
      </c>
      <c r="D13" s="31">
        <v>4</v>
      </c>
      <c r="E13" s="31" t="s">
        <v>174</v>
      </c>
      <c r="F13" s="32">
        <v>1</v>
      </c>
      <c r="G13" s="31" t="s">
        <v>249</v>
      </c>
      <c r="H13" s="27"/>
      <c r="I13" s="33">
        <v>9</v>
      </c>
      <c r="J13" s="33" t="s">
        <v>95</v>
      </c>
      <c r="K13" s="33">
        <f t="shared" si="0"/>
        <v>18</v>
      </c>
      <c r="L13" s="33">
        <f t="shared" si="1"/>
        <v>6</v>
      </c>
      <c r="M13" s="27"/>
      <c r="N13" s="27"/>
      <c r="O13" s="27"/>
      <c r="P13" s="27"/>
    </row>
    <row r="14" spans="1:16">
      <c r="A14" s="30">
        <v>1</v>
      </c>
      <c r="B14" s="31">
        <v>2</v>
      </c>
      <c r="C14" s="31" t="str" cm="1">
        <f t="array" ref="C14">INDEX($P$5:$P$7,B14)</f>
        <v>5:35–7:00 م</v>
      </c>
      <c r="D14" s="31">
        <v>5</v>
      </c>
      <c r="E14" s="31" t="s">
        <v>174</v>
      </c>
      <c r="F14" s="32">
        <v>1</v>
      </c>
      <c r="G14" s="31" t="s">
        <v>227</v>
      </c>
      <c r="H14" s="27"/>
      <c r="I14" s="33">
        <v>10</v>
      </c>
      <c r="J14" s="33" t="s">
        <v>95</v>
      </c>
      <c r="K14" s="33">
        <f t="shared" si="0"/>
        <v>18</v>
      </c>
      <c r="L14" s="33">
        <f t="shared" si="1"/>
        <v>6</v>
      </c>
      <c r="M14" s="27"/>
      <c r="N14" s="27"/>
      <c r="O14" s="27"/>
      <c r="P14" s="27"/>
    </row>
    <row r="15" spans="1:16">
      <c r="A15" s="30">
        <v>1</v>
      </c>
      <c r="B15" s="31">
        <v>3</v>
      </c>
      <c r="C15" s="31" t="str" cm="1">
        <f t="array" ref="C15">INDEX($P$5:$P$7,B15)</f>
        <v>7:10–8:35 م</v>
      </c>
      <c r="D15" s="31">
        <v>1</v>
      </c>
      <c r="E15" s="31" t="s">
        <v>295</v>
      </c>
      <c r="F15" s="32">
        <v>1</v>
      </c>
      <c r="G15" s="31" t="s">
        <v>328</v>
      </c>
      <c r="H15" s="27"/>
      <c r="I15" s="33">
        <v>11</v>
      </c>
      <c r="J15" s="33" t="s">
        <v>95</v>
      </c>
      <c r="K15" s="33">
        <f t="shared" si="0"/>
        <v>18</v>
      </c>
      <c r="L15" s="33">
        <f t="shared" si="1"/>
        <v>6</v>
      </c>
      <c r="M15" s="27"/>
      <c r="N15" s="27"/>
      <c r="O15" s="27"/>
      <c r="P15" s="27"/>
    </row>
    <row r="16" spans="1:16">
      <c r="A16" s="30">
        <v>1</v>
      </c>
      <c r="B16" s="31">
        <v>3</v>
      </c>
      <c r="C16" s="31" t="str" cm="1">
        <f t="array" ref="C16">INDEX($P$5:$P$7,B16)</f>
        <v>7:10–8:35 م</v>
      </c>
      <c r="D16" s="31">
        <v>2</v>
      </c>
      <c r="E16" s="31" t="s">
        <v>295</v>
      </c>
      <c r="F16" s="32">
        <v>1</v>
      </c>
      <c r="G16" s="31" t="s">
        <v>326</v>
      </c>
      <c r="H16" s="27"/>
      <c r="I16" s="33">
        <v>12</v>
      </c>
      <c r="J16" s="33" t="s">
        <v>95</v>
      </c>
      <c r="K16" s="33">
        <f t="shared" si="0"/>
        <v>18</v>
      </c>
      <c r="L16" s="33">
        <f t="shared" si="1"/>
        <v>6</v>
      </c>
      <c r="M16" s="27"/>
      <c r="N16" s="27"/>
      <c r="O16" s="27"/>
      <c r="P16" s="27"/>
    </row>
    <row r="17" spans="1:16">
      <c r="A17" s="30">
        <v>1</v>
      </c>
      <c r="B17" s="31">
        <v>3</v>
      </c>
      <c r="C17" s="31" t="str" cm="1">
        <f t="array" ref="C17">INDEX($P$5:$P$7,B17)</f>
        <v>7:10–8:35 م</v>
      </c>
      <c r="D17" s="31">
        <v>3</v>
      </c>
      <c r="E17" s="31" t="s">
        <v>295</v>
      </c>
      <c r="F17" s="32">
        <v>1</v>
      </c>
      <c r="G17" s="31" t="s">
        <v>317</v>
      </c>
      <c r="H17" s="27"/>
      <c r="I17" s="33">
        <v>13</v>
      </c>
      <c r="J17" s="33" t="s">
        <v>95</v>
      </c>
      <c r="K17" s="33">
        <f t="shared" si="0"/>
        <v>18</v>
      </c>
      <c r="L17" s="33">
        <f t="shared" si="1"/>
        <v>6</v>
      </c>
      <c r="M17" s="27"/>
      <c r="N17" s="27"/>
      <c r="O17" s="27"/>
      <c r="P17" s="27"/>
    </row>
    <row r="18" spans="1:16">
      <c r="A18" s="30">
        <v>2</v>
      </c>
      <c r="B18" s="31">
        <v>1</v>
      </c>
      <c r="C18" s="31" t="str" cm="1">
        <f t="array" ref="C18">INDEX($P$5:$P$7,B18)</f>
        <v>4:00–5:25 م</v>
      </c>
      <c r="D18" s="31">
        <v>1</v>
      </c>
      <c r="E18" s="31" t="s">
        <v>19</v>
      </c>
      <c r="F18" s="32">
        <v>1</v>
      </c>
      <c r="G18" s="31" t="s">
        <v>41</v>
      </c>
      <c r="H18" s="27"/>
      <c r="I18" s="33">
        <v>14</v>
      </c>
      <c r="J18" s="33" t="s">
        <v>95</v>
      </c>
      <c r="K18" s="33">
        <f t="shared" si="0"/>
        <v>18</v>
      </c>
      <c r="L18" s="33">
        <f t="shared" si="1"/>
        <v>6</v>
      </c>
      <c r="M18" s="27"/>
      <c r="N18" s="27"/>
      <c r="O18" s="27"/>
      <c r="P18" s="27"/>
    </row>
    <row r="19" spans="1:16">
      <c r="A19" s="30">
        <v>2</v>
      </c>
      <c r="B19" s="31">
        <v>1</v>
      </c>
      <c r="C19" s="31" t="str" cm="1">
        <f t="array" ref="C19">INDEX($P$5:$P$7,B19)</f>
        <v>4:00–5:25 م</v>
      </c>
      <c r="D19" s="31">
        <v>2</v>
      </c>
      <c r="E19" s="31" t="s">
        <v>19</v>
      </c>
      <c r="F19" s="32">
        <v>1</v>
      </c>
      <c r="G19" s="31" t="s">
        <v>47</v>
      </c>
      <c r="H19" s="27"/>
      <c r="I19" s="33">
        <v>15</v>
      </c>
      <c r="J19" s="33" t="s">
        <v>95</v>
      </c>
      <c r="K19" s="33">
        <f t="shared" si="0"/>
        <v>18</v>
      </c>
      <c r="L19" s="33">
        <f t="shared" si="1"/>
        <v>6</v>
      </c>
      <c r="M19" s="27"/>
      <c r="N19" s="27"/>
      <c r="O19" s="27"/>
      <c r="P19" s="27"/>
    </row>
    <row r="20" spans="1:16">
      <c r="A20" s="30">
        <v>2</v>
      </c>
      <c r="B20" s="31">
        <v>1</v>
      </c>
      <c r="C20" s="31" t="str" cm="1">
        <f t="array" ref="C20">INDEX($P$5:$P$7,B20)</f>
        <v>4:00–5:25 م</v>
      </c>
      <c r="D20" s="31">
        <v>3</v>
      </c>
      <c r="E20" s="31" t="s">
        <v>19</v>
      </c>
      <c r="F20" s="32">
        <v>1</v>
      </c>
      <c r="G20" s="31" t="s">
        <v>21</v>
      </c>
      <c r="H20" s="27"/>
      <c r="I20" s="33">
        <v>16</v>
      </c>
      <c r="J20" s="33" t="s">
        <v>174</v>
      </c>
      <c r="K20" s="33">
        <f t="shared" si="0"/>
        <v>18</v>
      </c>
      <c r="L20" s="33">
        <f t="shared" si="1"/>
        <v>6</v>
      </c>
      <c r="M20" s="27"/>
      <c r="N20" s="27"/>
      <c r="O20" s="27"/>
      <c r="P20" s="27"/>
    </row>
    <row r="21" spans="1:16">
      <c r="A21" s="30">
        <v>2</v>
      </c>
      <c r="B21" s="31">
        <v>1</v>
      </c>
      <c r="C21" s="31" t="str" cm="1">
        <f t="array" ref="C21">INDEX($P$5:$P$7,B21)</f>
        <v>4:00–5:25 م</v>
      </c>
      <c r="D21" s="31">
        <v>4</v>
      </c>
      <c r="E21" s="31" t="s">
        <v>19</v>
      </c>
      <c r="F21" s="32">
        <v>1</v>
      </c>
      <c r="G21" s="31" t="s">
        <v>22</v>
      </c>
      <c r="H21" s="27"/>
      <c r="I21" s="33">
        <v>17</v>
      </c>
      <c r="J21" s="33" t="s">
        <v>174</v>
      </c>
      <c r="K21" s="33">
        <f t="shared" si="0"/>
        <v>18</v>
      </c>
      <c r="L21" s="33">
        <f t="shared" si="1"/>
        <v>6</v>
      </c>
      <c r="M21" s="27"/>
      <c r="N21" s="27"/>
      <c r="O21" s="27"/>
      <c r="P21" s="27"/>
    </row>
    <row r="22" spans="1:16">
      <c r="A22" s="30">
        <v>2</v>
      </c>
      <c r="B22" s="31">
        <v>1</v>
      </c>
      <c r="C22" s="31" t="str" cm="1">
        <f t="array" ref="C22">INDEX($P$5:$P$7,B22)</f>
        <v>4:00–5:25 م</v>
      </c>
      <c r="D22" s="31">
        <v>5</v>
      </c>
      <c r="E22" s="31" t="s">
        <v>95</v>
      </c>
      <c r="F22" s="32">
        <v>1</v>
      </c>
      <c r="G22" s="31" t="s">
        <v>113</v>
      </c>
      <c r="H22" s="27"/>
      <c r="I22" s="33">
        <v>18</v>
      </c>
      <c r="J22" s="33" t="s">
        <v>174</v>
      </c>
      <c r="K22" s="33">
        <f t="shared" si="0"/>
        <v>18</v>
      </c>
      <c r="L22" s="33">
        <f t="shared" si="1"/>
        <v>6</v>
      </c>
      <c r="M22" s="27"/>
      <c r="N22" s="27"/>
      <c r="O22" s="27"/>
      <c r="P22" s="27"/>
    </row>
    <row r="23" spans="1:16">
      <c r="A23" s="30">
        <v>2</v>
      </c>
      <c r="B23" s="31">
        <v>2</v>
      </c>
      <c r="C23" s="31" t="str" cm="1">
        <f t="array" ref="C23">INDEX($P$5:$P$7,B23)</f>
        <v>5:35–7:00 م</v>
      </c>
      <c r="D23" s="31">
        <v>1</v>
      </c>
      <c r="E23" s="31" t="s">
        <v>95</v>
      </c>
      <c r="F23" s="32">
        <v>1</v>
      </c>
      <c r="G23" s="31" t="s">
        <v>100</v>
      </c>
      <c r="H23" s="27"/>
      <c r="I23" s="33">
        <v>19</v>
      </c>
      <c r="J23" s="33" t="s">
        <v>174</v>
      </c>
      <c r="K23" s="33">
        <f t="shared" si="0"/>
        <v>18</v>
      </c>
      <c r="L23" s="33">
        <f t="shared" si="1"/>
        <v>6</v>
      </c>
      <c r="M23" s="27"/>
      <c r="N23" s="27"/>
      <c r="O23" s="27"/>
      <c r="P23" s="27"/>
    </row>
    <row r="24" spans="1:16">
      <c r="A24" s="30">
        <v>2</v>
      </c>
      <c r="B24" s="31">
        <v>2</v>
      </c>
      <c r="C24" s="31" t="str" cm="1">
        <f t="array" ref="C24">INDEX($P$5:$P$7,B24)</f>
        <v>5:35–7:00 م</v>
      </c>
      <c r="D24" s="31">
        <v>2</v>
      </c>
      <c r="E24" s="31" t="s">
        <v>95</v>
      </c>
      <c r="F24" s="32">
        <v>1</v>
      </c>
      <c r="G24" s="31" t="s">
        <v>89</v>
      </c>
      <c r="H24" s="27"/>
      <c r="I24" s="33">
        <v>20</v>
      </c>
      <c r="J24" s="33" t="s">
        <v>174</v>
      </c>
      <c r="K24" s="33">
        <f t="shared" si="0"/>
        <v>18</v>
      </c>
      <c r="L24" s="33">
        <f t="shared" si="1"/>
        <v>6</v>
      </c>
      <c r="M24" s="27"/>
      <c r="N24" s="27"/>
      <c r="O24" s="27"/>
      <c r="P24" s="27"/>
    </row>
    <row r="25" spans="1:16">
      <c r="A25" s="30">
        <v>2</v>
      </c>
      <c r="B25" s="31">
        <v>2</v>
      </c>
      <c r="C25" s="31" t="str" cm="1">
        <f t="array" ref="C25">INDEX($P$5:$P$7,B25)</f>
        <v>5:35–7:00 م</v>
      </c>
      <c r="D25" s="31">
        <v>3</v>
      </c>
      <c r="E25" s="31" t="s">
        <v>174</v>
      </c>
      <c r="F25" s="32">
        <v>1</v>
      </c>
      <c r="G25" s="31" t="s">
        <v>261</v>
      </c>
      <c r="H25" s="27"/>
      <c r="I25" s="33">
        <v>21</v>
      </c>
      <c r="J25" s="33" t="s">
        <v>174</v>
      </c>
      <c r="K25" s="33">
        <f t="shared" si="0"/>
        <v>18</v>
      </c>
      <c r="L25" s="33">
        <f t="shared" si="1"/>
        <v>6</v>
      </c>
      <c r="M25" s="27"/>
      <c r="N25" s="27"/>
      <c r="O25" s="27"/>
      <c r="P25" s="27"/>
    </row>
    <row r="26" spans="1:16">
      <c r="A26" s="30">
        <v>2</v>
      </c>
      <c r="B26" s="31">
        <v>2</v>
      </c>
      <c r="C26" s="31" t="str" cm="1">
        <f t="array" ref="C26">INDEX($P$5:$P$7,B26)</f>
        <v>5:35–7:00 م</v>
      </c>
      <c r="D26" s="31">
        <v>4</v>
      </c>
      <c r="E26" s="31" t="s">
        <v>174</v>
      </c>
      <c r="F26" s="32">
        <v>1</v>
      </c>
      <c r="G26" s="31" t="s">
        <v>228</v>
      </c>
      <c r="H26" s="27"/>
      <c r="I26" s="33">
        <v>22</v>
      </c>
      <c r="J26" s="33" t="s">
        <v>174</v>
      </c>
      <c r="K26" s="33">
        <f t="shared" si="0"/>
        <v>18</v>
      </c>
      <c r="L26" s="33">
        <f t="shared" si="1"/>
        <v>6</v>
      </c>
      <c r="M26" s="27"/>
      <c r="N26" s="27"/>
      <c r="O26" s="27"/>
      <c r="P26" s="27"/>
    </row>
    <row r="27" spans="1:16">
      <c r="A27" s="30">
        <v>2</v>
      </c>
      <c r="B27" s="31">
        <v>2</v>
      </c>
      <c r="C27" s="31" t="str" cm="1">
        <f t="array" ref="C27">INDEX($P$5:$P$7,B27)</f>
        <v>5:35–7:00 م</v>
      </c>
      <c r="D27" s="31">
        <v>5</v>
      </c>
      <c r="E27" s="31" t="s">
        <v>174</v>
      </c>
      <c r="F27" s="32">
        <v>1</v>
      </c>
      <c r="G27" s="31" t="s">
        <v>204</v>
      </c>
      <c r="H27" s="27"/>
      <c r="I27" s="33">
        <v>23</v>
      </c>
      <c r="J27" s="33" t="s">
        <v>295</v>
      </c>
      <c r="K27" s="33">
        <f t="shared" si="0"/>
        <v>18</v>
      </c>
      <c r="L27" s="33">
        <f t="shared" si="1"/>
        <v>6</v>
      </c>
      <c r="M27" s="27"/>
      <c r="N27" s="27"/>
      <c r="O27" s="27"/>
      <c r="P27" s="27"/>
    </row>
    <row r="28" spans="1:16">
      <c r="A28" s="30">
        <v>2</v>
      </c>
      <c r="B28" s="31">
        <v>3</v>
      </c>
      <c r="C28" s="31" t="str" cm="1">
        <f t="array" ref="C28">INDEX($P$5:$P$7,B28)</f>
        <v>7:10–8:35 م</v>
      </c>
      <c r="D28" s="31">
        <v>1</v>
      </c>
      <c r="E28" s="31" t="s">
        <v>295</v>
      </c>
      <c r="F28" s="32">
        <v>1</v>
      </c>
      <c r="G28" s="31" t="s">
        <v>329</v>
      </c>
      <c r="H28" s="27"/>
      <c r="I28" s="33">
        <v>24</v>
      </c>
      <c r="J28" s="33" t="s">
        <v>295</v>
      </c>
      <c r="K28" s="33">
        <f t="shared" si="0"/>
        <v>18</v>
      </c>
      <c r="L28" s="33">
        <f t="shared" si="1"/>
        <v>6</v>
      </c>
      <c r="M28" s="27"/>
      <c r="N28" s="27"/>
      <c r="O28" s="27"/>
      <c r="P28" s="27"/>
    </row>
    <row r="29" spans="1:16">
      <c r="A29" s="30">
        <v>2</v>
      </c>
      <c r="B29" s="31">
        <v>3</v>
      </c>
      <c r="C29" s="31" t="str" cm="1">
        <f t="array" ref="C29">INDEX($P$5:$P$7,B29)</f>
        <v>7:10–8:35 م</v>
      </c>
      <c r="D29" s="31">
        <v>2</v>
      </c>
      <c r="E29" s="31" t="s">
        <v>295</v>
      </c>
      <c r="F29" s="32">
        <v>1</v>
      </c>
      <c r="G29" s="31" t="s">
        <v>318</v>
      </c>
      <c r="H29" s="27"/>
      <c r="I29" s="33">
        <v>25</v>
      </c>
      <c r="J29" s="33" t="s">
        <v>295</v>
      </c>
      <c r="K29" s="33">
        <f t="shared" si="0"/>
        <v>18</v>
      </c>
      <c r="L29" s="33">
        <f t="shared" si="1"/>
        <v>6</v>
      </c>
      <c r="M29" s="27"/>
      <c r="N29" s="27"/>
      <c r="O29" s="27"/>
      <c r="P29" s="27"/>
    </row>
    <row r="30" spans="1:16">
      <c r="A30" s="30">
        <v>2</v>
      </c>
      <c r="B30" s="31">
        <v>3</v>
      </c>
      <c r="C30" s="31" t="str" cm="1">
        <f t="array" ref="C30">INDEX($P$5:$P$7,B30)</f>
        <v>7:10–8:35 م</v>
      </c>
      <c r="D30" s="31">
        <v>3</v>
      </c>
      <c r="E30" s="31" t="s">
        <v>295</v>
      </c>
      <c r="F30" s="32">
        <v>1</v>
      </c>
      <c r="G30" s="31" t="s">
        <v>306</v>
      </c>
      <c r="H30" s="27"/>
      <c r="I30" s="33">
        <v>26</v>
      </c>
      <c r="J30" s="33" t="s">
        <v>295</v>
      </c>
      <c r="K30" s="33">
        <f t="shared" si="0"/>
        <v>18</v>
      </c>
      <c r="L30" s="33">
        <f t="shared" si="1"/>
        <v>6</v>
      </c>
      <c r="M30" s="27"/>
      <c r="N30" s="27"/>
      <c r="O30" s="27"/>
      <c r="P30" s="27"/>
    </row>
    <row r="31" spans="1:16">
      <c r="A31" s="30">
        <v>3</v>
      </c>
      <c r="B31" s="31">
        <v>1</v>
      </c>
      <c r="C31" s="31" t="str" cm="1">
        <f t="array" ref="C31">INDEX($P$5:$P$7,B31)</f>
        <v>4:00–5:25 م</v>
      </c>
      <c r="D31" s="31">
        <v>1</v>
      </c>
      <c r="E31" s="31" t="s">
        <v>19</v>
      </c>
      <c r="F31" s="32">
        <v>1</v>
      </c>
      <c r="G31" s="31" t="s">
        <v>20</v>
      </c>
      <c r="H31" s="27"/>
      <c r="I31" s="33">
        <v>27</v>
      </c>
      <c r="J31" s="33" t="s">
        <v>295</v>
      </c>
      <c r="K31" s="33">
        <f t="shared" si="0"/>
        <v>18</v>
      </c>
      <c r="L31" s="33">
        <f t="shared" si="1"/>
        <v>6</v>
      </c>
      <c r="M31" s="27"/>
      <c r="N31" s="27"/>
      <c r="O31" s="27"/>
      <c r="P31" s="27"/>
    </row>
    <row r="32" spans="1:16">
      <c r="A32" s="30">
        <v>3</v>
      </c>
      <c r="B32" s="31">
        <v>1</v>
      </c>
      <c r="C32" s="31" t="str" cm="1">
        <f t="array" ref="C32">INDEX($P$5:$P$7,B32)</f>
        <v>4:00–5:25 م</v>
      </c>
      <c r="D32" s="31">
        <v>2</v>
      </c>
      <c r="E32" s="31" t="s">
        <v>19</v>
      </c>
      <c r="F32" s="32">
        <v>1</v>
      </c>
      <c r="G32" s="31" t="s">
        <v>42</v>
      </c>
      <c r="H32" s="27"/>
      <c r="I32" s="33">
        <v>28</v>
      </c>
      <c r="J32" s="33" t="s">
        <v>295</v>
      </c>
      <c r="K32" s="33">
        <f t="shared" si="0"/>
        <v>18</v>
      </c>
      <c r="L32" s="33">
        <f t="shared" si="1"/>
        <v>6</v>
      </c>
      <c r="M32" s="27"/>
      <c r="N32" s="27"/>
      <c r="O32" s="27"/>
      <c r="P32" s="27"/>
    </row>
    <row r="33" spans="1:16">
      <c r="A33" s="30">
        <v>3</v>
      </c>
      <c r="B33" s="31">
        <v>1</v>
      </c>
      <c r="C33" s="31" t="str" cm="1">
        <f t="array" ref="C33">INDEX($P$5:$P$7,B33)</f>
        <v>4:00–5:25 م</v>
      </c>
      <c r="D33" s="31">
        <v>3</v>
      </c>
      <c r="E33" s="31" t="s">
        <v>19</v>
      </c>
      <c r="F33" s="32">
        <v>1</v>
      </c>
      <c r="G33" s="31" t="s">
        <v>48</v>
      </c>
      <c r="H33" s="27"/>
      <c r="I33" s="33">
        <v>29</v>
      </c>
      <c r="J33" s="33" t="s">
        <v>295</v>
      </c>
      <c r="K33" s="33">
        <f t="shared" si="0"/>
        <v>18</v>
      </c>
      <c r="L33" s="33">
        <f t="shared" si="1"/>
        <v>6</v>
      </c>
      <c r="M33" s="27"/>
      <c r="N33" s="27"/>
      <c r="O33" s="27"/>
      <c r="P33" s="27"/>
    </row>
    <row r="34" spans="1:16">
      <c r="A34" s="30">
        <v>3</v>
      </c>
      <c r="B34" s="31">
        <v>1</v>
      </c>
      <c r="C34" s="31" t="str" cm="1">
        <f t="array" ref="C34">INDEX($P$5:$P$7,B34)</f>
        <v>4:00–5:25 م</v>
      </c>
      <c r="D34" s="31">
        <v>4</v>
      </c>
      <c r="E34" s="31" t="s">
        <v>19</v>
      </c>
      <c r="F34" s="32">
        <v>1</v>
      </c>
      <c r="G34" s="31" t="s">
        <v>25</v>
      </c>
      <c r="H34" s="27"/>
      <c r="I34" s="27"/>
      <c r="J34" s="27"/>
      <c r="K34" s="27"/>
      <c r="L34" s="27"/>
      <c r="M34" s="27"/>
      <c r="N34" s="27"/>
      <c r="O34" s="27"/>
      <c r="P34" s="27"/>
    </row>
    <row r="35" spans="1:16">
      <c r="A35" s="30">
        <v>3</v>
      </c>
      <c r="B35" s="31">
        <v>1</v>
      </c>
      <c r="C35" s="31" t="str" cm="1">
        <f t="array" ref="C35">INDEX($P$5:$P$7,B35)</f>
        <v>4:00–5:25 م</v>
      </c>
      <c r="D35" s="31">
        <v>5</v>
      </c>
      <c r="E35" s="31" t="s">
        <v>95</v>
      </c>
      <c r="F35" s="32">
        <v>1</v>
      </c>
      <c r="G35" s="31" t="s">
        <v>105</v>
      </c>
      <c r="H35" s="27"/>
      <c r="I35" s="27"/>
      <c r="J35" s="27"/>
      <c r="K35" s="27"/>
      <c r="L35" s="27"/>
      <c r="M35" s="27"/>
      <c r="N35" s="27"/>
      <c r="O35" s="27"/>
      <c r="P35" s="27"/>
    </row>
    <row r="36" spans="1:16">
      <c r="A36" s="30">
        <v>3</v>
      </c>
      <c r="B36" s="31">
        <v>2</v>
      </c>
      <c r="C36" s="31" t="str" cm="1">
        <f t="array" ref="C36">INDEX($P$5:$P$7,B36)</f>
        <v>5:35–7:00 م</v>
      </c>
      <c r="D36" s="31">
        <v>1</v>
      </c>
      <c r="E36" s="31" t="s">
        <v>95</v>
      </c>
      <c r="F36" s="32">
        <v>1</v>
      </c>
      <c r="G36" s="31" t="s">
        <v>114</v>
      </c>
      <c r="H36" s="27"/>
      <c r="I36" s="27"/>
      <c r="J36" s="27"/>
      <c r="K36" s="27"/>
      <c r="L36" s="27"/>
      <c r="M36" s="27"/>
      <c r="N36" s="27"/>
      <c r="O36" s="27"/>
      <c r="P36" s="27"/>
    </row>
    <row r="37" spans="1:16">
      <c r="A37" s="30">
        <v>3</v>
      </c>
      <c r="B37" s="31">
        <v>2</v>
      </c>
      <c r="C37" s="31" t="str" cm="1">
        <f t="array" ref="C37">INDEX($P$5:$P$7,B37)</f>
        <v>5:35–7:00 م</v>
      </c>
      <c r="D37" s="31">
        <v>2</v>
      </c>
      <c r="E37" s="31" t="s">
        <v>95</v>
      </c>
      <c r="F37" s="32">
        <v>1</v>
      </c>
      <c r="G37" s="31" t="s">
        <v>78</v>
      </c>
      <c r="H37" s="27"/>
      <c r="I37" s="27"/>
      <c r="J37" s="27"/>
      <c r="K37" s="27"/>
      <c r="L37" s="27"/>
      <c r="M37" s="27"/>
      <c r="N37" s="27"/>
      <c r="O37" s="27"/>
      <c r="P37" s="27"/>
    </row>
    <row r="38" spans="1:16">
      <c r="A38" s="30">
        <v>3</v>
      </c>
      <c r="B38" s="31">
        <v>2</v>
      </c>
      <c r="C38" s="31" t="str" cm="1">
        <f t="array" ref="C38">INDEX($P$5:$P$7,B38)</f>
        <v>5:35–7:00 م</v>
      </c>
      <c r="D38" s="31">
        <v>3</v>
      </c>
      <c r="E38" s="31" t="s">
        <v>174</v>
      </c>
      <c r="F38" s="32">
        <v>1</v>
      </c>
      <c r="G38" s="31" t="s">
        <v>250</v>
      </c>
      <c r="H38" s="27"/>
      <c r="I38" s="27"/>
      <c r="J38" s="27"/>
      <c r="K38" s="27"/>
      <c r="L38" s="27"/>
      <c r="M38" s="27"/>
      <c r="N38" s="27"/>
      <c r="O38" s="27"/>
      <c r="P38" s="27"/>
    </row>
    <row r="39" spans="1:16">
      <c r="A39" s="30">
        <v>3</v>
      </c>
      <c r="B39" s="31">
        <v>2</v>
      </c>
      <c r="C39" s="31" t="str" cm="1">
        <f t="array" ref="C39">INDEX($P$5:$P$7,B39)</f>
        <v>5:35–7:00 م</v>
      </c>
      <c r="D39" s="31">
        <v>4</v>
      </c>
      <c r="E39" s="31" t="s">
        <v>174</v>
      </c>
      <c r="F39" s="32">
        <v>1</v>
      </c>
      <c r="G39" s="31" t="s">
        <v>259</v>
      </c>
      <c r="H39" s="27"/>
      <c r="I39" s="27"/>
      <c r="J39" s="27"/>
      <c r="K39" s="27"/>
      <c r="L39" s="27"/>
      <c r="M39" s="27"/>
      <c r="N39" s="27"/>
      <c r="O39" s="27"/>
      <c r="P39" s="27"/>
    </row>
    <row r="40" spans="1:16">
      <c r="A40" s="30">
        <v>3</v>
      </c>
      <c r="B40" s="31">
        <v>2</v>
      </c>
      <c r="C40" s="31" t="str" cm="1">
        <f t="array" ref="C40">INDEX($P$5:$P$7,B40)</f>
        <v>5:35–7:00 م</v>
      </c>
      <c r="D40" s="31">
        <v>5</v>
      </c>
      <c r="E40" s="31" t="s">
        <v>174</v>
      </c>
      <c r="F40" s="32">
        <v>1</v>
      </c>
      <c r="G40" s="31" t="s">
        <v>178</v>
      </c>
      <c r="H40" s="27"/>
      <c r="I40" s="27"/>
      <c r="J40" s="27"/>
      <c r="K40" s="27"/>
      <c r="L40" s="27"/>
      <c r="M40" s="27"/>
      <c r="N40" s="27"/>
      <c r="O40" s="27"/>
      <c r="P40" s="27"/>
    </row>
    <row r="41" spans="1:16">
      <c r="A41" s="30">
        <v>3</v>
      </c>
      <c r="B41" s="31">
        <v>3</v>
      </c>
      <c r="C41" s="31" t="str" cm="1">
        <f t="array" ref="C41">INDEX($P$5:$P$7,B41)</f>
        <v>7:10–8:35 م</v>
      </c>
      <c r="D41" s="31">
        <v>1</v>
      </c>
      <c r="E41" s="31" t="s">
        <v>295</v>
      </c>
      <c r="F41" s="32">
        <v>1</v>
      </c>
      <c r="G41" s="31" t="s">
        <v>321</v>
      </c>
      <c r="H41" s="27"/>
      <c r="I41" s="27"/>
      <c r="J41" s="27"/>
      <c r="K41" s="27"/>
      <c r="L41" s="27"/>
      <c r="M41" s="27"/>
      <c r="N41" s="27"/>
      <c r="O41" s="27"/>
      <c r="P41" s="27"/>
    </row>
    <row r="42" spans="1:16">
      <c r="A42" s="30">
        <v>3</v>
      </c>
      <c r="B42" s="31">
        <v>3</v>
      </c>
      <c r="C42" s="31" t="str" cm="1">
        <f t="array" ref="C42">INDEX($P$5:$P$7,B42)</f>
        <v>7:10–8:35 م</v>
      </c>
      <c r="D42" s="31">
        <v>2</v>
      </c>
      <c r="E42" s="31" t="s">
        <v>295</v>
      </c>
      <c r="F42" s="32">
        <v>1</v>
      </c>
      <c r="G42" s="31" t="s">
        <v>330</v>
      </c>
      <c r="H42" s="27"/>
      <c r="I42" s="27"/>
      <c r="J42" s="27"/>
      <c r="K42" s="27"/>
      <c r="L42" s="27"/>
      <c r="M42" s="27"/>
      <c r="N42" s="27"/>
      <c r="O42" s="27"/>
      <c r="P42" s="27"/>
    </row>
    <row r="43" spans="1:16">
      <c r="A43" s="30">
        <v>3</v>
      </c>
      <c r="B43" s="31">
        <v>3</v>
      </c>
      <c r="C43" s="31" t="str" cm="1">
        <f t="array" ref="C43">INDEX($P$5:$P$7,B43)</f>
        <v>7:10–8:35 م</v>
      </c>
      <c r="D43" s="31">
        <v>3</v>
      </c>
      <c r="E43" s="31" t="s">
        <v>295</v>
      </c>
      <c r="F43" s="32">
        <v>1</v>
      </c>
      <c r="G43" s="31" t="s">
        <v>299</v>
      </c>
      <c r="H43" s="27"/>
      <c r="I43" s="27"/>
      <c r="J43" s="27"/>
      <c r="K43" s="27"/>
      <c r="L43" s="27"/>
      <c r="M43" s="27"/>
      <c r="N43" s="27"/>
      <c r="O43" s="27"/>
      <c r="P43" s="27"/>
    </row>
    <row r="44" spans="1:16">
      <c r="A44" s="30">
        <v>4</v>
      </c>
      <c r="B44" s="31">
        <v>1</v>
      </c>
      <c r="C44" s="31" t="str" cm="1">
        <f t="array" ref="C44">INDEX($P$5:$P$7,B44)</f>
        <v>4:00–5:25 م</v>
      </c>
      <c r="D44" s="31">
        <v>1</v>
      </c>
      <c r="E44" s="31" t="s">
        <v>19</v>
      </c>
      <c r="F44" s="32">
        <v>1</v>
      </c>
      <c r="G44" s="31" t="s">
        <v>23</v>
      </c>
      <c r="H44" s="27"/>
      <c r="I44" s="27"/>
      <c r="J44" s="27"/>
      <c r="K44" s="27"/>
      <c r="L44" s="27"/>
      <c r="M44" s="27"/>
      <c r="N44" s="27"/>
      <c r="O44" s="27"/>
      <c r="P44" s="27"/>
    </row>
    <row r="45" spans="1:16">
      <c r="A45" s="30">
        <v>4</v>
      </c>
      <c r="B45" s="31">
        <v>1</v>
      </c>
      <c r="C45" s="31" t="str" cm="1">
        <f t="array" ref="C45">INDEX($P$5:$P$7,B45)</f>
        <v>4:00–5:25 م</v>
      </c>
      <c r="D45" s="31">
        <v>2</v>
      </c>
      <c r="E45" s="31" t="s">
        <v>19</v>
      </c>
      <c r="F45" s="32">
        <v>1</v>
      </c>
      <c r="G45" s="31" t="s">
        <v>24</v>
      </c>
      <c r="H45" s="27"/>
      <c r="I45" s="27"/>
      <c r="J45" s="27"/>
      <c r="K45" s="27"/>
      <c r="L45" s="27"/>
      <c r="M45" s="27"/>
      <c r="N45" s="27"/>
      <c r="O45" s="27"/>
      <c r="P45" s="27"/>
    </row>
    <row r="46" spans="1:16">
      <c r="A46" s="30">
        <v>4</v>
      </c>
      <c r="B46" s="31">
        <v>1</v>
      </c>
      <c r="C46" s="31" t="str" cm="1">
        <f t="array" ref="C46">INDEX($P$5:$P$7,B46)</f>
        <v>4:00–5:25 م</v>
      </c>
      <c r="D46" s="31">
        <v>3</v>
      </c>
      <c r="E46" s="31" t="s">
        <v>19</v>
      </c>
      <c r="F46" s="32">
        <v>1</v>
      </c>
      <c r="G46" s="31" t="s">
        <v>43</v>
      </c>
      <c r="H46" s="27"/>
      <c r="I46" s="27"/>
      <c r="J46" s="27"/>
      <c r="K46" s="27"/>
      <c r="L46" s="27"/>
      <c r="M46" s="27"/>
      <c r="N46" s="27"/>
      <c r="O46" s="27"/>
      <c r="P46" s="27"/>
    </row>
    <row r="47" spans="1:16">
      <c r="A47" s="30">
        <v>4</v>
      </c>
      <c r="B47" s="31">
        <v>1</v>
      </c>
      <c r="C47" s="31" t="str" cm="1">
        <f t="array" ref="C47">INDEX($P$5:$P$7,B47)</f>
        <v>4:00–5:25 م</v>
      </c>
      <c r="D47" s="31">
        <v>4</v>
      </c>
      <c r="E47" s="31" t="s">
        <v>19</v>
      </c>
      <c r="F47" s="32">
        <v>1</v>
      </c>
      <c r="G47" s="31" t="s">
        <v>49</v>
      </c>
      <c r="H47" s="27"/>
      <c r="I47" s="27"/>
      <c r="J47" s="27"/>
      <c r="K47" s="27"/>
      <c r="L47" s="27"/>
      <c r="M47" s="27"/>
      <c r="N47" s="27"/>
      <c r="O47" s="27"/>
      <c r="P47" s="27"/>
    </row>
    <row r="48" spans="1:16">
      <c r="A48" s="30">
        <v>4</v>
      </c>
      <c r="B48" s="31">
        <v>1</v>
      </c>
      <c r="C48" s="31" t="str" cm="1">
        <f t="array" ref="C48">INDEX($P$5:$P$7,B48)</f>
        <v>4:00–5:25 م</v>
      </c>
      <c r="D48" s="31">
        <v>5</v>
      </c>
      <c r="E48" s="31" t="s">
        <v>95</v>
      </c>
      <c r="F48" s="32">
        <v>1</v>
      </c>
      <c r="G48" s="31" t="s">
        <v>98</v>
      </c>
      <c r="H48" s="27"/>
      <c r="I48" s="27"/>
      <c r="J48" s="27"/>
      <c r="K48" s="27"/>
      <c r="L48" s="27"/>
      <c r="M48" s="27"/>
      <c r="N48" s="27"/>
      <c r="O48" s="27"/>
      <c r="P48" s="27"/>
    </row>
    <row r="49" spans="1:16">
      <c r="A49" s="30">
        <v>4</v>
      </c>
      <c r="B49" s="31">
        <v>2</v>
      </c>
      <c r="C49" s="31" t="str" cm="1">
        <f t="array" ref="C49">INDEX($P$5:$P$7,B49)</f>
        <v>5:35–7:00 م</v>
      </c>
      <c r="D49" s="31">
        <v>1</v>
      </c>
      <c r="E49" s="31" t="s">
        <v>95</v>
      </c>
      <c r="F49" s="32">
        <v>1</v>
      </c>
      <c r="G49" s="31" t="s">
        <v>107</v>
      </c>
      <c r="H49" s="27"/>
      <c r="I49" s="27"/>
      <c r="J49" s="27"/>
      <c r="K49" s="27"/>
      <c r="L49" s="27"/>
      <c r="M49" s="27"/>
      <c r="N49" s="27"/>
      <c r="O49" s="27"/>
      <c r="P49" s="27"/>
    </row>
    <row r="50" spans="1:16">
      <c r="A50" s="30">
        <v>4</v>
      </c>
      <c r="B50" s="31">
        <v>2</v>
      </c>
      <c r="C50" s="31" t="str" cm="1">
        <f t="array" ref="C50">INDEX($P$5:$P$7,B50)</f>
        <v>5:35–7:00 م</v>
      </c>
      <c r="D50" s="31">
        <v>2</v>
      </c>
      <c r="E50" s="31" t="s">
        <v>95</v>
      </c>
      <c r="F50" s="32">
        <v>1</v>
      </c>
      <c r="G50" s="31" t="s">
        <v>115</v>
      </c>
      <c r="H50" s="27"/>
      <c r="I50" s="27"/>
      <c r="J50" s="27"/>
      <c r="K50" s="27"/>
      <c r="L50" s="27"/>
      <c r="M50" s="27"/>
      <c r="N50" s="27"/>
      <c r="O50" s="27"/>
      <c r="P50" s="27"/>
    </row>
    <row r="51" spans="1:16">
      <c r="A51" s="30">
        <v>4</v>
      </c>
      <c r="B51" s="31">
        <v>2</v>
      </c>
      <c r="C51" s="31" t="str" cm="1">
        <f t="array" ref="C51">INDEX($P$5:$P$7,B51)</f>
        <v>5:35–7:00 م</v>
      </c>
      <c r="D51" s="31">
        <v>3</v>
      </c>
      <c r="E51" s="31" t="s">
        <v>174</v>
      </c>
      <c r="F51" s="32">
        <v>1</v>
      </c>
      <c r="G51" s="31" t="s">
        <v>219</v>
      </c>
      <c r="H51" s="27"/>
      <c r="I51" s="27"/>
      <c r="J51" s="27"/>
      <c r="K51" s="27"/>
      <c r="L51" s="27"/>
      <c r="M51" s="27"/>
      <c r="N51" s="27"/>
      <c r="O51" s="27"/>
      <c r="P51" s="27"/>
    </row>
    <row r="52" spans="1:16">
      <c r="A52" s="30">
        <v>4</v>
      </c>
      <c r="B52" s="31">
        <v>2</v>
      </c>
      <c r="C52" s="31" t="str" cm="1">
        <f t="array" ref="C52">INDEX($P$5:$P$7,B52)</f>
        <v>5:35–7:00 م</v>
      </c>
      <c r="D52" s="31">
        <v>4</v>
      </c>
      <c r="E52" s="31" t="s">
        <v>174</v>
      </c>
      <c r="F52" s="32">
        <v>1</v>
      </c>
      <c r="G52" s="31" t="s">
        <v>239</v>
      </c>
      <c r="H52" s="27"/>
      <c r="I52" s="27"/>
      <c r="J52" s="27"/>
      <c r="K52" s="27"/>
      <c r="L52" s="27"/>
      <c r="M52" s="27"/>
      <c r="N52" s="27"/>
      <c r="O52" s="27"/>
      <c r="P52" s="27"/>
    </row>
    <row r="53" spans="1:16">
      <c r="A53" s="30">
        <v>4</v>
      </c>
      <c r="B53" s="31">
        <v>2</v>
      </c>
      <c r="C53" s="31" t="str" cm="1">
        <f t="array" ref="C53">INDEX($P$5:$P$7,B53)</f>
        <v>5:35–7:00 م</v>
      </c>
      <c r="D53" s="31">
        <v>5</v>
      </c>
      <c r="E53" s="31" t="s">
        <v>174</v>
      </c>
      <c r="F53" s="32">
        <v>1</v>
      </c>
      <c r="G53" s="31" t="s">
        <v>260</v>
      </c>
      <c r="H53" s="27"/>
      <c r="I53" s="27"/>
      <c r="J53" s="27"/>
      <c r="K53" s="27"/>
      <c r="L53" s="27"/>
      <c r="M53" s="27"/>
      <c r="N53" s="27"/>
      <c r="O53" s="27"/>
      <c r="P53" s="27"/>
    </row>
    <row r="54" spans="1:16">
      <c r="A54" s="30">
        <v>4</v>
      </c>
      <c r="B54" s="31">
        <v>3</v>
      </c>
      <c r="C54" s="31" t="str" cm="1">
        <f t="array" ref="C54">INDEX($P$5:$P$7,B54)</f>
        <v>7:10–8:35 م</v>
      </c>
      <c r="D54" s="31">
        <v>1</v>
      </c>
      <c r="E54" s="31" t="s">
        <v>295</v>
      </c>
      <c r="F54" s="32">
        <v>1</v>
      </c>
      <c r="G54" s="31" t="s">
        <v>314</v>
      </c>
      <c r="H54" s="27"/>
      <c r="I54" s="27"/>
      <c r="J54" s="27"/>
      <c r="K54" s="27"/>
      <c r="L54" s="27"/>
      <c r="M54" s="27"/>
      <c r="N54" s="27"/>
      <c r="O54" s="27"/>
      <c r="P54" s="27"/>
    </row>
    <row r="55" spans="1:16">
      <c r="A55" s="30">
        <v>4</v>
      </c>
      <c r="B55" s="31">
        <v>3</v>
      </c>
      <c r="C55" s="31" t="str" cm="1">
        <f t="array" ref="C55">INDEX($P$5:$P$7,B55)</f>
        <v>7:10–8:35 م</v>
      </c>
      <c r="D55" s="31">
        <v>2</v>
      </c>
      <c r="E55" s="31" t="s">
        <v>295</v>
      </c>
      <c r="F55" s="32">
        <v>1</v>
      </c>
      <c r="G55" s="31" t="s">
        <v>323</v>
      </c>
      <c r="H55" s="27"/>
      <c r="I55" s="27"/>
      <c r="J55" s="27"/>
      <c r="K55" s="27"/>
      <c r="L55" s="27"/>
      <c r="M55" s="27"/>
      <c r="N55" s="27"/>
      <c r="O55" s="27"/>
      <c r="P55" s="27"/>
    </row>
    <row r="56" spans="1:16">
      <c r="A56" s="30">
        <v>4</v>
      </c>
      <c r="B56" s="31">
        <v>3</v>
      </c>
      <c r="C56" s="31" t="str" cm="1">
        <f t="array" ref="C56">INDEX($P$5:$P$7,B56)</f>
        <v>7:10–8:35 م</v>
      </c>
      <c r="D56" s="31">
        <v>3</v>
      </c>
      <c r="E56" s="31" t="s">
        <v>295</v>
      </c>
      <c r="F56" s="32">
        <v>1</v>
      </c>
      <c r="G56" s="31" t="s">
        <v>331</v>
      </c>
      <c r="H56" s="27"/>
      <c r="I56" s="27"/>
      <c r="J56" s="27"/>
      <c r="K56" s="27"/>
      <c r="L56" s="27"/>
      <c r="M56" s="27"/>
      <c r="N56" s="27"/>
      <c r="O56" s="27"/>
      <c r="P56" s="27"/>
    </row>
    <row r="57" spans="1:16">
      <c r="A57" s="30">
        <v>5</v>
      </c>
      <c r="B57" s="31">
        <v>1</v>
      </c>
      <c r="C57" s="31" t="str" cm="1">
        <f t="array" ref="C57">INDEX($P$5:$P$7,B57)</f>
        <v>4:00–5:25 م</v>
      </c>
      <c r="D57" s="31">
        <v>1</v>
      </c>
      <c r="E57" s="31" t="s">
        <v>19</v>
      </c>
      <c r="F57" s="32">
        <v>1</v>
      </c>
      <c r="G57" s="31" t="s">
        <v>26</v>
      </c>
      <c r="H57" s="27"/>
      <c r="I57" s="27"/>
      <c r="J57" s="27"/>
      <c r="K57" s="27"/>
      <c r="L57" s="27"/>
      <c r="M57" s="27"/>
      <c r="N57" s="27"/>
      <c r="O57" s="27"/>
      <c r="P57" s="27"/>
    </row>
    <row r="58" spans="1:16">
      <c r="A58" s="30">
        <v>5</v>
      </c>
      <c r="B58" s="31">
        <v>1</v>
      </c>
      <c r="C58" s="31" t="str" cm="1">
        <f t="array" ref="C58">INDEX($P$5:$P$7,B58)</f>
        <v>4:00–5:25 م</v>
      </c>
      <c r="D58" s="31">
        <v>2</v>
      </c>
      <c r="E58" s="31" t="s">
        <v>19</v>
      </c>
      <c r="F58" s="32">
        <v>1</v>
      </c>
      <c r="G58" s="31" t="s">
        <v>27</v>
      </c>
      <c r="H58" s="27"/>
      <c r="I58" s="27"/>
      <c r="J58" s="27"/>
      <c r="K58" s="27"/>
      <c r="L58" s="27"/>
      <c r="M58" s="27"/>
      <c r="N58" s="27"/>
      <c r="O58" s="27"/>
      <c r="P58" s="27"/>
    </row>
    <row r="59" spans="1:16">
      <c r="A59" s="30">
        <v>5</v>
      </c>
      <c r="B59" s="31">
        <v>1</v>
      </c>
      <c r="C59" s="31" t="str" cm="1">
        <f t="array" ref="C59">INDEX($P$5:$P$7,B59)</f>
        <v>4:00–5:25 م</v>
      </c>
      <c r="D59" s="31">
        <v>3</v>
      </c>
      <c r="E59" s="31" t="s">
        <v>19</v>
      </c>
      <c r="F59" s="32">
        <v>1</v>
      </c>
      <c r="G59" s="31" t="s">
        <v>28</v>
      </c>
      <c r="H59" s="27"/>
      <c r="I59" s="27"/>
      <c r="J59" s="27"/>
      <c r="K59" s="27"/>
      <c r="L59" s="27"/>
      <c r="M59" s="27"/>
      <c r="N59" s="27"/>
      <c r="O59" s="27"/>
      <c r="P59" s="27"/>
    </row>
    <row r="60" spans="1:16">
      <c r="A60" s="30">
        <v>5</v>
      </c>
      <c r="B60" s="31">
        <v>1</v>
      </c>
      <c r="C60" s="31" t="str" cm="1">
        <f t="array" ref="C60">INDEX($P$5:$P$7,B60)</f>
        <v>4:00–5:25 م</v>
      </c>
      <c r="D60" s="31">
        <v>4</v>
      </c>
      <c r="E60" s="31" t="s">
        <v>19</v>
      </c>
      <c r="F60" s="32">
        <v>1</v>
      </c>
      <c r="G60" s="31" t="s">
        <v>50</v>
      </c>
      <c r="H60" s="27"/>
      <c r="I60" s="27"/>
      <c r="J60" s="27"/>
      <c r="K60" s="27"/>
      <c r="L60" s="27"/>
      <c r="M60" s="27"/>
      <c r="N60" s="27"/>
      <c r="O60" s="27"/>
      <c r="P60" s="27"/>
    </row>
    <row r="61" spans="1:16">
      <c r="A61" s="30">
        <v>5</v>
      </c>
      <c r="B61" s="31">
        <v>1</v>
      </c>
      <c r="C61" s="31" t="str" cm="1">
        <f t="array" ref="C61">INDEX($P$5:$P$7,B61)</f>
        <v>4:00–5:25 م</v>
      </c>
      <c r="D61" s="31">
        <v>5</v>
      </c>
      <c r="E61" s="31" t="s">
        <v>95</v>
      </c>
      <c r="F61" s="32">
        <v>1</v>
      </c>
      <c r="G61" s="31" t="s">
        <v>90</v>
      </c>
      <c r="H61" s="27"/>
      <c r="I61" s="27"/>
      <c r="J61" s="27"/>
      <c r="K61" s="27"/>
      <c r="L61" s="27"/>
      <c r="M61" s="27"/>
      <c r="N61" s="27"/>
      <c r="O61" s="27"/>
      <c r="P61" s="27"/>
    </row>
    <row r="62" spans="1:16">
      <c r="A62" s="30">
        <v>5</v>
      </c>
      <c r="B62" s="31">
        <v>2</v>
      </c>
      <c r="C62" s="31" t="str" cm="1">
        <f t="array" ref="C62">INDEX($P$5:$P$7,B62)</f>
        <v>5:35–7:00 م</v>
      </c>
      <c r="D62" s="31">
        <v>1</v>
      </c>
      <c r="E62" s="31" t="s">
        <v>95</v>
      </c>
      <c r="F62" s="32">
        <v>1</v>
      </c>
      <c r="G62" s="31" t="s">
        <v>97</v>
      </c>
      <c r="H62" s="27"/>
      <c r="I62" s="27"/>
      <c r="J62" s="27"/>
      <c r="K62" s="27"/>
      <c r="L62" s="27"/>
      <c r="M62" s="27"/>
      <c r="N62" s="27"/>
      <c r="O62" s="27"/>
      <c r="P62" s="27"/>
    </row>
    <row r="63" spans="1:16">
      <c r="A63" s="30">
        <v>5</v>
      </c>
      <c r="B63" s="31">
        <v>2</v>
      </c>
      <c r="C63" s="31" t="str" cm="1">
        <f t="array" ref="C63">INDEX($P$5:$P$7,B63)</f>
        <v>5:35–7:00 م</v>
      </c>
      <c r="D63" s="31">
        <v>2</v>
      </c>
      <c r="E63" s="31" t="s">
        <v>95</v>
      </c>
      <c r="F63" s="32">
        <v>1</v>
      </c>
      <c r="G63" s="31" t="s">
        <v>108</v>
      </c>
      <c r="H63" s="27"/>
      <c r="I63" s="27"/>
      <c r="J63" s="27"/>
      <c r="K63" s="27"/>
      <c r="L63" s="27"/>
      <c r="M63" s="27"/>
      <c r="N63" s="27"/>
      <c r="O63" s="27"/>
      <c r="P63" s="27"/>
    </row>
    <row r="64" spans="1:16">
      <c r="A64" s="30">
        <v>5</v>
      </c>
      <c r="B64" s="31">
        <v>2</v>
      </c>
      <c r="C64" s="31" t="str" cm="1">
        <f t="array" ref="C64">INDEX($P$5:$P$7,B64)</f>
        <v>5:35–7:00 م</v>
      </c>
      <c r="D64" s="31">
        <v>3</v>
      </c>
      <c r="E64" s="31" t="s">
        <v>174</v>
      </c>
      <c r="F64" s="32">
        <v>1</v>
      </c>
      <c r="G64" s="31" t="s">
        <v>205</v>
      </c>
      <c r="H64" s="27"/>
      <c r="I64" s="27"/>
      <c r="J64" s="27"/>
      <c r="K64" s="27"/>
      <c r="L64" s="27"/>
      <c r="M64" s="27"/>
      <c r="N64" s="27"/>
      <c r="O64" s="27"/>
      <c r="P64" s="27"/>
    </row>
    <row r="65" spans="1:16">
      <c r="A65" s="30">
        <v>5</v>
      </c>
      <c r="B65" s="31">
        <v>2</v>
      </c>
      <c r="C65" s="31" t="str" cm="1">
        <f t="array" ref="C65">INDEX($P$5:$P$7,B65)</f>
        <v>5:35–7:00 م</v>
      </c>
      <c r="D65" s="31">
        <v>4</v>
      </c>
      <c r="E65" s="31" t="s">
        <v>174</v>
      </c>
      <c r="F65" s="32">
        <v>1</v>
      </c>
      <c r="G65" s="31" t="s">
        <v>218</v>
      </c>
      <c r="H65" s="27"/>
      <c r="I65" s="27"/>
      <c r="J65" s="27"/>
      <c r="K65" s="27"/>
      <c r="L65" s="27"/>
      <c r="M65" s="27"/>
      <c r="N65" s="27"/>
      <c r="O65" s="27"/>
      <c r="P65" s="27"/>
    </row>
    <row r="66" spans="1:16">
      <c r="A66" s="30">
        <v>5</v>
      </c>
      <c r="B66" s="31">
        <v>2</v>
      </c>
      <c r="C66" s="31" t="str" cm="1">
        <f t="array" ref="C66">INDEX($P$5:$P$7,B66)</f>
        <v>5:35–7:00 م</v>
      </c>
      <c r="D66" s="31">
        <v>5</v>
      </c>
      <c r="E66" s="31" t="s">
        <v>174</v>
      </c>
      <c r="F66" s="32">
        <v>1</v>
      </c>
      <c r="G66" s="31" t="s">
        <v>240</v>
      </c>
      <c r="H66" s="27"/>
      <c r="I66" s="27"/>
      <c r="J66" s="27"/>
      <c r="K66" s="27"/>
      <c r="L66" s="27"/>
      <c r="M66" s="27"/>
      <c r="N66" s="27"/>
      <c r="O66" s="27"/>
      <c r="P66" s="27"/>
    </row>
    <row r="67" spans="1:16">
      <c r="A67" s="30">
        <v>5</v>
      </c>
      <c r="B67" s="31">
        <v>3</v>
      </c>
      <c r="C67" s="31" t="str" cm="1">
        <f t="array" ref="C67">INDEX($P$5:$P$7,B67)</f>
        <v>7:10–8:35 م</v>
      </c>
      <c r="D67" s="31">
        <v>1</v>
      </c>
      <c r="E67" s="31" t="s">
        <v>295</v>
      </c>
      <c r="F67" s="32">
        <v>1</v>
      </c>
      <c r="G67" s="31" t="s">
        <v>307</v>
      </c>
      <c r="H67" s="27"/>
      <c r="I67" s="27"/>
      <c r="J67" s="27"/>
      <c r="K67" s="27"/>
      <c r="L67" s="27"/>
      <c r="M67" s="27"/>
      <c r="N67" s="27"/>
      <c r="O67" s="27"/>
      <c r="P67" s="27"/>
    </row>
    <row r="68" spans="1:16">
      <c r="A68" s="30">
        <v>5</v>
      </c>
      <c r="B68" s="31">
        <v>3</v>
      </c>
      <c r="C68" s="31" t="str" cm="1">
        <f t="array" ref="C68">INDEX($P$5:$P$7,B68)</f>
        <v>7:10–8:35 م</v>
      </c>
      <c r="D68" s="31">
        <v>2</v>
      </c>
      <c r="E68" s="31" t="s">
        <v>295</v>
      </c>
      <c r="F68" s="32">
        <v>1</v>
      </c>
      <c r="G68" s="31" t="s">
        <v>312</v>
      </c>
      <c r="H68" s="27"/>
      <c r="I68" s="27"/>
      <c r="J68" s="27"/>
      <c r="K68" s="27"/>
      <c r="L68" s="27"/>
      <c r="M68" s="27"/>
      <c r="N68" s="27"/>
      <c r="O68" s="27"/>
      <c r="P68" s="27"/>
    </row>
    <row r="69" spans="1:16">
      <c r="A69" s="30">
        <v>5</v>
      </c>
      <c r="B69" s="31">
        <v>3</v>
      </c>
      <c r="C69" s="31" t="str" cm="1">
        <f t="array" ref="C69">INDEX($P$5:$P$7,B69)</f>
        <v>7:10–8:35 م</v>
      </c>
      <c r="D69" s="31">
        <v>3</v>
      </c>
      <c r="E69" s="31" t="s">
        <v>295</v>
      </c>
      <c r="F69" s="32">
        <v>1</v>
      </c>
      <c r="G69" s="31" t="s">
        <v>324</v>
      </c>
      <c r="H69" s="27"/>
      <c r="I69" s="27"/>
      <c r="J69" s="27"/>
      <c r="K69" s="27"/>
      <c r="L69" s="27"/>
      <c r="M69" s="27"/>
      <c r="N69" s="27"/>
      <c r="O69" s="27"/>
      <c r="P69" s="27"/>
    </row>
    <row r="70" spans="1:16">
      <c r="A70" s="30">
        <v>6</v>
      </c>
      <c r="B70" s="31">
        <v>1</v>
      </c>
      <c r="C70" s="31" t="str" cm="1">
        <f t="array" ref="C70">INDEX($P$5:$P$7,B70)</f>
        <v>4:00–5:25 م</v>
      </c>
      <c r="D70" s="31">
        <v>1</v>
      </c>
      <c r="E70" s="31" t="s">
        <v>19</v>
      </c>
      <c r="F70" s="32">
        <v>1</v>
      </c>
      <c r="G70" s="31" t="s">
        <v>29</v>
      </c>
      <c r="H70" s="27"/>
      <c r="I70" s="27"/>
      <c r="J70" s="27"/>
      <c r="K70" s="27"/>
      <c r="L70" s="27"/>
      <c r="M70" s="27"/>
      <c r="N70" s="27"/>
      <c r="O70" s="27"/>
      <c r="P70" s="27"/>
    </row>
    <row r="71" spans="1:16">
      <c r="A71" s="30">
        <v>6</v>
      </c>
      <c r="B71" s="31">
        <v>1</v>
      </c>
      <c r="C71" s="31" t="str" cm="1">
        <f t="array" ref="C71">INDEX($P$5:$P$7,B71)</f>
        <v>4:00–5:25 م</v>
      </c>
      <c r="D71" s="31">
        <v>2</v>
      </c>
      <c r="E71" s="31" t="s">
        <v>19</v>
      </c>
      <c r="F71" s="32">
        <v>1</v>
      </c>
      <c r="G71" s="31" t="s">
        <v>30</v>
      </c>
      <c r="H71" s="27"/>
      <c r="I71" s="27"/>
      <c r="J71" s="27"/>
      <c r="K71" s="27"/>
      <c r="L71" s="27"/>
      <c r="M71" s="27"/>
      <c r="N71" s="27"/>
      <c r="O71" s="27"/>
      <c r="P71" s="27"/>
    </row>
    <row r="72" spans="1:16">
      <c r="A72" s="30">
        <v>6</v>
      </c>
      <c r="B72" s="31">
        <v>1</v>
      </c>
      <c r="C72" s="31" t="str" cm="1">
        <f t="array" ref="C72">INDEX($P$5:$P$7,B72)</f>
        <v>4:00–5:25 م</v>
      </c>
      <c r="D72" s="31">
        <v>3</v>
      </c>
      <c r="E72" s="31" t="s">
        <v>19</v>
      </c>
      <c r="F72" s="32">
        <v>1</v>
      </c>
      <c r="G72" s="31" t="s">
        <v>51</v>
      </c>
      <c r="H72" s="27"/>
      <c r="I72" s="27"/>
      <c r="J72" s="27"/>
      <c r="K72" s="27"/>
      <c r="L72" s="27"/>
      <c r="M72" s="27"/>
      <c r="N72" s="27"/>
      <c r="O72" s="27"/>
      <c r="P72" s="27"/>
    </row>
    <row r="73" spans="1:16">
      <c r="A73" s="30">
        <v>6</v>
      </c>
      <c r="B73" s="31">
        <v>1</v>
      </c>
      <c r="C73" s="31" t="str" cm="1">
        <f t="array" ref="C73">INDEX($P$5:$P$7,B73)</f>
        <v>4:00–5:25 م</v>
      </c>
      <c r="D73" s="31">
        <v>4</v>
      </c>
      <c r="E73" s="31" t="s">
        <v>19</v>
      </c>
      <c r="F73" s="32">
        <v>1</v>
      </c>
      <c r="G73" s="31" t="s">
        <v>44</v>
      </c>
      <c r="H73" s="27"/>
      <c r="I73" s="27"/>
      <c r="J73" s="27"/>
      <c r="K73" s="27"/>
      <c r="L73" s="27"/>
      <c r="M73" s="27"/>
      <c r="N73" s="27"/>
      <c r="O73" s="27"/>
      <c r="P73" s="27"/>
    </row>
    <row r="74" spans="1:16">
      <c r="A74" s="30">
        <v>6</v>
      </c>
      <c r="B74" s="31">
        <v>1</v>
      </c>
      <c r="C74" s="31" t="str" cm="1">
        <f t="array" ref="C74">INDEX($P$5:$P$7,B74)</f>
        <v>4:00–5:25 م</v>
      </c>
      <c r="D74" s="31">
        <v>5</v>
      </c>
      <c r="E74" s="31" t="s">
        <v>95</v>
      </c>
      <c r="F74" s="32">
        <v>1</v>
      </c>
      <c r="G74" s="31" t="s">
        <v>74</v>
      </c>
      <c r="H74" s="27"/>
      <c r="I74" s="27"/>
      <c r="J74" s="27"/>
      <c r="K74" s="27"/>
      <c r="L74" s="27"/>
      <c r="M74" s="27"/>
      <c r="N74" s="27"/>
      <c r="O74" s="27"/>
      <c r="P74" s="27"/>
    </row>
    <row r="75" spans="1:16">
      <c r="A75" s="30">
        <v>6</v>
      </c>
      <c r="B75" s="31">
        <v>2</v>
      </c>
      <c r="C75" s="31" t="str" cm="1">
        <f t="array" ref="C75">INDEX($P$5:$P$7,B75)</f>
        <v>5:35–7:00 م</v>
      </c>
      <c r="D75" s="31">
        <v>1</v>
      </c>
      <c r="E75" s="31" t="s">
        <v>95</v>
      </c>
      <c r="F75" s="32">
        <v>1</v>
      </c>
      <c r="G75" s="31" t="s">
        <v>84</v>
      </c>
      <c r="H75" s="27"/>
      <c r="I75" s="27"/>
      <c r="J75" s="27"/>
      <c r="K75" s="27"/>
      <c r="L75" s="27"/>
      <c r="M75" s="27"/>
      <c r="N75" s="27"/>
      <c r="O75" s="27"/>
      <c r="P75" s="27"/>
    </row>
    <row r="76" spans="1:16">
      <c r="A76" s="30">
        <v>6</v>
      </c>
      <c r="B76" s="31">
        <v>2</v>
      </c>
      <c r="C76" s="31" t="str" cm="1">
        <f t="array" ref="C76">INDEX($P$5:$P$7,B76)</f>
        <v>5:35–7:00 م</v>
      </c>
      <c r="D76" s="31">
        <v>2</v>
      </c>
      <c r="E76" s="31" t="s">
        <v>95</v>
      </c>
      <c r="F76" s="32">
        <v>1</v>
      </c>
      <c r="G76" s="31" t="s">
        <v>116</v>
      </c>
      <c r="H76" s="27"/>
      <c r="I76" s="27"/>
      <c r="J76" s="27"/>
      <c r="K76" s="27"/>
      <c r="L76" s="27"/>
      <c r="M76" s="27"/>
      <c r="N76" s="27"/>
      <c r="O76" s="27"/>
      <c r="P76" s="27"/>
    </row>
    <row r="77" spans="1:16">
      <c r="A77" s="30">
        <v>6</v>
      </c>
      <c r="B77" s="31">
        <v>2</v>
      </c>
      <c r="C77" s="31" t="str" cm="1">
        <f t="array" ref="C77">INDEX($P$5:$P$7,B77)</f>
        <v>5:35–7:00 م</v>
      </c>
      <c r="D77" s="31">
        <v>3</v>
      </c>
      <c r="E77" s="31" t="s">
        <v>174</v>
      </c>
      <c r="F77" s="32">
        <v>1</v>
      </c>
      <c r="G77" s="31" t="s">
        <v>176</v>
      </c>
      <c r="H77" s="27"/>
      <c r="I77" s="27"/>
      <c r="J77" s="27"/>
      <c r="K77" s="27"/>
      <c r="L77" s="27"/>
      <c r="M77" s="27"/>
      <c r="N77" s="27"/>
      <c r="O77" s="27"/>
      <c r="P77" s="27"/>
    </row>
    <row r="78" spans="1:16">
      <c r="A78" s="30">
        <v>6</v>
      </c>
      <c r="B78" s="31">
        <v>2</v>
      </c>
      <c r="C78" s="31" t="str" cm="1">
        <f t="array" ref="C78">INDEX($P$5:$P$7,B78)</f>
        <v>5:35–7:00 م</v>
      </c>
      <c r="D78" s="31">
        <v>4</v>
      </c>
      <c r="E78" s="31" t="s">
        <v>174</v>
      </c>
      <c r="F78" s="32">
        <v>1</v>
      </c>
      <c r="G78" s="31" t="s">
        <v>190</v>
      </c>
      <c r="H78" s="27"/>
      <c r="I78" s="27"/>
      <c r="J78" s="27"/>
      <c r="K78" s="27"/>
      <c r="L78" s="27"/>
      <c r="M78" s="27"/>
      <c r="N78" s="27"/>
      <c r="O78" s="27"/>
      <c r="P78" s="27"/>
    </row>
    <row r="79" spans="1:16">
      <c r="A79" s="30">
        <v>6</v>
      </c>
      <c r="B79" s="31">
        <v>2</v>
      </c>
      <c r="C79" s="31" t="str" cm="1">
        <f t="array" ref="C79">INDEX($P$5:$P$7,B79)</f>
        <v>5:35–7:00 م</v>
      </c>
      <c r="D79" s="31">
        <v>5</v>
      </c>
      <c r="E79" s="31" t="s">
        <v>174</v>
      </c>
      <c r="F79" s="32">
        <v>1</v>
      </c>
      <c r="G79" s="31" t="s">
        <v>269</v>
      </c>
      <c r="H79" s="27"/>
      <c r="I79" s="27"/>
      <c r="J79" s="27"/>
      <c r="K79" s="27"/>
      <c r="L79" s="27"/>
      <c r="M79" s="27"/>
      <c r="N79" s="27"/>
      <c r="O79" s="27"/>
      <c r="P79" s="27"/>
    </row>
    <row r="80" spans="1:16">
      <c r="A80" s="30">
        <v>6</v>
      </c>
      <c r="B80" s="31">
        <v>3</v>
      </c>
      <c r="C80" s="31" t="str" cm="1">
        <f t="array" ref="C80">INDEX($P$5:$P$7,B80)</f>
        <v>7:10–8:35 م</v>
      </c>
      <c r="D80" s="31">
        <v>1</v>
      </c>
      <c r="E80" s="31" t="s">
        <v>295</v>
      </c>
      <c r="F80" s="32">
        <v>1</v>
      </c>
      <c r="G80" s="31" t="s">
        <v>297</v>
      </c>
      <c r="H80" s="27"/>
      <c r="I80" s="27"/>
      <c r="J80" s="27"/>
      <c r="K80" s="27"/>
      <c r="L80" s="27"/>
      <c r="M80" s="27"/>
      <c r="N80" s="27"/>
      <c r="O80" s="27"/>
      <c r="P80" s="27"/>
    </row>
    <row r="81" spans="1:16">
      <c r="A81" s="30">
        <v>6</v>
      </c>
      <c r="B81" s="31">
        <v>3</v>
      </c>
      <c r="C81" s="31" t="str" cm="1">
        <f t="array" ref="C81">INDEX($P$5:$P$7,B81)</f>
        <v>7:10–8:35 م</v>
      </c>
      <c r="D81" s="31">
        <v>2</v>
      </c>
      <c r="E81" s="31" t="s">
        <v>295</v>
      </c>
      <c r="F81" s="32">
        <v>1</v>
      </c>
      <c r="G81" s="31" t="s">
        <v>304</v>
      </c>
      <c r="H81" s="27"/>
      <c r="I81" s="27"/>
      <c r="J81" s="27"/>
      <c r="K81" s="27"/>
      <c r="L81" s="27"/>
      <c r="M81" s="27"/>
      <c r="N81" s="27"/>
      <c r="O81" s="27"/>
      <c r="P81" s="27"/>
    </row>
    <row r="82" spans="1:16">
      <c r="A82" s="30">
        <v>6</v>
      </c>
      <c r="B82" s="31">
        <v>3</v>
      </c>
      <c r="C82" s="31" t="str" cm="1">
        <f t="array" ref="C82">INDEX($P$5:$P$7,B82)</f>
        <v>7:10–8:35 م</v>
      </c>
      <c r="D82" s="31">
        <v>3</v>
      </c>
      <c r="E82" s="31" t="s">
        <v>295</v>
      </c>
      <c r="F82" s="32">
        <v>1</v>
      </c>
      <c r="G82" s="31" t="s">
        <v>332</v>
      </c>
      <c r="H82" s="27"/>
      <c r="I82" s="27"/>
      <c r="J82" s="27"/>
      <c r="K82" s="27"/>
      <c r="L82" s="27"/>
      <c r="M82" s="27"/>
      <c r="N82" s="27"/>
      <c r="O82" s="27"/>
      <c r="P82" s="27"/>
    </row>
    <row r="83" spans="1:16">
      <c r="A83" s="30">
        <v>7</v>
      </c>
      <c r="B83" s="31">
        <v>1</v>
      </c>
      <c r="C83" s="31" t="str" cm="1">
        <f t="array" ref="C83">INDEX($P$5:$P$7,B83)</f>
        <v>4:00–5:25 م</v>
      </c>
      <c r="D83" s="31">
        <v>1</v>
      </c>
      <c r="E83" s="31" t="s">
        <v>19</v>
      </c>
      <c r="F83" s="32">
        <v>1</v>
      </c>
      <c r="G83" s="31" t="s">
        <v>32</v>
      </c>
      <c r="H83" s="27"/>
      <c r="I83" s="27"/>
      <c r="J83" s="27"/>
      <c r="K83" s="27"/>
      <c r="L83" s="27"/>
      <c r="M83" s="27"/>
      <c r="N83" s="27"/>
      <c r="O83" s="27"/>
      <c r="P83" s="27"/>
    </row>
    <row r="84" spans="1:16">
      <c r="A84" s="30">
        <v>7</v>
      </c>
      <c r="B84" s="31">
        <v>1</v>
      </c>
      <c r="C84" s="31" t="str" cm="1">
        <f t="array" ref="C84">INDEX($P$5:$P$7,B84)</f>
        <v>4:00–5:25 م</v>
      </c>
      <c r="D84" s="31">
        <v>2</v>
      </c>
      <c r="E84" s="31" t="s">
        <v>19</v>
      </c>
      <c r="F84" s="32">
        <v>1</v>
      </c>
      <c r="G84" s="31" t="s">
        <v>52</v>
      </c>
      <c r="H84" s="27"/>
      <c r="I84" s="27"/>
      <c r="J84" s="27"/>
      <c r="K84" s="27"/>
      <c r="L84" s="27"/>
      <c r="M84" s="27"/>
      <c r="N84" s="27"/>
      <c r="O84" s="27"/>
      <c r="P84" s="27"/>
    </row>
    <row r="85" spans="1:16">
      <c r="A85" s="30">
        <v>7</v>
      </c>
      <c r="B85" s="31">
        <v>1</v>
      </c>
      <c r="C85" s="31" t="str" cm="1">
        <f t="array" ref="C85">INDEX($P$5:$P$7,B85)</f>
        <v>4:00–5:25 م</v>
      </c>
      <c r="D85" s="31">
        <v>3</v>
      </c>
      <c r="E85" s="31" t="s">
        <v>19</v>
      </c>
      <c r="F85" s="32">
        <v>1</v>
      </c>
      <c r="G85" s="31" t="s">
        <v>45</v>
      </c>
      <c r="H85" s="27"/>
      <c r="I85" s="27"/>
      <c r="J85" s="27"/>
      <c r="K85" s="27"/>
      <c r="L85" s="27"/>
      <c r="M85" s="27"/>
      <c r="N85" s="27"/>
      <c r="O85" s="27"/>
      <c r="P85" s="27"/>
    </row>
    <row r="86" spans="1:16">
      <c r="A86" s="30">
        <v>7</v>
      </c>
      <c r="B86" s="31">
        <v>1</v>
      </c>
      <c r="C86" s="31" t="str" cm="1">
        <f t="array" ref="C86">INDEX($P$5:$P$7,B86)</f>
        <v>4:00–5:25 م</v>
      </c>
      <c r="D86" s="31">
        <v>4</v>
      </c>
      <c r="E86" s="31" t="s">
        <v>19</v>
      </c>
      <c r="F86" s="32">
        <v>1</v>
      </c>
      <c r="G86" s="31" t="s">
        <v>31</v>
      </c>
      <c r="H86" s="27"/>
      <c r="I86" s="27"/>
      <c r="J86" s="27"/>
      <c r="K86" s="27"/>
      <c r="L86" s="27"/>
      <c r="M86" s="27"/>
      <c r="N86" s="27"/>
      <c r="O86" s="27"/>
      <c r="P86" s="27"/>
    </row>
    <row r="87" spans="1:16">
      <c r="A87" s="30">
        <v>7</v>
      </c>
      <c r="B87" s="31">
        <v>1</v>
      </c>
      <c r="C87" s="31" t="str" cm="1">
        <f t="array" ref="C87">INDEX($P$5:$P$7,B87)</f>
        <v>4:00–5:25 م</v>
      </c>
      <c r="D87" s="31">
        <v>5</v>
      </c>
      <c r="E87" s="31" t="s">
        <v>95</v>
      </c>
      <c r="F87" s="32">
        <v>1</v>
      </c>
      <c r="G87" s="31" t="s">
        <v>67</v>
      </c>
      <c r="H87" s="27"/>
      <c r="I87" s="27"/>
      <c r="J87" s="27"/>
      <c r="K87" s="27"/>
      <c r="L87" s="27"/>
      <c r="M87" s="27"/>
      <c r="N87" s="27"/>
      <c r="O87" s="27"/>
      <c r="P87" s="27"/>
    </row>
    <row r="88" spans="1:16">
      <c r="A88" s="30">
        <v>7</v>
      </c>
      <c r="B88" s="31">
        <v>2</v>
      </c>
      <c r="C88" s="31" t="str" cm="1">
        <f t="array" ref="C88">INDEX($P$5:$P$7,B88)</f>
        <v>5:35–7:00 م</v>
      </c>
      <c r="D88" s="31">
        <v>1</v>
      </c>
      <c r="E88" s="31" t="s">
        <v>95</v>
      </c>
      <c r="F88" s="32">
        <v>1</v>
      </c>
      <c r="G88" s="31" t="s">
        <v>117</v>
      </c>
      <c r="H88" s="27"/>
      <c r="I88" s="27"/>
      <c r="J88" s="27"/>
      <c r="K88" s="27"/>
      <c r="L88" s="27"/>
      <c r="M88" s="27"/>
      <c r="N88" s="27"/>
      <c r="O88" s="27"/>
      <c r="P88" s="27"/>
    </row>
    <row r="89" spans="1:16">
      <c r="A89" s="30">
        <v>7</v>
      </c>
      <c r="B89" s="31">
        <v>2</v>
      </c>
      <c r="C89" s="31" t="str" cm="1">
        <f t="array" ref="C89">INDEX($P$5:$P$7,B89)</f>
        <v>5:35–7:00 م</v>
      </c>
      <c r="D89" s="31">
        <v>2</v>
      </c>
      <c r="E89" s="31" t="s">
        <v>95</v>
      </c>
      <c r="F89" s="32">
        <v>1</v>
      </c>
      <c r="G89" s="31" t="s">
        <v>109</v>
      </c>
      <c r="H89" s="27"/>
      <c r="I89" s="27"/>
      <c r="J89" s="27"/>
      <c r="K89" s="27"/>
      <c r="L89" s="27"/>
      <c r="M89" s="27"/>
      <c r="N89" s="27"/>
      <c r="O89" s="27"/>
      <c r="P89" s="27"/>
    </row>
    <row r="90" spans="1:16">
      <c r="A90" s="30">
        <v>7</v>
      </c>
      <c r="B90" s="31">
        <v>2</v>
      </c>
      <c r="C90" s="31" t="str" cm="1">
        <f t="array" ref="C90">INDEX($P$5:$P$7,B90)</f>
        <v>5:35–7:00 م</v>
      </c>
      <c r="D90" s="31">
        <v>3</v>
      </c>
      <c r="E90" s="31" t="s">
        <v>174</v>
      </c>
      <c r="F90" s="32">
        <v>1</v>
      </c>
      <c r="G90" s="31" t="s">
        <v>161</v>
      </c>
      <c r="H90" s="27"/>
      <c r="I90" s="27"/>
      <c r="J90" s="27"/>
      <c r="K90" s="27"/>
      <c r="L90" s="27"/>
      <c r="M90" s="27"/>
      <c r="N90" s="27"/>
      <c r="O90" s="27"/>
      <c r="P90" s="27"/>
    </row>
    <row r="91" spans="1:16">
      <c r="A91" s="30">
        <v>7</v>
      </c>
      <c r="B91" s="31">
        <v>2</v>
      </c>
      <c r="C91" s="31" t="str" cm="1">
        <f t="array" ref="C91">INDEX($P$5:$P$7,B91)</f>
        <v>5:35–7:00 م</v>
      </c>
      <c r="D91" s="31">
        <v>4</v>
      </c>
      <c r="E91" s="31" t="s">
        <v>174</v>
      </c>
      <c r="F91" s="32">
        <v>1</v>
      </c>
      <c r="G91" s="31" t="s">
        <v>270</v>
      </c>
      <c r="H91" s="27"/>
      <c r="I91" s="27"/>
      <c r="J91" s="27"/>
      <c r="K91" s="27"/>
      <c r="L91" s="27"/>
      <c r="M91" s="27"/>
      <c r="N91" s="27"/>
      <c r="O91" s="27"/>
      <c r="P91" s="27"/>
    </row>
    <row r="92" spans="1:16">
      <c r="A92" s="30">
        <v>7</v>
      </c>
      <c r="B92" s="31">
        <v>2</v>
      </c>
      <c r="C92" s="31" t="str" cm="1">
        <f t="array" ref="C92">INDEX($P$5:$P$7,B92)</f>
        <v>5:35–7:00 م</v>
      </c>
      <c r="D92" s="31">
        <v>5</v>
      </c>
      <c r="E92" s="31" t="s">
        <v>174</v>
      </c>
      <c r="F92" s="32">
        <v>1</v>
      </c>
      <c r="G92" s="31" t="s">
        <v>248</v>
      </c>
      <c r="H92" s="27"/>
      <c r="I92" s="27"/>
      <c r="J92" s="27"/>
      <c r="K92" s="27"/>
      <c r="L92" s="27"/>
      <c r="M92" s="27"/>
      <c r="N92" s="27"/>
      <c r="O92" s="27"/>
      <c r="P92" s="27"/>
    </row>
    <row r="93" spans="1:16">
      <c r="A93" s="30">
        <v>7</v>
      </c>
      <c r="B93" s="31">
        <v>3</v>
      </c>
      <c r="C93" s="31" t="str" cm="1">
        <f t="array" ref="C93">INDEX($P$5:$P$7,B93)</f>
        <v>7:10–8:35 م</v>
      </c>
      <c r="D93" s="31">
        <v>1</v>
      </c>
      <c r="E93" s="31" t="s">
        <v>295</v>
      </c>
      <c r="F93" s="32">
        <v>1</v>
      </c>
      <c r="G93" s="31" t="s">
        <v>291</v>
      </c>
      <c r="H93" s="27"/>
      <c r="I93" s="27"/>
      <c r="J93" s="27"/>
      <c r="K93" s="27"/>
      <c r="L93" s="27"/>
      <c r="M93" s="27"/>
      <c r="N93" s="27"/>
      <c r="O93" s="27"/>
      <c r="P93" s="27"/>
    </row>
    <row r="94" spans="1:16">
      <c r="A94" s="30">
        <v>7</v>
      </c>
      <c r="B94" s="31">
        <v>3</v>
      </c>
      <c r="C94" s="31" t="str" cm="1">
        <f t="array" ref="C94">INDEX($P$5:$P$7,B94)</f>
        <v>7:10–8:35 م</v>
      </c>
      <c r="D94" s="31">
        <v>2</v>
      </c>
      <c r="E94" s="31" t="s">
        <v>295</v>
      </c>
      <c r="F94" s="32">
        <v>1</v>
      </c>
      <c r="G94" s="31" t="s">
        <v>333</v>
      </c>
      <c r="H94" s="27"/>
      <c r="I94" s="27"/>
      <c r="J94" s="27"/>
      <c r="K94" s="27"/>
      <c r="L94" s="27"/>
      <c r="M94" s="27"/>
      <c r="N94" s="27"/>
      <c r="O94" s="27"/>
      <c r="P94" s="27"/>
    </row>
    <row r="95" spans="1:16">
      <c r="A95" s="30">
        <v>7</v>
      </c>
      <c r="B95" s="31">
        <v>3</v>
      </c>
      <c r="C95" s="31" t="str" cm="1">
        <f t="array" ref="C95">INDEX($P$5:$P$7,B95)</f>
        <v>7:10–8:35 م</v>
      </c>
      <c r="D95" s="31">
        <v>3</v>
      </c>
      <c r="E95" s="31" t="s">
        <v>295</v>
      </c>
      <c r="F95" s="32">
        <v>1</v>
      </c>
      <c r="G95" s="31" t="s">
        <v>325</v>
      </c>
      <c r="H95" s="27"/>
      <c r="I95" s="27"/>
      <c r="J95" s="27"/>
      <c r="K95" s="27"/>
      <c r="L95" s="27"/>
      <c r="M95" s="27"/>
      <c r="N95" s="27"/>
      <c r="O95" s="27"/>
      <c r="P95" s="27"/>
    </row>
    <row r="96" spans="1:16">
      <c r="A96" s="30">
        <v>8</v>
      </c>
      <c r="B96" s="31">
        <v>1</v>
      </c>
      <c r="C96" s="31" t="str" cm="1">
        <f t="array" ref="C96">INDEX($P$5:$P$7,B96)</f>
        <v>4:00–5:25 م</v>
      </c>
      <c r="D96" s="31">
        <v>1</v>
      </c>
      <c r="E96" s="31" t="s">
        <v>19</v>
      </c>
      <c r="F96" s="32">
        <v>2</v>
      </c>
      <c r="G96" s="31" t="s">
        <v>32</v>
      </c>
      <c r="H96" s="27"/>
      <c r="I96" s="27"/>
      <c r="J96" s="27"/>
      <c r="K96" s="27"/>
      <c r="L96" s="27"/>
      <c r="M96" s="27"/>
      <c r="N96" s="27"/>
      <c r="O96" s="27"/>
      <c r="P96" s="27"/>
    </row>
    <row r="97" spans="1:16">
      <c r="A97" s="30">
        <v>8</v>
      </c>
      <c r="B97" s="31">
        <v>1</v>
      </c>
      <c r="C97" s="31" t="str" cm="1">
        <f t="array" ref="C97">INDEX($P$5:$P$7,B97)</f>
        <v>4:00–5:25 م</v>
      </c>
      <c r="D97" s="31">
        <v>2</v>
      </c>
      <c r="E97" s="31" t="s">
        <v>19</v>
      </c>
      <c r="F97" s="32">
        <v>2</v>
      </c>
      <c r="G97" s="31" t="s">
        <v>52</v>
      </c>
      <c r="H97" s="27"/>
      <c r="I97" s="27"/>
      <c r="J97" s="27"/>
      <c r="K97" s="27"/>
      <c r="L97" s="27"/>
      <c r="M97" s="27"/>
      <c r="N97" s="27"/>
      <c r="O97" s="27"/>
      <c r="P97" s="27"/>
    </row>
    <row r="98" spans="1:16">
      <c r="A98" s="30">
        <v>8</v>
      </c>
      <c r="B98" s="31">
        <v>1</v>
      </c>
      <c r="C98" s="31" t="str" cm="1">
        <f t="array" ref="C98">INDEX($P$5:$P$7,B98)</f>
        <v>4:00–5:25 م</v>
      </c>
      <c r="D98" s="31">
        <v>3</v>
      </c>
      <c r="E98" s="31" t="s">
        <v>19</v>
      </c>
      <c r="F98" s="32">
        <v>2</v>
      </c>
      <c r="G98" s="31" t="s">
        <v>45</v>
      </c>
      <c r="H98" s="27"/>
      <c r="I98" s="27"/>
      <c r="J98" s="27"/>
      <c r="K98" s="27"/>
      <c r="L98" s="27"/>
      <c r="M98" s="27"/>
      <c r="N98" s="27"/>
      <c r="O98" s="27"/>
      <c r="P98" s="27"/>
    </row>
    <row r="99" spans="1:16">
      <c r="A99" s="30">
        <v>8</v>
      </c>
      <c r="B99" s="31">
        <v>1</v>
      </c>
      <c r="C99" s="31" t="str" cm="1">
        <f t="array" ref="C99">INDEX($P$5:$P$7,B99)</f>
        <v>4:00–5:25 م</v>
      </c>
      <c r="D99" s="31">
        <v>4</v>
      </c>
      <c r="E99" s="31" t="s">
        <v>19</v>
      </c>
      <c r="F99" s="32">
        <v>2</v>
      </c>
      <c r="G99" s="31" t="s">
        <v>31</v>
      </c>
      <c r="H99" s="27"/>
      <c r="I99" s="27"/>
      <c r="J99" s="27"/>
      <c r="K99" s="27"/>
      <c r="L99" s="27"/>
      <c r="M99" s="27"/>
      <c r="N99" s="27"/>
      <c r="O99" s="27"/>
      <c r="P99" s="27"/>
    </row>
    <row r="100" spans="1:16">
      <c r="A100" s="30">
        <v>8</v>
      </c>
      <c r="B100" s="31">
        <v>1</v>
      </c>
      <c r="C100" s="31" t="str" cm="1">
        <f t="array" ref="C100">INDEX($P$5:$P$7,B100)</f>
        <v>4:00–5:25 م</v>
      </c>
      <c r="D100" s="31">
        <v>5</v>
      </c>
      <c r="E100" s="31" t="s">
        <v>95</v>
      </c>
      <c r="F100" s="32">
        <v>2</v>
      </c>
      <c r="G100" s="31" t="s">
        <v>67</v>
      </c>
      <c r="H100" s="27"/>
      <c r="I100" s="27"/>
      <c r="J100" s="27"/>
      <c r="K100" s="27"/>
      <c r="L100" s="27"/>
      <c r="M100" s="27"/>
      <c r="N100" s="27"/>
      <c r="O100" s="27"/>
      <c r="P100" s="27"/>
    </row>
    <row r="101" spans="1:16">
      <c r="A101" s="30">
        <v>8</v>
      </c>
      <c r="B101" s="31">
        <v>2</v>
      </c>
      <c r="C101" s="31" t="str" cm="1">
        <f t="array" ref="C101">INDEX($P$5:$P$7,B101)</f>
        <v>5:35–7:00 م</v>
      </c>
      <c r="D101" s="31">
        <v>1</v>
      </c>
      <c r="E101" s="31" t="s">
        <v>95</v>
      </c>
      <c r="F101" s="32">
        <v>2</v>
      </c>
      <c r="G101" s="31" t="s">
        <v>117</v>
      </c>
      <c r="H101" s="27"/>
      <c r="I101" s="27"/>
      <c r="J101" s="27"/>
      <c r="K101" s="27"/>
      <c r="L101" s="27"/>
      <c r="M101" s="27"/>
      <c r="N101" s="27"/>
      <c r="O101" s="27"/>
      <c r="P101" s="27"/>
    </row>
    <row r="102" spans="1:16">
      <c r="A102" s="30">
        <v>8</v>
      </c>
      <c r="B102" s="31">
        <v>2</v>
      </c>
      <c r="C102" s="31" t="str" cm="1">
        <f t="array" ref="C102">INDEX($P$5:$P$7,B102)</f>
        <v>5:35–7:00 م</v>
      </c>
      <c r="D102" s="31">
        <v>2</v>
      </c>
      <c r="E102" s="31" t="s">
        <v>95</v>
      </c>
      <c r="F102" s="32">
        <v>2</v>
      </c>
      <c r="G102" s="31" t="s">
        <v>109</v>
      </c>
      <c r="H102" s="27"/>
      <c r="I102" s="27"/>
      <c r="J102" s="27"/>
      <c r="K102" s="27"/>
      <c r="L102" s="27"/>
      <c r="M102" s="27"/>
      <c r="N102" s="27"/>
      <c r="O102" s="27"/>
      <c r="P102" s="27"/>
    </row>
    <row r="103" spans="1:16">
      <c r="A103" s="30">
        <v>8</v>
      </c>
      <c r="B103" s="31">
        <v>2</v>
      </c>
      <c r="C103" s="31" t="str" cm="1">
        <f t="array" ref="C103">INDEX($P$5:$P$7,B103)</f>
        <v>5:35–7:00 م</v>
      </c>
      <c r="D103" s="31">
        <v>3</v>
      </c>
      <c r="E103" s="31" t="s">
        <v>174</v>
      </c>
      <c r="F103" s="32">
        <v>2</v>
      </c>
      <c r="G103" s="31" t="s">
        <v>161</v>
      </c>
      <c r="H103" s="27"/>
      <c r="I103" s="27"/>
      <c r="J103" s="27"/>
      <c r="K103" s="27"/>
      <c r="L103" s="27"/>
      <c r="M103" s="27"/>
      <c r="N103" s="27"/>
      <c r="O103" s="27"/>
      <c r="P103" s="27"/>
    </row>
    <row r="104" spans="1:16">
      <c r="A104" s="30">
        <v>8</v>
      </c>
      <c r="B104" s="31">
        <v>2</v>
      </c>
      <c r="C104" s="31" t="str" cm="1">
        <f t="array" ref="C104">INDEX($P$5:$P$7,B104)</f>
        <v>5:35–7:00 م</v>
      </c>
      <c r="D104" s="31">
        <v>4</v>
      </c>
      <c r="E104" s="31" t="s">
        <v>174</v>
      </c>
      <c r="F104" s="32">
        <v>2</v>
      </c>
      <c r="G104" s="31" t="s">
        <v>270</v>
      </c>
      <c r="H104" s="27"/>
      <c r="I104" s="27"/>
      <c r="J104" s="27"/>
      <c r="K104" s="27"/>
      <c r="L104" s="27"/>
      <c r="M104" s="27"/>
      <c r="N104" s="27"/>
      <c r="O104" s="27"/>
      <c r="P104" s="27"/>
    </row>
    <row r="105" spans="1:16">
      <c r="A105" s="30">
        <v>8</v>
      </c>
      <c r="B105" s="31">
        <v>2</v>
      </c>
      <c r="C105" s="31" t="str" cm="1">
        <f t="array" ref="C105">INDEX($P$5:$P$7,B105)</f>
        <v>5:35–7:00 م</v>
      </c>
      <c r="D105" s="31">
        <v>5</v>
      </c>
      <c r="E105" s="31" t="s">
        <v>174</v>
      </c>
      <c r="F105" s="32">
        <v>2</v>
      </c>
      <c r="G105" s="31" t="s">
        <v>248</v>
      </c>
      <c r="H105" s="27"/>
      <c r="I105" s="27"/>
      <c r="J105" s="27"/>
      <c r="K105" s="27"/>
      <c r="L105" s="27"/>
      <c r="M105" s="27"/>
      <c r="N105" s="27"/>
      <c r="O105" s="27"/>
      <c r="P105" s="27"/>
    </row>
    <row r="106" spans="1:16">
      <c r="A106" s="30">
        <v>8</v>
      </c>
      <c r="B106" s="31">
        <v>3</v>
      </c>
      <c r="C106" s="31" t="str" cm="1">
        <f t="array" ref="C106">INDEX($P$5:$P$7,B106)</f>
        <v>7:10–8:35 م</v>
      </c>
      <c r="D106" s="31">
        <v>1</v>
      </c>
      <c r="E106" s="31" t="s">
        <v>295</v>
      </c>
      <c r="F106" s="32">
        <v>2</v>
      </c>
      <c r="G106" s="31" t="s">
        <v>291</v>
      </c>
      <c r="H106" s="27"/>
      <c r="I106" s="27"/>
      <c r="J106" s="27"/>
      <c r="K106" s="27"/>
      <c r="L106" s="27"/>
      <c r="M106" s="27"/>
      <c r="N106" s="27"/>
      <c r="O106" s="27"/>
      <c r="P106" s="27"/>
    </row>
    <row r="107" spans="1:16">
      <c r="A107" s="30">
        <v>8</v>
      </c>
      <c r="B107" s="31">
        <v>3</v>
      </c>
      <c r="C107" s="31" t="str" cm="1">
        <f t="array" ref="C107">INDEX($P$5:$P$7,B107)</f>
        <v>7:10–8:35 م</v>
      </c>
      <c r="D107" s="31">
        <v>2</v>
      </c>
      <c r="E107" s="31" t="s">
        <v>295</v>
      </c>
      <c r="F107" s="32">
        <v>2</v>
      </c>
      <c r="G107" s="31" t="s">
        <v>333</v>
      </c>
      <c r="H107" s="27"/>
      <c r="I107" s="27"/>
      <c r="J107" s="27"/>
      <c r="K107" s="27"/>
      <c r="L107" s="27"/>
      <c r="M107" s="27"/>
      <c r="N107" s="27"/>
      <c r="O107" s="27"/>
      <c r="P107" s="27"/>
    </row>
    <row r="108" spans="1:16">
      <c r="A108" s="30">
        <v>8</v>
      </c>
      <c r="B108" s="31">
        <v>3</v>
      </c>
      <c r="C108" s="31" t="str" cm="1">
        <f t="array" ref="C108">INDEX($P$5:$P$7,B108)</f>
        <v>7:10–8:35 م</v>
      </c>
      <c r="D108" s="31">
        <v>3</v>
      </c>
      <c r="E108" s="31" t="s">
        <v>295</v>
      </c>
      <c r="F108" s="32">
        <v>2</v>
      </c>
      <c r="G108" s="31" t="s">
        <v>325</v>
      </c>
      <c r="H108" s="27"/>
      <c r="I108" s="27"/>
      <c r="J108" s="27"/>
      <c r="K108" s="27"/>
      <c r="L108" s="27"/>
      <c r="M108" s="27"/>
      <c r="N108" s="27"/>
      <c r="O108" s="27"/>
      <c r="P108" s="27"/>
    </row>
    <row r="109" spans="1:16">
      <c r="A109" s="30">
        <v>9</v>
      </c>
      <c r="B109" s="31">
        <v>1</v>
      </c>
      <c r="C109" s="31" t="str" cm="1">
        <f t="array" ref="C109">INDEX($P$5:$P$7,B109)</f>
        <v>4:00–5:25 م</v>
      </c>
      <c r="D109" s="31">
        <v>1</v>
      </c>
      <c r="E109" s="31" t="s">
        <v>19</v>
      </c>
      <c r="F109" s="32">
        <v>2</v>
      </c>
      <c r="G109" s="31" t="s">
        <v>46</v>
      </c>
      <c r="H109" s="27"/>
      <c r="I109" s="27"/>
      <c r="J109" s="27"/>
      <c r="K109" s="27"/>
      <c r="L109" s="27"/>
      <c r="M109" s="27"/>
      <c r="N109" s="27"/>
      <c r="O109" s="27"/>
      <c r="P109" s="27"/>
    </row>
    <row r="110" spans="1:16">
      <c r="A110" s="30">
        <v>9</v>
      </c>
      <c r="B110" s="31">
        <v>1</v>
      </c>
      <c r="C110" s="31" t="str" cm="1">
        <f t="array" ref="C110">INDEX($P$5:$P$7,B110)</f>
        <v>4:00–5:25 م</v>
      </c>
      <c r="D110" s="31">
        <v>2</v>
      </c>
      <c r="E110" s="31" t="s">
        <v>19</v>
      </c>
      <c r="F110" s="32">
        <v>2</v>
      </c>
      <c r="G110" s="31" t="s">
        <v>40</v>
      </c>
      <c r="H110" s="27"/>
      <c r="I110" s="27"/>
      <c r="J110" s="27"/>
      <c r="K110" s="27"/>
      <c r="L110" s="27"/>
      <c r="M110" s="27"/>
      <c r="N110" s="27"/>
      <c r="O110" s="27"/>
      <c r="P110" s="27"/>
    </row>
    <row r="111" spans="1:16">
      <c r="A111" s="30">
        <v>9</v>
      </c>
      <c r="B111" s="31">
        <v>1</v>
      </c>
      <c r="C111" s="31" t="str" cm="1">
        <f t="array" ref="C111">INDEX($P$5:$P$7,B111)</f>
        <v>4:00–5:25 م</v>
      </c>
      <c r="D111" s="31">
        <v>3</v>
      </c>
      <c r="E111" s="31" t="s">
        <v>19</v>
      </c>
      <c r="F111" s="32">
        <v>2</v>
      </c>
      <c r="G111" s="31" t="s">
        <v>33</v>
      </c>
      <c r="H111" s="27"/>
      <c r="I111" s="27"/>
      <c r="J111" s="27"/>
      <c r="K111" s="27"/>
      <c r="L111" s="27"/>
      <c r="M111" s="27"/>
      <c r="N111" s="27"/>
      <c r="O111" s="27"/>
      <c r="P111" s="27"/>
    </row>
    <row r="112" spans="1:16">
      <c r="A112" s="30">
        <v>9</v>
      </c>
      <c r="B112" s="31">
        <v>1</v>
      </c>
      <c r="C112" s="31" t="str" cm="1">
        <f t="array" ref="C112">INDEX($P$5:$P$7,B112)</f>
        <v>4:00–5:25 م</v>
      </c>
      <c r="D112" s="31">
        <v>4</v>
      </c>
      <c r="E112" s="31" t="s">
        <v>19</v>
      </c>
      <c r="F112" s="32">
        <v>2</v>
      </c>
      <c r="G112" s="31" t="s">
        <v>34</v>
      </c>
      <c r="H112" s="27"/>
      <c r="I112" s="27"/>
      <c r="J112" s="27"/>
      <c r="K112" s="27"/>
      <c r="L112" s="27"/>
      <c r="M112" s="27"/>
      <c r="N112" s="27"/>
      <c r="O112" s="27"/>
      <c r="P112" s="27"/>
    </row>
    <row r="113" spans="1:16">
      <c r="A113" s="30">
        <v>9</v>
      </c>
      <c r="B113" s="31">
        <v>1</v>
      </c>
      <c r="C113" s="31" t="str" cm="1">
        <f t="array" ref="C113">INDEX($P$5:$P$7,B113)</f>
        <v>4:00–5:25 م</v>
      </c>
      <c r="D113" s="31">
        <v>5</v>
      </c>
      <c r="E113" s="31" t="s">
        <v>95</v>
      </c>
      <c r="F113" s="32">
        <v>2</v>
      </c>
      <c r="G113" s="31" t="s">
        <v>112</v>
      </c>
      <c r="H113" s="27"/>
      <c r="I113" s="27"/>
      <c r="J113" s="27"/>
      <c r="K113" s="27"/>
      <c r="L113" s="27"/>
      <c r="M113" s="27"/>
      <c r="N113" s="27"/>
      <c r="O113" s="27"/>
      <c r="P113" s="27"/>
    </row>
    <row r="114" spans="1:16">
      <c r="A114" s="30">
        <v>9</v>
      </c>
      <c r="B114" s="31">
        <v>2</v>
      </c>
      <c r="C114" s="31" t="str" cm="1">
        <f t="array" ref="C114">INDEX($P$5:$P$7,B114)</f>
        <v>5:35–7:00 م</v>
      </c>
      <c r="D114" s="31">
        <v>1</v>
      </c>
      <c r="E114" s="31" t="s">
        <v>95</v>
      </c>
      <c r="F114" s="32">
        <v>2</v>
      </c>
      <c r="G114" s="31" t="s">
        <v>110</v>
      </c>
      <c r="H114" s="27"/>
      <c r="I114" s="27"/>
      <c r="J114" s="27"/>
      <c r="K114" s="27"/>
      <c r="L114" s="27"/>
      <c r="M114" s="27"/>
      <c r="N114" s="27"/>
      <c r="O114" s="27"/>
      <c r="P114" s="27"/>
    </row>
    <row r="115" spans="1:16">
      <c r="A115" s="30">
        <v>9</v>
      </c>
      <c r="B115" s="31">
        <v>2</v>
      </c>
      <c r="C115" s="31" t="str" cm="1">
        <f t="array" ref="C115">INDEX($P$5:$P$7,B115)</f>
        <v>5:35–7:00 م</v>
      </c>
      <c r="D115" s="31">
        <v>2</v>
      </c>
      <c r="E115" s="31" t="s">
        <v>95</v>
      </c>
      <c r="F115" s="32">
        <v>2</v>
      </c>
      <c r="G115" s="31" t="s">
        <v>99</v>
      </c>
      <c r="H115" s="27"/>
      <c r="I115" s="27"/>
      <c r="J115" s="27"/>
      <c r="K115" s="27"/>
      <c r="L115" s="27"/>
      <c r="M115" s="27"/>
      <c r="N115" s="27"/>
      <c r="O115" s="27"/>
      <c r="P115" s="27"/>
    </row>
    <row r="116" spans="1:16">
      <c r="A116" s="30">
        <v>9</v>
      </c>
      <c r="B116" s="31">
        <v>2</v>
      </c>
      <c r="C116" s="31" t="str" cm="1">
        <f t="array" ref="C116">INDEX($P$5:$P$7,B116)</f>
        <v>5:35–7:00 م</v>
      </c>
      <c r="D116" s="31">
        <v>3</v>
      </c>
      <c r="E116" s="31" t="s">
        <v>174</v>
      </c>
      <c r="F116" s="32">
        <v>2</v>
      </c>
      <c r="G116" s="31" t="s">
        <v>271</v>
      </c>
      <c r="H116" s="27"/>
      <c r="I116" s="27"/>
      <c r="J116" s="27"/>
      <c r="K116" s="27"/>
      <c r="L116" s="27"/>
      <c r="M116" s="27"/>
      <c r="N116" s="27"/>
      <c r="O116" s="27"/>
      <c r="P116" s="27"/>
    </row>
    <row r="117" spans="1:16">
      <c r="A117" s="30">
        <v>9</v>
      </c>
      <c r="B117" s="31">
        <v>2</v>
      </c>
      <c r="C117" s="31" t="str" cm="1">
        <f t="array" ref="C117">INDEX($P$5:$P$7,B117)</f>
        <v>5:35–7:00 م</v>
      </c>
      <c r="D117" s="31">
        <v>4</v>
      </c>
      <c r="E117" s="31" t="s">
        <v>174</v>
      </c>
      <c r="F117" s="32">
        <v>2</v>
      </c>
      <c r="G117" s="31" t="s">
        <v>249</v>
      </c>
      <c r="H117" s="27"/>
      <c r="I117" s="27"/>
      <c r="J117" s="27"/>
      <c r="K117" s="27"/>
      <c r="L117" s="27"/>
      <c r="M117" s="27"/>
      <c r="N117" s="27"/>
      <c r="O117" s="27"/>
      <c r="P117" s="27"/>
    </row>
    <row r="118" spans="1:16">
      <c r="A118" s="30">
        <v>9</v>
      </c>
      <c r="B118" s="31">
        <v>2</v>
      </c>
      <c r="C118" s="31" t="str" cm="1">
        <f t="array" ref="C118">INDEX($P$5:$P$7,B118)</f>
        <v>5:35–7:00 م</v>
      </c>
      <c r="D118" s="31">
        <v>5</v>
      </c>
      <c r="E118" s="31" t="s">
        <v>174</v>
      </c>
      <c r="F118" s="32">
        <v>2</v>
      </c>
      <c r="G118" s="31" t="s">
        <v>227</v>
      </c>
      <c r="H118" s="27"/>
      <c r="I118" s="27"/>
      <c r="J118" s="27"/>
      <c r="K118" s="27"/>
      <c r="L118" s="27"/>
      <c r="M118" s="27"/>
      <c r="N118" s="27"/>
      <c r="O118" s="27"/>
      <c r="P118" s="27"/>
    </row>
    <row r="119" spans="1:16">
      <c r="A119" s="30">
        <v>9</v>
      </c>
      <c r="B119" s="31">
        <v>3</v>
      </c>
      <c r="C119" s="31" t="str" cm="1">
        <f t="array" ref="C119">INDEX($P$5:$P$7,B119)</f>
        <v>7:10–8:35 م</v>
      </c>
      <c r="D119" s="31">
        <v>1</v>
      </c>
      <c r="E119" s="31" t="s">
        <v>295</v>
      </c>
      <c r="F119" s="32">
        <v>2</v>
      </c>
      <c r="G119" s="31" t="s">
        <v>328</v>
      </c>
      <c r="H119" s="27"/>
      <c r="I119" s="27"/>
      <c r="J119" s="27"/>
      <c r="K119" s="27"/>
      <c r="L119" s="27"/>
      <c r="M119" s="27"/>
      <c r="N119" s="27"/>
      <c r="O119" s="27"/>
      <c r="P119" s="27"/>
    </row>
    <row r="120" spans="1:16">
      <c r="A120" s="30">
        <v>9</v>
      </c>
      <c r="B120" s="31">
        <v>3</v>
      </c>
      <c r="C120" s="31" t="str" cm="1">
        <f t="array" ref="C120">INDEX($P$5:$P$7,B120)</f>
        <v>7:10–8:35 م</v>
      </c>
      <c r="D120" s="31">
        <v>2</v>
      </c>
      <c r="E120" s="31" t="s">
        <v>295</v>
      </c>
      <c r="F120" s="32">
        <v>2</v>
      </c>
      <c r="G120" s="31" t="s">
        <v>326</v>
      </c>
      <c r="H120" s="27"/>
      <c r="I120" s="27"/>
      <c r="J120" s="27"/>
      <c r="K120" s="27"/>
      <c r="L120" s="27"/>
      <c r="M120" s="27"/>
      <c r="N120" s="27"/>
      <c r="O120" s="27"/>
      <c r="P120" s="27"/>
    </row>
    <row r="121" spans="1:16">
      <c r="A121" s="30">
        <v>9</v>
      </c>
      <c r="B121" s="31">
        <v>3</v>
      </c>
      <c r="C121" s="31" t="str" cm="1">
        <f t="array" ref="C121">INDEX($P$5:$P$7,B121)</f>
        <v>7:10–8:35 م</v>
      </c>
      <c r="D121" s="31">
        <v>3</v>
      </c>
      <c r="E121" s="31" t="s">
        <v>295</v>
      </c>
      <c r="F121" s="32">
        <v>2</v>
      </c>
      <c r="G121" s="31" t="s">
        <v>317</v>
      </c>
      <c r="H121" s="27"/>
      <c r="I121" s="27"/>
      <c r="J121" s="27"/>
      <c r="K121" s="27"/>
      <c r="L121" s="27"/>
      <c r="M121" s="27"/>
      <c r="N121" s="27"/>
      <c r="O121" s="27"/>
      <c r="P121" s="27"/>
    </row>
    <row r="122" spans="1:16">
      <c r="A122" s="30">
        <v>10</v>
      </c>
      <c r="B122" s="31">
        <v>1</v>
      </c>
      <c r="C122" s="31" t="str" cm="1">
        <f t="array" ref="C122">INDEX($P$5:$P$7,B122)</f>
        <v>4:00–5:25 م</v>
      </c>
      <c r="D122" s="31">
        <v>1</v>
      </c>
      <c r="E122" s="31" t="s">
        <v>19</v>
      </c>
      <c r="F122" s="32">
        <v>2</v>
      </c>
      <c r="G122" s="31" t="s">
        <v>41</v>
      </c>
      <c r="H122" s="27"/>
      <c r="I122" s="27"/>
      <c r="J122" s="27"/>
      <c r="K122" s="27"/>
      <c r="L122" s="27"/>
      <c r="M122" s="27"/>
      <c r="N122" s="27"/>
      <c r="O122" s="27"/>
      <c r="P122" s="27"/>
    </row>
    <row r="123" spans="1:16">
      <c r="A123" s="30">
        <v>10</v>
      </c>
      <c r="B123" s="31">
        <v>1</v>
      </c>
      <c r="C123" s="31" t="str" cm="1">
        <f t="array" ref="C123">INDEX($P$5:$P$7,B123)</f>
        <v>4:00–5:25 م</v>
      </c>
      <c r="D123" s="31">
        <v>2</v>
      </c>
      <c r="E123" s="31" t="s">
        <v>19</v>
      </c>
      <c r="F123" s="32">
        <v>2</v>
      </c>
      <c r="G123" s="31" t="s">
        <v>47</v>
      </c>
      <c r="H123" s="27"/>
      <c r="I123" s="27"/>
      <c r="J123" s="27"/>
      <c r="K123" s="27"/>
      <c r="L123" s="27"/>
      <c r="M123" s="27"/>
      <c r="N123" s="27"/>
      <c r="O123" s="27"/>
      <c r="P123" s="27"/>
    </row>
    <row r="124" spans="1:16">
      <c r="A124" s="30">
        <v>10</v>
      </c>
      <c r="B124" s="31">
        <v>1</v>
      </c>
      <c r="C124" s="31" t="str" cm="1">
        <f t="array" ref="C124">INDEX($P$5:$P$7,B124)</f>
        <v>4:00–5:25 م</v>
      </c>
      <c r="D124" s="31">
        <v>3</v>
      </c>
      <c r="E124" s="31" t="s">
        <v>19</v>
      </c>
      <c r="F124" s="32">
        <v>2</v>
      </c>
      <c r="G124" s="31" t="s">
        <v>21</v>
      </c>
      <c r="H124" s="27"/>
      <c r="I124" s="27"/>
      <c r="J124" s="27"/>
      <c r="K124" s="27"/>
      <c r="L124" s="27"/>
      <c r="M124" s="27"/>
      <c r="N124" s="27"/>
      <c r="O124" s="27"/>
      <c r="P124" s="27"/>
    </row>
    <row r="125" spans="1:16">
      <c r="A125" s="30">
        <v>10</v>
      </c>
      <c r="B125" s="31">
        <v>1</v>
      </c>
      <c r="C125" s="31" t="str" cm="1">
        <f t="array" ref="C125">INDEX($P$5:$P$7,B125)</f>
        <v>4:00–5:25 م</v>
      </c>
      <c r="D125" s="31">
        <v>4</v>
      </c>
      <c r="E125" s="31" t="s">
        <v>19</v>
      </c>
      <c r="F125" s="32">
        <v>2</v>
      </c>
      <c r="G125" s="31" t="s">
        <v>22</v>
      </c>
      <c r="H125" s="27"/>
      <c r="I125" s="27"/>
      <c r="J125" s="27"/>
      <c r="K125" s="27"/>
      <c r="L125" s="27"/>
      <c r="M125" s="27"/>
      <c r="N125" s="27"/>
      <c r="O125" s="27"/>
      <c r="P125" s="27"/>
    </row>
    <row r="126" spans="1:16">
      <c r="A126" s="30">
        <v>10</v>
      </c>
      <c r="B126" s="31">
        <v>1</v>
      </c>
      <c r="C126" s="31" t="str" cm="1">
        <f t="array" ref="C126">INDEX($P$5:$P$7,B126)</f>
        <v>4:00–5:25 م</v>
      </c>
      <c r="D126" s="31">
        <v>5</v>
      </c>
      <c r="E126" s="31" t="s">
        <v>95</v>
      </c>
      <c r="F126" s="32">
        <v>2</v>
      </c>
      <c r="G126" s="31" t="s">
        <v>113</v>
      </c>
      <c r="H126" s="27"/>
      <c r="I126" s="27"/>
      <c r="J126" s="27"/>
      <c r="K126" s="27"/>
      <c r="L126" s="27"/>
      <c r="M126" s="27"/>
      <c r="N126" s="27"/>
      <c r="O126" s="27"/>
      <c r="P126" s="27"/>
    </row>
    <row r="127" spans="1:16">
      <c r="A127" s="30">
        <v>10</v>
      </c>
      <c r="B127" s="31">
        <v>2</v>
      </c>
      <c r="C127" s="31" t="str" cm="1">
        <f t="array" ref="C127">INDEX($P$5:$P$7,B127)</f>
        <v>5:35–7:00 م</v>
      </c>
      <c r="D127" s="31">
        <v>1</v>
      </c>
      <c r="E127" s="31" t="s">
        <v>95</v>
      </c>
      <c r="F127" s="32">
        <v>2</v>
      </c>
      <c r="G127" s="31" t="s">
        <v>100</v>
      </c>
      <c r="H127" s="27"/>
      <c r="I127" s="27"/>
      <c r="J127" s="27"/>
      <c r="K127" s="27"/>
      <c r="L127" s="27"/>
      <c r="M127" s="27"/>
      <c r="N127" s="27"/>
      <c r="O127" s="27"/>
      <c r="P127" s="27"/>
    </row>
    <row r="128" spans="1:16">
      <c r="A128" s="30">
        <v>10</v>
      </c>
      <c r="B128" s="31">
        <v>2</v>
      </c>
      <c r="C128" s="31" t="str" cm="1">
        <f t="array" ref="C128">INDEX($P$5:$P$7,B128)</f>
        <v>5:35–7:00 م</v>
      </c>
      <c r="D128" s="31">
        <v>2</v>
      </c>
      <c r="E128" s="31" t="s">
        <v>95</v>
      </c>
      <c r="F128" s="32">
        <v>2</v>
      </c>
      <c r="G128" s="31" t="s">
        <v>89</v>
      </c>
      <c r="H128" s="27"/>
      <c r="I128" s="27"/>
      <c r="J128" s="27"/>
      <c r="K128" s="27"/>
      <c r="L128" s="27"/>
      <c r="M128" s="27"/>
      <c r="N128" s="27"/>
      <c r="O128" s="27"/>
      <c r="P128" s="27"/>
    </row>
    <row r="129" spans="1:16">
      <c r="A129" s="30">
        <v>10</v>
      </c>
      <c r="B129" s="31">
        <v>2</v>
      </c>
      <c r="C129" s="31" t="str" cm="1">
        <f t="array" ref="C129">INDEX($P$5:$P$7,B129)</f>
        <v>5:35–7:00 م</v>
      </c>
      <c r="D129" s="31">
        <v>3</v>
      </c>
      <c r="E129" s="31" t="s">
        <v>174</v>
      </c>
      <c r="F129" s="32">
        <v>2</v>
      </c>
      <c r="G129" s="31" t="s">
        <v>261</v>
      </c>
      <c r="H129" s="27"/>
      <c r="I129" s="27"/>
      <c r="J129" s="27"/>
      <c r="K129" s="27"/>
      <c r="L129" s="27"/>
      <c r="M129" s="27"/>
      <c r="N129" s="27"/>
      <c r="O129" s="27"/>
      <c r="P129" s="27"/>
    </row>
    <row r="130" spans="1:16">
      <c r="A130" s="30">
        <v>10</v>
      </c>
      <c r="B130" s="31">
        <v>2</v>
      </c>
      <c r="C130" s="31" t="str" cm="1">
        <f t="array" ref="C130">INDEX($P$5:$P$7,B130)</f>
        <v>5:35–7:00 م</v>
      </c>
      <c r="D130" s="31">
        <v>4</v>
      </c>
      <c r="E130" s="31" t="s">
        <v>174</v>
      </c>
      <c r="F130" s="32">
        <v>2</v>
      </c>
      <c r="G130" s="31" t="s">
        <v>228</v>
      </c>
      <c r="H130" s="27"/>
      <c r="I130" s="27"/>
      <c r="J130" s="27"/>
      <c r="K130" s="27"/>
      <c r="L130" s="27"/>
      <c r="M130" s="27"/>
      <c r="N130" s="27"/>
      <c r="O130" s="27"/>
      <c r="P130" s="27"/>
    </row>
    <row r="131" spans="1:16">
      <c r="A131" s="30">
        <v>10</v>
      </c>
      <c r="B131" s="31">
        <v>2</v>
      </c>
      <c r="C131" s="31" t="str" cm="1">
        <f t="array" ref="C131">INDEX($P$5:$P$7,B131)</f>
        <v>5:35–7:00 م</v>
      </c>
      <c r="D131" s="31">
        <v>5</v>
      </c>
      <c r="E131" s="31" t="s">
        <v>174</v>
      </c>
      <c r="F131" s="32">
        <v>2</v>
      </c>
      <c r="G131" s="31" t="s">
        <v>204</v>
      </c>
      <c r="H131" s="27"/>
      <c r="I131" s="27"/>
      <c r="J131" s="27"/>
      <c r="K131" s="27"/>
      <c r="L131" s="27"/>
      <c r="M131" s="27"/>
      <c r="N131" s="27"/>
      <c r="O131" s="27"/>
      <c r="P131" s="27"/>
    </row>
    <row r="132" spans="1:16">
      <c r="A132" s="30">
        <v>10</v>
      </c>
      <c r="B132" s="31">
        <v>3</v>
      </c>
      <c r="C132" s="31" t="str" cm="1">
        <f t="array" ref="C132">INDEX($P$5:$P$7,B132)</f>
        <v>7:10–8:35 م</v>
      </c>
      <c r="D132" s="31">
        <v>1</v>
      </c>
      <c r="E132" s="31" t="s">
        <v>295</v>
      </c>
      <c r="F132" s="32">
        <v>2</v>
      </c>
      <c r="G132" s="31" t="s">
        <v>329</v>
      </c>
      <c r="H132" s="27"/>
      <c r="I132" s="27"/>
      <c r="J132" s="27"/>
      <c r="K132" s="27"/>
      <c r="L132" s="27"/>
      <c r="M132" s="27"/>
      <c r="N132" s="27"/>
      <c r="O132" s="27"/>
      <c r="P132" s="27"/>
    </row>
    <row r="133" spans="1:16">
      <c r="A133" s="30">
        <v>10</v>
      </c>
      <c r="B133" s="31">
        <v>3</v>
      </c>
      <c r="C133" s="31" t="str" cm="1">
        <f t="array" ref="C133">INDEX($P$5:$P$7,B133)</f>
        <v>7:10–8:35 م</v>
      </c>
      <c r="D133" s="31">
        <v>2</v>
      </c>
      <c r="E133" s="31" t="s">
        <v>295</v>
      </c>
      <c r="F133" s="32">
        <v>2</v>
      </c>
      <c r="G133" s="31" t="s">
        <v>318</v>
      </c>
      <c r="H133" s="27"/>
      <c r="I133" s="27"/>
      <c r="J133" s="27"/>
      <c r="K133" s="27"/>
      <c r="L133" s="27"/>
      <c r="M133" s="27"/>
      <c r="N133" s="27"/>
      <c r="O133" s="27"/>
      <c r="P133" s="27"/>
    </row>
    <row r="134" spans="1:16">
      <c r="A134" s="30">
        <v>10</v>
      </c>
      <c r="B134" s="31">
        <v>3</v>
      </c>
      <c r="C134" s="31" t="str" cm="1">
        <f t="array" ref="C134">INDEX($P$5:$P$7,B134)</f>
        <v>7:10–8:35 م</v>
      </c>
      <c r="D134" s="31">
        <v>3</v>
      </c>
      <c r="E134" s="31" t="s">
        <v>295</v>
      </c>
      <c r="F134" s="32">
        <v>2</v>
      </c>
      <c r="G134" s="31" t="s">
        <v>306</v>
      </c>
      <c r="H134" s="27"/>
      <c r="I134" s="27"/>
      <c r="J134" s="27"/>
      <c r="K134" s="27"/>
      <c r="L134" s="27"/>
      <c r="M134" s="27"/>
      <c r="N134" s="27"/>
      <c r="O134" s="27"/>
      <c r="P134" s="27"/>
    </row>
    <row r="135" spans="1:16">
      <c r="A135" s="30">
        <v>11</v>
      </c>
      <c r="B135" s="31">
        <v>1</v>
      </c>
      <c r="C135" s="31" t="str" cm="1">
        <f t="array" ref="C135">INDEX($P$5:$P$7,B135)</f>
        <v>4:00–5:25 م</v>
      </c>
      <c r="D135" s="31">
        <v>1</v>
      </c>
      <c r="E135" s="31" t="s">
        <v>19</v>
      </c>
      <c r="F135" s="32">
        <v>2</v>
      </c>
      <c r="G135" s="31" t="s">
        <v>20</v>
      </c>
      <c r="H135" s="27"/>
      <c r="I135" s="27"/>
      <c r="J135" s="27"/>
      <c r="K135" s="27"/>
      <c r="L135" s="27"/>
      <c r="M135" s="27"/>
      <c r="N135" s="27"/>
      <c r="O135" s="27"/>
      <c r="P135" s="27"/>
    </row>
    <row r="136" spans="1:16">
      <c r="A136" s="30">
        <v>11</v>
      </c>
      <c r="B136" s="31">
        <v>1</v>
      </c>
      <c r="C136" s="31" t="str" cm="1">
        <f t="array" ref="C136">INDEX($P$5:$P$7,B136)</f>
        <v>4:00–5:25 م</v>
      </c>
      <c r="D136" s="31">
        <v>2</v>
      </c>
      <c r="E136" s="31" t="s">
        <v>19</v>
      </c>
      <c r="F136" s="32">
        <v>2</v>
      </c>
      <c r="G136" s="31" t="s">
        <v>42</v>
      </c>
      <c r="H136" s="27"/>
      <c r="I136" s="27"/>
      <c r="J136" s="27"/>
      <c r="K136" s="27"/>
      <c r="L136" s="27"/>
      <c r="M136" s="27"/>
      <c r="N136" s="27"/>
      <c r="O136" s="27"/>
      <c r="P136" s="27"/>
    </row>
    <row r="137" spans="1:16">
      <c r="A137" s="30">
        <v>11</v>
      </c>
      <c r="B137" s="31">
        <v>1</v>
      </c>
      <c r="C137" s="31" t="str" cm="1">
        <f t="array" ref="C137">INDEX($P$5:$P$7,B137)</f>
        <v>4:00–5:25 م</v>
      </c>
      <c r="D137" s="31">
        <v>3</v>
      </c>
      <c r="E137" s="31" t="s">
        <v>19</v>
      </c>
      <c r="F137" s="32">
        <v>2</v>
      </c>
      <c r="G137" s="31" t="s">
        <v>48</v>
      </c>
      <c r="H137" s="27"/>
      <c r="I137" s="27"/>
      <c r="J137" s="27"/>
      <c r="K137" s="27"/>
      <c r="L137" s="27"/>
      <c r="M137" s="27"/>
      <c r="N137" s="27"/>
      <c r="O137" s="27"/>
      <c r="P137" s="27"/>
    </row>
    <row r="138" spans="1:16">
      <c r="A138" s="30">
        <v>11</v>
      </c>
      <c r="B138" s="31">
        <v>1</v>
      </c>
      <c r="C138" s="31" t="str" cm="1">
        <f t="array" ref="C138">INDEX($P$5:$P$7,B138)</f>
        <v>4:00–5:25 م</v>
      </c>
      <c r="D138" s="31">
        <v>4</v>
      </c>
      <c r="E138" s="31" t="s">
        <v>19</v>
      </c>
      <c r="F138" s="32">
        <v>2</v>
      </c>
      <c r="G138" s="31" t="s">
        <v>25</v>
      </c>
      <c r="H138" s="27"/>
      <c r="I138" s="27"/>
      <c r="J138" s="27"/>
      <c r="K138" s="27"/>
      <c r="L138" s="27"/>
      <c r="M138" s="27"/>
      <c r="N138" s="27"/>
      <c r="O138" s="27"/>
      <c r="P138" s="27"/>
    </row>
    <row r="139" spans="1:16">
      <c r="A139" s="30">
        <v>11</v>
      </c>
      <c r="B139" s="31">
        <v>1</v>
      </c>
      <c r="C139" s="31" t="str" cm="1">
        <f t="array" ref="C139">INDEX($P$5:$P$7,B139)</f>
        <v>4:00–5:25 م</v>
      </c>
      <c r="D139" s="31">
        <v>5</v>
      </c>
      <c r="E139" s="31" t="s">
        <v>95</v>
      </c>
      <c r="F139" s="32">
        <v>2</v>
      </c>
      <c r="G139" s="31" t="s">
        <v>105</v>
      </c>
      <c r="H139" s="27"/>
      <c r="I139" s="27"/>
      <c r="J139" s="27"/>
      <c r="K139" s="27"/>
      <c r="L139" s="27"/>
      <c r="M139" s="27"/>
      <c r="N139" s="27"/>
      <c r="O139" s="27"/>
      <c r="P139" s="27"/>
    </row>
    <row r="140" spans="1:16">
      <c r="A140" s="30">
        <v>11</v>
      </c>
      <c r="B140" s="31">
        <v>2</v>
      </c>
      <c r="C140" s="31" t="str" cm="1">
        <f t="array" ref="C140">INDEX($P$5:$P$7,B140)</f>
        <v>5:35–7:00 م</v>
      </c>
      <c r="D140" s="31">
        <v>1</v>
      </c>
      <c r="E140" s="31" t="s">
        <v>95</v>
      </c>
      <c r="F140" s="32">
        <v>2</v>
      </c>
      <c r="G140" s="31" t="s">
        <v>114</v>
      </c>
      <c r="H140" s="27"/>
      <c r="I140" s="27"/>
      <c r="J140" s="27"/>
      <c r="K140" s="27"/>
      <c r="L140" s="27"/>
      <c r="M140" s="27"/>
      <c r="N140" s="27"/>
      <c r="O140" s="27"/>
      <c r="P140" s="27"/>
    </row>
    <row r="141" spans="1:16">
      <c r="A141" s="30">
        <v>11</v>
      </c>
      <c r="B141" s="31">
        <v>2</v>
      </c>
      <c r="C141" s="31" t="str" cm="1">
        <f t="array" ref="C141">INDEX($P$5:$P$7,B141)</f>
        <v>5:35–7:00 م</v>
      </c>
      <c r="D141" s="31">
        <v>2</v>
      </c>
      <c r="E141" s="31" t="s">
        <v>95</v>
      </c>
      <c r="F141" s="32">
        <v>2</v>
      </c>
      <c r="G141" s="31" t="s">
        <v>78</v>
      </c>
      <c r="H141" s="27"/>
      <c r="I141" s="27"/>
      <c r="J141" s="27"/>
      <c r="K141" s="27"/>
      <c r="L141" s="27"/>
      <c r="M141" s="27"/>
      <c r="N141" s="27"/>
      <c r="O141" s="27"/>
      <c r="P141" s="27"/>
    </row>
    <row r="142" spans="1:16">
      <c r="A142" s="30">
        <v>11</v>
      </c>
      <c r="B142" s="31">
        <v>2</v>
      </c>
      <c r="C142" s="31" t="str" cm="1">
        <f t="array" ref="C142">INDEX($P$5:$P$7,B142)</f>
        <v>5:35–7:00 م</v>
      </c>
      <c r="D142" s="31">
        <v>3</v>
      </c>
      <c r="E142" s="31" t="s">
        <v>174</v>
      </c>
      <c r="F142" s="32">
        <v>2</v>
      </c>
      <c r="G142" s="31" t="s">
        <v>250</v>
      </c>
      <c r="H142" s="27"/>
      <c r="I142" s="27"/>
      <c r="J142" s="27"/>
      <c r="K142" s="27"/>
      <c r="L142" s="27"/>
      <c r="M142" s="27"/>
      <c r="N142" s="27"/>
      <c r="O142" s="27"/>
      <c r="P142" s="27"/>
    </row>
    <row r="143" spans="1:16">
      <c r="A143" s="30">
        <v>11</v>
      </c>
      <c r="B143" s="31">
        <v>2</v>
      </c>
      <c r="C143" s="31" t="str" cm="1">
        <f t="array" ref="C143">INDEX($P$5:$P$7,B143)</f>
        <v>5:35–7:00 م</v>
      </c>
      <c r="D143" s="31">
        <v>4</v>
      </c>
      <c r="E143" s="31" t="s">
        <v>174</v>
      </c>
      <c r="F143" s="32">
        <v>2</v>
      </c>
      <c r="G143" s="31" t="s">
        <v>259</v>
      </c>
      <c r="H143" s="27"/>
      <c r="I143" s="27"/>
      <c r="J143" s="27"/>
      <c r="K143" s="27"/>
      <c r="L143" s="27"/>
      <c r="M143" s="27"/>
      <c r="N143" s="27"/>
      <c r="O143" s="27"/>
      <c r="P143" s="27"/>
    </row>
    <row r="144" spans="1:16">
      <c r="A144" s="30">
        <v>11</v>
      </c>
      <c r="B144" s="31">
        <v>2</v>
      </c>
      <c r="C144" s="31" t="str" cm="1">
        <f t="array" ref="C144">INDEX($P$5:$P$7,B144)</f>
        <v>5:35–7:00 م</v>
      </c>
      <c r="D144" s="31">
        <v>5</v>
      </c>
      <c r="E144" s="31" t="s">
        <v>174</v>
      </c>
      <c r="F144" s="32">
        <v>2</v>
      </c>
      <c r="G144" s="31" t="s">
        <v>178</v>
      </c>
      <c r="H144" s="27"/>
      <c r="I144" s="27"/>
      <c r="J144" s="27"/>
      <c r="K144" s="27"/>
      <c r="L144" s="27"/>
      <c r="M144" s="27"/>
      <c r="N144" s="27"/>
      <c r="O144" s="27"/>
      <c r="P144" s="27"/>
    </row>
    <row r="145" spans="1:16">
      <c r="A145" s="30">
        <v>11</v>
      </c>
      <c r="B145" s="31">
        <v>3</v>
      </c>
      <c r="C145" s="31" t="str" cm="1">
        <f t="array" ref="C145">INDEX($P$5:$P$7,B145)</f>
        <v>7:10–8:35 م</v>
      </c>
      <c r="D145" s="31">
        <v>1</v>
      </c>
      <c r="E145" s="31" t="s">
        <v>295</v>
      </c>
      <c r="F145" s="32">
        <v>2</v>
      </c>
      <c r="G145" s="31" t="s">
        <v>321</v>
      </c>
      <c r="H145" s="27"/>
      <c r="I145" s="27"/>
      <c r="J145" s="27"/>
      <c r="K145" s="27"/>
      <c r="L145" s="27"/>
      <c r="M145" s="27"/>
      <c r="N145" s="27"/>
      <c r="O145" s="27"/>
      <c r="P145" s="27"/>
    </row>
    <row r="146" spans="1:16">
      <c r="A146" s="30">
        <v>11</v>
      </c>
      <c r="B146" s="31">
        <v>3</v>
      </c>
      <c r="C146" s="31" t="str" cm="1">
        <f t="array" ref="C146">INDEX($P$5:$P$7,B146)</f>
        <v>7:10–8:35 م</v>
      </c>
      <c r="D146" s="31">
        <v>2</v>
      </c>
      <c r="E146" s="31" t="s">
        <v>295</v>
      </c>
      <c r="F146" s="32">
        <v>2</v>
      </c>
      <c r="G146" s="31" t="s">
        <v>330</v>
      </c>
      <c r="H146" s="27"/>
      <c r="I146" s="27"/>
      <c r="J146" s="27"/>
      <c r="K146" s="27"/>
      <c r="L146" s="27"/>
      <c r="M146" s="27"/>
      <c r="N146" s="27"/>
      <c r="O146" s="27"/>
      <c r="P146" s="27"/>
    </row>
    <row r="147" spans="1:16">
      <c r="A147" s="30">
        <v>11</v>
      </c>
      <c r="B147" s="31">
        <v>3</v>
      </c>
      <c r="C147" s="31" t="str" cm="1">
        <f t="array" ref="C147">INDEX($P$5:$P$7,B147)</f>
        <v>7:10–8:35 م</v>
      </c>
      <c r="D147" s="31">
        <v>3</v>
      </c>
      <c r="E147" s="31" t="s">
        <v>295</v>
      </c>
      <c r="F147" s="32">
        <v>2</v>
      </c>
      <c r="G147" s="31" t="s">
        <v>299</v>
      </c>
      <c r="H147" s="27"/>
      <c r="I147" s="27"/>
      <c r="J147" s="27"/>
      <c r="K147" s="27"/>
      <c r="L147" s="27"/>
      <c r="M147" s="27"/>
      <c r="N147" s="27"/>
      <c r="O147" s="27"/>
      <c r="P147" s="27"/>
    </row>
    <row r="148" spans="1:16">
      <c r="A148" s="30">
        <v>12</v>
      </c>
      <c r="B148" s="31">
        <v>1</v>
      </c>
      <c r="C148" s="31" t="str" cm="1">
        <f t="array" ref="C148">INDEX($P$5:$P$7,B148)</f>
        <v>4:00–5:25 م</v>
      </c>
      <c r="D148" s="31">
        <v>1</v>
      </c>
      <c r="E148" s="31" t="s">
        <v>19</v>
      </c>
      <c r="F148" s="32">
        <v>2</v>
      </c>
      <c r="G148" s="31" t="s">
        <v>23</v>
      </c>
      <c r="H148" s="27"/>
      <c r="I148" s="27"/>
      <c r="J148" s="27"/>
      <c r="K148" s="27"/>
      <c r="L148" s="27"/>
      <c r="M148" s="27"/>
      <c r="N148" s="27"/>
      <c r="O148" s="27"/>
      <c r="P148" s="27"/>
    </row>
    <row r="149" spans="1:16">
      <c r="A149" s="30">
        <v>12</v>
      </c>
      <c r="B149" s="31">
        <v>1</v>
      </c>
      <c r="C149" s="31" t="str" cm="1">
        <f t="array" ref="C149">INDEX($P$5:$P$7,B149)</f>
        <v>4:00–5:25 م</v>
      </c>
      <c r="D149" s="31">
        <v>2</v>
      </c>
      <c r="E149" s="31" t="s">
        <v>19</v>
      </c>
      <c r="F149" s="32">
        <v>2</v>
      </c>
      <c r="G149" s="31" t="s">
        <v>24</v>
      </c>
      <c r="H149" s="27"/>
      <c r="I149" s="27"/>
      <c r="J149" s="27"/>
      <c r="K149" s="27"/>
      <c r="L149" s="27"/>
      <c r="M149" s="27"/>
      <c r="N149" s="27"/>
      <c r="O149" s="27"/>
      <c r="P149" s="27"/>
    </row>
    <row r="150" spans="1:16">
      <c r="A150" s="30">
        <v>12</v>
      </c>
      <c r="B150" s="31">
        <v>1</v>
      </c>
      <c r="C150" s="31" t="str" cm="1">
        <f t="array" ref="C150">INDEX($P$5:$P$7,B150)</f>
        <v>4:00–5:25 م</v>
      </c>
      <c r="D150" s="31">
        <v>3</v>
      </c>
      <c r="E150" s="31" t="s">
        <v>19</v>
      </c>
      <c r="F150" s="32">
        <v>2</v>
      </c>
      <c r="G150" s="31" t="s">
        <v>43</v>
      </c>
      <c r="H150" s="27"/>
      <c r="I150" s="27"/>
      <c r="J150" s="27"/>
      <c r="K150" s="27"/>
      <c r="L150" s="27"/>
      <c r="M150" s="27"/>
      <c r="N150" s="27"/>
      <c r="O150" s="27"/>
      <c r="P150" s="27"/>
    </row>
    <row r="151" spans="1:16">
      <c r="A151" s="30">
        <v>12</v>
      </c>
      <c r="B151" s="31">
        <v>1</v>
      </c>
      <c r="C151" s="31" t="str" cm="1">
        <f t="array" ref="C151">INDEX($P$5:$P$7,B151)</f>
        <v>4:00–5:25 م</v>
      </c>
      <c r="D151" s="31">
        <v>4</v>
      </c>
      <c r="E151" s="31" t="s">
        <v>19</v>
      </c>
      <c r="F151" s="32">
        <v>2</v>
      </c>
      <c r="G151" s="31" t="s">
        <v>49</v>
      </c>
      <c r="H151" s="27"/>
      <c r="I151" s="27"/>
      <c r="J151" s="27"/>
      <c r="K151" s="27"/>
      <c r="L151" s="27"/>
      <c r="M151" s="27"/>
      <c r="N151" s="27"/>
      <c r="O151" s="27"/>
      <c r="P151" s="27"/>
    </row>
    <row r="152" spans="1:16">
      <c r="A152" s="30">
        <v>12</v>
      </c>
      <c r="B152" s="31">
        <v>1</v>
      </c>
      <c r="C152" s="31" t="str" cm="1">
        <f t="array" ref="C152">INDEX($P$5:$P$7,B152)</f>
        <v>4:00–5:25 م</v>
      </c>
      <c r="D152" s="31">
        <v>5</v>
      </c>
      <c r="E152" s="31" t="s">
        <v>95</v>
      </c>
      <c r="F152" s="32">
        <v>2</v>
      </c>
      <c r="G152" s="31" t="s">
        <v>98</v>
      </c>
      <c r="H152" s="27"/>
      <c r="I152" s="27"/>
      <c r="J152" s="27"/>
      <c r="K152" s="27"/>
      <c r="L152" s="27"/>
      <c r="M152" s="27"/>
      <c r="N152" s="27"/>
      <c r="O152" s="27"/>
      <c r="P152" s="27"/>
    </row>
    <row r="153" spans="1:16">
      <c r="A153" s="30">
        <v>12</v>
      </c>
      <c r="B153" s="31">
        <v>2</v>
      </c>
      <c r="C153" s="31" t="str" cm="1">
        <f t="array" ref="C153">INDEX($P$5:$P$7,B153)</f>
        <v>5:35–7:00 م</v>
      </c>
      <c r="D153" s="31">
        <v>1</v>
      </c>
      <c r="E153" s="31" t="s">
        <v>95</v>
      </c>
      <c r="F153" s="32">
        <v>2</v>
      </c>
      <c r="G153" s="31" t="s">
        <v>107</v>
      </c>
      <c r="H153" s="27"/>
      <c r="I153" s="27"/>
      <c r="J153" s="27"/>
      <c r="K153" s="27"/>
      <c r="L153" s="27"/>
      <c r="M153" s="27"/>
      <c r="N153" s="27"/>
      <c r="O153" s="27"/>
      <c r="P153" s="27"/>
    </row>
    <row r="154" spans="1:16">
      <c r="A154" s="30">
        <v>12</v>
      </c>
      <c r="B154" s="31">
        <v>2</v>
      </c>
      <c r="C154" s="31" t="str" cm="1">
        <f t="array" ref="C154">INDEX($P$5:$P$7,B154)</f>
        <v>5:35–7:00 م</v>
      </c>
      <c r="D154" s="31">
        <v>2</v>
      </c>
      <c r="E154" s="31" t="s">
        <v>95</v>
      </c>
      <c r="F154" s="32">
        <v>2</v>
      </c>
      <c r="G154" s="31" t="s">
        <v>115</v>
      </c>
      <c r="H154" s="27"/>
      <c r="I154" s="27"/>
      <c r="J154" s="27"/>
      <c r="K154" s="27"/>
      <c r="L154" s="27"/>
      <c r="M154" s="27"/>
      <c r="N154" s="27"/>
      <c r="O154" s="27"/>
      <c r="P154" s="27"/>
    </row>
    <row r="155" spans="1:16">
      <c r="A155" s="30">
        <v>12</v>
      </c>
      <c r="B155" s="31">
        <v>2</v>
      </c>
      <c r="C155" s="31" t="str" cm="1">
        <f t="array" ref="C155">INDEX($P$5:$P$7,B155)</f>
        <v>5:35–7:00 م</v>
      </c>
      <c r="D155" s="31">
        <v>3</v>
      </c>
      <c r="E155" s="31" t="s">
        <v>174</v>
      </c>
      <c r="F155" s="32">
        <v>2</v>
      </c>
      <c r="G155" s="31" t="s">
        <v>219</v>
      </c>
      <c r="H155" s="27"/>
      <c r="I155" s="27"/>
      <c r="J155" s="27"/>
      <c r="K155" s="27"/>
      <c r="L155" s="27"/>
      <c r="M155" s="27"/>
      <c r="N155" s="27"/>
      <c r="O155" s="27"/>
      <c r="P155" s="27"/>
    </row>
    <row r="156" spans="1:16">
      <c r="A156" s="30">
        <v>12</v>
      </c>
      <c r="B156" s="31">
        <v>2</v>
      </c>
      <c r="C156" s="31" t="str" cm="1">
        <f t="array" ref="C156">INDEX($P$5:$P$7,B156)</f>
        <v>5:35–7:00 م</v>
      </c>
      <c r="D156" s="31">
        <v>4</v>
      </c>
      <c r="E156" s="31" t="s">
        <v>174</v>
      </c>
      <c r="F156" s="32">
        <v>2</v>
      </c>
      <c r="G156" s="31" t="s">
        <v>239</v>
      </c>
      <c r="H156" s="27"/>
      <c r="I156" s="27"/>
      <c r="J156" s="27"/>
      <c r="K156" s="27"/>
      <c r="L156" s="27"/>
      <c r="M156" s="27"/>
      <c r="N156" s="27"/>
      <c r="O156" s="27"/>
      <c r="P156" s="27"/>
    </row>
    <row r="157" spans="1:16">
      <c r="A157" s="30">
        <v>12</v>
      </c>
      <c r="B157" s="31">
        <v>2</v>
      </c>
      <c r="C157" s="31" t="str" cm="1">
        <f t="array" ref="C157">INDEX($P$5:$P$7,B157)</f>
        <v>5:35–7:00 م</v>
      </c>
      <c r="D157" s="31">
        <v>5</v>
      </c>
      <c r="E157" s="31" t="s">
        <v>174</v>
      </c>
      <c r="F157" s="32">
        <v>2</v>
      </c>
      <c r="G157" s="31" t="s">
        <v>260</v>
      </c>
      <c r="H157" s="27"/>
      <c r="I157" s="27"/>
      <c r="J157" s="27"/>
      <c r="K157" s="27"/>
      <c r="L157" s="27"/>
      <c r="M157" s="27"/>
      <c r="N157" s="27"/>
      <c r="O157" s="27"/>
      <c r="P157" s="27"/>
    </row>
    <row r="158" spans="1:16">
      <c r="A158" s="30">
        <v>12</v>
      </c>
      <c r="B158" s="31">
        <v>3</v>
      </c>
      <c r="C158" s="31" t="str" cm="1">
        <f t="array" ref="C158">INDEX($P$5:$P$7,B158)</f>
        <v>7:10–8:35 م</v>
      </c>
      <c r="D158" s="31">
        <v>1</v>
      </c>
      <c r="E158" s="31" t="s">
        <v>295</v>
      </c>
      <c r="F158" s="32">
        <v>2</v>
      </c>
      <c r="G158" s="31" t="s">
        <v>314</v>
      </c>
      <c r="H158" s="27"/>
      <c r="I158" s="27"/>
      <c r="J158" s="27"/>
      <c r="K158" s="27"/>
      <c r="L158" s="27"/>
      <c r="M158" s="27"/>
      <c r="N158" s="27"/>
      <c r="O158" s="27"/>
      <c r="P158" s="27"/>
    </row>
    <row r="159" spans="1:16">
      <c r="A159" s="30">
        <v>12</v>
      </c>
      <c r="B159" s="31">
        <v>3</v>
      </c>
      <c r="C159" s="31" t="str" cm="1">
        <f t="array" ref="C159">INDEX($P$5:$P$7,B159)</f>
        <v>7:10–8:35 م</v>
      </c>
      <c r="D159" s="31">
        <v>2</v>
      </c>
      <c r="E159" s="31" t="s">
        <v>295</v>
      </c>
      <c r="F159" s="32">
        <v>2</v>
      </c>
      <c r="G159" s="31" t="s">
        <v>323</v>
      </c>
      <c r="H159" s="27"/>
      <c r="I159" s="27"/>
      <c r="J159" s="27"/>
      <c r="K159" s="27"/>
      <c r="L159" s="27"/>
      <c r="M159" s="27"/>
      <c r="N159" s="27"/>
      <c r="O159" s="27"/>
      <c r="P159" s="27"/>
    </row>
    <row r="160" spans="1:16">
      <c r="A160" s="30">
        <v>12</v>
      </c>
      <c r="B160" s="31">
        <v>3</v>
      </c>
      <c r="C160" s="31" t="str" cm="1">
        <f t="array" ref="C160">INDEX($P$5:$P$7,B160)</f>
        <v>7:10–8:35 م</v>
      </c>
      <c r="D160" s="31">
        <v>3</v>
      </c>
      <c r="E160" s="31" t="s">
        <v>295</v>
      </c>
      <c r="F160" s="32">
        <v>2</v>
      </c>
      <c r="G160" s="31" t="s">
        <v>331</v>
      </c>
      <c r="H160" s="27"/>
      <c r="I160" s="27"/>
      <c r="J160" s="27"/>
      <c r="K160" s="27"/>
      <c r="L160" s="27"/>
      <c r="M160" s="27"/>
      <c r="N160" s="27"/>
      <c r="O160" s="27"/>
      <c r="P160" s="27"/>
    </row>
    <row r="161" spans="1:16">
      <c r="A161" s="30">
        <v>13</v>
      </c>
      <c r="B161" s="31">
        <v>1</v>
      </c>
      <c r="C161" s="31" t="str" cm="1">
        <f t="array" ref="C161">INDEX($P$5:$P$7,B161)</f>
        <v>4:00–5:25 م</v>
      </c>
      <c r="D161" s="31">
        <v>1</v>
      </c>
      <c r="E161" s="31" t="s">
        <v>19</v>
      </c>
      <c r="F161" s="32">
        <v>2</v>
      </c>
      <c r="G161" s="31" t="s">
        <v>26</v>
      </c>
      <c r="H161" s="27"/>
      <c r="I161" s="27"/>
      <c r="J161" s="27"/>
      <c r="K161" s="27"/>
      <c r="L161" s="27"/>
      <c r="M161" s="27"/>
      <c r="N161" s="27"/>
      <c r="O161" s="27"/>
      <c r="P161" s="27"/>
    </row>
    <row r="162" spans="1:16">
      <c r="A162" s="30">
        <v>13</v>
      </c>
      <c r="B162" s="31">
        <v>1</v>
      </c>
      <c r="C162" s="31" t="str" cm="1">
        <f t="array" ref="C162">INDEX($P$5:$P$7,B162)</f>
        <v>4:00–5:25 م</v>
      </c>
      <c r="D162" s="31">
        <v>2</v>
      </c>
      <c r="E162" s="31" t="s">
        <v>19</v>
      </c>
      <c r="F162" s="32">
        <v>2</v>
      </c>
      <c r="G162" s="31" t="s">
        <v>27</v>
      </c>
      <c r="H162" s="27"/>
      <c r="I162" s="27"/>
      <c r="J162" s="27"/>
      <c r="K162" s="27"/>
      <c r="L162" s="27"/>
      <c r="M162" s="27"/>
      <c r="N162" s="27"/>
      <c r="O162" s="27"/>
      <c r="P162" s="27"/>
    </row>
    <row r="163" spans="1:16">
      <c r="A163" s="30">
        <v>13</v>
      </c>
      <c r="B163" s="31">
        <v>1</v>
      </c>
      <c r="C163" s="31" t="str" cm="1">
        <f t="array" ref="C163">INDEX($P$5:$P$7,B163)</f>
        <v>4:00–5:25 م</v>
      </c>
      <c r="D163" s="31">
        <v>3</v>
      </c>
      <c r="E163" s="31" t="s">
        <v>19</v>
      </c>
      <c r="F163" s="32">
        <v>2</v>
      </c>
      <c r="G163" s="31" t="s">
        <v>28</v>
      </c>
      <c r="H163" s="27"/>
      <c r="I163" s="27"/>
      <c r="J163" s="27"/>
      <c r="K163" s="27"/>
      <c r="L163" s="27"/>
      <c r="M163" s="27"/>
      <c r="N163" s="27"/>
      <c r="O163" s="27"/>
      <c r="P163" s="27"/>
    </row>
    <row r="164" spans="1:16">
      <c r="A164" s="30">
        <v>13</v>
      </c>
      <c r="B164" s="31">
        <v>1</v>
      </c>
      <c r="C164" s="31" t="str" cm="1">
        <f t="array" ref="C164">INDEX($P$5:$P$7,B164)</f>
        <v>4:00–5:25 م</v>
      </c>
      <c r="D164" s="31">
        <v>4</v>
      </c>
      <c r="E164" s="31" t="s">
        <v>19</v>
      </c>
      <c r="F164" s="32">
        <v>2</v>
      </c>
      <c r="G164" s="31" t="s">
        <v>50</v>
      </c>
      <c r="H164" s="27"/>
      <c r="I164" s="27"/>
      <c r="J164" s="27"/>
      <c r="K164" s="27"/>
      <c r="L164" s="27"/>
      <c r="M164" s="27"/>
      <c r="N164" s="27"/>
      <c r="O164" s="27"/>
      <c r="P164" s="27"/>
    </row>
    <row r="165" spans="1:16">
      <c r="A165" s="30">
        <v>13</v>
      </c>
      <c r="B165" s="31">
        <v>1</v>
      </c>
      <c r="C165" s="31" t="str" cm="1">
        <f t="array" ref="C165">INDEX($P$5:$P$7,B165)</f>
        <v>4:00–5:25 م</v>
      </c>
      <c r="D165" s="31">
        <v>5</v>
      </c>
      <c r="E165" s="31" t="s">
        <v>95</v>
      </c>
      <c r="F165" s="32">
        <v>2</v>
      </c>
      <c r="G165" s="31" t="s">
        <v>90</v>
      </c>
      <c r="H165" s="27"/>
      <c r="I165" s="27"/>
      <c r="J165" s="27"/>
      <c r="K165" s="27"/>
      <c r="L165" s="27"/>
      <c r="M165" s="27"/>
      <c r="N165" s="27"/>
      <c r="O165" s="27"/>
      <c r="P165" s="27"/>
    </row>
    <row r="166" spans="1:16">
      <c r="A166" s="30">
        <v>13</v>
      </c>
      <c r="B166" s="31">
        <v>2</v>
      </c>
      <c r="C166" s="31" t="str" cm="1">
        <f t="array" ref="C166">INDEX($P$5:$P$7,B166)</f>
        <v>5:35–7:00 م</v>
      </c>
      <c r="D166" s="31">
        <v>1</v>
      </c>
      <c r="E166" s="31" t="s">
        <v>95</v>
      </c>
      <c r="F166" s="32">
        <v>2</v>
      </c>
      <c r="G166" s="31" t="s">
        <v>97</v>
      </c>
      <c r="H166" s="27"/>
      <c r="I166" s="27"/>
      <c r="J166" s="27"/>
      <c r="K166" s="27"/>
      <c r="L166" s="27"/>
      <c r="M166" s="27"/>
      <c r="N166" s="27"/>
      <c r="O166" s="27"/>
      <c r="P166" s="27"/>
    </row>
    <row r="167" spans="1:16">
      <c r="A167" s="30">
        <v>13</v>
      </c>
      <c r="B167" s="31">
        <v>2</v>
      </c>
      <c r="C167" s="31" t="str" cm="1">
        <f t="array" ref="C167">INDEX($P$5:$P$7,B167)</f>
        <v>5:35–7:00 م</v>
      </c>
      <c r="D167" s="31">
        <v>2</v>
      </c>
      <c r="E167" s="31" t="s">
        <v>95</v>
      </c>
      <c r="F167" s="32">
        <v>2</v>
      </c>
      <c r="G167" s="31" t="s">
        <v>108</v>
      </c>
      <c r="H167" s="27"/>
      <c r="I167" s="27"/>
      <c r="J167" s="27"/>
      <c r="K167" s="27"/>
      <c r="L167" s="27"/>
      <c r="M167" s="27"/>
      <c r="N167" s="27"/>
      <c r="O167" s="27"/>
      <c r="P167" s="27"/>
    </row>
    <row r="168" spans="1:16">
      <c r="A168" s="30">
        <v>13</v>
      </c>
      <c r="B168" s="31">
        <v>2</v>
      </c>
      <c r="C168" s="31" t="str" cm="1">
        <f t="array" ref="C168">INDEX($P$5:$P$7,B168)</f>
        <v>5:35–7:00 م</v>
      </c>
      <c r="D168" s="31">
        <v>3</v>
      </c>
      <c r="E168" s="31" t="s">
        <v>174</v>
      </c>
      <c r="F168" s="32">
        <v>2</v>
      </c>
      <c r="G168" s="31" t="s">
        <v>205</v>
      </c>
      <c r="H168" s="27"/>
      <c r="I168" s="27"/>
      <c r="J168" s="27"/>
      <c r="K168" s="27"/>
      <c r="L168" s="27"/>
      <c r="M168" s="27"/>
      <c r="N168" s="27"/>
      <c r="O168" s="27"/>
      <c r="P168" s="27"/>
    </row>
    <row r="169" spans="1:16">
      <c r="A169" s="30">
        <v>13</v>
      </c>
      <c r="B169" s="31">
        <v>2</v>
      </c>
      <c r="C169" s="31" t="str" cm="1">
        <f t="array" ref="C169">INDEX($P$5:$P$7,B169)</f>
        <v>5:35–7:00 م</v>
      </c>
      <c r="D169" s="31">
        <v>4</v>
      </c>
      <c r="E169" s="31" t="s">
        <v>174</v>
      </c>
      <c r="F169" s="32">
        <v>2</v>
      </c>
      <c r="G169" s="31" t="s">
        <v>218</v>
      </c>
      <c r="H169" s="27"/>
      <c r="I169" s="27"/>
      <c r="J169" s="27"/>
      <c r="K169" s="27"/>
      <c r="L169" s="27"/>
      <c r="M169" s="27"/>
      <c r="N169" s="27"/>
      <c r="O169" s="27"/>
      <c r="P169" s="27"/>
    </row>
    <row r="170" spans="1:16">
      <c r="A170" s="30">
        <v>13</v>
      </c>
      <c r="B170" s="31">
        <v>2</v>
      </c>
      <c r="C170" s="31" t="str" cm="1">
        <f t="array" ref="C170">INDEX($P$5:$P$7,B170)</f>
        <v>5:35–7:00 م</v>
      </c>
      <c r="D170" s="31">
        <v>5</v>
      </c>
      <c r="E170" s="31" t="s">
        <v>174</v>
      </c>
      <c r="F170" s="32">
        <v>2</v>
      </c>
      <c r="G170" s="31" t="s">
        <v>240</v>
      </c>
      <c r="H170" s="27"/>
      <c r="I170" s="27"/>
      <c r="J170" s="27"/>
      <c r="K170" s="27"/>
      <c r="L170" s="27"/>
      <c r="M170" s="27"/>
      <c r="N170" s="27"/>
      <c r="O170" s="27"/>
      <c r="P170" s="27"/>
    </row>
    <row r="171" spans="1:16">
      <c r="A171" s="30">
        <v>13</v>
      </c>
      <c r="B171" s="31">
        <v>3</v>
      </c>
      <c r="C171" s="31" t="str" cm="1">
        <f t="array" ref="C171">INDEX($P$5:$P$7,B171)</f>
        <v>7:10–8:35 م</v>
      </c>
      <c r="D171" s="31">
        <v>1</v>
      </c>
      <c r="E171" s="31" t="s">
        <v>295</v>
      </c>
      <c r="F171" s="32">
        <v>2</v>
      </c>
      <c r="G171" s="31" t="s">
        <v>307</v>
      </c>
      <c r="H171" s="27"/>
      <c r="I171" s="27"/>
      <c r="J171" s="27"/>
      <c r="K171" s="27"/>
      <c r="L171" s="27"/>
      <c r="M171" s="27"/>
      <c r="N171" s="27"/>
      <c r="O171" s="27"/>
      <c r="P171" s="27"/>
    </row>
    <row r="172" spans="1:16">
      <c r="A172" s="30">
        <v>13</v>
      </c>
      <c r="B172" s="31">
        <v>3</v>
      </c>
      <c r="C172" s="31" t="str" cm="1">
        <f t="array" ref="C172">INDEX($P$5:$P$7,B172)</f>
        <v>7:10–8:35 م</v>
      </c>
      <c r="D172" s="31">
        <v>2</v>
      </c>
      <c r="E172" s="31" t="s">
        <v>295</v>
      </c>
      <c r="F172" s="32">
        <v>2</v>
      </c>
      <c r="G172" s="31" t="s">
        <v>312</v>
      </c>
      <c r="H172" s="27"/>
      <c r="I172" s="27"/>
      <c r="J172" s="27"/>
      <c r="K172" s="27"/>
      <c r="L172" s="27"/>
      <c r="M172" s="27"/>
      <c r="N172" s="27"/>
      <c r="O172" s="27"/>
      <c r="P172" s="27"/>
    </row>
    <row r="173" spans="1:16">
      <c r="A173" s="30">
        <v>13</v>
      </c>
      <c r="B173" s="31">
        <v>3</v>
      </c>
      <c r="C173" s="31" t="str" cm="1">
        <f t="array" ref="C173">INDEX($P$5:$P$7,B173)</f>
        <v>7:10–8:35 م</v>
      </c>
      <c r="D173" s="31">
        <v>3</v>
      </c>
      <c r="E173" s="31" t="s">
        <v>295</v>
      </c>
      <c r="F173" s="32">
        <v>2</v>
      </c>
      <c r="G173" s="31" t="s">
        <v>324</v>
      </c>
      <c r="H173" s="27"/>
      <c r="I173" s="27"/>
      <c r="J173" s="27"/>
      <c r="K173" s="27"/>
      <c r="L173" s="27"/>
      <c r="M173" s="27"/>
      <c r="N173" s="27"/>
      <c r="O173" s="27"/>
      <c r="P173" s="27"/>
    </row>
    <row r="174" spans="1:16">
      <c r="A174" s="30">
        <v>14</v>
      </c>
      <c r="B174" s="31">
        <v>1</v>
      </c>
      <c r="C174" s="31" t="str" cm="1">
        <f t="array" ref="C174">INDEX($P$5:$P$7,B174)</f>
        <v>4:00–5:25 م</v>
      </c>
      <c r="D174" s="31">
        <v>1</v>
      </c>
      <c r="E174" s="31" t="s">
        <v>19</v>
      </c>
      <c r="F174" s="32">
        <v>2</v>
      </c>
      <c r="G174" s="31" t="s">
        <v>29</v>
      </c>
      <c r="H174" s="27"/>
      <c r="I174" s="27"/>
      <c r="J174" s="27"/>
      <c r="K174" s="27"/>
      <c r="L174" s="27"/>
      <c r="M174" s="27"/>
      <c r="N174" s="27"/>
      <c r="O174" s="27"/>
      <c r="P174" s="27"/>
    </row>
    <row r="175" spans="1:16">
      <c r="A175" s="30">
        <v>14</v>
      </c>
      <c r="B175" s="31">
        <v>1</v>
      </c>
      <c r="C175" s="31" t="str" cm="1">
        <f t="array" ref="C175">INDEX($P$5:$P$7,B175)</f>
        <v>4:00–5:25 م</v>
      </c>
      <c r="D175" s="31">
        <v>2</v>
      </c>
      <c r="E175" s="31" t="s">
        <v>19</v>
      </c>
      <c r="F175" s="32">
        <v>2</v>
      </c>
      <c r="G175" s="31" t="s">
        <v>30</v>
      </c>
      <c r="H175" s="27"/>
      <c r="I175" s="27"/>
      <c r="J175" s="27"/>
      <c r="K175" s="27"/>
      <c r="L175" s="27"/>
      <c r="M175" s="27"/>
      <c r="N175" s="27"/>
      <c r="O175" s="27"/>
      <c r="P175" s="27"/>
    </row>
    <row r="176" spans="1:16">
      <c r="A176" s="30">
        <v>14</v>
      </c>
      <c r="B176" s="31">
        <v>1</v>
      </c>
      <c r="C176" s="31" t="str" cm="1">
        <f t="array" ref="C176">INDEX($P$5:$P$7,B176)</f>
        <v>4:00–5:25 م</v>
      </c>
      <c r="D176" s="31">
        <v>3</v>
      </c>
      <c r="E176" s="31" t="s">
        <v>19</v>
      </c>
      <c r="F176" s="32">
        <v>2</v>
      </c>
      <c r="G176" s="31" t="s">
        <v>51</v>
      </c>
      <c r="H176" s="27"/>
      <c r="I176" s="27"/>
      <c r="J176" s="27"/>
      <c r="K176" s="27"/>
      <c r="L176" s="27"/>
      <c r="M176" s="27"/>
      <c r="N176" s="27"/>
      <c r="O176" s="27"/>
      <c r="P176" s="27"/>
    </row>
    <row r="177" spans="1:16">
      <c r="A177" s="30">
        <v>14</v>
      </c>
      <c r="B177" s="31">
        <v>1</v>
      </c>
      <c r="C177" s="31" t="str" cm="1">
        <f t="array" ref="C177">INDEX($P$5:$P$7,B177)</f>
        <v>4:00–5:25 م</v>
      </c>
      <c r="D177" s="31">
        <v>4</v>
      </c>
      <c r="E177" s="31" t="s">
        <v>19</v>
      </c>
      <c r="F177" s="32">
        <v>2</v>
      </c>
      <c r="G177" s="31" t="s">
        <v>44</v>
      </c>
      <c r="H177" s="27"/>
      <c r="I177" s="27"/>
      <c r="J177" s="27"/>
      <c r="K177" s="27"/>
      <c r="L177" s="27"/>
      <c r="M177" s="27"/>
      <c r="N177" s="27"/>
      <c r="O177" s="27"/>
      <c r="P177" s="27"/>
    </row>
    <row r="178" spans="1:16">
      <c r="A178" s="30">
        <v>14</v>
      </c>
      <c r="B178" s="31">
        <v>1</v>
      </c>
      <c r="C178" s="31" t="str" cm="1">
        <f t="array" ref="C178">INDEX($P$5:$P$7,B178)</f>
        <v>4:00–5:25 م</v>
      </c>
      <c r="D178" s="31">
        <v>5</v>
      </c>
      <c r="E178" s="31" t="s">
        <v>95</v>
      </c>
      <c r="F178" s="32">
        <v>2</v>
      </c>
      <c r="G178" s="31" t="s">
        <v>74</v>
      </c>
      <c r="H178" s="27"/>
      <c r="I178" s="27"/>
      <c r="J178" s="27"/>
      <c r="K178" s="27"/>
      <c r="L178" s="27"/>
      <c r="M178" s="27"/>
      <c r="N178" s="27"/>
      <c r="O178" s="27"/>
      <c r="P178" s="27"/>
    </row>
    <row r="179" spans="1:16">
      <c r="A179" s="30">
        <v>14</v>
      </c>
      <c r="B179" s="31">
        <v>2</v>
      </c>
      <c r="C179" s="31" t="str" cm="1">
        <f t="array" ref="C179">INDEX($P$5:$P$7,B179)</f>
        <v>5:35–7:00 م</v>
      </c>
      <c r="D179" s="31">
        <v>1</v>
      </c>
      <c r="E179" s="31" t="s">
        <v>95</v>
      </c>
      <c r="F179" s="32">
        <v>2</v>
      </c>
      <c r="G179" s="31" t="s">
        <v>84</v>
      </c>
      <c r="H179" s="27"/>
      <c r="I179" s="27"/>
      <c r="J179" s="27"/>
      <c r="K179" s="27"/>
      <c r="L179" s="27"/>
      <c r="M179" s="27"/>
      <c r="N179" s="27"/>
      <c r="O179" s="27"/>
      <c r="P179" s="27"/>
    </row>
    <row r="180" spans="1:16">
      <c r="A180" s="30">
        <v>14</v>
      </c>
      <c r="B180" s="31">
        <v>2</v>
      </c>
      <c r="C180" s="31" t="str" cm="1">
        <f t="array" ref="C180">INDEX($P$5:$P$7,B180)</f>
        <v>5:35–7:00 م</v>
      </c>
      <c r="D180" s="31">
        <v>2</v>
      </c>
      <c r="E180" s="31" t="s">
        <v>95</v>
      </c>
      <c r="F180" s="32">
        <v>2</v>
      </c>
      <c r="G180" s="31" t="s">
        <v>116</v>
      </c>
      <c r="H180" s="27"/>
      <c r="I180" s="27"/>
      <c r="J180" s="27"/>
      <c r="K180" s="27"/>
      <c r="L180" s="27"/>
      <c r="M180" s="27"/>
      <c r="N180" s="27"/>
      <c r="O180" s="27"/>
      <c r="P180" s="27"/>
    </row>
    <row r="181" spans="1:16">
      <c r="A181" s="30">
        <v>14</v>
      </c>
      <c r="B181" s="31">
        <v>2</v>
      </c>
      <c r="C181" s="31" t="str" cm="1">
        <f t="array" ref="C181">INDEX($P$5:$P$7,B181)</f>
        <v>5:35–7:00 م</v>
      </c>
      <c r="D181" s="31">
        <v>3</v>
      </c>
      <c r="E181" s="31" t="s">
        <v>174</v>
      </c>
      <c r="F181" s="32">
        <v>2</v>
      </c>
      <c r="G181" s="31" t="s">
        <v>176</v>
      </c>
      <c r="H181" s="27"/>
      <c r="I181" s="27"/>
      <c r="J181" s="27"/>
      <c r="K181" s="27"/>
      <c r="L181" s="27"/>
      <c r="M181" s="27"/>
      <c r="N181" s="27"/>
      <c r="O181" s="27"/>
      <c r="P181" s="27"/>
    </row>
    <row r="182" spans="1:16">
      <c r="A182" s="30">
        <v>14</v>
      </c>
      <c r="B182" s="31">
        <v>2</v>
      </c>
      <c r="C182" s="31" t="str" cm="1">
        <f t="array" ref="C182">INDEX($P$5:$P$7,B182)</f>
        <v>5:35–7:00 م</v>
      </c>
      <c r="D182" s="31">
        <v>4</v>
      </c>
      <c r="E182" s="31" t="s">
        <v>174</v>
      </c>
      <c r="F182" s="32">
        <v>2</v>
      </c>
      <c r="G182" s="31" t="s">
        <v>190</v>
      </c>
      <c r="H182" s="27"/>
      <c r="I182" s="27"/>
      <c r="J182" s="27"/>
      <c r="K182" s="27"/>
      <c r="L182" s="27"/>
      <c r="M182" s="27"/>
      <c r="N182" s="27"/>
      <c r="O182" s="27"/>
      <c r="P182" s="27"/>
    </row>
    <row r="183" spans="1:16">
      <c r="A183" s="30">
        <v>14</v>
      </c>
      <c r="B183" s="31">
        <v>2</v>
      </c>
      <c r="C183" s="31" t="str" cm="1">
        <f t="array" ref="C183">INDEX($P$5:$P$7,B183)</f>
        <v>5:35–7:00 م</v>
      </c>
      <c r="D183" s="31">
        <v>5</v>
      </c>
      <c r="E183" s="31" t="s">
        <v>174</v>
      </c>
      <c r="F183" s="32">
        <v>2</v>
      </c>
      <c r="G183" s="31" t="s">
        <v>269</v>
      </c>
      <c r="H183" s="27"/>
      <c r="I183" s="27"/>
      <c r="J183" s="27"/>
      <c r="K183" s="27"/>
      <c r="L183" s="27"/>
      <c r="M183" s="27"/>
      <c r="N183" s="27"/>
      <c r="O183" s="27"/>
      <c r="P183" s="27"/>
    </row>
    <row r="184" spans="1:16">
      <c r="A184" s="30">
        <v>14</v>
      </c>
      <c r="B184" s="31">
        <v>3</v>
      </c>
      <c r="C184" s="31" t="str" cm="1">
        <f t="array" ref="C184">INDEX($P$5:$P$7,B184)</f>
        <v>7:10–8:35 م</v>
      </c>
      <c r="D184" s="31">
        <v>1</v>
      </c>
      <c r="E184" s="31" t="s">
        <v>295</v>
      </c>
      <c r="F184" s="32">
        <v>2</v>
      </c>
      <c r="G184" s="31" t="s">
        <v>297</v>
      </c>
      <c r="H184" s="27"/>
      <c r="I184" s="27"/>
      <c r="J184" s="27"/>
      <c r="K184" s="27"/>
      <c r="L184" s="27"/>
      <c r="M184" s="27"/>
      <c r="N184" s="27"/>
      <c r="O184" s="27"/>
      <c r="P184" s="27"/>
    </row>
    <row r="185" spans="1:16">
      <c r="A185" s="30">
        <v>14</v>
      </c>
      <c r="B185" s="31">
        <v>3</v>
      </c>
      <c r="C185" s="31" t="str" cm="1">
        <f t="array" ref="C185">INDEX($P$5:$P$7,B185)</f>
        <v>7:10–8:35 م</v>
      </c>
      <c r="D185" s="31">
        <v>2</v>
      </c>
      <c r="E185" s="31" t="s">
        <v>295</v>
      </c>
      <c r="F185" s="32">
        <v>2</v>
      </c>
      <c r="G185" s="31" t="s">
        <v>304</v>
      </c>
      <c r="H185" s="27"/>
      <c r="I185" s="27"/>
      <c r="J185" s="27"/>
      <c r="K185" s="27"/>
      <c r="L185" s="27"/>
      <c r="M185" s="27"/>
      <c r="N185" s="27"/>
      <c r="O185" s="27"/>
      <c r="P185" s="27"/>
    </row>
    <row r="186" spans="1:16">
      <c r="A186" s="30">
        <v>14</v>
      </c>
      <c r="B186" s="31">
        <v>3</v>
      </c>
      <c r="C186" s="31" t="str" cm="1">
        <f t="array" ref="C186">INDEX($P$5:$P$7,B186)</f>
        <v>7:10–8:35 م</v>
      </c>
      <c r="D186" s="31">
        <v>3</v>
      </c>
      <c r="E186" s="31" t="s">
        <v>295</v>
      </c>
      <c r="F186" s="32">
        <v>2</v>
      </c>
      <c r="G186" s="31" t="s">
        <v>332</v>
      </c>
      <c r="H186" s="27"/>
      <c r="I186" s="27"/>
      <c r="J186" s="27"/>
      <c r="K186" s="27"/>
      <c r="L186" s="27"/>
      <c r="M186" s="27"/>
      <c r="N186" s="27"/>
      <c r="O186" s="27"/>
      <c r="P186" s="27"/>
    </row>
    <row r="187" spans="1:16">
      <c r="A187" s="30">
        <v>15</v>
      </c>
      <c r="B187" s="31">
        <v>1</v>
      </c>
      <c r="C187" s="31" t="str" cm="1">
        <f t="array" ref="C187">INDEX($P$5:$P$7,B187)</f>
        <v>4:00–5:25 م</v>
      </c>
      <c r="D187" s="31">
        <v>1</v>
      </c>
      <c r="E187" s="31" t="s">
        <v>19</v>
      </c>
      <c r="F187" s="32">
        <v>3</v>
      </c>
      <c r="G187" s="31" t="s">
        <v>29</v>
      </c>
      <c r="H187" s="27"/>
      <c r="I187" s="27"/>
      <c r="J187" s="27"/>
      <c r="K187" s="27"/>
      <c r="L187" s="27"/>
      <c r="M187" s="27"/>
      <c r="N187" s="27"/>
      <c r="O187" s="27"/>
      <c r="P187" s="27"/>
    </row>
    <row r="188" spans="1:16">
      <c r="A188" s="30">
        <v>15</v>
      </c>
      <c r="B188" s="31">
        <v>1</v>
      </c>
      <c r="C188" s="31" t="str" cm="1">
        <f t="array" ref="C188">INDEX($P$5:$P$7,B188)</f>
        <v>4:00–5:25 م</v>
      </c>
      <c r="D188" s="31">
        <v>2</v>
      </c>
      <c r="E188" s="31" t="s">
        <v>19</v>
      </c>
      <c r="F188" s="32">
        <v>3</v>
      </c>
      <c r="G188" s="31" t="s">
        <v>30</v>
      </c>
      <c r="H188" s="27"/>
      <c r="I188" s="27"/>
      <c r="J188" s="27"/>
      <c r="K188" s="27"/>
      <c r="L188" s="27"/>
      <c r="M188" s="27"/>
      <c r="N188" s="27"/>
      <c r="O188" s="27"/>
      <c r="P188" s="27"/>
    </row>
    <row r="189" spans="1:16">
      <c r="A189" s="30">
        <v>15</v>
      </c>
      <c r="B189" s="31">
        <v>1</v>
      </c>
      <c r="C189" s="31" t="str" cm="1">
        <f t="array" ref="C189">INDEX($P$5:$P$7,B189)</f>
        <v>4:00–5:25 م</v>
      </c>
      <c r="D189" s="31">
        <v>3</v>
      </c>
      <c r="E189" s="31" t="s">
        <v>19</v>
      </c>
      <c r="F189" s="32">
        <v>3</v>
      </c>
      <c r="G189" s="31" t="s">
        <v>51</v>
      </c>
      <c r="H189" s="27"/>
      <c r="I189" s="27"/>
      <c r="J189" s="27"/>
      <c r="K189" s="27"/>
      <c r="L189" s="27"/>
      <c r="M189" s="27"/>
      <c r="N189" s="27"/>
      <c r="O189" s="27"/>
      <c r="P189" s="27"/>
    </row>
    <row r="190" spans="1:16">
      <c r="A190" s="30">
        <v>15</v>
      </c>
      <c r="B190" s="31">
        <v>1</v>
      </c>
      <c r="C190" s="31" t="str" cm="1">
        <f t="array" ref="C190">INDEX($P$5:$P$7,B190)</f>
        <v>4:00–5:25 م</v>
      </c>
      <c r="D190" s="31">
        <v>4</v>
      </c>
      <c r="E190" s="31" t="s">
        <v>19</v>
      </c>
      <c r="F190" s="32">
        <v>3</v>
      </c>
      <c r="G190" s="31" t="s">
        <v>44</v>
      </c>
      <c r="H190" s="27"/>
      <c r="I190" s="27"/>
      <c r="J190" s="27"/>
      <c r="K190" s="27"/>
      <c r="L190" s="27"/>
      <c r="M190" s="27"/>
      <c r="N190" s="27"/>
      <c r="O190" s="27"/>
      <c r="P190" s="27"/>
    </row>
    <row r="191" spans="1:16">
      <c r="A191" s="30">
        <v>15</v>
      </c>
      <c r="B191" s="31">
        <v>1</v>
      </c>
      <c r="C191" s="31" t="str" cm="1">
        <f t="array" ref="C191">INDEX($P$5:$P$7,B191)</f>
        <v>4:00–5:25 م</v>
      </c>
      <c r="D191" s="31">
        <v>5</v>
      </c>
      <c r="E191" s="31" t="s">
        <v>95</v>
      </c>
      <c r="F191" s="32">
        <v>3</v>
      </c>
      <c r="G191" s="31" t="s">
        <v>74</v>
      </c>
      <c r="H191" s="27"/>
      <c r="I191" s="27"/>
      <c r="J191" s="27"/>
      <c r="K191" s="27"/>
      <c r="L191" s="27"/>
      <c r="M191" s="27"/>
      <c r="N191" s="27"/>
      <c r="O191" s="27"/>
      <c r="P191" s="27"/>
    </row>
    <row r="192" spans="1:16">
      <c r="A192" s="30">
        <v>15</v>
      </c>
      <c r="B192" s="31">
        <v>2</v>
      </c>
      <c r="C192" s="31" t="str" cm="1">
        <f t="array" ref="C192">INDEX($P$5:$P$7,B192)</f>
        <v>5:35–7:00 م</v>
      </c>
      <c r="D192" s="31">
        <v>1</v>
      </c>
      <c r="E192" s="31" t="s">
        <v>95</v>
      </c>
      <c r="F192" s="32">
        <v>3</v>
      </c>
      <c r="G192" s="31" t="s">
        <v>84</v>
      </c>
      <c r="H192" s="27"/>
      <c r="I192" s="27"/>
      <c r="J192" s="27"/>
      <c r="K192" s="27"/>
      <c r="L192" s="27"/>
      <c r="M192" s="27"/>
      <c r="N192" s="27"/>
      <c r="O192" s="27"/>
      <c r="P192" s="27"/>
    </row>
    <row r="193" spans="1:16">
      <c r="A193" s="30">
        <v>15</v>
      </c>
      <c r="B193" s="31">
        <v>2</v>
      </c>
      <c r="C193" s="31" t="str" cm="1">
        <f t="array" ref="C193">INDEX($P$5:$P$7,B193)</f>
        <v>5:35–7:00 م</v>
      </c>
      <c r="D193" s="31">
        <v>2</v>
      </c>
      <c r="E193" s="31" t="s">
        <v>95</v>
      </c>
      <c r="F193" s="32">
        <v>3</v>
      </c>
      <c r="G193" s="31" t="s">
        <v>116</v>
      </c>
      <c r="H193" s="27"/>
      <c r="I193" s="27"/>
      <c r="J193" s="27"/>
      <c r="K193" s="27"/>
      <c r="L193" s="27"/>
      <c r="M193" s="27"/>
      <c r="N193" s="27"/>
      <c r="O193" s="27"/>
      <c r="P193" s="27"/>
    </row>
    <row r="194" spans="1:16">
      <c r="A194" s="30">
        <v>15</v>
      </c>
      <c r="B194" s="31">
        <v>2</v>
      </c>
      <c r="C194" s="31" t="str" cm="1">
        <f t="array" ref="C194">INDEX($P$5:$P$7,B194)</f>
        <v>5:35–7:00 م</v>
      </c>
      <c r="D194" s="31">
        <v>3</v>
      </c>
      <c r="E194" s="31" t="s">
        <v>174</v>
      </c>
      <c r="F194" s="32">
        <v>3</v>
      </c>
      <c r="G194" s="31" t="s">
        <v>176</v>
      </c>
      <c r="H194" s="27"/>
      <c r="I194" s="27"/>
      <c r="J194" s="27"/>
      <c r="K194" s="27"/>
      <c r="L194" s="27"/>
      <c r="M194" s="27"/>
      <c r="N194" s="27"/>
      <c r="O194" s="27"/>
      <c r="P194" s="27"/>
    </row>
    <row r="195" spans="1:16">
      <c r="A195" s="30">
        <v>15</v>
      </c>
      <c r="B195" s="31">
        <v>2</v>
      </c>
      <c r="C195" s="31" t="str" cm="1">
        <f t="array" ref="C195">INDEX($P$5:$P$7,B195)</f>
        <v>5:35–7:00 م</v>
      </c>
      <c r="D195" s="31">
        <v>4</v>
      </c>
      <c r="E195" s="31" t="s">
        <v>174</v>
      </c>
      <c r="F195" s="32">
        <v>3</v>
      </c>
      <c r="G195" s="31" t="s">
        <v>190</v>
      </c>
      <c r="H195" s="27"/>
      <c r="I195" s="27"/>
      <c r="J195" s="27"/>
      <c r="K195" s="27"/>
      <c r="L195" s="27"/>
      <c r="M195" s="27"/>
      <c r="N195" s="27"/>
      <c r="O195" s="27"/>
      <c r="P195" s="27"/>
    </row>
    <row r="196" spans="1:16">
      <c r="A196" s="30">
        <v>15</v>
      </c>
      <c r="B196" s="31">
        <v>2</v>
      </c>
      <c r="C196" s="31" t="str" cm="1">
        <f t="array" ref="C196">INDEX($P$5:$P$7,B196)</f>
        <v>5:35–7:00 م</v>
      </c>
      <c r="D196" s="31">
        <v>5</v>
      </c>
      <c r="E196" s="31" t="s">
        <v>174</v>
      </c>
      <c r="F196" s="32">
        <v>3</v>
      </c>
      <c r="G196" s="31" t="s">
        <v>269</v>
      </c>
      <c r="H196" s="27"/>
      <c r="I196" s="27"/>
      <c r="J196" s="27"/>
      <c r="K196" s="27"/>
      <c r="L196" s="27"/>
      <c r="M196" s="27"/>
      <c r="N196" s="27"/>
      <c r="O196" s="27"/>
      <c r="P196" s="27"/>
    </row>
    <row r="197" spans="1:16">
      <c r="A197" s="30">
        <v>15</v>
      </c>
      <c r="B197" s="31">
        <v>3</v>
      </c>
      <c r="C197" s="31" t="str" cm="1">
        <f t="array" ref="C197">INDEX($P$5:$P$7,B197)</f>
        <v>7:10–8:35 م</v>
      </c>
      <c r="D197" s="31">
        <v>1</v>
      </c>
      <c r="E197" s="31" t="s">
        <v>295</v>
      </c>
      <c r="F197" s="32">
        <v>3</v>
      </c>
      <c r="G197" s="31" t="s">
        <v>297</v>
      </c>
      <c r="H197" s="27"/>
      <c r="I197" s="27"/>
      <c r="J197" s="27"/>
      <c r="K197" s="27"/>
      <c r="L197" s="27"/>
      <c r="M197" s="27"/>
      <c r="N197" s="27"/>
      <c r="O197" s="27"/>
      <c r="P197" s="27"/>
    </row>
    <row r="198" spans="1:16">
      <c r="A198" s="30">
        <v>15</v>
      </c>
      <c r="B198" s="31">
        <v>3</v>
      </c>
      <c r="C198" s="31" t="str" cm="1">
        <f t="array" ref="C198">INDEX($P$5:$P$7,B198)</f>
        <v>7:10–8:35 م</v>
      </c>
      <c r="D198" s="31">
        <v>2</v>
      </c>
      <c r="E198" s="31" t="s">
        <v>295</v>
      </c>
      <c r="F198" s="32">
        <v>3</v>
      </c>
      <c r="G198" s="31" t="s">
        <v>304</v>
      </c>
      <c r="H198" s="27"/>
      <c r="I198" s="27"/>
      <c r="J198" s="27"/>
      <c r="K198" s="27"/>
      <c r="L198" s="27"/>
      <c r="M198" s="27"/>
      <c r="N198" s="27"/>
      <c r="O198" s="27"/>
      <c r="P198" s="27"/>
    </row>
    <row r="199" spans="1:16">
      <c r="A199" s="30">
        <v>15</v>
      </c>
      <c r="B199" s="31">
        <v>3</v>
      </c>
      <c r="C199" s="31" t="str" cm="1">
        <f t="array" ref="C199">INDEX($P$5:$P$7,B199)</f>
        <v>7:10–8:35 م</v>
      </c>
      <c r="D199" s="31">
        <v>3</v>
      </c>
      <c r="E199" s="31" t="s">
        <v>295</v>
      </c>
      <c r="F199" s="32">
        <v>3</v>
      </c>
      <c r="G199" s="31" t="s">
        <v>332</v>
      </c>
      <c r="H199" s="27"/>
      <c r="I199" s="27"/>
      <c r="J199" s="27"/>
      <c r="K199" s="27"/>
      <c r="L199" s="27"/>
      <c r="M199" s="27"/>
      <c r="N199" s="27"/>
      <c r="O199" s="27"/>
      <c r="P199" s="27"/>
    </row>
    <row r="200" spans="1:16">
      <c r="A200" s="30">
        <v>16</v>
      </c>
      <c r="B200" s="31">
        <v>1</v>
      </c>
      <c r="C200" s="31" t="str" cm="1">
        <f t="array" ref="C200">INDEX($P$5:$P$7,B200)</f>
        <v>4:00–5:25 م</v>
      </c>
      <c r="D200" s="31">
        <v>1</v>
      </c>
      <c r="E200" s="31" t="s">
        <v>19</v>
      </c>
      <c r="F200" s="32">
        <v>3</v>
      </c>
      <c r="G200" s="31" t="s">
        <v>32</v>
      </c>
      <c r="H200" s="27"/>
      <c r="I200" s="27"/>
      <c r="J200" s="27"/>
      <c r="K200" s="27"/>
      <c r="L200" s="27"/>
      <c r="M200" s="27"/>
      <c r="N200" s="27"/>
      <c r="O200" s="27"/>
      <c r="P200" s="27"/>
    </row>
    <row r="201" spans="1:16">
      <c r="A201" s="30">
        <v>16</v>
      </c>
      <c r="B201" s="31">
        <v>1</v>
      </c>
      <c r="C201" s="31" t="str" cm="1">
        <f t="array" ref="C201">INDEX($P$5:$P$7,B201)</f>
        <v>4:00–5:25 م</v>
      </c>
      <c r="D201" s="31">
        <v>2</v>
      </c>
      <c r="E201" s="31" t="s">
        <v>19</v>
      </c>
      <c r="F201" s="32">
        <v>3</v>
      </c>
      <c r="G201" s="31" t="s">
        <v>52</v>
      </c>
      <c r="H201" s="27"/>
      <c r="I201" s="27"/>
      <c r="J201" s="27"/>
      <c r="K201" s="27"/>
      <c r="L201" s="27"/>
      <c r="M201" s="27"/>
      <c r="N201" s="27"/>
      <c r="O201" s="27"/>
      <c r="P201" s="27"/>
    </row>
    <row r="202" spans="1:16">
      <c r="A202" s="30">
        <v>16</v>
      </c>
      <c r="B202" s="31">
        <v>1</v>
      </c>
      <c r="C202" s="31" t="str" cm="1">
        <f t="array" ref="C202">INDEX($P$5:$P$7,B202)</f>
        <v>4:00–5:25 م</v>
      </c>
      <c r="D202" s="31">
        <v>3</v>
      </c>
      <c r="E202" s="31" t="s">
        <v>19</v>
      </c>
      <c r="F202" s="32">
        <v>3</v>
      </c>
      <c r="G202" s="31" t="s">
        <v>45</v>
      </c>
      <c r="H202" s="27"/>
      <c r="I202" s="27"/>
      <c r="J202" s="27"/>
      <c r="K202" s="27"/>
      <c r="L202" s="27"/>
      <c r="M202" s="27"/>
      <c r="N202" s="27"/>
      <c r="O202" s="27"/>
      <c r="P202" s="27"/>
    </row>
    <row r="203" spans="1:16">
      <c r="A203" s="30">
        <v>16</v>
      </c>
      <c r="B203" s="31">
        <v>1</v>
      </c>
      <c r="C203" s="31" t="str" cm="1">
        <f t="array" ref="C203">INDEX($P$5:$P$7,B203)</f>
        <v>4:00–5:25 م</v>
      </c>
      <c r="D203" s="31">
        <v>4</v>
      </c>
      <c r="E203" s="31" t="s">
        <v>19</v>
      </c>
      <c r="F203" s="32">
        <v>3</v>
      </c>
      <c r="G203" s="31" t="s">
        <v>31</v>
      </c>
      <c r="H203" s="27"/>
      <c r="I203" s="27"/>
      <c r="J203" s="27"/>
      <c r="K203" s="27"/>
      <c r="L203" s="27"/>
      <c r="M203" s="27"/>
      <c r="N203" s="27"/>
      <c r="O203" s="27"/>
      <c r="P203" s="27"/>
    </row>
    <row r="204" spans="1:16">
      <c r="A204" s="30">
        <v>16</v>
      </c>
      <c r="B204" s="31">
        <v>1</v>
      </c>
      <c r="C204" s="31" t="str" cm="1">
        <f t="array" ref="C204">INDEX($P$5:$P$7,B204)</f>
        <v>4:00–5:25 م</v>
      </c>
      <c r="D204" s="31">
        <v>5</v>
      </c>
      <c r="E204" s="31" t="s">
        <v>95</v>
      </c>
      <c r="F204" s="32">
        <v>3</v>
      </c>
      <c r="G204" s="31" t="s">
        <v>67</v>
      </c>
      <c r="H204" s="27"/>
      <c r="I204" s="27"/>
      <c r="J204" s="27"/>
      <c r="K204" s="27"/>
      <c r="L204" s="27"/>
      <c r="M204" s="27"/>
      <c r="N204" s="27"/>
      <c r="O204" s="27"/>
      <c r="P204" s="27"/>
    </row>
    <row r="205" spans="1:16">
      <c r="A205" s="30">
        <v>16</v>
      </c>
      <c r="B205" s="31">
        <v>2</v>
      </c>
      <c r="C205" s="31" t="str" cm="1">
        <f t="array" ref="C205">INDEX($P$5:$P$7,B205)</f>
        <v>5:35–7:00 م</v>
      </c>
      <c r="D205" s="31">
        <v>1</v>
      </c>
      <c r="E205" s="31" t="s">
        <v>95</v>
      </c>
      <c r="F205" s="32">
        <v>3</v>
      </c>
      <c r="G205" s="31" t="s">
        <v>117</v>
      </c>
      <c r="H205" s="27"/>
      <c r="I205" s="27"/>
      <c r="J205" s="27"/>
      <c r="K205" s="27"/>
      <c r="L205" s="27"/>
      <c r="M205" s="27"/>
      <c r="N205" s="27"/>
      <c r="O205" s="27"/>
      <c r="P205" s="27"/>
    </row>
    <row r="206" spans="1:16">
      <c r="A206" s="30">
        <v>16</v>
      </c>
      <c r="B206" s="31">
        <v>2</v>
      </c>
      <c r="C206" s="31" t="str" cm="1">
        <f t="array" ref="C206">INDEX($P$5:$P$7,B206)</f>
        <v>5:35–7:00 م</v>
      </c>
      <c r="D206" s="31">
        <v>2</v>
      </c>
      <c r="E206" s="31" t="s">
        <v>95</v>
      </c>
      <c r="F206" s="32">
        <v>3</v>
      </c>
      <c r="G206" s="31" t="s">
        <v>109</v>
      </c>
      <c r="H206" s="27"/>
      <c r="I206" s="27"/>
      <c r="J206" s="27"/>
      <c r="K206" s="27"/>
      <c r="L206" s="27"/>
      <c r="M206" s="27"/>
      <c r="N206" s="27"/>
      <c r="O206" s="27"/>
      <c r="P206" s="27"/>
    </row>
    <row r="207" spans="1:16">
      <c r="A207" s="30">
        <v>16</v>
      </c>
      <c r="B207" s="31">
        <v>2</v>
      </c>
      <c r="C207" s="31" t="str" cm="1">
        <f t="array" ref="C207">INDEX($P$5:$P$7,B207)</f>
        <v>5:35–7:00 م</v>
      </c>
      <c r="D207" s="31">
        <v>3</v>
      </c>
      <c r="E207" s="31" t="s">
        <v>174</v>
      </c>
      <c r="F207" s="32">
        <v>3</v>
      </c>
      <c r="G207" s="31" t="s">
        <v>161</v>
      </c>
      <c r="H207" s="27"/>
      <c r="I207" s="27"/>
      <c r="J207" s="27"/>
      <c r="K207" s="27"/>
      <c r="L207" s="27"/>
      <c r="M207" s="27"/>
      <c r="N207" s="27"/>
      <c r="O207" s="27"/>
      <c r="P207" s="27"/>
    </row>
    <row r="208" spans="1:16">
      <c r="A208" s="30">
        <v>16</v>
      </c>
      <c r="B208" s="31">
        <v>2</v>
      </c>
      <c r="C208" s="31" t="str" cm="1">
        <f t="array" ref="C208">INDEX($P$5:$P$7,B208)</f>
        <v>5:35–7:00 م</v>
      </c>
      <c r="D208" s="31">
        <v>4</v>
      </c>
      <c r="E208" s="31" t="s">
        <v>174</v>
      </c>
      <c r="F208" s="32">
        <v>3</v>
      </c>
      <c r="G208" s="31" t="s">
        <v>270</v>
      </c>
      <c r="H208" s="27"/>
      <c r="I208" s="27"/>
      <c r="J208" s="27"/>
      <c r="K208" s="27"/>
      <c r="L208" s="27"/>
      <c r="M208" s="27"/>
      <c r="N208" s="27"/>
      <c r="O208" s="27"/>
      <c r="P208" s="27"/>
    </row>
    <row r="209" spans="1:16">
      <c r="A209" s="30">
        <v>16</v>
      </c>
      <c r="B209" s="31">
        <v>2</v>
      </c>
      <c r="C209" s="31" t="str" cm="1">
        <f t="array" ref="C209">INDEX($P$5:$P$7,B209)</f>
        <v>5:35–7:00 م</v>
      </c>
      <c r="D209" s="31">
        <v>5</v>
      </c>
      <c r="E209" s="31" t="s">
        <v>174</v>
      </c>
      <c r="F209" s="32">
        <v>3</v>
      </c>
      <c r="G209" s="31" t="s">
        <v>248</v>
      </c>
      <c r="H209" s="27"/>
      <c r="I209" s="27"/>
      <c r="J209" s="27"/>
      <c r="K209" s="27"/>
      <c r="L209" s="27"/>
      <c r="M209" s="27"/>
      <c r="N209" s="27"/>
      <c r="O209" s="27"/>
      <c r="P209" s="27"/>
    </row>
    <row r="210" spans="1:16">
      <c r="A210" s="30">
        <v>16</v>
      </c>
      <c r="B210" s="31">
        <v>3</v>
      </c>
      <c r="C210" s="31" t="str" cm="1">
        <f t="array" ref="C210">INDEX($P$5:$P$7,B210)</f>
        <v>7:10–8:35 م</v>
      </c>
      <c r="D210" s="31">
        <v>1</v>
      </c>
      <c r="E210" s="31" t="s">
        <v>295</v>
      </c>
      <c r="F210" s="32">
        <v>3</v>
      </c>
      <c r="G210" s="31" t="s">
        <v>291</v>
      </c>
      <c r="H210" s="27"/>
      <c r="I210" s="27"/>
      <c r="J210" s="27"/>
      <c r="K210" s="27"/>
      <c r="L210" s="27"/>
      <c r="M210" s="27"/>
      <c r="N210" s="27"/>
      <c r="O210" s="27"/>
      <c r="P210" s="27"/>
    </row>
    <row r="211" spans="1:16">
      <c r="A211" s="30">
        <v>16</v>
      </c>
      <c r="B211" s="31">
        <v>3</v>
      </c>
      <c r="C211" s="31" t="str" cm="1">
        <f t="array" ref="C211">INDEX($P$5:$P$7,B211)</f>
        <v>7:10–8:35 م</v>
      </c>
      <c r="D211" s="31">
        <v>2</v>
      </c>
      <c r="E211" s="31" t="s">
        <v>295</v>
      </c>
      <c r="F211" s="32">
        <v>3</v>
      </c>
      <c r="G211" s="31" t="s">
        <v>333</v>
      </c>
      <c r="H211" s="27"/>
      <c r="I211" s="27"/>
      <c r="J211" s="27"/>
      <c r="K211" s="27"/>
      <c r="L211" s="27"/>
      <c r="M211" s="27"/>
      <c r="N211" s="27"/>
      <c r="O211" s="27"/>
      <c r="P211" s="27"/>
    </row>
    <row r="212" spans="1:16">
      <c r="A212" s="30">
        <v>16</v>
      </c>
      <c r="B212" s="31">
        <v>3</v>
      </c>
      <c r="C212" s="31" t="str" cm="1">
        <f t="array" ref="C212">INDEX($P$5:$P$7,B212)</f>
        <v>7:10–8:35 م</v>
      </c>
      <c r="D212" s="31">
        <v>3</v>
      </c>
      <c r="E212" s="31" t="s">
        <v>295</v>
      </c>
      <c r="F212" s="32">
        <v>3</v>
      </c>
      <c r="G212" s="31" t="s">
        <v>325</v>
      </c>
      <c r="H212" s="27"/>
      <c r="I212" s="27"/>
      <c r="J212" s="27"/>
      <c r="K212" s="27"/>
      <c r="L212" s="27"/>
      <c r="M212" s="27"/>
      <c r="N212" s="27"/>
      <c r="O212" s="27"/>
      <c r="P212" s="27"/>
    </row>
    <row r="213" spans="1:16">
      <c r="A213" s="30">
        <v>17</v>
      </c>
      <c r="B213" s="31">
        <v>1</v>
      </c>
      <c r="C213" s="31" t="str" cm="1">
        <f t="array" ref="C213">INDEX($P$5:$P$7,B213)</f>
        <v>4:00–5:25 م</v>
      </c>
      <c r="D213" s="31">
        <v>1</v>
      </c>
      <c r="E213" s="31" t="s">
        <v>19</v>
      </c>
      <c r="F213" s="32">
        <v>3</v>
      </c>
      <c r="G213" s="31" t="s">
        <v>46</v>
      </c>
      <c r="H213" s="27"/>
      <c r="I213" s="27"/>
      <c r="J213" s="27"/>
      <c r="K213" s="27"/>
      <c r="L213" s="27"/>
      <c r="M213" s="27"/>
      <c r="N213" s="27"/>
      <c r="O213" s="27"/>
      <c r="P213" s="27"/>
    </row>
    <row r="214" spans="1:16">
      <c r="A214" s="30">
        <v>17</v>
      </c>
      <c r="B214" s="31">
        <v>1</v>
      </c>
      <c r="C214" s="31" t="str" cm="1">
        <f t="array" ref="C214">INDEX($P$5:$P$7,B214)</f>
        <v>4:00–5:25 م</v>
      </c>
      <c r="D214" s="31">
        <v>2</v>
      </c>
      <c r="E214" s="31" t="s">
        <v>19</v>
      </c>
      <c r="F214" s="32">
        <v>3</v>
      </c>
      <c r="G214" s="31" t="s">
        <v>40</v>
      </c>
      <c r="H214" s="27"/>
      <c r="I214" s="27"/>
      <c r="J214" s="27"/>
      <c r="K214" s="27"/>
      <c r="L214" s="27"/>
      <c r="M214" s="27"/>
      <c r="N214" s="27"/>
      <c r="O214" s="27"/>
      <c r="P214" s="27"/>
    </row>
    <row r="215" spans="1:16">
      <c r="A215" s="30">
        <v>17</v>
      </c>
      <c r="B215" s="31">
        <v>1</v>
      </c>
      <c r="C215" s="31" t="str" cm="1">
        <f t="array" ref="C215">INDEX($P$5:$P$7,B215)</f>
        <v>4:00–5:25 م</v>
      </c>
      <c r="D215" s="31">
        <v>3</v>
      </c>
      <c r="E215" s="31" t="s">
        <v>19</v>
      </c>
      <c r="F215" s="32">
        <v>3</v>
      </c>
      <c r="G215" s="31" t="s">
        <v>33</v>
      </c>
      <c r="H215" s="27"/>
      <c r="I215" s="27"/>
      <c r="J215" s="27"/>
      <c r="K215" s="27"/>
      <c r="L215" s="27"/>
      <c r="M215" s="27"/>
      <c r="N215" s="27"/>
      <c r="O215" s="27"/>
      <c r="P215" s="27"/>
    </row>
    <row r="216" spans="1:16">
      <c r="A216" s="30">
        <v>17</v>
      </c>
      <c r="B216" s="31">
        <v>1</v>
      </c>
      <c r="C216" s="31" t="str" cm="1">
        <f t="array" ref="C216">INDEX($P$5:$P$7,B216)</f>
        <v>4:00–5:25 م</v>
      </c>
      <c r="D216" s="31">
        <v>4</v>
      </c>
      <c r="E216" s="31" t="s">
        <v>19</v>
      </c>
      <c r="F216" s="32">
        <v>3</v>
      </c>
      <c r="G216" s="31" t="s">
        <v>34</v>
      </c>
      <c r="H216" s="27"/>
      <c r="I216" s="27"/>
      <c r="J216" s="27"/>
      <c r="K216" s="27"/>
      <c r="L216" s="27"/>
      <c r="M216" s="27"/>
      <c r="N216" s="27"/>
      <c r="O216" s="27"/>
      <c r="P216" s="27"/>
    </row>
    <row r="217" spans="1:16">
      <c r="A217" s="30">
        <v>17</v>
      </c>
      <c r="B217" s="31">
        <v>1</v>
      </c>
      <c r="C217" s="31" t="str" cm="1">
        <f t="array" ref="C217">INDEX($P$5:$P$7,B217)</f>
        <v>4:00–5:25 م</v>
      </c>
      <c r="D217" s="31">
        <v>5</v>
      </c>
      <c r="E217" s="31" t="s">
        <v>95</v>
      </c>
      <c r="F217" s="32">
        <v>3</v>
      </c>
      <c r="G217" s="31" t="s">
        <v>112</v>
      </c>
      <c r="H217" s="27"/>
      <c r="I217" s="27"/>
      <c r="J217" s="27"/>
      <c r="K217" s="27"/>
      <c r="L217" s="27"/>
      <c r="M217" s="27"/>
      <c r="N217" s="27"/>
      <c r="O217" s="27"/>
      <c r="P217" s="27"/>
    </row>
    <row r="218" spans="1:16">
      <c r="A218" s="30">
        <v>17</v>
      </c>
      <c r="B218" s="31">
        <v>2</v>
      </c>
      <c r="C218" s="31" t="str" cm="1">
        <f t="array" ref="C218">INDEX($P$5:$P$7,B218)</f>
        <v>5:35–7:00 م</v>
      </c>
      <c r="D218" s="31">
        <v>1</v>
      </c>
      <c r="E218" s="31" t="s">
        <v>95</v>
      </c>
      <c r="F218" s="32">
        <v>3</v>
      </c>
      <c r="G218" s="31" t="s">
        <v>110</v>
      </c>
      <c r="H218" s="27"/>
      <c r="I218" s="27"/>
      <c r="J218" s="27"/>
      <c r="K218" s="27"/>
      <c r="L218" s="27"/>
      <c r="M218" s="27"/>
      <c r="N218" s="27"/>
      <c r="O218" s="27"/>
      <c r="P218" s="27"/>
    </row>
    <row r="219" spans="1:16">
      <c r="A219" s="30">
        <v>17</v>
      </c>
      <c r="B219" s="31">
        <v>2</v>
      </c>
      <c r="C219" s="31" t="str" cm="1">
        <f t="array" ref="C219">INDEX($P$5:$P$7,B219)</f>
        <v>5:35–7:00 م</v>
      </c>
      <c r="D219" s="31">
        <v>2</v>
      </c>
      <c r="E219" s="31" t="s">
        <v>95</v>
      </c>
      <c r="F219" s="32">
        <v>3</v>
      </c>
      <c r="G219" s="31" t="s">
        <v>99</v>
      </c>
      <c r="H219" s="27"/>
      <c r="I219" s="27"/>
      <c r="J219" s="27"/>
      <c r="K219" s="27"/>
      <c r="L219" s="27"/>
      <c r="M219" s="27"/>
      <c r="N219" s="27"/>
      <c r="O219" s="27"/>
      <c r="P219" s="27"/>
    </row>
    <row r="220" spans="1:16">
      <c r="A220" s="30">
        <v>17</v>
      </c>
      <c r="B220" s="31">
        <v>2</v>
      </c>
      <c r="C220" s="31" t="str" cm="1">
        <f t="array" ref="C220">INDEX($P$5:$P$7,B220)</f>
        <v>5:35–7:00 م</v>
      </c>
      <c r="D220" s="31">
        <v>3</v>
      </c>
      <c r="E220" s="31" t="s">
        <v>174</v>
      </c>
      <c r="F220" s="32">
        <v>3</v>
      </c>
      <c r="G220" s="31" t="s">
        <v>271</v>
      </c>
      <c r="H220" s="27"/>
      <c r="I220" s="27"/>
      <c r="J220" s="27"/>
      <c r="K220" s="27"/>
      <c r="L220" s="27"/>
      <c r="M220" s="27"/>
      <c r="N220" s="27"/>
      <c r="O220" s="27"/>
      <c r="P220" s="27"/>
    </row>
    <row r="221" spans="1:16">
      <c r="A221" s="30">
        <v>17</v>
      </c>
      <c r="B221" s="31">
        <v>2</v>
      </c>
      <c r="C221" s="31" t="str" cm="1">
        <f t="array" ref="C221">INDEX($P$5:$P$7,B221)</f>
        <v>5:35–7:00 م</v>
      </c>
      <c r="D221" s="31">
        <v>4</v>
      </c>
      <c r="E221" s="31" t="s">
        <v>174</v>
      </c>
      <c r="F221" s="32">
        <v>3</v>
      </c>
      <c r="G221" s="31" t="s">
        <v>249</v>
      </c>
      <c r="H221" s="27"/>
      <c r="I221" s="27"/>
      <c r="J221" s="27"/>
      <c r="K221" s="27"/>
      <c r="L221" s="27"/>
      <c r="M221" s="27"/>
      <c r="N221" s="27"/>
      <c r="O221" s="27"/>
      <c r="P221" s="27"/>
    </row>
    <row r="222" spans="1:16">
      <c r="A222" s="30">
        <v>17</v>
      </c>
      <c r="B222" s="31">
        <v>2</v>
      </c>
      <c r="C222" s="31" t="str" cm="1">
        <f t="array" ref="C222">INDEX($P$5:$P$7,B222)</f>
        <v>5:35–7:00 م</v>
      </c>
      <c r="D222" s="31">
        <v>5</v>
      </c>
      <c r="E222" s="31" t="s">
        <v>174</v>
      </c>
      <c r="F222" s="32">
        <v>3</v>
      </c>
      <c r="G222" s="31" t="s">
        <v>227</v>
      </c>
      <c r="H222" s="27"/>
      <c r="I222" s="27"/>
      <c r="J222" s="27"/>
      <c r="K222" s="27"/>
      <c r="L222" s="27"/>
      <c r="M222" s="27"/>
      <c r="N222" s="27"/>
      <c r="O222" s="27"/>
      <c r="P222" s="27"/>
    </row>
    <row r="223" spans="1:16">
      <c r="A223" s="30">
        <v>17</v>
      </c>
      <c r="B223" s="31">
        <v>3</v>
      </c>
      <c r="C223" s="31" t="str" cm="1">
        <f t="array" ref="C223">INDEX($P$5:$P$7,B223)</f>
        <v>7:10–8:35 م</v>
      </c>
      <c r="D223" s="31">
        <v>1</v>
      </c>
      <c r="E223" s="31" t="s">
        <v>295</v>
      </c>
      <c r="F223" s="32">
        <v>3</v>
      </c>
      <c r="G223" s="31" t="s">
        <v>328</v>
      </c>
      <c r="H223" s="27"/>
      <c r="I223" s="27"/>
      <c r="J223" s="27"/>
      <c r="K223" s="27"/>
      <c r="L223" s="27"/>
      <c r="M223" s="27"/>
      <c r="N223" s="27"/>
      <c r="O223" s="27"/>
      <c r="P223" s="27"/>
    </row>
    <row r="224" spans="1:16">
      <c r="A224" s="30">
        <v>17</v>
      </c>
      <c r="B224" s="31">
        <v>3</v>
      </c>
      <c r="C224" s="31" t="str" cm="1">
        <f t="array" ref="C224">INDEX($P$5:$P$7,B224)</f>
        <v>7:10–8:35 م</v>
      </c>
      <c r="D224" s="31">
        <v>2</v>
      </c>
      <c r="E224" s="31" t="s">
        <v>295</v>
      </c>
      <c r="F224" s="32">
        <v>3</v>
      </c>
      <c r="G224" s="31" t="s">
        <v>326</v>
      </c>
      <c r="H224" s="27"/>
      <c r="I224" s="27"/>
      <c r="J224" s="27"/>
      <c r="K224" s="27"/>
      <c r="L224" s="27"/>
      <c r="M224" s="27"/>
      <c r="N224" s="27"/>
      <c r="O224" s="27"/>
      <c r="P224" s="27"/>
    </row>
    <row r="225" spans="1:16">
      <c r="A225" s="30">
        <v>17</v>
      </c>
      <c r="B225" s="31">
        <v>3</v>
      </c>
      <c r="C225" s="31" t="str" cm="1">
        <f t="array" ref="C225">INDEX($P$5:$P$7,B225)</f>
        <v>7:10–8:35 م</v>
      </c>
      <c r="D225" s="31">
        <v>3</v>
      </c>
      <c r="E225" s="31" t="s">
        <v>295</v>
      </c>
      <c r="F225" s="32">
        <v>3</v>
      </c>
      <c r="G225" s="31" t="s">
        <v>317</v>
      </c>
      <c r="H225" s="27"/>
      <c r="I225" s="27"/>
      <c r="J225" s="27"/>
      <c r="K225" s="27"/>
      <c r="L225" s="27"/>
      <c r="M225" s="27"/>
      <c r="N225" s="27"/>
      <c r="O225" s="27"/>
      <c r="P225" s="27"/>
    </row>
    <row r="226" spans="1:16">
      <c r="A226" s="30">
        <v>18</v>
      </c>
      <c r="B226" s="31">
        <v>1</v>
      </c>
      <c r="C226" s="31" t="str" cm="1">
        <f t="array" ref="C226">INDEX($P$5:$P$7,B226)</f>
        <v>4:00–5:25 م</v>
      </c>
      <c r="D226" s="31">
        <v>1</v>
      </c>
      <c r="E226" s="31" t="s">
        <v>19</v>
      </c>
      <c r="F226" s="32">
        <v>3</v>
      </c>
      <c r="G226" s="31" t="s">
        <v>41</v>
      </c>
      <c r="H226" s="27"/>
      <c r="I226" s="27"/>
      <c r="J226" s="27"/>
      <c r="K226" s="27"/>
      <c r="L226" s="27"/>
      <c r="M226" s="27"/>
      <c r="N226" s="27"/>
      <c r="O226" s="27"/>
      <c r="P226" s="27"/>
    </row>
    <row r="227" spans="1:16">
      <c r="A227" s="30">
        <v>18</v>
      </c>
      <c r="B227" s="31">
        <v>1</v>
      </c>
      <c r="C227" s="31" t="str" cm="1">
        <f t="array" ref="C227">INDEX($P$5:$P$7,B227)</f>
        <v>4:00–5:25 م</v>
      </c>
      <c r="D227" s="31">
        <v>2</v>
      </c>
      <c r="E227" s="31" t="s">
        <v>19</v>
      </c>
      <c r="F227" s="32">
        <v>3</v>
      </c>
      <c r="G227" s="31" t="s">
        <v>47</v>
      </c>
      <c r="H227" s="27"/>
      <c r="I227" s="27"/>
      <c r="J227" s="27"/>
      <c r="K227" s="27"/>
      <c r="L227" s="27"/>
      <c r="M227" s="27"/>
      <c r="N227" s="27"/>
      <c r="O227" s="27"/>
      <c r="P227" s="27"/>
    </row>
    <row r="228" spans="1:16">
      <c r="A228" s="30">
        <v>18</v>
      </c>
      <c r="B228" s="31">
        <v>1</v>
      </c>
      <c r="C228" s="31" t="str" cm="1">
        <f t="array" ref="C228">INDEX($P$5:$P$7,B228)</f>
        <v>4:00–5:25 م</v>
      </c>
      <c r="D228" s="31">
        <v>3</v>
      </c>
      <c r="E228" s="31" t="s">
        <v>19</v>
      </c>
      <c r="F228" s="32">
        <v>3</v>
      </c>
      <c r="G228" s="31" t="s">
        <v>21</v>
      </c>
      <c r="H228" s="27"/>
      <c r="I228" s="27"/>
      <c r="J228" s="27"/>
      <c r="K228" s="27"/>
      <c r="L228" s="27"/>
      <c r="M228" s="27"/>
      <c r="N228" s="27"/>
      <c r="O228" s="27"/>
      <c r="P228" s="27"/>
    </row>
    <row r="229" spans="1:16">
      <c r="A229" s="30">
        <v>18</v>
      </c>
      <c r="B229" s="31">
        <v>1</v>
      </c>
      <c r="C229" s="31" t="str" cm="1">
        <f t="array" ref="C229">INDEX($P$5:$P$7,B229)</f>
        <v>4:00–5:25 م</v>
      </c>
      <c r="D229" s="31">
        <v>4</v>
      </c>
      <c r="E229" s="31" t="s">
        <v>19</v>
      </c>
      <c r="F229" s="32">
        <v>3</v>
      </c>
      <c r="G229" s="31" t="s">
        <v>22</v>
      </c>
      <c r="H229" s="27"/>
      <c r="I229" s="27"/>
      <c r="J229" s="27"/>
      <c r="K229" s="27"/>
      <c r="L229" s="27"/>
      <c r="M229" s="27"/>
      <c r="N229" s="27"/>
      <c r="O229" s="27"/>
      <c r="P229" s="27"/>
    </row>
    <row r="230" spans="1:16">
      <c r="A230" s="30">
        <v>18</v>
      </c>
      <c r="B230" s="31">
        <v>1</v>
      </c>
      <c r="C230" s="31" t="str" cm="1">
        <f t="array" ref="C230">INDEX($P$5:$P$7,B230)</f>
        <v>4:00–5:25 م</v>
      </c>
      <c r="D230" s="31">
        <v>5</v>
      </c>
      <c r="E230" s="31" t="s">
        <v>95</v>
      </c>
      <c r="F230" s="32">
        <v>3</v>
      </c>
      <c r="G230" s="31" t="s">
        <v>113</v>
      </c>
      <c r="H230" s="27"/>
      <c r="I230" s="27"/>
      <c r="J230" s="27"/>
      <c r="K230" s="27"/>
      <c r="L230" s="27"/>
      <c r="M230" s="27"/>
      <c r="N230" s="27"/>
      <c r="O230" s="27"/>
      <c r="P230" s="27"/>
    </row>
    <row r="231" spans="1:16">
      <c r="A231" s="30">
        <v>18</v>
      </c>
      <c r="B231" s="31">
        <v>2</v>
      </c>
      <c r="C231" s="31" t="str" cm="1">
        <f t="array" ref="C231">INDEX($P$5:$P$7,B231)</f>
        <v>5:35–7:00 م</v>
      </c>
      <c r="D231" s="31">
        <v>1</v>
      </c>
      <c r="E231" s="31" t="s">
        <v>95</v>
      </c>
      <c r="F231" s="32">
        <v>3</v>
      </c>
      <c r="G231" s="31" t="s">
        <v>100</v>
      </c>
      <c r="H231" s="27"/>
      <c r="I231" s="27"/>
      <c r="J231" s="27"/>
      <c r="K231" s="27"/>
      <c r="L231" s="27"/>
      <c r="M231" s="27"/>
      <c r="N231" s="27"/>
      <c r="O231" s="27"/>
      <c r="P231" s="27"/>
    </row>
    <row r="232" spans="1:16">
      <c r="A232" s="30">
        <v>18</v>
      </c>
      <c r="B232" s="31">
        <v>2</v>
      </c>
      <c r="C232" s="31" t="str" cm="1">
        <f t="array" ref="C232">INDEX($P$5:$P$7,B232)</f>
        <v>5:35–7:00 م</v>
      </c>
      <c r="D232" s="31">
        <v>2</v>
      </c>
      <c r="E232" s="31" t="s">
        <v>95</v>
      </c>
      <c r="F232" s="32">
        <v>3</v>
      </c>
      <c r="G232" s="31" t="s">
        <v>89</v>
      </c>
      <c r="H232" s="27"/>
      <c r="I232" s="27"/>
      <c r="J232" s="27"/>
      <c r="K232" s="27"/>
      <c r="L232" s="27"/>
      <c r="M232" s="27"/>
      <c r="N232" s="27"/>
      <c r="O232" s="27"/>
      <c r="P232" s="27"/>
    </row>
    <row r="233" spans="1:16">
      <c r="A233" s="30">
        <v>18</v>
      </c>
      <c r="B233" s="31">
        <v>2</v>
      </c>
      <c r="C233" s="31" t="str" cm="1">
        <f t="array" ref="C233">INDEX($P$5:$P$7,B233)</f>
        <v>5:35–7:00 م</v>
      </c>
      <c r="D233" s="31">
        <v>3</v>
      </c>
      <c r="E233" s="31" t="s">
        <v>174</v>
      </c>
      <c r="F233" s="32">
        <v>3</v>
      </c>
      <c r="G233" s="31" t="s">
        <v>261</v>
      </c>
      <c r="H233" s="27"/>
      <c r="I233" s="27"/>
      <c r="J233" s="27"/>
      <c r="K233" s="27"/>
      <c r="L233" s="27"/>
      <c r="M233" s="27"/>
      <c r="N233" s="27"/>
      <c r="O233" s="27"/>
      <c r="P233" s="27"/>
    </row>
    <row r="234" spans="1:16">
      <c r="A234" s="30">
        <v>18</v>
      </c>
      <c r="B234" s="31">
        <v>2</v>
      </c>
      <c r="C234" s="31" t="str" cm="1">
        <f t="array" ref="C234">INDEX($P$5:$P$7,B234)</f>
        <v>5:35–7:00 م</v>
      </c>
      <c r="D234" s="31">
        <v>4</v>
      </c>
      <c r="E234" s="31" t="s">
        <v>174</v>
      </c>
      <c r="F234" s="32">
        <v>3</v>
      </c>
      <c r="G234" s="31" t="s">
        <v>228</v>
      </c>
      <c r="H234" s="27"/>
      <c r="I234" s="27"/>
      <c r="J234" s="27"/>
      <c r="K234" s="27"/>
      <c r="L234" s="27"/>
      <c r="M234" s="27"/>
      <c r="N234" s="27"/>
      <c r="O234" s="27"/>
      <c r="P234" s="27"/>
    </row>
    <row r="235" spans="1:16">
      <c r="A235" s="30">
        <v>18</v>
      </c>
      <c r="B235" s="31">
        <v>2</v>
      </c>
      <c r="C235" s="31" t="str" cm="1">
        <f t="array" ref="C235">INDEX($P$5:$P$7,B235)</f>
        <v>5:35–7:00 م</v>
      </c>
      <c r="D235" s="31">
        <v>5</v>
      </c>
      <c r="E235" s="31" t="s">
        <v>174</v>
      </c>
      <c r="F235" s="32">
        <v>3</v>
      </c>
      <c r="G235" s="31" t="s">
        <v>204</v>
      </c>
      <c r="H235" s="27"/>
      <c r="I235" s="27"/>
      <c r="J235" s="27"/>
      <c r="K235" s="27"/>
      <c r="L235" s="27"/>
      <c r="M235" s="27"/>
      <c r="N235" s="27"/>
      <c r="O235" s="27"/>
      <c r="P235" s="27"/>
    </row>
    <row r="236" spans="1:16">
      <c r="A236" s="30">
        <v>18</v>
      </c>
      <c r="B236" s="31">
        <v>3</v>
      </c>
      <c r="C236" s="31" t="str" cm="1">
        <f t="array" ref="C236">INDEX($P$5:$P$7,B236)</f>
        <v>7:10–8:35 م</v>
      </c>
      <c r="D236" s="31">
        <v>1</v>
      </c>
      <c r="E236" s="31" t="s">
        <v>295</v>
      </c>
      <c r="F236" s="32">
        <v>3</v>
      </c>
      <c r="G236" s="31" t="s">
        <v>329</v>
      </c>
      <c r="H236" s="27"/>
      <c r="I236" s="27"/>
      <c r="J236" s="27"/>
      <c r="K236" s="27"/>
      <c r="L236" s="27"/>
      <c r="M236" s="27"/>
      <c r="N236" s="27"/>
      <c r="O236" s="27"/>
      <c r="P236" s="27"/>
    </row>
    <row r="237" spans="1:16">
      <c r="A237" s="30">
        <v>18</v>
      </c>
      <c r="B237" s="31">
        <v>3</v>
      </c>
      <c r="C237" s="31" t="str" cm="1">
        <f t="array" ref="C237">INDEX($P$5:$P$7,B237)</f>
        <v>7:10–8:35 م</v>
      </c>
      <c r="D237" s="31">
        <v>2</v>
      </c>
      <c r="E237" s="31" t="s">
        <v>295</v>
      </c>
      <c r="F237" s="32">
        <v>3</v>
      </c>
      <c r="G237" s="31" t="s">
        <v>318</v>
      </c>
      <c r="H237" s="27"/>
      <c r="I237" s="27"/>
      <c r="J237" s="27"/>
      <c r="K237" s="27"/>
      <c r="L237" s="27"/>
      <c r="M237" s="27"/>
      <c r="N237" s="27"/>
      <c r="O237" s="27"/>
      <c r="P237" s="27"/>
    </row>
    <row r="238" spans="1:16">
      <c r="A238" s="30">
        <v>18</v>
      </c>
      <c r="B238" s="31">
        <v>3</v>
      </c>
      <c r="C238" s="31" t="str" cm="1">
        <f t="array" ref="C238">INDEX($P$5:$P$7,B238)</f>
        <v>7:10–8:35 م</v>
      </c>
      <c r="D238" s="31">
        <v>3</v>
      </c>
      <c r="E238" s="31" t="s">
        <v>295</v>
      </c>
      <c r="F238" s="32">
        <v>3</v>
      </c>
      <c r="G238" s="31" t="s">
        <v>306</v>
      </c>
      <c r="H238" s="27"/>
      <c r="I238" s="27"/>
      <c r="J238" s="27"/>
      <c r="K238" s="27"/>
      <c r="L238" s="27"/>
      <c r="M238" s="27"/>
      <c r="N238" s="27"/>
      <c r="O238" s="27"/>
      <c r="P238" s="27"/>
    </row>
    <row r="239" spans="1:16">
      <c r="A239" s="30">
        <v>19</v>
      </c>
      <c r="B239" s="31">
        <v>1</v>
      </c>
      <c r="C239" s="31" t="str" cm="1">
        <f t="array" ref="C239">INDEX($P$5:$P$7,B239)</f>
        <v>4:00–5:25 م</v>
      </c>
      <c r="D239" s="31">
        <v>1</v>
      </c>
      <c r="E239" s="31" t="s">
        <v>19</v>
      </c>
      <c r="F239" s="32">
        <v>3</v>
      </c>
      <c r="G239" s="31" t="s">
        <v>20</v>
      </c>
      <c r="H239" s="27"/>
      <c r="I239" s="27"/>
      <c r="J239" s="27"/>
      <c r="K239" s="27"/>
      <c r="L239" s="27"/>
      <c r="M239" s="27"/>
      <c r="N239" s="27"/>
      <c r="O239" s="27"/>
      <c r="P239" s="27"/>
    </row>
    <row r="240" spans="1:16">
      <c r="A240" s="30">
        <v>19</v>
      </c>
      <c r="B240" s="31">
        <v>1</v>
      </c>
      <c r="C240" s="31" t="str" cm="1">
        <f t="array" ref="C240">INDEX($P$5:$P$7,B240)</f>
        <v>4:00–5:25 م</v>
      </c>
      <c r="D240" s="31">
        <v>2</v>
      </c>
      <c r="E240" s="31" t="s">
        <v>19</v>
      </c>
      <c r="F240" s="32">
        <v>3</v>
      </c>
      <c r="G240" s="31" t="s">
        <v>42</v>
      </c>
      <c r="H240" s="27"/>
      <c r="I240" s="27"/>
      <c r="J240" s="27"/>
      <c r="K240" s="27"/>
      <c r="L240" s="27"/>
      <c r="M240" s="27"/>
      <c r="N240" s="27"/>
      <c r="O240" s="27"/>
      <c r="P240" s="27"/>
    </row>
    <row r="241" spans="1:16">
      <c r="A241" s="30">
        <v>19</v>
      </c>
      <c r="B241" s="31">
        <v>1</v>
      </c>
      <c r="C241" s="31" t="str" cm="1">
        <f t="array" ref="C241">INDEX($P$5:$P$7,B241)</f>
        <v>4:00–5:25 م</v>
      </c>
      <c r="D241" s="31">
        <v>3</v>
      </c>
      <c r="E241" s="31" t="s">
        <v>19</v>
      </c>
      <c r="F241" s="32">
        <v>3</v>
      </c>
      <c r="G241" s="31" t="s">
        <v>48</v>
      </c>
      <c r="H241" s="27"/>
      <c r="I241" s="27"/>
      <c r="J241" s="27"/>
      <c r="K241" s="27"/>
      <c r="L241" s="27"/>
      <c r="M241" s="27"/>
      <c r="N241" s="27"/>
      <c r="O241" s="27"/>
      <c r="P241" s="27"/>
    </row>
    <row r="242" spans="1:16">
      <c r="A242" s="30">
        <v>19</v>
      </c>
      <c r="B242" s="31">
        <v>1</v>
      </c>
      <c r="C242" s="31" t="str" cm="1">
        <f t="array" ref="C242">INDEX($P$5:$P$7,B242)</f>
        <v>4:00–5:25 م</v>
      </c>
      <c r="D242" s="31">
        <v>4</v>
      </c>
      <c r="E242" s="31" t="s">
        <v>19</v>
      </c>
      <c r="F242" s="32">
        <v>3</v>
      </c>
      <c r="G242" s="31" t="s">
        <v>25</v>
      </c>
      <c r="H242" s="27"/>
      <c r="I242" s="27"/>
      <c r="J242" s="27"/>
      <c r="K242" s="27"/>
      <c r="L242" s="27"/>
      <c r="M242" s="27"/>
      <c r="N242" s="27"/>
      <c r="O242" s="27"/>
      <c r="P242" s="27"/>
    </row>
    <row r="243" spans="1:16">
      <c r="A243" s="30">
        <v>19</v>
      </c>
      <c r="B243" s="31">
        <v>1</v>
      </c>
      <c r="C243" s="31" t="str" cm="1">
        <f t="array" ref="C243">INDEX($P$5:$P$7,B243)</f>
        <v>4:00–5:25 م</v>
      </c>
      <c r="D243" s="31">
        <v>5</v>
      </c>
      <c r="E243" s="31" t="s">
        <v>95</v>
      </c>
      <c r="F243" s="32">
        <v>3</v>
      </c>
      <c r="G243" s="31" t="s">
        <v>105</v>
      </c>
      <c r="H243" s="27"/>
      <c r="I243" s="27"/>
      <c r="J243" s="27"/>
      <c r="K243" s="27"/>
      <c r="L243" s="27"/>
      <c r="M243" s="27"/>
      <c r="N243" s="27"/>
      <c r="O243" s="27"/>
      <c r="P243" s="27"/>
    </row>
    <row r="244" spans="1:16">
      <c r="A244" s="30">
        <v>19</v>
      </c>
      <c r="B244" s="31">
        <v>2</v>
      </c>
      <c r="C244" s="31" t="str" cm="1">
        <f t="array" ref="C244">INDEX($P$5:$P$7,B244)</f>
        <v>5:35–7:00 م</v>
      </c>
      <c r="D244" s="31">
        <v>1</v>
      </c>
      <c r="E244" s="31" t="s">
        <v>95</v>
      </c>
      <c r="F244" s="32">
        <v>3</v>
      </c>
      <c r="G244" s="31" t="s">
        <v>114</v>
      </c>
      <c r="H244" s="27"/>
      <c r="I244" s="27"/>
      <c r="J244" s="27"/>
      <c r="K244" s="27"/>
      <c r="L244" s="27"/>
      <c r="M244" s="27"/>
      <c r="N244" s="27"/>
      <c r="O244" s="27"/>
      <c r="P244" s="27"/>
    </row>
    <row r="245" spans="1:16">
      <c r="A245" s="30">
        <v>19</v>
      </c>
      <c r="B245" s="31">
        <v>2</v>
      </c>
      <c r="C245" s="31" t="str" cm="1">
        <f t="array" ref="C245">INDEX($P$5:$P$7,B245)</f>
        <v>5:35–7:00 م</v>
      </c>
      <c r="D245" s="31">
        <v>2</v>
      </c>
      <c r="E245" s="31" t="s">
        <v>95</v>
      </c>
      <c r="F245" s="32">
        <v>3</v>
      </c>
      <c r="G245" s="31" t="s">
        <v>78</v>
      </c>
      <c r="H245" s="27"/>
      <c r="I245" s="27"/>
      <c r="J245" s="27"/>
      <c r="K245" s="27"/>
      <c r="L245" s="27"/>
      <c r="M245" s="27"/>
      <c r="N245" s="27"/>
      <c r="O245" s="27"/>
      <c r="P245" s="27"/>
    </row>
    <row r="246" spans="1:16">
      <c r="A246" s="30">
        <v>19</v>
      </c>
      <c r="B246" s="31">
        <v>2</v>
      </c>
      <c r="C246" s="31" t="str" cm="1">
        <f t="array" ref="C246">INDEX($P$5:$P$7,B246)</f>
        <v>5:35–7:00 م</v>
      </c>
      <c r="D246" s="31">
        <v>3</v>
      </c>
      <c r="E246" s="31" t="s">
        <v>174</v>
      </c>
      <c r="F246" s="32">
        <v>3</v>
      </c>
      <c r="G246" s="31" t="s">
        <v>250</v>
      </c>
      <c r="H246" s="27"/>
      <c r="I246" s="27"/>
      <c r="J246" s="27"/>
      <c r="K246" s="27"/>
      <c r="L246" s="27"/>
      <c r="M246" s="27"/>
      <c r="N246" s="27"/>
      <c r="O246" s="27"/>
      <c r="P246" s="27"/>
    </row>
    <row r="247" spans="1:16">
      <c r="A247" s="30">
        <v>19</v>
      </c>
      <c r="B247" s="31">
        <v>2</v>
      </c>
      <c r="C247" s="31" t="str" cm="1">
        <f t="array" ref="C247">INDEX($P$5:$P$7,B247)</f>
        <v>5:35–7:00 م</v>
      </c>
      <c r="D247" s="31">
        <v>4</v>
      </c>
      <c r="E247" s="31" t="s">
        <v>174</v>
      </c>
      <c r="F247" s="32">
        <v>3</v>
      </c>
      <c r="G247" s="31" t="s">
        <v>259</v>
      </c>
      <c r="H247" s="27"/>
      <c r="I247" s="27"/>
      <c r="J247" s="27"/>
      <c r="K247" s="27"/>
      <c r="L247" s="27"/>
      <c r="M247" s="27"/>
      <c r="N247" s="27"/>
      <c r="O247" s="27"/>
      <c r="P247" s="27"/>
    </row>
    <row r="248" spans="1:16">
      <c r="A248" s="30">
        <v>19</v>
      </c>
      <c r="B248" s="31">
        <v>2</v>
      </c>
      <c r="C248" s="31" t="str" cm="1">
        <f t="array" ref="C248">INDEX($P$5:$P$7,B248)</f>
        <v>5:35–7:00 م</v>
      </c>
      <c r="D248" s="31">
        <v>5</v>
      </c>
      <c r="E248" s="31" t="s">
        <v>174</v>
      </c>
      <c r="F248" s="32">
        <v>3</v>
      </c>
      <c r="G248" s="31" t="s">
        <v>178</v>
      </c>
      <c r="H248" s="27"/>
      <c r="I248" s="27"/>
      <c r="J248" s="27"/>
      <c r="K248" s="27"/>
      <c r="L248" s="27"/>
      <c r="M248" s="27"/>
      <c r="N248" s="27"/>
      <c r="O248" s="27"/>
      <c r="P248" s="27"/>
    </row>
    <row r="249" spans="1:16">
      <c r="A249" s="30">
        <v>19</v>
      </c>
      <c r="B249" s="31">
        <v>3</v>
      </c>
      <c r="C249" s="31" t="str" cm="1">
        <f t="array" ref="C249">INDEX($P$5:$P$7,B249)</f>
        <v>7:10–8:35 م</v>
      </c>
      <c r="D249" s="31">
        <v>1</v>
      </c>
      <c r="E249" s="31" t="s">
        <v>295</v>
      </c>
      <c r="F249" s="32">
        <v>3</v>
      </c>
      <c r="G249" s="31" t="s">
        <v>321</v>
      </c>
      <c r="H249" s="27"/>
      <c r="I249" s="27"/>
      <c r="J249" s="27"/>
      <c r="K249" s="27"/>
      <c r="L249" s="27"/>
      <c r="M249" s="27"/>
      <c r="N249" s="27"/>
      <c r="O249" s="27"/>
      <c r="P249" s="27"/>
    </row>
    <row r="250" spans="1:16">
      <c r="A250" s="30">
        <v>19</v>
      </c>
      <c r="B250" s="31">
        <v>3</v>
      </c>
      <c r="C250" s="31" t="str" cm="1">
        <f t="array" ref="C250">INDEX($P$5:$P$7,B250)</f>
        <v>7:10–8:35 م</v>
      </c>
      <c r="D250" s="31">
        <v>2</v>
      </c>
      <c r="E250" s="31" t="s">
        <v>295</v>
      </c>
      <c r="F250" s="32">
        <v>3</v>
      </c>
      <c r="G250" s="31" t="s">
        <v>330</v>
      </c>
      <c r="H250" s="27"/>
      <c r="I250" s="27"/>
      <c r="J250" s="27"/>
      <c r="K250" s="27"/>
      <c r="L250" s="27"/>
      <c r="M250" s="27"/>
      <c r="N250" s="27"/>
      <c r="O250" s="27"/>
      <c r="P250" s="27"/>
    </row>
    <row r="251" spans="1:16">
      <c r="A251" s="30">
        <v>19</v>
      </c>
      <c r="B251" s="31">
        <v>3</v>
      </c>
      <c r="C251" s="31" t="str" cm="1">
        <f t="array" ref="C251">INDEX($P$5:$P$7,B251)</f>
        <v>7:10–8:35 م</v>
      </c>
      <c r="D251" s="31">
        <v>3</v>
      </c>
      <c r="E251" s="31" t="s">
        <v>295</v>
      </c>
      <c r="F251" s="32">
        <v>3</v>
      </c>
      <c r="G251" s="31" t="s">
        <v>299</v>
      </c>
      <c r="H251" s="27"/>
      <c r="I251" s="27"/>
      <c r="J251" s="27"/>
      <c r="K251" s="27"/>
      <c r="L251" s="27"/>
      <c r="M251" s="27"/>
      <c r="N251" s="27"/>
      <c r="O251" s="27"/>
      <c r="P251" s="27"/>
    </row>
    <row r="252" spans="1:16">
      <c r="A252" s="30">
        <v>20</v>
      </c>
      <c r="B252" s="31">
        <v>1</v>
      </c>
      <c r="C252" s="31" t="str" cm="1">
        <f t="array" ref="C252">INDEX($P$5:$P$7,B252)</f>
        <v>4:00–5:25 م</v>
      </c>
      <c r="D252" s="31">
        <v>1</v>
      </c>
      <c r="E252" s="31" t="s">
        <v>19</v>
      </c>
      <c r="F252" s="32">
        <v>3</v>
      </c>
      <c r="G252" s="31" t="s">
        <v>23</v>
      </c>
      <c r="H252" s="27"/>
      <c r="I252" s="27"/>
      <c r="J252" s="27"/>
      <c r="K252" s="27"/>
      <c r="L252" s="27"/>
      <c r="M252" s="27"/>
      <c r="N252" s="27"/>
      <c r="O252" s="27"/>
      <c r="P252" s="27"/>
    </row>
    <row r="253" spans="1:16">
      <c r="A253" s="30">
        <v>20</v>
      </c>
      <c r="B253" s="31">
        <v>1</v>
      </c>
      <c r="C253" s="31" t="str" cm="1">
        <f t="array" ref="C253">INDEX($P$5:$P$7,B253)</f>
        <v>4:00–5:25 م</v>
      </c>
      <c r="D253" s="31">
        <v>2</v>
      </c>
      <c r="E253" s="31" t="s">
        <v>19</v>
      </c>
      <c r="F253" s="32">
        <v>3</v>
      </c>
      <c r="G253" s="31" t="s">
        <v>24</v>
      </c>
      <c r="H253" s="27"/>
      <c r="I253" s="27"/>
      <c r="J253" s="27"/>
      <c r="K253" s="27"/>
      <c r="L253" s="27"/>
      <c r="M253" s="27"/>
      <c r="N253" s="27"/>
      <c r="O253" s="27"/>
      <c r="P253" s="27"/>
    </row>
    <row r="254" spans="1:16">
      <c r="A254" s="30">
        <v>20</v>
      </c>
      <c r="B254" s="31">
        <v>1</v>
      </c>
      <c r="C254" s="31" t="str" cm="1">
        <f t="array" ref="C254">INDEX($P$5:$P$7,B254)</f>
        <v>4:00–5:25 م</v>
      </c>
      <c r="D254" s="31">
        <v>3</v>
      </c>
      <c r="E254" s="31" t="s">
        <v>19</v>
      </c>
      <c r="F254" s="32">
        <v>3</v>
      </c>
      <c r="G254" s="31" t="s">
        <v>43</v>
      </c>
      <c r="H254" s="27"/>
      <c r="I254" s="27"/>
      <c r="J254" s="27"/>
      <c r="K254" s="27"/>
      <c r="L254" s="27"/>
      <c r="M254" s="27"/>
      <c r="N254" s="27"/>
      <c r="O254" s="27"/>
      <c r="P254" s="27"/>
    </row>
    <row r="255" spans="1:16">
      <c r="A255" s="30">
        <v>20</v>
      </c>
      <c r="B255" s="31">
        <v>1</v>
      </c>
      <c r="C255" s="31" t="str" cm="1">
        <f t="array" ref="C255">INDEX($P$5:$P$7,B255)</f>
        <v>4:00–5:25 م</v>
      </c>
      <c r="D255" s="31">
        <v>4</v>
      </c>
      <c r="E255" s="31" t="s">
        <v>19</v>
      </c>
      <c r="F255" s="32">
        <v>3</v>
      </c>
      <c r="G255" s="31" t="s">
        <v>49</v>
      </c>
      <c r="H255" s="27"/>
      <c r="I255" s="27"/>
      <c r="J255" s="27"/>
      <c r="K255" s="27"/>
      <c r="L255" s="27"/>
      <c r="M255" s="27"/>
      <c r="N255" s="27"/>
      <c r="O255" s="27"/>
      <c r="P255" s="27"/>
    </row>
    <row r="256" spans="1:16">
      <c r="A256" s="30">
        <v>20</v>
      </c>
      <c r="B256" s="31">
        <v>1</v>
      </c>
      <c r="C256" s="31" t="str" cm="1">
        <f t="array" ref="C256">INDEX($P$5:$P$7,B256)</f>
        <v>4:00–5:25 م</v>
      </c>
      <c r="D256" s="31">
        <v>5</v>
      </c>
      <c r="E256" s="31" t="s">
        <v>95</v>
      </c>
      <c r="F256" s="32">
        <v>3</v>
      </c>
      <c r="G256" s="31" t="s">
        <v>98</v>
      </c>
      <c r="H256" s="27"/>
      <c r="I256" s="27"/>
      <c r="J256" s="27"/>
      <c r="K256" s="27"/>
      <c r="L256" s="27"/>
      <c r="M256" s="27"/>
      <c r="N256" s="27"/>
      <c r="O256" s="27"/>
      <c r="P256" s="27"/>
    </row>
    <row r="257" spans="1:16">
      <c r="A257" s="30">
        <v>20</v>
      </c>
      <c r="B257" s="31">
        <v>2</v>
      </c>
      <c r="C257" s="31" t="str" cm="1">
        <f t="array" ref="C257">INDEX($P$5:$P$7,B257)</f>
        <v>5:35–7:00 م</v>
      </c>
      <c r="D257" s="31">
        <v>1</v>
      </c>
      <c r="E257" s="31" t="s">
        <v>95</v>
      </c>
      <c r="F257" s="32">
        <v>3</v>
      </c>
      <c r="G257" s="31" t="s">
        <v>107</v>
      </c>
      <c r="H257" s="27"/>
      <c r="I257" s="27"/>
      <c r="J257" s="27"/>
      <c r="K257" s="27"/>
      <c r="L257" s="27"/>
      <c r="M257" s="27"/>
      <c r="N257" s="27"/>
      <c r="O257" s="27"/>
      <c r="P257" s="27"/>
    </row>
    <row r="258" spans="1:16">
      <c r="A258" s="30">
        <v>20</v>
      </c>
      <c r="B258" s="31">
        <v>2</v>
      </c>
      <c r="C258" s="31" t="str" cm="1">
        <f t="array" ref="C258">INDEX($P$5:$P$7,B258)</f>
        <v>5:35–7:00 م</v>
      </c>
      <c r="D258" s="31">
        <v>2</v>
      </c>
      <c r="E258" s="31" t="s">
        <v>95</v>
      </c>
      <c r="F258" s="32">
        <v>3</v>
      </c>
      <c r="G258" s="31" t="s">
        <v>115</v>
      </c>
      <c r="H258" s="27"/>
      <c r="I258" s="27"/>
      <c r="J258" s="27"/>
      <c r="K258" s="27"/>
      <c r="L258" s="27"/>
      <c r="M258" s="27"/>
      <c r="N258" s="27"/>
      <c r="O258" s="27"/>
      <c r="P258" s="27"/>
    </row>
    <row r="259" spans="1:16">
      <c r="A259" s="30">
        <v>20</v>
      </c>
      <c r="B259" s="31">
        <v>2</v>
      </c>
      <c r="C259" s="31" t="str" cm="1">
        <f t="array" ref="C259">INDEX($P$5:$P$7,B259)</f>
        <v>5:35–7:00 م</v>
      </c>
      <c r="D259" s="31">
        <v>3</v>
      </c>
      <c r="E259" s="31" t="s">
        <v>174</v>
      </c>
      <c r="F259" s="32">
        <v>3</v>
      </c>
      <c r="G259" s="31" t="s">
        <v>219</v>
      </c>
      <c r="H259" s="27"/>
      <c r="I259" s="27"/>
      <c r="J259" s="27"/>
      <c r="K259" s="27"/>
      <c r="L259" s="27"/>
      <c r="M259" s="27"/>
      <c r="N259" s="27"/>
      <c r="O259" s="27"/>
      <c r="P259" s="27"/>
    </row>
    <row r="260" spans="1:16">
      <c r="A260" s="30">
        <v>20</v>
      </c>
      <c r="B260" s="31">
        <v>2</v>
      </c>
      <c r="C260" s="31" t="str" cm="1">
        <f t="array" ref="C260">INDEX($P$5:$P$7,B260)</f>
        <v>5:35–7:00 م</v>
      </c>
      <c r="D260" s="31">
        <v>4</v>
      </c>
      <c r="E260" s="31" t="s">
        <v>174</v>
      </c>
      <c r="F260" s="32">
        <v>3</v>
      </c>
      <c r="G260" s="31" t="s">
        <v>239</v>
      </c>
      <c r="H260" s="27"/>
      <c r="I260" s="27"/>
      <c r="J260" s="27"/>
      <c r="K260" s="27"/>
      <c r="L260" s="27"/>
      <c r="M260" s="27"/>
      <c r="N260" s="27"/>
      <c r="O260" s="27"/>
      <c r="P260" s="27"/>
    </row>
    <row r="261" spans="1:16">
      <c r="A261" s="30">
        <v>20</v>
      </c>
      <c r="B261" s="31">
        <v>2</v>
      </c>
      <c r="C261" s="31" t="str" cm="1">
        <f t="array" ref="C261">INDEX($P$5:$P$7,B261)</f>
        <v>5:35–7:00 م</v>
      </c>
      <c r="D261" s="31">
        <v>5</v>
      </c>
      <c r="E261" s="31" t="s">
        <v>174</v>
      </c>
      <c r="F261" s="32">
        <v>3</v>
      </c>
      <c r="G261" s="31" t="s">
        <v>260</v>
      </c>
      <c r="H261" s="27"/>
      <c r="I261" s="27"/>
      <c r="J261" s="27"/>
      <c r="K261" s="27"/>
      <c r="L261" s="27"/>
      <c r="M261" s="27"/>
      <c r="N261" s="27"/>
      <c r="O261" s="27"/>
      <c r="P261" s="27"/>
    </row>
    <row r="262" spans="1:16">
      <c r="A262" s="30">
        <v>20</v>
      </c>
      <c r="B262" s="31">
        <v>3</v>
      </c>
      <c r="C262" s="31" t="str" cm="1">
        <f t="array" ref="C262">INDEX($P$5:$P$7,B262)</f>
        <v>7:10–8:35 م</v>
      </c>
      <c r="D262" s="31">
        <v>1</v>
      </c>
      <c r="E262" s="31" t="s">
        <v>295</v>
      </c>
      <c r="F262" s="32">
        <v>3</v>
      </c>
      <c r="G262" s="31" t="s">
        <v>314</v>
      </c>
      <c r="H262" s="27"/>
      <c r="I262" s="27"/>
      <c r="J262" s="27"/>
      <c r="K262" s="27"/>
      <c r="L262" s="27"/>
      <c r="M262" s="27"/>
      <c r="N262" s="27"/>
      <c r="O262" s="27"/>
      <c r="P262" s="27"/>
    </row>
    <row r="263" spans="1:16">
      <c r="A263" s="30">
        <v>20</v>
      </c>
      <c r="B263" s="31">
        <v>3</v>
      </c>
      <c r="C263" s="31" t="str" cm="1">
        <f t="array" ref="C263">INDEX($P$5:$P$7,B263)</f>
        <v>7:10–8:35 م</v>
      </c>
      <c r="D263" s="31">
        <v>2</v>
      </c>
      <c r="E263" s="31" t="s">
        <v>295</v>
      </c>
      <c r="F263" s="32">
        <v>3</v>
      </c>
      <c r="G263" s="31" t="s">
        <v>323</v>
      </c>
      <c r="H263" s="27"/>
      <c r="I263" s="27"/>
      <c r="J263" s="27"/>
      <c r="K263" s="27"/>
      <c r="L263" s="27"/>
      <c r="M263" s="27"/>
      <c r="N263" s="27"/>
      <c r="O263" s="27"/>
      <c r="P263" s="27"/>
    </row>
    <row r="264" spans="1:16">
      <c r="A264" s="30">
        <v>20</v>
      </c>
      <c r="B264" s="31">
        <v>3</v>
      </c>
      <c r="C264" s="31" t="str" cm="1">
        <f t="array" ref="C264">INDEX($P$5:$P$7,B264)</f>
        <v>7:10–8:35 م</v>
      </c>
      <c r="D264" s="31">
        <v>3</v>
      </c>
      <c r="E264" s="31" t="s">
        <v>295</v>
      </c>
      <c r="F264" s="32">
        <v>3</v>
      </c>
      <c r="G264" s="31" t="s">
        <v>331</v>
      </c>
      <c r="H264" s="27"/>
      <c r="I264" s="27"/>
      <c r="J264" s="27"/>
      <c r="K264" s="27"/>
      <c r="L264" s="27"/>
      <c r="M264" s="27"/>
      <c r="N264" s="27"/>
      <c r="O264" s="27"/>
      <c r="P264" s="27"/>
    </row>
    <row r="265" spans="1:16">
      <c r="A265" s="30">
        <v>21</v>
      </c>
      <c r="B265" s="31">
        <v>1</v>
      </c>
      <c r="C265" s="31" t="str" cm="1">
        <f t="array" ref="C265">INDEX($P$5:$P$7,B265)</f>
        <v>4:00–5:25 م</v>
      </c>
      <c r="D265" s="31">
        <v>1</v>
      </c>
      <c r="E265" s="31" t="s">
        <v>19</v>
      </c>
      <c r="F265" s="32">
        <v>3</v>
      </c>
      <c r="G265" s="31" t="s">
        <v>26</v>
      </c>
      <c r="H265" s="27"/>
      <c r="I265" s="27"/>
      <c r="J265" s="27"/>
      <c r="K265" s="27"/>
      <c r="L265" s="27"/>
      <c r="M265" s="27"/>
      <c r="N265" s="27"/>
      <c r="O265" s="27"/>
      <c r="P265" s="27"/>
    </row>
    <row r="266" spans="1:16">
      <c r="A266" s="30">
        <v>21</v>
      </c>
      <c r="B266" s="31">
        <v>1</v>
      </c>
      <c r="C266" s="31" t="str" cm="1">
        <f t="array" ref="C266">INDEX($P$5:$P$7,B266)</f>
        <v>4:00–5:25 م</v>
      </c>
      <c r="D266" s="31">
        <v>2</v>
      </c>
      <c r="E266" s="31" t="s">
        <v>19</v>
      </c>
      <c r="F266" s="32">
        <v>3</v>
      </c>
      <c r="G266" s="31" t="s">
        <v>27</v>
      </c>
      <c r="H266" s="27"/>
      <c r="I266" s="27"/>
      <c r="J266" s="27"/>
      <c r="K266" s="27"/>
      <c r="L266" s="27"/>
      <c r="M266" s="27"/>
      <c r="N266" s="27"/>
      <c r="O266" s="27"/>
      <c r="P266" s="27"/>
    </row>
    <row r="267" spans="1:16">
      <c r="A267" s="30">
        <v>21</v>
      </c>
      <c r="B267" s="31">
        <v>1</v>
      </c>
      <c r="C267" s="31" t="str" cm="1">
        <f t="array" ref="C267">INDEX($P$5:$P$7,B267)</f>
        <v>4:00–5:25 م</v>
      </c>
      <c r="D267" s="31">
        <v>3</v>
      </c>
      <c r="E267" s="31" t="s">
        <v>19</v>
      </c>
      <c r="F267" s="32">
        <v>3</v>
      </c>
      <c r="G267" s="31" t="s">
        <v>28</v>
      </c>
      <c r="H267" s="27"/>
      <c r="I267" s="27"/>
      <c r="J267" s="27"/>
      <c r="K267" s="27"/>
      <c r="L267" s="27"/>
      <c r="M267" s="27"/>
      <c r="N267" s="27"/>
      <c r="O267" s="27"/>
      <c r="P267" s="27"/>
    </row>
    <row r="268" spans="1:16">
      <c r="A268" s="30">
        <v>21</v>
      </c>
      <c r="B268" s="31">
        <v>1</v>
      </c>
      <c r="C268" s="31" t="str" cm="1">
        <f t="array" ref="C268">INDEX($P$5:$P$7,B268)</f>
        <v>4:00–5:25 م</v>
      </c>
      <c r="D268" s="31">
        <v>4</v>
      </c>
      <c r="E268" s="31" t="s">
        <v>19</v>
      </c>
      <c r="F268" s="32">
        <v>3</v>
      </c>
      <c r="G268" s="31" t="s">
        <v>50</v>
      </c>
      <c r="H268" s="27"/>
      <c r="I268" s="27"/>
      <c r="J268" s="27"/>
      <c r="K268" s="27"/>
      <c r="L268" s="27"/>
      <c r="M268" s="27"/>
      <c r="N268" s="27"/>
      <c r="O268" s="27"/>
      <c r="P268" s="27"/>
    </row>
    <row r="269" spans="1:16">
      <c r="A269" s="30">
        <v>21</v>
      </c>
      <c r="B269" s="31">
        <v>1</v>
      </c>
      <c r="C269" s="31" t="str" cm="1">
        <f t="array" ref="C269">INDEX($P$5:$P$7,B269)</f>
        <v>4:00–5:25 م</v>
      </c>
      <c r="D269" s="31">
        <v>5</v>
      </c>
      <c r="E269" s="31" t="s">
        <v>95</v>
      </c>
      <c r="F269" s="32">
        <v>3</v>
      </c>
      <c r="G269" s="31" t="s">
        <v>90</v>
      </c>
      <c r="H269" s="27"/>
      <c r="I269" s="27"/>
      <c r="J269" s="27"/>
      <c r="K269" s="27"/>
      <c r="L269" s="27"/>
      <c r="M269" s="27"/>
      <c r="N269" s="27"/>
      <c r="O269" s="27"/>
      <c r="P269" s="27"/>
    </row>
    <row r="270" spans="1:16">
      <c r="A270" s="30">
        <v>21</v>
      </c>
      <c r="B270" s="31">
        <v>2</v>
      </c>
      <c r="C270" s="31" t="str" cm="1">
        <f t="array" ref="C270">INDEX($P$5:$P$7,B270)</f>
        <v>5:35–7:00 م</v>
      </c>
      <c r="D270" s="31">
        <v>1</v>
      </c>
      <c r="E270" s="31" t="s">
        <v>95</v>
      </c>
      <c r="F270" s="32">
        <v>3</v>
      </c>
      <c r="G270" s="31" t="s">
        <v>97</v>
      </c>
      <c r="H270" s="27"/>
      <c r="I270" s="27"/>
      <c r="J270" s="27"/>
      <c r="K270" s="27"/>
      <c r="L270" s="27"/>
      <c r="M270" s="27"/>
      <c r="N270" s="27"/>
      <c r="O270" s="27"/>
      <c r="P270" s="27"/>
    </row>
    <row r="271" spans="1:16">
      <c r="A271" s="30">
        <v>21</v>
      </c>
      <c r="B271" s="31">
        <v>2</v>
      </c>
      <c r="C271" s="31" t="str" cm="1">
        <f t="array" ref="C271">INDEX($P$5:$P$7,B271)</f>
        <v>5:35–7:00 م</v>
      </c>
      <c r="D271" s="31">
        <v>2</v>
      </c>
      <c r="E271" s="31" t="s">
        <v>95</v>
      </c>
      <c r="F271" s="32">
        <v>3</v>
      </c>
      <c r="G271" s="31" t="s">
        <v>108</v>
      </c>
      <c r="H271" s="27"/>
      <c r="I271" s="27"/>
      <c r="J271" s="27"/>
      <c r="K271" s="27"/>
      <c r="L271" s="27"/>
      <c r="M271" s="27"/>
      <c r="N271" s="27"/>
      <c r="O271" s="27"/>
      <c r="P271" s="27"/>
    </row>
    <row r="272" spans="1:16">
      <c r="A272" s="30">
        <v>21</v>
      </c>
      <c r="B272" s="31">
        <v>2</v>
      </c>
      <c r="C272" s="31" t="str" cm="1">
        <f t="array" ref="C272">INDEX($P$5:$P$7,B272)</f>
        <v>5:35–7:00 م</v>
      </c>
      <c r="D272" s="31">
        <v>3</v>
      </c>
      <c r="E272" s="31" t="s">
        <v>174</v>
      </c>
      <c r="F272" s="32">
        <v>3</v>
      </c>
      <c r="G272" s="31" t="s">
        <v>205</v>
      </c>
      <c r="H272" s="27"/>
      <c r="I272" s="27"/>
      <c r="J272" s="27"/>
      <c r="K272" s="27"/>
      <c r="L272" s="27"/>
      <c r="M272" s="27"/>
      <c r="N272" s="27"/>
      <c r="O272" s="27"/>
      <c r="P272" s="27"/>
    </row>
    <row r="273" spans="1:16">
      <c r="A273" s="30">
        <v>21</v>
      </c>
      <c r="B273" s="31">
        <v>2</v>
      </c>
      <c r="C273" s="31" t="str" cm="1">
        <f t="array" ref="C273">INDEX($P$5:$P$7,B273)</f>
        <v>5:35–7:00 م</v>
      </c>
      <c r="D273" s="31">
        <v>4</v>
      </c>
      <c r="E273" s="31" t="s">
        <v>174</v>
      </c>
      <c r="F273" s="32">
        <v>3</v>
      </c>
      <c r="G273" s="31" t="s">
        <v>218</v>
      </c>
      <c r="H273" s="27"/>
      <c r="I273" s="27"/>
      <c r="J273" s="27"/>
      <c r="K273" s="27"/>
      <c r="L273" s="27"/>
      <c r="M273" s="27"/>
      <c r="N273" s="27"/>
      <c r="O273" s="27"/>
      <c r="P273" s="27"/>
    </row>
    <row r="274" spans="1:16">
      <c r="A274" s="30">
        <v>21</v>
      </c>
      <c r="B274" s="31">
        <v>2</v>
      </c>
      <c r="C274" s="31" t="str" cm="1">
        <f t="array" ref="C274">INDEX($P$5:$P$7,B274)</f>
        <v>5:35–7:00 م</v>
      </c>
      <c r="D274" s="31">
        <v>5</v>
      </c>
      <c r="E274" s="31" t="s">
        <v>174</v>
      </c>
      <c r="F274" s="32">
        <v>3</v>
      </c>
      <c r="G274" s="31" t="s">
        <v>240</v>
      </c>
      <c r="H274" s="27"/>
      <c r="I274" s="27"/>
      <c r="J274" s="27"/>
      <c r="K274" s="27"/>
      <c r="L274" s="27"/>
      <c r="M274" s="27"/>
      <c r="N274" s="27"/>
      <c r="O274" s="27"/>
      <c r="P274" s="27"/>
    </row>
    <row r="275" spans="1:16">
      <c r="A275" s="30">
        <v>21</v>
      </c>
      <c r="B275" s="31">
        <v>3</v>
      </c>
      <c r="C275" s="31" t="str" cm="1">
        <f t="array" ref="C275">INDEX($P$5:$P$7,B275)</f>
        <v>7:10–8:35 م</v>
      </c>
      <c r="D275" s="31">
        <v>1</v>
      </c>
      <c r="E275" s="31" t="s">
        <v>295</v>
      </c>
      <c r="F275" s="32">
        <v>3</v>
      </c>
      <c r="G275" s="31" t="s">
        <v>307</v>
      </c>
      <c r="H275" s="27"/>
      <c r="I275" s="27"/>
      <c r="J275" s="27"/>
      <c r="K275" s="27"/>
      <c r="L275" s="27"/>
      <c r="M275" s="27"/>
      <c r="N275" s="27"/>
      <c r="O275" s="27"/>
      <c r="P275" s="27"/>
    </row>
    <row r="276" spans="1:16">
      <c r="A276" s="30">
        <v>21</v>
      </c>
      <c r="B276" s="31">
        <v>3</v>
      </c>
      <c r="C276" s="31" t="str" cm="1">
        <f t="array" ref="C276">INDEX($P$5:$P$7,B276)</f>
        <v>7:10–8:35 م</v>
      </c>
      <c r="D276" s="31">
        <v>2</v>
      </c>
      <c r="E276" s="31" t="s">
        <v>295</v>
      </c>
      <c r="F276" s="32">
        <v>3</v>
      </c>
      <c r="G276" s="31" t="s">
        <v>312</v>
      </c>
      <c r="H276" s="27"/>
      <c r="I276" s="27"/>
      <c r="J276" s="27"/>
      <c r="K276" s="27"/>
      <c r="L276" s="27"/>
      <c r="M276" s="27"/>
      <c r="N276" s="27"/>
      <c r="O276" s="27"/>
      <c r="P276" s="27"/>
    </row>
    <row r="277" spans="1:16">
      <c r="A277" s="30">
        <v>21</v>
      </c>
      <c r="B277" s="31">
        <v>3</v>
      </c>
      <c r="C277" s="31" t="str" cm="1">
        <f t="array" ref="C277">INDEX($P$5:$P$7,B277)</f>
        <v>7:10–8:35 م</v>
      </c>
      <c r="D277" s="31">
        <v>3</v>
      </c>
      <c r="E277" s="31" t="s">
        <v>295</v>
      </c>
      <c r="F277" s="32">
        <v>3</v>
      </c>
      <c r="G277" s="31" t="s">
        <v>324</v>
      </c>
      <c r="H277" s="27"/>
      <c r="I277" s="27"/>
      <c r="J277" s="27"/>
      <c r="K277" s="27"/>
      <c r="L277" s="27"/>
      <c r="M277" s="27"/>
      <c r="N277" s="27"/>
      <c r="O277" s="27"/>
      <c r="P277" s="27"/>
    </row>
    <row r="278" spans="1:16">
      <c r="A278" s="36">
        <v>22</v>
      </c>
      <c r="B278" s="36">
        <v>1</v>
      </c>
      <c r="C278" s="36" t="str" cm="1">
        <f t="array" ref="C278">INDEX($P$5:$P$7,B278)</f>
        <v>4:00–5:25 م</v>
      </c>
      <c r="D278" s="36">
        <v>1</v>
      </c>
      <c r="E278" s="36" t="s">
        <v>180</v>
      </c>
      <c r="F278" s="36"/>
      <c r="G278" s="36" t="s">
        <v>181</v>
      </c>
      <c r="H278" s="27"/>
      <c r="I278" s="27"/>
      <c r="J278" s="27"/>
      <c r="K278" s="27"/>
      <c r="L278" s="27"/>
      <c r="M278" s="27"/>
      <c r="N278" s="27"/>
      <c r="O278" s="27"/>
      <c r="P278" s="27"/>
    </row>
    <row r="279" spans="1:16">
      <c r="A279" s="36">
        <v>22</v>
      </c>
      <c r="B279" s="36">
        <v>1</v>
      </c>
      <c r="C279" s="36" t="str" cm="1">
        <f t="array" ref="C279">INDEX($P$5:$P$7,B279)</f>
        <v>4:00–5:25 م</v>
      </c>
      <c r="D279" s="36">
        <v>2</v>
      </c>
      <c r="E279" s="36" t="s">
        <v>180</v>
      </c>
      <c r="F279" s="36"/>
      <c r="G279" s="36" t="s">
        <v>182</v>
      </c>
      <c r="H279" s="27"/>
      <c r="I279" s="27"/>
      <c r="J279" s="27"/>
      <c r="K279" s="27"/>
      <c r="L279" s="27"/>
      <c r="M279" s="27"/>
      <c r="N279" s="27"/>
      <c r="O279" s="27"/>
      <c r="P279" s="27"/>
    </row>
    <row r="280" spans="1:16">
      <c r="A280" s="36">
        <v>22</v>
      </c>
      <c r="B280" s="36">
        <v>2</v>
      </c>
      <c r="C280" s="36" t="str" cm="1">
        <f t="array" ref="C280">INDEX($P$5:$P$7,B280)</f>
        <v>5:35–7:00 م</v>
      </c>
      <c r="D280" s="36">
        <v>1</v>
      </c>
      <c r="E280" s="36" t="s">
        <v>101</v>
      </c>
      <c r="F280" s="36"/>
      <c r="G280" s="36" t="s">
        <v>183</v>
      </c>
      <c r="H280" s="27"/>
      <c r="I280" s="27"/>
      <c r="J280" s="27"/>
      <c r="K280" s="27"/>
      <c r="L280" s="27"/>
      <c r="M280" s="27"/>
      <c r="N280" s="27"/>
      <c r="O280" s="27"/>
      <c r="P280" s="27"/>
    </row>
  </sheetData>
  <mergeCells count="2">
    <mergeCell ref="A1:G1"/>
    <mergeCell ref="A2:G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0F686-93E5-4F50-A19A-389BE1DD2E80}">
  <dimension ref="A1:P311"/>
  <sheetViews>
    <sheetView showGridLines="0" rightToLeft="1" workbookViewId="0">
      <pane ySplit="4" topLeftCell="A5" activePane="bottomLeft" state="frozen"/>
      <selection sqref="A1:C1"/>
      <selection pane="bottomLeft" sqref="A1:XFD1048576"/>
    </sheetView>
  </sheetViews>
  <sheetFormatPr defaultRowHeight="14.5"/>
  <cols>
    <col min="1" max="2" width="10" style="24" customWidth="1"/>
    <col min="3" max="3" width="20.90625" style="24" customWidth="1"/>
    <col min="4" max="4" width="11.26953125" style="24" customWidth="1"/>
    <col min="5" max="5" width="21.453125" style="24" customWidth="1"/>
    <col min="6" max="6" width="10.54296875" style="24" customWidth="1"/>
    <col min="7" max="7" width="27.26953125" style="24" customWidth="1"/>
    <col min="8" max="8" width="8.7265625" style="19"/>
    <col min="9" max="9" width="10" style="19" customWidth="1"/>
    <col min="10" max="10" width="15.453125" style="19" customWidth="1"/>
    <col min="11" max="12" width="12.7265625" style="19" customWidth="1"/>
    <col min="13" max="14" width="8.7265625" style="19"/>
    <col min="15" max="15" width="9.08984375" style="19" customWidth="1"/>
    <col min="16" max="16" width="20.90625" style="19" customWidth="1"/>
    <col min="17" max="16384" width="8.7265625" style="19"/>
  </cols>
  <sheetData>
    <row r="1" spans="1:16" ht="18.5">
      <c r="A1" s="56" t="s">
        <v>334</v>
      </c>
      <c r="B1" s="56"/>
      <c r="C1" s="56"/>
      <c r="D1" s="56"/>
      <c r="E1" s="56"/>
      <c r="F1" s="56"/>
      <c r="G1" s="56"/>
      <c r="H1" s="18"/>
      <c r="I1" s="18"/>
      <c r="J1" s="18"/>
      <c r="K1" s="18"/>
      <c r="L1" s="18"/>
      <c r="M1" s="18"/>
      <c r="N1" s="18"/>
      <c r="O1" s="18"/>
      <c r="P1" s="18"/>
    </row>
    <row r="2" spans="1:16">
      <c r="A2" s="57" t="str">
        <f>"إجمالي "&amp;COUNTIF($G$5:$G$304,"* ضد *")&amp;" مباراة دوري | مباريات كل فريق "&amp;IF(MIN($K$5:$K$34)=MAX($K$5:$K$34),MIN($K$5:$K$34),MIN($K$5:$K$34)&amp;"–"&amp;MAX($K$5:$K$34))&amp;" | 5 مجموعة | دوري 20 يوم + إقصائي 2 يوم = 22 يوم | "&amp;MAX($D$5:$D$311)&amp;" ملعب"</f>
        <v>إجمالي 300 مباراة دوري | مباريات كل فريق 20 | 5 مجموعة | دوري 20 يوم + إقصائي 2 يوم = 22 يوم | 5 ملعب</v>
      </c>
      <c r="B2" s="58"/>
      <c r="C2" s="58"/>
      <c r="D2" s="58"/>
      <c r="E2" s="58"/>
      <c r="F2" s="58"/>
      <c r="G2" s="58"/>
      <c r="H2" s="25"/>
      <c r="I2" s="25"/>
      <c r="J2" s="25"/>
      <c r="K2" s="25"/>
      <c r="L2" s="25"/>
      <c r="M2" s="25"/>
      <c r="N2" s="25"/>
      <c r="O2" s="25"/>
      <c r="P2" s="25"/>
    </row>
    <row r="3" spans="1:16">
      <c r="A3" s="26"/>
      <c r="B3" s="26"/>
      <c r="C3" s="26"/>
      <c r="D3" s="26"/>
      <c r="E3" s="26"/>
      <c r="F3" s="26"/>
      <c r="G3" s="26"/>
      <c r="H3" s="27"/>
      <c r="I3" s="27"/>
      <c r="J3" s="27"/>
      <c r="K3" s="27"/>
      <c r="L3" s="27"/>
      <c r="M3" s="27"/>
      <c r="N3" s="27"/>
      <c r="O3" s="27"/>
      <c r="P3" s="27"/>
    </row>
    <row r="4" spans="1:16">
      <c r="A4" s="28" t="s">
        <v>12</v>
      </c>
      <c r="B4" s="28" t="s">
        <v>13</v>
      </c>
      <c r="C4" s="28" t="s">
        <v>14</v>
      </c>
      <c r="D4" s="28" t="s">
        <v>15</v>
      </c>
      <c r="E4" s="28" t="s">
        <v>16</v>
      </c>
      <c r="F4" s="28" t="s">
        <v>17</v>
      </c>
      <c r="G4" s="28" t="s">
        <v>18</v>
      </c>
      <c r="H4" s="27"/>
      <c r="I4" s="29" t="s">
        <v>35</v>
      </c>
      <c r="J4" s="29" t="s">
        <v>36</v>
      </c>
      <c r="K4" s="29" t="s">
        <v>37</v>
      </c>
      <c r="L4" s="29" t="s">
        <v>38</v>
      </c>
      <c r="M4" s="27"/>
      <c r="N4" s="27"/>
      <c r="O4" s="15" t="s">
        <v>13</v>
      </c>
      <c r="P4" s="15" t="s">
        <v>39</v>
      </c>
    </row>
    <row r="5" spans="1:16">
      <c r="A5" s="30">
        <v>1</v>
      </c>
      <c r="B5" s="31">
        <v>1</v>
      </c>
      <c r="C5" s="31" t="str" cm="1">
        <f t="array" ref="C5">INDEX($P$5:$P$7,B5)</f>
        <v>4:00–5:25 م</v>
      </c>
      <c r="D5" s="31">
        <v>1</v>
      </c>
      <c r="E5" s="31" t="s">
        <v>19</v>
      </c>
      <c r="F5" s="32">
        <v>1</v>
      </c>
      <c r="G5" s="31" t="s">
        <v>20</v>
      </c>
      <c r="H5" s="27"/>
      <c r="I5" s="33">
        <v>1</v>
      </c>
      <c r="J5" s="33" t="s">
        <v>19</v>
      </c>
      <c r="K5" s="33">
        <f t="shared" ref="K5:K34" si="0">COUNTIF($G$5:$G$304,I5&amp;" ضد *")+COUNTIF($G$5:$G$304,"* ضد "&amp;I5)</f>
        <v>20</v>
      </c>
      <c r="L5" s="33">
        <f t="shared" ref="L5:L34" si="1">COUNTIF($J$5:$J$34,J5)-1</f>
        <v>5</v>
      </c>
      <c r="M5" s="27"/>
      <c r="N5" s="27"/>
      <c r="O5" s="34">
        <v>1</v>
      </c>
      <c r="P5" s="34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</row>
    <row r="6" spans="1:16">
      <c r="A6" s="30">
        <v>1</v>
      </c>
      <c r="B6" s="31">
        <v>1</v>
      </c>
      <c r="C6" s="31" t="str" cm="1">
        <f t="array" ref="C6">INDEX($P$5:$P$7,B6)</f>
        <v>4:00–5:25 م</v>
      </c>
      <c r="D6" s="31">
        <v>2</v>
      </c>
      <c r="E6" s="31" t="s">
        <v>19</v>
      </c>
      <c r="F6" s="32">
        <v>1</v>
      </c>
      <c r="G6" s="31" t="s">
        <v>21</v>
      </c>
      <c r="H6" s="27"/>
      <c r="I6" s="33">
        <v>2</v>
      </c>
      <c r="J6" s="33" t="s">
        <v>19</v>
      </c>
      <c r="K6" s="33">
        <f t="shared" si="0"/>
        <v>20</v>
      </c>
      <c r="L6" s="33">
        <f t="shared" si="1"/>
        <v>5</v>
      </c>
      <c r="M6" s="27"/>
      <c r="N6" s="27"/>
      <c r="O6" s="34">
        <v>2</v>
      </c>
      <c r="P6" s="34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</row>
    <row r="7" spans="1:16">
      <c r="A7" s="30">
        <v>1</v>
      </c>
      <c r="B7" s="31">
        <v>1</v>
      </c>
      <c r="C7" s="31" t="str" cm="1">
        <f t="array" ref="C7">INDEX($P$5:$P$7,B7)</f>
        <v>4:00–5:25 م</v>
      </c>
      <c r="D7" s="31">
        <v>3</v>
      </c>
      <c r="E7" s="31" t="s">
        <v>19</v>
      </c>
      <c r="F7" s="32">
        <v>1</v>
      </c>
      <c r="G7" s="31" t="s">
        <v>22</v>
      </c>
      <c r="H7" s="27"/>
      <c r="I7" s="33">
        <v>3</v>
      </c>
      <c r="J7" s="33" t="s">
        <v>19</v>
      </c>
      <c r="K7" s="33">
        <f t="shared" si="0"/>
        <v>20</v>
      </c>
      <c r="L7" s="33">
        <f t="shared" si="1"/>
        <v>5</v>
      </c>
      <c r="M7" s="27"/>
      <c r="N7" s="27"/>
      <c r="O7" s="34">
        <v>3</v>
      </c>
      <c r="P7" s="34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</row>
    <row r="8" spans="1:16">
      <c r="A8" s="30">
        <v>1</v>
      </c>
      <c r="B8" s="31">
        <v>1</v>
      </c>
      <c r="C8" s="31" t="str" cm="1">
        <f t="array" ref="C8">INDEX($P$5:$P$7,B8)</f>
        <v>4:00–5:25 م</v>
      </c>
      <c r="D8" s="31">
        <v>4</v>
      </c>
      <c r="E8" s="31" t="s">
        <v>95</v>
      </c>
      <c r="F8" s="32">
        <v>1</v>
      </c>
      <c r="G8" s="31" t="s">
        <v>91</v>
      </c>
      <c r="H8" s="27"/>
      <c r="I8" s="33">
        <v>4</v>
      </c>
      <c r="J8" s="33" t="s">
        <v>19</v>
      </c>
      <c r="K8" s="33">
        <f t="shared" si="0"/>
        <v>20</v>
      </c>
      <c r="L8" s="33">
        <f t="shared" si="1"/>
        <v>5</v>
      </c>
      <c r="M8" s="27"/>
      <c r="N8" s="27"/>
      <c r="O8" s="27"/>
      <c r="P8" s="27"/>
    </row>
    <row r="9" spans="1:16">
      <c r="A9" s="30">
        <v>1</v>
      </c>
      <c r="B9" s="31">
        <v>1</v>
      </c>
      <c r="C9" s="31" t="str" cm="1">
        <f t="array" ref="C9">INDEX($P$5:$P$7,B9)</f>
        <v>4:00–5:25 م</v>
      </c>
      <c r="D9" s="31">
        <v>5</v>
      </c>
      <c r="E9" s="31" t="s">
        <v>95</v>
      </c>
      <c r="F9" s="32">
        <v>1</v>
      </c>
      <c r="G9" s="31" t="s">
        <v>79</v>
      </c>
      <c r="H9" s="27"/>
      <c r="I9" s="33">
        <v>5</v>
      </c>
      <c r="J9" s="33" t="s">
        <v>19</v>
      </c>
      <c r="K9" s="33">
        <f t="shared" si="0"/>
        <v>20</v>
      </c>
      <c r="L9" s="33">
        <f t="shared" si="1"/>
        <v>5</v>
      </c>
      <c r="M9" s="27"/>
      <c r="N9" s="27"/>
      <c r="O9" s="35" t="s">
        <v>348</v>
      </c>
      <c r="P9" s="27"/>
    </row>
    <row r="10" spans="1:16">
      <c r="A10" s="30">
        <v>1</v>
      </c>
      <c r="B10" s="31">
        <v>2</v>
      </c>
      <c r="C10" s="31" t="str" cm="1">
        <f t="array" ref="C10">INDEX($P$5:$P$7,B10)</f>
        <v>5:35–7:00 م</v>
      </c>
      <c r="D10" s="31">
        <v>1</v>
      </c>
      <c r="E10" s="31" t="s">
        <v>95</v>
      </c>
      <c r="F10" s="32">
        <v>1</v>
      </c>
      <c r="G10" s="31" t="s">
        <v>67</v>
      </c>
      <c r="H10" s="27"/>
      <c r="I10" s="33">
        <v>6</v>
      </c>
      <c r="J10" s="33" t="s">
        <v>19</v>
      </c>
      <c r="K10" s="33">
        <f t="shared" si="0"/>
        <v>20</v>
      </c>
      <c r="L10" s="33">
        <f t="shared" si="1"/>
        <v>5</v>
      </c>
      <c r="M10" s="27"/>
      <c r="N10" s="27"/>
      <c r="O10" s="27"/>
      <c r="P10" s="27"/>
    </row>
    <row r="11" spans="1:16">
      <c r="A11" s="30">
        <v>1</v>
      </c>
      <c r="B11" s="31">
        <v>2</v>
      </c>
      <c r="C11" s="31" t="str" cm="1">
        <f t="array" ref="C11">INDEX($P$5:$P$7,B11)</f>
        <v>5:35–7:00 م</v>
      </c>
      <c r="D11" s="31">
        <v>2</v>
      </c>
      <c r="E11" s="31" t="s">
        <v>174</v>
      </c>
      <c r="F11" s="32">
        <v>1</v>
      </c>
      <c r="G11" s="31" t="s">
        <v>175</v>
      </c>
      <c r="H11" s="27"/>
      <c r="I11" s="33">
        <v>7</v>
      </c>
      <c r="J11" s="33" t="s">
        <v>95</v>
      </c>
      <c r="K11" s="33">
        <f t="shared" si="0"/>
        <v>20</v>
      </c>
      <c r="L11" s="33">
        <f t="shared" si="1"/>
        <v>5</v>
      </c>
      <c r="M11" s="27"/>
      <c r="N11" s="27"/>
      <c r="O11" s="27"/>
      <c r="P11" s="27"/>
    </row>
    <row r="12" spans="1:16">
      <c r="A12" s="30">
        <v>1</v>
      </c>
      <c r="B12" s="31">
        <v>2</v>
      </c>
      <c r="C12" s="31" t="str" cm="1">
        <f t="array" ref="C12">INDEX($P$5:$P$7,B12)</f>
        <v>5:35–7:00 م</v>
      </c>
      <c r="D12" s="31">
        <v>3</v>
      </c>
      <c r="E12" s="31" t="s">
        <v>174</v>
      </c>
      <c r="F12" s="32">
        <v>1</v>
      </c>
      <c r="G12" s="31" t="s">
        <v>162</v>
      </c>
      <c r="H12" s="27"/>
      <c r="I12" s="33">
        <v>8</v>
      </c>
      <c r="J12" s="33" t="s">
        <v>95</v>
      </c>
      <c r="K12" s="33">
        <f t="shared" si="0"/>
        <v>20</v>
      </c>
      <c r="L12" s="33">
        <f t="shared" si="1"/>
        <v>5</v>
      </c>
      <c r="M12" s="27"/>
      <c r="N12" s="27"/>
      <c r="O12" s="27"/>
      <c r="P12" s="27"/>
    </row>
    <row r="13" spans="1:16">
      <c r="A13" s="30">
        <v>1</v>
      </c>
      <c r="B13" s="31">
        <v>2</v>
      </c>
      <c r="C13" s="31" t="str" cm="1">
        <f t="array" ref="C13">INDEX($P$5:$P$7,B13)</f>
        <v>5:35–7:00 م</v>
      </c>
      <c r="D13" s="31">
        <v>4</v>
      </c>
      <c r="E13" s="31" t="s">
        <v>174</v>
      </c>
      <c r="F13" s="32">
        <v>1</v>
      </c>
      <c r="G13" s="31" t="s">
        <v>123</v>
      </c>
      <c r="H13" s="27"/>
      <c r="I13" s="33">
        <v>9</v>
      </c>
      <c r="J13" s="33" t="s">
        <v>95</v>
      </c>
      <c r="K13" s="33">
        <f t="shared" si="0"/>
        <v>20</v>
      </c>
      <c r="L13" s="33">
        <f t="shared" si="1"/>
        <v>5</v>
      </c>
      <c r="M13" s="27"/>
      <c r="N13" s="27"/>
      <c r="O13" s="27"/>
      <c r="P13" s="27"/>
    </row>
    <row r="14" spans="1:16">
      <c r="A14" s="30">
        <v>1</v>
      </c>
      <c r="B14" s="31">
        <v>2</v>
      </c>
      <c r="C14" s="31" t="str" cm="1">
        <f t="array" ref="C14">INDEX($P$5:$P$7,B14)</f>
        <v>5:35–7:00 م</v>
      </c>
      <c r="D14" s="31">
        <v>5</v>
      </c>
      <c r="E14" s="31" t="s">
        <v>295</v>
      </c>
      <c r="F14" s="32">
        <v>1</v>
      </c>
      <c r="G14" s="31" t="s">
        <v>293</v>
      </c>
      <c r="H14" s="27"/>
      <c r="I14" s="33">
        <v>10</v>
      </c>
      <c r="J14" s="33" t="s">
        <v>95</v>
      </c>
      <c r="K14" s="33">
        <f t="shared" si="0"/>
        <v>20</v>
      </c>
      <c r="L14" s="33">
        <f t="shared" si="1"/>
        <v>5</v>
      </c>
      <c r="M14" s="27"/>
      <c r="N14" s="27"/>
      <c r="O14" s="27"/>
      <c r="P14" s="27"/>
    </row>
    <row r="15" spans="1:16">
      <c r="A15" s="30">
        <v>1</v>
      </c>
      <c r="B15" s="31">
        <v>3</v>
      </c>
      <c r="C15" s="31" t="str" cm="1">
        <f t="array" ref="C15">INDEX($P$5:$P$7,B15)</f>
        <v>7:10–8:35 م</v>
      </c>
      <c r="D15" s="31">
        <v>1</v>
      </c>
      <c r="E15" s="31" t="s">
        <v>295</v>
      </c>
      <c r="F15" s="32">
        <v>1</v>
      </c>
      <c r="G15" s="31" t="s">
        <v>285</v>
      </c>
      <c r="H15" s="27"/>
      <c r="I15" s="33">
        <v>11</v>
      </c>
      <c r="J15" s="33" t="s">
        <v>95</v>
      </c>
      <c r="K15" s="33">
        <f t="shared" si="0"/>
        <v>20</v>
      </c>
      <c r="L15" s="33">
        <f t="shared" si="1"/>
        <v>5</v>
      </c>
      <c r="M15" s="27"/>
      <c r="N15" s="27"/>
      <c r="O15" s="27"/>
      <c r="P15" s="27"/>
    </row>
    <row r="16" spans="1:16">
      <c r="A16" s="30">
        <v>1</v>
      </c>
      <c r="B16" s="31">
        <v>3</v>
      </c>
      <c r="C16" s="31" t="str" cm="1">
        <f t="array" ref="C16">INDEX($P$5:$P$7,B16)</f>
        <v>7:10–8:35 م</v>
      </c>
      <c r="D16" s="31">
        <v>2</v>
      </c>
      <c r="E16" s="31" t="s">
        <v>295</v>
      </c>
      <c r="F16" s="32">
        <v>1</v>
      </c>
      <c r="G16" s="31" t="s">
        <v>269</v>
      </c>
      <c r="H16" s="27"/>
      <c r="I16" s="33">
        <v>12</v>
      </c>
      <c r="J16" s="33" t="s">
        <v>95</v>
      </c>
      <c r="K16" s="33">
        <f t="shared" si="0"/>
        <v>20</v>
      </c>
      <c r="L16" s="33">
        <f t="shared" si="1"/>
        <v>5</v>
      </c>
      <c r="M16" s="27"/>
      <c r="N16" s="27"/>
      <c r="O16" s="27"/>
      <c r="P16" s="27"/>
    </row>
    <row r="17" spans="1:16">
      <c r="A17" s="30">
        <v>1</v>
      </c>
      <c r="B17" s="31">
        <v>3</v>
      </c>
      <c r="C17" s="31" t="str" cm="1">
        <f t="array" ref="C17">INDEX($P$5:$P$7,B17)</f>
        <v>7:10–8:35 م</v>
      </c>
      <c r="D17" s="31">
        <v>3</v>
      </c>
      <c r="E17" s="31" t="s">
        <v>335</v>
      </c>
      <c r="F17" s="32">
        <v>1</v>
      </c>
      <c r="G17" s="31" t="s">
        <v>336</v>
      </c>
      <c r="H17" s="27"/>
      <c r="I17" s="33">
        <v>13</v>
      </c>
      <c r="J17" s="33" t="s">
        <v>174</v>
      </c>
      <c r="K17" s="33">
        <f t="shared" si="0"/>
        <v>20</v>
      </c>
      <c r="L17" s="33">
        <f t="shared" si="1"/>
        <v>5</v>
      </c>
      <c r="M17" s="27"/>
      <c r="N17" s="27"/>
      <c r="O17" s="27"/>
      <c r="P17" s="27"/>
    </row>
    <row r="18" spans="1:16">
      <c r="A18" s="30">
        <v>1</v>
      </c>
      <c r="B18" s="31">
        <v>3</v>
      </c>
      <c r="C18" s="31" t="str" cm="1">
        <f t="array" ref="C18">INDEX($P$5:$P$7,B18)</f>
        <v>7:10–8:35 م</v>
      </c>
      <c r="D18" s="31">
        <v>4</v>
      </c>
      <c r="E18" s="31" t="s">
        <v>335</v>
      </c>
      <c r="F18" s="32">
        <v>1</v>
      </c>
      <c r="G18" s="31" t="s">
        <v>333</v>
      </c>
      <c r="H18" s="27"/>
      <c r="I18" s="33">
        <v>14</v>
      </c>
      <c r="J18" s="33" t="s">
        <v>174</v>
      </c>
      <c r="K18" s="33">
        <f t="shared" si="0"/>
        <v>20</v>
      </c>
      <c r="L18" s="33">
        <f t="shared" si="1"/>
        <v>5</v>
      </c>
      <c r="M18" s="27"/>
      <c r="N18" s="27"/>
      <c r="O18" s="27"/>
      <c r="P18" s="27"/>
    </row>
    <row r="19" spans="1:16">
      <c r="A19" s="30">
        <v>1</v>
      </c>
      <c r="B19" s="31">
        <v>3</v>
      </c>
      <c r="C19" s="31" t="str" cm="1">
        <f t="array" ref="C19">INDEX($P$5:$P$7,B19)</f>
        <v>7:10–8:35 م</v>
      </c>
      <c r="D19" s="31">
        <v>5</v>
      </c>
      <c r="E19" s="31" t="s">
        <v>335</v>
      </c>
      <c r="F19" s="32">
        <v>1</v>
      </c>
      <c r="G19" s="31" t="s">
        <v>325</v>
      </c>
      <c r="H19" s="27"/>
      <c r="I19" s="33">
        <v>15</v>
      </c>
      <c r="J19" s="33" t="s">
        <v>174</v>
      </c>
      <c r="K19" s="33">
        <f t="shared" si="0"/>
        <v>20</v>
      </c>
      <c r="L19" s="33">
        <f t="shared" si="1"/>
        <v>5</v>
      </c>
      <c r="M19" s="27"/>
      <c r="N19" s="27"/>
      <c r="O19" s="27"/>
      <c r="P19" s="27"/>
    </row>
    <row r="20" spans="1:16">
      <c r="A20" s="30">
        <v>2</v>
      </c>
      <c r="B20" s="31">
        <v>1</v>
      </c>
      <c r="C20" s="31" t="str" cm="1">
        <f t="array" ref="C20">INDEX($P$5:$P$7,B20)</f>
        <v>4:00–5:25 م</v>
      </c>
      <c r="D20" s="31">
        <v>1</v>
      </c>
      <c r="E20" s="31" t="s">
        <v>19</v>
      </c>
      <c r="F20" s="32">
        <v>1</v>
      </c>
      <c r="G20" s="31" t="s">
        <v>23</v>
      </c>
      <c r="H20" s="27"/>
      <c r="I20" s="33">
        <v>16</v>
      </c>
      <c r="J20" s="33" t="s">
        <v>174</v>
      </c>
      <c r="K20" s="33">
        <f t="shared" si="0"/>
        <v>20</v>
      </c>
      <c r="L20" s="33">
        <f t="shared" si="1"/>
        <v>5</v>
      </c>
      <c r="M20" s="27"/>
      <c r="N20" s="27"/>
      <c r="O20" s="27"/>
      <c r="P20" s="27"/>
    </row>
    <row r="21" spans="1:16">
      <c r="A21" s="30">
        <v>2</v>
      </c>
      <c r="B21" s="31">
        <v>1</v>
      </c>
      <c r="C21" s="31" t="str" cm="1">
        <f t="array" ref="C21">INDEX($P$5:$P$7,B21)</f>
        <v>4:00–5:25 م</v>
      </c>
      <c r="D21" s="31">
        <v>2</v>
      </c>
      <c r="E21" s="31" t="s">
        <v>19</v>
      </c>
      <c r="F21" s="32">
        <v>1</v>
      </c>
      <c r="G21" s="31" t="s">
        <v>24</v>
      </c>
      <c r="H21" s="27"/>
      <c r="I21" s="33">
        <v>17</v>
      </c>
      <c r="J21" s="33" t="s">
        <v>174</v>
      </c>
      <c r="K21" s="33">
        <f t="shared" si="0"/>
        <v>20</v>
      </c>
      <c r="L21" s="33">
        <f t="shared" si="1"/>
        <v>5</v>
      </c>
      <c r="M21" s="27"/>
      <c r="N21" s="27"/>
      <c r="O21" s="27"/>
      <c r="P21" s="27"/>
    </row>
    <row r="22" spans="1:16">
      <c r="A22" s="30">
        <v>2</v>
      </c>
      <c r="B22" s="31">
        <v>1</v>
      </c>
      <c r="C22" s="31" t="str" cm="1">
        <f t="array" ref="C22">INDEX($P$5:$P$7,B22)</f>
        <v>4:00–5:25 م</v>
      </c>
      <c r="D22" s="31">
        <v>3</v>
      </c>
      <c r="E22" s="31" t="s">
        <v>19</v>
      </c>
      <c r="F22" s="32">
        <v>1</v>
      </c>
      <c r="G22" s="31" t="s">
        <v>25</v>
      </c>
      <c r="H22" s="27"/>
      <c r="I22" s="33">
        <v>18</v>
      </c>
      <c r="J22" s="33" t="s">
        <v>174</v>
      </c>
      <c r="K22" s="33">
        <f t="shared" si="0"/>
        <v>20</v>
      </c>
      <c r="L22" s="33">
        <f t="shared" si="1"/>
        <v>5</v>
      </c>
      <c r="M22" s="27"/>
      <c r="N22" s="27"/>
      <c r="O22" s="27"/>
      <c r="P22" s="27"/>
    </row>
    <row r="23" spans="1:16">
      <c r="A23" s="30">
        <v>2</v>
      </c>
      <c r="B23" s="31">
        <v>1</v>
      </c>
      <c r="C23" s="31" t="str" cm="1">
        <f t="array" ref="C23">INDEX($P$5:$P$7,B23)</f>
        <v>4:00–5:25 م</v>
      </c>
      <c r="D23" s="31">
        <v>4</v>
      </c>
      <c r="E23" s="31" t="s">
        <v>95</v>
      </c>
      <c r="F23" s="32">
        <v>1</v>
      </c>
      <c r="G23" s="31" t="s">
        <v>75</v>
      </c>
      <c r="H23" s="27"/>
      <c r="I23" s="33">
        <v>19</v>
      </c>
      <c r="J23" s="33" t="s">
        <v>295</v>
      </c>
      <c r="K23" s="33">
        <f t="shared" si="0"/>
        <v>20</v>
      </c>
      <c r="L23" s="33">
        <f t="shared" si="1"/>
        <v>5</v>
      </c>
      <c r="M23" s="27"/>
      <c r="N23" s="27"/>
      <c r="O23" s="27"/>
      <c r="P23" s="27"/>
    </row>
    <row r="24" spans="1:16">
      <c r="A24" s="30">
        <v>2</v>
      </c>
      <c r="B24" s="31">
        <v>1</v>
      </c>
      <c r="C24" s="31" t="str" cm="1">
        <f t="array" ref="C24">INDEX($P$5:$P$7,B24)</f>
        <v>4:00–5:25 م</v>
      </c>
      <c r="D24" s="31">
        <v>5</v>
      </c>
      <c r="E24" s="31" t="s">
        <v>95</v>
      </c>
      <c r="F24" s="32">
        <v>1</v>
      </c>
      <c r="G24" s="31" t="s">
        <v>84</v>
      </c>
      <c r="H24" s="27"/>
      <c r="I24" s="33">
        <v>20</v>
      </c>
      <c r="J24" s="33" t="s">
        <v>295</v>
      </c>
      <c r="K24" s="33">
        <f t="shared" si="0"/>
        <v>20</v>
      </c>
      <c r="L24" s="33">
        <f t="shared" si="1"/>
        <v>5</v>
      </c>
      <c r="M24" s="27"/>
      <c r="N24" s="27"/>
      <c r="O24" s="27"/>
      <c r="P24" s="27"/>
    </row>
    <row r="25" spans="1:16">
      <c r="A25" s="30">
        <v>2</v>
      </c>
      <c r="B25" s="31">
        <v>2</v>
      </c>
      <c r="C25" s="31" t="str" cm="1">
        <f t="array" ref="C25">INDEX($P$5:$P$7,B25)</f>
        <v>5:35–7:00 م</v>
      </c>
      <c r="D25" s="31">
        <v>1</v>
      </c>
      <c r="E25" s="31" t="s">
        <v>95</v>
      </c>
      <c r="F25" s="32">
        <v>1</v>
      </c>
      <c r="G25" s="31" t="s">
        <v>58</v>
      </c>
      <c r="H25" s="27"/>
      <c r="I25" s="33">
        <v>21</v>
      </c>
      <c r="J25" s="33" t="s">
        <v>295</v>
      </c>
      <c r="K25" s="33">
        <f t="shared" si="0"/>
        <v>20</v>
      </c>
      <c r="L25" s="33">
        <f t="shared" si="1"/>
        <v>5</v>
      </c>
      <c r="M25" s="27"/>
      <c r="N25" s="27"/>
      <c r="O25" s="27"/>
      <c r="P25" s="27"/>
    </row>
    <row r="26" spans="1:16">
      <c r="A26" s="30">
        <v>2</v>
      </c>
      <c r="B26" s="31">
        <v>2</v>
      </c>
      <c r="C26" s="31" t="str" cm="1">
        <f t="array" ref="C26">INDEX($P$5:$P$7,B26)</f>
        <v>5:35–7:00 م</v>
      </c>
      <c r="D26" s="31">
        <v>2</v>
      </c>
      <c r="E26" s="31" t="s">
        <v>174</v>
      </c>
      <c r="F26" s="32">
        <v>1</v>
      </c>
      <c r="G26" s="31" t="s">
        <v>140</v>
      </c>
      <c r="H26" s="27"/>
      <c r="I26" s="33">
        <v>22</v>
      </c>
      <c r="J26" s="33" t="s">
        <v>295</v>
      </c>
      <c r="K26" s="33">
        <f t="shared" si="0"/>
        <v>20</v>
      </c>
      <c r="L26" s="33">
        <f t="shared" si="1"/>
        <v>5</v>
      </c>
      <c r="M26" s="27"/>
      <c r="N26" s="27"/>
      <c r="O26" s="27"/>
      <c r="P26" s="27"/>
    </row>
    <row r="27" spans="1:16">
      <c r="A27" s="30">
        <v>2</v>
      </c>
      <c r="B27" s="31">
        <v>2</v>
      </c>
      <c r="C27" s="31" t="str" cm="1">
        <f t="array" ref="C27">INDEX($P$5:$P$7,B27)</f>
        <v>5:35–7:00 م</v>
      </c>
      <c r="D27" s="31">
        <v>3</v>
      </c>
      <c r="E27" s="31" t="s">
        <v>174</v>
      </c>
      <c r="F27" s="32">
        <v>1</v>
      </c>
      <c r="G27" s="31" t="s">
        <v>176</v>
      </c>
      <c r="H27" s="27"/>
      <c r="I27" s="33">
        <v>23</v>
      </c>
      <c r="J27" s="33" t="s">
        <v>295</v>
      </c>
      <c r="K27" s="33">
        <f t="shared" si="0"/>
        <v>20</v>
      </c>
      <c r="L27" s="33">
        <f t="shared" si="1"/>
        <v>5</v>
      </c>
      <c r="M27" s="27"/>
      <c r="N27" s="27"/>
      <c r="O27" s="27"/>
      <c r="P27" s="27"/>
    </row>
    <row r="28" spans="1:16">
      <c r="A28" s="30">
        <v>2</v>
      </c>
      <c r="B28" s="31">
        <v>2</v>
      </c>
      <c r="C28" s="31" t="str" cm="1">
        <f t="array" ref="C28">INDEX($P$5:$P$7,B28)</f>
        <v>5:35–7:00 م</v>
      </c>
      <c r="D28" s="31">
        <v>4</v>
      </c>
      <c r="E28" s="31" t="s">
        <v>174</v>
      </c>
      <c r="F28" s="32">
        <v>1</v>
      </c>
      <c r="G28" s="31" t="s">
        <v>116</v>
      </c>
      <c r="H28" s="27"/>
      <c r="I28" s="33">
        <v>24</v>
      </c>
      <c r="J28" s="33" t="s">
        <v>295</v>
      </c>
      <c r="K28" s="33">
        <f t="shared" si="0"/>
        <v>20</v>
      </c>
      <c r="L28" s="33">
        <f t="shared" si="1"/>
        <v>5</v>
      </c>
      <c r="M28" s="27"/>
      <c r="N28" s="27"/>
      <c r="O28" s="27"/>
      <c r="P28" s="27"/>
    </row>
    <row r="29" spans="1:16">
      <c r="A29" s="30">
        <v>2</v>
      </c>
      <c r="B29" s="31">
        <v>2</v>
      </c>
      <c r="C29" s="31" t="str" cm="1">
        <f t="array" ref="C29">INDEX($P$5:$P$7,B29)</f>
        <v>5:35–7:00 م</v>
      </c>
      <c r="D29" s="31">
        <v>5</v>
      </c>
      <c r="E29" s="31" t="s">
        <v>295</v>
      </c>
      <c r="F29" s="32">
        <v>1</v>
      </c>
      <c r="G29" s="31" t="s">
        <v>283</v>
      </c>
      <c r="H29" s="27"/>
      <c r="I29" s="33">
        <v>25</v>
      </c>
      <c r="J29" s="33" t="s">
        <v>335</v>
      </c>
      <c r="K29" s="33">
        <f t="shared" si="0"/>
        <v>20</v>
      </c>
      <c r="L29" s="33">
        <f t="shared" si="1"/>
        <v>5</v>
      </c>
      <c r="M29" s="27"/>
      <c r="N29" s="27"/>
      <c r="O29" s="27"/>
      <c r="P29" s="27"/>
    </row>
    <row r="30" spans="1:16">
      <c r="A30" s="30">
        <v>2</v>
      </c>
      <c r="B30" s="31">
        <v>3</v>
      </c>
      <c r="C30" s="31" t="str" cm="1">
        <f t="array" ref="C30">INDEX($P$5:$P$7,B30)</f>
        <v>7:10–8:35 م</v>
      </c>
      <c r="D30" s="31">
        <v>1</v>
      </c>
      <c r="E30" s="31" t="s">
        <v>295</v>
      </c>
      <c r="F30" s="32">
        <v>1</v>
      </c>
      <c r="G30" s="31" t="s">
        <v>288</v>
      </c>
      <c r="H30" s="27"/>
      <c r="I30" s="33">
        <v>26</v>
      </c>
      <c r="J30" s="33" t="s">
        <v>335</v>
      </c>
      <c r="K30" s="33">
        <f t="shared" si="0"/>
        <v>20</v>
      </c>
      <c r="L30" s="33">
        <f t="shared" si="1"/>
        <v>5</v>
      </c>
      <c r="M30" s="27"/>
      <c r="N30" s="27"/>
      <c r="O30" s="27"/>
      <c r="P30" s="27"/>
    </row>
    <row r="31" spans="1:16">
      <c r="A31" s="30">
        <v>2</v>
      </c>
      <c r="B31" s="31">
        <v>3</v>
      </c>
      <c r="C31" s="31" t="str" cm="1">
        <f t="array" ref="C31">INDEX($P$5:$P$7,B31)</f>
        <v>7:10–8:35 م</v>
      </c>
      <c r="D31" s="31">
        <v>2</v>
      </c>
      <c r="E31" s="31" t="s">
        <v>295</v>
      </c>
      <c r="F31" s="32">
        <v>1</v>
      </c>
      <c r="G31" s="31" t="s">
        <v>248</v>
      </c>
      <c r="H31" s="27"/>
      <c r="I31" s="33">
        <v>27</v>
      </c>
      <c r="J31" s="33" t="s">
        <v>335</v>
      </c>
      <c r="K31" s="33">
        <f t="shared" si="0"/>
        <v>20</v>
      </c>
      <c r="L31" s="33">
        <f t="shared" si="1"/>
        <v>5</v>
      </c>
      <c r="M31" s="27"/>
      <c r="N31" s="27"/>
      <c r="O31" s="27"/>
      <c r="P31" s="27"/>
    </row>
    <row r="32" spans="1:16">
      <c r="A32" s="30">
        <v>2</v>
      </c>
      <c r="B32" s="31">
        <v>3</v>
      </c>
      <c r="C32" s="31" t="str" cm="1">
        <f t="array" ref="C32">INDEX($P$5:$P$7,B32)</f>
        <v>7:10–8:35 م</v>
      </c>
      <c r="D32" s="31">
        <v>3</v>
      </c>
      <c r="E32" s="31" t="s">
        <v>335</v>
      </c>
      <c r="F32" s="32">
        <v>1</v>
      </c>
      <c r="G32" s="31" t="s">
        <v>331</v>
      </c>
      <c r="H32" s="27"/>
      <c r="I32" s="33">
        <v>28</v>
      </c>
      <c r="J32" s="33" t="s">
        <v>335</v>
      </c>
      <c r="K32" s="33">
        <f t="shared" si="0"/>
        <v>20</v>
      </c>
      <c r="L32" s="33">
        <f t="shared" si="1"/>
        <v>5</v>
      </c>
      <c r="M32" s="27"/>
      <c r="N32" s="27"/>
      <c r="O32" s="27"/>
      <c r="P32" s="27"/>
    </row>
    <row r="33" spans="1:16">
      <c r="A33" s="30">
        <v>2</v>
      </c>
      <c r="B33" s="31">
        <v>3</v>
      </c>
      <c r="C33" s="31" t="str" cm="1">
        <f t="array" ref="C33">INDEX($P$5:$P$7,B33)</f>
        <v>7:10–8:35 م</v>
      </c>
      <c r="D33" s="31">
        <v>4</v>
      </c>
      <c r="E33" s="31" t="s">
        <v>335</v>
      </c>
      <c r="F33" s="32">
        <v>1</v>
      </c>
      <c r="G33" s="31" t="s">
        <v>337</v>
      </c>
      <c r="H33" s="27"/>
      <c r="I33" s="33">
        <v>29</v>
      </c>
      <c r="J33" s="33" t="s">
        <v>335</v>
      </c>
      <c r="K33" s="33">
        <f t="shared" si="0"/>
        <v>20</v>
      </c>
      <c r="L33" s="33">
        <f t="shared" si="1"/>
        <v>5</v>
      </c>
      <c r="M33" s="27"/>
      <c r="N33" s="27"/>
      <c r="O33" s="27"/>
      <c r="P33" s="27"/>
    </row>
    <row r="34" spans="1:16">
      <c r="A34" s="30">
        <v>2</v>
      </c>
      <c r="B34" s="31">
        <v>3</v>
      </c>
      <c r="C34" s="31" t="str" cm="1">
        <f t="array" ref="C34">INDEX($P$5:$P$7,B34)</f>
        <v>7:10–8:35 م</v>
      </c>
      <c r="D34" s="31">
        <v>5</v>
      </c>
      <c r="E34" s="31" t="s">
        <v>335</v>
      </c>
      <c r="F34" s="32">
        <v>1</v>
      </c>
      <c r="G34" s="31" t="s">
        <v>317</v>
      </c>
      <c r="H34" s="27"/>
      <c r="I34" s="33">
        <v>30</v>
      </c>
      <c r="J34" s="33" t="s">
        <v>335</v>
      </c>
      <c r="K34" s="33">
        <f t="shared" si="0"/>
        <v>20</v>
      </c>
      <c r="L34" s="33">
        <f t="shared" si="1"/>
        <v>5</v>
      </c>
      <c r="M34" s="27"/>
      <c r="N34" s="27"/>
      <c r="O34" s="27"/>
      <c r="P34" s="27"/>
    </row>
    <row r="35" spans="1:16">
      <c r="A35" s="30">
        <v>3</v>
      </c>
      <c r="B35" s="31">
        <v>1</v>
      </c>
      <c r="C35" s="31" t="str" cm="1">
        <f t="array" ref="C35">INDEX($P$5:$P$7,B35)</f>
        <v>4:00–5:25 م</v>
      </c>
      <c r="D35" s="31">
        <v>1</v>
      </c>
      <c r="E35" s="31" t="s">
        <v>19</v>
      </c>
      <c r="F35" s="32">
        <v>1</v>
      </c>
      <c r="G35" s="31" t="s">
        <v>26</v>
      </c>
      <c r="H35" s="27"/>
      <c r="I35" s="27"/>
      <c r="J35" s="27"/>
      <c r="K35" s="27"/>
      <c r="L35" s="27"/>
      <c r="M35" s="27"/>
      <c r="N35" s="27"/>
      <c r="O35" s="27"/>
      <c r="P35" s="27"/>
    </row>
    <row r="36" spans="1:16">
      <c r="A36" s="30">
        <v>3</v>
      </c>
      <c r="B36" s="31">
        <v>1</v>
      </c>
      <c r="C36" s="31" t="str" cm="1">
        <f t="array" ref="C36">INDEX($P$5:$P$7,B36)</f>
        <v>4:00–5:25 م</v>
      </c>
      <c r="D36" s="31">
        <v>2</v>
      </c>
      <c r="E36" s="31" t="s">
        <v>19</v>
      </c>
      <c r="F36" s="32">
        <v>1</v>
      </c>
      <c r="G36" s="31" t="s">
        <v>27</v>
      </c>
      <c r="H36" s="27"/>
      <c r="I36" s="27"/>
      <c r="J36" s="27"/>
      <c r="K36" s="27"/>
      <c r="L36" s="27"/>
      <c r="M36" s="27"/>
      <c r="N36" s="27"/>
      <c r="O36" s="27"/>
      <c r="P36" s="27"/>
    </row>
    <row r="37" spans="1:16">
      <c r="A37" s="30">
        <v>3</v>
      </c>
      <c r="B37" s="31">
        <v>1</v>
      </c>
      <c r="C37" s="31" t="str" cm="1">
        <f t="array" ref="C37">INDEX($P$5:$P$7,B37)</f>
        <v>4:00–5:25 م</v>
      </c>
      <c r="D37" s="31">
        <v>3</v>
      </c>
      <c r="E37" s="31" t="s">
        <v>19</v>
      </c>
      <c r="F37" s="32">
        <v>1</v>
      </c>
      <c r="G37" s="31" t="s">
        <v>28</v>
      </c>
      <c r="H37" s="27"/>
      <c r="I37" s="27"/>
      <c r="J37" s="27"/>
      <c r="K37" s="27"/>
      <c r="L37" s="27"/>
      <c r="M37" s="27"/>
      <c r="N37" s="27"/>
      <c r="O37" s="27"/>
      <c r="P37" s="27"/>
    </row>
    <row r="38" spans="1:16">
      <c r="A38" s="30">
        <v>3</v>
      </c>
      <c r="B38" s="31">
        <v>1</v>
      </c>
      <c r="C38" s="31" t="str" cm="1">
        <f t="array" ref="C38">INDEX($P$5:$P$7,B38)</f>
        <v>4:00–5:25 م</v>
      </c>
      <c r="D38" s="31">
        <v>4</v>
      </c>
      <c r="E38" s="31" t="s">
        <v>95</v>
      </c>
      <c r="F38" s="32">
        <v>1</v>
      </c>
      <c r="G38" s="31" t="s">
        <v>68</v>
      </c>
      <c r="H38" s="27"/>
      <c r="I38" s="27"/>
      <c r="J38" s="27"/>
      <c r="K38" s="27"/>
      <c r="L38" s="27"/>
      <c r="M38" s="27"/>
      <c r="N38" s="27"/>
      <c r="O38" s="27"/>
      <c r="P38" s="27"/>
    </row>
    <row r="39" spans="1:16">
      <c r="A39" s="30">
        <v>3</v>
      </c>
      <c r="B39" s="31">
        <v>1</v>
      </c>
      <c r="C39" s="31" t="str" cm="1">
        <f t="array" ref="C39">INDEX($P$5:$P$7,B39)</f>
        <v>4:00–5:25 م</v>
      </c>
      <c r="D39" s="31">
        <v>5</v>
      </c>
      <c r="E39" s="31" t="s">
        <v>95</v>
      </c>
      <c r="F39" s="32">
        <v>1</v>
      </c>
      <c r="G39" s="31" t="s">
        <v>74</v>
      </c>
      <c r="H39" s="27"/>
      <c r="I39" s="27"/>
      <c r="J39" s="27"/>
      <c r="K39" s="27"/>
      <c r="L39" s="27"/>
      <c r="M39" s="27"/>
      <c r="N39" s="27"/>
      <c r="O39" s="27"/>
      <c r="P39" s="27"/>
    </row>
    <row r="40" spans="1:16">
      <c r="A40" s="30">
        <v>3</v>
      </c>
      <c r="B40" s="31">
        <v>2</v>
      </c>
      <c r="C40" s="31" t="str" cm="1">
        <f t="array" ref="C40">INDEX($P$5:$P$7,B40)</f>
        <v>5:35–7:00 م</v>
      </c>
      <c r="D40" s="31">
        <v>1</v>
      </c>
      <c r="E40" s="31" t="s">
        <v>95</v>
      </c>
      <c r="F40" s="32">
        <v>1</v>
      </c>
      <c r="G40" s="31" t="s">
        <v>85</v>
      </c>
      <c r="H40" s="27"/>
      <c r="I40" s="27"/>
      <c r="J40" s="27"/>
      <c r="K40" s="27"/>
      <c r="L40" s="27"/>
      <c r="M40" s="27"/>
      <c r="N40" s="27"/>
      <c r="O40" s="27"/>
      <c r="P40" s="27"/>
    </row>
    <row r="41" spans="1:16">
      <c r="A41" s="30">
        <v>3</v>
      </c>
      <c r="B41" s="31">
        <v>2</v>
      </c>
      <c r="C41" s="31" t="str" cm="1">
        <f t="array" ref="C41">INDEX($P$5:$P$7,B41)</f>
        <v>5:35–7:00 م</v>
      </c>
      <c r="D41" s="31">
        <v>2</v>
      </c>
      <c r="E41" s="31" t="s">
        <v>174</v>
      </c>
      <c r="F41" s="32">
        <v>1</v>
      </c>
      <c r="G41" s="31" t="s">
        <v>124</v>
      </c>
      <c r="H41" s="27"/>
      <c r="I41" s="27"/>
      <c r="J41" s="27"/>
      <c r="K41" s="27"/>
      <c r="L41" s="27"/>
      <c r="M41" s="27"/>
      <c r="N41" s="27"/>
      <c r="O41" s="27"/>
      <c r="P41" s="27"/>
    </row>
    <row r="42" spans="1:16">
      <c r="A42" s="30">
        <v>3</v>
      </c>
      <c r="B42" s="31">
        <v>2</v>
      </c>
      <c r="C42" s="31" t="str" cm="1">
        <f t="array" ref="C42">INDEX($P$5:$P$7,B42)</f>
        <v>5:35–7:00 م</v>
      </c>
      <c r="D42" s="31">
        <v>3</v>
      </c>
      <c r="E42" s="31" t="s">
        <v>174</v>
      </c>
      <c r="F42" s="32">
        <v>1</v>
      </c>
      <c r="G42" s="31" t="s">
        <v>137</v>
      </c>
      <c r="H42" s="27"/>
      <c r="I42" s="27"/>
      <c r="J42" s="27"/>
      <c r="K42" s="27"/>
      <c r="L42" s="27"/>
      <c r="M42" s="27"/>
      <c r="N42" s="27"/>
      <c r="O42" s="27"/>
      <c r="P42" s="27"/>
    </row>
    <row r="43" spans="1:16">
      <c r="A43" s="30">
        <v>3</v>
      </c>
      <c r="B43" s="31">
        <v>2</v>
      </c>
      <c r="C43" s="31" t="str" cm="1">
        <f t="array" ref="C43">INDEX($P$5:$P$7,B43)</f>
        <v>5:35–7:00 م</v>
      </c>
      <c r="D43" s="31">
        <v>4</v>
      </c>
      <c r="E43" s="31" t="s">
        <v>174</v>
      </c>
      <c r="F43" s="32">
        <v>1</v>
      </c>
      <c r="G43" s="31" t="s">
        <v>177</v>
      </c>
      <c r="H43" s="27"/>
      <c r="I43" s="27"/>
      <c r="J43" s="27"/>
      <c r="K43" s="27"/>
      <c r="L43" s="27"/>
      <c r="M43" s="27"/>
      <c r="N43" s="27"/>
      <c r="O43" s="27"/>
      <c r="P43" s="27"/>
    </row>
    <row r="44" spans="1:16">
      <c r="A44" s="30">
        <v>3</v>
      </c>
      <c r="B44" s="31">
        <v>2</v>
      </c>
      <c r="C44" s="31" t="str" cm="1">
        <f t="array" ref="C44">INDEX($P$5:$P$7,B44)</f>
        <v>5:35–7:00 م</v>
      </c>
      <c r="D44" s="31">
        <v>5</v>
      </c>
      <c r="E44" s="31" t="s">
        <v>295</v>
      </c>
      <c r="F44" s="32">
        <v>1</v>
      </c>
      <c r="G44" s="31" t="s">
        <v>270</v>
      </c>
      <c r="H44" s="27"/>
      <c r="I44" s="27"/>
      <c r="J44" s="27"/>
      <c r="K44" s="27"/>
      <c r="L44" s="27"/>
      <c r="M44" s="27"/>
      <c r="N44" s="27"/>
      <c r="O44" s="27"/>
      <c r="P44" s="27"/>
    </row>
    <row r="45" spans="1:16">
      <c r="A45" s="30">
        <v>3</v>
      </c>
      <c r="B45" s="31">
        <v>3</v>
      </c>
      <c r="C45" s="31" t="str" cm="1">
        <f t="array" ref="C45">INDEX($P$5:$P$7,B45)</f>
        <v>7:10–8:35 م</v>
      </c>
      <c r="D45" s="31">
        <v>1</v>
      </c>
      <c r="E45" s="31" t="s">
        <v>295</v>
      </c>
      <c r="F45" s="32">
        <v>1</v>
      </c>
      <c r="G45" s="31" t="s">
        <v>282</v>
      </c>
      <c r="H45" s="27"/>
      <c r="I45" s="27"/>
      <c r="J45" s="27"/>
      <c r="K45" s="27"/>
      <c r="L45" s="27"/>
      <c r="M45" s="27"/>
      <c r="N45" s="27"/>
      <c r="O45" s="27"/>
      <c r="P45" s="27"/>
    </row>
    <row r="46" spans="1:16">
      <c r="A46" s="30">
        <v>3</v>
      </c>
      <c r="B46" s="31">
        <v>3</v>
      </c>
      <c r="C46" s="31" t="str" cm="1">
        <f t="array" ref="C46">INDEX($P$5:$P$7,B46)</f>
        <v>7:10–8:35 م</v>
      </c>
      <c r="D46" s="31">
        <v>2</v>
      </c>
      <c r="E46" s="31" t="s">
        <v>295</v>
      </c>
      <c r="F46" s="32">
        <v>1</v>
      </c>
      <c r="G46" s="31" t="s">
        <v>289</v>
      </c>
      <c r="H46" s="27"/>
      <c r="I46" s="27"/>
      <c r="J46" s="27"/>
      <c r="K46" s="27"/>
      <c r="L46" s="27"/>
      <c r="M46" s="27"/>
      <c r="N46" s="27"/>
      <c r="O46" s="27"/>
      <c r="P46" s="27"/>
    </row>
    <row r="47" spans="1:16">
      <c r="A47" s="30">
        <v>3</v>
      </c>
      <c r="B47" s="31">
        <v>3</v>
      </c>
      <c r="C47" s="31" t="str" cm="1">
        <f t="array" ref="C47">INDEX($P$5:$P$7,B47)</f>
        <v>7:10–8:35 م</v>
      </c>
      <c r="D47" s="31">
        <v>3</v>
      </c>
      <c r="E47" s="31" t="s">
        <v>335</v>
      </c>
      <c r="F47" s="32">
        <v>1</v>
      </c>
      <c r="G47" s="31" t="s">
        <v>326</v>
      </c>
      <c r="H47" s="27"/>
      <c r="I47" s="27"/>
      <c r="J47" s="27"/>
      <c r="K47" s="27"/>
      <c r="L47" s="27"/>
      <c r="M47" s="27"/>
      <c r="N47" s="27"/>
      <c r="O47" s="27"/>
      <c r="P47" s="27"/>
    </row>
    <row r="48" spans="1:16">
      <c r="A48" s="30">
        <v>3</v>
      </c>
      <c r="B48" s="31">
        <v>3</v>
      </c>
      <c r="C48" s="31" t="str" cm="1">
        <f t="array" ref="C48">INDEX($P$5:$P$7,B48)</f>
        <v>7:10–8:35 م</v>
      </c>
      <c r="D48" s="31">
        <v>4</v>
      </c>
      <c r="E48" s="31" t="s">
        <v>335</v>
      </c>
      <c r="F48" s="32">
        <v>1</v>
      </c>
      <c r="G48" s="31" t="s">
        <v>330</v>
      </c>
      <c r="H48" s="27"/>
      <c r="I48" s="27"/>
      <c r="J48" s="27"/>
      <c r="K48" s="27"/>
      <c r="L48" s="27"/>
      <c r="M48" s="27"/>
      <c r="N48" s="27"/>
      <c r="O48" s="27"/>
      <c r="P48" s="27"/>
    </row>
    <row r="49" spans="1:16">
      <c r="A49" s="30">
        <v>3</v>
      </c>
      <c r="B49" s="31">
        <v>3</v>
      </c>
      <c r="C49" s="31" t="str" cm="1">
        <f t="array" ref="C49">INDEX($P$5:$P$7,B49)</f>
        <v>7:10–8:35 م</v>
      </c>
      <c r="D49" s="31">
        <v>5</v>
      </c>
      <c r="E49" s="31" t="s">
        <v>335</v>
      </c>
      <c r="F49" s="32">
        <v>1</v>
      </c>
      <c r="G49" s="31" t="s">
        <v>338</v>
      </c>
      <c r="H49" s="27"/>
      <c r="I49" s="27"/>
      <c r="J49" s="27"/>
      <c r="K49" s="27"/>
      <c r="L49" s="27"/>
      <c r="M49" s="27"/>
      <c r="N49" s="27"/>
      <c r="O49" s="27"/>
      <c r="P49" s="27"/>
    </row>
    <row r="50" spans="1:16">
      <c r="A50" s="30">
        <v>4</v>
      </c>
      <c r="B50" s="31">
        <v>1</v>
      </c>
      <c r="C50" s="31" t="str" cm="1">
        <f t="array" ref="C50">INDEX($P$5:$P$7,B50)</f>
        <v>4:00–5:25 م</v>
      </c>
      <c r="D50" s="31">
        <v>1</v>
      </c>
      <c r="E50" s="31" t="s">
        <v>19</v>
      </c>
      <c r="F50" s="32">
        <v>1</v>
      </c>
      <c r="G50" s="31" t="s">
        <v>29</v>
      </c>
      <c r="H50" s="27"/>
      <c r="I50" s="27"/>
      <c r="J50" s="27"/>
      <c r="K50" s="27"/>
      <c r="L50" s="27"/>
      <c r="M50" s="27"/>
      <c r="N50" s="27"/>
      <c r="O50" s="27"/>
      <c r="P50" s="27"/>
    </row>
    <row r="51" spans="1:16">
      <c r="A51" s="30">
        <v>4</v>
      </c>
      <c r="B51" s="31">
        <v>1</v>
      </c>
      <c r="C51" s="31" t="str" cm="1">
        <f t="array" ref="C51">INDEX($P$5:$P$7,B51)</f>
        <v>4:00–5:25 م</v>
      </c>
      <c r="D51" s="31">
        <v>2</v>
      </c>
      <c r="E51" s="31" t="s">
        <v>19</v>
      </c>
      <c r="F51" s="32">
        <v>1</v>
      </c>
      <c r="G51" s="31" t="s">
        <v>30</v>
      </c>
      <c r="H51" s="27"/>
      <c r="I51" s="27"/>
      <c r="J51" s="27"/>
      <c r="K51" s="27"/>
      <c r="L51" s="27"/>
      <c r="M51" s="27"/>
      <c r="N51" s="27"/>
      <c r="O51" s="27"/>
      <c r="P51" s="27"/>
    </row>
    <row r="52" spans="1:16">
      <c r="A52" s="30">
        <v>4</v>
      </c>
      <c r="B52" s="31">
        <v>1</v>
      </c>
      <c r="C52" s="31" t="str" cm="1">
        <f t="array" ref="C52">INDEX($P$5:$P$7,B52)</f>
        <v>4:00–5:25 م</v>
      </c>
      <c r="D52" s="31">
        <v>3</v>
      </c>
      <c r="E52" s="31" t="s">
        <v>19</v>
      </c>
      <c r="F52" s="32">
        <v>1</v>
      </c>
      <c r="G52" s="31" t="s">
        <v>31</v>
      </c>
      <c r="H52" s="27"/>
      <c r="I52" s="27"/>
      <c r="J52" s="27"/>
      <c r="K52" s="27"/>
      <c r="L52" s="27"/>
      <c r="M52" s="27"/>
      <c r="N52" s="27"/>
      <c r="O52" s="27"/>
      <c r="P52" s="27"/>
    </row>
    <row r="53" spans="1:16">
      <c r="A53" s="30">
        <v>4</v>
      </c>
      <c r="B53" s="31">
        <v>1</v>
      </c>
      <c r="C53" s="31" t="str" cm="1">
        <f t="array" ref="C53">INDEX($P$5:$P$7,B53)</f>
        <v>4:00–5:25 م</v>
      </c>
      <c r="D53" s="31">
        <v>4</v>
      </c>
      <c r="E53" s="31" t="s">
        <v>95</v>
      </c>
      <c r="F53" s="32">
        <v>1</v>
      </c>
      <c r="G53" s="31" t="s">
        <v>55</v>
      </c>
      <c r="H53" s="27"/>
      <c r="I53" s="27"/>
      <c r="J53" s="27"/>
      <c r="K53" s="27"/>
      <c r="L53" s="27"/>
      <c r="M53" s="27"/>
      <c r="N53" s="27"/>
      <c r="O53" s="27"/>
      <c r="P53" s="27"/>
    </row>
    <row r="54" spans="1:16">
      <c r="A54" s="30">
        <v>4</v>
      </c>
      <c r="B54" s="31">
        <v>1</v>
      </c>
      <c r="C54" s="31" t="str" cm="1">
        <f t="array" ref="C54">INDEX($P$5:$P$7,B54)</f>
        <v>4:00–5:25 م</v>
      </c>
      <c r="D54" s="31">
        <v>5</v>
      </c>
      <c r="E54" s="31" t="s">
        <v>95</v>
      </c>
      <c r="F54" s="32">
        <v>1</v>
      </c>
      <c r="G54" s="31" t="s">
        <v>63</v>
      </c>
      <c r="H54" s="27"/>
      <c r="I54" s="27"/>
      <c r="J54" s="27"/>
      <c r="K54" s="27"/>
      <c r="L54" s="27"/>
      <c r="M54" s="27"/>
      <c r="N54" s="27"/>
      <c r="O54" s="27"/>
      <c r="P54" s="27"/>
    </row>
    <row r="55" spans="1:16">
      <c r="A55" s="30">
        <v>4</v>
      </c>
      <c r="B55" s="31">
        <v>2</v>
      </c>
      <c r="C55" s="31" t="str" cm="1">
        <f t="array" ref="C55">INDEX($P$5:$P$7,B55)</f>
        <v>5:35–7:00 م</v>
      </c>
      <c r="D55" s="31">
        <v>1</v>
      </c>
      <c r="E55" s="31" t="s">
        <v>95</v>
      </c>
      <c r="F55" s="32">
        <v>1</v>
      </c>
      <c r="G55" s="31" t="s">
        <v>89</v>
      </c>
      <c r="H55" s="27"/>
      <c r="I55" s="27"/>
      <c r="J55" s="27"/>
      <c r="K55" s="27"/>
      <c r="L55" s="27"/>
      <c r="M55" s="27"/>
      <c r="N55" s="27"/>
      <c r="O55" s="27"/>
      <c r="P55" s="27"/>
    </row>
    <row r="56" spans="1:16">
      <c r="A56" s="30">
        <v>4</v>
      </c>
      <c r="B56" s="31">
        <v>2</v>
      </c>
      <c r="C56" s="31" t="str" cm="1">
        <f t="array" ref="C56">INDEX($P$5:$P$7,B56)</f>
        <v>5:35–7:00 م</v>
      </c>
      <c r="D56" s="31">
        <v>2</v>
      </c>
      <c r="E56" s="31" t="s">
        <v>174</v>
      </c>
      <c r="F56" s="32">
        <v>1</v>
      </c>
      <c r="G56" s="31" t="s">
        <v>114</v>
      </c>
      <c r="H56" s="27"/>
      <c r="I56" s="27"/>
      <c r="J56" s="27"/>
      <c r="K56" s="27"/>
      <c r="L56" s="27"/>
      <c r="M56" s="27"/>
      <c r="N56" s="27"/>
      <c r="O56" s="27"/>
      <c r="P56" s="27"/>
    </row>
    <row r="57" spans="1:16">
      <c r="A57" s="30">
        <v>4</v>
      </c>
      <c r="B57" s="31">
        <v>2</v>
      </c>
      <c r="C57" s="31" t="str" cm="1">
        <f t="array" ref="C57">INDEX($P$5:$P$7,B57)</f>
        <v>5:35–7:00 م</v>
      </c>
      <c r="D57" s="31">
        <v>3</v>
      </c>
      <c r="E57" s="31" t="s">
        <v>174</v>
      </c>
      <c r="F57" s="32">
        <v>1</v>
      </c>
      <c r="G57" s="31" t="s">
        <v>120</v>
      </c>
      <c r="H57" s="27"/>
      <c r="I57" s="27"/>
      <c r="J57" s="27"/>
      <c r="K57" s="27"/>
      <c r="L57" s="27"/>
      <c r="M57" s="27"/>
      <c r="N57" s="27"/>
      <c r="O57" s="27"/>
      <c r="P57" s="27"/>
    </row>
    <row r="58" spans="1:16">
      <c r="A58" s="30">
        <v>4</v>
      </c>
      <c r="B58" s="31">
        <v>2</v>
      </c>
      <c r="C58" s="31" t="str" cm="1">
        <f t="array" ref="C58">INDEX($P$5:$P$7,B58)</f>
        <v>5:35–7:00 م</v>
      </c>
      <c r="D58" s="31">
        <v>4</v>
      </c>
      <c r="E58" s="31" t="s">
        <v>174</v>
      </c>
      <c r="F58" s="32">
        <v>1</v>
      </c>
      <c r="G58" s="31" t="s">
        <v>178</v>
      </c>
      <c r="H58" s="27"/>
      <c r="I58" s="27"/>
      <c r="J58" s="27"/>
      <c r="K58" s="27"/>
      <c r="L58" s="27"/>
      <c r="M58" s="27"/>
      <c r="N58" s="27"/>
      <c r="O58" s="27"/>
      <c r="P58" s="27"/>
    </row>
    <row r="59" spans="1:16">
      <c r="A59" s="30">
        <v>4</v>
      </c>
      <c r="B59" s="31">
        <v>2</v>
      </c>
      <c r="C59" s="31" t="str" cm="1">
        <f t="array" ref="C59">INDEX($P$5:$P$7,B59)</f>
        <v>5:35–7:00 م</v>
      </c>
      <c r="D59" s="31">
        <v>5</v>
      </c>
      <c r="E59" s="31" t="s">
        <v>295</v>
      </c>
      <c r="F59" s="32">
        <v>1</v>
      </c>
      <c r="G59" s="31" t="s">
        <v>239</v>
      </c>
      <c r="H59" s="27"/>
      <c r="I59" s="27"/>
      <c r="J59" s="27"/>
      <c r="K59" s="27"/>
      <c r="L59" s="27"/>
      <c r="M59" s="27"/>
      <c r="N59" s="27"/>
      <c r="O59" s="27"/>
      <c r="P59" s="27"/>
    </row>
    <row r="60" spans="1:16">
      <c r="A60" s="30">
        <v>4</v>
      </c>
      <c r="B60" s="31">
        <v>3</v>
      </c>
      <c r="C60" s="31" t="str" cm="1">
        <f t="array" ref="C60">INDEX($P$5:$P$7,B60)</f>
        <v>7:10–8:35 م</v>
      </c>
      <c r="D60" s="31">
        <v>1</v>
      </c>
      <c r="E60" s="31" t="s">
        <v>295</v>
      </c>
      <c r="F60" s="32">
        <v>1</v>
      </c>
      <c r="G60" s="31" t="s">
        <v>259</v>
      </c>
      <c r="H60" s="27"/>
      <c r="I60" s="27"/>
      <c r="J60" s="27"/>
      <c r="K60" s="27"/>
      <c r="L60" s="27"/>
      <c r="M60" s="27"/>
      <c r="N60" s="27"/>
      <c r="O60" s="27"/>
      <c r="P60" s="27"/>
    </row>
    <row r="61" spans="1:16">
      <c r="A61" s="30">
        <v>4</v>
      </c>
      <c r="B61" s="31">
        <v>3</v>
      </c>
      <c r="C61" s="31" t="str" cm="1">
        <f t="array" ref="C61">INDEX($P$5:$P$7,B61)</f>
        <v>7:10–8:35 م</v>
      </c>
      <c r="D61" s="31">
        <v>2</v>
      </c>
      <c r="E61" s="31" t="s">
        <v>295</v>
      </c>
      <c r="F61" s="32">
        <v>1</v>
      </c>
      <c r="G61" s="31" t="s">
        <v>291</v>
      </c>
      <c r="H61" s="27"/>
      <c r="I61" s="27"/>
      <c r="J61" s="27"/>
      <c r="K61" s="27"/>
      <c r="L61" s="27"/>
      <c r="M61" s="27"/>
      <c r="N61" s="27"/>
      <c r="O61" s="27"/>
      <c r="P61" s="27"/>
    </row>
    <row r="62" spans="1:16">
      <c r="A62" s="30">
        <v>4</v>
      </c>
      <c r="B62" s="31">
        <v>3</v>
      </c>
      <c r="C62" s="31" t="str" cm="1">
        <f t="array" ref="C62">INDEX($P$5:$P$7,B62)</f>
        <v>7:10–8:35 م</v>
      </c>
      <c r="D62" s="31">
        <v>3</v>
      </c>
      <c r="E62" s="31" t="s">
        <v>335</v>
      </c>
      <c r="F62" s="32">
        <v>1</v>
      </c>
      <c r="G62" s="31" t="s">
        <v>312</v>
      </c>
      <c r="H62" s="27"/>
      <c r="I62" s="27"/>
      <c r="J62" s="27"/>
      <c r="K62" s="27"/>
      <c r="L62" s="27"/>
      <c r="M62" s="27"/>
      <c r="N62" s="27"/>
      <c r="O62" s="27"/>
      <c r="P62" s="27"/>
    </row>
    <row r="63" spans="1:16">
      <c r="A63" s="30">
        <v>4</v>
      </c>
      <c r="B63" s="31">
        <v>3</v>
      </c>
      <c r="C63" s="31" t="str" cm="1">
        <f t="array" ref="C63">INDEX($P$5:$P$7,B63)</f>
        <v>7:10–8:35 م</v>
      </c>
      <c r="D63" s="31">
        <v>4</v>
      </c>
      <c r="E63" s="31" t="s">
        <v>335</v>
      </c>
      <c r="F63" s="32">
        <v>1</v>
      </c>
      <c r="G63" s="31" t="s">
        <v>323</v>
      </c>
      <c r="H63" s="27"/>
      <c r="I63" s="27"/>
      <c r="J63" s="27"/>
      <c r="K63" s="27"/>
      <c r="L63" s="27"/>
      <c r="M63" s="27"/>
      <c r="N63" s="27"/>
      <c r="O63" s="27"/>
      <c r="P63" s="27"/>
    </row>
    <row r="64" spans="1:16">
      <c r="A64" s="30">
        <v>4</v>
      </c>
      <c r="B64" s="31">
        <v>3</v>
      </c>
      <c r="C64" s="31" t="str" cm="1">
        <f t="array" ref="C64">INDEX($P$5:$P$7,B64)</f>
        <v>7:10–8:35 م</v>
      </c>
      <c r="D64" s="31">
        <v>5</v>
      </c>
      <c r="E64" s="31" t="s">
        <v>335</v>
      </c>
      <c r="F64" s="32">
        <v>1</v>
      </c>
      <c r="G64" s="31" t="s">
        <v>339</v>
      </c>
      <c r="H64" s="27"/>
      <c r="I64" s="27"/>
      <c r="J64" s="27"/>
      <c r="K64" s="27"/>
      <c r="L64" s="27"/>
      <c r="M64" s="27"/>
      <c r="N64" s="27"/>
      <c r="O64" s="27"/>
      <c r="P64" s="27"/>
    </row>
    <row r="65" spans="1:16">
      <c r="A65" s="30">
        <v>5</v>
      </c>
      <c r="B65" s="31">
        <v>1</v>
      </c>
      <c r="C65" s="31" t="str" cm="1">
        <f t="array" ref="C65">INDEX($P$5:$P$7,B65)</f>
        <v>4:00–5:25 م</v>
      </c>
      <c r="D65" s="31">
        <v>1</v>
      </c>
      <c r="E65" s="31" t="s">
        <v>19</v>
      </c>
      <c r="F65" s="32">
        <v>1</v>
      </c>
      <c r="G65" s="31" t="s">
        <v>32</v>
      </c>
      <c r="H65" s="27"/>
      <c r="I65" s="27"/>
      <c r="J65" s="27"/>
      <c r="K65" s="27"/>
      <c r="L65" s="27"/>
      <c r="M65" s="27"/>
      <c r="N65" s="27"/>
      <c r="O65" s="27"/>
      <c r="P65" s="27"/>
    </row>
    <row r="66" spans="1:16">
      <c r="A66" s="30">
        <v>5</v>
      </c>
      <c r="B66" s="31">
        <v>1</v>
      </c>
      <c r="C66" s="31" t="str" cm="1">
        <f t="array" ref="C66">INDEX($P$5:$P$7,B66)</f>
        <v>4:00–5:25 م</v>
      </c>
      <c r="D66" s="31">
        <v>2</v>
      </c>
      <c r="E66" s="31" t="s">
        <v>19</v>
      </c>
      <c r="F66" s="32">
        <v>1</v>
      </c>
      <c r="G66" s="31" t="s">
        <v>33</v>
      </c>
      <c r="H66" s="27"/>
      <c r="I66" s="27"/>
      <c r="J66" s="27"/>
      <c r="K66" s="27"/>
      <c r="L66" s="27"/>
      <c r="M66" s="27"/>
      <c r="N66" s="27"/>
      <c r="O66" s="27"/>
      <c r="P66" s="27"/>
    </row>
    <row r="67" spans="1:16">
      <c r="A67" s="30">
        <v>5</v>
      </c>
      <c r="B67" s="31">
        <v>1</v>
      </c>
      <c r="C67" s="31" t="str" cm="1">
        <f t="array" ref="C67">INDEX($P$5:$P$7,B67)</f>
        <v>4:00–5:25 م</v>
      </c>
      <c r="D67" s="31">
        <v>3</v>
      </c>
      <c r="E67" s="31" t="s">
        <v>19</v>
      </c>
      <c r="F67" s="32">
        <v>1</v>
      </c>
      <c r="G67" s="31" t="s">
        <v>34</v>
      </c>
      <c r="H67" s="27"/>
      <c r="I67" s="27"/>
      <c r="J67" s="27"/>
      <c r="K67" s="27"/>
      <c r="L67" s="27"/>
      <c r="M67" s="27"/>
      <c r="N67" s="27"/>
      <c r="O67" s="27"/>
      <c r="P67" s="27"/>
    </row>
    <row r="68" spans="1:16">
      <c r="A68" s="30">
        <v>5</v>
      </c>
      <c r="B68" s="31">
        <v>1</v>
      </c>
      <c r="C68" s="31" t="str" cm="1">
        <f t="array" ref="C68">INDEX($P$5:$P$7,B68)</f>
        <v>4:00–5:25 م</v>
      </c>
      <c r="D68" s="31">
        <v>4</v>
      </c>
      <c r="E68" s="31" t="s">
        <v>95</v>
      </c>
      <c r="F68" s="32">
        <v>1</v>
      </c>
      <c r="G68" s="31" t="s">
        <v>50</v>
      </c>
      <c r="H68" s="27"/>
      <c r="I68" s="27"/>
      <c r="J68" s="27"/>
      <c r="K68" s="27"/>
      <c r="L68" s="27"/>
      <c r="M68" s="27"/>
      <c r="N68" s="27"/>
      <c r="O68" s="27"/>
      <c r="P68" s="27"/>
    </row>
    <row r="69" spans="1:16">
      <c r="A69" s="30">
        <v>5</v>
      </c>
      <c r="B69" s="31">
        <v>1</v>
      </c>
      <c r="C69" s="31" t="str" cm="1">
        <f t="array" ref="C69">INDEX($P$5:$P$7,B69)</f>
        <v>4:00–5:25 م</v>
      </c>
      <c r="D69" s="31">
        <v>5</v>
      </c>
      <c r="E69" s="31" t="s">
        <v>95</v>
      </c>
      <c r="F69" s="32">
        <v>1</v>
      </c>
      <c r="G69" s="31" t="s">
        <v>90</v>
      </c>
      <c r="H69" s="27"/>
      <c r="I69" s="27"/>
      <c r="J69" s="27"/>
      <c r="K69" s="27"/>
      <c r="L69" s="27"/>
      <c r="M69" s="27"/>
      <c r="N69" s="27"/>
      <c r="O69" s="27"/>
      <c r="P69" s="27"/>
    </row>
    <row r="70" spans="1:16">
      <c r="A70" s="30">
        <v>5</v>
      </c>
      <c r="B70" s="31">
        <v>2</v>
      </c>
      <c r="C70" s="31" t="str" cm="1">
        <f t="array" ref="C70">INDEX($P$5:$P$7,B70)</f>
        <v>5:35–7:00 م</v>
      </c>
      <c r="D70" s="31">
        <v>1</v>
      </c>
      <c r="E70" s="31" t="s">
        <v>95</v>
      </c>
      <c r="F70" s="32">
        <v>1</v>
      </c>
      <c r="G70" s="31" t="s">
        <v>78</v>
      </c>
      <c r="H70" s="27"/>
      <c r="I70" s="27"/>
      <c r="J70" s="27"/>
      <c r="K70" s="27"/>
      <c r="L70" s="27"/>
      <c r="M70" s="27"/>
      <c r="N70" s="27"/>
      <c r="O70" s="27"/>
      <c r="P70" s="27"/>
    </row>
    <row r="71" spans="1:16">
      <c r="A71" s="30">
        <v>5</v>
      </c>
      <c r="B71" s="31">
        <v>2</v>
      </c>
      <c r="C71" s="31" t="str" cm="1">
        <f t="array" ref="C71">INDEX($P$5:$P$7,B71)</f>
        <v>5:35–7:00 م</v>
      </c>
      <c r="D71" s="31">
        <v>2</v>
      </c>
      <c r="E71" s="31" t="s">
        <v>174</v>
      </c>
      <c r="F71" s="32">
        <v>1</v>
      </c>
      <c r="G71" s="31" t="s">
        <v>109</v>
      </c>
      <c r="H71" s="27"/>
      <c r="I71" s="27"/>
      <c r="J71" s="27"/>
      <c r="K71" s="27"/>
      <c r="L71" s="27"/>
      <c r="M71" s="27"/>
      <c r="N71" s="27"/>
      <c r="O71" s="27"/>
      <c r="P71" s="27"/>
    </row>
    <row r="72" spans="1:16">
      <c r="A72" s="30">
        <v>5</v>
      </c>
      <c r="B72" s="31">
        <v>2</v>
      </c>
      <c r="C72" s="31" t="str" cm="1">
        <f t="array" ref="C72">INDEX($P$5:$P$7,B72)</f>
        <v>5:35–7:00 م</v>
      </c>
      <c r="D72" s="31">
        <v>3</v>
      </c>
      <c r="E72" s="31" t="s">
        <v>174</v>
      </c>
      <c r="F72" s="32">
        <v>1</v>
      </c>
      <c r="G72" s="31" t="s">
        <v>179</v>
      </c>
      <c r="H72" s="27"/>
      <c r="I72" s="27"/>
      <c r="J72" s="27"/>
      <c r="K72" s="27"/>
      <c r="L72" s="27"/>
      <c r="M72" s="27"/>
      <c r="N72" s="27"/>
      <c r="O72" s="27"/>
      <c r="P72" s="27"/>
    </row>
    <row r="73" spans="1:16">
      <c r="A73" s="30">
        <v>5</v>
      </c>
      <c r="B73" s="31">
        <v>2</v>
      </c>
      <c r="C73" s="31" t="str" cm="1">
        <f t="array" ref="C73">INDEX($P$5:$P$7,B73)</f>
        <v>5:35–7:00 م</v>
      </c>
      <c r="D73" s="31">
        <v>4</v>
      </c>
      <c r="E73" s="31" t="s">
        <v>174</v>
      </c>
      <c r="F73" s="32">
        <v>1</v>
      </c>
      <c r="G73" s="31" t="s">
        <v>161</v>
      </c>
      <c r="H73" s="27"/>
      <c r="I73" s="27"/>
      <c r="J73" s="27"/>
      <c r="K73" s="27"/>
      <c r="L73" s="27"/>
      <c r="M73" s="27"/>
      <c r="N73" s="27"/>
      <c r="O73" s="27"/>
      <c r="P73" s="27"/>
    </row>
    <row r="74" spans="1:16">
      <c r="A74" s="30">
        <v>5</v>
      </c>
      <c r="B74" s="31">
        <v>2</v>
      </c>
      <c r="C74" s="31" t="str" cm="1">
        <f t="array" ref="C74">INDEX($P$5:$P$7,B74)</f>
        <v>5:35–7:00 م</v>
      </c>
      <c r="D74" s="31">
        <v>5</v>
      </c>
      <c r="E74" s="31" t="s">
        <v>295</v>
      </c>
      <c r="F74" s="32">
        <v>1</v>
      </c>
      <c r="G74" s="31" t="s">
        <v>227</v>
      </c>
      <c r="H74" s="27"/>
      <c r="I74" s="27"/>
      <c r="J74" s="27"/>
      <c r="K74" s="27"/>
      <c r="L74" s="27"/>
      <c r="M74" s="27"/>
      <c r="N74" s="27"/>
      <c r="O74" s="27"/>
      <c r="P74" s="27"/>
    </row>
    <row r="75" spans="1:16">
      <c r="A75" s="30">
        <v>5</v>
      </c>
      <c r="B75" s="31">
        <v>3</v>
      </c>
      <c r="C75" s="31" t="str" cm="1">
        <f t="array" ref="C75">INDEX($P$5:$P$7,B75)</f>
        <v>7:10–8:35 م</v>
      </c>
      <c r="D75" s="31">
        <v>1</v>
      </c>
      <c r="E75" s="31" t="s">
        <v>295</v>
      </c>
      <c r="F75" s="32">
        <v>1</v>
      </c>
      <c r="G75" s="31" t="s">
        <v>292</v>
      </c>
      <c r="H75" s="27"/>
      <c r="I75" s="27"/>
      <c r="J75" s="27"/>
      <c r="K75" s="27"/>
      <c r="L75" s="27"/>
      <c r="M75" s="27"/>
      <c r="N75" s="27"/>
      <c r="O75" s="27"/>
      <c r="P75" s="27"/>
    </row>
    <row r="76" spans="1:16">
      <c r="A76" s="30">
        <v>5</v>
      </c>
      <c r="B76" s="31">
        <v>3</v>
      </c>
      <c r="C76" s="31" t="str" cm="1">
        <f t="array" ref="C76">INDEX($P$5:$P$7,B76)</f>
        <v>7:10–8:35 م</v>
      </c>
      <c r="D76" s="31">
        <v>2</v>
      </c>
      <c r="E76" s="31" t="s">
        <v>295</v>
      </c>
      <c r="F76" s="32">
        <v>1</v>
      </c>
      <c r="G76" s="31" t="s">
        <v>284</v>
      </c>
      <c r="H76" s="27"/>
      <c r="I76" s="27"/>
      <c r="J76" s="27"/>
      <c r="K76" s="27"/>
      <c r="L76" s="27"/>
      <c r="M76" s="27"/>
      <c r="N76" s="27"/>
      <c r="O76" s="27"/>
      <c r="P76" s="27"/>
    </row>
    <row r="77" spans="1:16">
      <c r="A77" s="30">
        <v>5</v>
      </c>
      <c r="B77" s="31">
        <v>3</v>
      </c>
      <c r="C77" s="31" t="str" cm="1">
        <f t="array" ref="C77">INDEX($P$5:$P$7,B77)</f>
        <v>7:10–8:35 م</v>
      </c>
      <c r="D77" s="31">
        <v>3</v>
      </c>
      <c r="E77" s="31" t="s">
        <v>335</v>
      </c>
      <c r="F77" s="32">
        <v>1</v>
      </c>
      <c r="G77" s="31" t="s">
        <v>306</v>
      </c>
      <c r="H77" s="27"/>
      <c r="I77" s="27"/>
      <c r="J77" s="27"/>
      <c r="K77" s="27"/>
      <c r="L77" s="27"/>
      <c r="M77" s="27"/>
      <c r="N77" s="27"/>
      <c r="O77" s="27"/>
      <c r="P77" s="27"/>
    </row>
    <row r="78" spans="1:16">
      <c r="A78" s="30">
        <v>5</v>
      </c>
      <c r="B78" s="31">
        <v>3</v>
      </c>
      <c r="C78" s="31" t="str" cm="1">
        <f t="array" ref="C78">INDEX($P$5:$P$7,B78)</f>
        <v>7:10–8:35 م</v>
      </c>
      <c r="D78" s="31">
        <v>4</v>
      </c>
      <c r="E78" s="31" t="s">
        <v>335</v>
      </c>
      <c r="F78" s="32">
        <v>1</v>
      </c>
      <c r="G78" s="31" t="s">
        <v>340</v>
      </c>
      <c r="H78" s="27"/>
      <c r="I78" s="27"/>
      <c r="J78" s="27"/>
      <c r="K78" s="27"/>
      <c r="L78" s="27"/>
      <c r="M78" s="27"/>
      <c r="N78" s="27"/>
      <c r="O78" s="27"/>
      <c r="P78" s="27"/>
    </row>
    <row r="79" spans="1:16">
      <c r="A79" s="30">
        <v>5</v>
      </c>
      <c r="B79" s="31">
        <v>3</v>
      </c>
      <c r="C79" s="31" t="str" cm="1">
        <f t="array" ref="C79">INDEX($P$5:$P$7,B79)</f>
        <v>7:10–8:35 م</v>
      </c>
      <c r="D79" s="31">
        <v>5</v>
      </c>
      <c r="E79" s="31" t="s">
        <v>335</v>
      </c>
      <c r="F79" s="32">
        <v>1</v>
      </c>
      <c r="G79" s="31" t="s">
        <v>332</v>
      </c>
      <c r="H79" s="27"/>
      <c r="I79" s="27"/>
      <c r="J79" s="27"/>
      <c r="K79" s="27"/>
      <c r="L79" s="27"/>
      <c r="M79" s="27"/>
      <c r="N79" s="27"/>
      <c r="O79" s="27"/>
      <c r="P79" s="27"/>
    </row>
    <row r="80" spans="1:16">
      <c r="A80" s="30">
        <v>6</v>
      </c>
      <c r="B80" s="31">
        <v>1</v>
      </c>
      <c r="C80" s="31" t="str" cm="1">
        <f t="array" ref="C80">INDEX($P$5:$P$7,B80)</f>
        <v>4:00–5:25 م</v>
      </c>
      <c r="D80" s="31">
        <v>1</v>
      </c>
      <c r="E80" s="31" t="s">
        <v>19</v>
      </c>
      <c r="F80" s="32">
        <v>2</v>
      </c>
      <c r="G80" s="31" t="s">
        <v>32</v>
      </c>
      <c r="H80" s="27"/>
      <c r="I80" s="27"/>
      <c r="J80" s="27"/>
      <c r="K80" s="27"/>
      <c r="L80" s="27"/>
      <c r="M80" s="27"/>
      <c r="N80" s="27"/>
      <c r="O80" s="27"/>
      <c r="P80" s="27"/>
    </row>
    <row r="81" spans="1:16">
      <c r="A81" s="30">
        <v>6</v>
      </c>
      <c r="B81" s="31">
        <v>1</v>
      </c>
      <c r="C81" s="31" t="str" cm="1">
        <f t="array" ref="C81">INDEX($P$5:$P$7,B81)</f>
        <v>4:00–5:25 م</v>
      </c>
      <c r="D81" s="31">
        <v>2</v>
      </c>
      <c r="E81" s="31" t="s">
        <v>19</v>
      </c>
      <c r="F81" s="32">
        <v>2</v>
      </c>
      <c r="G81" s="31" t="s">
        <v>33</v>
      </c>
      <c r="H81" s="27"/>
      <c r="I81" s="27"/>
      <c r="J81" s="27"/>
      <c r="K81" s="27"/>
      <c r="L81" s="27"/>
      <c r="M81" s="27"/>
      <c r="N81" s="27"/>
      <c r="O81" s="27"/>
      <c r="P81" s="27"/>
    </row>
    <row r="82" spans="1:16">
      <c r="A82" s="30">
        <v>6</v>
      </c>
      <c r="B82" s="31">
        <v>1</v>
      </c>
      <c r="C82" s="31" t="str" cm="1">
        <f t="array" ref="C82">INDEX($P$5:$P$7,B82)</f>
        <v>4:00–5:25 م</v>
      </c>
      <c r="D82" s="31">
        <v>3</v>
      </c>
      <c r="E82" s="31" t="s">
        <v>19</v>
      </c>
      <c r="F82" s="32">
        <v>2</v>
      </c>
      <c r="G82" s="31" t="s">
        <v>34</v>
      </c>
      <c r="H82" s="27"/>
      <c r="I82" s="27"/>
      <c r="J82" s="27"/>
      <c r="K82" s="27"/>
      <c r="L82" s="27"/>
      <c r="M82" s="27"/>
      <c r="N82" s="27"/>
      <c r="O82" s="27"/>
      <c r="P82" s="27"/>
    </row>
    <row r="83" spans="1:16">
      <c r="A83" s="30">
        <v>6</v>
      </c>
      <c r="B83" s="31">
        <v>1</v>
      </c>
      <c r="C83" s="31" t="str" cm="1">
        <f t="array" ref="C83">INDEX($P$5:$P$7,B83)</f>
        <v>4:00–5:25 م</v>
      </c>
      <c r="D83" s="31">
        <v>4</v>
      </c>
      <c r="E83" s="31" t="s">
        <v>95</v>
      </c>
      <c r="F83" s="32">
        <v>2</v>
      </c>
      <c r="G83" s="31" t="s">
        <v>50</v>
      </c>
      <c r="H83" s="27"/>
      <c r="I83" s="27"/>
      <c r="J83" s="27"/>
      <c r="K83" s="27"/>
      <c r="L83" s="27"/>
      <c r="M83" s="27"/>
      <c r="N83" s="27"/>
      <c r="O83" s="27"/>
      <c r="P83" s="27"/>
    </row>
    <row r="84" spans="1:16">
      <c r="A84" s="30">
        <v>6</v>
      </c>
      <c r="B84" s="31">
        <v>1</v>
      </c>
      <c r="C84" s="31" t="str" cm="1">
        <f t="array" ref="C84">INDEX($P$5:$P$7,B84)</f>
        <v>4:00–5:25 م</v>
      </c>
      <c r="D84" s="31">
        <v>5</v>
      </c>
      <c r="E84" s="31" t="s">
        <v>95</v>
      </c>
      <c r="F84" s="32">
        <v>2</v>
      </c>
      <c r="G84" s="31" t="s">
        <v>90</v>
      </c>
      <c r="H84" s="27"/>
      <c r="I84" s="27"/>
      <c r="J84" s="27"/>
      <c r="K84" s="27"/>
      <c r="L84" s="27"/>
      <c r="M84" s="27"/>
      <c r="N84" s="27"/>
      <c r="O84" s="27"/>
      <c r="P84" s="27"/>
    </row>
    <row r="85" spans="1:16">
      <c r="A85" s="30">
        <v>6</v>
      </c>
      <c r="B85" s="31">
        <v>2</v>
      </c>
      <c r="C85" s="31" t="str" cm="1">
        <f t="array" ref="C85">INDEX($P$5:$P$7,B85)</f>
        <v>5:35–7:00 م</v>
      </c>
      <c r="D85" s="31">
        <v>1</v>
      </c>
      <c r="E85" s="31" t="s">
        <v>95</v>
      </c>
      <c r="F85" s="32">
        <v>2</v>
      </c>
      <c r="G85" s="31" t="s">
        <v>78</v>
      </c>
      <c r="H85" s="27"/>
      <c r="I85" s="27"/>
      <c r="J85" s="27"/>
      <c r="K85" s="27"/>
      <c r="L85" s="27"/>
      <c r="M85" s="27"/>
      <c r="N85" s="27"/>
      <c r="O85" s="27"/>
      <c r="P85" s="27"/>
    </row>
    <row r="86" spans="1:16">
      <c r="A86" s="30">
        <v>6</v>
      </c>
      <c r="B86" s="31">
        <v>2</v>
      </c>
      <c r="C86" s="31" t="str" cm="1">
        <f t="array" ref="C86">INDEX($P$5:$P$7,B86)</f>
        <v>5:35–7:00 م</v>
      </c>
      <c r="D86" s="31">
        <v>2</v>
      </c>
      <c r="E86" s="31" t="s">
        <v>174</v>
      </c>
      <c r="F86" s="32">
        <v>2</v>
      </c>
      <c r="G86" s="31" t="s">
        <v>109</v>
      </c>
      <c r="H86" s="27"/>
      <c r="I86" s="27"/>
      <c r="J86" s="27"/>
      <c r="K86" s="27"/>
      <c r="L86" s="27"/>
      <c r="M86" s="27"/>
      <c r="N86" s="27"/>
      <c r="O86" s="27"/>
      <c r="P86" s="27"/>
    </row>
    <row r="87" spans="1:16">
      <c r="A87" s="30">
        <v>6</v>
      </c>
      <c r="B87" s="31">
        <v>2</v>
      </c>
      <c r="C87" s="31" t="str" cm="1">
        <f t="array" ref="C87">INDEX($P$5:$P$7,B87)</f>
        <v>5:35–7:00 م</v>
      </c>
      <c r="D87" s="31">
        <v>3</v>
      </c>
      <c r="E87" s="31" t="s">
        <v>174</v>
      </c>
      <c r="F87" s="32">
        <v>2</v>
      </c>
      <c r="G87" s="31" t="s">
        <v>179</v>
      </c>
      <c r="H87" s="27"/>
      <c r="I87" s="27"/>
      <c r="J87" s="27"/>
      <c r="K87" s="27"/>
      <c r="L87" s="27"/>
      <c r="M87" s="27"/>
      <c r="N87" s="27"/>
      <c r="O87" s="27"/>
      <c r="P87" s="27"/>
    </row>
    <row r="88" spans="1:16">
      <c r="A88" s="30">
        <v>6</v>
      </c>
      <c r="B88" s="31">
        <v>2</v>
      </c>
      <c r="C88" s="31" t="str" cm="1">
        <f t="array" ref="C88">INDEX($P$5:$P$7,B88)</f>
        <v>5:35–7:00 م</v>
      </c>
      <c r="D88" s="31">
        <v>4</v>
      </c>
      <c r="E88" s="31" t="s">
        <v>174</v>
      </c>
      <c r="F88" s="32">
        <v>2</v>
      </c>
      <c r="G88" s="31" t="s">
        <v>161</v>
      </c>
      <c r="H88" s="27"/>
      <c r="I88" s="27"/>
      <c r="J88" s="27"/>
      <c r="K88" s="27"/>
      <c r="L88" s="27"/>
      <c r="M88" s="27"/>
      <c r="N88" s="27"/>
      <c r="O88" s="27"/>
      <c r="P88" s="27"/>
    </row>
    <row r="89" spans="1:16">
      <c r="A89" s="30">
        <v>6</v>
      </c>
      <c r="B89" s="31">
        <v>2</v>
      </c>
      <c r="C89" s="31" t="str" cm="1">
        <f t="array" ref="C89">INDEX($P$5:$P$7,B89)</f>
        <v>5:35–7:00 م</v>
      </c>
      <c r="D89" s="31">
        <v>5</v>
      </c>
      <c r="E89" s="31" t="s">
        <v>295</v>
      </c>
      <c r="F89" s="32">
        <v>2</v>
      </c>
      <c r="G89" s="31" t="s">
        <v>227</v>
      </c>
      <c r="H89" s="27"/>
      <c r="I89" s="27"/>
      <c r="J89" s="27"/>
      <c r="K89" s="27"/>
      <c r="L89" s="27"/>
      <c r="M89" s="27"/>
      <c r="N89" s="27"/>
      <c r="O89" s="27"/>
      <c r="P89" s="27"/>
    </row>
    <row r="90" spans="1:16">
      <c r="A90" s="30">
        <v>6</v>
      </c>
      <c r="B90" s="31">
        <v>3</v>
      </c>
      <c r="C90" s="31" t="str" cm="1">
        <f t="array" ref="C90">INDEX($P$5:$P$7,B90)</f>
        <v>7:10–8:35 م</v>
      </c>
      <c r="D90" s="31">
        <v>1</v>
      </c>
      <c r="E90" s="31" t="s">
        <v>295</v>
      </c>
      <c r="F90" s="32">
        <v>2</v>
      </c>
      <c r="G90" s="31" t="s">
        <v>292</v>
      </c>
      <c r="H90" s="27"/>
      <c r="I90" s="27"/>
      <c r="J90" s="27"/>
      <c r="K90" s="27"/>
      <c r="L90" s="27"/>
      <c r="M90" s="27"/>
      <c r="N90" s="27"/>
      <c r="O90" s="27"/>
      <c r="P90" s="27"/>
    </row>
    <row r="91" spans="1:16">
      <c r="A91" s="30">
        <v>6</v>
      </c>
      <c r="B91" s="31">
        <v>3</v>
      </c>
      <c r="C91" s="31" t="str" cm="1">
        <f t="array" ref="C91">INDEX($P$5:$P$7,B91)</f>
        <v>7:10–8:35 م</v>
      </c>
      <c r="D91" s="31">
        <v>2</v>
      </c>
      <c r="E91" s="31" t="s">
        <v>295</v>
      </c>
      <c r="F91" s="32">
        <v>2</v>
      </c>
      <c r="G91" s="31" t="s">
        <v>284</v>
      </c>
      <c r="H91" s="27"/>
      <c r="I91" s="27"/>
      <c r="J91" s="27"/>
      <c r="K91" s="27"/>
      <c r="L91" s="27"/>
      <c r="M91" s="27"/>
      <c r="N91" s="27"/>
      <c r="O91" s="27"/>
      <c r="P91" s="27"/>
    </row>
    <row r="92" spans="1:16">
      <c r="A92" s="30">
        <v>6</v>
      </c>
      <c r="B92" s="31">
        <v>3</v>
      </c>
      <c r="C92" s="31" t="str" cm="1">
        <f t="array" ref="C92">INDEX($P$5:$P$7,B92)</f>
        <v>7:10–8:35 م</v>
      </c>
      <c r="D92" s="31">
        <v>3</v>
      </c>
      <c r="E92" s="31" t="s">
        <v>335</v>
      </c>
      <c r="F92" s="32">
        <v>2</v>
      </c>
      <c r="G92" s="31" t="s">
        <v>306</v>
      </c>
      <c r="H92" s="27"/>
      <c r="I92" s="27"/>
      <c r="J92" s="27"/>
      <c r="K92" s="27"/>
      <c r="L92" s="27"/>
      <c r="M92" s="27"/>
      <c r="N92" s="27"/>
      <c r="O92" s="27"/>
      <c r="P92" s="27"/>
    </row>
    <row r="93" spans="1:16">
      <c r="A93" s="30">
        <v>6</v>
      </c>
      <c r="B93" s="31">
        <v>3</v>
      </c>
      <c r="C93" s="31" t="str" cm="1">
        <f t="array" ref="C93">INDEX($P$5:$P$7,B93)</f>
        <v>7:10–8:35 م</v>
      </c>
      <c r="D93" s="31">
        <v>4</v>
      </c>
      <c r="E93" s="31" t="s">
        <v>335</v>
      </c>
      <c r="F93" s="32">
        <v>2</v>
      </c>
      <c r="G93" s="31" t="s">
        <v>340</v>
      </c>
      <c r="H93" s="27"/>
      <c r="I93" s="27"/>
      <c r="J93" s="27"/>
      <c r="K93" s="27"/>
      <c r="L93" s="27"/>
      <c r="M93" s="27"/>
      <c r="N93" s="27"/>
      <c r="O93" s="27"/>
      <c r="P93" s="27"/>
    </row>
    <row r="94" spans="1:16">
      <c r="A94" s="30">
        <v>6</v>
      </c>
      <c r="B94" s="31">
        <v>3</v>
      </c>
      <c r="C94" s="31" t="str" cm="1">
        <f t="array" ref="C94">INDEX($P$5:$P$7,B94)</f>
        <v>7:10–8:35 م</v>
      </c>
      <c r="D94" s="31">
        <v>5</v>
      </c>
      <c r="E94" s="31" t="s">
        <v>335</v>
      </c>
      <c r="F94" s="32">
        <v>2</v>
      </c>
      <c r="G94" s="31" t="s">
        <v>332</v>
      </c>
      <c r="H94" s="27"/>
      <c r="I94" s="27"/>
      <c r="J94" s="27"/>
      <c r="K94" s="27"/>
      <c r="L94" s="27"/>
      <c r="M94" s="27"/>
      <c r="N94" s="27"/>
      <c r="O94" s="27"/>
      <c r="P94" s="27"/>
    </row>
    <row r="95" spans="1:16">
      <c r="A95" s="30">
        <v>7</v>
      </c>
      <c r="B95" s="31">
        <v>1</v>
      </c>
      <c r="C95" s="31" t="str" cm="1">
        <f t="array" ref="C95">INDEX($P$5:$P$7,B95)</f>
        <v>4:00–5:25 م</v>
      </c>
      <c r="D95" s="31">
        <v>1</v>
      </c>
      <c r="E95" s="31" t="s">
        <v>19</v>
      </c>
      <c r="F95" s="32">
        <v>2</v>
      </c>
      <c r="G95" s="31" t="s">
        <v>20</v>
      </c>
      <c r="H95" s="27"/>
      <c r="I95" s="27"/>
      <c r="J95" s="27"/>
      <c r="K95" s="27"/>
      <c r="L95" s="27"/>
      <c r="M95" s="27"/>
      <c r="N95" s="27"/>
      <c r="O95" s="27"/>
      <c r="P95" s="27"/>
    </row>
    <row r="96" spans="1:16">
      <c r="A96" s="30">
        <v>7</v>
      </c>
      <c r="B96" s="31">
        <v>1</v>
      </c>
      <c r="C96" s="31" t="str" cm="1">
        <f t="array" ref="C96">INDEX($P$5:$P$7,B96)</f>
        <v>4:00–5:25 م</v>
      </c>
      <c r="D96" s="31">
        <v>2</v>
      </c>
      <c r="E96" s="31" t="s">
        <v>19</v>
      </c>
      <c r="F96" s="32">
        <v>2</v>
      </c>
      <c r="G96" s="31" t="s">
        <v>21</v>
      </c>
      <c r="H96" s="27"/>
      <c r="I96" s="27"/>
      <c r="J96" s="27"/>
      <c r="K96" s="27"/>
      <c r="L96" s="27"/>
      <c r="M96" s="27"/>
      <c r="N96" s="27"/>
      <c r="O96" s="27"/>
      <c r="P96" s="27"/>
    </row>
    <row r="97" spans="1:16">
      <c r="A97" s="30">
        <v>7</v>
      </c>
      <c r="B97" s="31">
        <v>1</v>
      </c>
      <c r="C97" s="31" t="str" cm="1">
        <f t="array" ref="C97">INDEX($P$5:$P$7,B97)</f>
        <v>4:00–5:25 م</v>
      </c>
      <c r="D97" s="31">
        <v>3</v>
      </c>
      <c r="E97" s="31" t="s">
        <v>19</v>
      </c>
      <c r="F97" s="32">
        <v>2</v>
      </c>
      <c r="G97" s="31" t="s">
        <v>22</v>
      </c>
      <c r="H97" s="27"/>
      <c r="I97" s="27"/>
      <c r="J97" s="27"/>
      <c r="K97" s="27"/>
      <c r="L97" s="27"/>
      <c r="M97" s="27"/>
      <c r="N97" s="27"/>
      <c r="O97" s="27"/>
      <c r="P97" s="27"/>
    </row>
    <row r="98" spans="1:16">
      <c r="A98" s="30">
        <v>7</v>
      </c>
      <c r="B98" s="31">
        <v>1</v>
      </c>
      <c r="C98" s="31" t="str" cm="1">
        <f t="array" ref="C98">INDEX($P$5:$P$7,B98)</f>
        <v>4:00–5:25 م</v>
      </c>
      <c r="D98" s="31">
        <v>4</v>
      </c>
      <c r="E98" s="31" t="s">
        <v>95</v>
      </c>
      <c r="F98" s="32">
        <v>2</v>
      </c>
      <c r="G98" s="31" t="s">
        <v>91</v>
      </c>
      <c r="H98" s="27"/>
      <c r="I98" s="27"/>
      <c r="J98" s="27"/>
      <c r="K98" s="27"/>
      <c r="L98" s="27"/>
      <c r="M98" s="27"/>
      <c r="N98" s="27"/>
      <c r="O98" s="27"/>
      <c r="P98" s="27"/>
    </row>
    <row r="99" spans="1:16">
      <c r="A99" s="30">
        <v>7</v>
      </c>
      <c r="B99" s="31">
        <v>1</v>
      </c>
      <c r="C99" s="31" t="str" cm="1">
        <f t="array" ref="C99">INDEX($P$5:$P$7,B99)</f>
        <v>4:00–5:25 م</v>
      </c>
      <c r="D99" s="31">
        <v>5</v>
      </c>
      <c r="E99" s="31" t="s">
        <v>95</v>
      </c>
      <c r="F99" s="32">
        <v>2</v>
      </c>
      <c r="G99" s="31" t="s">
        <v>79</v>
      </c>
      <c r="H99" s="27"/>
      <c r="I99" s="27"/>
      <c r="J99" s="27"/>
      <c r="K99" s="27"/>
      <c r="L99" s="27"/>
      <c r="M99" s="27"/>
      <c r="N99" s="27"/>
      <c r="O99" s="27"/>
      <c r="P99" s="27"/>
    </row>
    <row r="100" spans="1:16">
      <c r="A100" s="30">
        <v>7</v>
      </c>
      <c r="B100" s="31">
        <v>2</v>
      </c>
      <c r="C100" s="31" t="str" cm="1">
        <f t="array" ref="C100">INDEX($P$5:$P$7,B100)</f>
        <v>5:35–7:00 م</v>
      </c>
      <c r="D100" s="31">
        <v>1</v>
      </c>
      <c r="E100" s="31" t="s">
        <v>95</v>
      </c>
      <c r="F100" s="32">
        <v>2</v>
      </c>
      <c r="G100" s="31" t="s">
        <v>67</v>
      </c>
      <c r="H100" s="27"/>
      <c r="I100" s="27"/>
      <c r="J100" s="27"/>
      <c r="K100" s="27"/>
      <c r="L100" s="27"/>
      <c r="M100" s="27"/>
      <c r="N100" s="27"/>
      <c r="O100" s="27"/>
      <c r="P100" s="27"/>
    </row>
    <row r="101" spans="1:16">
      <c r="A101" s="30">
        <v>7</v>
      </c>
      <c r="B101" s="31">
        <v>2</v>
      </c>
      <c r="C101" s="31" t="str" cm="1">
        <f t="array" ref="C101">INDEX($P$5:$P$7,B101)</f>
        <v>5:35–7:00 م</v>
      </c>
      <c r="D101" s="31">
        <v>2</v>
      </c>
      <c r="E101" s="31" t="s">
        <v>174</v>
      </c>
      <c r="F101" s="32">
        <v>2</v>
      </c>
      <c r="G101" s="31" t="s">
        <v>175</v>
      </c>
      <c r="H101" s="27"/>
      <c r="I101" s="27"/>
      <c r="J101" s="27"/>
      <c r="K101" s="27"/>
      <c r="L101" s="27"/>
      <c r="M101" s="27"/>
      <c r="N101" s="27"/>
      <c r="O101" s="27"/>
      <c r="P101" s="27"/>
    </row>
    <row r="102" spans="1:16">
      <c r="A102" s="30">
        <v>7</v>
      </c>
      <c r="B102" s="31">
        <v>2</v>
      </c>
      <c r="C102" s="31" t="str" cm="1">
        <f t="array" ref="C102">INDEX($P$5:$P$7,B102)</f>
        <v>5:35–7:00 م</v>
      </c>
      <c r="D102" s="31">
        <v>3</v>
      </c>
      <c r="E102" s="31" t="s">
        <v>174</v>
      </c>
      <c r="F102" s="32">
        <v>2</v>
      </c>
      <c r="G102" s="31" t="s">
        <v>162</v>
      </c>
      <c r="H102" s="27"/>
      <c r="I102" s="27"/>
      <c r="J102" s="27"/>
      <c r="K102" s="27"/>
      <c r="L102" s="27"/>
      <c r="M102" s="27"/>
      <c r="N102" s="27"/>
      <c r="O102" s="27"/>
      <c r="P102" s="27"/>
    </row>
    <row r="103" spans="1:16">
      <c r="A103" s="30">
        <v>7</v>
      </c>
      <c r="B103" s="31">
        <v>2</v>
      </c>
      <c r="C103" s="31" t="str" cm="1">
        <f t="array" ref="C103">INDEX($P$5:$P$7,B103)</f>
        <v>5:35–7:00 م</v>
      </c>
      <c r="D103" s="31">
        <v>4</v>
      </c>
      <c r="E103" s="31" t="s">
        <v>174</v>
      </c>
      <c r="F103" s="32">
        <v>2</v>
      </c>
      <c r="G103" s="31" t="s">
        <v>123</v>
      </c>
      <c r="H103" s="27"/>
      <c r="I103" s="27"/>
      <c r="J103" s="27"/>
      <c r="K103" s="27"/>
      <c r="L103" s="27"/>
      <c r="M103" s="27"/>
      <c r="N103" s="27"/>
      <c r="O103" s="27"/>
      <c r="P103" s="27"/>
    </row>
    <row r="104" spans="1:16">
      <c r="A104" s="30">
        <v>7</v>
      </c>
      <c r="B104" s="31">
        <v>2</v>
      </c>
      <c r="C104" s="31" t="str" cm="1">
        <f t="array" ref="C104">INDEX($P$5:$P$7,B104)</f>
        <v>5:35–7:00 م</v>
      </c>
      <c r="D104" s="31">
        <v>5</v>
      </c>
      <c r="E104" s="31" t="s">
        <v>295</v>
      </c>
      <c r="F104" s="32">
        <v>2</v>
      </c>
      <c r="G104" s="31" t="s">
        <v>293</v>
      </c>
      <c r="H104" s="27"/>
      <c r="I104" s="27"/>
      <c r="J104" s="27"/>
      <c r="K104" s="27"/>
      <c r="L104" s="27"/>
      <c r="M104" s="27"/>
      <c r="N104" s="27"/>
      <c r="O104" s="27"/>
      <c r="P104" s="27"/>
    </row>
    <row r="105" spans="1:16">
      <c r="A105" s="30">
        <v>7</v>
      </c>
      <c r="B105" s="31">
        <v>3</v>
      </c>
      <c r="C105" s="31" t="str" cm="1">
        <f t="array" ref="C105">INDEX($P$5:$P$7,B105)</f>
        <v>7:10–8:35 م</v>
      </c>
      <c r="D105" s="31">
        <v>1</v>
      </c>
      <c r="E105" s="31" t="s">
        <v>295</v>
      </c>
      <c r="F105" s="32">
        <v>2</v>
      </c>
      <c r="G105" s="31" t="s">
        <v>285</v>
      </c>
      <c r="H105" s="27"/>
      <c r="I105" s="27"/>
      <c r="J105" s="27"/>
      <c r="K105" s="27"/>
      <c r="L105" s="27"/>
      <c r="M105" s="27"/>
      <c r="N105" s="27"/>
      <c r="O105" s="27"/>
      <c r="P105" s="27"/>
    </row>
    <row r="106" spans="1:16">
      <c r="A106" s="30">
        <v>7</v>
      </c>
      <c r="B106" s="31">
        <v>3</v>
      </c>
      <c r="C106" s="31" t="str" cm="1">
        <f t="array" ref="C106">INDEX($P$5:$P$7,B106)</f>
        <v>7:10–8:35 م</v>
      </c>
      <c r="D106" s="31">
        <v>2</v>
      </c>
      <c r="E106" s="31" t="s">
        <v>295</v>
      </c>
      <c r="F106" s="32">
        <v>2</v>
      </c>
      <c r="G106" s="31" t="s">
        <v>269</v>
      </c>
      <c r="H106" s="27"/>
      <c r="I106" s="27"/>
      <c r="J106" s="27"/>
      <c r="K106" s="27"/>
      <c r="L106" s="27"/>
      <c r="M106" s="27"/>
      <c r="N106" s="27"/>
      <c r="O106" s="27"/>
      <c r="P106" s="27"/>
    </row>
    <row r="107" spans="1:16">
      <c r="A107" s="30">
        <v>7</v>
      </c>
      <c r="B107" s="31">
        <v>3</v>
      </c>
      <c r="C107" s="31" t="str" cm="1">
        <f t="array" ref="C107">INDEX($P$5:$P$7,B107)</f>
        <v>7:10–8:35 م</v>
      </c>
      <c r="D107" s="31">
        <v>3</v>
      </c>
      <c r="E107" s="31" t="s">
        <v>335</v>
      </c>
      <c r="F107" s="32">
        <v>2</v>
      </c>
      <c r="G107" s="31" t="s">
        <v>336</v>
      </c>
      <c r="H107" s="27"/>
      <c r="I107" s="27"/>
      <c r="J107" s="27"/>
      <c r="K107" s="27"/>
      <c r="L107" s="27"/>
      <c r="M107" s="27"/>
      <c r="N107" s="27"/>
      <c r="O107" s="27"/>
      <c r="P107" s="27"/>
    </row>
    <row r="108" spans="1:16">
      <c r="A108" s="30">
        <v>7</v>
      </c>
      <c r="B108" s="31">
        <v>3</v>
      </c>
      <c r="C108" s="31" t="str" cm="1">
        <f t="array" ref="C108">INDEX($P$5:$P$7,B108)</f>
        <v>7:10–8:35 م</v>
      </c>
      <c r="D108" s="31">
        <v>4</v>
      </c>
      <c r="E108" s="31" t="s">
        <v>335</v>
      </c>
      <c r="F108" s="32">
        <v>2</v>
      </c>
      <c r="G108" s="31" t="s">
        <v>333</v>
      </c>
      <c r="H108" s="27"/>
      <c r="I108" s="27"/>
      <c r="J108" s="27"/>
      <c r="K108" s="27"/>
      <c r="L108" s="27"/>
      <c r="M108" s="27"/>
      <c r="N108" s="27"/>
      <c r="O108" s="27"/>
      <c r="P108" s="27"/>
    </row>
    <row r="109" spans="1:16">
      <c r="A109" s="30">
        <v>7</v>
      </c>
      <c r="B109" s="31">
        <v>3</v>
      </c>
      <c r="C109" s="31" t="str" cm="1">
        <f t="array" ref="C109">INDEX($P$5:$P$7,B109)</f>
        <v>7:10–8:35 م</v>
      </c>
      <c r="D109" s="31">
        <v>5</v>
      </c>
      <c r="E109" s="31" t="s">
        <v>335</v>
      </c>
      <c r="F109" s="32">
        <v>2</v>
      </c>
      <c r="G109" s="31" t="s">
        <v>325</v>
      </c>
      <c r="H109" s="27"/>
      <c r="I109" s="27"/>
      <c r="J109" s="27"/>
      <c r="K109" s="27"/>
      <c r="L109" s="27"/>
      <c r="M109" s="27"/>
      <c r="N109" s="27"/>
      <c r="O109" s="27"/>
      <c r="P109" s="27"/>
    </row>
    <row r="110" spans="1:16">
      <c r="A110" s="30">
        <v>8</v>
      </c>
      <c r="B110" s="31">
        <v>1</v>
      </c>
      <c r="C110" s="31" t="str" cm="1">
        <f t="array" ref="C110">INDEX($P$5:$P$7,B110)</f>
        <v>4:00–5:25 م</v>
      </c>
      <c r="D110" s="31">
        <v>1</v>
      </c>
      <c r="E110" s="31" t="s">
        <v>19</v>
      </c>
      <c r="F110" s="32">
        <v>2</v>
      </c>
      <c r="G110" s="31" t="s">
        <v>23</v>
      </c>
      <c r="H110" s="27"/>
      <c r="I110" s="27"/>
      <c r="J110" s="27"/>
      <c r="K110" s="27"/>
      <c r="L110" s="27"/>
      <c r="M110" s="27"/>
      <c r="N110" s="27"/>
      <c r="O110" s="27"/>
      <c r="P110" s="27"/>
    </row>
    <row r="111" spans="1:16">
      <c r="A111" s="30">
        <v>8</v>
      </c>
      <c r="B111" s="31">
        <v>1</v>
      </c>
      <c r="C111" s="31" t="str" cm="1">
        <f t="array" ref="C111">INDEX($P$5:$P$7,B111)</f>
        <v>4:00–5:25 م</v>
      </c>
      <c r="D111" s="31">
        <v>2</v>
      </c>
      <c r="E111" s="31" t="s">
        <v>19</v>
      </c>
      <c r="F111" s="32">
        <v>2</v>
      </c>
      <c r="G111" s="31" t="s">
        <v>24</v>
      </c>
      <c r="H111" s="27"/>
      <c r="I111" s="27"/>
      <c r="J111" s="27"/>
      <c r="K111" s="27"/>
      <c r="L111" s="27"/>
      <c r="M111" s="27"/>
      <c r="N111" s="27"/>
      <c r="O111" s="27"/>
      <c r="P111" s="27"/>
    </row>
    <row r="112" spans="1:16">
      <c r="A112" s="30">
        <v>8</v>
      </c>
      <c r="B112" s="31">
        <v>1</v>
      </c>
      <c r="C112" s="31" t="str" cm="1">
        <f t="array" ref="C112">INDEX($P$5:$P$7,B112)</f>
        <v>4:00–5:25 م</v>
      </c>
      <c r="D112" s="31">
        <v>3</v>
      </c>
      <c r="E112" s="31" t="s">
        <v>19</v>
      </c>
      <c r="F112" s="32">
        <v>2</v>
      </c>
      <c r="G112" s="31" t="s">
        <v>25</v>
      </c>
      <c r="H112" s="27"/>
      <c r="I112" s="27"/>
      <c r="J112" s="27"/>
      <c r="K112" s="27"/>
      <c r="L112" s="27"/>
      <c r="M112" s="27"/>
      <c r="N112" s="27"/>
      <c r="O112" s="27"/>
      <c r="P112" s="27"/>
    </row>
    <row r="113" spans="1:16">
      <c r="A113" s="30">
        <v>8</v>
      </c>
      <c r="B113" s="31">
        <v>1</v>
      </c>
      <c r="C113" s="31" t="str" cm="1">
        <f t="array" ref="C113">INDEX($P$5:$P$7,B113)</f>
        <v>4:00–5:25 م</v>
      </c>
      <c r="D113" s="31">
        <v>4</v>
      </c>
      <c r="E113" s="31" t="s">
        <v>95</v>
      </c>
      <c r="F113" s="32">
        <v>2</v>
      </c>
      <c r="G113" s="31" t="s">
        <v>75</v>
      </c>
      <c r="H113" s="27"/>
      <c r="I113" s="27"/>
      <c r="J113" s="27"/>
      <c r="K113" s="27"/>
      <c r="L113" s="27"/>
      <c r="M113" s="27"/>
      <c r="N113" s="27"/>
      <c r="O113" s="27"/>
      <c r="P113" s="27"/>
    </row>
    <row r="114" spans="1:16">
      <c r="A114" s="30">
        <v>8</v>
      </c>
      <c r="B114" s="31">
        <v>1</v>
      </c>
      <c r="C114" s="31" t="str" cm="1">
        <f t="array" ref="C114">INDEX($P$5:$P$7,B114)</f>
        <v>4:00–5:25 م</v>
      </c>
      <c r="D114" s="31">
        <v>5</v>
      </c>
      <c r="E114" s="31" t="s">
        <v>95</v>
      </c>
      <c r="F114" s="32">
        <v>2</v>
      </c>
      <c r="G114" s="31" t="s">
        <v>84</v>
      </c>
      <c r="H114" s="27"/>
      <c r="I114" s="27"/>
      <c r="J114" s="27"/>
      <c r="K114" s="27"/>
      <c r="L114" s="27"/>
      <c r="M114" s="27"/>
      <c r="N114" s="27"/>
      <c r="O114" s="27"/>
      <c r="P114" s="27"/>
    </row>
    <row r="115" spans="1:16">
      <c r="A115" s="30">
        <v>8</v>
      </c>
      <c r="B115" s="31">
        <v>2</v>
      </c>
      <c r="C115" s="31" t="str" cm="1">
        <f t="array" ref="C115">INDEX($P$5:$P$7,B115)</f>
        <v>5:35–7:00 م</v>
      </c>
      <c r="D115" s="31">
        <v>1</v>
      </c>
      <c r="E115" s="31" t="s">
        <v>95</v>
      </c>
      <c r="F115" s="32">
        <v>2</v>
      </c>
      <c r="G115" s="31" t="s">
        <v>58</v>
      </c>
      <c r="H115" s="27"/>
      <c r="I115" s="27"/>
      <c r="J115" s="27"/>
      <c r="K115" s="27"/>
      <c r="L115" s="27"/>
      <c r="M115" s="27"/>
      <c r="N115" s="27"/>
      <c r="O115" s="27"/>
      <c r="P115" s="27"/>
    </row>
    <row r="116" spans="1:16">
      <c r="A116" s="30">
        <v>8</v>
      </c>
      <c r="B116" s="31">
        <v>2</v>
      </c>
      <c r="C116" s="31" t="str" cm="1">
        <f t="array" ref="C116">INDEX($P$5:$P$7,B116)</f>
        <v>5:35–7:00 م</v>
      </c>
      <c r="D116" s="31">
        <v>2</v>
      </c>
      <c r="E116" s="31" t="s">
        <v>174</v>
      </c>
      <c r="F116" s="32">
        <v>2</v>
      </c>
      <c r="G116" s="31" t="s">
        <v>140</v>
      </c>
      <c r="H116" s="27"/>
      <c r="I116" s="27"/>
      <c r="J116" s="27"/>
      <c r="K116" s="27"/>
      <c r="L116" s="27"/>
      <c r="M116" s="27"/>
      <c r="N116" s="27"/>
      <c r="O116" s="27"/>
      <c r="P116" s="27"/>
    </row>
    <row r="117" spans="1:16">
      <c r="A117" s="30">
        <v>8</v>
      </c>
      <c r="B117" s="31">
        <v>2</v>
      </c>
      <c r="C117" s="31" t="str" cm="1">
        <f t="array" ref="C117">INDEX($P$5:$P$7,B117)</f>
        <v>5:35–7:00 م</v>
      </c>
      <c r="D117" s="31">
        <v>3</v>
      </c>
      <c r="E117" s="31" t="s">
        <v>174</v>
      </c>
      <c r="F117" s="32">
        <v>2</v>
      </c>
      <c r="G117" s="31" t="s">
        <v>176</v>
      </c>
      <c r="H117" s="27"/>
      <c r="I117" s="27"/>
      <c r="J117" s="27"/>
      <c r="K117" s="27"/>
      <c r="L117" s="27"/>
      <c r="M117" s="27"/>
      <c r="N117" s="27"/>
      <c r="O117" s="27"/>
      <c r="P117" s="27"/>
    </row>
    <row r="118" spans="1:16">
      <c r="A118" s="30">
        <v>8</v>
      </c>
      <c r="B118" s="31">
        <v>2</v>
      </c>
      <c r="C118" s="31" t="str" cm="1">
        <f t="array" ref="C118">INDEX($P$5:$P$7,B118)</f>
        <v>5:35–7:00 م</v>
      </c>
      <c r="D118" s="31">
        <v>4</v>
      </c>
      <c r="E118" s="31" t="s">
        <v>174</v>
      </c>
      <c r="F118" s="32">
        <v>2</v>
      </c>
      <c r="G118" s="31" t="s">
        <v>116</v>
      </c>
      <c r="H118" s="27"/>
      <c r="I118" s="27"/>
      <c r="J118" s="27"/>
      <c r="K118" s="27"/>
      <c r="L118" s="27"/>
      <c r="M118" s="27"/>
      <c r="N118" s="27"/>
      <c r="O118" s="27"/>
      <c r="P118" s="27"/>
    </row>
    <row r="119" spans="1:16">
      <c r="A119" s="30">
        <v>8</v>
      </c>
      <c r="B119" s="31">
        <v>2</v>
      </c>
      <c r="C119" s="31" t="str" cm="1">
        <f t="array" ref="C119">INDEX($P$5:$P$7,B119)</f>
        <v>5:35–7:00 م</v>
      </c>
      <c r="D119" s="31">
        <v>5</v>
      </c>
      <c r="E119" s="31" t="s">
        <v>295</v>
      </c>
      <c r="F119" s="32">
        <v>2</v>
      </c>
      <c r="G119" s="31" t="s">
        <v>283</v>
      </c>
      <c r="H119" s="27"/>
      <c r="I119" s="27"/>
      <c r="J119" s="27"/>
      <c r="K119" s="27"/>
      <c r="L119" s="27"/>
      <c r="M119" s="27"/>
      <c r="N119" s="27"/>
      <c r="O119" s="27"/>
      <c r="P119" s="27"/>
    </row>
    <row r="120" spans="1:16">
      <c r="A120" s="30">
        <v>8</v>
      </c>
      <c r="B120" s="31">
        <v>3</v>
      </c>
      <c r="C120" s="31" t="str" cm="1">
        <f t="array" ref="C120">INDEX($P$5:$P$7,B120)</f>
        <v>7:10–8:35 م</v>
      </c>
      <c r="D120" s="31">
        <v>1</v>
      </c>
      <c r="E120" s="31" t="s">
        <v>295</v>
      </c>
      <c r="F120" s="32">
        <v>2</v>
      </c>
      <c r="G120" s="31" t="s">
        <v>288</v>
      </c>
      <c r="H120" s="27"/>
      <c r="I120" s="27"/>
      <c r="J120" s="27"/>
      <c r="K120" s="27"/>
      <c r="L120" s="27"/>
      <c r="M120" s="27"/>
      <c r="N120" s="27"/>
      <c r="O120" s="27"/>
      <c r="P120" s="27"/>
    </row>
    <row r="121" spans="1:16">
      <c r="A121" s="30">
        <v>8</v>
      </c>
      <c r="B121" s="31">
        <v>3</v>
      </c>
      <c r="C121" s="31" t="str" cm="1">
        <f t="array" ref="C121">INDEX($P$5:$P$7,B121)</f>
        <v>7:10–8:35 م</v>
      </c>
      <c r="D121" s="31">
        <v>2</v>
      </c>
      <c r="E121" s="31" t="s">
        <v>295</v>
      </c>
      <c r="F121" s="32">
        <v>2</v>
      </c>
      <c r="G121" s="31" t="s">
        <v>248</v>
      </c>
      <c r="H121" s="27"/>
      <c r="I121" s="27"/>
      <c r="J121" s="27"/>
      <c r="K121" s="27"/>
      <c r="L121" s="27"/>
      <c r="M121" s="27"/>
      <c r="N121" s="27"/>
      <c r="O121" s="27"/>
      <c r="P121" s="27"/>
    </row>
    <row r="122" spans="1:16">
      <c r="A122" s="30">
        <v>8</v>
      </c>
      <c r="B122" s="31">
        <v>3</v>
      </c>
      <c r="C122" s="31" t="str" cm="1">
        <f t="array" ref="C122">INDEX($P$5:$P$7,B122)</f>
        <v>7:10–8:35 م</v>
      </c>
      <c r="D122" s="31">
        <v>3</v>
      </c>
      <c r="E122" s="31" t="s">
        <v>335</v>
      </c>
      <c r="F122" s="32">
        <v>2</v>
      </c>
      <c r="G122" s="31" t="s">
        <v>331</v>
      </c>
      <c r="H122" s="27"/>
      <c r="I122" s="27"/>
      <c r="J122" s="27"/>
      <c r="K122" s="27"/>
      <c r="L122" s="27"/>
      <c r="M122" s="27"/>
      <c r="N122" s="27"/>
      <c r="O122" s="27"/>
      <c r="P122" s="27"/>
    </row>
    <row r="123" spans="1:16">
      <c r="A123" s="30">
        <v>8</v>
      </c>
      <c r="B123" s="31">
        <v>3</v>
      </c>
      <c r="C123" s="31" t="str" cm="1">
        <f t="array" ref="C123">INDEX($P$5:$P$7,B123)</f>
        <v>7:10–8:35 م</v>
      </c>
      <c r="D123" s="31">
        <v>4</v>
      </c>
      <c r="E123" s="31" t="s">
        <v>335</v>
      </c>
      <c r="F123" s="32">
        <v>2</v>
      </c>
      <c r="G123" s="31" t="s">
        <v>337</v>
      </c>
      <c r="H123" s="27"/>
      <c r="I123" s="27"/>
      <c r="J123" s="27"/>
      <c r="K123" s="27"/>
      <c r="L123" s="27"/>
      <c r="M123" s="27"/>
      <c r="N123" s="27"/>
      <c r="O123" s="27"/>
      <c r="P123" s="27"/>
    </row>
    <row r="124" spans="1:16">
      <c r="A124" s="30">
        <v>8</v>
      </c>
      <c r="B124" s="31">
        <v>3</v>
      </c>
      <c r="C124" s="31" t="str" cm="1">
        <f t="array" ref="C124">INDEX($P$5:$P$7,B124)</f>
        <v>7:10–8:35 م</v>
      </c>
      <c r="D124" s="31">
        <v>5</v>
      </c>
      <c r="E124" s="31" t="s">
        <v>335</v>
      </c>
      <c r="F124" s="32">
        <v>2</v>
      </c>
      <c r="G124" s="31" t="s">
        <v>317</v>
      </c>
      <c r="H124" s="27"/>
      <c r="I124" s="27"/>
      <c r="J124" s="27"/>
      <c r="K124" s="27"/>
      <c r="L124" s="27"/>
      <c r="M124" s="27"/>
      <c r="N124" s="27"/>
      <c r="O124" s="27"/>
      <c r="P124" s="27"/>
    </row>
    <row r="125" spans="1:16">
      <c r="A125" s="30">
        <v>9</v>
      </c>
      <c r="B125" s="31">
        <v>1</v>
      </c>
      <c r="C125" s="31" t="str" cm="1">
        <f t="array" ref="C125">INDEX($P$5:$P$7,B125)</f>
        <v>4:00–5:25 م</v>
      </c>
      <c r="D125" s="31">
        <v>1</v>
      </c>
      <c r="E125" s="31" t="s">
        <v>19</v>
      </c>
      <c r="F125" s="32">
        <v>2</v>
      </c>
      <c r="G125" s="31" t="s">
        <v>26</v>
      </c>
      <c r="H125" s="27"/>
      <c r="I125" s="27"/>
      <c r="J125" s="27"/>
      <c r="K125" s="27"/>
      <c r="L125" s="27"/>
      <c r="M125" s="27"/>
      <c r="N125" s="27"/>
      <c r="O125" s="27"/>
      <c r="P125" s="27"/>
    </row>
    <row r="126" spans="1:16">
      <c r="A126" s="30">
        <v>9</v>
      </c>
      <c r="B126" s="31">
        <v>1</v>
      </c>
      <c r="C126" s="31" t="str" cm="1">
        <f t="array" ref="C126">INDEX($P$5:$P$7,B126)</f>
        <v>4:00–5:25 م</v>
      </c>
      <c r="D126" s="31">
        <v>2</v>
      </c>
      <c r="E126" s="31" t="s">
        <v>19</v>
      </c>
      <c r="F126" s="32">
        <v>2</v>
      </c>
      <c r="G126" s="31" t="s">
        <v>27</v>
      </c>
      <c r="H126" s="27"/>
      <c r="I126" s="27"/>
      <c r="J126" s="27"/>
      <c r="K126" s="27"/>
      <c r="L126" s="27"/>
      <c r="M126" s="27"/>
      <c r="N126" s="27"/>
      <c r="O126" s="27"/>
      <c r="P126" s="27"/>
    </row>
    <row r="127" spans="1:16">
      <c r="A127" s="30">
        <v>9</v>
      </c>
      <c r="B127" s="31">
        <v>1</v>
      </c>
      <c r="C127" s="31" t="str" cm="1">
        <f t="array" ref="C127">INDEX($P$5:$P$7,B127)</f>
        <v>4:00–5:25 م</v>
      </c>
      <c r="D127" s="31">
        <v>3</v>
      </c>
      <c r="E127" s="31" t="s">
        <v>19</v>
      </c>
      <c r="F127" s="32">
        <v>2</v>
      </c>
      <c r="G127" s="31" t="s">
        <v>28</v>
      </c>
      <c r="H127" s="27"/>
      <c r="I127" s="27"/>
      <c r="J127" s="27"/>
      <c r="K127" s="27"/>
      <c r="L127" s="27"/>
      <c r="M127" s="27"/>
      <c r="N127" s="27"/>
      <c r="O127" s="27"/>
      <c r="P127" s="27"/>
    </row>
    <row r="128" spans="1:16">
      <c r="A128" s="30">
        <v>9</v>
      </c>
      <c r="B128" s="31">
        <v>1</v>
      </c>
      <c r="C128" s="31" t="str" cm="1">
        <f t="array" ref="C128">INDEX($P$5:$P$7,B128)</f>
        <v>4:00–5:25 م</v>
      </c>
      <c r="D128" s="31">
        <v>4</v>
      </c>
      <c r="E128" s="31" t="s">
        <v>95</v>
      </c>
      <c r="F128" s="32">
        <v>2</v>
      </c>
      <c r="G128" s="31" t="s">
        <v>68</v>
      </c>
      <c r="H128" s="27"/>
      <c r="I128" s="27"/>
      <c r="J128" s="27"/>
      <c r="K128" s="27"/>
      <c r="L128" s="27"/>
      <c r="M128" s="27"/>
      <c r="N128" s="27"/>
      <c r="O128" s="27"/>
      <c r="P128" s="27"/>
    </row>
    <row r="129" spans="1:16">
      <c r="A129" s="30">
        <v>9</v>
      </c>
      <c r="B129" s="31">
        <v>1</v>
      </c>
      <c r="C129" s="31" t="str" cm="1">
        <f t="array" ref="C129">INDEX($P$5:$P$7,B129)</f>
        <v>4:00–5:25 م</v>
      </c>
      <c r="D129" s="31">
        <v>5</v>
      </c>
      <c r="E129" s="31" t="s">
        <v>95</v>
      </c>
      <c r="F129" s="32">
        <v>2</v>
      </c>
      <c r="G129" s="31" t="s">
        <v>74</v>
      </c>
      <c r="H129" s="27"/>
      <c r="I129" s="27"/>
      <c r="J129" s="27"/>
      <c r="K129" s="27"/>
      <c r="L129" s="27"/>
      <c r="M129" s="27"/>
      <c r="N129" s="27"/>
      <c r="O129" s="27"/>
      <c r="P129" s="27"/>
    </row>
    <row r="130" spans="1:16">
      <c r="A130" s="30">
        <v>9</v>
      </c>
      <c r="B130" s="31">
        <v>2</v>
      </c>
      <c r="C130" s="31" t="str" cm="1">
        <f t="array" ref="C130">INDEX($P$5:$P$7,B130)</f>
        <v>5:35–7:00 م</v>
      </c>
      <c r="D130" s="31">
        <v>1</v>
      </c>
      <c r="E130" s="31" t="s">
        <v>95</v>
      </c>
      <c r="F130" s="32">
        <v>2</v>
      </c>
      <c r="G130" s="31" t="s">
        <v>85</v>
      </c>
      <c r="H130" s="27"/>
      <c r="I130" s="27"/>
      <c r="J130" s="27"/>
      <c r="K130" s="27"/>
      <c r="L130" s="27"/>
      <c r="M130" s="27"/>
      <c r="N130" s="27"/>
      <c r="O130" s="27"/>
      <c r="P130" s="27"/>
    </row>
    <row r="131" spans="1:16">
      <c r="A131" s="30">
        <v>9</v>
      </c>
      <c r="B131" s="31">
        <v>2</v>
      </c>
      <c r="C131" s="31" t="str" cm="1">
        <f t="array" ref="C131">INDEX($P$5:$P$7,B131)</f>
        <v>5:35–7:00 م</v>
      </c>
      <c r="D131" s="31">
        <v>2</v>
      </c>
      <c r="E131" s="31" t="s">
        <v>174</v>
      </c>
      <c r="F131" s="32">
        <v>2</v>
      </c>
      <c r="G131" s="31" t="s">
        <v>124</v>
      </c>
      <c r="H131" s="27"/>
      <c r="I131" s="27"/>
      <c r="J131" s="27"/>
      <c r="K131" s="27"/>
      <c r="L131" s="27"/>
      <c r="M131" s="27"/>
      <c r="N131" s="27"/>
      <c r="O131" s="27"/>
      <c r="P131" s="27"/>
    </row>
    <row r="132" spans="1:16">
      <c r="A132" s="30">
        <v>9</v>
      </c>
      <c r="B132" s="31">
        <v>2</v>
      </c>
      <c r="C132" s="31" t="str" cm="1">
        <f t="array" ref="C132">INDEX($P$5:$P$7,B132)</f>
        <v>5:35–7:00 م</v>
      </c>
      <c r="D132" s="31">
        <v>3</v>
      </c>
      <c r="E132" s="31" t="s">
        <v>174</v>
      </c>
      <c r="F132" s="32">
        <v>2</v>
      </c>
      <c r="G132" s="31" t="s">
        <v>137</v>
      </c>
      <c r="H132" s="27"/>
      <c r="I132" s="27"/>
      <c r="J132" s="27"/>
      <c r="K132" s="27"/>
      <c r="L132" s="27"/>
      <c r="M132" s="27"/>
      <c r="N132" s="27"/>
      <c r="O132" s="27"/>
      <c r="P132" s="27"/>
    </row>
    <row r="133" spans="1:16">
      <c r="A133" s="30">
        <v>9</v>
      </c>
      <c r="B133" s="31">
        <v>2</v>
      </c>
      <c r="C133" s="31" t="str" cm="1">
        <f t="array" ref="C133">INDEX($P$5:$P$7,B133)</f>
        <v>5:35–7:00 م</v>
      </c>
      <c r="D133" s="31">
        <v>4</v>
      </c>
      <c r="E133" s="31" t="s">
        <v>174</v>
      </c>
      <c r="F133" s="32">
        <v>2</v>
      </c>
      <c r="G133" s="31" t="s">
        <v>177</v>
      </c>
      <c r="H133" s="27"/>
      <c r="I133" s="27"/>
      <c r="J133" s="27"/>
      <c r="K133" s="27"/>
      <c r="L133" s="27"/>
      <c r="M133" s="27"/>
      <c r="N133" s="27"/>
      <c r="O133" s="27"/>
      <c r="P133" s="27"/>
    </row>
    <row r="134" spans="1:16">
      <c r="A134" s="30">
        <v>9</v>
      </c>
      <c r="B134" s="31">
        <v>2</v>
      </c>
      <c r="C134" s="31" t="str" cm="1">
        <f t="array" ref="C134">INDEX($P$5:$P$7,B134)</f>
        <v>5:35–7:00 م</v>
      </c>
      <c r="D134" s="31">
        <v>5</v>
      </c>
      <c r="E134" s="31" t="s">
        <v>295</v>
      </c>
      <c r="F134" s="32">
        <v>2</v>
      </c>
      <c r="G134" s="31" t="s">
        <v>270</v>
      </c>
      <c r="H134" s="27"/>
      <c r="I134" s="27"/>
      <c r="J134" s="27"/>
      <c r="K134" s="27"/>
      <c r="L134" s="27"/>
      <c r="M134" s="27"/>
      <c r="N134" s="27"/>
      <c r="O134" s="27"/>
      <c r="P134" s="27"/>
    </row>
    <row r="135" spans="1:16">
      <c r="A135" s="30">
        <v>9</v>
      </c>
      <c r="B135" s="31">
        <v>3</v>
      </c>
      <c r="C135" s="31" t="str" cm="1">
        <f t="array" ref="C135">INDEX($P$5:$P$7,B135)</f>
        <v>7:10–8:35 م</v>
      </c>
      <c r="D135" s="31">
        <v>1</v>
      </c>
      <c r="E135" s="31" t="s">
        <v>295</v>
      </c>
      <c r="F135" s="32">
        <v>2</v>
      </c>
      <c r="G135" s="31" t="s">
        <v>282</v>
      </c>
      <c r="H135" s="27"/>
      <c r="I135" s="27"/>
      <c r="J135" s="27"/>
      <c r="K135" s="27"/>
      <c r="L135" s="27"/>
      <c r="M135" s="27"/>
      <c r="N135" s="27"/>
      <c r="O135" s="27"/>
      <c r="P135" s="27"/>
    </row>
    <row r="136" spans="1:16">
      <c r="A136" s="30">
        <v>9</v>
      </c>
      <c r="B136" s="31">
        <v>3</v>
      </c>
      <c r="C136" s="31" t="str" cm="1">
        <f t="array" ref="C136">INDEX($P$5:$P$7,B136)</f>
        <v>7:10–8:35 م</v>
      </c>
      <c r="D136" s="31">
        <v>2</v>
      </c>
      <c r="E136" s="31" t="s">
        <v>295</v>
      </c>
      <c r="F136" s="32">
        <v>2</v>
      </c>
      <c r="G136" s="31" t="s">
        <v>289</v>
      </c>
      <c r="H136" s="27"/>
      <c r="I136" s="27"/>
      <c r="J136" s="27"/>
      <c r="K136" s="27"/>
      <c r="L136" s="27"/>
      <c r="M136" s="27"/>
      <c r="N136" s="27"/>
      <c r="O136" s="27"/>
      <c r="P136" s="27"/>
    </row>
    <row r="137" spans="1:16">
      <c r="A137" s="30">
        <v>9</v>
      </c>
      <c r="B137" s="31">
        <v>3</v>
      </c>
      <c r="C137" s="31" t="str" cm="1">
        <f t="array" ref="C137">INDEX($P$5:$P$7,B137)</f>
        <v>7:10–8:35 م</v>
      </c>
      <c r="D137" s="31">
        <v>3</v>
      </c>
      <c r="E137" s="31" t="s">
        <v>335</v>
      </c>
      <c r="F137" s="32">
        <v>2</v>
      </c>
      <c r="G137" s="31" t="s">
        <v>326</v>
      </c>
      <c r="H137" s="27"/>
      <c r="I137" s="27"/>
      <c r="J137" s="27"/>
      <c r="K137" s="27"/>
      <c r="L137" s="27"/>
      <c r="M137" s="27"/>
      <c r="N137" s="27"/>
      <c r="O137" s="27"/>
      <c r="P137" s="27"/>
    </row>
    <row r="138" spans="1:16">
      <c r="A138" s="30">
        <v>9</v>
      </c>
      <c r="B138" s="31">
        <v>3</v>
      </c>
      <c r="C138" s="31" t="str" cm="1">
        <f t="array" ref="C138">INDEX($P$5:$P$7,B138)</f>
        <v>7:10–8:35 م</v>
      </c>
      <c r="D138" s="31">
        <v>4</v>
      </c>
      <c r="E138" s="31" t="s">
        <v>335</v>
      </c>
      <c r="F138" s="32">
        <v>2</v>
      </c>
      <c r="G138" s="31" t="s">
        <v>330</v>
      </c>
      <c r="H138" s="27"/>
      <c r="I138" s="27"/>
      <c r="J138" s="27"/>
      <c r="K138" s="27"/>
      <c r="L138" s="27"/>
      <c r="M138" s="27"/>
      <c r="N138" s="27"/>
      <c r="O138" s="27"/>
      <c r="P138" s="27"/>
    </row>
    <row r="139" spans="1:16">
      <c r="A139" s="30">
        <v>9</v>
      </c>
      <c r="B139" s="31">
        <v>3</v>
      </c>
      <c r="C139" s="31" t="str" cm="1">
        <f t="array" ref="C139">INDEX($P$5:$P$7,B139)</f>
        <v>7:10–8:35 م</v>
      </c>
      <c r="D139" s="31">
        <v>5</v>
      </c>
      <c r="E139" s="31" t="s">
        <v>335</v>
      </c>
      <c r="F139" s="32">
        <v>2</v>
      </c>
      <c r="G139" s="31" t="s">
        <v>338</v>
      </c>
      <c r="H139" s="27"/>
      <c r="I139" s="27"/>
      <c r="J139" s="27"/>
      <c r="K139" s="27"/>
      <c r="L139" s="27"/>
      <c r="M139" s="27"/>
      <c r="N139" s="27"/>
      <c r="O139" s="27"/>
      <c r="P139" s="27"/>
    </row>
    <row r="140" spans="1:16">
      <c r="A140" s="30">
        <v>10</v>
      </c>
      <c r="B140" s="31">
        <v>1</v>
      </c>
      <c r="C140" s="31" t="str" cm="1">
        <f t="array" ref="C140">INDEX($P$5:$P$7,B140)</f>
        <v>4:00–5:25 م</v>
      </c>
      <c r="D140" s="31">
        <v>1</v>
      </c>
      <c r="E140" s="31" t="s">
        <v>19</v>
      </c>
      <c r="F140" s="32">
        <v>2</v>
      </c>
      <c r="G140" s="31" t="s">
        <v>29</v>
      </c>
      <c r="H140" s="27"/>
      <c r="I140" s="27"/>
      <c r="J140" s="27"/>
      <c r="K140" s="27"/>
      <c r="L140" s="27"/>
      <c r="M140" s="27"/>
      <c r="N140" s="27"/>
      <c r="O140" s="27"/>
      <c r="P140" s="27"/>
    </row>
    <row r="141" spans="1:16">
      <c r="A141" s="30">
        <v>10</v>
      </c>
      <c r="B141" s="31">
        <v>1</v>
      </c>
      <c r="C141" s="31" t="str" cm="1">
        <f t="array" ref="C141">INDEX($P$5:$P$7,B141)</f>
        <v>4:00–5:25 م</v>
      </c>
      <c r="D141" s="31">
        <v>2</v>
      </c>
      <c r="E141" s="31" t="s">
        <v>19</v>
      </c>
      <c r="F141" s="32">
        <v>2</v>
      </c>
      <c r="G141" s="31" t="s">
        <v>30</v>
      </c>
      <c r="H141" s="27"/>
      <c r="I141" s="27"/>
      <c r="J141" s="27"/>
      <c r="K141" s="27"/>
      <c r="L141" s="27"/>
      <c r="M141" s="27"/>
      <c r="N141" s="27"/>
      <c r="O141" s="27"/>
      <c r="P141" s="27"/>
    </row>
    <row r="142" spans="1:16">
      <c r="A142" s="30">
        <v>10</v>
      </c>
      <c r="B142" s="31">
        <v>1</v>
      </c>
      <c r="C142" s="31" t="str" cm="1">
        <f t="array" ref="C142">INDEX($P$5:$P$7,B142)</f>
        <v>4:00–5:25 م</v>
      </c>
      <c r="D142" s="31">
        <v>3</v>
      </c>
      <c r="E142" s="31" t="s">
        <v>19</v>
      </c>
      <c r="F142" s="32">
        <v>2</v>
      </c>
      <c r="G142" s="31" t="s">
        <v>31</v>
      </c>
      <c r="H142" s="27"/>
      <c r="I142" s="27"/>
      <c r="J142" s="27"/>
      <c r="K142" s="27"/>
      <c r="L142" s="27"/>
      <c r="M142" s="27"/>
      <c r="N142" s="27"/>
      <c r="O142" s="27"/>
      <c r="P142" s="27"/>
    </row>
    <row r="143" spans="1:16">
      <c r="A143" s="30">
        <v>10</v>
      </c>
      <c r="B143" s="31">
        <v>1</v>
      </c>
      <c r="C143" s="31" t="str" cm="1">
        <f t="array" ref="C143">INDEX($P$5:$P$7,B143)</f>
        <v>4:00–5:25 م</v>
      </c>
      <c r="D143" s="31">
        <v>4</v>
      </c>
      <c r="E143" s="31" t="s">
        <v>95</v>
      </c>
      <c r="F143" s="32">
        <v>2</v>
      </c>
      <c r="G143" s="31" t="s">
        <v>55</v>
      </c>
      <c r="H143" s="27"/>
      <c r="I143" s="27"/>
      <c r="J143" s="27"/>
      <c r="K143" s="27"/>
      <c r="L143" s="27"/>
      <c r="M143" s="27"/>
      <c r="N143" s="27"/>
      <c r="O143" s="27"/>
      <c r="P143" s="27"/>
    </row>
    <row r="144" spans="1:16">
      <c r="A144" s="30">
        <v>10</v>
      </c>
      <c r="B144" s="31">
        <v>1</v>
      </c>
      <c r="C144" s="31" t="str" cm="1">
        <f t="array" ref="C144">INDEX($P$5:$P$7,B144)</f>
        <v>4:00–5:25 م</v>
      </c>
      <c r="D144" s="31">
        <v>5</v>
      </c>
      <c r="E144" s="31" t="s">
        <v>95</v>
      </c>
      <c r="F144" s="32">
        <v>2</v>
      </c>
      <c r="G144" s="31" t="s">
        <v>63</v>
      </c>
      <c r="H144" s="27"/>
      <c r="I144" s="27"/>
      <c r="J144" s="27"/>
      <c r="K144" s="27"/>
      <c r="L144" s="27"/>
      <c r="M144" s="27"/>
      <c r="N144" s="27"/>
      <c r="O144" s="27"/>
      <c r="P144" s="27"/>
    </row>
    <row r="145" spans="1:16">
      <c r="A145" s="30">
        <v>10</v>
      </c>
      <c r="B145" s="31">
        <v>2</v>
      </c>
      <c r="C145" s="31" t="str" cm="1">
        <f t="array" ref="C145">INDEX($P$5:$P$7,B145)</f>
        <v>5:35–7:00 م</v>
      </c>
      <c r="D145" s="31">
        <v>1</v>
      </c>
      <c r="E145" s="31" t="s">
        <v>95</v>
      </c>
      <c r="F145" s="32">
        <v>2</v>
      </c>
      <c r="G145" s="31" t="s">
        <v>89</v>
      </c>
      <c r="H145" s="27"/>
      <c r="I145" s="27"/>
      <c r="J145" s="27"/>
      <c r="K145" s="27"/>
      <c r="L145" s="27"/>
      <c r="M145" s="27"/>
      <c r="N145" s="27"/>
      <c r="O145" s="27"/>
      <c r="P145" s="27"/>
    </row>
    <row r="146" spans="1:16">
      <c r="A146" s="30">
        <v>10</v>
      </c>
      <c r="B146" s="31">
        <v>2</v>
      </c>
      <c r="C146" s="31" t="str" cm="1">
        <f t="array" ref="C146">INDEX($P$5:$P$7,B146)</f>
        <v>5:35–7:00 م</v>
      </c>
      <c r="D146" s="31">
        <v>2</v>
      </c>
      <c r="E146" s="31" t="s">
        <v>174</v>
      </c>
      <c r="F146" s="32">
        <v>2</v>
      </c>
      <c r="G146" s="31" t="s">
        <v>114</v>
      </c>
      <c r="H146" s="27"/>
      <c r="I146" s="27"/>
      <c r="J146" s="27"/>
      <c r="K146" s="27"/>
      <c r="L146" s="27"/>
      <c r="M146" s="27"/>
      <c r="N146" s="27"/>
      <c r="O146" s="27"/>
      <c r="P146" s="27"/>
    </row>
    <row r="147" spans="1:16">
      <c r="A147" s="30">
        <v>10</v>
      </c>
      <c r="B147" s="31">
        <v>2</v>
      </c>
      <c r="C147" s="31" t="str" cm="1">
        <f t="array" ref="C147">INDEX($P$5:$P$7,B147)</f>
        <v>5:35–7:00 م</v>
      </c>
      <c r="D147" s="31">
        <v>3</v>
      </c>
      <c r="E147" s="31" t="s">
        <v>174</v>
      </c>
      <c r="F147" s="32">
        <v>2</v>
      </c>
      <c r="G147" s="31" t="s">
        <v>120</v>
      </c>
      <c r="H147" s="27"/>
      <c r="I147" s="27"/>
      <c r="J147" s="27"/>
      <c r="K147" s="27"/>
      <c r="L147" s="27"/>
      <c r="M147" s="27"/>
      <c r="N147" s="27"/>
      <c r="O147" s="27"/>
      <c r="P147" s="27"/>
    </row>
    <row r="148" spans="1:16">
      <c r="A148" s="30">
        <v>10</v>
      </c>
      <c r="B148" s="31">
        <v>2</v>
      </c>
      <c r="C148" s="31" t="str" cm="1">
        <f t="array" ref="C148">INDEX($P$5:$P$7,B148)</f>
        <v>5:35–7:00 م</v>
      </c>
      <c r="D148" s="31">
        <v>4</v>
      </c>
      <c r="E148" s="31" t="s">
        <v>174</v>
      </c>
      <c r="F148" s="32">
        <v>2</v>
      </c>
      <c r="G148" s="31" t="s">
        <v>178</v>
      </c>
      <c r="H148" s="27"/>
      <c r="I148" s="27"/>
      <c r="J148" s="27"/>
      <c r="K148" s="27"/>
      <c r="L148" s="27"/>
      <c r="M148" s="27"/>
      <c r="N148" s="27"/>
      <c r="O148" s="27"/>
      <c r="P148" s="27"/>
    </row>
    <row r="149" spans="1:16">
      <c r="A149" s="30">
        <v>10</v>
      </c>
      <c r="B149" s="31">
        <v>2</v>
      </c>
      <c r="C149" s="31" t="str" cm="1">
        <f t="array" ref="C149">INDEX($P$5:$P$7,B149)</f>
        <v>5:35–7:00 م</v>
      </c>
      <c r="D149" s="31">
        <v>5</v>
      </c>
      <c r="E149" s="31" t="s">
        <v>295</v>
      </c>
      <c r="F149" s="32">
        <v>2</v>
      </c>
      <c r="G149" s="31" t="s">
        <v>239</v>
      </c>
      <c r="H149" s="27"/>
      <c r="I149" s="27"/>
      <c r="J149" s="27"/>
      <c r="K149" s="27"/>
      <c r="L149" s="27"/>
      <c r="M149" s="27"/>
      <c r="N149" s="27"/>
      <c r="O149" s="27"/>
      <c r="P149" s="27"/>
    </row>
    <row r="150" spans="1:16">
      <c r="A150" s="30">
        <v>10</v>
      </c>
      <c r="B150" s="31">
        <v>3</v>
      </c>
      <c r="C150" s="31" t="str" cm="1">
        <f t="array" ref="C150">INDEX($P$5:$P$7,B150)</f>
        <v>7:10–8:35 م</v>
      </c>
      <c r="D150" s="31">
        <v>1</v>
      </c>
      <c r="E150" s="31" t="s">
        <v>295</v>
      </c>
      <c r="F150" s="32">
        <v>2</v>
      </c>
      <c r="G150" s="31" t="s">
        <v>259</v>
      </c>
      <c r="H150" s="27"/>
      <c r="I150" s="27"/>
      <c r="J150" s="27"/>
      <c r="K150" s="27"/>
      <c r="L150" s="27"/>
      <c r="M150" s="27"/>
      <c r="N150" s="27"/>
      <c r="O150" s="27"/>
      <c r="P150" s="27"/>
    </row>
    <row r="151" spans="1:16">
      <c r="A151" s="30">
        <v>10</v>
      </c>
      <c r="B151" s="31">
        <v>3</v>
      </c>
      <c r="C151" s="31" t="str" cm="1">
        <f t="array" ref="C151">INDEX($P$5:$P$7,B151)</f>
        <v>7:10–8:35 م</v>
      </c>
      <c r="D151" s="31">
        <v>2</v>
      </c>
      <c r="E151" s="31" t="s">
        <v>295</v>
      </c>
      <c r="F151" s="32">
        <v>2</v>
      </c>
      <c r="G151" s="31" t="s">
        <v>291</v>
      </c>
      <c r="H151" s="27"/>
      <c r="I151" s="27"/>
      <c r="J151" s="27"/>
      <c r="K151" s="27"/>
      <c r="L151" s="27"/>
      <c r="M151" s="27"/>
      <c r="N151" s="27"/>
      <c r="O151" s="27"/>
      <c r="P151" s="27"/>
    </row>
    <row r="152" spans="1:16">
      <c r="A152" s="30">
        <v>10</v>
      </c>
      <c r="B152" s="31">
        <v>3</v>
      </c>
      <c r="C152" s="31" t="str" cm="1">
        <f t="array" ref="C152">INDEX($P$5:$P$7,B152)</f>
        <v>7:10–8:35 م</v>
      </c>
      <c r="D152" s="31">
        <v>3</v>
      </c>
      <c r="E152" s="31" t="s">
        <v>335</v>
      </c>
      <c r="F152" s="32">
        <v>2</v>
      </c>
      <c r="G152" s="31" t="s">
        <v>312</v>
      </c>
      <c r="H152" s="27"/>
      <c r="I152" s="27"/>
      <c r="J152" s="27"/>
      <c r="K152" s="27"/>
      <c r="L152" s="27"/>
      <c r="M152" s="27"/>
      <c r="N152" s="27"/>
      <c r="O152" s="27"/>
      <c r="P152" s="27"/>
    </row>
    <row r="153" spans="1:16">
      <c r="A153" s="30">
        <v>10</v>
      </c>
      <c r="B153" s="31">
        <v>3</v>
      </c>
      <c r="C153" s="31" t="str" cm="1">
        <f t="array" ref="C153">INDEX($P$5:$P$7,B153)</f>
        <v>7:10–8:35 م</v>
      </c>
      <c r="D153" s="31">
        <v>4</v>
      </c>
      <c r="E153" s="31" t="s">
        <v>335</v>
      </c>
      <c r="F153" s="32">
        <v>2</v>
      </c>
      <c r="G153" s="31" t="s">
        <v>323</v>
      </c>
      <c r="H153" s="27"/>
      <c r="I153" s="27"/>
      <c r="J153" s="27"/>
      <c r="K153" s="27"/>
      <c r="L153" s="27"/>
      <c r="M153" s="27"/>
      <c r="N153" s="27"/>
      <c r="O153" s="27"/>
      <c r="P153" s="27"/>
    </row>
    <row r="154" spans="1:16">
      <c r="A154" s="30">
        <v>10</v>
      </c>
      <c r="B154" s="31">
        <v>3</v>
      </c>
      <c r="C154" s="31" t="str" cm="1">
        <f t="array" ref="C154">INDEX($P$5:$P$7,B154)</f>
        <v>7:10–8:35 م</v>
      </c>
      <c r="D154" s="31">
        <v>5</v>
      </c>
      <c r="E154" s="31" t="s">
        <v>335</v>
      </c>
      <c r="F154" s="32">
        <v>2</v>
      </c>
      <c r="G154" s="31" t="s">
        <v>339</v>
      </c>
      <c r="H154" s="27"/>
      <c r="I154" s="27"/>
      <c r="J154" s="27"/>
      <c r="K154" s="27"/>
      <c r="L154" s="27"/>
      <c r="M154" s="27"/>
      <c r="N154" s="27"/>
      <c r="O154" s="27"/>
      <c r="P154" s="27"/>
    </row>
    <row r="155" spans="1:16">
      <c r="A155" s="30">
        <v>11</v>
      </c>
      <c r="B155" s="31">
        <v>1</v>
      </c>
      <c r="C155" s="31" t="str" cm="1">
        <f t="array" ref="C155">INDEX($P$5:$P$7,B155)</f>
        <v>4:00–5:25 م</v>
      </c>
      <c r="D155" s="31">
        <v>1</v>
      </c>
      <c r="E155" s="31" t="s">
        <v>19</v>
      </c>
      <c r="F155" s="32">
        <v>3</v>
      </c>
      <c r="G155" s="31" t="s">
        <v>29</v>
      </c>
      <c r="H155" s="27"/>
      <c r="I155" s="27"/>
      <c r="J155" s="27"/>
      <c r="K155" s="27"/>
      <c r="L155" s="27"/>
      <c r="M155" s="27"/>
      <c r="N155" s="27"/>
      <c r="O155" s="27"/>
      <c r="P155" s="27"/>
    </row>
    <row r="156" spans="1:16">
      <c r="A156" s="30">
        <v>11</v>
      </c>
      <c r="B156" s="31">
        <v>1</v>
      </c>
      <c r="C156" s="31" t="str" cm="1">
        <f t="array" ref="C156">INDEX($P$5:$P$7,B156)</f>
        <v>4:00–5:25 م</v>
      </c>
      <c r="D156" s="31">
        <v>2</v>
      </c>
      <c r="E156" s="31" t="s">
        <v>19</v>
      </c>
      <c r="F156" s="32">
        <v>3</v>
      </c>
      <c r="G156" s="31" t="s">
        <v>30</v>
      </c>
      <c r="H156" s="27"/>
      <c r="I156" s="27"/>
      <c r="J156" s="27"/>
      <c r="K156" s="27"/>
      <c r="L156" s="27"/>
      <c r="M156" s="27"/>
      <c r="N156" s="27"/>
      <c r="O156" s="27"/>
      <c r="P156" s="27"/>
    </row>
    <row r="157" spans="1:16">
      <c r="A157" s="30">
        <v>11</v>
      </c>
      <c r="B157" s="31">
        <v>1</v>
      </c>
      <c r="C157" s="31" t="str" cm="1">
        <f t="array" ref="C157">INDEX($P$5:$P$7,B157)</f>
        <v>4:00–5:25 م</v>
      </c>
      <c r="D157" s="31">
        <v>3</v>
      </c>
      <c r="E157" s="31" t="s">
        <v>19</v>
      </c>
      <c r="F157" s="32">
        <v>3</v>
      </c>
      <c r="G157" s="31" t="s">
        <v>31</v>
      </c>
      <c r="H157" s="27"/>
      <c r="I157" s="27"/>
      <c r="J157" s="27"/>
      <c r="K157" s="27"/>
      <c r="L157" s="27"/>
      <c r="M157" s="27"/>
      <c r="N157" s="27"/>
      <c r="O157" s="27"/>
      <c r="P157" s="27"/>
    </row>
    <row r="158" spans="1:16">
      <c r="A158" s="30">
        <v>11</v>
      </c>
      <c r="B158" s="31">
        <v>1</v>
      </c>
      <c r="C158" s="31" t="str" cm="1">
        <f t="array" ref="C158">INDEX($P$5:$P$7,B158)</f>
        <v>4:00–5:25 م</v>
      </c>
      <c r="D158" s="31">
        <v>4</v>
      </c>
      <c r="E158" s="31" t="s">
        <v>95</v>
      </c>
      <c r="F158" s="32">
        <v>3</v>
      </c>
      <c r="G158" s="31" t="s">
        <v>55</v>
      </c>
      <c r="H158" s="27"/>
      <c r="I158" s="27"/>
      <c r="J158" s="27"/>
      <c r="K158" s="27"/>
      <c r="L158" s="27"/>
      <c r="M158" s="27"/>
      <c r="N158" s="27"/>
      <c r="O158" s="27"/>
      <c r="P158" s="27"/>
    </row>
    <row r="159" spans="1:16">
      <c r="A159" s="30">
        <v>11</v>
      </c>
      <c r="B159" s="31">
        <v>1</v>
      </c>
      <c r="C159" s="31" t="str" cm="1">
        <f t="array" ref="C159">INDEX($P$5:$P$7,B159)</f>
        <v>4:00–5:25 م</v>
      </c>
      <c r="D159" s="31">
        <v>5</v>
      </c>
      <c r="E159" s="31" t="s">
        <v>95</v>
      </c>
      <c r="F159" s="32">
        <v>3</v>
      </c>
      <c r="G159" s="31" t="s">
        <v>63</v>
      </c>
      <c r="H159" s="27"/>
      <c r="I159" s="27"/>
      <c r="J159" s="27"/>
      <c r="K159" s="27"/>
      <c r="L159" s="27"/>
      <c r="M159" s="27"/>
      <c r="N159" s="27"/>
      <c r="O159" s="27"/>
      <c r="P159" s="27"/>
    </row>
    <row r="160" spans="1:16">
      <c r="A160" s="30">
        <v>11</v>
      </c>
      <c r="B160" s="31">
        <v>2</v>
      </c>
      <c r="C160" s="31" t="str" cm="1">
        <f t="array" ref="C160">INDEX($P$5:$P$7,B160)</f>
        <v>5:35–7:00 م</v>
      </c>
      <c r="D160" s="31">
        <v>1</v>
      </c>
      <c r="E160" s="31" t="s">
        <v>95</v>
      </c>
      <c r="F160" s="32">
        <v>3</v>
      </c>
      <c r="G160" s="31" t="s">
        <v>89</v>
      </c>
      <c r="H160" s="27"/>
      <c r="I160" s="27"/>
      <c r="J160" s="27"/>
      <c r="K160" s="27"/>
      <c r="L160" s="27"/>
      <c r="M160" s="27"/>
      <c r="N160" s="27"/>
      <c r="O160" s="27"/>
      <c r="P160" s="27"/>
    </row>
    <row r="161" spans="1:16">
      <c r="A161" s="30">
        <v>11</v>
      </c>
      <c r="B161" s="31">
        <v>2</v>
      </c>
      <c r="C161" s="31" t="str" cm="1">
        <f t="array" ref="C161">INDEX($P$5:$P$7,B161)</f>
        <v>5:35–7:00 م</v>
      </c>
      <c r="D161" s="31">
        <v>2</v>
      </c>
      <c r="E161" s="31" t="s">
        <v>174</v>
      </c>
      <c r="F161" s="32">
        <v>3</v>
      </c>
      <c r="G161" s="31" t="s">
        <v>114</v>
      </c>
      <c r="H161" s="27"/>
      <c r="I161" s="27"/>
      <c r="J161" s="27"/>
      <c r="K161" s="27"/>
      <c r="L161" s="27"/>
      <c r="M161" s="27"/>
      <c r="N161" s="27"/>
      <c r="O161" s="27"/>
      <c r="P161" s="27"/>
    </row>
    <row r="162" spans="1:16">
      <c r="A162" s="30">
        <v>11</v>
      </c>
      <c r="B162" s="31">
        <v>2</v>
      </c>
      <c r="C162" s="31" t="str" cm="1">
        <f t="array" ref="C162">INDEX($P$5:$P$7,B162)</f>
        <v>5:35–7:00 م</v>
      </c>
      <c r="D162" s="31">
        <v>3</v>
      </c>
      <c r="E162" s="31" t="s">
        <v>174</v>
      </c>
      <c r="F162" s="32">
        <v>3</v>
      </c>
      <c r="G162" s="31" t="s">
        <v>120</v>
      </c>
      <c r="H162" s="27"/>
      <c r="I162" s="27"/>
      <c r="J162" s="27"/>
      <c r="K162" s="27"/>
      <c r="L162" s="27"/>
      <c r="M162" s="27"/>
      <c r="N162" s="27"/>
      <c r="O162" s="27"/>
      <c r="P162" s="27"/>
    </row>
    <row r="163" spans="1:16">
      <c r="A163" s="30">
        <v>11</v>
      </c>
      <c r="B163" s="31">
        <v>2</v>
      </c>
      <c r="C163" s="31" t="str" cm="1">
        <f t="array" ref="C163">INDEX($P$5:$P$7,B163)</f>
        <v>5:35–7:00 م</v>
      </c>
      <c r="D163" s="31">
        <v>4</v>
      </c>
      <c r="E163" s="31" t="s">
        <v>174</v>
      </c>
      <c r="F163" s="32">
        <v>3</v>
      </c>
      <c r="G163" s="31" t="s">
        <v>178</v>
      </c>
      <c r="H163" s="27"/>
      <c r="I163" s="27"/>
      <c r="J163" s="27"/>
      <c r="K163" s="27"/>
      <c r="L163" s="27"/>
      <c r="M163" s="27"/>
      <c r="N163" s="27"/>
      <c r="O163" s="27"/>
      <c r="P163" s="27"/>
    </row>
    <row r="164" spans="1:16">
      <c r="A164" s="30">
        <v>11</v>
      </c>
      <c r="B164" s="31">
        <v>2</v>
      </c>
      <c r="C164" s="31" t="str" cm="1">
        <f t="array" ref="C164">INDEX($P$5:$P$7,B164)</f>
        <v>5:35–7:00 م</v>
      </c>
      <c r="D164" s="31">
        <v>5</v>
      </c>
      <c r="E164" s="31" t="s">
        <v>295</v>
      </c>
      <c r="F164" s="32">
        <v>3</v>
      </c>
      <c r="G164" s="31" t="s">
        <v>239</v>
      </c>
      <c r="H164" s="27"/>
      <c r="I164" s="27"/>
      <c r="J164" s="27"/>
      <c r="K164" s="27"/>
      <c r="L164" s="27"/>
      <c r="M164" s="27"/>
      <c r="N164" s="27"/>
      <c r="O164" s="27"/>
      <c r="P164" s="27"/>
    </row>
    <row r="165" spans="1:16">
      <c r="A165" s="30">
        <v>11</v>
      </c>
      <c r="B165" s="31">
        <v>3</v>
      </c>
      <c r="C165" s="31" t="str" cm="1">
        <f t="array" ref="C165">INDEX($P$5:$P$7,B165)</f>
        <v>7:10–8:35 م</v>
      </c>
      <c r="D165" s="31">
        <v>1</v>
      </c>
      <c r="E165" s="31" t="s">
        <v>295</v>
      </c>
      <c r="F165" s="32">
        <v>3</v>
      </c>
      <c r="G165" s="31" t="s">
        <v>259</v>
      </c>
      <c r="H165" s="27"/>
      <c r="I165" s="27"/>
      <c r="J165" s="27"/>
      <c r="K165" s="27"/>
      <c r="L165" s="27"/>
      <c r="M165" s="27"/>
      <c r="N165" s="27"/>
      <c r="O165" s="27"/>
      <c r="P165" s="27"/>
    </row>
    <row r="166" spans="1:16">
      <c r="A166" s="30">
        <v>11</v>
      </c>
      <c r="B166" s="31">
        <v>3</v>
      </c>
      <c r="C166" s="31" t="str" cm="1">
        <f t="array" ref="C166">INDEX($P$5:$P$7,B166)</f>
        <v>7:10–8:35 م</v>
      </c>
      <c r="D166" s="31">
        <v>2</v>
      </c>
      <c r="E166" s="31" t="s">
        <v>295</v>
      </c>
      <c r="F166" s="32">
        <v>3</v>
      </c>
      <c r="G166" s="31" t="s">
        <v>291</v>
      </c>
      <c r="H166" s="27"/>
      <c r="I166" s="27"/>
      <c r="J166" s="27"/>
      <c r="K166" s="27"/>
      <c r="L166" s="27"/>
      <c r="M166" s="27"/>
      <c r="N166" s="27"/>
      <c r="O166" s="27"/>
      <c r="P166" s="27"/>
    </row>
    <row r="167" spans="1:16">
      <c r="A167" s="30">
        <v>11</v>
      </c>
      <c r="B167" s="31">
        <v>3</v>
      </c>
      <c r="C167" s="31" t="str" cm="1">
        <f t="array" ref="C167">INDEX($P$5:$P$7,B167)</f>
        <v>7:10–8:35 م</v>
      </c>
      <c r="D167" s="31">
        <v>3</v>
      </c>
      <c r="E167" s="31" t="s">
        <v>335</v>
      </c>
      <c r="F167" s="32">
        <v>3</v>
      </c>
      <c r="G167" s="31" t="s">
        <v>312</v>
      </c>
      <c r="H167" s="27"/>
      <c r="I167" s="27"/>
      <c r="J167" s="27"/>
      <c r="K167" s="27"/>
      <c r="L167" s="27"/>
      <c r="M167" s="27"/>
      <c r="N167" s="27"/>
      <c r="O167" s="27"/>
      <c r="P167" s="27"/>
    </row>
    <row r="168" spans="1:16">
      <c r="A168" s="30">
        <v>11</v>
      </c>
      <c r="B168" s="31">
        <v>3</v>
      </c>
      <c r="C168" s="31" t="str" cm="1">
        <f t="array" ref="C168">INDEX($P$5:$P$7,B168)</f>
        <v>7:10–8:35 م</v>
      </c>
      <c r="D168" s="31">
        <v>4</v>
      </c>
      <c r="E168" s="31" t="s">
        <v>335</v>
      </c>
      <c r="F168" s="32">
        <v>3</v>
      </c>
      <c r="G168" s="31" t="s">
        <v>323</v>
      </c>
      <c r="H168" s="27"/>
      <c r="I168" s="27"/>
      <c r="J168" s="27"/>
      <c r="K168" s="27"/>
      <c r="L168" s="27"/>
      <c r="M168" s="27"/>
      <c r="N168" s="27"/>
      <c r="O168" s="27"/>
      <c r="P168" s="27"/>
    </row>
    <row r="169" spans="1:16">
      <c r="A169" s="30">
        <v>11</v>
      </c>
      <c r="B169" s="31">
        <v>3</v>
      </c>
      <c r="C169" s="31" t="str" cm="1">
        <f t="array" ref="C169">INDEX($P$5:$P$7,B169)</f>
        <v>7:10–8:35 م</v>
      </c>
      <c r="D169" s="31">
        <v>5</v>
      </c>
      <c r="E169" s="31" t="s">
        <v>335</v>
      </c>
      <c r="F169" s="32">
        <v>3</v>
      </c>
      <c r="G169" s="31" t="s">
        <v>339</v>
      </c>
      <c r="H169" s="27"/>
      <c r="I169" s="27"/>
      <c r="J169" s="27"/>
      <c r="K169" s="27"/>
      <c r="L169" s="27"/>
      <c r="M169" s="27"/>
      <c r="N169" s="27"/>
      <c r="O169" s="27"/>
      <c r="P169" s="27"/>
    </row>
    <row r="170" spans="1:16">
      <c r="A170" s="30">
        <v>12</v>
      </c>
      <c r="B170" s="31">
        <v>1</v>
      </c>
      <c r="C170" s="31" t="str" cm="1">
        <f t="array" ref="C170">INDEX($P$5:$P$7,B170)</f>
        <v>4:00–5:25 م</v>
      </c>
      <c r="D170" s="31">
        <v>1</v>
      </c>
      <c r="E170" s="31" t="s">
        <v>19</v>
      </c>
      <c r="F170" s="32">
        <v>3</v>
      </c>
      <c r="G170" s="31" t="s">
        <v>32</v>
      </c>
      <c r="H170" s="27"/>
      <c r="I170" s="27"/>
      <c r="J170" s="27"/>
      <c r="K170" s="27"/>
      <c r="L170" s="27"/>
      <c r="M170" s="27"/>
      <c r="N170" s="27"/>
      <c r="O170" s="27"/>
      <c r="P170" s="27"/>
    </row>
    <row r="171" spans="1:16">
      <c r="A171" s="30">
        <v>12</v>
      </c>
      <c r="B171" s="31">
        <v>1</v>
      </c>
      <c r="C171" s="31" t="str" cm="1">
        <f t="array" ref="C171">INDEX($P$5:$P$7,B171)</f>
        <v>4:00–5:25 م</v>
      </c>
      <c r="D171" s="31">
        <v>2</v>
      </c>
      <c r="E171" s="31" t="s">
        <v>19</v>
      </c>
      <c r="F171" s="32">
        <v>3</v>
      </c>
      <c r="G171" s="31" t="s">
        <v>33</v>
      </c>
      <c r="H171" s="27"/>
      <c r="I171" s="27"/>
      <c r="J171" s="27"/>
      <c r="K171" s="27"/>
      <c r="L171" s="27"/>
      <c r="M171" s="27"/>
      <c r="N171" s="27"/>
      <c r="O171" s="27"/>
      <c r="P171" s="27"/>
    </row>
    <row r="172" spans="1:16">
      <c r="A172" s="30">
        <v>12</v>
      </c>
      <c r="B172" s="31">
        <v>1</v>
      </c>
      <c r="C172" s="31" t="str" cm="1">
        <f t="array" ref="C172">INDEX($P$5:$P$7,B172)</f>
        <v>4:00–5:25 م</v>
      </c>
      <c r="D172" s="31">
        <v>3</v>
      </c>
      <c r="E172" s="31" t="s">
        <v>19</v>
      </c>
      <c r="F172" s="32">
        <v>3</v>
      </c>
      <c r="G172" s="31" t="s">
        <v>34</v>
      </c>
      <c r="H172" s="27"/>
      <c r="I172" s="27"/>
      <c r="J172" s="27"/>
      <c r="K172" s="27"/>
      <c r="L172" s="27"/>
      <c r="M172" s="27"/>
      <c r="N172" s="27"/>
      <c r="O172" s="27"/>
      <c r="P172" s="27"/>
    </row>
    <row r="173" spans="1:16">
      <c r="A173" s="30">
        <v>12</v>
      </c>
      <c r="B173" s="31">
        <v>1</v>
      </c>
      <c r="C173" s="31" t="str" cm="1">
        <f t="array" ref="C173">INDEX($P$5:$P$7,B173)</f>
        <v>4:00–5:25 م</v>
      </c>
      <c r="D173" s="31">
        <v>4</v>
      </c>
      <c r="E173" s="31" t="s">
        <v>95</v>
      </c>
      <c r="F173" s="32">
        <v>3</v>
      </c>
      <c r="G173" s="31" t="s">
        <v>50</v>
      </c>
      <c r="H173" s="27"/>
      <c r="I173" s="27"/>
      <c r="J173" s="27"/>
      <c r="K173" s="27"/>
      <c r="L173" s="27"/>
      <c r="M173" s="27"/>
      <c r="N173" s="27"/>
      <c r="O173" s="27"/>
      <c r="P173" s="27"/>
    </row>
    <row r="174" spans="1:16">
      <c r="A174" s="30">
        <v>12</v>
      </c>
      <c r="B174" s="31">
        <v>1</v>
      </c>
      <c r="C174" s="31" t="str" cm="1">
        <f t="array" ref="C174">INDEX($P$5:$P$7,B174)</f>
        <v>4:00–5:25 م</v>
      </c>
      <c r="D174" s="31">
        <v>5</v>
      </c>
      <c r="E174" s="31" t="s">
        <v>95</v>
      </c>
      <c r="F174" s="32">
        <v>3</v>
      </c>
      <c r="G174" s="31" t="s">
        <v>90</v>
      </c>
      <c r="H174" s="27"/>
      <c r="I174" s="27"/>
      <c r="J174" s="27"/>
      <c r="K174" s="27"/>
      <c r="L174" s="27"/>
      <c r="M174" s="27"/>
      <c r="N174" s="27"/>
      <c r="O174" s="27"/>
      <c r="P174" s="27"/>
    </row>
    <row r="175" spans="1:16">
      <c r="A175" s="30">
        <v>12</v>
      </c>
      <c r="B175" s="31">
        <v>2</v>
      </c>
      <c r="C175" s="31" t="str" cm="1">
        <f t="array" ref="C175">INDEX($P$5:$P$7,B175)</f>
        <v>5:35–7:00 م</v>
      </c>
      <c r="D175" s="31">
        <v>1</v>
      </c>
      <c r="E175" s="31" t="s">
        <v>95</v>
      </c>
      <c r="F175" s="32">
        <v>3</v>
      </c>
      <c r="G175" s="31" t="s">
        <v>78</v>
      </c>
      <c r="H175" s="27"/>
      <c r="I175" s="27"/>
      <c r="J175" s="27"/>
      <c r="K175" s="27"/>
      <c r="L175" s="27"/>
      <c r="M175" s="27"/>
      <c r="N175" s="27"/>
      <c r="O175" s="27"/>
      <c r="P175" s="27"/>
    </row>
    <row r="176" spans="1:16">
      <c r="A176" s="30">
        <v>12</v>
      </c>
      <c r="B176" s="31">
        <v>2</v>
      </c>
      <c r="C176" s="31" t="str" cm="1">
        <f t="array" ref="C176">INDEX($P$5:$P$7,B176)</f>
        <v>5:35–7:00 م</v>
      </c>
      <c r="D176" s="31">
        <v>2</v>
      </c>
      <c r="E176" s="31" t="s">
        <v>174</v>
      </c>
      <c r="F176" s="32">
        <v>3</v>
      </c>
      <c r="G176" s="31" t="s">
        <v>109</v>
      </c>
      <c r="H176" s="27"/>
      <c r="I176" s="27"/>
      <c r="J176" s="27"/>
      <c r="K176" s="27"/>
      <c r="L176" s="27"/>
      <c r="M176" s="27"/>
      <c r="N176" s="27"/>
      <c r="O176" s="27"/>
      <c r="P176" s="27"/>
    </row>
    <row r="177" spans="1:16">
      <c r="A177" s="30">
        <v>12</v>
      </c>
      <c r="B177" s="31">
        <v>2</v>
      </c>
      <c r="C177" s="31" t="str" cm="1">
        <f t="array" ref="C177">INDEX($P$5:$P$7,B177)</f>
        <v>5:35–7:00 م</v>
      </c>
      <c r="D177" s="31">
        <v>3</v>
      </c>
      <c r="E177" s="31" t="s">
        <v>174</v>
      </c>
      <c r="F177" s="32">
        <v>3</v>
      </c>
      <c r="G177" s="31" t="s">
        <v>179</v>
      </c>
      <c r="H177" s="27"/>
      <c r="I177" s="27"/>
      <c r="J177" s="27"/>
      <c r="K177" s="27"/>
      <c r="L177" s="27"/>
      <c r="M177" s="27"/>
      <c r="N177" s="27"/>
      <c r="O177" s="27"/>
      <c r="P177" s="27"/>
    </row>
    <row r="178" spans="1:16">
      <c r="A178" s="30">
        <v>12</v>
      </c>
      <c r="B178" s="31">
        <v>2</v>
      </c>
      <c r="C178" s="31" t="str" cm="1">
        <f t="array" ref="C178">INDEX($P$5:$P$7,B178)</f>
        <v>5:35–7:00 م</v>
      </c>
      <c r="D178" s="31">
        <v>4</v>
      </c>
      <c r="E178" s="31" t="s">
        <v>174</v>
      </c>
      <c r="F178" s="32">
        <v>3</v>
      </c>
      <c r="G178" s="31" t="s">
        <v>161</v>
      </c>
      <c r="H178" s="27"/>
      <c r="I178" s="27"/>
      <c r="J178" s="27"/>
      <c r="K178" s="27"/>
      <c r="L178" s="27"/>
      <c r="M178" s="27"/>
      <c r="N178" s="27"/>
      <c r="O178" s="27"/>
      <c r="P178" s="27"/>
    </row>
    <row r="179" spans="1:16">
      <c r="A179" s="30">
        <v>12</v>
      </c>
      <c r="B179" s="31">
        <v>2</v>
      </c>
      <c r="C179" s="31" t="str" cm="1">
        <f t="array" ref="C179">INDEX($P$5:$P$7,B179)</f>
        <v>5:35–7:00 م</v>
      </c>
      <c r="D179" s="31">
        <v>5</v>
      </c>
      <c r="E179" s="31" t="s">
        <v>295</v>
      </c>
      <c r="F179" s="32">
        <v>3</v>
      </c>
      <c r="G179" s="31" t="s">
        <v>227</v>
      </c>
      <c r="H179" s="27"/>
      <c r="I179" s="27"/>
      <c r="J179" s="27"/>
      <c r="K179" s="27"/>
      <c r="L179" s="27"/>
      <c r="M179" s="27"/>
      <c r="N179" s="27"/>
      <c r="O179" s="27"/>
      <c r="P179" s="27"/>
    </row>
    <row r="180" spans="1:16">
      <c r="A180" s="30">
        <v>12</v>
      </c>
      <c r="B180" s="31">
        <v>3</v>
      </c>
      <c r="C180" s="31" t="str" cm="1">
        <f t="array" ref="C180">INDEX($P$5:$P$7,B180)</f>
        <v>7:10–8:35 م</v>
      </c>
      <c r="D180" s="31">
        <v>1</v>
      </c>
      <c r="E180" s="31" t="s">
        <v>295</v>
      </c>
      <c r="F180" s="32">
        <v>3</v>
      </c>
      <c r="G180" s="31" t="s">
        <v>292</v>
      </c>
      <c r="H180" s="27"/>
      <c r="I180" s="27"/>
      <c r="J180" s="27"/>
      <c r="K180" s="27"/>
      <c r="L180" s="27"/>
      <c r="M180" s="27"/>
      <c r="N180" s="27"/>
      <c r="O180" s="27"/>
      <c r="P180" s="27"/>
    </row>
    <row r="181" spans="1:16">
      <c r="A181" s="30">
        <v>12</v>
      </c>
      <c r="B181" s="31">
        <v>3</v>
      </c>
      <c r="C181" s="31" t="str" cm="1">
        <f t="array" ref="C181">INDEX($P$5:$P$7,B181)</f>
        <v>7:10–8:35 م</v>
      </c>
      <c r="D181" s="31">
        <v>2</v>
      </c>
      <c r="E181" s="31" t="s">
        <v>295</v>
      </c>
      <c r="F181" s="32">
        <v>3</v>
      </c>
      <c r="G181" s="31" t="s">
        <v>284</v>
      </c>
      <c r="H181" s="27"/>
      <c r="I181" s="27"/>
      <c r="J181" s="27"/>
      <c r="K181" s="27"/>
      <c r="L181" s="27"/>
      <c r="M181" s="27"/>
      <c r="N181" s="27"/>
      <c r="O181" s="27"/>
      <c r="P181" s="27"/>
    </row>
    <row r="182" spans="1:16">
      <c r="A182" s="30">
        <v>12</v>
      </c>
      <c r="B182" s="31">
        <v>3</v>
      </c>
      <c r="C182" s="31" t="str" cm="1">
        <f t="array" ref="C182">INDEX($P$5:$P$7,B182)</f>
        <v>7:10–8:35 م</v>
      </c>
      <c r="D182" s="31">
        <v>3</v>
      </c>
      <c r="E182" s="31" t="s">
        <v>335</v>
      </c>
      <c r="F182" s="32">
        <v>3</v>
      </c>
      <c r="G182" s="31" t="s">
        <v>306</v>
      </c>
      <c r="H182" s="27"/>
      <c r="I182" s="27"/>
      <c r="J182" s="27"/>
      <c r="K182" s="27"/>
      <c r="L182" s="27"/>
      <c r="M182" s="27"/>
      <c r="N182" s="27"/>
      <c r="O182" s="27"/>
      <c r="P182" s="27"/>
    </row>
    <row r="183" spans="1:16">
      <c r="A183" s="30">
        <v>12</v>
      </c>
      <c r="B183" s="31">
        <v>3</v>
      </c>
      <c r="C183" s="31" t="str" cm="1">
        <f t="array" ref="C183">INDEX($P$5:$P$7,B183)</f>
        <v>7:10–8:35 م</v>
      </c>
      <c r="D183" s="31">
        <v>4</v>
      </c>
      <c r="E183" s="31" t="s">
        <v>335</v>
      </c>
      <c r="F183" s="32">
        <v>3</v>
      </c>
      <c r="G183" s="31" t="s">
        <v>340</v>
      </c>
      <c r="H183" s="27"/>
      <c r="I183" s="27"/>
      <c r="J183" s="27"/>
      <c r="K183" s="27"/>
      <c r="L183" s="27"/>
      <c r="M183" s="27"/>
      <c r="N183" s="27"/>
      <c r="O183" s="27"/>
      <c r="P183" s="27"/>
    </row>
    <row r="184" spans="1:16">
      <c r="A184" s="30">
        <v>12</v>
      </c>
      <c r="B184" s="31">
        <v>3</v>
      </c>
      <c r="C184" s="31" t="str" cm="1">
        <f t="array" ref="C184">INDEX($P$5:$P$7,B184)</f>
        <v>7:10–8:35 م</v>
      </c>
      <c r="D184" s="31">
        <v>5</v>
      </c>
      <c r="E184" s="31" t="s">
        <v>335</v>
      </c>
      <c r="F184" s="32">
        <v>3</v>
      </c>
      <c r="G184" s="31" t="s">
        <v>332</v>
      </c>
      <c r="H184" s="27"/>
      <c r="I184" s="27"/>
      <c r="J184" s="27"/>
      <c r="K184" s="27"/>
      <c r="L184" s="27"/>
      <c r="M184" s="27"/>
      <c r="N184" s="27"/>
      <c r="O184" s="27"/>
      <c r="P184" s="27"/>
    </row>
    <row r="185" spans="1:16">
      <c r="A185" s="30">
        <v>13</v>
      </c>
      <c r="B185" s="31">
        <v>1</v>
      </c>
      <c r="C185" s="31" t="str" cm="1">
        <f t="array" ref="C185">INDEX($P$5:$P$7,B185)</f>
        <v>4:00–5:25 م</v>
      </c>
      <c r="D185" s="31">
        <v>1</v>
      </c>
      <c r="E185" s="31" t="s">
        <v>19</v>
      </c>
      <c r="F185" s="32">
        <v>3</v>
      </c>
      <c r="G185" s="31" t="s">
        <v>20</v>
      </c>
      <c r="H185" s="27"/>
      <c r="I185" s="27"/>
      <c r="J185" s="27"/>
      <c r="K185" s="27"/>
      <c r="L185" s="27"/>
      <c r="M185" s="27"/>
      <c r="N185" s="27"/>
      <c r="O185" s="27"/>
      <c r="P185" s="27"/>
    </row>
    <row r="186" spans="1:16">
      <c r="A186" s="30">
        <v>13</v>
      </c>
      <c r="B186" s="31">
        <v>1</v>
      </c>
      <c r="C186" s="31" t="str" cm="1">
        <f t="array" ref="C186">INDEX($P$5:$P$7,B186)</f>
        <v>4:00–5:25 م</v>
      </c>
      <c r="D186" s="31">
        <v>2</v>
      </c>
      <c r="E186" s="31" t="s">
        <v>19</v>
      </c>
      <c r="F186" s="32">
        <v>3</v>
      </c>
      <c r="G186" s="31" t="s">
        <v>21</v>
      </c>
      <c r="H186" s="27"/>
      <c r="I186" s="27"/>
      <c r="J186" s="27"/>
      <c r="K186" s="27"/>
      <c r="L186" s="27"/>
      <c r="M186" s="27"/>
      <c r="N186" s="27"/>
      <c r="O186" s="27"/>
      <c r="P186" s="27"/>
    </row>
    <row r="187" spans="1:16">
      <c r="A187" s="30">
        <v>13</v>
      </c>
      <c r="B187" s="31">
        <v>1</v>
      </c>
      <c r="C187" s="31" t="str" cm="1">
        <f t="array" ref="C187">INDEX($P$5:$P$7,B187)</f>
        <v>4:00–5:25 م</v>
      </c>
      <c r="D187" s="31">
        <v>3</v>
      </c>
      <c r="E187" s="31" t="s">
        <v>19</v>
      </c>
      <c r="F187" s="32">
        <v>3</v>
      </c>
      <c r="G187" s="31" t="s">
        <v>22</v>
      </c>
      <c r="H187" s="27"/>
      <c r="I187" s="27"/>
      <c r="J187" s="27"/>
      <c r="K187" s="27"/>
      <c r="L187" s="27"/>
      <c r="M187" s="27"/>
      <c r="N187" s="27"/>
      <c r="O187" s="27"/>
      <c r="P187" s="27"/>
    </row>
    <row r="188" spans="1:16">
      <c r="A188" s="30">
        <v>13</v>
      </c>
      <c r="B188" s="31">
        <v>1</v>
      </c>
      <c r="C188" s="31" t="str" cm="1">
        <f t="array" ref="C188">INDEX($P$5:$P$7,B188)</f>
        <v>4:00–5:25 م</v>
      </c>
      <c r="D188" s="31">
        <v>4</v>
      </c>
      <c r="E188" s="31" t="s">
        <v>95</v>
      </c>
      <c r="F188" s="32">
        <v>3</v>
      </c>
      <c r="G188" s="31" t="s">
        <v>91</v>
      </c>
      <c r="H188" s="27"/>
      <c r="I188" s="27"/>
      <c r="J188" s="27"/>
      <c r="K188" s="27"/>
      <c r="L188" s="27"/>
      <c r="M188" s="27"/>
      <c r="N188" s="27"/>
      <c r="O188" s="27"/>
      <c r="P188" s="27"/>
    </row>
    <row r="189" spans="1:16">
      <c r="A189" s="30">
        <v>13</v>
      </c>
      <c r="B189" s="31">
        <v>1</v>
      </c>
      <c r="C189" s="31" t="str" cm="1">
        <f t="array" ref="C189">INDEX($P$5:$P$7,B189)</f>
        <v>4:00–5:25 م</v>
      </c>
      <c r="D189" s="31">
        <v>5</v>
      </c>
      <c r="E189" s="31" t="s">
        <v>95</v>
      </c>
      <c r="F189" s="32">
        <v>3</v>
      </c>
      <c r="G189" s="31" t="s">
        <v>79</v>
      </c>
      <c r="H189" s="27"/>
      <c r="I189" s="27"/>
      <c r="J189" s="27"/>
      <c r="K189" s="27"/>
      <c r="L189" s="27"/>
      <c r="M189" s="27"/>
      <c r="N189" s="27"/>
      <c r="O189" s="27"/>
      <c r="P189" s="27"/>
    </row>
    <row r="190" spans="1:16">
      <c r="A190" s="30">
        <v>13</v>
      </c>
      <c r="B190" s="31">
        <v>2</v>
      </c>
      <c r="C190" s="31" t="str" cm="1">
        <f t="array" ref="C190">INDEX($P$5:$P$7,B190)</f>
        <v>5:35–7:00 م</v>
      </c>
      <c r="D190" s="31">
        <v>1</v>
      </c>
      <c r="E190" s="31" t="s">
        <v>95</v>
      </c>
      <c r="F190" s="32">
        <v>3</v>
      </c>
      <c r="G190" s="31" t="s">
        <v>67</v>
      </c>
      <c r="H190" s="27"/>
      <c r="I190" s="27"/>
      <c r="J190" s="27"/>
      <c r="K190" s="27"/>
      <c r="L190" s="27"/>
      <c r="M190" s="27"/>
      <c r="N190" s="27"/>
      <c r="O190" s="27"/>
      <c r="P190" s="27"/>
    </row>
    <row r="191" spans="1:16">
      <c r="A191" s="30">
        <v>13</v>
      </c>
      <c r="B191" s="31">
        <v>2</v>
      </c>
      <c r="C191" s="31" t="str" cm="1">
        <f t="array" ref="C191">INDEX($P$5:$P$7,B191)</f>
        <v>5:35–7:00 م</v>
      </c>
      <c r="D191" s="31">
        <v>2</v>
      </c>
      <c r="E191" s="31" t="s">
        <v>174</v>
      </c>
      <c r="F191" s="32">
        <v>3</v>
      </c>
      <c r="G191" s="31" t="s">
        <v>175</v>
      </c>
      <c r="H191" s="27"/>
      <c r="I191" s="27"/>
      <c r="J191" s="27"/>
      <c r="K191" s="27"/>
      <c r="L191" s="27"/>
      <c r="M191" s="27"/>
      <c r="N191" s="27"/>
      <c r="O191" s="27"/>
      <c r="P191" s="27"/>
    </row>
    <row r="192" spans="1:16">
      <c r="A192" s="30">
        <v>13</v>
      </c>
      <c r="B192" s="31">
        <v>2</v>
      </c>
      <c r="C192" s="31" t="str" cm="1">
        <f t="array" ref="C192">INDEX($P$5:$P$7,B192)</f>
        <v>5:35–7:00 م</v>
      </c>
      <c r="D192" s="31">
        <v>3</v>
      </c>
      <c r="E192" s="31" t="s">
        <v>174</v>
      </c>
      <c r="F192" s="32">
        <v>3</v>
      </c>
      <c r="G192" s="31" t="s">
        <v>162</v>
      </c>
      <c r="H192" s="27"/>
      <c r="I192" s="27"/>
      <c r="J192" s="27"/>
      <c r="K192" s="27"/>
      <c r="L192" s="27"/>
      <c r="M192" s="27"/>
      <c r="N192" s="27"/>
      <c r="O192" s="27"/>
      <c r="P192" s="27"/>
    </row>
    <row r="193" spans="1:16">
      <c r="A193" s="30">
        <v>13</v>
      </c>
      <c r="B193" s="31">
        <v>2</v>
      </c>
      <c r="C193" s="31" t="str" cm="1">
        <f t="array" ref="C193">INDEX($P$5:$P$7,B193)</f>
        <v>5:35–7:00 م</v>
      </c>
      <c r="D193" s="31">
        <v>4</v>
      </c>
      <c r="E193" s="31" t="s">
        <v>174</v>
      </c>
      <c r="F193" s="32">
        <v>3</v>
      </c>
      <c r="G193" s="31" t="s">
        <v>123</v>
      </c>
      <c r="H193" s="27"/>
      <c r="I193" s="27"/>
      <c r="J193" s="27"/>
      <c r="K193" s="27"/>
      <c r="L193" s="27"/>
      <c r="M193" s="27"/>
      <c r="N193" s="27"/>
      <c r="O193" s="27"/>
      <c r="P193" s="27"/>
    </row>
    <row r="194" spans="1:16">
      <c r="A194" s="30">
        <v>13</v>
      </c>
      <c r="B194" s="31">
        <v>2</v>
      </c>
      <c r="C194" s="31" t="str" cm="1">
        <f t="array" ref="C194">INDEX($P$5:$P$7,B194)</f>
        <v>5:35–7:00 م</v>
      </c>
      <c r="D194" s="31">
        <v>5</v>
      </c>
      <c r="E194" s="31" t="s">
        <v>295</v>
      </c>
      <c r="F194" s="32">
        <v>3</v>
      </c>
      <c r="G194" s="31" t="s">
        <v>293</v>
      </c>
      <c r="H194" s="27"/>
      <c r="I194" s="27"/>
      <c r="J194" s="27"/>
      <c r="K194" s="27"/>
      <c r="L194" s="27"/>
      <c r="M194" s="27"/>
      <c r="N194" s="27"/>
      <c r="O194" s="27"/>
      <c r="P194" s="27"/>
    </row>
    <row r="195" spans="1:16">
      <c r="A195" s="30">
        <v>13</v>
      </c>
      <c r="B195" s="31">
        <v>3</v>
      </c>
      <c r="C195" s="31" t="str" cm="1">
        <f t="array" ref="C195">INDEX($P$5:$P$7,B195)</f>
        <v>7:10–8:35 م</v>
      </c>
      <c r="D195" s="31">
        <v>1</v>
      </c>
      <c r="E195" s="31" t="s">
        <v>295</v>
      </c>
      <c r="F195" s="32">
        <v>3</v>
      </c>
      <c r="G195" s="31" t="s">
        <v>285</v>
      </c>
      <c r="H195" s="27"/>
      <c r="I195" s="27"/>
      <c r="J195" s="27"/>
      <c r="K195" s="27"/>
      <c r="L195" s="27"/>
      <c r="M195" s="27"/>
      <c r="N195" s="27"/>
      <c r="O195" s="27"/>
      <c r="P195" s="27"/>
    </row>
    <row r="196" spans="1:16">
      <c r="A196" s="30">
        <v>13</v>
      </c>
      <c r="B196" s="31">
        <v>3</v>
      </c>
      <c r="C196" s="31" t="str" cm="1">
        <f t="array" ref="C196">INDEX($P$5:$P$7,B196)</f>
        <v>7:10–8:35 م</v>
      </c>
      <c r="D196" s="31">
        <v>2</v>
      </c>
      <c r="E196" s="31" t="s">
        <v>295</v>
      </c>
      <c r="F196" s="32">
        <v>3</v>
      </c>
      <c r="G196" s="31" t="s">
        <v>269</v>
      </c>
      <c r="H196" s="27"/>
      <c r="I196" s="27"/>
      <c r="J196" s="27"/>
      <c r="K196" s="27"/>
      <c r="L196" s="27"/>
      <c r="M196" s="27"/>
      <c r="N196" s="27"/>
      <c r="O196" s="27"/>
      <c r="P196" s="27"/>
    </row>
    <row r="197" spans="1:16">
      <c r="A197" s="30">
        <v>13</v>
      </c>
      <c r="B197" s="31">
        <v>3</v>
      </c>
      <c r="C197" s="31" t="str" cm="1">
        <f t="array" ref="C197">INDEX($P$5:$P$7,B197)</f>
        <v>7:10–8:35 م</v>
      </c>
      <c r="D197" s="31">
        <v>3</v>
      </c>
      <c r="E197" s="31" t="s">
        <v>335</v>
      </c>
      <c r="F197" s="32">
        <v>3</v>
      </c>
      <c r="G197" s="31" t="s">
        <v>336</v>
      </c>
      <c r="H197" s="27"/>
      <c r="I197" s="27"/>
      <c r="J197" s="27"/>
      <c r="K197" s="27"/>
      <c r="L197" s="27"/>
      <c r="M197" s="27"/>
      <c r="N197" s="27"/>
      <c r="O197" s="27"/>
      <c r="P197" s="27"/>
    </row>
    <row r="198" spans="1:16">
      <c r="A198" s="30">
        <v>13</v>
      </c>
      <c r="B198" s="31">
        <v>3</v>
      </c>
      <c r="C198" s="31" t="str" cm="1">
        <f t="array" ref="C198">INDEX($P$5:$P$7,B198)</f>
        <v>7:10–8:35 م</v>
      </c>
      <c r="D198" s="31">
        <v>4</v>
      </c>
      <c r="E198" s="31" t="s">
        <v>335</v>
      </c>
      <c r="F198" s="32">
        <v>3</v>
      </c>
      <c r="G198" s="31" t="s">
        <v>333</v>
      </c>
      <c r="H198" s="27"/>
      <c r="I198" s="27"/>
      <c r="J198" s="27"/>
      <c r="K198" s="27"/>
      <c r="L198" s="27"/>
      <c r="M198" s="27"/>
      <c r="N198" s="27"/>
      <c r="O198" s="27"/>
      <c r="P198" s="27"/>
    </row>
    <row r="199" spans="1:16">
      <c r="A199" s="30">
        <v>13</v>
      </c>
      <c r="B199" s="31">
        <v>3</v>
      </c>
      <c r="C199" s="31" t="str" cm="1">
        <f t="array" ref="C199">INDEX($P$5:$P$7,B199)</f>
        <v>7:10–8:35 م</v>
      </c>
      <c r="D199" s="31">
        <v>5</v>
      </c>
      <c r="E199" s="31" t="s">
        <v>335</v>
      </c>
      <c r="F199" s="32">
        <v>3</v>
      </c>
      <c r="G199" s="31" t="s">
        <v>325</v>
      </c>
      <c r="H199" s="27"/>
      <c r="I199" s="27"/>
      <c r="J199" s="27"/>
      <c r="K199" s="27"/>
      <c r="L199" s="27"/>
      <c r="M199" s="27"/>
      <c r="N199" s="27"/>
      <c r="O199" s="27"/>
      <c r="P199" s="27"/>
    </row>
    <row r="200" spans="1:16">
      <c r="A200" s="30">
        <v>14</v>
      </c>
      <c r="B200" s="31">
        <v>1</v>
      </c>
      <c r="C200" s="31" t="str" cm="1">
        <f t="array" ref="C200">INDEX($P$5:$P$7,B200)</f>
        <v>4:00–5:25 م</v>
      </c>
      <c r="D200" s="31">
        <v>1</v>
      </c>
      <c r="E200" s="31" t="s">
        <v>19</v>
      </c>
      <c r="F200" s="32">
        <v>3</v>
      </c>
      <c r="G200" s="31" t="s">
        <v>23</v>
      </c>
      <c r="H200" s="27"/>
      <c r="I200" s="27"/>
      <c r="J200" s="27"/>
      <c r="K200" s="27"/>
      <c r="L200" s="27"/>
      <c r="M200" s="27"/>
      <c r="N200" s="27"/>
      <c r="O200" s="27"/>
      <c r="P200" s="27"/>
    </row>
    <row r="201" spans="1:16">
      <c r="A201" s="30">
        <v>14</v>
      </c>
      <c r="B201" s="31">
        <v>1</v>
      </c>
      <c r="C201" s="31" t="str" cm="1">
        <f t="array" ref="C201">INDEX($P$5:$P$7,B201)</f>
        <v>4:00–5:25 م</v>
      </c>
      <c r="D201" s="31">
        <v>2</v>
      </c>
      <c r="E201" s="31" t="s">
        <v>19</v>
      </c>
      <c r="F201" s="32">
        <v>3</v>
      </c>
      <c r="G201" s="31" t="s">
        <v>24</v>
      </c>
      <c r="H201" s="27"/>
      <c r="I201" s="27"/>
      <c r="J201" s="27"/>
      <c r="K201" s="27"/>
      <c r="L201" s="27"/>
      <c r="M201" s="27"/>
      <c r="N201" s="27"/>
      <c r="O201" s="27"/>
      <c r="P201" s="27"/>
    </row>
    <row r="202" spans="1:16">
      <c r="A202" s="30">
        <v>14</v>
      </c>
      <c r="B202" s="31">
        <v>1</v>
      </c>
      <c r="C202" s="31" t="str" cm="1">
        <f t="array" ref="C202">INDEX($P$5:$P$7,B202)</f>
        <v>4:00–5:25 م</v>
      </c>
      <c r="D202" s="31">
        <v>3</v>
      </c>
      <c r="E202" s="31" t="s">
        <v>19</v>
      </c>
      <c r="F202" s="32">
        <v>3</v>
      </c>
      <c r="G202" s="31" t="s">
        <v>25</v>
      </c>
      <c r="H202" s="27"/>
      <c r="I202" s="27"/>
      <c r="J202" s="27"/>
      <c r="K202" s="27"/>
      <c r="L202" s="27"/>
      <c r="M202" s="27"/>
      <c r="N202" s="27"/>
      <c r="O202" s="27"/>
      <c r="P202" s="27"/>
    </row>
    <row r="203" spans="1:16">
      <c r="A203" s="30">
        <v>14</v>
      </c>
      <c r="B203" s="31">
        <v>1</v>
      </c>
      <c r="C203" s="31" t="str" cm="1">
        <f t="array" ref="C203">INDEX($P$5:$P$7,B203)</f>
        <v>4:00–5:25 م</v>
      </c>
      <c r="D203" s="31">
        <v>4</v>
      </c>
      <c r="E203" s="31" t="s">
        <v>95</v>
      </c>
      <c r="F203" s="32">
        <v>3</v>
      </c>
      <c r="G203" s="31" t="s">
        <v>75</v>
      </c>
      <c r="H203" s="27"/>
      <c r="I203" s="27"/>
      <c r="J203" s="27"/>
      <c r="K203" s="27"/>
      <c r="L203" s="27"/>
      <c r="M203" s="27"/>
      <c r="N203" s="27"/>
      <c r="O203" s="27"/>
      <c r="P203" s="27"/>
    </row>
    <row r="204" spans="1:16">
      <c r="A204" s="30">
        <v>14</v>
      </c>
      <c r="B204" s="31">
        <v>1</v>
      </c>
      <c r="C204" s="31" t="str" cm="1">
        <f t="array" ref="C204">INDEX($P$5:$P$7,B204)</f>
        <v>4:00–5:25 م</v>
      </c>
      <c r="D204" s="31">
        <v>5</v>
      </c>
      <c r="E204" s="31" t="s">
        <v>95</v>
      </c>
      <c r="F204" s="32">
        <v>3</v>
      </c>
      <c r="G204" s="31" t="s">
        <v>84</v>
      </c>
      <c r="H204" s="27"/>
      <c r="I204" s="27"/>
      <c r="J204" s="27"/>
      <c r="K204" s="27"/>
      <c r="L204" s="27"/>
      <c r="M204" s="27"/>
      <c r="N204" s="27"/>
      <c r="O204" s="27"/>
      <c r="P204" s="27"/>
    </row>
    <row r="205" spans="1:16">
      <c r="A205" s="30">
        <v>14</v>
      </c>
      <c r="B205" s="31">
        <v>2</v>
      </c>
      <c r="C205" s="31" t="str" cm="1">
        <f t="array" ref="C205">INDEX($P$5:$P$7,B205)</f>
        <v>5:35–7:00 م</v>
      </c>
      <c r="D205" s="31">
        <v>1</v>
      </c>
      <c r="E205" s="31" t="s">
        <v>95</v>
      </c>
      <c r="F205" s="32">
        <v>3</v>
      </c>
      <c r="G205" s="31" t="s">
        <v>58</v>
      </c>
      <c r="H205" s="27"/>
      <c r="I205" s="27"/>
      <c r="J205" s="27"/>
      <c r="K205" s="27"/>
      <c r="L205" s="27"/>
      <c r="M205" s="27"/>
      <c r="N205" s="27"/>
      <c r="O205" s="27"/>
      <c r="P205" s="27"/>
    </row>
    <row r="206" spans="1:16">
      <c r="A206" s="30">
        <v>14</v>
      </c>
      <c r="B206" s="31">
        <v>2</v>
      </c>
      <c r="C206" s="31" t="str" cm="1">
        <f t="array" ref="C206">INDEX($P$5:$P$7,B206)</f>
        <v>5:35–7:00 م</v>
      </c>
      <c r="D206" s="31">
        <v>2</v>
      </c>
      <c r="E206" s="31" t="s">
        <v>174</v>
      </c>
      <c r="F206" s="32">
        <v>3</v>
      </c>
      <c r="G206" s="31" t="s">
        <v>140</v>
      </c>
      <c r="H206" s="27"/>
      <c r="I206" s="27"/>
      <c r="J206" s="27"/>
      <c r="K206" s="27"/>
      <c r="L206" s="27"/>
      <c r="M206" s="27"/>
      <c r="N206" s="27"/>
      <c r="O206" s="27"/>
      <c r="P206" s="27"/>
    </row>
    <row r="207" spans="1:16">
      <c r="A207" s="30">
        <v>14</v>
      </c>
      <c r="B207" s="31">
        <v>2</v>
      </c>
      <c r="C207" s="31" t="str" cm="1">
        <f t="array" ref="C207">INDEX($P$5:$P$7,B207)</f>
        <v>5:35–7:00 م</v>
      </c>
      <c r="D207" s="31">
        <v>3</v>
      </c>
      <c r="E207" s="31" t="s">
        <v>174</v>
      </c>
      <c r="F207" s="32">
        <v>3</v>
      </c>
      <c r="G207" s="31" t="s">
        <v>176</v>
      </c>
      <c r="H207" s="27"/>
      <c r="I207" s="27"/>
      <c r="J207" s="27"/>
      <c r="K207" s="27"/>
      <c r="L207" s="27"/>
      <c r="M207" s="27"/>
      <c r="N207" s="27"/>
      <c r="O207" s="27"/>
      <c r="P207" s="27"/>
    </row>
    <row r="208" spans="1:16">
      <c r="A208" s="30">
        <v>14</v>
      </c>
      <c r="B208" s="31">
        <v>2</v>
      </c>
      <c r="C208" s="31" t="str" cm="1">
        <f t="array" ref="C208">INDEX($P$5:$P$7,B208)</f>
        <v>5:35–7:00 م</v>
      </c>
      <c r="D208" s="31">
        <v>4</v>
      </c>
      <c r="E208" s="31" t="s">
        <v>174</v>
      </c>
      <c r="F208" s="32">
        <v>3</v>
      </c>
      <c r="G208" s="31" t="s">
        <v>116</v>
      </c>
      <c r="H208" s="27"/>
      <c r="I208" s="27"/>
      <c r="J208" s="27"/>
      <c r="K208" s="27"/>
      <c r="L208" s="27"/>
      <c r="M208" s="27"/>
      <c r="N208" s="27"/>
      <c r="O208" s="27"/>
      <c r="P208" s="27"/>
    </row>
    <row r="209" spans="1:16">
      <c r="A209" s="30">
        <v>14</v>
      </c>
      <c r="B209" s="31">
        <v>2</v>
      </c>
      <c r="C209" s="31" t="str" cm="1">
        <f t="array" ref="C209">INDEX($P$5:$P$7,B209)</f>
        <v>5:35–7:00 م</v>
      </c>
      <c r="D209" s="31">
        <v>5</v>
      </c>
      <c r="E209" s="31" t="s">
        <v>295</v>
      </c>
      <c r="F209" s="32">
        <v>3</v>
      </c>
      <c r="G209" s="31" t="s">
        <v>283</v>
      </c>
      <c r="H209" s="27"/>
      <c r="I209" s="27"/>
      <c r="J209" s="27"/>
      <c r="K209" s="27"/>
      <c r="L209" s="27"/>
      <c r="M209" s="27"/>
      <c r="N209" s="27"/>
      <c r="O209" s="27"/>
      <c r="P209" s="27"/>
    </row>
    <row r="210" spans="1:16">
      <c r="A210" s="30">
        <v>14</v>
      </c>
      <c r="B210" s="31">
        <v>3</v>
      </c>
      <c r="C210" s="31" t="str" cm="1">
        <f t="array" ref="C210">INDEX($P$5:$P$7,B210)</f>
        <v>7:10–8:35 م</v>
      </c>
      <c r="D210" s="31">
        <v>1</v>
      </c>
      <c r="E210" s="31" t="s">
        <v>295</v>
      </c>
      <c r="F210" s="32">
        <v>3</v>
      </c>
      <c r="G210" s="31" t="s">
        <v>288</v>
      </c>
      <c r="H210" s="27"/>
      <c r="I210" s="27"/>
      <c r="J210" s="27"/>
      <c r="K210" s="27"/>
      <c r="L210" s="27"/>
      <c r="M210" s="27"/>
      <c r="N210" s="27"/>
      <c r="O210" s="27"/>
      <c r="P210" s="27"/>
    </row>
    <row r="211" spans="1:16">
      <c r="A211" s="30">
        <v>14</v>
      </c>
      <c r="B211" s="31">
        <v>3</v>
      </c>
      <c r="C211" s="31" t="str" cm="1">
        <f t="array" ref="C211">INDEX($P$5:$P$7,B211)</f>
        <v>7:10–8:35 م</v>
      </c>
      <c r="D211" s="31">
        <v>2</v>
      </c>
      <c r="E211" s="31" t="s">
        <v>295</v>
      </c>
      <c r="F211" s="32">
        <v>3</v>
      </c>
      <c r="G211" s="31" t="s">
        <v>248</v>
      </c>
      <c r="H211" s="27"/>
      <c r="I211" s="27"/>
      <c r="J211" s="27"/>
      <c r="K211" s="27"/>
      <c r="L211" s="27"/>
      <c r="M211" s="27"/>
      <c r="N211" s="27"/>
      <c r="O211" s="27"/>
      <c r="P211" s="27"/>
    </row>
    <row r="212" spans="1:16">
      <c r="A212" s="30">
        <v>14</v>
      </c>
      <c r="B212" s="31">
        <v>3</v>
      </c>
      <c r="C212" s="31" t="str" cm="1">
        <f t="array" ref="C212">INDEX($P$5:$P$7,B212)</f>
        <v>7:10–8:35 م</v>
      </c>
      <c r="D212" s="31">
        <v>3</v>
      </c>
      <c r="E212" s="31" t="s">
        <v>335</v>
      </c>
      <c r="F212" s="32">
        <v>3</v>
      </c>
      <c r="G212" s="31" t="s">
        <v>331</v>
      </c>
      <c r="H212" s="27"/>
      <c r="I212" s="27"/>
      <c r="J212" s="27"/>
      <c r="K212" s="27"/>
      <c r="L212" s="27"/>
      <c r="M212" s="27"/>
      <c r="N212" s="27"/>
      <c r="O212" s="27"/>
      <c r="P212" s="27"/>
    </row>
    <row r="213" spans="1:16">
      <c r="A213" s="30">
        <v>14</v>
      </c>
      <c r="B213" s="31">
        <v>3</v>
      </c>
      <c r="C213" s="31" t="str" cm="1">
        <f t="array" ref="C213">INDEX($P$5:$P$7,B213)</f>
        <v>7:10–8:35 م</v>
      </c>
      <c r="D213" s="31">
        <v>4</v>
      </c>
      <c r="E213" s="31" t="s">
        <v>335</v>
      </c>
      <c r="F213" s="32">
        <v>3</v>
      </c>
      <c r="G213" s="31" t="s">
        <v>337</v>
      </c>
      <c r="H213" s="27"/>
      <c r="I213" s="27"/>
      <c r="J213" s="27"/>
      <c r="K213" s="27"/>
      <c r="L213" s="27"/>
      <c r="M213" s="27"/>
      <c r="N213" s="27"/>
      <c r="O213" s="27"/>
      <c r="P213" s="27"/>
    </row>
    <row r="214" spans="1:16">
      <c r="A214" s="30">
        <v>14</v>
      </c>
      <c r="B214" s="31">
        <v>3</v>
      </c>
      <c r="C214" s="31" t="str" cm="1">
        <f t="array" ref="C214">INDEX($P$5:$P$7,B214)</f>
        <v>7:10–8:35 م</v>
      </c>
      <c r="D214" s="31">
        <v>5</v>
      </c>
      <c r="E214" s="31" t="s">
        <v>335</v>
      </c>
      <c r="F214" s="32">
        <v>3</v>
      </c>
      <c r="G214" s="31" t="s">
        <v>317</v>
      </c>
      <c r="H214" s="27"/>
      <c r="I214" s="27"/>
      <c r="J214" s="27"/>
      <c r="K214" s="27"/>
      <c r="L214" s="27"/>
      <c r="M214" s="27"/>
      <c r="N214" s="27"/>
      <c r="O214" s="27"/>
      <c r="P214" s="27"/>
    </row>
    <row r="215" spans="1:16">
      <c r="A215" s="30">
        <v>15</v>
      </c>
      <c r="B215" s="31">
        <v>1</v>
      </c>
      <c r="C215" s="31" t="str" cm="1">
        <f t="array" ref="C215">INDEX($P$5:$P$7,B215)</f>
        <v>4:00–5:25 م</v>
      </c>
      <c r="D215" s="31">
        <v>1</v>
      </c>
      <c r="E215" s="31" t="s">
        <v>19</v>
      </c>
      <c r="F215" s="32">
        <v>3</v>
      </c>
      <c r="G215" s="31" t="s">
        <v>26</v>
      </c>
      <c r="H215" s="27"/>
      <c r="I215" s="27"/>
      <c r="J215" s="27"/>
      <c r="K215" s="27"/>
      <c r="L215" s="27"/>
      <c r="M215" s="27"/>
      <c r="N215" s="27"/>
      <c r="O215" s="27"/>
      <c r="P215" s="27"/>
    </row>
    <row r="216" spans="1:16">
      <c r="A216" s="30">
        <v>15</v>
      </c>
      <c r="B216" s="31">
        <v>1</v>
      </c>
      <c r="C216" s="31" t="str" cm="1">
        <f t="array" ref="C216">INDEX($P$5:$P$7,B216)</f>
        <v>4:00–5:25 م</v>
      </c>
      <c r="D216" s="31">
        <v>2</v>
      </c>
      <c r="E216" s="31" t="s">
        <v>19</v>
      </c>
      <c r="F216" s="32">
        <v>3</v>
      </c>
      <c r="G216" s="31" t="s">
        <v>27</v>
      </c>
      <c r="H216" s="27"/>
      <c r="I216" s="27"/>
      <c r="J216" s="27"/>
      <c r="K216" s="27"/>
      <c r="L216" s="27"/>
      <c r="M216" s="27"/>
      <c r="N216" s="27"/>
      <c r="O216" s="27"/>
      <c r="P216" s="27"/>
    </row>
    <row r="217" spans="1:16">
      <c r="A217" s="30">
        <v>15</v>
      </c>
      <c r="B217" s="31">
        <v>1</v>
      </c>
      <c r="C217" s="31" t="str" cm="1">
        <f t="array" ref="C217">INDEX($P$5:$P$7,B217)</f>
        <v>4:00–5:25 م</v>
      </c>
      <c r="D217" s="31">
        <v>3</v>
      </c>
      <c r="E217" s="31" t="s">
        <v>19</v>
      </c>
      <c r="F217" s="32">
        <v>3</v>
      </c>
      <c r="G217" s="31" t="s">
        <v>28</v>
      </c>
      <c r="H217" s="27"/>
      <c r="I217" s="27"/>
      <c r="J217" s="27"/>
      <c r="K217" s="27"/>
      <c r="L217" s="27"/>
      <c r="M217" s="27"/>
      <c r="N217" s="27"/>
      <c r="O217" s="27"/>
      <c r="P217" s="27"/>
    </row>
    <row r="218" spans="1:16">
      <c r="A218" s="30">
        <v>15</v>
      </c>
      <c r="B218" s="31">
        <v>1</v>
      </c>
      <c r="C218" s="31" t="str" cm="1">
        <f t="array" ref="C218">INDEX($P$5:$P$7,B218)</f>
        <v>4:00–5:25 م</v>
      </c>
      <c r="D218" s="31">
        <v>4</v>
      </c>
      <c r="E218" s="31" t="s">
        <v>95</v>
      </c>
      <c r="F218" s="32">
        <v>3</v>
      </c>
      <c r="G218" s="31" t="s">
        <v>68</v>
      </c>
      <c r="H218" s="27"/>
      <c r="I218" s="27"/>
      <c r="J218" s="27"/>
      <c r="K218" s="27"/>
      <c r="L218" s="27"/>
      <c r="M218" s="27"/>
      <c r="N218" s="27"/>
      <c r="O218" s="27"/>
      <c r="P218" s="27"/>
    </row>
    <row r="219" spans="1:16">
      <c r="A219" s="30">
        <v>15</v>
      </c>
      <c r="B219" s="31">
        <v>1</v>
      </c>
      <c r="C219" s="31" t="str" cm="1">
        <f t="array" ref="C219">INDEX($P$5:$P$7,B219)</f>
        <v>4:00–5:25 م</v>
      </c>
      <c r="D219" s="31">
        <v>5</v>
      </c>
      <c r="E219" s="31" t="s">
        <v>95</v>
      </c>
      <c r="F219" s="32">
        <v>3</v>
      </c>
      <c r="G219" s="31" t="s">
        <v>74</v>
      </c>
      <c r="H219" s="27"/>
      <c r="I219" s="27"/>
      <c r="J219" s="27"/>
      <c r="K219" s="27"/>
      <c r="L219" s="27"/>
      <c r="M219" s="27"/>
      <c r="N219" s="27"/>
      <c r="O219" s="27"/>
      <c r="P219" s="27"/>
    </row>
    <row r="220" spans="1:16">
      <c r="A220" s="30">
        <v>15</v>
      </c>
      <c r="B220" s="31">
        <v>2</v>
      </c>
      <c r="C220" s="31" t="str" cm="1">
        <f t="array" ref="C220">INDEX($P$5:$P$7,B220)</f>
        <v>5:35–7:00 م</v>
      </c>
      <c r="D220" s="31">
        <v>1</v>
      </c>
      <c r="E220" s="31" t="s">
        <v>95</v>
      </c>
      <c r="F220" s="32">
        <v>3</v>
      </c>
      <c r="G220" s="31" t="s">
        <v>85</v>
      </c>
      <c r="H220" s="27"/>
      <c r="I220" s="27"/>
      <c r="J220" s="27"/>
      <c r="K220" s="27"/>
      <c r="L220" s="27"/>
      <c r="M220" s="27"/>
      <c r="N220" s="27"/>
      <c r="O220" s="27"/>
      <c r="P220" s="27"/>
    </row>
    <row r="221" spans="1:16">
      <c r="A221" s="30">
        <v>15</v>
      </c>
      <c r="B221" s="31">
        <v>2</v>
      </c>
      <c r="C221" s="31" t="str" cm="1">
        <f t="array" ref="C221">INDEX($P$5:$P$7,B221)</f>
        <v>5:35–7:00 م</v>
      </c>
      <c r="D221" s="31">
        <v>2</v>
      </c>
      <c r="E221" s="31" t="s">
        <v>174</v>
      </c>
      <c r="F221" s="32">
        <v>3</v>
      </c>
      <c r="G221" s="31" t="s">
        <v>124</v>
      </c>
      <c r="H221" s="27"/>
      <c r="I221" s="27"/>
      <c r="J221" s="27"/>
      <c r="K221" s="27"/>
      <c r="L221" s="27"/>
      <c r="M221" s="27"/>
      <c r="N221" s="27"/>
      <c r="O221" s="27"/>
      <c r="P221" s="27"/>
    </row>
    <row r="222" spans="1:16">
      <c r="A222" s="30">
        <v>15</v>
      </c>
      <c r="B222" s="31">
        <v>2</v>
      </c>
      <c r="C222" s="31" t="str" cm="1">
        <f t="array" ref="C222">INDEX($P$5:$P$7,B222)</f>
        <v>5:35–7:00 م</v>
      </c>
      <c r="D222" s="31">
        <v>3</v>
      </c>
      <c r="E222" s="31" t="s">
        <v>174</v>
      </c>
      <c r="F222" s="32">
        <v>3</v>
      </c>
      <c r="G222" s="31" t="s">
        <v>137</v>
      </c>
      <c r="H222" s="27"/>
      <c r="I222" s="27"/>
      <c r="J222" s="27"/>
      <c r="K222" s="27"/>
      <c r="L222" s="27"/>
      <c r="M222" s="27"/>
      <c r="N222" s="27"/>
      <c r="O222" s="27"/>
      <c r="P222" s="27"/>
    </row>
    <row r="223" spans="1:16">
      <c r="A223" s="30">
        <v>15</v>
      </c>
      <c r="B223" s="31">
        <v>2</v>
      </c>
      <c r="C223" s="31" t="str" cm="1">
        <f t="array" ref="C223">INDEX($P$5:$P$7,B223)</f>
        <v>5:35–7:00 م</v>
      </c>
      <c r="D223" s="31">
        <v>4</v>
      </c>
      <c r="E223" s="31" t="s">
        <v>174</v>
      </c>
      <c r="F223" s="32">
        <v>3</v>
      </c>
      <c r="G223" s="31" t="s">
        <v>177</v>
      </c>
      <c r="H223" s="27"/>
      <c r="I223" s="27"/>
      <c r="J223" s="27"/>
      <c r="K223" s="27"/>
      <c r="L223" s="27"/>
      <c r="M223" s="27"/>
      <c r="N223" s="27"/>
      <c r="O223" s="27"/>
      <c r="P223" s="27"/>
    </row>
    <row r="224" spans="1:16">
      <c r="A224" s="30">
        <v>15</v>
      </c>
      <c r="B224" s="31">
        <v>2</v>
      </c>
      <c r="C224" s="31" t="str" cm="1">
        <f t="array" ref="C224">INDEX($P$5:$P$7,B224)</f>
        <v>5:35–7:00 م</v>
      </c>
      <c r="D224" s="31">
        <v>5</v>
      </c>
      <c r="E224" s="31" t="s">
        <v>295</v>
      </c>
      <c r="F224" s="32">
        <v>3</v>
      </c>
      <c r="G224" s="31" t="s">
        <v>270</v>
      </c>
      <c r="H224" s="27"/>
      <c r="I224" s="27"/>
      <c r="J224" s="27"/>
      <c r="K224" s="27"/>
      <c r="L224" s="27"/>
      <c r="M224" s="27"/>
      <c r="N224" s="27"/>
      <c r="O224" s="27"/>
      <c r="P224" s="27"/>
    </row>
    <row r="225" spans="1:16">
      <c r="A225" s="30">
        <v>15</v>
      </c>
      <c r="B225" s="31">
        <v>3</v>
      </c>
      <c r="C225" s="31" t="str" cm="1">
        <f t="array" ref="C225">INDEX($P$5:$P$7,B225)</f>
        <v>7:10–8:35 م</v>
      </c>
      <c r="D225" s="31">
        <v>1</v>
      </c>
      <c r="E225" s="31" t="s">
        <v>295</v>
      </c>
      <c r="F225" s="32">
        <v>3</v>
      </c>
      <c r="G225" s="31" t="s">
        <v>282</v>
      </c>
      <c r="H225" s="27"/>
      <c r="I225" s="27"/>
      <c r="J225" s="27"/>
      <c r="K225" s="27"/>
      <c r="L225" s="27"/>
      <c r="M225" s="27"/>
      <c r="N225" s="27"/>
      <c r="O225" s="27"/>
      <c r="P225" s="27"/>
    </row>
    <row r="226" spans="1:16">
      <c r="A226" s="30">
        <v>15</v>
      </c>
      <c r="B226" s="31">
        <v>3</v>
      </c>
      <c r="C226" s="31" t="str" cm="1">
        <f t="array" ref="C226">INDEX($P$5:$P$7,B226)</f>
        <v>7:10–8:35 م</v>
      </c>
      <c r="D226" s="31">
        <v>2</v>
      </c>
      <c r="E226" s="31" t="s">
        <v>295</v>
      </c>
      <c r="F226" s="32">
        <v>3</v>
      </c>
      <c r="G226" s="31" t="s">
        <v>289</v>
      </c>
      <c r="H226" s="27"/>
      <c r="I226" s="27"/>
      <c r="J226" s="27"/>
      <c r="K226" s="27"/>
      <c r="L226" s="27"/>
      <c r="M226" s="27"/>
      <c r="N226" s="27"/>
      <c r="O226" s="27"/>
      <c r="P226" s="27"/>
    </row>
    <row r="227" spans="1:16">
      <c r="A227" s="30">
        <v>15</v>
      </c>
      <c r="B227" s="31">
        <v>3</v>
      </c>
      <c r="C227" s="31" t="str" cm="1">
        <f t="array" ref="C227">INDEX($P$5:$P$7,B227)</f>
        <v>7:10–8:35 م</v>
      </c>
      <c r="D227" s="31">
        <v>3</v>
      </c>
      <c r="E227" s="31" t="s">
        <v>335</v>
      </c>
      <c r="F227" s="32">
        <v>3</v>
      </c>
      <c r="G227" s="31" t="s">
        <v>326</v>
      </c>
      <c r="H227" s="27"/>
      <c r="I227" s="27"/>
      <c r="J227" s="27"/>
      <c r="K227" s="27"/>
      <c r="L227" s="27"/>
      <c r="M227" s="27"/>
      <c r="N227" s="27"/>
      <c r="O227" s="27"/>
      <c r="P227" s="27"/>
    </row>
    <row r="228" spans="1:16">
      <c r="A228" s="30">
        <v>15</v>
      </c>
      <c r="B228" s="31">
        <v>3</v>
      </c>
      <c r="C228" s="31" t="str" cm="1">
        <f t="array" ref="C228">INDEX($P$5:$P$7,B228)</f>
        <v>7:10–8:35 م</v>
      </c>
      <c r="D228" s="31">
        <v>4</v>
      </c>
      <c r="E228" s="31" t="s">
        <v>335</v>
      </c>
      <c r="F228" s="32">
        <v>3</v>
      </c>
      <c r="G228" s="31" t="s">
        <v>330</v>
      </c>
      <c r="H228" s="27"/>
      <c r="I228" s="27"/>
      <c r="J228" s="27"/>
      <c r="K228" s="27"/>
      <c r="L228" s="27"/>
      <c r="M228" s="27"/>
      <c r="N228" s="27"/>
      <c r="O228" s="27"/>
      <c r="P228" s="27"/>
    </row>
    <row r="229" spans="1:16">
      <c r="A229" s="30">
        <v>15</v>
      </c>
      <c r="B229" s="31">
        <v>3</v>
      </c>
      <c r="C229" s="31" t="str" cm="1">
        <f t="array" ref="C229">INDEX($P$5:$P$7,B229)</f>
        <v>7:10–8:35 م</v>
      </c>
      <c r="D229" s="31">
        <v>5</v>
      </c>
      <c r="E229" s="31" t="s">
        <v>335</v>
      </c>
      <c r="F229" s="32">
        <v>3</v>
      </c>
      <c r="G229" s="31" t="s">
        <v>338</v>
      </c>
      <c r="H229" s="27"/>
      <c r="I229" s="27"/>
      <c r="J229" s="27"/>
      <c r="K229" s="27"/>
      <c r="L229" s="27"/>
      <c r="M229" s="27"/>
      <c r="N229" s="27"/>
      <c r="O229" s="27"/>
      <c r="P229" s="27"/>
    </row>
    <row r="230" spans="1:16">
      <c r="A230" s="30">
        <v>16</v>
      </c>
      <c r="B230" s="31">
        <v>1</v>
      </c>
      <c r="C230" s="31" t="str" cm="1">
        <f t="array" ref="C230">INDEX($P$5:$P$7,B230)</f>
        <v>4:00–5:25 م</v>
      </c>
      <c r="D230" s="31">
        <v>1</v>
      </c>
      <c r="E230" s="31" t="s">
        <v>19</v>
      </c>
      <c r="F230" s="32">
        <v>4</v>
      </c>
      <c r="G230" s="31" t="s">
        <v>26</v>
      </c>
      <c r="H230" s="27"/>
      <c r="I230" s="27"/>
      <c r="J230" s="27"/>
      <c r="K230" s="27"/>
      <c r="L230" s="27"/>
      <c r="M230" s="27"/>
      <c r="N230" s="27"/>
      <c r="O230" s="27"/>
      <c r="P230" s="27"/>
    </row>
    <row r="231" spans="1:16">
      <c r="A231" s="30">
        <v>16</v>
      </c>
      <c r="B231" s="31">
        <v>1</v>
      </c>
      <c r="C231" s="31" t="str" cm="1">
        <f t="array" ref="C231">INDEX($P$5:$P$7,B231)</f>
        <v>4:00–5:25 م</v>
      </c>
      <c r="D231" s="31">
        <v>2</v>
      </c>
      <c r="E231" s="31" t="s">
        <v>19</v>
      </c>
      <c r="F231" s="32">
        <v>4</v>
      </c>
      <c r="G231" s="31" t="s">
        <v>27</v>
      </c>
      <c r="H231" s="27"/>
      <c r="I231" s="27"/>
      <c r="J231" s="27"/>
      <c r="K231" s="27"/>
      <c r="L231" s="27"/>
      <c r="M231" s="27"/>
      <c r="N231" s="27"/>
      <c r="O231" s="27"/>
      <c r="P231" s="27"/>
    </row>
    <row r="232" spans="1:16">
      <c r="A232" s="30">
        <v>16</v>
      </c>
      <c r="B232" s="31">
        <v>1</v>
      </c>
      <c r="C232" s="31" t="str" cm="1">
        <f t="array" ref="C232">INDEX($P$5:$P$7,B232)</f>
        <v>4:00–5:25 م</v>
      </c>
      <c r="D232" s="31">
        <v>3</v>
      </c>
      <c r="E232" s="31" t="s">
        <v>19</v>
      </c>
      <c r="F232" s="32">
        <v>4</v>
      </c>
      <c r="G232" s="31" t="s">
        <v>28</v>
      </c>
      <c r="H232" s="27"/>
      <c r="I232" s="27"/>
      <c r="J232" s="27"/>
      <c r="K232" s="27"/>
      <c r="L232" s="27"/>
      <c r="M232" s="27"/>
      <c r="N232" s="27"/>
      <c r="O232" s="27"/>
      <c r="P232" s="27"/>
    </row>
    <row r="233" spans="1:16">
      <c r="A233" s="30">
        <v>16</v>
      </c>
      <c r="B233" s="31">
        <v>1</v>
      </c>
      <c r="C233" s="31" t="str" cm="1">
        <f t="array" ref="C233">INDEX($P$5:$P$7,B233)</f>
        <v>4:00–5:25 م</v>
      </c>
      <c r="D233" s="31">
        <v>4</v>
      </c>
      <c r="E233" s="31" t="s">
        <v>95</v>
      </c>
      <c r="F233" s="32">
        <v>4</v>
      </c>
      <c r="G233" s="31" t="s">
        <v>68</v>
      </c>
      <c r="H233" s="27"/>
      <c r="I233" s="27"/>
      <c r="J233" s="27"/>
      <c r="K233" s="27"/>
      <c r="L233" s="27"/>
      <c r="M233" s="27"/>
      <c r="N233" s="27"/>
      <c r="O233" s="27"/>
      <c r="P233" s="27"/>
    </row>
    <row r="234" spans="1:16">
      <c r="A234" s="30">
        <v>16</v>
      </c>
      <c r="B234" s="31">
        <v>1</v>
      </c>
      <c r="C234" s="31" t="str" cm="1">
        <f t="array" ref="C234">INDEX($P$5:$P$7,B234)</f>
        <v>4:00–5:25 م</v>
      </c>
      <c r="D234" s="31">
        <v>5</v>
      </c>
      <c r="E234" s="31" t="s">
        <v>95</v>
      </c>
      <c r="F234" s="32">
        <v>4</v>
      </c>
      <c r="G234" s="31" t="s">
        <v>74</v>
      </c>
      <c r="H234" s="27"/>
      <c r="I234" s="27"/>
      <c r="J234" s="27"/>
      <c r="K234" s="27"/>
      <c r="L234" s="27"/>
      <c r="M234" s="27"/>
      <c r="N234" s="27"/>
      <c r="O234" s="27"/>
      <c r="P234" s="27"/>
    </row>
    <row r="235" spans="1:16">
      <c r="A235" s="30">
        <v>16</v>
      </c>
      <c r="B235" s="31">
        <v>2</v>
      </c>
      <c r="C235" s="31" t="str" cm="1">
        <f t="array" ref="C235">INDEX($P$5:$P$7,B235)</f>
        <v>5:35–7:00 م</v>
      </c>
      <c r="D235" s="31">
        <v>1</v>
      </c>
      <c r="E235" s="31" t="s">
        <v>95</v>
      </c>
      <c r="F235" s="32">
        <v>4</v>
      </c>
      <c r="G235" s="31" t="s">
        <v>85</v>
      </c>
      <c r="H235" s="27"/>
      <c r="I235" s="27"/>
      <c r="J235" s="27"/>
      <c r="K235" s="27"/>
      <c r="L235" s="27"/>
      <c r="M235" s="27"/>
      <c r="N235" s="27"/>
      <c r="O235" s="27"/>
      <c r="P235" s="27"/>
    </row>
    <row r="236" spans="1:16">
      <c r="A236" s="30">
        <v>16</v>
      </c>
      <c r="B236" s="31">
        <v>2</v>
      </c>
      <c r="C236" s="31" t="str" cm="1">
        <f t="array" ref="C236">INDEX($P$5:$P$7,B236)</f>
        <v>5:35–7:00 م</v>
      </c>
      <c r="D236" s="31">
        <v>2</v>
      </c>
      <c r="E236" s="31" t="s">
        <v>174</v>
      </c>
      <c r="F236" s="32">
        <v>4</v>
      </c>
      <c r="G236" s="31" t="s">
        <v>124</v>
      </c>
      <c r="H236" s="27"/>
      <c r="I236" s="27"/>
      <c r="J236" s="27"/>
      <c r="K236" s="27"/>
      <c r="L236" s="27"/>
      <c r="M236" s="27"/>
      <c r="N236" s="27"/>
      <c r="O236" s="27"/>
      <c r="P236" s="27"/>
    </row>
    <row r="237" spans="1:16">
      <c r="A237" s="30">
        <v>16</v>
      </c>
      <c r="B237" s="31">
        <v>2</v>
      </c>
      <c r="C237" s="31" t="str" cm="1">
        <f t="array" ref="C237">INDEX($P$5:$P$7,B237)</f>
        <v>5:35–7:00 م</v>
      </c>
      <c r="D237" s="31">
        <v>3</v>
      </c>
      <c r="E237" s="31" t="s">
        <v>174</v>
      </c>
      <c r="F237" s="32">
        <v>4</v>
      </c>
      <c r="G237" s="31" t="s">
        <v>137</v>
      </c>
      <c r="H237" s="27"/>
      <c r="I237" s="27"/>
      <c r="J237" s="27"/>
      <c r="K237" s="27"/>
      <c r="L237" s="27"/>
      <c r="M237" s="27"/>
      <c r="N237" s="27"/>
      <c r="O237" s="27"/>
      <c r="P237" s="27"/>
    </row>
    <row r="238" spans="1:16">
      <c r="A238" s="30">
        <v>16</v>
      </c>
      <c r="B238" s="31">
        <v>2</v>
      </c>
      <c r="C238" s="31" t="str" cm="1">
        <f t="array" ref="C238">INDEX($P$5:$P$7,B238)</f>
        <v>5:35–7:00 م</v>
      </c>
      <c r="D238" s="31">
        <v>4</v>
      </c>
      <c r="E238" s="31" t="s">
        <v>174</v>
      </c>
      <c r="F238" s="32">
        <v>4</v>
      </c>
      <c r="G238" s="31" t="s">
        <v>177</v>
      </c>
      <c r="H238" s="27"/>
      <c r="I238" s="27"/>
      <c r="J238" s="27"/>
      <c r="K238" s="27"/>
      <c r="L238" s="27"/>
      <c r="M238" s="27"/>
      <c r="N238" s="27"/>
      <c r="O238" s="27"/>
      <c r="P238" s="27"/>
    </row>
    <row r="239" spans="1:16">
      <c r="A239" s="30">
        <v>16</v>
      </c>
      <c r="B239" s="31">
        <v>2</v>
      </c>
      <c r="C239" s="31" t="str" cm="1">
        <f t="array" ref="C239">INDEX($P$5:$P$7,B239)</f>
        <v>5:35–7:00 م</v>
      </c>
      <c r="D239" s="31">
        <v>5</v>
      </c>
      <c r="E239" s="31" t="s">
        <v>295</v>
      </c>
      <c r="F239" s="32">
        <v>4</v>
      </c>
      <c r="G239" s="31" t="s">
        <v>270</v>
      </c>
      <c r="H239" s="27"/>
      <c r="I239" s="27"/>
      <c r="J239" s="27"/>
      <c r="K239" s="27"/>
      <c r="L239" s="27"/>
      <c r="M239" s="27"/>
      <c r="N239" s="27"/>
      <c r="O239" s="27"/>
      <c r="P239" s="27"/>
    </row>
    <row r="240" spans="1:16">
      <c r="A240" s="30">
        <v>16</v>
      </c>
      <c r="B240" s="31">
        <v>3</v>
      </c>
      <c r="C240" s="31" t="str" cm="1">
        <f t="array" ref="C240">INDEX($P$5:$P$7,B240)</f>
        <v>7:10–8:35 م</v>
      </c>
      <c r="D240" s="31">
        <v>1</v>
      </c>
      <c r="E240" s="31" t="s">
        <v>295</v>
      </c>
      <c r="F240" s="32">
        <v>4</v>
      </c>
      <c r="G240" s="31" t="s">
        <v>282</v>
      </c>
      <c r="H240" s="27"/>
      <c r="I240" s="27"/>
      <c r="J240" s="27"/>
      <c r="K240" s="27"/>
      <c r="L240" s="27"/>
      <c r="M240" s="27"/>
      <c r="N240" s="27"/>
      <c r="O240" s="27"/>
      <c r="P240" s="27"/>
    </row>
    <row r="241" spans="1:16">
      <c r="A241" s="30">
        <v>16</v>
      </c>
      <c r="B241" s="31">
        <v>3</v>
      </c>
      <c r="C241" s="31" t="str" cm="1">
        <f t="array" ref="C241">INDEX($P$5:$P$7,B241)</f>
        <v>7:10–8:35 م</v>
      </c>
      <c r="D241" s="31">
        <v>2</v>
      </c>
      <c r="E241" s="31" t="s">
        <v>295</v>
      </c>
      <c r="F241" s="32">
        <v>4</v>
      </c>
      <c r="G241" s="31" t="s">
        <v>289</v>
      </c>
      <c r="H241" s="27"/>
      <c r="I241" s="27"/>
      <c r="J241" s="27"/>
      <c r="K241" s="27"/>
      <c r="L241" s="27"/>
      <c r="M241" s="27"/>
      <c r="N241" s="27"/>
      <c r="O241" s="27"/>
      <c r="P241" s="27"/>
    </row>
    <row r="242" spans="1:16">
      <c r="A242" s="30">
        <v>16</v>
      </c>
      <c r="B242" s="31">
        <v>3</v>
      </c>
      <c r="C242" s="31" t="str" cm="1">
        <f t="array" ref="C242">INDEX($P$5:$P$7,B242)</f>
        <v>7:10–8:35 م</v>
      </c>
      <c r="D242" s="31">
        <v>3</v>
      </c>
      <c r="E242" s="31" t="s">
        <v>335</v>
      </c>
      <c r="F242" s="32">
        <v>4</v>
      </c>
      <c r="G242" s="31" t="s">
        <v>326</v>
      </c>
      <c r="H242" s="27"/>
      <c r="I242" s="27"/>
      <c r="J242" s="27"/>
      <c r="K242" s="27"/>
      <c r="L242" s="27"/>
      <c r="M242" s="27"/>
      <c r="N242" s="27"/>
      <c r="O242" s="27"/>
      <c r="P242" s="27"/>
    </row>
    <row r="243" spans="1:16">
      <c r="A243" s="30">
        <v>16</v>
      </c>
      <c r="B243" s="31">
        <v>3</v>
      </c>
      <c r="C243" s="31" t="str" cm="1">
        <f t="array" ref="C243">INDEX($P$5:$P$7,B243)</f>
        <v>7:10–8:35 م</v>
      </c>
      <c r="D243" s="31">
        <v>4</v>
      </c>
      <c r="E243" s="31" t="s">
        <v>335</v>
      </c>
      <c r="F243" s="32">
        <v>4</v>
      </c>
      <c r="G243" s="31" t="s">
        <v>330</v>
      </c>
      <c r="H243" s="27"/>
      <c r="I243" s="27"/>
      <c r="J243" s="27"/>
      <c r="K243" s="27"/>
      <c r="L243" s="27"/>
      <c r="M243" s="27"/>
      <c r="N243" s="27"/>
      <c r="O243" s="27"/>
      <c r="P243" s="27"/>
    </row>
    <row r="244" spans="1:16">
      <c r="A244" s="30">
        <v>16</v>
      </c>
      <c r="B244" s="31">
        <v>3</v>
      </c>
      <c r="C244" s="31" t="str" cm="1">
        <f t="array" ref="C244">INDEX($P$5:$P$7,B244)</f>
        <v>7:10–8:35 م</v>
      </c>
      <c r="D244" s="31">
        <v>5</v>
      </c>
      <c r="E244" s="31" t="s">
        <v>335</v>
      </c>
      <c r="F244" s="32">
        <v>4</v>
      </c>
      <c r="G244" s="31" t="s">
        <v>338</v>
      </c>
      <c r="H244" s="27"/>
      <c r="I244" s="27"/>
      <c r="J244" s="27"/>
      <c r="K244" s="27"/>
      <c r="L244" s="27"/>
      <c r="M244" s="27"/>
      <c r="N244" s="27"/>
      <c r="O244" s="27"/>
      <c r="P244" s="27"/>
    </row>
    <row r="245" spans="1:16">
      <c r="A245" s="30">
        <v>17</v>
      </c>
      <c r="B245" s="31">
        <v>1</v>
      </c>
      <c r="C245" s="31" t="str" cm="1">
        <f t="array" ref="C245">INDEX($P$5:$P$7,B245)</f>
        <v>4:00–5:25 م</v>
      </c>
      <c r="D245" s="31">
        <v>1</v>
      </c>
      <c r="E245" s="31" t="s">
        <v>19</v>
      </c>
      <c r="F245" s="32">
        <v>4</v>
      </c>
      <c r="G245" s="31" t="s">
        <v>29</v>
      </c>
      <c r="H245" s="27"/>
      <c r="I245" s="27"/>
      <c r="J245" s="27"/>
      <c r="K245" s="27"/>
      <c r="L245" s="27"/>
      <c r="M245" s="27"/>
      <c r="N245" s="27"/>
      <c r="O245" s="27"/>
      <c r="P245" s="27"/>
    </row>
    <row r="246" spans="1:16">
      <c r="A246" s="30">
        <v>17</v>
      </c>
      <c r="B246" s="31">
        <v>1</v>
      </c>
      <c r="C246" s="31" t="str" cm="1">
        <f t="array" ref="C246">INDEX($P$5:$P$7,B246)</f>
        <v>4:00–5:25 م</v>
      </c>
      <c r="D246" s="31">
        <v>2</v>
      </c>
      <c r="E246" s="31" t="s">
        <v>19</v>
      </c>
      <c r="F246" s="32">
        <v>4</v>
      </c>
      <c r="G246" s="31" t="s">
        <v>30</v>
      </c>
      <c r="H246" s="27"/>
      <c r="I246" s="27"/>
      <c r="J246" s="27"/>
      <c r="K246" s="27"/>
      <c r="L246" s="27"/>
      <c r="M246" s="27"/>
      <c r="N246" s="27"/>
      <c r="O246" s="27"/>
      <c r="P246" s="27"/>
    </row>
    <row r="247" spans="1:16">
      <c r="A247" s="30">
        <v>17</v>
      </c>
      <c r="B247" s="31">
        <v>1</v>
      </c>
      <c r="C247" s="31" t="str" cm="1">
        <f t="array" ref="C247">INDEX($P$5:$P$7,B247)</f>
        <v>4:00–5:25 م</v>
      </c>
      <c r="D247" s="31">
        <v>3</v>
      </c>
      <c r="E247" s="31" t="s">
        <v>19</v>
      </c>
      <c r="F247" s="32">
        <v>4</v>
      </c>
      <c r="G247" s="31" t="s">
        <v>31</v>
      </c>
      <c r="H247" s="27"/>
      <c r="I247" s="27"/>
      <c r="J247" s="27"/>
      <c r="K247" s="27"/>
      <c r="L247" s="27"/>
      <c r="M247" s="27"/>
      <c r="N247" s="27"/>
      <c r="O247" s="27"/>
      <c r="P247" s="27"/>
    </row>
    <row r="248" spans="1:16">
      <c r="A248" s="30">
        <v>17</v>
      </c>
      <c r="B248" s="31">
        <v>1</v>
      </c>
      <c r="C248" s="31" t="str" cm="1">
        <f t="array" ref="C248">INDEX($P$5:$P$7,B248)</f>
        <v>4:00–5:25 م</v>
      </c>
      <c r="D248" s="31">
        <v>4</v>
      </c>
      <c r="E248" s="31" t="s">
        <v>95</v>
      </c>
      <c r="F248" s="32">
        <v>4</v>
      </c>
      <c r="G248" s="31" t="s">
        <v>55</v>
      </c>
      <c r="H248" s="27"/>
      <c r="I248" s="27"/>
      <c r="J248" s="27"/>
      <c r="K248" s="27"/>
      <c r="L248" s="27"/>
      <c r="M248" s="27"/>
      <c r="N248" s="27"/>
      <c r="O248" s="27"/>
      <c r="P248" s="27"/>
    </row>
    <row r="249" spans="1:16">
      <c r="A249" s="30">
        <v>17</v>
      </c>
      <c r="B249" s="31">
        <v>1</v>
      </c>
      <c r="C249" s="31" t="str" cm="1">
        <f t="array" ref="C249">INDEX($P$5:$P$7,B249)</f>
        <v>4:00–5:25 م</v>
      </c>
      <c r="D249" s="31">
        <v>5</v>
      </c>
      <c r="E249" s="31" t="s">
        <v>95</v>
      </c>
      <c r="F249" s="32">
        <v>4</v>
      </c>
      <c r="G249" s="31" t="s">
        <v>63</v>
      </c>
      <c r="H249" s="27"/>
      <c r="I249" s="27"/>
      <c r="J249" s="27"/>
      <c r="K249" s="27"/>
      <c r="L249" s="27"/>
      <c r="M249" s="27"/>
      <c r="N249" s="27"/>
      <c r="O249" s="27"/>
      <c r="P249" s="27"/>
    </row>
    <row r="250" spans="1:16">
      <c r="A250" s="30">
        <v>17</v>
      </c>
      <c r="B250" s="31">
        <v>2</v>
      </c>
      <c r="C250" s="31" t="str" cm="1">
        <f t="array" ref="C250">INDEX($P$5:$P$7,B250)</f>
        <v>5:35–7:00 م</v>
      </c>
      <c r="D250" s="31">
        <v>1</v>
      </c>
      <c r="E250" s="31" t="s">
        <v>95</v>
      </c>
      <c r="F250" s="32">
        <v>4</v>
      </c>
      <c r="G250" s="31" t="s">
        <v>89</v>
      </c>
      <c r="H250" s="27"/>
      <c r="I250" s="27"/>
      <c r="J250" s="27"/>
      <c r="K250" s="27"/>
      <c r="L250" s="27"/>
      <c r="M250" s="27"/>
      <c r="N250" s="27"/>
      <c r="O250" s="27"/>
      <c r="P250" s="27"/>
    </row>
    <row r="251" spans="1:16">
      <c r="A251" s="30">
        <v>17</v>
      </c>
      <c r="B251" s="31">
        <v>2</v>
      </c>
      <c r="C251" s="31" t="str" cm="1">
        <f t="array" ref="C251">INDEX($P$5:$P$7,B251)</f>
        <v>5:35–7:00 م</v>
      </c>
      <c r="D251" s="31">
        <v>2</v>
      </c>
      <c r="E251" s="31" t="s">
        <v>174</v>
      </c>
      <c r="F251" s="32">
        <v>4</v>
      </c>
      <c r="G251" s="31" t="s">
        <v>114</v>
      </c>
      <c r="H251" s="27"/>
      <c r="I251" s="27"/>
      <c r="J251" s="27"/>
      <c r="K251" s="27"/>
      <c r="L251" s="27"/>
      <c r="M251" s="27"/>
      <c r="N251" s="27"/>
      <c r="O251" s="27"/>
      <c r="P251" s="27"/>
    </row>
    <row r="252" spans="1:16">
      <c r="A252" s="30">
        <v>17</v>
      </c>
      <c r="B252" s="31">
        <v>2</v>
      </c>
      <c r="C252" s="31" t="str" cm="1">
        <f t="array" ref="C252">INDEX($P$5:$P$7,B252)</f>
        <v>5:35–7:00 م</v>
      </c>
      <c r="D252" s="31">
        <v>3</v>
      </c>
      <c r="E252" s="31" t="s">
        <v>174</v>
      </c>
      <c r="F252" s="32">
        <v>4</v>
      </c>
      <c r="G252" s="31" t="s">
        <v>120</v>
      </c>
      <c r="H252" s="27"/>
      <c r="I252" s="27"/>
      <c r="J252" s="27"/>
      <c r="K252" s="27"/>
      <c r="L252" s="27"/>
      <c r="M252" s="27"/>
      <c r="N252" s="27"/>
      <c r="O252" s="27"/>
      <c r="P252" s="27"/>
    </row>
    <row r="253" spans="1:16">
      <c r="A253" s="30">
        <v>17</v>
      </c>
      <c r="B253" s="31">
        <v>2</v>
      </c>
      <c r="C253" s="31" t="str" cm="1">
        <f t="array" ref="C253">INDEX($P$5:$P$7,B253)</f>
        <v>5:35–7:00 م</v>
      </c>
      <c r="D253" s="31">
        <v>4</v>
      </c>
      <c r="E253" s="31" t="s">
        <v>174</v>
      </c>
      <c r="F253" s="32">
        <v>4</v>
      </c>
      <c r="G253" s="31" t="s">
        <v>178</v>
      </c>
      <c r="H253" s="27"/>
      <c r="I253" s="27"/>
      <c r="J253" s="27"/>
      <c r="K253" s="27"/>
      <c r="L253" s="27"/>
      <c r="M253" s="27"/>
      <c r="N253" s="27"/>
      <c r="O253" s="27"/>
      <c r="P253" s="27"/>
    </row>
    <row r="254" spans="1:16">
      <c r="A254" s="30">
        <v>17</v>
      </c>
      <c r="B254" s="31">
        <v>2</v>
      </c>
      <c r="C254" s="31" t="str" cm="1">
        <f t="array" ref="C254">INDEX($P$5:$P$7,B254)</f>
        <v>5:35–7:00 م</v>
      </c>
      <c r="D254" s="31">
        <v>5</v>
      </c>
      <c r="E254" s="31" t="s">
        <v>295</v>
      </c>
      <c r="F254" s="32">
        <v>4</v>
      </c>
      <c r="G254" s="31" t="s">
        <v>239</v>
      </c>
      <c r="H254" s="27"/>
      <c r="I254" s="27"/>
      <c r="J254" s="27"/>
      <c r="K254" s="27"/>
      <c r="L254" s="27"/>
      <c r="M254" s="27"/>
      <c r="N254" s="27"/>
      <c r="O254" s="27"/>
      <c r="P254" s="27"/>
    </row>
    <row r="255" spans="1:16">
      <c r="A255" s="30">
        <v>17</v>
      </c>
      <c r="B255" s="31">
        <v>3</v>
      </c>
      <c r="C255" s="31" t="str" cm="1">
        <f t="array" ref="C255">INDEX($P$5:$P$7,B255)</f>
        <v>7:10–8:35 م</v>
      </c>
      <c r="D255" s="31">
        <v>1</v>
      </c>
      <c r="E255" s="31" t="s">
        <v>295</v>
      </c>
      <c r="F255" s="32">
        <v>4</v>
      </c>
      <c r="G255" s="31" t="s">
        <v>259</v>
      </c>
      <c r="H255" s="27"/>
      <c r="I255" s="27"/>
      <c r="J255" s="27"/>
      <c r="K255" s="27"/>
      <c r="L255" s="27"/>
      <c r="M255" s="27"/>
      <c r="N255" s="27"/>
      <c r="O255" s="27"/>
      <c r="P255" s="27"/>
    </row>
    <row r="256" spans="1:16">
      <c r="A256" s="30">
        <v>17</v>
      </c>
      <c r="B256" s="31">
        <v>3</v>
      </c>
      <c r="C256" s="31" t="str" cm="1">
        <f t="array" ref="C256">INDEX($P$5:$P$7,B256)</f>
        <v>7:10–8:35 م</v>
      </c>
      <c r="D256" s="31">
        <v>2</v>
      </c>
      <c r="E256" s="31" t="s">
        <v>295</v>
      </c>
      <c r="F256" s="32">
        <v>4</v>
      </c>
      <c r="G256" s="31" t="s">
        <v>291</v>
      </c>
      <c r="H256" s="27"/>
      <c r="I256" s="27"/>
      <c r="J256" s="27"/>
      <c r="K256" s="27"/>
      <c r="L256" s="27"/>
      <c r="M256" s="27"/>
      <c r="N256" s="27"/>
      <c r="O256" s="27"/>
      <c r="P256" s="27"/>
    </row>
    <row r="257" spans="1:16">
      <c r="A257" s="30">
        <v>17</v>
      </c>
      <c r="B257" s="31">
        <v>3</v>
      </c>
      <c r="C257" s="31" t="str" cm="1">
        <f t="array" ref="C257">INDEX($P$5:$P$7,B257)</f>
        <v>7:10–8:35 م</v>
      </c>
      <c r="D257" s="31">
        <v>3</v>
      </c>
      <c r="E257" s="31" t="s">
        <v>335</v>
      </c>
      <c r="F257" s="32">
        <v>4</v>
      </c>
      <c r="G257" s="31" t="s">
        <v>312</v>
      </c>
      <c r="H257" s="27"/>
      <c r="I257" s="27"/>
      <c r="J257" s="27"/>
      <c r="K257" s="27"/>
      <c r="L257" s="27"/>
      <c r="M257" s="27"/>
      <c r="N257" s="27"/>
      <c r="O257" s="27"/>
      <c r="P257" s="27"/>
    </row>
    <row r="258" spans="1:16">
      <c r="A258" s="30">
        <v>17</v>
      </c>
      <c r="B258" s="31">
        <v>3</v>
      </c>
      <c r="C258" s="31" t="str" cm="1">
        <f t="array" ref="C258">INDEX($P$5:$P$7,B258)</f>
        <v>7:10–8:35 م</v>
      </c>
      <c r="D258" s="31">
        <v>4</v>
      </c>
      <c r="E258" s="31" t="s">
        <v>335</v>
      </c>
      <c r="F258" s="32">
        <v>4</v>
      </c>
      <c r="G258" s="31" t="s">
        <v>323</v>
      </c>
      <c r="H258" s="27"/>
      <c r="I258" s="27"/>
      <c r="J258" s="27"/>
      <c r="K258" s="27"/>
      <c r="L258" s="27"/>
      <c r="M258" s="27"/>
      <c r="N258" s="27"/>
      <c r="O258" s="27"/>
      <c r="P258" s="27"/>
    </row>
    <row r="259" spans="1:16">
      <c r="A259" s="30">
        <v>17</v>
      </c>
      <c r="B259" s="31">
        <v>3</v>
      </c>
      <c r="C259" s="31" t="str" cm="1">
        <f t="array" ref="C259">INDEX($P$5:$P$7,B259)</f>
        <v>7:10–8:35 م</v>
      </c>
      <c r="D259" s="31">
        <v>5</v>
      </c>
      <c r="E259" s="31" t="s">
        <v>335</v>
      </c>
      <c r="F259" s="32">
        <v>4</v>
      </c>
      <c r="G259" s="31" t="s">
        <v>339</v>
      </c>
      <c r="H259" s="27"/>
      <c r="I259" s="27"/>
      <c r="J259" s="27"/>
      <c r="K259" s="27"/>
      <c r="L259" s="27"/>
      <c r="M259" s="27"/>
      <c r="N259" s="27"/>
      <c r="O259" s="27"/>
      <c r="P259" s="27"/>
    </row>
    <row r="260" spans="1:16">
      <c r="A260" s="30">
        <v>18</v>
      </c>
      <c r="B260" s="31">
        <v>1</v>
      </c>
      <c r="C260" s="31" t="str" cm="1">
        <f t="array" ref="C260">INDEX($P$5:$P$7,B260)</f>
        <v>4:00–5:25 م</v>
      </c>
      <c r="D260" s="31">
        <v>1</v>
      </c>
      <c r="E260" s="31" t="s">
        <v>19</v>
      </c>
      <c r="F260" s="32">
        <v>4</v>
      </c>
      <c r="G260" s="31" t="s">
        <v>32</v>
      </c>
      <c r="H260" s="27"/>
      <c r="I260" s="27"/>
      <c r="J260" s="27"/>
      <c r="K260" s="27"/>
      <c r="L260" s="27"/>
      <c r="M260" s="27"/>
      <c r="N260" s="27"/>
      <c r="O260" s="27"/>
      <c r="P260" s="27"/>
    </row>
    <row r="261" spans="1:16">
      <c r="A261" s="30">
        <v>18</v>
      </c>
      <c r="B261" s="31">
        <v>1</v>
      </c>
      <c r="C261" s="31" t="str" cm="1">
        <f t="array" ref="C261">INDEX($P$5:$P$7,B261)</f>
        <v>4:00–5:25 م</v>
      </c>
      <c r="D261" s="31">
        <v>2</v>
      </c>
      <c r="E261" s="31" t="s">
        <v>19</v>
      </c>
      <c r="F261" s="32">
        <v>4</v>
      </c>
      <c r="G261" s="31" t="s">
        <v>33</v>
      </c>
      <c r="H261" s="27"/>
      <c r="I261" s="27"/>
      <c r="J261" s="27"/>
      <c r="K261" s="27"/>
      <c r="L261" s="27"/>
      <c r="M261" s="27"/>
      <c r="N261" s="27"/>
      <c r="O261" s="27"/>
      <c r="P261" s="27"/>
    </row>
    <row r="262" spans="1:16">
      <c r="A262" s="30">
        <v>18</v>
      </c>
      <c r="B262" s="31">
        <v>1</v>
      </c>
      <c r="C262" s="31" t="str" cm="1">
        <f t="array" ref="C262">INDEX($P$5:$P$7,B262)</f>
        <v>4:00–5:25 م</v>
      </c>
      <c r="D262" s="31">
        <v>3</v>
      </c>
      <c r="E262" s="31" t="s">
        <v>19</v>
      </c>
      <c r="F262" s="32">
        <v>4</v>
      </c>
      <c r="G262" s="31" t="s">
        <v>34</v>
      </c>
      <c r="H262" s="27"/>
      <c r="I262" s="27"/>
      <c r="J262" s="27"/>
      <c r="K262" s="27"/>
      <c r="L262" s="27"/>
      <c r="M262" s="27"/>
      <c r="N262" s="27"/>
      <c r="O262" s="27"/>
      <c r="P262" s="27"/>
    </row>
    <row r="263" spans="1:16">
      <c r="A263" s="30">
        <v>18</v>
      </c>
      <c r="B263" s="31">
        <v>1</v>
      </c>
      <c r="C263" s="31" t="str" cm="1">
        <f t="array" ref="C263">INDEX($P$5:$P$7,B263)</f>
        <v>4:00–5:25 م</v>
      </c>
      <c r="D263" s="31">
        <v>4</v>
      </c>
      <c r="E263" s="31" t="s">
        <v>95</v>
      </c>
      <c r="F263" s="32">
        <v>4</v>
      </c>
      <c r="G263" s="31" t="s">
        <v>50</v>
      </c>
      <c r="H263" s="27"/>
      <c r="I263" s="27"/>
      <c r="J263" s="27"/>
      <c r="K263" s="27"/>
      <c r="L263" s="27"/>
      <c r="M263" s="27"/>
      <c r="N263" s="27"/>
      <c r="O263" s="27"/>
      <c r="P263" s="27"/>
    </row>
    <row r="264" spans="1:16">
      <c r="A264" s="30">
        <v>18</v>
      </c>
      <c r="B264" s="31">
        <v>1</v>
      </c>
      <c r="C264" s="31" t="str" cm="1">
        <f t="array" ref="C264">INDEX($P$5:$P$7,B264)</f>
        <v>4:00–5:25 م</v>
      </c>
      <c r="D264" s="31">
        <v>5</v>
      </c>
      <c r="E264" s="31" t="s">
        <v>95</v>
      </c>
      <c r="F264" s="32">
        <v>4</v>
      </c>
      <c r="G264" s="31" t="s">
        <v>90</v>
      </c>
      <c r="H264" s="27"/>
      <c r="I264" s="27"/>
      <c r="J264" s="27"/>
      <c r="K264" s="27"/>
      <c r="L264" s="27"/>
      <c r="M264" s="27"/>
      <c r="N264" s="27"/>
      <c r="O264" s="27"/>
      <c r="P264" s="27"/>
    </row>
    <row r="265" spans="1:16">
      <c r="A265" s="30">
        <v>18</v>
      </c>
      <c r="B265" s="31">
        <v>2</v>
      </c>
      <c r="C265" s="31" t="str" cm="1">
        <f t="array" ref="C265">INDEX($P$5:$P$7,B265)</f>
        <v>5:35–7:00 م</v>
      </c>
      <c r="D265" s="31">
        <v>1</v>
      </c>
      <c r="E265" s="31" t="s">
        <v>95</v>
      </c>
      <c r="F265" s="32">
        <v>4</v>
      </c>
      <c r="G265" s="31" t="s">
        <v>78</v>
      </c>
      <c r="H265" s="27"/>
      <c r="I265" s="27"/>
      <c r="J265" s="27"/>
      <c r="K265" s="27"/>
      <c r="L265" s="27"/>
      <c r="M265" s="27"/>
      <c r="N265" s="27"/>
      <c r="O265" s="27"/>
      <c r="P265" s="27"/>
    </row>
    <row r="266" spans="1:16">
      <c r="A266" s="30">
        <v>18</v>
      </c>
      <c r="B266" s="31">
        <v>2</v>
      </c>
      <c r="C266" s="31" t="str" cm="1">
        <f t="array" ref="C266">INDEX($P$5:$P$7,B266)</f>
        <v>5:35–7:00 م</v>
      </c>
      <c r="D266" s="31">
        <v>2</v>
      </c>
      <c r="E266" s="31" t="s">
        <v>174</v>
      </c>
      <c r="F266" s="32">
        <v>4</v>
      </c>
      <c r="G266" s="31" t="s">
        <v>109</v>
      </c>
      <c r="H266" s="27"/>
      <c r="I266" s="27"/>
      <c r="J266" s="27"/>
      <c r="K266" s="27"/>
      <c r="L266" s="27"/>
      <c r="M266" s="27"/>
      <c r="N266" s="27"/>
      <c r="O266" s="27"/>
      <c r="P266" s="27"/>
    </row>
    <row r="267" spans="1:16">
      <c r="A267" s="30">
        <v>18</v>
      </c>
      <c r="B267" s="31">
        <v>2</v>
      </c>
      <c r="C267" s="31" t="str" cm="1">
        <f t="array" ref="C267">INDEX($P$5:$P$7,B267)</f>
        <v>5:35–7:00 م</v>
      </c>
      <c r="D267" s="31">
        <v>3</v>
      </c>
      <c r="E267" s="31" t="s">
        <v>174</v>
      </c>
      <c r="F267" s="32">
        <v>4</v>
      </c>
      <c r="G267" s="31" t="s">
        <v>179</v>
      </c>
      <c r="H267" s="27"/>
      <c r="I267" s="27"/>
      <c r="J267" s="27"/>
      <c r="K267" s="27"/>
      <c r="L267" s="27"/>
      <c r="M267" s="27"/>
      <c r="N267" s="27"/>
      <c r="O267" s="27"/>
      <c r="P267" s="27"/>
    </row>
    <row r="268" spans="1:16">
      <c r="A268" s="30">
        <v>18</v>
      </c>
      <c r="B268" s="31">
        <v>2</v>
      </c>
      <c r="C268" s="31" t="str" cm="1">
        <f t="array" ref="C268">INDEX($P$5:$P$7,B268)</f>
        <v>5:35–7:00 م</v>
      </c>
      <c r="D268" s="31">
        <v>4</v>
      </c>
      <c r="E268" s="31" t="s">
        <v>174</v>
      </c>
      <c r="F268" s="32">
        <v>4</v>
      </c>
      <c r="G268" s="31" t="s">
        <v>161</v>
      </c>
      <c r="H268" s="27"/>
      <c r="I268" s="27"/>
      <c r="J268" s="27"/>
      <c r="K268" s="27"/>
      <c r="L268" s="27"/>
      <c r="M268" s="27"/>
      <c r="N268" s="27"/>
      <c r="O268" s="27"/>
      <c r="P268" s="27"/>
    </row>
    <row r="269" spans="1:16">
      <c r="A269" s="30">
        <v>18</v>
      </c>
      <c r="B269" s="31">
        <v>2</v>
      </c>
      <c r="C269" s="31" t="str" cm="1">
        <f t="array" ref="C269">INDEX($P$5:$P$7,B269)</f>
        <v>5:35–7:00 م</v>
      </c>
      <c r="D269" s="31">
        <v>5</v>
      </c>
      <c r="E269" s="31" t="s">
        <v>295</v>
      </c>
      <c r="F269" s="32">
        <v>4</v>
      </c>
      <c r="G269" s="31" t="s">
        <v>227</v>
      </c>
      <c r="H269" s="27"/>
      <c r="I269" s="27"/>
      <c r="J269" s="27"/>
      <c r="K269" s="27"/>
      <c r="L269" s="27"/>
      <c r="M269" s="27"/>
      <c r="N269" s="27"/>
      <c r="O269" s="27"/>
      <c r="P269" s="27"/>
    </row>
    <row r="270" spans="1:16">
      <c r="A270" s="30">
        <v>18</v>
      </c>
      <c r="B270" s="31">
        <v>3</v>
      </c>
      <c r="C270" s="31" t="str" cm="1">
        <f t="array" ref="C270">INDEX($P$5:$P$7,B270)</f>
        <v>7:10–8:35 م</v>
      </c>
      <c r="D270" s="31">
        <v>1</v>
      </c>
      <c r="E270" s="31" t="s">
        <v>295</v>
      </c>
      <c r="F270" s="32">
        <v>4</v>
      </c>
      <c r="G270" s="31" t="s">
        <v>292</v>
      </c>
      <c r="H270" s="27"/>
      <c r="I270" s="27"/>
      <c r="J270" s="27"/>
      <c r="K270" s="27"/>
      <c r="L270" s="27"/>
      <c r="M270" s="27"/>
      <c r="N270" s="27"/>
      <c r="O270" s="27"/>
      <c r="P270" s="27"/>
    </row>
    <row r="271" spans="1:16">
      <c r="A271" s="30">
        <v>18</v>
      </c>
      <c r="B271" s="31">
        <v>3</v>
      </c>
      <c r="C271" s="31" t="str" cm="1">
        <f t="array" ref="C271">INDEX($P$5:$P$7,B271)</f>
        <v>7:10–8:35 م</v>
      </c>
      <c r="D271" s="31">
        <v>2</v>
      </c>
      <c r="E271" s="31" t="s">
        <v>295</v>
      </c>
      <c r="F271" s="32">
        <v>4</v>
      </c>
      <c r="G271" s="31" t="s">
        <v>284</v>
      </c>
      <c r="H271" s="27"/>
      <c r="I271" s="27"/>
      <c r="J271" s="27"/>
      <c r="K271" s="27"/>
      <c r="L271" s="27"/>
      <c r="M271" s="27"/>
      <c r="N271" s="27"/>
      <c r="O271" s="27"/>
      <c r="P271" s="27"/>
    </row>
    <row r="272" spans="1:16">
      <c r="A272" s="30">
        <v>18</v>
      </c>
      <c r="B272" s="31">
        <v>3</v>
      </c>
      <c r="C272" s="31" t="str" cm="1">
        <f t="array" ref="C272">INDEX($P$5:$P$7,B272)</f>
        <v>7:10–8:35 م</v>
      </c>
      <c r="D272" s="31">
        <v>3</v>
      </c>
      <c r="E272" s="31" t="s">
        <v>335</v>
      </c>
      <c r="F272" s="32">
        <v>4</v>
      </c>
      <c r="G272" s="31" t="s">
        <v>306</v>
      </c>
      <c r="H272" s="27"/>
      <c r="I272" s="27"/>
      <c r="J272" s="27"/>
      <c r="K272" s="27"/>
      <c r="L272" s="27"/>
      <c r="M272" s="27"/>
      <c r="N272" s="27"/>
      <c r="O272" s="27"/>
      <c r="P272" s="27"/>
    </row>
    <row r="273" spans="1:16">
      <c r="A273" s="30">
        <v>18</v>
      </c>
      <c r="B273" s="31">
        <v>3</v>
      </c>
      <c r="C273" s="31" t="str" cm="1">
        <f t="array" ref="C273">INDEX($P$5:$P$7,B273)</f>
        <v>7:10–8:35 م</v>
      </c>
      <c r="D273" s="31">
        <v>4</v>
      </c>
      <c r="E273" s="31" t="s">
        <v>335</v>
      </c>
      <c r="F273" s="32">
        <v>4</v>
      </c>
      <c r="G273" s="31" t="s">
        <v>340</v>
      </c>
      <c r="H273" s="27"/>
      <c r="I273" s="27"/>
      <c r="J273" s="27"/>
      <c r="K273" s="27"/>
      <c r="L273" s="27"/>
      <c r="M273" s="27"/>
      <c r="N273" s="27"/>
      <c r="O273" s="27"/>
      <c r="P273" s="27"/>
    </row>
    <row r="274" spans="1:16">
      <c r="A274" s="30">
        <v>18</v>
      </c>
      <c r="B274" s="31">
        <v>3</v>
      </c>
      <c r="C274" s="31" t="str" cm="1">
        <f t="array" ref="C274">INDEX($P$5:$P$7,B274)</f>
        <v>7:10–8:35 م</v>
      </c>
      <c r="D274" s="31">
        <v>5</v>
      </c>
      <c r="E274" s="31" t="s">
        <v>335</v>
      </c>
      <c r="F274" s="32">
        <v>4</v>
      </c>
      <c r="G274" s="31" t="s">
        <v>332</v>
      </c>
      <c r="H274" s="27"/>
      <c r="I274" s="27"/>
      <c r="J274" s="27"/>
      <c r="K274" s="27"/>
      <c r="L274" s="27"/>
      <c r="M274" s="27"/>
      <c r="N274" s="27"/>
      <c r="O274" s="27"/>
      <c r="P274" s="27"/>
    </row>
    <row r="275" spans="1:16">
      <c r="A275" s="30">
        <v>19</v>
      </c>
      <c r="B275" s="31">
        <v>1</v>
      </c>
      <c r="C275" s="31" t="str" cm="1">
        <f t="array" ref="C275">INDEX($P$5:$P$7,B275)</f>
        <v>4:00–5:25 م</v>
      </c>
      <c r="D275" s="31">
        <v>1</v>
      </c>
      <c r="E275" s="31" t="s">
        <v>19</v>
      </c>
      <c r="F275" s="32">
        <v>4</v>
      </c>
      <c r="G275" s="31" t="s">
        <v>20</v>
      </c>
      <c r="H275" s="27"/>
      <c r="I275" s="27"/>
      <c r="J275" s="27"/>
      <c r="K275" s="27"/>
      <c r="L275" s="27"/>
      <c r="M275" s="27"/>
      <c r="N275" s="27"/>
      <c r="O275" s="27"/>
      <c r="P275" s="27"/>
    </row>
    <row r="276" spans="1:16">
      <c r="A276" s="30">
        <v>19</v>
      </c>
      <c r="B276" s="31">
        <v>1</v>
      </c>
      <c r="C276" s="31" t="str" cm="1">
        <f t="array" ref="C276">INDEX($P$5:$P$7,B276)</f>
        <v>4:00–5:25 م</v>
      </c>
      <c r="D276" s="31">
        <v>2</v>
      </c>
      <c r="E276" s="31" t="s">
        <v>19</v>
      </c>
      <c r="F276" s="32">
        <v>4</v>
      </c>
      <c r="G276" s="31" t="s">
        <v>21</v>
      </c>
      <c r="H276" s="27"/>
      <c r="I276" s="27"/>
      <c r="J276" s="27"/>
      <c r="K276" s="27"/>
      <c r="L276" s="27"/>
      <c r="M276" s="27"/>
      <c r="N276" s="27"/>
      <c r="O276" s="27"/>
      <c r="P276" s="27"/>
    </row>
    <row r="277" spans="1:16">
      <c r="A277" s="30">
        <v>19</v>
      </c>
      <c r="B277" s="31">
        <v>1</v>
      </c>
      <c r="C277" s="31" t="str" cm="1">
        <f t="array" ref="C277">INDEX($P$5:$P$7,B277)</f>
        <v>4:00–5:25 م</v>
      </c>
      <c r="D277" s="31">
        <v>3</v>
      </c>
      <c r="E277" s="31" t="s">
        <v>19</v>
      </c>
      <c r="F277" s="32">
        <v>4</v>
      </c>
      <c r="G277" s="31" t="s">
        <v>22</v>
      </c>
      <c r="H277" s="27"/>
      <c r="I277" s="27"/>
      <c r="J277" s="27"/>
      <c r="K277" s="27"/>
      <c r="L277" s="27"/>
      <c r="M277" s="27"/>
      <c r="N277" s="27"/>
      <c r="O277" s="27"/>
      <c r="P277" s="27"/>
    </row>
    <row r="278" spans="1:16">
      <c r="A278" s="30">
        <v>19</v>
      </c>
      <c r="B278" s="31">
        <v>1</v>
      </c>
      <c r="C278" s="31" t="str" cm="1">
        <f t="array" ref="C278">INDEX($P$5:$P$7,B278)</f>
        <v>4:00–5:25 م</v>
      </c>
      <c r="D278" s="31">
        <v>4</v>
      </c>
      <c r="E278" s="31" t="s">
        <v>95</v>
      </c>
      <c r="F278" s="32">
        <v>4</v>
      </c>
      <c r="G278" s="31" t="s">
        <v>91</v>
      </c>
      <c r="H278" s="27"/>
      <c r="I278" s="27"/>
      <c r="J278" s="27"/>
      <c r="K278" s="27"/>
      <c r="L278" s="27"/>
      <c r="M278" s="27"/>
      <c r="N278" s="27"/>
      <c r="O278" s="27"/>
      <c r="P278" s="27"/>
    </row>
    <row r="279" spans="1:16">
      <c r="A279" s="30">
        <v>19</v>
      </c>
      <c r="B279" s="31">
        <v>1</v>
      </c>
      <c r="C279" s="31" t="str" cm="1">
        <f t="array" ref="C279">INDEX($P$5:$P$7,B279)</f>
        <v>4:00–5:25 م</v>
      </c>
      <c r="D279" s="31">
        <v>5</v>
      </c>
      <c r="E279" s="31" t="s">
        <v>95</v>
      </c>
      <c r="F279" s="32">
        <v>4</v>
      </c>
      <c r="G279" s="31" t="s">
        <v>79</v>
      </c>
      <c r="H279" s="27"/>
      <c r="I279" s="27"/>
      <c r="J279" s="27"/>
      <c r="K279" s="27"/>
      <c r="L279" s="27"/>
      <c r="M279" s="27"/>
      <c r="N279" s="27"/>
      <c r="O279" s="27"/>
      <c r="P279" s="27"/>
    </row>
    <row r="280" spans="1:16">
      <c r="A280" s="30">
        <v>19</v>
      </c>
      <c r="B280" s="31">
        <v>2</v>
      </c>
      <c r="C280" s="31" t="str" cm="1">
        <f t="array" ref="C280">INDEX($P$5:$P$7,B280)</f>
        <v>5:35–7:00 م</v>
      </c>
      <c r="D280" s="31">
        <v>1</v>
      </c>
      <c r="E280" s="31" t="s">
        <v>95</v>
      </c>
      <c r="F280" s="32">
        <v>4</v>
      </c>
      <c r="G280" s="31" t="s">
        <v>67</v>
      </c>
      <c r="H280" s="27"/>
      <c r="I280" s="27"/>
      <c r="J280" s="27"/>
      <c r="K280" s="27"/>
      <c r="L280" s="27"/>
      <c r="M280" s="27"/>
      <c r="N280" s="27"/>
      <c r="O280" s="27"/>
      <c r="P280" s="27"/>
    </row>
    <row r="281" spans="1:16">
      <c r="A281" s="30">
        <v>19</v>
      </c>
      <c r="B281" s="31">
        <v>2</v>
      </c>
      <c r="C281" s="31" t="str" cm="1">
        <f t="array" ref="C281">INDEX($P$5:$P$7,B281)</f>
        <v>5:35–7:00 م</v>
      </c>
      <c r="D281" s="31">
        <v>2</v>
      </c>
      <c r="E281" s="31" t="s">
        <v>174</v>
      </c>
      <c r="F281" s="32">
        <v>4</v>
      </c>
      <c r="G281" s="31" t="s">
        <v>175</v>
      </c>
      <c r="H281" s="27"/>
      <c r="I281" s="27"/>
      <c r="J281" s="27"/>
      <c r="K281" s="27"/>
      <c r="L281" s="27"/>
      <c r="M281" s="27"/>
      <c r="N281" s="27"/>
      <c r="O281" s="27"/>
      <c r="P281" s="27"/>
    </row>
    <row r="282" spans="1:16">
      <c r="A282" s="30">
        <v>19</v>
      </c>
      <c r="B282" s="31">
        <v>2</v>
      </c>
      <c r="C282" s="31" t="str" cm="1">
        <f t="array" ref="C282">INDEX($P$5:$P$7,B282)</f>
        <v>5:35–7:00 م</v>
      </c>
      <c r="D282" s="31">
        <v>3</v>
      </c>
      <c r="E282" s="31" t="s">
        <v>174</v>
      </c>
      <c r="F282" s="32">
        <v>4</v>
      </c>
      <c r="G282" s="31" t="s">
        <v>162</v>
      </c>
      <c r="H282" s="27"/>
      <c r="I282" s="27"/>
      <c r="J282" s="27"/>
      <c r="K282" s="27"/>
      <c r="L282" s="27"/>
      <c r="M282" s="27"/>
      <c r="N282" s="27"/>
      <c r="O282" s="27"/>
      <c r="P282" s="27"/>
    </row>
    <row r="283" spans="1:16">
      <c r="A283" s="30">
        <v>19</v>
      </c>
      <c r="B283" s="31">
        <v>2</v>
      </c>
      <c r="C283" s="31" t="str" cm="1">
        <f t="array" ref="C283">INDEX($P$5:$P$7,B283)</f>
        <v>5:35–7:00 م</v>
      </c>
      <c r="D283" s="31">
        <v>4</v>
      </c>
      <c r="E283" s="31" t="s">
        <v>174</v>
      </c>
      <c r="F283" s="32">
        <v>4</v>
      </c>
      <c r="G283" s="31" t="s">
        <v>123</v>
      </c>
      <c r="H283" s="27"/>
      <c r="I283" s="27"/>
      <c r="J283" s="27"/>
      <c r="K283" s="27"/>
      <c r="L283" s="27"/>
      <c r="M283" s="27"/>
      <c r="N283" s="27"/>
      <c r="O283" s="27"/>
      <c r="P283" s="27"/>
    </row>
    <row r="284" spans="1:16">
      <c r="A284" s="30">
        <v>19</v>
      </c>
      <c r="B284" s="31">
        <v>2</v>
      </c>
      <c r="C284" s="31" t="str" cm="1">
        <f t="array" ref="C284">INDEX($P$5:$P$7,B284)</f>
        <v>5:35–7:00 م</v>
      </c>
      <c r="D284" s="31">
        <v>5</v>
      </c>
      <c r="E284" s="31" t="s">
        <v>295</v>
      </c>
      <c r="F284" s="32">
        <v>4</v>
      </c>
      <c r="G284" s="31" t="s">
        <v>293</v>
      </c>
      <c r="H284" s="27"/>
      <c r="I284" s="27"/>
      <c r="J284" s="27"/>
      <c r="K284" s="27"/>
      <c r="L284" s="27"/>
      <c r="M284" s="27"/>
      <c r="N284" s="27"/>
      <c r="O284" s="27"/>
      <c r="P284" s="27"/>
    </row>
    <row r="285" spans="1:16">
      <c r="A285" s="30">
        <v>19</v>
      </c>
      <c r="B285" s="31">
        <v>3</v>
      </c>
      <c r="C285" s="31" t="str" cm="1">
        <f t="array" ref="C285">INDEX($P$5:$P$7,B285)</f>
        <v>7:10–8:35 م</v>
      </c>
      <c r="D285" s="31">
        <v>1</v>
      </c>
      <c r="E285" s="31" t="s">
        <v>295</v>
      </c>
      <c r="F285" s="32">
        <v>4</v>
      </c>
      <c r="G285" s="31" t="s">
        <v>285</v>
      </c>
      <c r="H285" s="27"/>
      <c r="I285" s="27"/>
      <c r="J285" s="27"/>
      <c r="K285" s="27"/>
      <c r="L285" s="27"/>
      <c r="M285" s="27"/>
      <c r="N285" s="27"/>
      <c r="O285" s="27"/>
      <c r="P285" s="27"/>
    </row>
    <row r="286" spans="1:16">
      <c r="A286" s="30">
        <v>19</v>
      </c>
      <c r="B286" s="31">
        <v>3</v>
      </c>
      <c r="C286" s="31" t="str" cm="1">
        <f t="array" ref="C286">INDEX($P$5:$P$7,B286)</f>
        <v>7:10–8:35 م</v>
      </c>
      <c r="D286" s="31">
        <v>2</v>
      </c>
      <c r="E286" s="31" t="s">
        <v>295</v>
      </c>
      <c r="F286" s="32">
        <v>4</v>
      </c>
      <c r="G286" s="31" t="s">
        <v>269</v>
      </c>
      <c r="H286" s="27"/>
      <c r="I286" s="27"/>
      <c r="J286" s="27"/>
      <c r="K286" s="27"/>
      <c r="L286" s="27"/>
      <c r="M286" s="27"/>
      <c r="N286" s="27"/>
      <c r="O286" s="27"/>
      <c r="P286" s="27"/>
    </row>
    <row r="287" spans="1:16">
      <c r="A287" s="30">
        <v>19</v>
      </c>
      <c r="B287" s="31">
        <v>3</v>
      </c>
      <c r="C287" s="31" t="str" cm="1">
        <f t="array" ref="C287">INDEX($P$5:$P$7,B287)</f>
        <v>7:10–8:35 م</v>
      </c>
      <c r="D287" s="31">
        <v>3</v>
      </c>
      <c r="E287" s="31" t="s">
        <v>335</v>
      </c>
      <c r="F287" s="32">
        <v>4</v>
      </c>
      <c r="G287" s="31" t="s">
        <v>336</v>
      </c>
      <c r="H287" s="27"/>
      <c r="I287" s="27"/>
      <c r="J287" s="27"/>
      <c r="K287" s="27"/>
      <c r="L287" s="27"/>
      <c r="M287" s="27"/>
      <c r="N287" s="27"/>
      <c r="O287" s="27"/>
      <c r="P287" s="27"/>
    </row>
    <row r="288" spans="1:16">
      <c r="A288" s="30">
        <v>19</v>
      </c>
      <c r="B288" s="31">
        <v>3</v>
      </c>
      <c r="C288" s="31" t="str" cm="1">
        <f t="array" ref="C288">INDEX($P$5:$P$7,B288)</f>
        <v>7:10–8:35 م</v>
      </c>
      <c r="D288" s="31">
        <v>4</v>
      </c>
      <c r="E288" s="31" t="s">
        <v>335</v>
      </c>
      <c r="F288" s="32">
        <v>4</v>
      </c>
      <c r="G288" s="31" t="s">
        <v>333</v>
      </c>
      <c r="H288" s="27"/>
      <c r="I288" s="27"/>
      <c r="J288" s="27"/>
      <c r="K288" s="27"/>
      <c r="L288" s="27"/>
      <c r="M288" s="27"/>
      <c r="N288" s="27"/>
      <c r="O288" s="27"/>
      <c r="P288" s="27"/>
    </row>
    <row r="289" spans="1:16">
      <c r="A289" s="30">
        <v>19</v>
      </c>
      <c r="B289" s="31">
        <v>3</v>
      </c>
      <c r="C289" s="31" t="str" cm="1">
        <f t="array" ref="C289">INDEX($P$5:$P$7,B289)</f>
        <v>7:10–8:35 م</v>
      </c>
      <c r="D289" s="31">
        <v>5</v>
      </c>
      <c r="E289" s="31" t="s">
        <v>335</v>
      </c>
      <c r="F289" s="32">
        <v>4</v>
      </c>
      <c r="G289" s="31" t="s">
        <v>325</v>
      </c>
      <c r="H289" s="27"/>
      <c r="I289" s="27"/>
      <c r="J289" s="27"/>
      <c r="K289" s="27"/>
      <c r="L289" s="27"/>
      <c r="M289" s="27"/>
      <c r="N289" s="27"/>
      <c r="O289" s="27"/>
      <c r="P289" s="27"/>
    </row>
    <row r="290" spans="1:16">
      <c r="A290" s="30">
        <v>20</v>
      </c>
      <c r="B290" s="31">
        <v>1</v>
      </c>
      <c r="C290" s="31" t="str" cm="1">
        <f t="array" ref="C290">INDEX($P$5:$P$7,B290)</f>
        <v>4:00–5:25 م</v>
      </c>
      <c r="D290" s="31">
        <v>1</v>
      </c>
      <c r="E290" s="31" t="s">
        <v>19</v>
      </c>
      <c r="F290" s="32">
        <v>4</v>
      </c>
      <c r="G290" s="31" t="s">
        <v>23</v>
      </c>
      <c r="H290" s="27"/>
      <c r="I290" s="27"/>
      <c r="J290" s="27"/>
      <c r="K290" s="27"/>
      <c r="L290" s="27"/>
      <c r="M290" s="27"/>
      <c r="N290" s="27"/>
      <c r="O290" s="27"/>
      <c r="P290" s="27"/>
    </row>
    <row r="291" spans="1:16">
      <c r="A291" s="30">
        <v>20</v>
      </c>
      <c r="B291" s="31">
        <v>1</v>
      </c>
      <c r="C291" s="31" t="str" cm="1">
        <f t="array" ref="C291">INDEX($P$5:$P$7,B291)</f>
        <v>4:00–5:25 م</v>
      </c>
      <c r="D291" s="31">
        <v>2</v>
      </c>
      <c r="E291" s="31" t="s">
        <v>19</v>
      </c>
      <c r="F291" s="32">
        <v>4</v>
      </c>
      <c r="G291" s="31" t="s">
        <v>24</v>
      </c>
      <c r="H291" s="27"/>
      <c r="I291" s="27"/>
      <c r="J291" s="27"/>
      <c r="K291" s="27"/>
      <c r="L291" s="27"/>
      <c r="M291" s="27"/>
      <c r="N291" s="27"/>
      <c r="O291" s="27"/>
      <c r="P291" s="27"/>
    </row>
    <row r="292" spans="1:16">
      <c r="A292" s="30">
        <v>20</v>
      </c>
      <c r="B292" s="31">
        <v>1</v>
      </c>
      <c r="C292" s="31" t="str" cm="1">
        <f t="array" ref="C292">INDEX($P$5:$P$7,B292)</f>
        <v>4:00–5:25 م</v>
      </c>
      <c r="D292" s="31">
        <v>3</v>
      </c>
      <c r="E292" s="31" t="s">
        <v>19</v>
      </c>
      <c r="F292" s="32">
        <v>4</v>
      </c>
      <c r="G292" s="31" t="s">
        <v>25</v>
      </c>
      <c r="H292" s="27"/>
      <c r="I292" s="27"/>
      <c r="J292" s="27"/>
      <c r="K292" s="27"/>
      <c r="L292" s="27"/>
      <c r="M292" s="27"/>
      <c r="N292" s="27"/>
      <c r="O292" s="27"/>
      <c r="P292" s="27"/>
    </row>
    <row r="293" spans="1:16">
      <c r="A293" s="30">
        <v>20</v>
      </c>
      <c r="B293" s="31">
        <v>1</v>
      </c>
      <c r="C293" s="31" t="str" cm="1">
        <f t="array" ref="C293">INDEX($P$5:$P$7,B293)</f>
        <v>4:00–5:25 م</v>
      </c>
      <c r="D293" s="31">
        <v>4</v>
      </c>
      <c r="E293" s="31" t="s">
        <v>95</v>
      </c>
      <c r="F293" s="32">
        <v>4</v>
      </c>
      <c r="G293" s="31" t="s">
        <v>75</v>
      </c>
      <c r="H293" s="27"/>
      <c r="I293" s="27"/>
      <c r="J293" s="27"/>
      <c r="K293" s="27"/>
      <c r="L293" s="27"/>
      <c r="M293" s="27"/>
      <c r="N293" s="27"/>
      <c r="O293" s="27"/>
      <c r="P293" s="27"/>
    </row>
    <row r="294" spans="1:16">
      <c r="A294" s="30">
        <v>20</v>
      </c>
      <c r="B294" s="31">
        <v>1</v>
      </c>
      <c r="C294" s="31" t="str" cm="1">
        <f t="array" ref="C294">INDEX($P$5:$P$7,B294)</f>
        <v>4:00–5:25 م</v>
      </c>
      <c r="D294" s="31">
        <v>5</v>
      </c>
      <c r="E294" s="31" t="s">
        <v>95</v>
      </c>
      <c r="F294" s="32">
        <v>4</v>
      </c>
      <c r="G294" s="31" t="s">
        <v>84</v>
      </c>
      <c r="H294" s="27"/>
      <c r="I294" s="27"/>
      <c r="J294" s="27"/>
      <c r="K294" s="27"/>
      <c r="L294" s="27"/>
      <c r="M294" s="27"/>
      <c r="N294" s="27"/>
      <c r="O294" s="27"/>
      <c r="P294" s="27"/>
    </row>
    <row r="295" spans="1:16">
      <c r="A295" s="30">
        <v>20</v>
      </c>
      <c r="B295" s="31">
        <v>2</v>
      </c>
      <c r="C295" s="31" t="str" cm="1">
        <f t="array" ref="C295">INDEX($P$5:$P$7,B295)</f>
        <v>5:35–7:00 م</v>
      </c>
      <c r="D295" s="31">
        <v>1</v>
      </c>
      <c r="E295" s="31" t="s">
        <v>95</v>
      </c>
      <c r="F295" s="32">
        <v>4</v>
      </c>
      <c r="G295" s="31" t="s">
        <v>58</v>
      </c>
      <c r="H295" s="27"/>
      <c r="I295" s="27"/>
      <c r="J295" s="27"/>
      <c r="K295" s="27"/>
      <c r="L295" s="27"/>
      <c r="M295" s="27"/>
      <c r="N295" s="27"/>
      <c r="O295" s="27"/>
      <c r="P295" s="27"/>
    </row>
    <row r="296" spans="1:16">
      <c r="A296" s="30">
        <v>20</v>
      </c>
      <c r="B296" s="31">
        <v>2</v>
      </c>
      <c r="C296" s="31" t="str" cm="1">
        <f t="array" ref="C296">INDEX($P$5:$P$7,B296)</f>
        <v>5:35–7:00 م</v>
      </c>
      <c r="D296" s="31">
        <v>2</v>
      </c>
      <c r="E296" s="31" t="s">
        <v>174</v>
      </c>
      <c r="F296" s="32">
        <v>4</v>
      </c>
      <c r="G296" s="31" t="s">
        <v>140</v>
      </c>
      <c r="H296" s="27"/>
      <c r="I296" s="27"/>
      <c r="J296" s="27"/>
      <c r="K296" s="27"/>
      <c r="L296" s="27"/>
      <c r="M296" s="27"/>
      <c r="N296" s="27"/>
      <c r="O296" s="27"/>
      <c r="P296" s="27"/>
    </row>
    <row r="297" spans="1:16">
      <c r="A297" s="30">
        <v>20</v>
      </c>
      <c r="B297" s="31">
        <v>2</v>
      </c>
      <c r="C297" s="31" t="str" cm="1">
        <f t="array" ref="C297">INDEX($P$5:$P$7,B297)</f>
        <v>5:35–7:00 م</v>
      </c>
      <c r="D297" s="31">
        <v>3</v>
      </c>
      <c r="E297" s="31" t="s">
        <v>174</v>
      </c>
      <c r="F297" s="32">
        <v>4</v>
      </c>
      <c r="G297" s="31" t="s">
        <v>176</v>
      </c>
      <c r="H297" s="27"/>
      <c r="I297" s="27"/>
      <c r="J297" s="27"/>
      <c r="K297" s="27"/>
      <c r="L297" s="27"/>
      <c r="M297" s="27"/>
      <c r="N297" s="27"/>
      <c r="O297" s="27"/>
      <c r="P297" s="27"/>
    </row>
    <row r="298" spans="1:16">
      <c r="A298" s="30">
        <v>20</v>
      </c>
      <c r="B298" s="31">
        <v>2</v>
      </c>
      <c r="C298" s="31" t="str" cm="1">
        <f t="array" ref="C298">INDEX($P$5:$P$7,B298)</f>
        <v>5:35–7:00 م</v>
      </c>
      <c r="D298" s="31">
        <v>4</v>
      </c>
      <c r="E298" s="31" t="s">
        <v>174</v>
      </c>
      <c r="F298" s="32">
        <v>4</v>
      </c>
      <c r="G298" s="31" t="s">
        <v>116</v>
      </c>
      <c r="H298" s="27"/>
      <c r="I298" s="27"/>
      <c r="J298" s="27"/>
      <c r="K298" s="27"/>
      <c r="L298" s="27"/>
      <c r="M298" s="27"/>
      <c r="N298" s="27"/>
      <c r="O298" s="27"/>
      <c r="P298" s="27"/>
    </row>
    <row r="299" spans="1:16">
      <c r="A299" s="30">
        <v>20</v>
      </c>
      <c r="B299" s="31">
        <v>2</v>
      </c>
      <c r="C299" s="31" t="str" cm="1">
        <f t="array" ref="C299">INDEX($P$5:$P$7,B299)</f>
        <v>5:35–7:00 م</v>
      </c>
      <c r="D299" s="31">
        <v>5</v>
      </c>
      <c r="E299" s="31" t="s">
        <v>295</v>
      </c>
      <c r="F299" s="32">
        <v>4</v>
      </c>
      <c r="G299" s="31" t="s">
        <v>283</v>
      </c>
      <c r="H299" s="27"/>
      <c r="I299" s="27"/>
      <c r="J299" s="27"/>
      <c r="K299" s="27"/>
      <c r="L299" s="27"/>
      <c r="M299" s="27"/>
      <c r="N299" s="27"/>
      <c r="O299" s="27"/>
      <c r="P299" s="27"/>
    </row>
    <row r="300" spans="1:16">
      <c r="A300" s="30">
        <v>20</v>
      </c>
      <c r="B300" s="31">
        <v>3</v>
      </c>
      <c r="C300" s="31" t="str" cm="1">
        <f t="array" ref="C300">INDEX($P$5:$P$7,B300)</f>
        <v>7:10–8:35 م</v>
      </c>
      <c r="D300" s="31">
        <v>1</v>
      </c>
      <c r="E300" s="31" t="s">
        <v>295</v>
      </c>
      <c r="F300" s="32">
        <v>4</v>
      </c>
      <c r="G300" s="31" t="s">
        <v>288</v>
      </c>
      <c r="H300" s="27"/>
      <c r="I300" s="27"/>
      <c r="J300" s="27"/>
      <c r="K300" s="27"/>
      <c r="L300" s="27"/>
      <c r="M300" s="27"/>
      <c r="N300" s="27"/>
      <c r="O300" s="27"/>
      <c r="P300" s="27"/>
    </row>
    <row r="301" spans="1:16">
      <c r="A301" s="30">
        <v>20</v>
      </c>
      <c r="B301" s="31">
        <v>3</v>
      </c>
      <c r="C301" s="31" t="str" cm="1">
        <f t="array" ref="C301">INDEX($P$5:$P$7,B301)</f>
        <v>7:10–8:35 م</v>
      </c>
      <c r="D301" s="31">
        <v>2</v>
      </c>
      <c r="E301" s="31" t="s">
        <v>295</v>
      </c>
      <c r="F301" s="32">
        <v>4</v>
      </c>
      <c r="G301" s="31" t="s">
        <v>248</v>
      </c>
      <c r="H301" s="27"/>
      <c r="I301" s="27"/>
      <c r="J301" s="27"/>
      <c r="K301" s="27"/>
      <c r="L301" s="27"/>
      <c r="M301" s="27"/>
      <c r="N301" s="27"/>
      <c r="O301" s="27"/>
      <c r="P301" s="27"/>
    </row>
    <row r="302" spans="1:16">
      <c r="A302" s="30">
        <v>20</v>
      </c>
      <c r="B302" s="31">
        <v>3</v>
      </c>
      <c r="C302" s="31" t="str" cm="1">
        <f t="array" ref="C302">INDEX($P$5:$P$7,B302)</f>
        <v>7:10–8:35 م</v>
      </c>
      <c r="D302" s="31">
        <v>3</v>
      </c>
      <c r="E302" s="31" t="s">
        <v>335</v>
      </c>
      <c r="F302" s="32">
        <v>4</v>
      </c>
      <c r="G302" s="31" t="s">
        <v>331</v>
      </c>
      <c r="H302" s="27"/>
      <c r="I302" s="27"/>
      <c r="J302" s="27"/>
      <c r="K302" s="27"/>
      <c r="L302" s="27"/>
      <c r="M302" s="27"/>
      <c r="N302" s="27"/>
      <c r="O302" s="27"/>
      <c r="P302" s="27"/>
    </row>
    <row r="303" spans="1:16">
      <c r="A303" s="30">
        <v>20</v>
      </c>
      <c r="B303" s="31">
        <v>3</v>
      </c>
      <c r="C303" s="31" t="str" cm="1">
        <f t="array" ref="C303">INDEX($P$5:$P$7,B303)</f>
        <v>7:10–8:35 م</v>
      </c>
      <c r="D303" s="31">
        <v>4</v>
      </c>
      <c r="E303" s="31" t="s">
        <v>335</v>
      </c>
      <c r="F303" s="32">
        <v>4</v>
      </c>
      <c r="G303" s="31" t="s">
        <v>337</v>
      </c>
      <c r="H303" s="27"/>
      <c r="I303" s="27"/>
      <c r="J303" s="27"/>
      <c r="K303" s="27"/>
      <c r="L303" s="27"/>
      <c r="M303" s="27"/>
      <c r="N303" s="27"/>
      <c r="O303" s="27"/>
      <c r="P303" s="27"/>
    </row>
    <row r="304" spans="1:16">
      <c r="A304" s="30">
        <v>20</v>
      </c>
      <c r="B304" s="31">
        <v>3</v>
      </c>
      <c r="C304" s="31" t="str" cm="1">
        <f t="array" ref="C304">INDEX($P$5:$P$7,B304)</f>
        <v>7:10–8:35 م</v>
      </c>
      <c r="D304" s="31">
        <v>5</v>
      </c>
      <c r="E304" s="31" t="s">
        <v>335</v>
      </c>
      <c r="F304" s="32">
        <v>4</v>
      </c>
      <c r="G304" s="31" t="s">
        <v>317</v>
      </c>
      <c r="H304" s="27"/>
      <c r="I304" s="27"/>
      <c r="J304" s="27"/>
      <c r="K304" s="27"/>
      <c r="L304" s="27"/>
      <c r="M304" s="27"/>
      <c r="N304" s="27"/>
      <c r="O304" s="27"/>
      <c r="P304" s="27"/>
    </row>
    <row r="305" spans="1:16">
      <c r="A305" s="36">
        <v>21</v>
      </c>
      <c r="B305" s="36">
        <v>1</v>
      </c>
      <c r="C305" s="36" t="str" cm="1">
        <f t="array" ref="C305">INDEX($P$5:$P$7,B305)</f>
        <v>4:00–5:25 م</v>
      </c>
      <c r="D305" s="36">
        <v>1</v>
      </c>
      <c r="E305" s="36" t="s">
        <v>341</v>
      </c>
      <c r="F305" s="36"/>
      <c r="G305" s="36" t="s">
        <v>342</v>
      </c>
      <c r="H305" s="27"/>
      <c r="I305" s="27"/>
      <c r="J305" s="27"/>
      <c r="K305" s="27"/>
      <c r="L305" s="27"/>
      <c r="M305" s="27"/>
      <c r="N305" s="27"/>
      <c r="O305" s="27"/>
      <c r="P305" s="27"/>
    </row>
    <row r="306" spans="1:16">
      <c r="A306" s="36">
        <v>21</v>
      </c>
      <c r="B306" s="36">
        <v>1</v>
      </c>
      <c r="C306" s="36" t="str" cm="1">
        <f t="array" ref="C306">INDEX($P$5:$P$7,B306)</f>
        <v>4:00–5:25 م</v>
      </c>
      <c r="D306" s="36">
        <v>2</v>
      </c>
      <c r="E306" s="36" t="s">
        <v>341</v>
      </c>
      <c r="F306" s="36"/>
      <c r="G306" s="36" t="s">
        <v>343</v>
      </c>
      <c r="H306" s="27"/>
      <c r="I306" s="27"/>
      <c r="J306" s="27"/>
      <c r="K306" s="27"/>
      <c r="L306" s="27"/>
      <c r="M306" s="27"/>
      <c r="N306" s="27"/>
      <c r="O306" s="27"/>
      <c r="P306" s="27"/>
    </row>
    <row r="307" spans="1:16">
      <c r="A307" s="36">
        <v>21</v>
      </c>
      <c r="B307" s="36">
        <v>1</v>
      </c>
      <c r="C307" s="36" t="str" cm="1">
        <f t="array" ref="C307">INDEX($P$5:$P$7,B307)</f>
        <v>4:00–5:25 م</v>
      </c>
      <c r="D307" s="36">
        <v>3</v>
      </c>
      <c r="E307" s="36" t="s">
        <v>341</v>
      </c>
      <c r="F307" s="36"/>
      <c r="G307" s="36" t="s">
        <v>344</v>
      </c>
      <c r="H307" s="27"/>
      <c r="I307" s="27"/>
      <c r="J307" s="27"/>
      <c r="K307" s="27"/>
      <c r="L307" s="27"/>
      <c r="M307" s="27"/>
      <c r="N307" s="27"/>
      <c r="O307" s="27"/>
      <c r="P307" s="27"/>
    </row>
    <row r="308" spans="1:16">
      <c r="A308" s="36">
        <v>21</v>
      </c>
      <c r="B308" s="36">
        <v>1</v>
      </c>
      <c r="C308" s="36" t="str" cm="1">
        <f t="array" ref="C308">INDEX($P$5:$P$7,B308)</f>
        <v>4:00–5:25 م</v>
      </c>
      <c r="D308" s="36">
        <v>4</v>
      </c>
      <c r="E308" s="36" t="s">
        <v>341</v>
      </c>
      <c r="F308" s="36"/>
      <c r="G308" s="36" t="s">
        <v>345</v>
      </c>
      <c r="H308" s="27"/>
      <c r="I308" s="27"/>
      <c r="J308" s="27"/>
      <c r="K308" s="27"/>
      <c r="L308" s="27"/>
      <c r="M308" s="27"/>
      <c r="N308" s="27"/>
      <c r="O308" s="27"/>
      <c r="P308" s="27"/>
    </row>
    <row r="309" spans="1:16">
      <c r="A309" s="36">
        <v>22</v>
      </c>
      <c r="B309" s="36">
        <v>1</v>
      </c>
      <c r="C309" s="36" t="str" cm="1">
        <f t="array" ref="C309">INDEX($P$5:$P$7,B309)</f>
        <v>4:00–5:25 م</v>
      </c>
      <c r="D309" s="36">
        <v>1</v>
      </c>
      <c r="E309" s="36" t="s">
        <v>180</v>
      </c>
      <c r="F309" s="36"/>
      <c r="G309" s="36" t="s">
        <v>346</v>
      </c>
      <c r="H309" s="27"/>
      <c r="I309" s="27"/>
      <c r="J309" s="27"/>
      <c r="K309" s="27"/>
      <c r="L309" s="27"/>
      <c r="M309" s="27"/>
      <c r="N309" s="27"/>
      <c r="O309" s="27"/>
      <c r="P309" s="27"/>
    </row>
    <row r="310" spans="1:16">
      <c r="A310" s="36">
        <v>22</v>
      </c>
      <c r="B310" s="36">
        <v>1</v>
      </c>
      <c r="C310" s="36" t="str" cm="1">
        <f t="array" ref="C310">INDEX($P$5:$P$7,B310)</f>
        <v>4:00–5:25 م</v>
      </c>
      <c r="D310" s="36">
        <v>2</v>
      </c>
      <c r="E310" s="36" t="s">
        <v>180</v>
      </c>
      <c r="F310" s="36"/>
      <c r="G310" s="36" t="s">
        <v>347</v>
      </c>
      <c r="H310" s="27"/>
      <c r="I310" s="27"/>
      <c r="J310" s="27"/>
      <c r="K310" s="27"/>
      <c r="L310" s="27"/>
      <c r="M310" s="27"/>
      <c r="N310" s="27"/>
      <c r="O310" s="27"/>
      <c r="P310" s="27"/>
    </row>
    <row r="311" spans="1:16">
      <c r="A311" s="36">
        <v>22</v>
      </c>
      <c r="B311" s="36">
        <v>2</v>
      </c>
      <c r="C311" s="36" t="str" cm="1">
        <f t="array" ref="C311">INDEX($P$5:$P$7,B311)</f>
        <v>5:35–7:00 م</v>
      </c>
      <c r="D311" s="36">
        <v>1</v>
      </c>
      <c r="E311" s="36" t="s">
        <v>101</v>
      </c>
      <c r="F311" s="36"/>
      <c r="G311" s="36" t="s">
        <v>183</v>
      </c>
      <c r="H311" s="27"/>
      <c r="I311" s="27"/>
      <c r="J311" s="27"/>
      <c r="K311" s="27"/>
      <c r="L311" s="27"/>
      <c r="M311" s="27"/>
      <c r="N311" s="27"/>
      <c r="O311" s="27"/>
      <c r="P311" s="27"/>
    </row>
  </sheetData>
  <mergeCells count="2">
    <mergeCell ref="A1:G1"/>
    <mergeCell ref="A2:G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44F9F-7709-4547-9556-E28BCEA0AE1A}">
  <dimension ref="A1:P322"/>
  <sheetViews>
    <sheetView showGridLines="0" rightToLeft="1" workbookViewId="0">
      <pane ySplit="4" topLeftCell="A5" activePane="bottomLeft" state="frozen"/>
      <selection sqref="A1:C1"/>
      <selection pane="bottomLeft" sqref="A1:XFD1048576"/>
    </sheetView>
  </sheetViews>
  <sheetFormatPr defaultRowHeight="14.5"/>
  <cols>
    <col min="1" max="2" width="10" style="24" customWidth="1"/>
    <col min="3" max="3" width="20.90625" style="24" customWidth="1"/>
    <col min="4" max="4" width="11.26953125" style="24" customWidth="1"/>
    <col min="5" max="5" width="21.453125" style="24" customWidth="1"/>
    <col min="6" max="6" width="10.54296875" style="24" customWidth="1"/>
    <col min="7" max="7" width="27.26953125" style="24" customWidth="1"/>
    <col min="8" max="8" width="8.7265625" style="19"/>
    <col min="9" max="9" width="10" style="19" customWidth="1"/>
    <col min="10" max="10" width="15.453125" style="19" customWidth="1"/>
    <col min="11" max="12" width="12.7265625" style="19" customWidth="1"/>
    <col min="13" max="14" width="8.7265625" style="19"/>
    <col min="15" max="15" width="9.08984375" style="19" customWidth="1"/>
    <col min="16" max="16" width="20.90625" style="19" customWidth="1"/>
    <col min="17" max="16384" width="8.7265625" style="19"/>
  </cols>
  <sheetData>
    <row r="1" spans="1:16" ht="18.5">
      <c r="A1" s="56" t="s">
        <v>349</v>
      </c>
      <c r="B1" s="56"/>
      <c r="C1" s="56"/>
      <c r="D1" s="56"/>
      <c r="E1" s="56"/>
      <c r="F1" s="56"/>
      <c r="G1" s="56"/>
      <c r="H1" s="18"/>
      <c r="I1" s="18"/>
      <c r="J1" s="18"/>
      <c r="K1" s="18"/>
      <c r="L1" s="18"/>
      <c r="M1" s="18"/>
      <c r="N1" s="18"/>
      <c r="O1" s="18"/>
      <c r="P1" s="18"/>
    </row>
    <row r="2" spans="1:16">
      <c r="A2" s="57" t="str">
        <f>"إجمالي "&amp;COUNTIF($G$5:$G$319,"* ضد *")&amp;" مباراة دوري | مباريات كل فريق "&amp;IF(MIN($K$5:$K$35)=MAX($K$5:$K$35),MIN($K$5:$K$35),MIN($K$5:$K$35)&amp;"–"&amp;MAX($K$5:$K$35))&amp;" | 4 مجموعة | دوري 21 يوم + إقصائي 1 يوم = 22 يوم | "&amp;MAX($D$5:$D$322)&amp;" ملعب"</f>
        <v>إجمالي 315 مباراة دوري | مباريات كل فريق 18–21 | 4 مجموعة | دوري 21 يوم + إقصائي 1 يوم = 22 يوم | 5 ملعب</v>
      </c>
      <c r="B2" s="58"/>
      <c r="C2" s="58"/>
      <c r="D2" s="58"/>
      <c r="E2" s="58"/>
      <c r="F2" s="58"/>
      <c r="G2" s="58"/>
      <c r="H2" s="25"/>
      <c r="I2" s="25"/>
      <c r="J2" s="25"/>
      <c r="K2" s="25"/>
      <c r="L2" s="25"/>
      <c r="M2" s="25"/>
      <c r="N2" s="25"/>
      <c r="O2" s="25"/>
      <c r="P2" s="25"/>
    </row>
    <row r="3" spans="1:16">
      <c r="A3" s="26"/>
      <c r="B3" s="26"/>
      <c r="C3" s="26"/>
      <c r="D3" s="26"/>
      <c r="E3" s="26"/>
      <c r="F3" s="26"/>
      <c r="G3" s="26"/>
      <c r="H3" s="27"/>
      <c r="I3" s="27"/>
      <c r="J3" s="27"/>
      <c r="K3" s="27"/>
      <c r="L3" s="27"/>
      <c r="M3" s="27"/>
      <c r="N3" s="27"/>
      <c r="O3" s="27"/>
      <c r="P3" s="27"/>
    </row>
    <row r="4" spans="1:16">
      <c r="A4" s="28" t="s">
        <v>12</v>
      </c>
      <c r="B4" s="28" t="s">
        <v>13</v>
      </c>
      <c r="C4" s="28" t="s">
        <v>14</v>
      </c>
      <c r="D4" s="28" t="s">
        <v>15</v>
      </c>
      <c r="E4" s="28" t="s">
        <v>16</v>
      </c>
      <c r="F4" s="28" t="s">
        <v>17</v>
      </c>
      <c r="G4" s="28" t="s">
        <v>18</v>
      </c>
      <c r="H4" s="27"/>
      <c r="I4" s="29" t="s">
        <v>35</v>
      </c>
      <c r="J4" s="29" t="s">
        <v>36</v>
      </c>
      <c r="K4" s="29" t="s">
        <v>37</v>
      </c>
      <c r="L4" s="29" t="s">
        <v>38</v>
      </c>
      <c r="M4" s="27"/>
      <c r="N4" s="27"/>
      <c r="O4" s="15" t="s">
        <v>13</v>
      </c>
      <c r="P4" s="15" t="s">
        <v>39</v>
      </c>
    </row>
    <row r="5" spans="1:16">
      <c r="A5" s="30">
        <v>1</v>
      </c>
      <c r="B5" s="31">
        <v>1</v>
      </c>
      <c r="C5" s="31" t="str" cm="1">
        <f t="array" ref="C5">INDEX($P$5:$P$7,B5)</f>
        <v>4:00–5:25 م</v>
      </c>
      <c r="D5" s="31">
        <v>1</v>
      </c>
      <c r="E5" s="31" t="s">
        <v>19</v>
      </c>
      <c r="F5" s="32">
        <v>1</v>
      </c>
      <c r="G5" s="31" t="s">
        <v>46</v>
      </c>
      <c r="H5" s="27"/>
      <c r="I5" s="33">
        <v>1</v>
      </c>
      <c r="J5" s="33" t="s">
        <v>19</v>
      </c>
      <c r="K5" s="33">
        <f t="shared" ref="K5:K35" si="0">COUNTIF($G$5:$G$319,I5&amp;" ضد *")+COUNTIF($G$5:$G$319,"* ضد "&amp;I5)</f>
        <v>21</v>
      </c>
      <c r="L5" s="33">
        <f t="shared" ref="L5:L35" si="1">COUNTIF($J$5:$J$35,J5)-1</f>
        <v>7</v>
      </c>
      <c r="M5" s="27"/>
      <c r="N5" s="27"/>
      <c r="O5" s="34">
        <v>1</v>
      </c>
      <c r="P5" s="34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</row>
    <row r="6" spans="1:16">
      <c r="A6" s="30">
        <v>1</v>
      </c>
      <c r="B6" s="31">
        <v>1</v>
      </c>
      <c r="C6" s="31" t="str" cm="1">
        <f t="array" ref="C6">INDEX($P$5:$P$7,B6)</f>
        <v>4:00–5:25 م</v>
      </c>
      <c r="D6" s="31">
        <v>2</v>
      </c>
      <c r="E6" s="31" t="s">
        <v>19</v>
      </c>
      <c r="F6" s="32">
        <v>1</v>
      </c>
      <c r="G6" s="31" t="s">
        <v>40</v>
      </c>
      <c r="H6" s="27"/>
      <c r="I6" s="33">
        <v>2</v>
      </c>
      <c r="J6" s="33" t="s">
        <v>19</v>
      </c>
      <c r="K6" s="33">
        <f t="shared" si="0"/>
        <v>21</v>
      </c>
      <c r="L6" s="33">
        <f t="shared" si="1"/>
        <v>7</v>
      </c>
      <c r="M6" s="27"/>
      <c r="N6" s="27"/>
      <c r="O6" s="34">
        <v>2</v>
      </c>
      <c r="P6" s="34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</row>
    <row r="7" spans="1:16">
      <c r="A7" s="30">
        <v>1</v>
      </c>
      <c r="B7" s="31">
        <v>1</v>
      </c>
      <c r="C7" s="31" t="str" cm="1">
        <f t="array" ref="C7">INDEX($P$5:$P$7,B7)</f>
        <v>4:00–5:25 م</v>
      </c>
      <c r="D7" s="31">
        <v>3</v>
      </c>
      <c r="E7" s="31" t="s">
        <v>19</v>
      </c>
      <c r="F7" s="32">
        <v>1</v>
      </c>
      <c r="G7" s="31" t="s">
        <v>33</v>
      </c>
      <c r="H7" s="27"/>
      <c r="I7" s="33">
        <v>3</v>
      </c>
      <c r="J7" s="33" t="s">
        <v>19</v>
      </c>
      <c r="K7" s="33">
        <f t="shared" si="0"/>
        <v>21</v>
      </c>
      <c r="L7" s="33">
        <f t="shared" si="1"/>
        <v>7</v>
      </c>
      <c r="M7" s="27"/>
      <c r="N7" s="27"/>
      <c r="O7" s="34">
        <v>3</v>
      </c>
      <c r="P7" s="34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</row>
    <row r="8" spans="1:16">
      <c r="A8" s="30">
        <v>1</v>
      </c>
      <c r="B8" s="31">
        <v>1</v>
      </c>
      <c r="C8" s="31" t="str" cm="1">
        <f t="array" ref="C8">INDEX($P$5:$P$7,B8)</f>
        <v>4:00–5:25 م</v>
      </c>
      <c r="D8" s="31">
        <v>4</v>
      </c>
      <c r="E8" s="31" t="s">
        <v>19</v>
      </c>
      <c r="F8" s="32">
        <v>1</v>
      </c>
      <c r="G8" s="31" t="s">
        <v>34</v>
      </c>
      <c r="H8" s="27"/>
      <c r="I8" s="33">
        <v>4</v>
      </c>
      <c r="J8" s="33" t="s">
        <v>19</v>
      </c>
      <c r="K8" s="33">
        <f t="shared" si="0"/>
        <v>21</v>
      </c>
      <c r="L8" s="33">
        <f t="shared" si="1"/>
        <v>7</v>
      </c>
      <c r="M8" s="27"/>
      <c r="N8" s="27"/>
      <c r="O8" s="27"/>
      <c r="P8" s="27"/>
    </row>
    <row r="9" spans="1:16">
      <c r="A9" s="30">
        <v>1</v>
      </c>
      <c r="B9" s="31">
        <v>1</v>
      </c>
      <c r="C9" s="31" t="str" cm="1">
        <f t="array" ref="C9">INDEX($P$5:$P$7,B9)</f>
        <v>4:00–5:25 م</v>
      </c>
      <c r="D9" s="31">
        <v>5</v>
      </c>
      <c r="E9" s="31" t="s">
        <v>95</v>
      </c>
      <c r="F9" s="32">
        <v>1</v>
      </c>
      <c r="G9" s="31" t="s">
        <v>119</v>
      </c>
      <c r="H9" s="27"/>
      <c r="I9" s="33">
        <v>5</v>
      </c>
      <c r="J9" s="33" t="s">
        <v>19</v>
      </c>
      <c r="K9" s="33">
        <f t="shared" si="0"/>
        <v>21</v>
      </c>
      <c r="L9" s="33">
        <f t="shared" si="1"/>
        <v>7</v>
      </c>
      <c r="M9" s="27"/>
      <c r="N9" s="27"/>
      <c r="O9" s="35" t="s">
        <v>301</v>
      </c>
      <c r="P9" s="27"/>
    </row>
    <row r="10" spans="1:16">
      <c r="A10" s="30">
        <v>1</v>
      </c>
      <c r="B10" s="31">
        <v>2</v>
      </c>
      <c r="C10" s="31" t="str" cm="1">
        <f t="array" ref="C10">INDEX($P$5:$P$7,B10)</f>
        <v>5:35–7:00 م</v>
      </c>
      <c r="D10" s="31">
        <v>1</v>
      </c>
      <c r="E10" s="31" t="s">
        <v>95</v>
      </c>
      <c r="F10" s="32">
        <v>1</v>
      </c>
      <c r="G10" s="31" t="s">
        <v>112</v>
      </c>
      <c r="H10" s="27"/>
      <c r="I10" s="33">
        <v>6</v>
      </c>
      <c r="J10" s="33" t="s">
        <v>19</v>
      </c>
      <c r="K10" s="33">
        <f t="shared" si="0"/>
        <v>21</v>
      </c>
      <c r="L10" s="33">
        <f t="shared" si="1"/>
        <v>7</v>
      </c>
      <c r="M10" s="27"/>
      <c r="N10" s="27"/>
      <c r="O10" s="27"/>
      <c r="P10" s="27"/>
    </row>
    <row r="11" spans="1:16">
      <c r="A11" s="30">
        <v>1</v>
      </c>
      <c r="B11" s="31">
        <v>2</v>
      </c>
      <c r="C11" s="31" t="str" cm="1">
        <f t="array" ref="C11">INDEX($P$5:$P$7,B11)</f>
        <v>5:35–7:00 م</v>
      </c>
      <c r="D11" s="31">
        <v>2</v>
      </c>
      <c r="E11" s="31" t="s">
        <v>95</v>
      </c>
      <c r="F11" s="32">
        <v>1</v>
      </c>
      <c r="G11" s="31" t="s">
        <v>110</v>
      </c>
      <c r="H11" s="27"/>
      <c r="I11" s="33">
        <v>7</v>
      </c>
      <c r="J11" s="33" t="s">
        <v>19</v>
      </c>
      <c r="K11" s="33">
        <f t="shared" si="0"/>
        <v>21</v>
      </c>
      <c r="L11" s="33">
        <f t="shared" si="1"/>
        <v>7</v>
      </c>
      <c r="M11" s="27"/>
      <c r="N11" s="27"/>
      <c r="O11" s="27"/>
      <c r="P11" s="27"/>
    </row>
    <row r="12" spans="1:16">
      <c r="A12" s="30">
        <v>1</v>
      </c>
      <c r="B12" s="31">
        <v>2</v>
      </c>
      <c r="C12" s="31" t="str" cm="1">
        <f t="array" ref="C12">INDEX($P$5:$P$7,B12)</f>
        <v>5:35–7:00 م</v>
      </c>
      <c r="D12" s="31">
        <v>3</v>
      </c>
      <c r="E12" s="31" t="s">
        <v>95</v>
      </c>
      <c r="F12" s="32">
        <v>1</v>
      </c>
      <c r="G12" s="31" t="s">
        <v>99</v>
      </c>
      <c r="H12" s="27"/>
      <c r="I12" s="33">
        <v>8</v>
      </c>
      <c r="J12" s="33" t="s">
        <v>19</v>
      </c>
      <c r="K12" s="33">
        <f t="shared" si="0"/>
        <v>21</v>
      </c>
      <c r="L12" s="33">
        <f t="shared" si="1"/>
        <v>7</v>
      </c>
      <c r="M12" s="27"/>
      <c r="N12" s="27"/>
      <c r="O12" s="27"/>
      <c r="P12" s="27"/>
    </row>
    <row r="13" spans="1:16">
      <c r="A13" s="30">
        <v>1</v>
      </c>
      <c r="B13" s="31">
        <v>2</v>
      </c>
      <c r="C13" s="31" t="str" cm="1">
        <f t="array" ref="C13">INDEX($P$5:$P$7,B13)</f>
        <v>5:35–7:00 م</v>
      </c>
      <c r="D13" s="31">
        <v>4</v>
      </c>
      <c r="E13" s="31" t="s">
        <v>174</v>
      </c>
      <c r="F13" s="32">
        <v>1</v>
      </c>
      <c r="G13" s="31" t="s">
        <v>287</v>
      </c>
      <c r="H13" s="27"/>
      <c r="I13" s="33">
        <v>9</v>
      </c>
      <c r="J13" s="33" t="s">
        <v>95</v>
      </c>
      <c r="K13" s="33">
        <f t="shared" si="0"/>
        <v>21</v>
      </c>
      <c r="L13" s="33">
        <f t="shared" si="1"/>
        <v>7</v>
      </c>
      <c r="M13" s="27"/>
      <c r="N13" s="27"/>
      <c r="O13" s="27"/>
      <c r="P13" s="27"/>
    </row>
    <row r="14" spans="1:16">
      <c r="A14" s="30">
        <v>1</v>
      </c>
      <c r="B14" s="31">
        <v>2</v>
      </c>
      <c r="C14" s="31" t="str" cm="1">
        <f t="array" ref="C14">INDEX($P$5:$P$7,B14)</f>
        <v>5:35–7:00 م</v>
      </c>
      <c r="D14" s="31">
        <v>5</v>
      </c>
      <c r="E14" s="31" t="s">
        <v>174</v>
      </c>
      <c r="F14" s="32">
        <v>1</v>
      </c>
      <c r="G14" s="31" t="s">
        <v>280</v>
      </c>
      <c r="H14" s="27"/>
      <c r="I14" s="33">
        <v>10</v>
      </c>
      <c r="J14" s="33" t="s">
        <v>95</v>
      </c>
      <c r="K14" s="33">
        <f t="shared" si="0"/>
        <v>21</v>
      </c>
      <c r="L14" s="33">
        <f t="shared" si="1"/>
        <v>7</v>
      </c>
      <c r="M14" s="27"/>
      <c r="N14" s="27"/>
      <c r="O14" s="27"/>
      <c r="P14" s="27"/>
    </row>
    <row r="15" spans="1:16">
      <c r="A15" s="30">
        <v>1</v>
      </c>
      <c r="B15" s="31">
        <v>3</v>
      </c>
      <c r="C15" s="31" t="str" cm="1">
        <f t="array" ref="C15">INDEX($P$5:$P$7,B15)</f>
        <v>7:10–8:35 م</v>
      </c>
      <c r="D15" s="31">
        <v>1</v>
      </c>
      <c r="E15" s="31" t="s">
        <v>174</v>
      </c>
      <c r="F15" s="32">
        <v>1</v>
      </c>
      <c r="G15" s="31" t="s">
        <v>270</v>
      </c>
      <c r="H15" s="27"/>
      <c r="I15" s="33">
        <v>11</v>
      </c>
      <c r="J15" s="33" t="s">
        <v>95</v>
      </c>
      <c r="K15" s="33">
        <f t="shared" si="0"/>
        <v>21</v>
      </c>
      <c r="L15" s="33">
        <f t="shared" si="1"/>
        <v>7</v>
      </c>
      <c r="M15" s="27"/>
      <c r="N15" s="27"/>
      <c r="O15" s="27"/>
      <c r="P15" s="27"/>
    </row>
    <row r="16" spans="1:16">
      <c r="A16" s="30">
        <v>1</v>
      </c>
      <c r="B16" s="31">
        <v>3</v>
      </c>
      <c r="C16" s="31" t="str" cm="1">
        <f t="array" ref="C16">INDEX($P$5:$P$7,B16)</f>
        <v>7:10–8:35 م</v>
      </c>
      <c r="D16" s="31">
        <v>2</v>
      </c>
      <c r="E16" s="31" t="s">
        <v>174</v>
      </c>
      <c r="F16" s="32">
        <v>1</v>
      </c>
      <c r="G16" s="31" t="s">
        <v>248</v>
      </c>
      <c r="H16" s="27"/>
      <c r="I16" s="33">
        <v>12</v>
      </c>
      <c r="J16" s="33" t="s">
        <v>95</v>
      </c>
      <c r="K16" s="33">
        <f t="shared" si="0"/>
        <v>21</v>
      </c>
      <c r="L16" s="33">
        <f t="shared" si="1"/>
        <v>7</v>
      </c>
      <c r="M16" s="27"/>
      <c r="N16" s="27"/>
      <c r="O16" s="27"/>
      <c r="P16" s="27"/>
    </row>
    <row r="17" spans="1:16">
      <c r="A17" s="30">
        <v>1</v>
      </c>
      <c r="B17" s="31">
        <v>3</v>
      </c>
      <c r="C17" s="31" t="str" cm="1">
        <f t="array" ref="C17">INDEX($P$5:$P$7,B17)</f>
        <v>7:10–8:35 م</v>
      </c>
      <c r="D17" s="31">
        <v>3</v>
      </c>
      <c r="E17" s="31" t="s">
        <v>295</v>
      </c>
      <c r="F17" s="32">
        <v>1</v>
      </c>
      <c r="G17" s="31" t="s">
        <v>350</v>
      </c>
      <c r="H17" s="27"/>
      <c r="I17" s="33">
        <v>13</v>
      </c>
      <c r="J17" s="33" t="s">
        <v>95</v>
      </c>
      <c r="K17" s="33">
        <f t="shared" si="0"/>
        <v>21</v>
      </c>
      <c r="L17" s="33">
        <f t="shared" si="1"/>
        <v>7</v>
      </c>
      <c r="M17" s="27"/>
      <c r="N17" s="27"/>
      <c r="O17" s="27"/>
      <c r="P17" s="27"/>
    </row>
    <row r="18" spans="1:16">
      <c r="A18" s="30">
        <v>1</v>
      </c>
      <c r="B18" s="31">
        <v>3</v>
      </c>
      <c r="C18" s="31" t="str" cm="1">
        <f t="array" ref="C18">INDEX($P$5:$P$7,B18)</f>
        <v>7:10–8:35 م</v>
      </c>
      <c r="D18" s="31">
        <v>4</v>
      </c>
      <c r="E18" s="31" t="s">
        <v>295</v>
      </c>
      <c r="F18" s="32">
        <v>1</v>
      </c>
      <c r="G18" s="31" t="s">
        <v>340</v>
      </c>
      <c r="H18" s="27"/>
      <c r="I18" s="33">
        <v>14</v>
      </c>
      <c r="J18" s="33" t="s">
        <v>95</v>
      </c>
      <c r="K18" s="33">
        <f t="shared" si="0"/>
        <v>21</v>
      </c>
      <c r="L18" s="33">
        <f t="shared" si="1"/>
        <v>7</v>
      </c>
      <c r="M18" s="27"/>
      <c r="N18" s="27"/>
      <c r="O18" s="27"/>
      <c r="P18" s="27"/>
    </row>
    <row r="19" spans="1:16">
      <c r="A19" s="30">
        <v>1</v>
      </c>
      <c r="B19" s="31">
        <v>3</v>
      </c>
      <c r="C19" s="31" t="str" cm="1">
        <f t="array" ref="C19">INDEX($P$5:$P$7,B19)</f>
        <v>7:10–8:35 م</v>
      </c>
      <c r="D19" s="31">
        <v>5</v>
      </c>
      <c r="E19" s="31" t="s">
        <v>295</v>
      </c>
      <c r="F19" s="32">
        <v>1</v>
      </c>
      <c r="G19" s="31" t="s">
        <v>332</v>
      </c>
      <c r="H19" s="27"/>
      <c r="I19" s="33">
        <v>15</v>
      </c>
      <c r="J19" s="33" t="s">
        <v>95</v>
      </c>
      <c r="K19" s="33">
        <f t="shared" si="0"/>
        <v>21</v>
      </c>
      <c r="L19" s="33">
        <f t="shared" si="1"/>
        <v>7</v>
      </c>
      <c r="M19" s="27"/>
      <c r="N19" s="27"/>
      <c r="O19" s="27"/>
      <c r="P19" s="27"/>
    </row>
    <row r="20" spans="1:16">
      <c r="A20" s="30">
        <v>2</v>
      </c>
      <c r="B20" s="31">
        <v>1</v>
      </c>
      <c r="C20" s="31" t="str" cm="1">
        <f t="array" ref="C20">INDEX($P$5:$P$7,B20)</f>
        <v>4:00–5:25 م</v>
      </c>
      <c r="D20" s="31">
        <v>1</v>
      </c>
      <c r="E20" s="31" t="s">
        <v>19</v>
      </c>
      <c r="F20" s="32">
        <v>1</v>
      </c>
      <c r="G20" s="31" t="s">
        <v>41</v>
      </c>
      <c r="H20" s="27"/>
      <c r="I20" s="33">
        <v>16</v>
      </c>
      <c r="J20" s="33" t="s">
        <v>95</v>
      </c>
      <c r="K20" s="33">
        <f t="shared" si="0"/>
        <v>21</v>
      </c>
      <c r="L20" s="33">
        <f t="shared" si="1"/>
        <v>7</v>
      </c>
      <c r="M20" s="27"/>
      <c r="N20" s="27"/>
      <c r="O20" s="27"/>
      <c r="P20" s="27"/>
    </row>
    <row r="21" spans="1:16">
      <c r="A21" s="30">
        <v>2</v>
      </c>
      <c r="B21" s="31">
        <v>1</v>
      </c>
      <c r="C21" s="31" t="str" cm="1">
        <f t="array" ref="C21">INDEX($P$5:$P$7,B21)</f>
        <v>4:00–5:25 م</v>
      </c>
      <c r="D21" s="31">
        <v>2</v>
      </c>
      <c r="E21" s="31" t="s">
        <v>19</v>
      </c>
      <c r="F21" s="32">
        <v>1</v>
      </c>
      <c r="G21" s="31" t="s">
        <v>47</v>
      </c>
      <c r="H21" s="27"/>
      <c r="I21" s="33">
        <v>17</v>
      </c>
      <c r="J21" s="33" t="s">
        <v>174</v>
      </c>
      <c r="K21" s="33">
        <f t="shared" si="0"/>
        <v>21</v>
      </c>
      <c r="L21" s="33">
        <f t="shared" si="1"/>
        <v>7</v>
      </c>
      <c r="M21" s="27"/>
      <c r="N21" s="27"/>
      <c r="O21" s="27"/>
      <c r="P21" s="27"/>
    </row>
    <row r="22" spans="1:16">
      <c r="A22" s="30">
        <v>2</v>
      </c>
      <c r="B22" s="31">
        <v>1</v>
      </c>
      <c r="C22" s="31" t="str" cm="1">
        <f t="array" ref="C22">INDEX($P$5:$P$7,B22)</f>
        <v>4:00–5:25 م</v>
      </c>
      <c r="D22" s="31">
        <v>3</v>
      </c>
      <c r="E22" s="31" t="s">
        <v>19</v>
      </c>
      <c r="F22" s="32">
        <v>1</v>
      </c>
      <c r="G22" s="31" t="s">
        <v>21</v>
      </c>
      <c r="H22" s="27"/>
      <c r="I22" s="33">
        <v>18</v>
      </c>
      <c r="J22" s="33" t="s">
        <v>174</v>
      </c>
      <c r="K22" s="33">
        <f t="shared" si="0"/>
        <v>21</v>
      </c>
      <c r="L22" s="33">
        <f t="shared" si="1"/>
        <v>7</v>
      </c>
      <c r="M22" s="27"/>
      <c r="N22" s="27"/>
      <c r="O22" s="27"/>
      <c r="P22" s="27"/>
    </row>
    <row r="23" spans="1:16">
      <c r="A23" s="30">
        <v>2</v>
      </c>
      <c r="B23" s="31">
        <v>1</v>
      </c>
      <c r="C23" s="31" t="str" cm="1">
        <f t="array" ref="C23">INDEX($P$5:$P$7,B23)</f>
        <v>4:00–5:25 م</v>
      </c>
      <c r="D23" s="31">
        <v>4</v>
      </c>
      <c r="E23" s="31" t="s">
        <v>19</v>
      </c>
      <c r="F23" s="32">
        <v>1</v>
      </c>
      <c r="G23" s="31" t="s">
        <v>22</v>
      </c>
      <c r="H23" s="27"/>
      <c r="I23" s="33">
        <v>19</v>
      </c>
      <c r="J23" s="33" t="s">
        <v>174</v>
      </c>
      <c r="K23" s="33">
        <f t="shared" si="0"/>
        <v>21</v>
      </c>
      <c r="L23" s="33">
        <f t="shared" si="1"/>
        <v>7</v>
      </c>
      <c r="M23" s="27"/>
      <c r="N23" s="27"/>
      <c r="O23" s="27"/>
      <c r="P23" s="27"/>
    </row>
    <row r="24" spans="1:16">
      <c r="A24" s="30">
        <v>2</v>
      </c>
      <c r="B24" s="31">
        <v>1</v>
      </c>
      <c r="C24" s="31" t="str" cm="1">
        <f t="array" ref="C24">INDEX($P$5:$P$7,B24)</f>
        <v>4:00–5:25 م</v>
      </c>
      <c r="D24" s="31">
        <v>5</v>
      </c>
      <c r="E24" s="31" t="s">
        <v>95</v>
      </c>
      <c r="F24" s="32">
        <v>1</v>
      </c>
      <c r="G24" s="31" t="s">
        <v>113</v>
      </c>
      <c r="H24" s="27"/>
      <c r="I24" s="33">
        <v>20</v>
      </c>
      <c r="J24" s="33" t="s">
        <v>174</v>
      </c>
      <c r="K24" s="33">
        <f t="shared" si="0"/>
        <v>21</v>
      </c>
      <c r="L24" s="33">
        <f t="shared" si="1"/>
        <v>7</v>
      </c>
      <c r="M24" s="27"/>
      <c r="N24" s="27"/>
      <c r="O24" s="27"/>
      <c r="P24" s="27"/>
    </row>
    <row r="25" spans="1:16">
      <c r="A25" s="30">
        <v>2</v>
      </c>
      <c r="B25" s="31">
        <v>2</v>
      </c>
      <c r="C25" s="31" t="str" cm="1">
        <f t="array" ref="C25">INDEX($P$5:$P$7,B25)</f>
        <v>5:35–7:00 م</v>
      </c>
      <c r="D25" s="31">
        <v>1</v>
      </c>
      <c r="E25" s="31" t="s">
        <v>95</v>
      </c>
      <c r="F25" s="32">
        <v>1</v>
      </c>
      <c r="G25" s="31" t="s">
        <v>120</v>
      </c>
      <c r="H25" s="27"/>
      <c r="I25" s="33">
        <v>21</v>
      </c>
      <c r="J25" s="33" t="s">
        <v>174</v>
      </c>
      <c r="K25" s="33">
        <f t="shared" si="0"/>
        <v>21</v>
      </c>
      <c r="L25" s="33">
        <f t="shared" si="1"/>
        <v>7</v>
      </c>
      <c r="M25" s="27"/>
      <c r="N25" s="27"/>
      <c r="O25" s="27"/>
      <c r="P25" s="27"/>
    </row>
    <row r="26" spans="1:16">
      <c r="A26" s="30">
        <v>2</v>
      </c>
      <c r="B26" s="31">
        <v>2</v>
      </c>
      <c r="C26" s="31" t="str" cm="1">
        <f t="array" ref="C26">INDEX($P$5:$P$7,B26)</f>
        <v>5:35–7:00 م</v>
      </c>
      <c r="D26" s="31">
        <v>2</v>
      </c>
      <c r="E26" s="31" t="s">
        <v>95</v>
      </c>
      <c r="F26" s="32">
        <v>1</v>
      </c>
      <c r="G26" s="31" t="s">
        <v>100</v>
      </c>
      <c r="H26" s="27"/>
      <c r="I26" s="33">
        <v>22</v>
      </c>
      <c r="J26" s="33" t="s">
        <v>174</v>
      </c>
      <c r="K26" s="33">
        <f t="shared" si="0"/>
        <v>21</v>
      </c>
      <c r="L26" s="33">
        <f t="shared" si="1"/>
        <v>7</v>
      </c>
      <c r="M26" s="27"/>
      <c r="N26" s="27"/>
      <c r="O26" s="27"/>
      <c r="P26" s="27"/>
    </row>
    <row r="27" spans="1:16">
      <c r="A27" s="30">
        <v>2</v>
      </c>
      <c r="B27" s="31">
        <v>2</v>
      </c>
      <c r="C27" s="31" t="str" cm="1">
        <f t="array" ref="C27">INDEX($P$5:$P$7,B27)</f>
        <v>5:35–7:00 م</v>
      </c>
      <c r="D27" s="31">
        <v>3</v>
      </c>
      <c r="E27" s="31" t="s">
        <v>95</v>
      </c>
      <c r="F27" s="32">
        <v>1</v>
      </c>
      <c r="G27" s="31" t="s">
        <v>89</v>
      </c>
      <c r="H27" s="27"/>
      <c r="I27" s="33">
        <v>23</v>
      </c>
      <c r="J27" s="33" t="s">
        <v>174</v>
      </c>
      <c r="K27" s="33">
        <f t="shared" si="0"/>
        <v>21</v>
      </c>
      <c r="L27" s="33">
        <f t="shared" si="1"/>
        <v>7</v>
      </c>
      <c r="M27" s="27"/>
      <c r="N27" s="27"/>
      <c r="O27" s="27"/>
      <c r="P27" s="27"/>
    </row>
    <row r="28" spans="1:16">
      <c r="A28" s="30">
        <v>2</v>
      </c>
      <c r="B28" s="31">
        <v>2</v>
      </c>
      <c r="C28" s="31" t="str" cm="1">
        <f t="array" ref="C28">INDEX($P$5:$P$7,B28)</f>
        <v>5:35–7:00 م</v>
      </c>
      <c r="D28" s="31">
        <v>4</v>
      </c>
      <c r="E28" s="31" t="s">
        <v>174</v>
      </c>
      <c r="F28" s="32">
        <v>1</v>
      </c>
      <c r="G28" s="31" t="s">
        <v>281</v>
      </c>
      <c r="H28" s="27"/>
      <c r="I28" s="33">
        <v>24</v>
      </c>
      <c r="J28" s="33" t="s">
        <v>174</v>
      </c>
      <c r="K28" s="33">
        <f t="shared" si="0"/>
        <v>21</v>
      </c>
      <c r="L28" s="33">
        <f t="shared" si="1"/>
        <v>7</v>
      </c>
      <c r="M28" s="27"/>
      <c r="N28" s="27"/>
      <c r="O28" s="27"/>
      <c r="P28" s="27"/>
    </row>
    <row r="29" spans="1:16">
      <c r="A29" s="30">
        <v>2</v>
      </c>
      <c r="B29" s="31">
        <v>2</v>
      </c>
      <c r="C29" s="31" t="str" cm="1">
        <f t="array" ref="C29">INDEX($P$5:$P$7,B29)</f>
        <v>5:35–7:00 م</v>
      </c>
      <c r="D29" s="31">
        <v>5</v>
      </c>
      <c r="E29" s="31" t="s">
        <v>174</v>
      </c>
      <c r="F29" s="32">
        <v>1</v>
      </c>
      <c r="G29" s="31" t="s">
        <v>288</v>
      </c>
      <c r="H29" s="27"/>
      <c r="I29" s="33">
        <v>25</v>
      </c>
      <c r="J29" s="33" t="s">
        <v>295</v>
      </c>
      <c r="K29" s="33">
        <f t="shared" si="0"/>
        <v>18</v>
      </c>
      <c r="L29" s="33">
        <f t="shared" si="1"/>
        <v>6</v>
      </c>
      <c r="M29" s="27"/>
      <c r="N29" s="27"/>
      <c r="O29" s="27"/>
      <c r="P29" s="27"/>
    </row>
    <row r="30" spans="1:16">
      <c r="A30" s="30">
        <v>2</v>
      </c>
      <c r="B30" s="31">
        <v>3</v>
      </c>
      <c r="C30" s="31" t="str" cm="1">
        <f t="array" ref="C30">INDEX($P$5:$P$7,B30)</f>
        <v>7:10–8:35 م</v>
      </c>
      <c r="D30" s="31">
        <v>1</v>
      </c>
      <c r="E30" s="31" t="s">
        <v>174</v>
      </c>
      <c r="F30" s="32">
        <v>1</v>
      </c>
      <c r="G30" s="31" t="s">
        <v>249</v>
      </c>
      <c r="H30" s="27"/>
      <c r="I30" s="33">
        <v>26</v>
      </c>
      <c r="J30" s="33" t="s">
        <v>295</v>
      </c>
      <c r="K30" s="33">
        <f t="shared" si="0"/>
        <v>18</v>
      </c>
      <c r="L30" s="33">
        <f t="shared" si="1"/>
        <v>6</v>
      </c>
      <c r="M30" s="27"/>
      <c r="N30" s="27"/>
      <c r="O30" s="27"/>
      <c r="P30" s="27"/>
    </row>
    <row r="31" spans="1:16">
      <c r="A31" s="30">
        <v>2</v>
      </c>
      <c r="B31" s="31">
        <v>3</v>
      </c>
      <c r="C31" s="31" t="str" cm="1">
        <f t="array" ref="C31">INDEX($P$5:$P$7,B31)</f>
        <v>7:10–8:35 م</v>
      </c>
      <c r="D31" s="31">
        <v>2</v>
      </c>
      <c r="E31" s="31" t="s">
        <v>174</v>
      </c>
      <c r="F31" s="32">
        <v>1</v>
      </c>
      <c r="G31" s="31" t="s">
        <v>227</v>
      </c>
      <c r="H31" s="27"/>
      <c r="I31" s="33">
        <v>27</v>
      </c>
      <c r="J31" s="33" t="s">
        <v>295</v>
      </c>
      <c r="K31" s="33">
        <f t="shared" si="0"/>
        <v>18</v>
      </c>
      <c r="L31" s="33">
        <f t="shared" si="1"/>
        <v>6</v>
      </c>
      <c r="M31" s="27"/>
      <c r="N31" s="27"/>
      <c r="O31" s="27"/>
      <c r="P31" s="27"/>
    </row>
    <row r="32" spans="1:16">
      <c r="A32" s="30">
        <v>2</v>
      </c>
      <c r="B32" s="31">
        <v>3</v>
      </c>
      <c r="C32" s="31" t="str" cm="1">
        <f t="array" ref="C32">INDEX($P$5:$P$7,B32)</f>
        <v>7:10–8:35 م</v>
      </c>
      <c r="D32" s="31">
        <v>3</v>
      </c>
      <c r="E32" s="31" t="s">
        <v>295</v>
      </c>
      <c r="F32" s="32">
        <v>1</v>
      </c>
      <c r="G32" s="31" t="s">
        <v>351</v>
      </c>
      <c r="H32" s="27"/>
      <c r="I32" s="33">
        <v>28</v>
      </c>
      <c r="J32" s="33" t="s">
        <v>295</v>
      </c>
      <c r="K32" s="33">
        <f t="shared" si="0"/>
        <v>18</v>
      </c>
      <c r="L32" s="33">
        <f t="shared" si="1"/>
        <v>6</v>
      </c>
      <c r="M32" s="27"/>
      <c r="N32" s="27"/>
      <c r="O32" s="27"/>
      <c r="P32" s="27"/>
    </row>
    <row r="33" spans="1:16">
      <c r="A33" s="30">
        <v>2</v>
      </c>
      <c r="B33" s="31">
        <v>3</v>
      </c>
      <c r="C33" s="31" t="str" cm="1">
        <f t="array" ref="C33">INDEX($P$5:$P$7,B33)</f>
        <v>7:10–8:35 م</v>
      </c>
      <c r="D33" s="31">
        <v>4</v>
      </c>
      <c r="E33" s="31" t="s">
        <v>295</v>
      </c>
      <c r="F33" s="32">
        <v>1</v>
      </c>
      <c r="G33" s="31" t="s">
        <v>333</v>
      </c>
      <c r="H33" s="27"/>
      <c r="I33" s="33">
        <v>29</v>
      </c>
      <c r="J33" s="33" t="s">
        <v>295</v>
      </c>
      <c r="K33" s="33">
        <f t="shared" si="0"/>
        <v>18</v>
      </c>
      <c r="L33" s="33">
        <f t="shared" si="1"/>
        <v>6</v>
      </c>
      <c r="M33" s="27"/>
      <c r="N33" s="27"/>
      <c r="O33" s="27"/>
      <c r="P33" s="27"/>
    </row>
    <row r="34" spans="1:16">
      <c r="A34" s="30">
        <v>2</v>
      </c>
      <c r="B34" s="31">
        <v>3</v>
      </c>
      <c r="C34" s="31" t="str" cm="1">
        <f t="array" ref="C34">INDEX($P$5:$P$7,B34)</f>
        <v>7:10–8:35 م</v>
      </c>
      <c r="D34" s="31">
        <v>5</v>
      </c>
      <c r="E34" s="31" t="s">
        <v>295</v>
      </c>
      <c r="F34" s="32">
        <v>1</v>
      </c>
      <c r="G34" s="31" t="s">
        <v>325</v>
      </c>
      <c r="H34" s="27"/>
      <c r="I34" s="33">
        <v>30</v>
      </c>
      <c r="J34" s="33" t="s">
        <v>295</v>
      </c>
      <c r="K34" s="33">
        <f t="shared" si="0"/>
        <v>18</v>
      </c>
      <c r="L34" s="33">
        <f t="shared" si="1"/>
        <v>6</v>
      </c>
      <c r="M34" s="27"/>
      <c r="N34" s="27"/>
      <c r="O34" s="27"/>
      <c r="P34" s="27"/>
    </row>
    <row r="35" spans="1:16">
      <c r="A35" s="30">
        <v>3</v>
      </c>
      <c r="B35" s="31">
        <v>1</v>
      </c>
      <c r="C35" s="31" t="str" cm="1">
        <f t="array" ref="C35">INDEX($P$5:$P$7,B35)</f>
        <v>4:00–5:25 م</v>
      </c>
      <c r="D35" s="31">
        <v>1</v>
      </c>
      <c r="E35" s="31" t="s">
        <v>19</v>
      </c>
      <c r="F35" s="32">
        <v>1</v>
      </c>
      <c r="G35" s="31" t="s">
        <v>20</v>
      </c>
      <c r="H35" s="27"/>
      <c r="I35" s="33">
        <v>31</v>
      </c>
      <c r="J35" s="33" t="s">
        <v>295</v>
      </c>
      <c r="K35" s="33">
        <f t="shared" si="0"/>
        <v>18</v>
      </c>
      <c r="L35" s="33">
        <f t="shared" si="1"/>
        <v>6</v>
      </c>
      <c r="M35" s="27"/>
      <c r="N35" s="27"/>
      <c r="O35" s="27"/>
      <c r="P35" s="27"/>
    </row>
    <row r="36" spans="1:16">
      <c r="A36" s="30">
        <v>3</v>
      </c>
      <c r="B36" s="31">
        <v>1</v>
      </c>
      <c r="C36" s="31" t="str" cm="1">
        <f t="array" ref="C36">INDEX($P$5:$P$7,B36)</f>
        <v>4:00–5:25 م</v>
      </c>
      <c r="D36" s="31">
        <v>2</v>
      </c>
      <c r="E36" s="31" t="s">
        <v>19</v>
      </c>
      <c r="F36" s="32">
        <v>1</v>
      </c>
      <c r="G36" s="31" t="s">
        <v>42</v>
      </c>
      <c r="H36" s="27"/>
      <c r="I36" s="27"/>
      <c r="J36" s="27"/>
      <c r="K36" s="27"/>
      <c r="L36" s="27"/>
      <c r="M36" s="27"/>
      <c r="N36" s="27"/>
      <c r="O36" s="27"/>
      <c r="P36" s="27"/>
    </row>
    <row r="37" spans="1:16">
      <c r="A37" s="30">
        <v>3</v>
      </c>
      <c r="B37" s="31">
        <v>1</v>
      </c>
      <c r="C37" s="31" t="str" cm="1">
        <f t="array" ref="C37">INDEX($P$5:$P$7,B37)</f>
        <v>4:00–5:25 م</v>
      </c>
      <c r="D37" s="31">
        <v>3</v>
      </c>
      <c r="E37" s="31" t="s">
        <v>19</v>
      </c>
      <c r="F37" s="32">
        <v>1</v>
      </c>
      <c r="G37" s="31" t="s">
        <v>48</v>
      </c>
      <c r="H37" s="27"/>
      <c r="I37" s="27"/>
      <c r="J37" s="27"/>
      <c r="K37" s="27"/>
      <c r="L37" s="27"/>
      <c r="M37" s="27"/>
      <c r="N37" s="27"/>
      <c r="O37" s="27"/>
      <c r="P37" s="27"/>
    </row>
    <row r="38" spans="1:16">
      <c r="A38" s="30">
        <v>3</v>
      </c>
      <c r="B38" s="31">
        <v>1</v>
      </c>
      <c r="C38" s="31" t="str" cm="1">
        <f t="array" ref="C38">INDEX($P$5:$P$7,B38)</f>
        <v>4:00–5:25 م</v>
      </c>
      <c r="D38" s="31">
        <v>4</v>
      </c>
      <c r="E38" s="31" t="s">
        <v>19</v>
      </c>
      <c r="F38" s="32">
        <v>1</v>
      </c>
      <c r="G38" s="31" t="s">
        <v>25</v>
      </c>
      <c r="H38" s="27"/>
      <c r="I38" s="27"/>
      <c r="J38" s="27"/>
      <c r="K38" s="27"/>
      <c r="L38" s="27"/>
      <c r="M38" s="27"/>
      <c r="N38" s="27"/>
      <c r="O38" s="27"/>
      <c r="P38" s="27"/>
    </row>
    <row r="39" spans="1:16">
      <c r="A39" s="30">
        <v>3</v>
      </c>
      <c r="B39" s="31">
        <v>1</v>
      </c>
      <c r="C39" s="31" t="str" cm="1">
        <f t="array" ref="C39">INDEX($P$5:$P$7,B39)</f>
        <v>4:00–5:25 م</v>
      </c>
      <c r="D39" s="31">
        <v>5</v>
      </c>
      <c r="E39" s="31" t="s">
        <v>95</v>
      </c>
      <c r="F39" s="32">
        <v>1</v>
      </c>
      <c r="G39" s="31" t="s">
        <v>105</v>
      </c>
      <c r="H39" s="27"/>
      <c r="I39" s="27"/>
      <c r="J39" s="27"/>
      <c r="K39" s="27"/>
      <c r="L39" s="27"/>
      <c r="M39" s="27"/>
      <c r="N39" s="27"/>
      <c r="O39" s="27"/>
      <c r="P39" s="27"/>
    </row>
    <row r="40" spans="1:16">
      <c r="A40" s="30">
        <v>3</v>
      </c>
      <c r="B40" s="31">
        <v>2</v>
      </c>
      <c r="C40" s="31" t="str" cm="1">
        <f t="array" ref="C40">INDEX($P$5:$P$7,B40)</f>
        <v>5:35–7:00 م</v>
      </c>
      <c r="D40" s="31">
        <v>1</v>
      </c>
      <c r="E40" s="31" t="s">
        <v>95</v>
      </c>
      <c r="F40" s="32">
        <v>1</v>
      </c>
      <c r="G40" s="31" t="s">
        <v>114</v>
      </c>
      <c r="H40" s="27"/>
      <c r="I40" s="27"/>
      <c r="J40" s="27"/>
      <c r="K40" s="27"/>
      <c r="L40" s="27"/>
      <c r="M40" s="27"/>
      <c r="N40" s="27"/>
      <c r="O40" s="27"/>
      <c r="P40" s="27"/>
    </row>
    <row r="41" spans="1:16">
      <c r="A41" s="30">
        <v>3</v>
      </c>
      <c r="B41" s="31">
        <v>2</v>
      </c>
      <c r="C41" s="31" t="str" cm="1">
        <f t="array" ref="C41">INDEX($P$5:$P$7,B41)</f>
        <v>5:35–7:00 م</v>
      </c>
      <c r="D41" s="31">
        <v>2</v>
      </c>
      <c r="E41" s="31" t="s">
        <v>95</v>
      </c>
      <c r="F41" s="32">
        <v>1</v>
      </c>
      <c r="G41" s="31" t="s">
        <v>121</v>
      </c>
      <c r="H41" s="27"/>
      <c r="I41" s="27"/>
      <c r="J41" s="27"/>
      <c r="K41" s="27"/>
      <c r="L41" s="27"/>
      <c r="M41" s="27"/>
      <c r="N41" s="27"/>
      <c r="O41" s="27"/>
      <c r="P41" s="27"/>
    </row>
    <row r="42" spans="1:16">
      <c r="A42" s="30">
        <v>3</v>
      </c>
      <c r="B42" s="31">
        <v>2</v>
      </c>
      <c r="C42" s="31" t="str" cm="1">
        <f t="array" ref="C42">INDEX($P$5:$P$7,B42)</f>
        <v>5:35–7:00 م</v>
      </c>
      <c r="D42" s="31">
        <v>3</v>
      </c>
      <c r="E42" s="31" t="s">
        <v>95</v>
      </c>
      <c r="F42" s="32">
        <v>1</v>
      </c>
      <c r="G42" s="31" t="s">
        <v>78</v>
      </c>
      <c r="H42" s="27"/>
      <c r="I42" s="27"/>
      <c r="J42" s="27"/>
      <c r="K42" s="27"/>
      <c r="L42" s="27"/>
      <c r="M42" s="27"/>
      <c r="N42" s="27"/>
      <c r="O42" s="27"/>
      <c r="P42" s="27"/>
    </row>
    <row r="43" spans="1:16">
      <c r="A43" s="30">
        <v>3</v>
      </c>
      <c r="B43" s="31">
        <v>2</v>
      </c>
      <c r="C43" s="31" t="str" cm="1">
        <f t="array" ref="C43">INDEX($P$5:$P$7,B43)</f>
        <v>5:35–7:00 م</v>
      </c>
      <c r="D43" s="31">
        <v>4</v>
      </c>
      <c r="E43" s="31" t="s">
        <v>174</v>
      </c>
      <c r="F43" s="32">
        <v>1</v>
      </c>
      <c r="G43" s="31" t="s">
        <v>271</v>
      </c>
      <c r="H43" s="27"/>
      <c r="I43" s="27"/>
      <c r="J43" s="27"/>
      <c r="K43" s="27"/>
      <c r="L43" s="27"/>
      <c r="M43" s="27"/>
      <c r="N43" s="27"/>
      <c r="O43" s="27"/>
      <c r="P43" s="27"/>
    </row>
    <row r="44" spans="1:16">
      <c r="A44" s="30">
        <v>3</v>
      </c>
      <c r="B44" s="31">
        <v>2</v>
      </c>
      <c r="C44" s="31" t="str" cm="1">
        <f t="array" ref="C44">INDEX($P$5:$P$7,B44)</f>
        <v>5:35–7:00 م</v>
      </c>
      <c r="D44" s="31">
        <v>5</v>
      </c>
      <c r="E44" s="31" t="s">
        <v>174</v>
      </c>
      <c r="F44" s="32">
        <v>1</v>
      </c>
      <c r="G44" s="31" t="s">
        <v>282</v>
      </c>
      <c r="H44" s="27"/>
      <c r="I44" s="27"/>
      <c r="J44" s="27"/>
      <c r="K44" s="27"/>
      <c r="L44" s="27"/>
      <c r="M44" s="27"/>
      <c r="N44" s="27"/>
      <c r="O44" s="27"/>
      <c r="P44" s="27"/>
    </row>
    <row r="45" spans="1:16">
      <c r="A45" s="30">
        <v>3</v>
      </c>
      <c r="B45" s="31">
        <v>3</v>
      </c>
      <c r="C45" s="31" t="str" cm="1">
        <f t="array" ref="C45">INDEX($P$5:$P$7,B45)</f>
        <v>7:10–8:35 م</v>
      </c>
      <c r="D45" s="31">
        <v>1</v>
      </c>
      <c r="E45" s="31" t="s">
        <v>174</v>
      </c>
      <c r="F45" s="32">
        <v>1</v>
      </c>
      <c r="G45" s="31" t="s">
        <v>289</v>
      </c>
      <c r="H45" s="27"/>
      <c r="I45" s="27"/>
      <c r="J45" s="27"/>
      <c r="K45" s="27"/>
      <c r="L45" s="27"/>
      <c r="M45" s="27"/>
      <c r="N45" s="27"/>
      <c r="O45" s="27"/>
      <c r="P45" s="27"/>
    </row>
    <row r="46" spans="1:16">
      <c r="A46" s="30">
        <v>3</v>
      </c>
      <c r="B46" s="31">
        <v>3</v>
      </c>
      <c r="C46" s="31" t="str" cm="1">
        <f t="array" ref="C46">INDEX($P$5:$P$7,B46)</f>
        <v>7:10–8:35 م</v>
      </c>
      <c r="D46" s="31">
        <v>2</v>
      </c>
      <c r="E46" s="31" t="s">
        <v>174</v>
      </c>
      <c r="F46" s="32">
        <v>1</v>
      </c>
      <c r="G46" s="31" t="s">
        <v>204</v>
      </c>
      <c r="H46" s="27"/>
      <c r="I46" s="27"/>
      <c r="J46" s="27"/>
      <c r="K46" s="27"/>
      <c r="L46" s="27"/>
      <c r="M46" s="27"/>
      <c r="N46" s="27"/>
      <c r="O46" s="27"/>
      <c r="P46" s="27"/>
    </row>
    <row r="47" spans="1:16">
      <c r="A47" s="30">
        <v>3</v>
      </c>
      <c r="B47" s="31">
        <v>3</v>
      </c>
      <c r="C47" s="31" t="str" cm="1">
        <f t="array" ref="C47">INDEX($P$5:$P$7,B47)</f>
        <v>7:10–8:35 م</v>
      </c>
      <c r="D47" s="31">
        <v>3</v>
      </c>
      <c r="E47" s="31" t="s">
        <v>295</v>
      </c>
      <c r="F47" s="32">
        <v>1</v>
      </c>
      <c r="G47" s="31" t="s">
        <v>336</v>
      </c>
      <c r="H47" s="27"/>
      <c r="I47" s="27"/>
      <c r="J47" s="27"/>
      <c r="K47" s="27"/>
      <c r="L47" s="27"/>
      <c r="M47" s="27"/>
      <c r="N47" s="27"/>
      <c r="O47" s="27"/>
      <c r="P47" s="27"/>
    </row>
    <row r="48" spans="1:16">
      <c r="A48" s="30">
        <v>3</v>
      </c>
      <c r="B48" s="31">
        <v>3</v>
      </c>
      <c r="C48" s="31" t="str" cm="1">
        <f t="array" ref="C48">INDEX($P$5:$P$7,B48)</f>
        <v>7:10–8:35 م</v>
      </c>
      <c r="D48" s="31">
        <v>4</v>
      </c>
      <c r="E48" s="31" t="s">
        <v>295</v>
      </c>
      <c r="F48" s="32">
        <v>1</v>
      </c>
      <c r="G48" s="31" t="s">
        <v>352</v>
      </c>
      <c r="H48" s="27"/>
      <c r="I48" s="27"/>
      <c r="J48" s="27"/>
      <c r="K48" s="27"/>
      <c r="L48" s="27"/>
      <c r="M48" s="27"/>
      <c r="N48" s="27"/>
      <c r="O48" s="27"/>
      <c r="P48" s="27"/>
    </row>
    <row r="49" spans="1:16">
      <c r="A49" s="30">
        <v>3</v>
      </c>
      <c r="B49" s="31">
        <v>3</v>
      </c>
      <c r="C49" s="31" t="str" cm="1">
        <f t="array" ref="C49">INDEX($P$5:$P$7,B49)</f>
        <v>7:10–8:35 م</v>
      </c>
      <c r="D49" s="31">
        <v>5</v>
      </c>
      <c r="E49" s="31" t="s">
        <v>295</v>
      </c>
      <c r="F49" s="32">
        <v>1</v>
      </c>
      <c r="G49" s="31" t="s">
        <v>317</v>
      </c>
      <c r="H49" s="27"/>
      <c r="I49" s="27"/>
      <c r="J49" s="27"/>
      <c r="K49" s="27"/>
      <c r="L49" s="27"/>
      <c r="M49" s="27"/>
      <c r="N49" s="27"/>
      <c r="O49" s="27"/>
      <c r="P49" s="27"/>
    </row>
    <row r="50" spans="1:16">
      <c r="A50" s="30">
        <v>4</v>
      </c>
      <c r="B50" s="31">
        <v>1</v>
      </c>
      <c r="C50" s="31" t="str" cm="1">
        <f t="array" ref="C50">INDEX($P$5:$P$7,B50)</f>
        <v>4:00–5:25 م</v>
      </c>
      <c r="D50" s="31">
        <v>1</v>
      </c>
      <c r="E50" s="31" t="s">
        <v>19</v>
      </c>
      <c r="F50" s="32">
        <v>1</v>
      </c>
      <c r="G50" s="31" t="s">
        <v>23</v>
      </c>
      <c r="H50" s="27"/>
      <c r="I50" s="27"/>
      <c r="J50" s="27"/>
      <c r="K50" s="27"/>
      <c r="L50" s="27"/>
      <c r="M50" s="27"/>
      <c r="N50" s="27"/>
      <c r="O50" s="27"/>
      <c r="P50" s="27"/>
    </row>
    <row r="51" spans="1:16">
      <c r="A51" s="30">
        <v>4</v>
      </c>
      <c r="B51" s="31">
        <v>1</v>
      </c>
      <c r="C51" s="31" t="str" cm="1">
        <f t="array" ref="C51">INDEX($P$5:$P$7,B51)</f>
        <v>4:00–5:25 م</v>
      </c>
      <c r="D51" s="31">
        <v>2</v>
      </c>
      <c r="E51" s="31" t="s">
        <v>19</v>
      </c>
      <c r="F51" s="32">
        <v>1</v>
      </c>
      <c r="G51" s="31" t="s">
        <v>24</v>
      </c>
      <c r="H51" s="27"/>
      <c r="I51" s="27"/>
      <c r="J51" s="27"/>
      <c r="K51" s="27"/>
      <c r="L51" s="27"/>
      <c r="M51" s="27"/>
      <c r="N51" s="27"/>
      <c r="O51" s="27"/>
      <c r="P51" s="27"/>
    </row>
    <row r="52" spans="1:16">
      <c r="A52" s="30">
        <v>4</v>
      </c>
      <c r="B52" s="31">
        <v>1</v>
      </c>
      <c r="C52" s="31" t="str" cm="1">
        <f t="array" ref="C52">INDEX($P$5:$P$7,B52)</f>
        <v>4:00–5:25 م</v>
      </c>
      <c r="D52" s="31">
        <v>3</v>
      </c>
      <c r="E52" s="31" t="s">
        <v>19</v>
      </c>
      <c r="F52" s="32">
        <v>1</v>
      </c>
      <c r="G52" s="31" t="s">
        <v>43</v>
      </c>
      <c r="H52" s="27"/>
      <c r="I52" s="27"/>
      <c r="J52" s="27"/>
      <c r="K52" s="27"/>
      <c r="L52" s="27"/>
      <c r="M52" s="27"/>
      <c r="N52" s="27"/>
      <c r="O52" s="27"/>
      <c r="P52" s="27"/>
    </row>
    <row r="53" spans="1:16">
      <c r="A53" s="30">
        <v>4</v>
      </c>
      <c r="B53" s="31">
        <v>1</v>
      </c>
      <c r="C53" s="31" t="str" cm="1">
        <f t="array" ref="C53">INDEX($P$5:$P$7,B53)</f>
        <v>4:00–5:25 م</v>
      </c>
      <c r="D53" s="31">
        <v>4</v>
      </c>
      <c r="E53" s="31" t="s">
        <v>19</v>
      </c>
      <c r="F53" s="32">
        <v>1</v>
      </c>
      <c r="G53" s="31" t="s">
        <v>49</v>
      </c>
      <c r="H53" s="27"/>
      <c r="I53" s="27"/>
      <c r="J53" s="27"/>
      <c r="K53" s="27"/>
      <c r="L53" s="27"/>
      <c r="M53" s="27"/>
      <c r="N53" s="27"/>
      <c r="O53" s="27"/>
      <c r="P53" s="27"/>
    </row>
    <row r="54" spans="1:16">
      <c r="A54" s="30">
        <v>4</v>
      </c>
      <c r="B54" s="31">
        <v>1</v>
      </c>
      <c r="C54" s="31" t="str" cm="1">
        <f t="array" ref="C54">INDEX($P$5:$P$7,B54)</f>
        <v>4:00–5:25 م</v>
      </c>
      <c r="D54" s="31">
        <v>5</v>
      </c>
      <c r="E54" s="31" t="s">
        <v>95</v>
      </c>
      <c r="F54" s="32">
        <v>1</v>
      </c>
      <c r="G54" s="31" t="s">
        <v>98</v>
      </c>
      <c r="H54" s="27"/>
      <c r="I54" s="27"/>
      <c r="J54" s="27"/>
      <c r="K54" s="27"/>
      <c r="L54" s="27"/>
      <c r="M54" s="27"/>
      <c r="N54" s="27"/>
      <c r="O54" s="27"/>
      <c r="P54" s="27"/>
    </row>
    <row r="55" spans="1:16">
      <c r="A55" s="30">
        <v>4</v>
      </c>
      <c r="B55" s="31">
        <v>2</v>
      </c>
      <c r="C55" s="31" t="str" cm="1">
        <f t="array" ref="C55">INDEX($P$5:$P$7,B55)</f>
        <v>5:35–7:00 م</v>
      </c>
      <c r="D55" s="31">
        <v>1</v>
      </c>
      <c r="E55" s="31" t="s">
        <v>95</v>
      </c>
      <c r="F55" s="32">
        <v>1</v>
      </c>
      <c r="G55" s="31" t="s">
        <v>107</v>
      </c>
      <c r="H55" s="27"/>
      <c r="I55" s="27"/>
      <c r="J55" s="27"/>
      <c r="K55" s="27"/>
      <c r="L55" s="27"/>
      <c r="M55" s="27"/>
      <c r="N55" s="27"/>
      <c r="O55" s="27"/>
      <c r="P55" s="27"/>
    </row>
    <row r="56" spans="1:16">
      <c r="A56" s="30">
        <v>4</v>
      </c>
      <c r="B56" s="31">
        <v>2</v>
      </c>
      <c r="C56" s="31" t="str" cm="1">
        <f t="array" ref="C56">INDEX($P$5:$P$7,B56)</f>
        <v>5:35–7:00 م</v>
      </c>
      <c r="D56" s="31">
        <v>2</v>
      </c>
      <c r="E56" s="31" t="s">
        <v>95</v>
      </c>
      <c r="F56" s="32">
        <v>1</v>
      </c>
      <c r="G56" s="31" t="s">
        <v>115</v>
      </c>
      <c r="H56" s="27"/>
      <c r="I56" s="27"/>
      <c r="J56" s="27"/>
      <c r="K56" s="27"/>
      <c r="L56" s="27"/>
      <c r="M56" s="27"/>
      <c r="N56" s="27"/>
      <c r="O56" s="27"/>
      <c r="P56" s="27"/>
    </row>
    <row r="57" spans="1:16">
      <c r="A57" s="30">
        <v>4</v>
      </c>
      <c r="B57" s="31">
        <v>2</v>
      </c>
      <c r="C57" s="31" t="str" cm="1">
        <f t="array" ref="C57">INDEX($P$5:$P$7,B57)</f>
        <v>5:35–7:00 م</v>
      </c>
      <c r="D57" s="31">
        <v>3</v>
      </c>
      <c r="E57" s="31" t="s">
        <v>95</v>
      </c>
      <c r="F57" s="32">
        <v>1</v>
      </c>
      <c r="G57" s="31" t="s">
        <v>122</v>
      </c>
      <c r="H57" s="27"/>
      <c r="I57" s="27"/>
      <c r="J57" s="27"/>
      <c r="K57" s="27"/>
      <c r="L57" s="27"/>
      <c r="M57" s="27"/>
      <c r="N57" s="27"/>
      <c r="O57" s="27"/>
      <c r="P57" s="27"/>
    </row>
    <row r="58" spans="1:16">
      <c r="A58" s="30">
        <v>4</v>
      </c>
      <c r="B58" s="31">
        <v>2</v>
      </c>
      <c r="C58" s="31" t="str" cm="1">
        <f t="array" ref="C58">INDEX($P$5:$P$7,B58)</f>
        <v>5:35–7:00 م</v>
      </c>
      <c r="D58" s="31">
        <v>4</v>
      </c>
      <c r="E58" s="31" t="s">
        <v>174</v>
      </c>
      <c r="F58" s="32">
        <v>1</v>
      </c>
      <c r="G58" s="31" t="s">
        <v>240</v>
      </c>
      <c r="H58" s="27"/>
      <c r="I58" s="27"/>
      <c r="J58" s="27"/>
      <c r="K58" s="27"/>
      <c r="L58" s="27"/>
      <c r="M58" s="27"/>
      <c r="N58" s="27"/>
      <c r="O58" s="27"/>
      <c r="P58" s="27"/>
    </row>
    <row r="59" spans="1:16">
      <c r="A59" s="30">
        <v>4</v>
      </c>
      <c r="B59" s="31">
        <v>2</v>
      </c>
      <c r="C59" s="31" t="str" cm="1">
        <f t="array" ref="C59">INDEX($P$5:$P$7,B59)</f>
        <v>5:35–7:00 م</v>
      </c>
      <c r="D59" s="31">
        <v>5</v>
      </c>
      <c r="E59" s="31" t="s">
        <v>174</v>
      </c>
      <c r="F59" s="32">
        <v>1</v>
      </c>
      <c r="G59" s="31" t="s">
        <v>259</v>
      </c>
      <c r="H59" s="27"/>
      <c r="I59" s="27"/>
      <c r="J59" s="27"/>
      <c r="K59" s="27"/>
      <c r="L59" s="27"/>
      <c r="M59" s="27"/>
      <c r="N59" s="27"/>
      <c r="O59" s="27"/>
      <c r="P59" s="27"/>
    </row>
    <row r="60" spans="1:16">
      <c r="A60" s="30">
        <v>4</v>
      </c>
      <c r="B60" s="31">
        <v>3</v>
      </c>
      <c r="C60" s="31" t="str" cm="1">
        <f t="array" ref="C60">INDEX($P$5:$P$7,B60)</f>
        <v>7:10–8:35 م</v>
      </c>
      <c r="D60" s="31">
        <v>1</v>
      </c>
      <c r="E60" s="31" t="s">
        <v>174</v>
      </c>
      <c r="F60" s="32">
        <v>1</v>
      </c>
      <c r="G60" s="31" t="s">
        <v>283</v>
      </c>
      <c r="H60" s="27"/>
      <c r="I60" s="27"/>
      <c r="J60" s="27"/>
      <c r="K60" s="27"/>
      <c r="L60" s="27"/>
      <c r="M60" s="27"/>
      <c r="N60" s="27"/>
      <c r="O60" s="27"/>
      <c r="P60" s="27"/>
    </row>
    <row r="61" spans="1:16">
      <c r="A61" s="30">
        <v>4</v>
      </c>
      <c r="B61" s="31">
        <v>3</v>
      </c>
      <c r="C61" s="31" t="str" cm="1">
        <f t="array" ref="C61">INDEX($P$5:$P$7,B61)</f>
        <v>7:10–8:35 م</v>
      </c>
      <c r="D61" s="31">
        <v>2</v>
      </c>
      <c r="E61" s="31" t="s">
        <v>174</v>
      </c>
      <c r="F61" s="32">
        <v>1</v>
      </c>
      <c r="G61" s="31" t="s">
        <v>290</v>
      </c>
      <c r="H61" s="27"/>
      <c r="I61" s="27"/>
      <c r="J61" s="27"/>
      <c r="K61" s="27"/>
      <c r="L61" s="27"/>
      <c r="M61" s="27"/>
      <c r="N61" s="27"/>
      <c r="O61" s="27"/>
      <c r="P61" s="27"/>
    </row>
    <row r="62" spans="1:16">
      <c r="A62" s="30">
        <v>4</v>
      </c>
      <c r="B62" s="31">
        <v>3</v>
      </c>
      <c r="C62" s="31" t="str" cm="1">
        <f t="array" ref="C62">INDEX($P$5:$P$7,B62)</f>
        <v>7:10–8:35 م</v>
      </c>
      <c r="D62" s="31">
        <v>3</v>
      </c>
      <c r="E62" s="31" t="s">
        <v>295</v>
      </c>
      <c r="F62" s="32">
        <v>1</v>
      </c>
      <c r="G62" s="31" t="s">
        <v>331</v>
      </c>
      <c r="H62" s="27"/>
      <c r="I62" s="27"/>
      <c r="J62" s="27"/>
      <c r="K62" s="27"/>
      <c r="L62" s="27"/>
      <c r="M62" s="27"/>
      <c r="N62" s="27"/>
      <c r="O62" s="27"/>
      <c r="P62" s="27"/>
    </row>
    <row r="63" spans="1:16">
      <c r="A63" s="30">
        <v>4</v>
      </c>
      <c r="B63" s="31">
        <v>3</v>
      </c>
      <c r="C63" s="31" t="str" cm="1">
        <f t="array" ref="C63">INDEX($P$5:$P$7,B63)</f>
        <v>7:10–8:35 م</v>
      </c>
      <c r="D63" s="31">
        <v>4</v>
      </c>
      <c r="E63" s="31" t="s">
        <v>295</v>
      </c>
      <c r="F63" s="32">
        <v>1</v>
      </c>
      <c r="G63" s="31" t="s">
        <v>337</v>
      </c>
      <c r="H63" s="27"/>
      <c r="I63" s="27"/>
      <c r="J63" s="27"/>
      <c r="K63" s="27"/>
      <c r="L63" s="27"/>
      <c r="M63" s="27"/>
      <c r="N63" s="27"/>
      <c r="O63" s="27"/>
      <c r="P63" s="27"/>
    </row>
    <row r="64" spans="1:16">
      <c r="A64" s="30">
        <v>4</v>
      </c>
      <c r="B64" s="31">
        <v>3</v>
      </c>
      <c r="C64" s="31" t="str" cm="1">
        <f t="array" ref="C64">INDEX($P$5:$P$7,B64)</f>
        <v>7:10–8:35 م</v>
      </c>
      <c r="D64" s="31">
        <v>5</v>
      </c>
      <c r="E64" s="31" t="s">
        <v>295</v>
      </c>
      <c r="F64" s="32">
        <v>1</v>
      </c>
      <c r="G64" s="31" t="s">
        <v>353</v>
      </c>
      <c r="H64" s="27"/>
      <c r="I64" s="27"/>
      <c r="J64" s="27"/>
      <c r="K64" s="27"/>
      <c r="L64" s="27"/>
      <c r="M64" s="27"/>
      <c r="N64" s="27"/>
      <c r="O64" s="27"/>
      <c r="P64" s="27"/>
    </row>
    <row r="65" spans="1:16">
      <c r="A65" s="30">
        <v>5</v>
      </c>
      <c r="B65" s="31">
        <v>1</v>
      </c>
      <c r="C65" s="31" t="str" cm="1">
        <f t="array" ref="C65">INDEX($P$5:$P$7,B65)</f>
        <v>4:00–5:25 م</v>
      </c>
      <c r="D65" s="31">
        <v>1</v>
      </c>
      <c r="E65" s="31" t="s">
        <v>19</v>
      </c>
      <c r="F65" s="32">
        <v>1</v>
      </c>
      <c r="G65" s="31" t="s">
        <v>26</v>
      </c>
      <c r="H65" s="27"/>
      <c r="I65" s="27"/>
      <c r="J65" s="27"/>
      <c r="K65" s="27"/>
      <c r="L65" s="27"/>
      <c r="M65" s="27"/>
      <c r="N65" s="27"/>
      <c r="O65" s="27"/>
      <c r="P65" s="27"/>
    </row>
    <row r="66" spans="1:16">
      <c r="A66" s="30">
        <v>5</v>
      </c>
      <c r="B66" s="31">
        <v>1</v>
      </c>
      <c r="C66" s="31" t="str" cm="1">
        <f t="array" ref="C66">INDEX($P$5:$P$7,B66)</f>
        <v>4:00–5:25 م</v>
      </c>
      <c r="D66" s="31">
        <v>2</v>
      </c>
      <c r="E66" s="31" t="s">
        <v>19</v>
      </c>
      <c r="F66" s="32">
        <v>1</v>
      </c>
      <c r="G66" s="31" t="s">
        <v>27</v>
      </c>
      <c r="H66" s="27"/>
      <c r="I66" s="27"/>
      <c r="J66" s="27"/>
      <c r="K66" s="27"/>
      <c r="L66" s="27"/>
      <c r="M66" s="27"/>
      <c r="N66" s="27"/>
      <c r="O66" s="27"/>
      <c r="P66" s="27"/>
    </row>
    <row r="67" spans="1:16">
      <c r="A67" s="30">
        <v>5</v>
      </c>
      <c r="B67" s="31">
        <v>1</v>
      </c>
      <c r="C67" s="31" t="str" cm="1">
        <f t="array" ref="C67">INDEX($P$5:$P$7,B67)</f>
        <v>4:00–5:25 م</v>
      </c>
      <c r="D67" s="31">
        <v>3</v>
      </c>
      <c r="E67" s="31" t="s">
        <v>19</v>
      </c>
      <c r="F67" s="32">
        <v>1</v>
      </c>
      <c r="G67" s="31" t="s">
        <v>28</v>
      </c>
      <c r="H67" s="27"/>
      <c r="I67" s="27"/>
      <c r="J67" s="27"/>
      <c r="K67" s="27"/>
      <c r="L67" s="27"/>
      <c r="M67" s="27"/>
      <c r="N67" s="27"/>
      <c r="O67" s="27"/>
      <c r="P67" s="27"/>
    </row>
    <row r="68" spans="1:16">
      <c r="A68" s="30">
        <v>5</v>
      </c>
      <c r="B68" s="31">
        <v>1</v>
      </c>
      <c r="C68" s="31" t="str" cm="1">
        <f t="array" ref="C68">INDEX($P$5:$P$7,B68)</f>
        <v>4:00–5:25 م</v>
      </c>
      <c r="D68" s="31">
        <v>4</v>
      </c>
      <c r="E68" s="31" t="s">
        <v>19</v>
      </c>
      <c r="F68" s="32">
        <v>1</v>
      </c>
      <c r="G68" s="31" t="s">
        <v>50</v>
      </c>
      <c r="H68" s="27"/>
      <c r="I68" s="27"/>
      <c r="J68" s="27"/>
      <c r="K68" s="27"/>
      <c r="L68" s="27"/>
      <c r="M68" s="27"/>
      <c r="N68" s="27"/>
      <c r="O68" s="27"/>
      <c r="P68" s="27"/>
    </row>
    <row r="69" spans="1:16">
      <c r="A69" s="30">
        <v>5</v>
      </c>
      <c r="B69" s="31">
        <v>1</v>
      </c>
      <c r="C69" s="31" t="str" cm="1">
        <f t="array" ref="C69">INDEX($P$5:$P$7,B69)</f>
        <v>4:00–5:25 م</v>
      </c>
      <c r="D69" s="31">
        <v>5</v>
      </c>
      <c r="E69" s="31" t="s">
        <v>95</v>
      </c>
      <c r="F69" s="32">
        <v>1</v>
      </c>
      <c r="G69" s="31" t="s">
        <v>90</v>
      </c>
      <c r="H69" s="27"/>
      <c r="I69" s="27"/>
      <c r="J69" s="27"/>
      <c r="K69" s="27"/>
      <c r="L69" s="27"/>
      <c r="M69" s="27"/>
      <c r="N69" s="27"/>
      <c r="O69" s="27"/>
      <c r="P69" s="27"/>
    </row>
    <row r="70" spans="1:16">
      <c r="A70" s="30">
        <v>5</v>
      </c>
      <c r="B70" s="31">
        <v>2</v>
      </c>
      <c r="C70" s="31" t="str" cm="1">
        <f t="array" ref="C70">INDEX($P$5:$P$7,B70)</f>
        <v>5:35–7:00 م</v>
      </c>
      <c r="D70" s="31">
        <v>1</v>
      </c>
      <c r="E70" s="31" t="s">
        <v>95</v>
      </c>
      <c r="F70" s="32">
        <v>1</v>
      </c>
      <c r="G70" s="31" t="s">
        <v>97</v>
      </c>
      <c r="H70" s="27"/>
      <c r="I70" s="27"/>
      <c r="J70" s="27"/>
      <c r="K70" s="27"/>
      <c r="L70" s="27"/>
      <c r="M70" s="27"/>
      <c r="N70" s="27"/>
      <c r="O70" s="27"/>
      <c r="P70" s="27"/>
    </row>
    <row r="71" spans="1:16">
      <c r="A71" s="30">
        <v>5</v>
      </c>
      <c r="B71" s="31">
        <v>2</v>
      </c>
      <c r="C71" s="31" t="str" cm="1">
        <f t="array" ref="C71">INDEX($P$5:$P$7,B71)</f>
        <v>5:35–7:00 م</v>
      </c>
      <c r="D71" s="31">
        <v>2</v>
      </c>
      <c r="E71" s="31" t="s">
        <v>95</v>
      </c>
      <c r="F71" s="32">
        <v>1</v>
      </c>
      <c r="G71" s="31" t="s">
        <v>108</v>
      </c>
      <c r="H71" s="27"/>
      <c r="I71" s="27"/>
      <c r="J71" s="27"/>
      <c r="K71" s="27"/>
      <c r="L71" s="27"/>
      <c r="M71" s="27"/>
      <c r="N71" s="27"/>
      <c r="O71" s="27"/>
      <c r="P71" s="27"/>
    </row>
    <row r="72" spans="1:16">
      <c r="A72" s="30">
        <v>5</v>
      </c>
      <c r="B72" s="31">
        <v>2</v>
      </c>
      <c r="C72" s="31" t="str" cm="1">
        <f t="array" ref="C72">INDEX($P$5:$P$7,B72)</f>
        <v>5:35–7:00 م</v>
      </c>
      <c r="D72" s="31">
        <v>3</v>
      </c>
      <c r="E72" s="31" t="s">
        <v>95</v>
      </c>
      <c r="F72" s="32">
        <v>1</v>
      </c>
      <c r="G72" s="31" t="s">
        <v>123</v>
      </c>
      <c r="H72" s="27"/>
      <c r="I72" s="27"/>
      <c r="J72" s="27"/>
      <c r="K72" s="27"/>
      <c r="L72" s="27"/>
      <c r="M72" s="27"/>
      <c r="N72" s="27"/>
      <c r="O72" s="27"/>
      <c r="P72" s="27"/>
    </row>
    <row r="73" spans="1:16">
      <c r="A73" s="30">
        <v>5</v>
      </c>
      <c r="B73" s="31">
        <v>2</v>
      </c>
      <c r="C73" s="31" t="str" cm="1">
        <f t="array" ref="C73">INDEX($P$5:$P$7,B73)</f>
        <v>5:35–7:00 م</v>
      </c>
      <c r="D73" s="31">
        <v>4</v>
      </c>
      <c r="E73" s="31" t="s">
        <v>174</v>
      </c>
      <c r="F73" s="32">
        <v>1</v>
      </c>
      <c r="G73" s="31" t="s">
        <v>228</v>
      </c>
      <c r="H73" s="27"/>
      <c r="I73" s="27"/>
      <c r="J73" s="27"/>
      <c r="K73" s="27"/>
      <c r="L73" s="27"/>
      <c r="M73" s="27"/>
      <c r="N73" s="27"/>
      <c r="O73" s="27"/>
      <c r="P73" s="27"/>
    </row>
    <row r="74" spans="1:16">
      <c r="A74" s="30">
        <v>5</v>
      </c>
      <c r="B74" s="31">
        <v>2</v>
      </c>
      <c r="C74" s="31" t="str" cm="1">
        <f t="array" ref="C74">INDEX($P$5:$P$7,B74)</f>
        <v>5:35–7:00 م</v>
      </c>
      <c r="D74" s="31">
        <v>5</v>
      </c>
      <c r="E74" s="31" t="s">
        <v>174</v>
      </c>
      <c r="F74" s="32">
        <v>1</v>
      </c>
      <c r="G74" s="31" t="s">
        <v>239</v>
      </c>
      <c r="H74" s="27"/>
      <c r="I74" s="27"/>
      <c r="J74" s="27"/>
      <c r="K74" s="27"/>
      <c r="L74" s="27"/>
      <c r="M74" s="27"/>
      <c r="N74" s="27"/>
      <c r="O74" s="27"/>
      <c r="P74" s="27"/>
    </row>
    <row r="75" spans="1:16">
      <c r="A75" s="30">
        <v>5</v>
      </c>
      <c r="B75" s="31">
        <v>3</v>
      </c>
      <c r="C75" s="31" t="str" cm="1">
        <f t="array" ref="C75">INDEX($P$5:$P$7,B75)</f>
        <v>7:10–8:35 م</v>
      </c>
      <c r="D75" s="31">
        <v>1</v>
      </c>
      <c r="E75" s="31" t="s">
        <v>174</v>
      </c>
      <c r="F75" s="32">
        <v>1</v>
      </c>
      <c r="G75" s="31" t="s">
        <v>260</v>
      </c>
      <c r="H75" s="27"/>
      <c r="I75" s="27"/>
      <c r="J75" s="27"/>
      <c r="K75" s="27"/>
      <c r="L75" s="27"/>
      <c r="M75" s="27"/>
      <c r="N75" s="27"/>
      <c r="O75" s="27"/>
      <c r="P75" s="27"/>
    </row>
    <row r="76" spans="1:16">
      <c r="A76" s="30">
        <v>5</v>
      </c>
      <c r="B76" s="31">
        <v>3</v>
      </c>
      <c r="C76" s="31" t="str" cm="1">
        <f t="array" ref="C76">INDEX($P$5:$P$7,B76)</f>
        <v>7:10–8:35 م</v>
      </c>
      <c r="D76" s="31">
        <v>2</v>
      </c>
      <c r="E76" s="31" t="s">
        <v>174</v>
      </c>
      <c r="F76" s="32">
        <v>1</v>
      </c>
      <c r="G76" s="31" t="s">
        <v>291</v>
      </c>
      <c r="H76" s="27"/>
      <c r="I76" s="27"/>
      <c r="J76" s="27"/>
      <c r="K76" s="27"/>
      <c r="L76" s="27"/>
      <c r="M76" s="27"/>
      <c r="N76" s="27"/>
      <c r="O76" s="27"/>
      <c r="P76" s="27"/>
    </row>
    <row r="77" spans="1:16">
      <c r="A77" s="30">
        <v>5</v>
      </c>
      <c r="B77" s="31">
        <v>3</v>
      </c>
      <c r="C77" s="31" t="str" cm="1">
        <f t="array" ref="C77">INDEX($P$5:$P$7,B77)</f>
        <v>7:10–8:35 م</v>
      </c>
      <c r="D77" s="31">
        <v>3</v>
      </c>
      <c r="E77" s="31" t="s">
        <v>295</v>
      </c>
      <c r="F77" s="32">
        <v>1</v>
      </c>
      <c r="G77" s="31" t="s">
        <v>326</v>
      </c>
      <c r="H77" s="27"/>
      <c r="I77" s="27"/>
      <c r="J77" s="27"/>
      <c r="K77" s="27"/>
      <c r="L77" s="27"/>
      <c r="M77" s="27"/>
      <c r="N77" s="27"/>
      <c r="O77" s="27"/>
      <c r="P77" s="27"/>
    </row>
    <row r="78" spans="1:16">
      <c r="A78" s="30">
        <v>5</v>
      </c>
      <c r="B78" s="31">
        <v>3</v>
      </c>
      <c r="C78" s="31" t="str" cm="1">
        <f t="array" ref="C78">INDEX($P$5:$P$7,B78)</f>
        <v>7:10–8:35 م</v>
      </c>
      <c r="D78" s="31">
        <v>4</v>
      </c>
      <c r="E78" s="31" t="s">
        <v>295</v>
      </c>
      <c r="F78" s="32">
        <v>1</v>
      </c>
      <c r="G78" s="31" t="s">
        <v>330</v>
      </c>
      <c r="H78" s="27"/>
      <c r="I78" s="27"/>
      <c r="J78" s="27"/>
      <c r="K78" s="27"/>
      <c r="L78" s="27"/>
      <c r="M78" s="27"/>
      <c r="N78" s="27"/>
      <c r="O78" s="27"/>
      <c r="P78" s="27"/>
    </row>
    <row r="79" spans="1:16">
      <c r="A79" s="30">
        <v>5</v>
      </c>
      <c r="B79" s="31">
        <v>3</v>
      </c>
      <c r="C79" s="31" t="str" cm="1">
        <f t="array" ref="C79">INDEX($P$5:$P$7,B79)</f>
        <v>7:10–8:35 م</v>
      </c>
      <c r="D79" s="31">
        <v>5</v>
      </c>
      <c r="E79" s="31" t="s">
        <v>295</v>
      </c>
      <c r="F79" s="32">
        <v>1</v>
      </c>
      <c r="G79" s="31" t="s">
        <v>338</v>
      </c>
      <c r="H79" s="27"/>
      <c r="I79" s="27"/>
      <c r="J79" s="27"/>
      <c r="K79" s="27"/>
      <c r="L79" s="27"/>
      <c r="M79" s="27"/>
      <c r="N79" s="27"/>
      <c r="O79" s="27"/>
      <c r="P79" s="27"/>
    </row>
    <row r="80" spans="1:16">
      <c r="A80" s="30">
        <v>6</v>
      </c>
      <c r="B80" s="31">
        <v>1</v>
      </c>
      <c r="C80" s="31" t="str" cm="1">
        <f t="array" ref="C80">INDEX($P$5:$P$7,B80)</f>
        <v>4:00–5:25 م</v>
      </c>
      <c r="D80" s="31">
        <v>1</v>
      </c>
      <c r="E80" s="31" t="s">
        <v>19</v>
      </c>
      <c r="F80" s="32">
        <v>1</v>
      </c>
      <c r="G80" s="31" t="s">
        <v>29</v>
      </c>
      <c r="H80" s="27"/>
      <c r="I80" s="27"/>
      <c r="J80" s="27"/>
      <c r="K80" s="27"/>
      <c r="L80" s="27"/>
      <c r="M80" s="27"/>
      <c r="N80" s="27"/>
      <c r="O80" s="27"/>
      <c r="P80" s="27"/>
    </row>
    <row r="81" spans="1:16">
      <c r="A81" s="30">
        <v>6</v>
      </c>
      <c r="B81" s="31">
        <v>1</v>
      </c>
      <c r="C81" s="31" t="str" cm="1">
        <f t="array" ref="C81">INDEX($P$5:$P$7,B81)</f>
        <v>4:00–5:25 م</v>
      </c>
      <c r="D81" s="31">
        <v>2</v>
      </c>
      <c r="E81" s="31" t="s">
        <v>19</v>
      </c>
      <c r="F81" s="32">
        <v>1</v>
      </c>
      <c r="G81" s="31" t="s">
        <v>30</v>
      </c>
      <c r="H81" s="27"/>
      <c r="I81" s="27"/>
      <c r="J81" s="27"/>
      <c r="K81" s="27"/>
      <c r="L81" s="27"/>
      <c r="M81" s="27"/>
      <c r="N81" s="27"/>
      <c r="O81" s="27"/>
      <c r="P81" s="27"/>
    </row>
    <row r="82" spans="1:16">
      <c r="A82" s="30">
        <v>6</v>
      </c>
      <c r="B82" s="31">
        <v>1</v>
      </c>
      <c r="C82" s="31" t="str" cm="1">
        <f t="array" ref="C82">INDEX($P$5:$P$7,B82)</f>
        <v>4:00–5:25 م</v>
      </c>
      <c r="D82" s="31">
        <v>3</v>
      </c>
      <c r="E82" s="31" t="s">
        <v>19</v>
      </c>
      <c r="F82" s="32">
        <v>1</v>
      </c>
      <c r="G82" s="31" t="s">
        <v>51</v>
      </c>
      <c r="H82" s="27"/>
      <c r="I82" s="27"/>
      <c r="J82" s="27"/>
      <c r="K82" s="27"/>
      <c r="L82" s="27"/>
      <c r="M82" s="27"/>
      <c r="N82" s="27"/>
      <c r="O82" s="27"/>
      <c r="P82" s="27"/>
    </row>
    <row r="83" spans="1:16">
      <c r="A83" s="30">
        <v>6</v>
      </c>
      <c r="B83" s="31">
        <v>1</v>
      </c>
      <c r="C83" s="31" t="str" cm="1">
        <f t="array" ref="C83">INDEX($P$5:$P$7,B83)</f>
        <v>4:00–5:25 م</v>
      </c>
      <c r="D83" s="31">
        <v>4</v>
      </c>
      <c r="E83" s="31" t="s">
        <v>19</v>
      </c>
      <c r="F83" s="32">
        <v>1</v>
      </c>
      <c r="G83" s="31" t="s">
        <v>44</v>
      </c>
      <c r="H83" s="27"/>
      <c r="I83" s="27"/>
      <c r="J83" s="27"/>
      <c r="K83" s="27"/>
      <c r="L83" s="27"/>
      <c r="M83" s="27"/>
      <c r="N83" s="27"/>
      <c r="O83" s="27"/>
      <c r="P83" s="27"/>
    </row>
    <row r="84" spans="1:16">
      <c r="A84" s="30">
        <v>6</v>
      </c>
      <c r="B84" s="31">
        <v>1</v>
      </c>
      <c r="C84" s="31" t="str" cm="1">
        <f t="array" ref="C84">INDEX($P$5:$P$7,B84)</f>
        <v>4:00–5:25 م</v>
      </c>
      <c r="D84" s="31">
        <v>5</v>
      </c>
      <c r="E84" s="31" t="s">
        <v>95</v>
      </c>
      <c r="F84" s="32">
        <v>1</v>
      </c>
      <c r="G84" s="31" t="s">
        <v>74</v>
      </c>
      <c r="H84" s="27"/>
      <c r="I84" s="27"/>
      <c r="J84" s="27"/>
      <c r="K84" s="27"/>
      <c r="L84" s="27"/>
      <c r="M84" s="27"/>
      <c r="N84" s="27"/>
      <c r="O84" s="27"/>
      <c r="P84" s="27"/>
    </row>
    <row r="85" spans="1:16">
      <c r="A85" s="30">
        <v>6</v>
      </c>
      <c r="B85" s="31">
        <v>2</v>
      </c>
      <c r="C85" s="31" t="str" cm="1">
        <f t="array" ref="C85">INDEX($P$5:$P$7,B85)</f>
        <v>5:35–7:00 م</v>
      </c>
      <c r="D85" s="31">
        <v>1</v>
      </c>
      <c r="E85" s="31" t="s">
        <v>95</v>
      </c>
      <c r="F85" s="32">
        <v>1</v>
      </c>
      <c r="G85" s="31" t="s">
        <v>84</v>
      </c>
      <c r="H85" s="27"/>
      <c r="I85" s="27"/>
      <c r="J85" s="27"/>
      <c r="K85" s="27"/>
      <c r="L85" s="27"/>
      <c r="M85" s="27"/>
      <c r="N85" s="27"/>
      <c r="O85" s="27"/>
      <c r="P85" s="27"/>
    </row>
    <row r="86" spans="1:16">
      <c r="A86" s="30">
        <v>6</v>
      </c>
      <c r="B86" s="31">
        <v>2</v>
      </c>
      <c r="C86" s="31" t="str" cm="1">
        <f t="array" ref="C86">INDEX($P$5:$P$7,B86)</f>
        <v>5:35–7:00 م</v>
      </c>
      <c r="D86" s="31">
        <v>2</v>
      </c>
      <c r="E86" s="31" t="s">
        <v>95</v>
      </c>
      <c r="F86" s="32">
        <v>1</v>
      </c>
      <c r="G86" s="31" t="s">
        <v>124</v>
      </c>
      <c r="H86" s="27"/>
      <c r="I86" s="27"/>
      <c r="J86" s="27"/>
      <c r="K86" s="27"/>
      <c r="L86" s="27"/>
      <c r="M86" s="27"/>
      <c r="N86" s="27"/>
      <c r="O86" s="27"/>
      <c r="P86" s="27"/>
    </row>
    <row r="87" spans="1:16">
      <c r="A87" s="30">
        <v>6</v>
      </c>
      <c r="B87" s="31">
        <v>2</v>
      </c>
      <c r="C87" s="31" t="str" cm="1">
        <f t="array" ref="C87">INDEX($P$5:$P$7,B87)</f>
        <v>5:35–7:00 م</v>
      </c>
      <c r="D87" s="31">
        <v>3</v>
      </c>
      <c r="E87" s="31" t="s">
        <v>95</v>
      </c>
      <c r="F87" s="32">
        <v>1</v>
      </c>
      <c r="G87" s="31" t="s">
        <v>116</v>
      </c>
      <c r="H87" s="27"/>
      <c r="I87" s="27"/>
      <c r="J87" s="27"/>
      <c r="K87" s="27"/>
      <c r="L87" s="27"/>
      <c r="M87" s="27"/>
      <c r="N87" s="27"/>
      <c r="O87" s="27"/>
      <c r="P87" s="27"/>
    </row>
    <row r="88" spans="1:16">
      <c r="A88" s="30">
        <v>6</v>
      </c>
      <c r="B88" s="31">
        <v>2</v>
      </c>
      <c r="C88" s="31" t="str" cm="1">
        <f t="array" ref="C88">INDEX($P$5:$P$7,B88)</f>
        <v>5:35–7:00 م</v>
      </c>
      <c r="D88" s="31">
        <v>4</v>
      </c>
      <c r="E88" s="31" t="s">
        <v>174</v>
      </c>
      <c r="F88" s="32">
        <v>1</v>
      </c>
      <c r="G88" s="31" t="s">
        <v>190</v>
      </c>
      <c r="H88" s="27"/>
      <c r="I88" s="27"/>
      <c r="J88" s="27"/>
      <c r="K88" s="27"/>
      <c r="L88" s="27"/>
      <c r="M88" s="27"/>
      <c r="N88" s="27"/>
      <c r="O88" s="27"/>
      <c r="P88" s="27"/>
    </row>
    <row r="89" spans="1:16">
      <c r="A89" s="30">
        <v>6</v>
      </c>
      <c r="B89" s="31">
        <v>2</v>
      </c>
      <c r="C89" s="31" t="str" cm="1">
        <f t="array" ref="C89">INDEX($P$5:$P$7,B89)</f>
        <v>5:35–7:00 م</v>
      </c>
      <c r="D89" s="31">
        <v>5</v>
      </c>
      <c r="E89" s="31" t="s">
        <v>174</v>
      </c>
      <c r="F89" s="32">
        <v>1</v>
      </c>
      <c r="G89" s="31" t="s">
        <v>218</v>
      </c>
      <c r="H89" s="27"/>
      <c r="I89" s="27"/>
      <c r="J89" s="27"/>
      <c r="K89" s="27"/>
      <c r="L89" s="27"/>
      <c r="M89" s="27"/>
      <c r="N89" s="27"/>
      <c r="O89" s="27"/>
      <c r="P89" s="27"/>
    </row>
    <row r="90" spans="1:16">
      <c r="A90" s="30">
        <v>6</v>
      </c>
      <c r="B90" s="31">
        <v>3</v>
      </c>
      <c r="C90" s="31" t="str" cm="1">
        <f t="array" ref="C90">INDEX($P$5:$P$7,B90)</f>
        <v>7:10–8:35 م</v>
      </c>
      <c r="D90" s="31">
        <v>1</v>
      </c>
      <c r="E90" s="31" t="s">
        <v>174</v>
      </c>
      <c r="F90" s="32">
        <v>1</v>
      </c>
      <c r="G90" s="31" t="s">
        <v>292</v>
      </c>
      <c r="H90" s="27"/>
      <c r="I90" s="27"/>
      <c r="J90" s="27"/>
      <c r="K90" s="27"/>
      <c r="L90" s="27"/>
      <c r="M90" s="27"/>
      <c r="N90" s="27"/>
      <c r="O90" s="27"/>
      <c r="P90" s="27"/>
    </row>
    <row r="91" spans="1:16">
      <c r="A91" s="30">
        <v>6</v>
      </c>
      <c r="B91" s="31">
        <v>3</v>
      </c>
      <c r="C91" s="31" t="str" cm="1">
        <f t="array" ref="C91">INDEX($P$5:$P$7,B91)</f>
        <v>7:10–8:35 م</v>
      </c>
      <c r="D91" s="31">
        <v>2</v>
      </c>
      <c r="E91" s="31" t="s">
        <v>174</v>
      </c>
      <c r="F91" s="32">
        <v>1</v>
      </c>
      <c r="G91" s="31" t="s">
        <v>284</v>
      </c>
      <c r="H91" s="27"/>
      <c r="I91" s="27"/>
      <c r="J91" s="27"/>
      <c r="K91" s="27"/>
      <c r="L91" s="27"/>
      <c r="M91" s="27"/>
      <c r="N91" s="27"/>
      <c r="O91" s="27"/>
      <c r="P91" s="27"/>
    </row>
    <row r="92" spans="1:16">
      <c r="A92" s="30">
        <v>6</v>
      </c>
      <c r="B92" s="31">
        <v>3</v>
      </c>
      <c r="C92" s="31" t="str" cm="1">
        <f t="array" ref="C92">INDEX($P$5:$P$7,B92)</f>
        <v>7:10–8:35 م</v>
      </c>
      <c r="D92" s="31">
        <v>3</v>
      </c>
      <c r="E92" s="31" t="s">
        <v>295</v>
      </c>
      <c r="F92" s="32">
        <v>1</v>
      </c>
      <c r="G92" s="31" t="s">
        <v>312</v>
      </c>
      <c r="H92" s="27"/>
      <c r="I92" s="27"/>
      <c r="J92" s="27"/>
      <c r="K92" s="27"/>
      <c r="L92" s="27"/>
      <c r="M92" s="27"/>
      <c r="N92" s="27"/>
      <c r="O92" s="27"/>
      <c r="P92" s="27"/>
    </row>
    <row r="93" spans="1:16">
      <c r="A93" s="30">
        <v>6</v>
      </c>
      <c r="B93" s="31">
        <v>3</v>
      </c>
      <c r="C93" s="31" t="str" cm="1">
        <f t="array" ref="C93">INDEX($P$5:$P$7,B93)</f>
        <v>7:10–8:35 م</v>
      </c>
      <c r="D93" s="31">
        <v>4</v>
      </c>
      <c r="E93" s="31" t="s">
        <v>295</v>
      </c>
      <c r="F93" s="32">
        <v>1</v>
      </c>
      <c r="G93" s="31" t="s">
        <v>323</v>
      </c>
      <c r="H93" s="27"/>
      <c r="I93" s="27"/>
      <c r="J93" s="27"/>
      <c r="K93" s="27"/>
      <c r="L93" s="27"/>
      <c r="M93" s="27"/>
      <c r="N93" s="27"/>
      <c r="O93" s="27"/>
      <c r="P93" s="27"/>
    </row>
    <row r="94" spans="1:16">
      <c r="A94" s="30">
        <v>6</v>
      </c>
      <c r="B94" s="31">
        <v>3</v>
      </c>
      <c r="C94" s="31" t="str" cm="1">
        <f t="array" ref="C94">INDEX($P$5:$P$7,B94)</f>
        <v>7:10–8:35 م</v>
      </c>
      <c r="D94" s="31">
        <v>5</v>
      </c>
      <c r="E94" s="31" t="s">
        <v>295</v>
      </c>
      <c r="F94" s="32">
        <v>1</v>
      </c>
      <c r="G94" s="31" t="s">
        <v>354</v>
      </c>
      <c r="H94" s="27"/>
      <c r="I94" s="27"/>
      <c r="J94" s="27"/>
      <c r="K94" s="27"/>
      <c r="L94" s="27"/>
      <c r="M94" s="27"/>
      <c r="N94" s="27"/>
      <c r="O94" s="27"/>
      <c r="P94" s="27"/>
    </row>
    <row r="95" spans="1:16">
      <c r="A95" s="30">
        <v>7</v>
      </c>
      <c r="B95" s="31">
        <v>1</v>
      </c>
      <c r="C95" s="31" t="str" cm="1">
        <f t="array" ref="C95">INDEX($P$5:$P$7,B95)</f>
        <v>4:00–5:25 م</v>
      </c>
      <c r="D95" s="31">
        <v>1</v>
      </c>
      <c r="E95" s="31" t="s">
        <v>19</v>
      </c>
      <c r="F95" s="32">
        <v>1</v>
      </c>
      <c r="G95" s="31" t="s">
        <v>32</v>
      </c>
      <c r="H95" s="27"/>
      <c r="I95" s="27"/>
      <c r="J95" s="27"/>
      <c r="K95" s="27"/>
      <c r="L95" s="27"/>
      <c r="M95" s="27"/>
      <c r="N95" s="27"/>
      <c r="O95" s="27"/>
      <c r="P95" s="27"/>
    </row>
    <row r="96" spans="1:16">
      <c r="A96" s="30">
        <v>7</v>
      </c>
      <c r="B96" s="31">
        <v>1</v>
      </c>
      <c r="C96" s="31" t="str" cm="1">
        <f t="array" ref="C96">INDEX($P$5:$P$7,B96)</f>
        <v>4:00–5:25 م</v>
      </c>
      <c r="D96" s="31">
        <v>2</v>
      </c>
      <c r="E96" s="31" t="s">
        <v>19</v>
      </c>
      <c r="F96" s="32">
        <v>1</v>
      </c>
      <c r="G96" s="31" t="s">
        <v>52</v>
      </c>
      <c r="H96" s="27"/>
      <c r="I96" s="27"/>
      <c r="J96" s="27"/>
      <c r="K96" s="27"/>
      <c r="L96" s="27"/>
      <c r="M96" s="27"/>
      <c r="N96" s="27"/>
      <c r="O96" s="27"/>
      <c r="P96" s="27"/>
    </row>
    <row r="97" spans="1:16">
      <c r="A97" s="30">
        <v>7</v>
      </c>
      <c r="B97" s="31">
        <v>1</v>
      </c>
      <c r="C97" s="31" t="str" cm="1">
        <f t="array" ref="C97">INDEX($P$5:$P$7,B97)</f>
        <v>4:00–5:25 م</v>
      </c>
      <c r="D97" s="31">
        <v>3</v>
      </c>
      <c r="E97" s="31" t="s">
        <v>19</v>
      </c>
      <c r="F97" s="32">
        <v>1</v>
      </c>
      <c r="G97" s="31" t="s">
        <v>45</v>
      </c>
      <c r="H97" s="27"/>
      <c r="I97" s="27"/>
      <c r="J97" s="27"/>
      <c r="K97" s="27"/>
      <c r="L97" s="27"/>
      <c r="M97" s="27"/>
      <c r="N97" s="27"/>
      <c r="O97" s="27"/>
      <c r="P97" s="27"/>
    </row>
    <row r="98" spans="1:16">
      <c r="A98" s="30">
        <v>7</v>
      </c>
      <c r="B98" s="31">
        <v>1</v>
      </c>
      <c r="C98" s="31" t="str" cm="1">
        <f t="array" ref="C98">INDEX($P$5:$P$7,B98)</f>
        <v>4:00–5:25 م</v>
      </c>
      <c r="D98" s="31">
        <v>4</v>
      </c>
      <c r="E98" s="31" t="s">
        <v>19</v>
      </c>
      <c r="F98" s="32">
        <v>1</v>
      </c>
      <c r="G98" s="31" t="s">
        <v>31</v>
      </c>
      <c r="H98" s="27"/>
      <c r="I98" s="27"/>
      <c r="J98" s="27"/>
      <c r="K98" s="27"/>
      <c r="L98" s="27"/>
      <c r="M98" s="27"/>
      <c r="N98" s="27"/>
      <c r="O98" s="27"/>
      <c r="P98" s="27"/>
    </row>
    <row r="99" spans="1:16">
      <c r="A99" s="30">
        <v>7</v>
      </c>
      <c r="B99" s="31">
        <v>1</v>
      </c>
      <c r="C99" s="31" t="str" cm="1">
        <f t="array" ref="C99">INDEX($P$5:$P$7,B99)</f>
        <v>4:00–5:25 م</v>
      </c>
      <c r="D99" s="31">
        <v>5</v>
      </c>
      <c r="E99" s="31" t="s">
        <v>95</v>
      </c>
      <c r="F99" s="32">
        <v>1</v>
      </c>
      <c r="G99" s="31" t="s">
        <v>67</v>
      </c>
      <c r="H99" s="27"/>
      <c r="I99" s="27"/>
      <c r="J99" s="27"/>
      <c r="K99" s="27"/>
      <c r="L99" s="27"/>
      <c r="M99" s="27"/>
      <c r="N99" s="27"/>
      <c r="O99" s="27"/>
      <c r="P99" s="27"/>
    </row>
    <row r="100" spans="1:16">
      <c r="A100" s="30">
        <v>7</v>
      </c>
      <c r="B100" s="31">
        <v>2</v>
      </c>
      <c r="C100" s="31" t="str" cm="1">
        <f t="array" ref="C100">INDEX($P$5:$P$7,B100)</f>
        <v>5:35–7:00 م</v>
      </c>
      <c r="D100" s="31">
        <v>1</v>
      </c>
      <c r="E100" s="31" t="s">
        <v>95</v>
      </c>
      <c r="F100" s="32">
        <v>1</v>
      </c>
      <c r="G100" s="31" t="s">
        <v>125</v>
      </c>
      <c r="H100" s="27"/>
      <c r="I100" s="27"/>
      <c r="J100" s="27"/>
      <c r="K100" s="27"/>
      <c r="L100" s="27"/>
      <c r="M100" s="27"/>
      <c r="N100" s="27"/>
      <c r="O100" s="27"/>
      <c r="P100" s="27"/>
    </row>
    <row r="101" spans="1:16">
      <c r="A101" s="30">
        <v>7</v>
      </c>
      <c r="B101" s="31">
        <v>2</v>
      </c>
      <c r="C101" s="31" t="str" cm="1">
        <f t="array" ref="C101">INDEX($P$5:$P$7,B101)</f>
        <v>5:35–7:00 م</v>
      </c>
      <c r="D101" s="31">
        <v>2</v>
      </c>
      <c r="E101" s="31" t="s">
        <v>95</v>
      </c>
      <c r="F101" s="32">
        <v>1</v>
      </c>
      <c r="G101" s="31" t="s">
        <v>117</v>
      </c>
      <c r="H101" s="27"/>
      <c r="I101" s="27"/>
      <c r="J101" s="27"/>
      <c r="K101" s="27"/>
      <c r="L101" s="27"/>
      <c r="M101" s="27"/>
      <c r="N101" s="27"/>
      <c r="O101" s="27"/>
      <c r="P101" s="27"/>
    </row>
    <row r="102" spans="1:16">
      <c r="A102" s="30">
        <v>7</v>
      </c>
      <c r="B102" s="31">
        <v>2</v>
      </c>
      <c r="C102" s="31" t="str" cm="1">
        <f t="array" ref="C102">INDEX($P$5:$P$7,B102)</f>
        <v>5:35–7:00 م</v>
      </c>
      <c r="D102" s="31">
        <v>3</v>
      </c>
      <c r="E102" s="31" t="s">
        <v>95</v>
      </c>
      <c r="F102" s="32">
        <v>1</v>
      </c>
      <c r="G102" s="31" t="s">
        <v>109</v>
      </c>
      <c r="H102" s="27"/>
      <c r="I102" s="27"/>
      <c r="J102" s="27"/>
      <c r="K102" s="27"/>
      <c r="L102" s="27"/>
      <c r="M102" s="27"/>
      <c r="N102" s="27"/>
      <c r="O102" s="27"/>
      <c r="P102" s="27"/>
    </row>
    <row r="103" spans="1:16">
      <c r="A103" s="30">
        <v>7</v>
      </c>
      <c r="B103" s="31">
        <v>2</v>
      </c>
      <c r="C103" s="31" t="str" cm="1">
        <f t="array" ref="C103">INDEX($P$5:$P$7,B103)</f>
        <v>5:35–7:00 م</v>
      </c>
      <c r="D103" s="31">
        <v>4</v>
      </c>
      <c r="E103" s="31" t="s">
        <v>174</v>
      </c>
      <c r="F103" s="32">
        <v>1</v>
      </c>
      <c r="G103" s="31" t="s">
        <v>178</v>
      </c>
      <c r="H103" s="27"/>
      <c r="I103" s="27"/>
      <c r="J103" s="27"/>
      <c r="K103" s="27"/>
      <c r="L103" s="27"/>
      <c r="M103" s="27"/>
      <c r="N103" s="27"/>
      <c r="O103" s="27"/>
      <c r="P103" s="27"/>
    </row>
    <row r="104" spans="1:16">
      <c r="A104" s="30">
        <v>7</v>
      </c>
      <c r="B104" s="31">
        <v>2</v>
      </c>
      <c r="C104" s="31" t="str" cm="1">
        <f t="array" ref="C104">INDEX($P$5:$P$7,B104)</f>
        <v>5:35–7:00 م</v>
      </c>
      <c r="D104" s="31">
        <v>5</v>
      </c>
      <c r="E104" s="31" t="s">
        <v>174</v>
      </c>
      <c r="F104" s="32">
        <v>1</v>
      </c>
      <c r="G104" s="31" t="s">
        <v>293</v>
      </c>
      <c r="H104" s="27"/>
      <c r="I104" s="27"/>
      <c r="J104" s="27"/>
      <c r="K104" s="27"/>
      <c r="L104" s="27"/>
      <c r="M104" s="27"/>
      <c r="N104" s="27"/>
      <c r="O104" s="27"/>
      <c r="P104" s="27"/>
    </row>
    <row r="105" spans="1:16">
      <c r="A105" s="30">
        <v>7</v>
      </c>
      <c r="B105" s="31">
        <v>3</v>
      </c>
      <c r="C105" s="31" t="str" cm="1">
        <f t="array" ref="C105">INDEX($P$5:$P$7,B105)</f>
        <v>7:10–8:35 م</v>
      </c>
      <c r="D105" s="31">
        <v>1</v>
      </c>
      <c r="E105" s="31" t="s">
        <v>174</v>
      </c>
      <c r="F105" s="32">
        <v>1</v>
      </c>
      <c r="G105" s="31" t="s">
        <v>285</v>
      </c>
      <c r="H105" s="27"/>
      <c r="I105" s="27"/>
      <c r="J105" s="27"/>
      <c r="K105" s="27"/>
      <c r="L105" s="27"/>
      <c r="M105" s="27"/>
      <c r="N105" s="27"/>
      <c r="O105" s="27"/>
      <c r="P105" s="27"/>
    </row>
    <row r="106" spans="1:16">
      <c r="A106" s="30">
        <v>7</v>
      </c>
      <c r="B106" s="31">
        <v>3</v>
      </c>
      <c r="C106" s="31" t="str" cm="1">
        <f t="array" ref="C106">INDEX($P$5:$P$7,B106)</f>
        <v>7:10–8:35 م</v>
      </c>
      <c r="D106" s="31">
        <v>2</v>
      </c>
      <c r="E106" s="31" t="s">
        <v>174</v>
      </c>
      <c r="F106" s="32">
        <v>1</v>
      </c>
      <c r="G106" s="31" t="s">
        <v>269</v>
      </c>
      <c r="H106" s="27"/>
      <c r="I106" s="27"/>
      <c r="J106" s="27"/>
      <c r="K106" s="27"/>
      <c r="L106" s="27"/>
      <c r="M106" s="27"/>
      <c r="N106" s="27"/>
      <c r="O106" s="27"/>
      <c r="P106" s="27"/>
    </row>
    <row r="107" spans="1:16">
      <c r="A107" s="30">
        <v>7</v>
      </c>
      <c r="B107" s="31">
        <v>3</v>
      </c>
      <c r="C107" s="31" t="str" cm="1">
        <f t="array" ref="C107">INDEX($P$5:$P$7,B107)</f>
        <v>7:10–8:35 م</v>
      </c>
      <c r="D107" s="31">
        <v>3</v>
      </c>
      <c r="E107" s="31" t="s">
        <v>295</v>
      </c>
      <c r="F107" s="32">
        <v>1</v>
      </c>
      <c r="G107" s="31" t="s">
        <v>306</v>
      </c>
      <c r="H107" s="27"/>
      <c r="I107" s="27"/>
      <c r="J107" s="27"/>
      <c r="K107" s="27"/>
      <c r="L107" s="27"/>
      <c r="M107" s="27"/>
      <c r="N107" s="27"/>
      <c r="O107" s="27"/>
      <c r="P107" s="27"/>
    </row>
    <row r="108" spans="1:16">
      <c r="A108" s="30">
        <v>7</v>
      </c>
      <c r="B108" s="31">
        <v>3</v>
      </c>
      <c r="C108" s="31" t="str" cm="1">
        <f t="array" ref="C108">INDEX($P$5:$P$7,B108)</f>
        <v>7:10–8:35 م</v>
      </c>
      <c r="D108" s="31">
        <v>4</v>
      </c>
      <c r="E108" s="31" t="s">
        <v>295</v>
      </c>
      <c r="F108" s="32">
        <v>1</v>
      </c>
      <c r="G108" s="31" t="s">
        <v>355</v>
      </c>
      <c r="H108" s="27"/>
      <c r="I108" s="27"/>
      <c r="J108" s="27"/>
      <c r="K108" s="27"/>
      <c r="L108" s="27"/>
      <c r="M108" s="27"/>
      <c r="N108" s="27"/>
      <c r="O108" s="27"/>
      <c r="P108" s="27"/>
    </row>
    <row r="109" spans="1:16">
      <c r="A109" s="30">
        <v>7</v>
      </c>
      <c r="B109" s="31">
        <v>3</v>
      </c>
      <c r="C109" s="31" t="str" cm="1">
        <f t="array" ref="C109">INDEX($P$5:$P$7,B109)</f>
        <v>7:10–8:35 م</v>
      </c>
      <c r="D109" s="31">
        <v>5</v>
      </c>
      <c r="E109" s="31" t="s">
        <v>295</v>
      </c>
      <c r="F109" s="32">
        <v>1</v>
      </c>
      <c r="G109" s="31" t="s">
        <v>339</v>
      </c>
      <c r="H109" s="27"/>
      <c r="I109" s="27"/>
      <c r="J109" s="27"/>
      <c r="K109" s="27"/>
      <c r="L109" s="27"/>
      <c r="M109" s="27"/>
      <c r="N109" s="27"/>
      <c r="O109" s="27"/>
      <c r="P109" s="27"/>
    </row>
    <row r="110" spans="1:16">
      <c r="A110" s="30">
        <v>8</v>
      </c>
      <c r="B110" s="31">
        <v>1</v>
      </c>
      <c r="C110" s="31" t="str" cm="1">
        <f t="array" ref="C110">INDEX($P$5:$P$7,B110)</f>
        <v>4:00–5:25 م</v>
      </c>
      <c r="D110" s="31">
        <v>1</v>
      </c>
      <c r="E110" s="31" t="s">
        <v>19</v>
      </c>
      <c r="F110" s="32">
        <v>2</v>
      </c>
      <c r="G110" s="31" t="s">
        <v>32</v>
      </c>
      <c r="H110" s="27"/>
      <c r="I110" s="27"/>
      <c r="J110" s="27"/>
      <c r="K110" s="27"/>
      <c r="L110" s="27"/>
      <c r="M110" s="27"/>
      <c r="N110" s="27"/>
      <c r="O110" s="27"/>
      <c r="P110" s="27"/>
    </row>
    <row r="111" spans="1:16">
      <c r="A111" s="30">
        <v>8</v>
      </c>
      <c r="B111" s="31">
        <v>1</v>
      </c>
      <c r="C111" s="31" t="str" cm="1">
        <f t="array" ref="C111">INDEX($P$5:$P$7,B111)</f>
        <v>4:00–5:25 م</v>
      </c>
      <c r="D111" s="31">
        <v>2</v>
      </c>
      <c r="E111" s="31" t="s">
        <v>19</v>
      </c>
      <c r="F111" s="32">
        <v>2</v>
      </c>
      <c r="G111" s="31" t="s">
        <v>52</v>
      </c>
      <c r="H111" s="27"/>
      <c r="I111" s="27"/>
      <c r="J111" s="27"/>
      <c r="K111" s="27"/>
      <c r="L111" s="27"/>
      <c r="M111" s="27"/>
      <c r="N111" s="27"/>
      <c r="O111" s="27"/>
      <c r="P111" s="27"/>
    </row>
    <row r="112" spans="1:16">
      <c r="A112" s="30">
        <v>8</v>
      </c>
      <c r="B112" s="31">
        <v>1</v>
      </c>
      <c r="C112" s="31" t="str" cm="1">
        <f t="array" ref="C112">INDEX($P$5:$P$7,B112)</f>
        <v>4:00–5:25 م</v>
      </c>
      <c r="D112" s="31">
        <v>3</v>
      </c>
      <c r="E112" s="31" t="s">
        <v>19</v>
      </c>
      <c r="F112" s="32">
        <v>2</v>
      </c>
      <c r="G112" s="31" t="s">
        <v>45</v>
      </c>
      <c r="H112" s="27"/>
      <c r="I112" s="27"/>
      <c r="J112" s="27"/>
      <c r="K112" s="27"/>
      <c r="L112" s="27"/>
      <c r="M112" s="27"/>
      <c r="N112" s="27"/>
      <c r="O112" s="27"/>
      <c r="P112" s="27"/>
    </row>
    <row r="113" spans="1:16">
      <c r="A113" s="30">
        <v>8</v>
      </c>
      <c r="B113" s="31">
        <v>1</v>
      </c>
      <c r="C113" s="31" t="str" cm="1">
        <f t="array" ref="C113">INDEX($P$5:$P$7,B113)</f>
        <v>4:00–5:25 م</v>
      </c>
      <c r="D113" s="31">
        <v>4</v>
      </c>
      <c r="E113" s="31" t="s">
        <v>19</v>
      </c>
      <c r="F113" s="32">
        <v>2</v>
      </c>
      <c r="G113" s="31" t="s">
        <v>31</v>
      </c>
      <c r="H113" s="27"/>
      <c r="I113" s="27"/>
      <c r="J113" s="27"/>
      <c r="K113" s="27"/>
      <c r="L113" s="27"/>
      <c r="M113" s="27"/>
      <c r="N113" s="27"/>
      <c r="O113" s="27"/>
      <c r="P113" s="27"/>
    </row>
    <row r="114" spans="1:16">
      <c r="A114" s="30">
        <v>8</v>
      </c>
      <c r="B114" s="31">
        <v>1</v>
      </c>
      <c r="C114" s="31" t="str" cm="1">
        <f t="array" ref="C114">INDEX($P$5:$P$7,B114)</f>
        <v>4:00–5:25 م</v>
      </c>
      <c r="D114" s="31">
        <v>5</v>
      </c>
      <c r="E114" s="31" t="s">
        <v>95</v>
      </c>
      <c r="F114" s="32">
        <v>2</v>
      </c>
      <c r="G114" s="31" t="s">
        <v>67</v>
      </c>
      <c r="H114" s="27"/>
      <c r="I114" s="27"/>
      <c r="J114" s="27"/>
      <c r="K114" s="27"/>
      <c r="L114" s="27"/>
      <c r="M114" s="27"/>
      <c r="N114" s="27"/>
      <c r="O114" s="27"/>
      <c r="P114" s="27"/>
    </row>
    <row r="115" spans="1:16">
      <c r="A115" s="30">
        <v>8</v>
      </c>
      <c r="B115" s="31">
        <v>2</v>
      </c>
      <c r="C115" s="31" t="str" cm="1">
        <f t="array" ref="C115">INDEX($P$5:$P$7,B115)</f>
        <v>5:35–7:00 م</v>
      </c>
      <c r="D115" s="31">
        <v>1</v>
      </c>
      <c r="E115" s="31" t="s">
        <v>95</v>
      </c>
      <c r="F115" s="32">
        <v>2</v>
      </c>
      <c r="G115" s="31" t="s">
        <v>125</v>
      </c>
      <c r="H115" s="27"/>
      <c r="I115" s="27"/>
      <c r="J115" s="27"/>
      <c r="K115" s="27"/>
      <c r="L115" s="27"/>
      <c r="M115" s="27"/>
      <c r="N115" s="27"/>
      <c r="O115" s="27"/>
      <c r="P115" s="27"/>
    </row>
    <row r="116" spans="1:16">
      <c r="A116" s="30">
        <v>8</v>
      </c>
      <c r="B116" s="31">
        <v>2</v>
      </c>
      <c r="C116" s="31" t="str" cm="1">
        <f t="array" ref="C116">INDEX($P$5:$P$7,B116)</f>
        <v>5:35–7:00 م</v>
      </c>
      <c r="D116" s="31">
        <v>2</v>
      </c>
      <c r="E116" s="31" t="s">
        <v>95</v>
      </c>
      <c r="F116" s="32">
        <v>2</v>
      </c>
      <c r="G116" s="31" t="s">
        <v>117</v>
      </c>
      <c r="H116" s="27"/>
      <c r="I116" s="27"/>
      <c r="J116" s="27"/>
      <c r="K116" s="27"/>
      <c r="L116" s="27"/>
      <c r="M116" s="27"/>
      <c r="N116" s="27"/>
      <c r="O116" s="27"/>
      <c r="P116" s="27"/>
    </row>
    <row r="117" spans="1:16">
      <c r="A117" s="30">
        <v>8</v>
      </c>
      <c r="B117" s="31">
        <v>2</v>
      </c>
      <c r="C117" s="31" t="str" cm="1">
        <f t="array" ref="C117">INDEX($P$5:$P$7,B117)</f>
        <v>5:35–7:00 م</v>
      </c>
      <c r="D117" s="31">
        <v>3</v>
      </c>
      <c r="E117" s="31" t="s">
        <v>95</v>
      </c>
      <c r="F117" s="32">
        <v>2</v>
      </c>
      <c r="G117" s="31" t="s">
        <v>109</v>
      </c>
      <c r="H117" s="27"/>
      <c r="I117" s="27"/>
      <c r="J117" s="27"/>
      <c r="K117" s="27"/>
      <c r="L117" s="27"/>
      <c r="M117" s="27"/>
      <c r="N117" s="27"/>
      <c r="O117" s="27"/>
      <c r="P117" s="27"/>
    </row>
    <row r="118" spans="1:16">
      <c r="A118" s="30">
        <v>8</v>
      </c>
      <c r="B118" s="31">
        <v>2</v>
      </c>
      <c r="C118" s="31" t="str" cm="1">
        <f t="array" ref="C118">INDEX($P$5:$P$7,B118)</f>
        <v>5:35–7:00 م</v>
      </c>
      <c r="D118" s="31">
        <v>4</v>
      </c>
      <c r="E118" s="31" t="s">
        <v>174</v>
      </c>
      <c r="F118" s="32">
        <v>2</v>
      </c>
      <c r="G118" s="31" t="s">
        <v>178</v>
      </c>
      <c r="H118" s="27"/>
      <c r="I118" s="27"/>
      <c r="J118" s="27"/>
      <c r="K118" s="27"/>
      <c r="L118" s="27"/>
      <c r="M118" s="27"/>
      <c r="N118" s="27"/>
      <c r="O118" s="27"/>
      <c r="P118" s="27"/>
    </row>
    <row r="119" spans="1:16">
      <c r="A119" s="30">
        <v>8</v>
      </c>
      <c r="B119" s="31">
        <v>2</v>
      </c>
      <c r="C119" s="31" t="str" cm="1">
        <f t="array" ref="C119">INDEX($P$5:$P$7,B119)</f>
        <v>5:35–7:00 م</v>
      </c>
      <c r="D119" s="31">
        <v>5</v>
      </c>
      <c r="E119" s="31" t="s">
        <v>174</v>
      </c>
      <c r="F119" s="32">
        <v>2</v>
      </c>
      <c r="G119" s="31" t="s">
        <v>293</v>
      </c>
      <c r="H119" s="27"/>
      <c r="I119" s="27"/>
      <c r="J119" s="27"/>
      <c r="K119" s="27"/>
      <c r="L119" s="27"/>
      <c r="M119" s="27"/>
      <c r="N119" s="27"/>
      <c r="O119" s="27"/>
      <c r="P119" s="27"/>
    </row>
    <row r="120" spans="1:16">
      <c r="A120" s="30">
        <v>8</v>
      </c>
      <c r="B120" s="31">
        <v>3</v>
      </c>
      <c r="C120" s="31" t="str" cm="1">
        <f t="array" ref="C120">INDEX($P$5:$P$7,B120)</f>
        <v>7:10–8:35 م</v>
      </c>
      <c r="D120" s="31">
        <v>1</v>
      </c>
      <c r="E120" s="31" t="s">
        <v>174</v>
      </c>
      <c r="F120" s="32">
        <v>2</v>
      </c>
      <c r="G120" s="31" t="s">
        <v>285</v>
      </c>
      <c r="H120" s="27"/>
      <c r="I120" s="27"/>
      <c r="J120" s="27"/>
      <c r="K120" s="27"/>
      <c r="L120" s="27"/>
      <c r="M120" s="27"/>
      <c r="N120" s="27"/>
      <c r="O120" s="27"/>
      <c r="P120" s="27"/>
    </row>
    <row r="121" spans="1:16">
      <c r="A121" s="30">
        <v>8</v>
      </c>
      <c r="B121" s="31">
        <v>3</v>
      </c>
      <c r="C121" s="31" t="str" cm="1">
        <f t="array" ref="C121">INDEX($P$5:$P$7,B121)</f>
        <v>7:10–8:35 م</v>
      </c>
      <c r="D121" s="31">
        <v>2</v>
      </c>
      <c r="E121" s="31" t="s">
        <v>174</v>
      </c>
      <c r="F121" s="32">
        <v>2</v>
      </c>
      <c r="G121" s="31" t="s">
        <v>269</v>
      </c>
      <c r="H121" s="27"/>
      <c r="I121" s="27"/>
      <c r="J121" s="27"/>
      <c r="K121" s="27"/>
      <c r="L121" s="27"/>
      <c r="M121" s="27"/>
      <c r="N121" s="27"/>
      <c r="O121" s="27"/>
      <c r="P121" s="27"/>
    </row>
    <row r="122" spans="1:16">
      <c r="A122" s="30">
        <v>8</v>
      </c>
      <c r="B122" s="31">
        <v>3</v>
      </c>
      <c r="C122" s="31" t="str" cm="1">
        <f t="array" ref="C122">INDEX($P$5:$P$7,B122)</f>
        <v>7:10–8:35 م</v>
      </c>
      <c r="D122" s="31">
        <v>3</v>
      </c>
      <c r="E122" s="31" t="s">
        <v>295</v>
      </c>
      <c r="F122" s="32">
        <v>2</v>
      </c>
      <c r="G122" s="31" t="s">
        <v>306</v>
      </c>
      <c r="H122" s="27"/>
      <c r="I122" s="27"/>
      <c r="J122" s="27"/>
      <c r="K122" s="27"/>
      <c r="L122" s="27"/>
      <c r="M122" s="27"/>
      <c r="N122" s="27"/>
      <c r="O122" s="27"/>
      <c r="P122" s="27"/>
    </row>
    <row r="123" spans="1:16">
      <c r="A123" s="30">
        <v>8</v>
      </c>
      <c r="B123" s="31">
        <v>3</v>
      </c>
      <c r="C123" s="31" t="str" cm="1">
        <f t="array" ref="C123">INDEX($P$5:$P$7,B123)</f>
        <v>7:10–8:35 م</v>
      </c>
      <c r="D123" s="31">
        <v>4</v>
      </c>
      <c r="E123" s="31" t="s">
        <v>295</v>
      </c>
      <c r="F123" s="32">
        <v>2</v>
      </c>
      <c r="G123" s="31" t="s">
        <v>355</v>
      </c>
      <c r="H123" s="27"/>
      <c r="I123" s="27"/>
      <c r="J123" s="27"/>
      <c r="K123" s="27"/>
      <c r="L123" s="27"/>
      <c r="M123" s="27"/>
      <c r="N123" s="27"/>
      <c r="O123" s="27"/>
      <c r="P123" s="27"/>
    </row>
    <row r="124" spans="1:16">
      <c r="A124" s="30">
        <v>8</v>
      </c>
      <c r="B124" s="31">
        <v>3</v>
      </c>
      <c r="C124" s="31" t="str" cm="1">
        <f t="array" ref="C124">INDEX($P$5:$P$7,B124)</f>
        <v>7:10–8:35 م</v>
      </c>
      <c r="D124" s="31">
        <v>5</v>
      </c>
      <c r="E124" s="31" t="s">
        <v>295</v>
      </c>
      <c r="F124" s="32">
        <v>2</v>
      </c>
      <c r="G124" s="31" t="s">
        <v>339</v>
      </c>
      <c r="H124" s="27"/>
      <c r="I124" s="27"/>
      <c r="J124" s="27"/>
      <c r="K124" s="27"/>
      <c r="L124" s="27"/>
      <c r="M124" s="27"/>
      <c r="N124" s="27"/>
      <c r="O124" s="27"/>
      <c r="P124" s="27"/>
    </row>
    <row r="125" spans="1:16">
      <c r="A125" s="30">
        <v>9</v>
      </c>
      <c r="B125" s="31">
        <v>1</v>
      </c>
      <c r="C125" s="31" t="str" cm="1">
        <f t="array" ref="C125">INDEX($P$5:$P$7,B125)</f>
        <v>4:00–5:25 م</v>
      </c>
      <c r="D125" s="31">
        <v>1</v>
      </c>
      <c r="E125" s="31" t="s">
        <v>19</v>
      </c>
      <c r="F125" s="32">
        <v>2</v>
      </c>
      <c r="G125" s="31" t="s">
        <v>46</v>
      </c>
      <c r="H125" s="27"/>
      <c r="I125" s="27"/>
      <c r="J125" s="27"/>
      <c r="K125" s="27"/>
      <c r="L125" s="27"/>
      <c r="M125" s="27"/>
      <c r="N125" s="27"/>
      <c r="O125" s="27"/>
      <c r="P125" s="27"/>
    </row>
    <row r="126" spans="1:16">
      <c r="A126" s="30">
        <v>9</v>
      </c>
      <c r="B126" s="31">
        <v>1</v>
      </c>
      <c r="C126" s="31" t="str" cm="1">
        <f t="array" ref="C126">INDEX($P$5:$P$7,B126)</f>
        <v>4:00–5:25 م</v>
      </c>
      <c r="D126" s="31">
        <v>2</v>
      </c>
      <c r="E126" s="31" t="s">
        <v>19</v>
      </c>
      <c r="F126" s="32">
        <v>2</v>
      </c>
      <c r="G126" s="31" t="s">
        <v>40</v>
      </c>
      <c r="H126" s="27"/>
      <c r="I126" s="27"/>
      <c r="J126" s="27"/>
      <c r="K126" s="27"/>
      <c r="L126" s="27"/>
      <c r="M126" s="27"/>
      <c r="N126" s="27"/>
      <c r="O126" s="27"/>
      <c r="P126" s="27"/>
    </row>
    <row r="127" spans="1:16">
      <c r="A127" s="30">
        <v>9</v>
      </c>
      <c r="B127" s="31">
        <v>1</v>
      </c>
      <c r="C127" s="31" t="str" cm="1">
        <f t="array" ref="C127">INDEX($P$5:$P$7,B127)</f>
        <v>4:00–5:25 م</v>
      </c>
      <c r="D127" s="31">
        <v>3</v>
      </c>
      <c r="E127" s="31" t="s">
        <v>19</v>
      </c>
      <c r="F127" s="32">
        <v>2</v>
      </c>
      <c r="G127" s="31" t="s">
        <v>33</v>
      </c>
      <c r="H127" s="27"/>
      <c r="I127" s="27"/>
      <c r="J127" s="27"/>
      <c r="K127" s="27"/>
      <c r="L127" s="27"/>
      <c r="M127" s="27"/>
      <c r="N127" s="27"/>
      <c r="O127" s="27"/>
      <c r="P127" s="27"/>
    </row>
    <row r="128" spans="1:16">
      <c r="A128" s="30">
        <v>9</v>
      </c>
      <c r="B128" s="31">
        <v>1</v>
      </c>
      <c r="C128" s="31" t="str" cm="1">
        <f t="array" ref="C128">INDEX($P$5:$P$7,B128)</f>
        <v>4:00–5:25 م</v>
      </c>
      <c r="D128" s="31">
        <v>4</v>
      </c>
      <c r="E128" s="31" t="s">
        <v>19</v>
      </c>
      <c r="F128" s="32">
        <v>2</v>
      </c>
      <c r="G128" s="31" t="s">
        <v>34</v>
      </c>
      <c r="H128" s="27"/>
      <c r="I128" s="27"/>
      <c r="J128" s="27"/>
      <c r="K128" s="27"/>
      <c r="L128" s="27"/>
      <c r="M128" s="27"/>
      <c r="N128" s="27"/>
      <c r="O128" s="27"/>
      <c r="P128" s="27"/>
    </row>
    <row r="129" spans="1:16">
      <c r="A129" s="30">
        <v>9</v>
      </c>
      <c r="B129" s="31">
        <v>1</v>
      </c>
      <c r="C129" s="31" t="str" cm="1">
        <f t="array" ref="C129">INDEX($P$5:$P$7,B129)</f>
        <v>4:00–5:25 م</v>
      </c>
      <c r="D129" s="31">
        <v>5</v>
      </c>
      <c r="E129" s="31" t="s">
        <v>95</v>
      </c>
      <c r="F129" s="32">
        <v>2</v>
      </c>
      <c r="G129" s="31" t="s">
        <v>119</v>
      </c>
      <c r="H129" s="27"/>
      <c r="I129" s="27"/>
      <c r="J129" s="27"/>
      <c r="K129" s="27"/>
      <c r="L129" s="27"/>
      <c r="M129" s="27"/>
      <c r="N129" s="27"/>
      <c r="O129" s="27"/>
      <c r="P129" s="27"/>
    </row>
    <row r="130" spans="1:16">
      <c r="A130" s="30">
        <v>9</v>
      </c>
      <c r="B130" s="31">
        <v>2</v>
      </c>
      <c r="C130" s="31" t="str" cm="1">
        <f t="array" ref="C130">INDEX($P$5:$P$7,B130)</f>
        <v>5:35–7:00 م</v>
      </c>
      <c r="D130" s="31">
        <v>1</v>
      </c>
      <c r="E130" s="31" t="s">
        <v>95</v>
      </c>
      <c r="F130" s="32">
        <v>2</v>
      </c>
      <c r="G130" s="31" t="s">
        <v>112</v>
      </c>
      <c r="H130" s="27"/>
      <c r="I130" s="27"/>
      <c r="J130" s="27"/>
      <c r="K130" s="27"/>
      <c r="L130" s="27"/>
      <c r="M130" s="27"/>
      <c r="N130" s="27"/>
      <c r="O130" s="27"/>
      <c r="P130" s="27"/>
    </row>
    <row r="131" spans="1:16">
      <c r="A131" s="30">
        <v>9</v>
      </c>
      <c r="B131" s="31">
        <v>2</v>
      </c>
      <c r="C131" s="31" t="str" cm="1">
        <f t="array" ref="C131">INDEX($P$5:$P$7,B131)</f>
        <v>5:35–7:00 م</v>
      </c>
      <c r="D131" s="31">
        <v>2</v>
      </c>
      <c r="E131" s="31" t="s">
        <v>95</v>
      </c>
      <c r="F131" s="32">
        <v>2</v>
      </c>
      <c r="G131" s="31" t="s">
        <v>110</v>
      </c>
      <c r="H131" s="27"/>
      <c r="I131" s="27"/>
      <c r="J131" s="27"/>
      <c r="K131" s="27"/>
      <c r="L131" s="27"/>
      <c r="M131" s="27"/>
      <c r="N131" s="27"/>
      <c r="O131" s="27"/>
      <c r="P131" s="27"/>
    </row>
    <row r="132" spans="1:16">
      <c r="A132" s="30">
        <v>9</v>
      </c>
      <c r="B132" s="31">
        <v>2</v>
      </c>
      <c r="C132" s="31" t="str" cm="1">
        <f t="array" ref="C132">INDEX($P$5:$P$7,B132)</f>
        <v>5:35–7:00 م</v>
      </c>
      <c r="D132" s="31">
        <v>3</v>
      </c>
      <c r="E132" s="31" t="s">
        <v>95</v>
      </c>
      <c r="F132" s="32">
        <v>2</v>
      </c>
      <c r="G132" s="31" t="s">
        <v>99</v>
      </c>
      <c r="H132" s="27"/>
      <c r="I132" s="27"/>
      <c r="J132" s="27"/>
      <c r="K132" s="27"/>
      <c r="L132" s="27"/>
      <c r="M132" s="27"/>
      <c r="N132" s="27"/>
      <c r="O132" s="27"/>
      <c r="P132" s="27"/>
    </row>
    <row r="133" spans="1:16">
      <c r="A133" s="30">
        <v>9</v>
      </c>
      <c r="B133" s="31">
        <v>2</v>
      </c>
      <c r="C133" s="31" t="str" cm="1">
        <f t="array" ref="C133">INDEX($P$5:$P$7,B133)</f>
        <v>5:35–7:00 م</v>
      </c>
      <c r="D133" s="31">
        <v>4</v>
      </c>
      <c r="E133" s="31" t="s">
        <v>174</v>
      </c>
      <c r="F133" s="32">
        <v>2</v>
      </c>
      <c r="G133" s="31" t="s">
        <v>287</v>
      </c>
      <c r="H133" s="27"/>
      <c r="I133" s="27"/>
      <c r="J133" s="27"/>
      <c r="K133" s="27"/>
      <c r="L133" s="27"/>
      <c r="M133" s="27"/>
      <c r="N133" s="27"/>
      <c r="O133" s="27"/>
      <c r="P133" s="27"/>
    </row>
    <row r="134" spans="1:16">
      <c r="A134" s="30">
        <v>9</v>
      </c>
      <c r="B134" s="31">
        <v>2</v>
      </c>
      <c r="C134" s="31" t="str" cm="1">
        <f t="array" ref="C134">INDEX($P$5:$P$7,B134)</f>
        <v>5:35–7:00 م</v>
      </c>
      <c r="D134" s="31">
        <v>5</v>
      </c>
      <c r="E134" s="31" t="s">
        <v>174</v>
      </c>
      <c r="F134" s="32">
        <v>2</v>
      </c>
      <c r="G134" s="31" t="s">
        <v>280</v>
      </c>
      <c r="H134" s="27"/>
      <c r="I134" s="27"/>
      <c r="J134" s="27"/>
      <c r="K134" s="27"/>
      <c r="L134" s="27"/>
      <c r="M134" s="27"/>
      <c r="N134" s="27"/>
      <c r="O134" s="27"/>
      <c r="P134" s="27"/>
    </row>
    <row r="135" spans="1:16">
      <c r="A135" s="30">
        <v>9</v>
      </c>
      <c r="B135" s="31">
        <v>3</v>
      </c>
      <c r="C135" s="31" t="str" cm="1">
        <f t="array" ref="C135">INDEX($P$5:$P$7,B135)</f>
        <v>7:10–8:35 م</v>
      </c>
      <c r="D135" s="31">
        <v>1</v>
      </c>
      <c r="E135" s="31" t="s">
        <v>174</v>
      </c>
      <c r="F135" s="32">
        <v>2</v>
      </c>
      <c r="G135" s="31" t="s">
        <v>270</v>
      </c>
      <c r="H135" s="27"/>
      <c r="I135" s="27"/>
      <c r="J135" s="27"/>
      <c r="K135" s="27"/>
      <c r="L135" s="27"/>
      <c r="M135" s="27"/>
      <c r="N135" s="27"/>
      <c r="O135" s="27"/>
      <c r="P135" s="27"/>
    </row>
    <row r="136" spans="1:16">
      <c r="A136" s="30">
        <v>9</v>
      </c>
      <c r="B136" s="31">
        <v>3</v>
      </c>
      <c r="C136" s="31" t="str" cm="1">
        <f t="array" ref="C136">INDEX($P$5:$P$7,B136)</f>
        <v>7:10–8:35 م</v>
      </c>
      <c r="D136" s="31">
        <v>2</v>
      </c>
      <c r="E136" s="31" t="s">
        <v>174</v>
      </c>
      <c r="F136" s="32">
        <v>2</v>
      </c>
      <c r="G136" s="31" t="s">
        <v>248</v>
      </c>
      <c r="H136" s="27"/>
      <c r="I136" s="27"/>
      <c r="J136" s="27"/>
      <c r="K136" s="27"/>
      <c r="L136" s="27"/>
      <c r="M136" s="27"/>
      <c r="N136" s="27"/>
      <c r="O136" s="27"/>
      <c r="P136" s="27"/>
    </row>
    <row r="137" spans="1:16">
      <c r="A137" s="30">
        <v>9</v>
      </c>
      <c r="B137" s="31">
        <v>3</v>
      </c>
      <c r="C137" s="31" t="str" cm="1">
        <f t="array" ref="C137">INDEX($P$5:$P$7,B137)</f>
        <v>7:10–8:35 م</v>
      </c>
      <c r="D137" s="31">
        <v>3</v>
      </c>
      <c r="E137" s="31" t="s">
        <v>295</v>
      </c>
      <c r="F137" s="32">
        <v>2</v>
      </c>
      <c r="G137" s="31" t="s">
        <v>350</v>
      </c>
      <c r="H137" s="27"/>
      <c r="I137" s="27"/>
      <c r="J137" s="27"/>
      <c r="K137" s="27"/>
      <c r="L137" s="27"/>
      <c r="M137" s="27"/>
      <c r="N137" s="27"/>
      <c r="O137" s="27"/>
      <c r="P137" s="27"/>
    </row>
    <row r="138" spans="1:16">
      <c r="A138" s="30">
        <v>9</v>
      </c>
      <c r="B138" s="31">
        <v>3</v>
      </c>
      <c r="C138" s="31" t="str" cm="1">
        <f t="array" ref="C138">INDEX($P$5:$P$7,B138)</f>
        <v>7:10–8:35 م</v>
      </c>
      <c r="D138" s="31">
        <v>4</v>
      </c>
      <c r="E138" s="31" t="s">
        <v>295</v>
      </c>
      <c r="F138" s="32">
        <v>2</v>
      </c>
      <c r="G138" s="31" t="s">
        <v>340</v>
      </c>
      <c r="H138" s="27"/>
      <c r="I138" s="27"/>
      <c r="J138" s="27"/>
      <c r="K138" s="27"/>
      <c r="L138" s="27"/>
      <c r="M138" s="27"/>
      <c r="N138" s="27"/>
      <c r="O138" s="27"/>
      <c r="P138" s="27"/>
    </row>
    <row r="139" spans="1:16">
      <c r="A139" s="30">
        <v>9</v>
      </c>
      <c r="B139" s="31">
        <v>3</v>
      </c>
      <c r="C139" s="31" t="str" cm="1">
        <f t="array" ref="C139">INDEX($P$5:$P$7,B139)</f>
        <v>7:10–8:35 م</v>
      </c>
      <c r="D139" s="31">
        <v>5</v>
      </c>
      <c r="E139" s="31" t="s">
        <v>295</v>
      </c>
      <c r="F139" s="32">
        <v>2</v>
      </c>
      <c r="G139" s="31" t="s">
        <v>332</v>
      </c>
      <c r="H139" s="27"/>
      <c r="I139" s="27"/>
      <c r="J139" s="27"/>
      <c r="K139" s="27"/>
      <c r="L139" s="27"/>
      <c r="M139" s="27"/>
      <c r="N139" s="27"/>
      <c r="O139" s="27"/>
      <c r="P139" s="27"/>
    </row>
    <row r="140" spans="1:16">
      <c r="A140" s="30">
        <v>10</v>
      </c>
      <c r="B140" s="31">
        <v>1</v>
      </c>
      <c r="C140" s="31" t="str" cm="1">
        <f t="array" ref="C140">INDEX($P$5:$P$7,B140)</f>
        <v>4:00–5:25 م</v>
      </c>
      <c r="D140" s="31">
        <v>1</v>
      </c>
      <c r="E140" s="31" t="s">
        <v>19</v>
      </c>
      <c r="F140" s="32">
        <v>2</v>
      </c>
      <c r="G140" s="31" t="s">
        <v>41</v>
      </c>
      <c r="H140" s="27"/>
      <c r="I140" s="27"/>
      <c r="J140" s="27"/>
      <c r="K140" s="27"/>
      <c r="L140" s="27"/>
      <c r="M140" s="27"/>
      <c r="N140" s="27"/>
      <c r="O140" s="27"/>
      <c r="P140" s="27"/>
    </row>
    <row r="141" spans="1:16">
      <c r="A141" s="30">
        <v>10</v>
      </c>
      <c r="B141" s="31">
        <v>1</v>
      </c>
      <c r="C141" s="31" t="str" cm="1">
        <f t="array" ref="C141">INDEX($P$5:$P$7,B141)</f>
        <v>4:00–5:25 م</v>
      </c>
      <c r="D141" s="31">
        <v>2</v>
      </c>
      <c r="E141" s="31" t="s">
        <v>19</v>
      </c>
      <c r="F141" s="32">
        <v>2</v>
      </c>
      <c r="G141" s="31" t="s">
        <v>47</v>
      </c>
      <c r="H141" s="27"/>
      <c r="I141" s="27"/>
      <c r="J141" s="27"/>
      <c r="K141" s="27"/>
      <c r="L141" s="27"/>
      <c r="M141" s="27"/>
      <c r="N141" s="27"/>
      <c r="O141" s="27"/>
      <c r="P141" s="27"/>
    </row>
    <row r="142" spans="1:16">
      <c r="A142" s="30">
        <v>10</v>
      </c>
      <c r="B142" s="31">
        <v>1</v>
      </c>
      <c r="C142" s="31" t="str" cm="1">
        <f t="array" ref="C142">INDEX($P$5:$P$7,B142)</f>
        <v>4:00–5:25 م</v>
      </c>
      <c r="D142" s="31">
        <v>3</v>
      </c>
      <c r="E142" s="31" t="s">
        <v>19</v>
      </c>
      <c r="F142" s="32">
        <v>2</v>
      </c>
      <c r="G142" s="31" t="s">
        <v>21</v>
      </c>
      <c r="H142" s="27"/>
      <c r="I142" s="27"/>
      <c r="J142" s="27"/>
      <c r="K142" s="27"/>
      <c r="L142" s="27"/>
      <c r="M142" s="27"/>
      <c r="N142" s="27"/>
      <c r="O142" s="27"/>
      <c r="P142" s="27"/>
    </row>
    <row r="143" spans="1:16">
      <c r="A143" s="30">
        <v>10</v>
      </c>
      <c r="B143" s="31">
        <v>1</v>
      </c>
      <c r="C143" s="31" t="str" cm="1">
        <f t="array" ref="C143">INDEX($P$5:$P$7,B143)</f>
        <v>4:00–5:25 م</v>
      </c>
      <c r="D143" s="31">
        <v>4</v>
      </c>
      <c r="E143" s="31" t="s">
        <v>19</v>
      </c>
      <c r="F143" s="32">
        <v>2</v>
      </c>
      <c r="G143" s="31" t="s">
        <v>22</v>
      </c>
      <c r="H143" s="27"/>
      <c r="I143" s="27"/>
      <c r="J143" s="27"/>
      <c r="K143" s="27"/>
      <c r="L143" s="27"/>
      <c r="M143" s="27"/>
      <c r="N143" s="27"/>
      <c r="O143" s="27"/>
      <c r="P143" s="27"/>
    </row>
    <row r="144" spans="1:16">
      <c r="A144" s="30">
        <v>10</v>
      </c>
      <c r="B144" s="31">
        <v>1</v>
      </c>
      <c r="C144" s="31" t="str" cm="1">
        <f t="array" ref="C144">INDEX($P$5:$P$7,B144)</f>
        <v>4:00–5:25 م</v>
      </c>
      <c r="D144" s="31">
        <v>5</v>
      </c>
      <c r="E144" s="31" t="s">
        <v>95</v>
      </c>
      <c r="F144" s="32">
        <v>2</v>
      </c>
      <c r="G144" s="31" t="s">
        <v>113</v>
      </c>
      <c r="H144" s="27"/>
      <c r="I144" s="27"/>
      <c r="J144" s="27"/>
      <c r="K144" s="27"/>
      <c r="L144" s="27"/>
      <c r="M144" s="27"/>
      <c r="N144" s="27"/>
      <c r="O144" s="27"/>
      <c r="P144" s="27"/>
    </row>
    <row r="145" spans="1:16">
      <c r="A145" s="30">
        <v>10</v>
      </c>
      <c r="B145" s="31">
        <v>2</v>
      </c>
      <c r="C145" s="31" t="str" cm="1">
        <f t="array" ref="C145">INDEX($P$5:$P$7,B145)</f>
        <v>5:35–7:00 م</v>
      </c>
      <c r="D145" s="31">
        <v>1</v>
      </c>
      <c r="E145" s="31" t="s">
        <v>95</v>
      </c>
      <c r="F145" s="32">
        <v>2</v>
      </c>
      <c r="G145" s="31" t="s">
        <v>120</v>
      </c>
      <c r="H145" s="27"/>
      <c r="I145" s="27"/>
      <c r="J145" s="27"/>
      <c r="K145" s="27"/>
      <c r="L145" s="27"/>
      <c r="M145" s="27"/>
      <c r="N145" s="27"/>
      <c r="O145" s="27"/>
      <c r="P145" s="27"/>
    </row>
    <row r="146" spans="1:16">
      <c r="A146" s="30">
        <v>10</v>
      </c>
      <c r="B146" s="31">
        <v>2</v>
      </c>
      <c r="C146" s="31" t="str" cm="1">
        <f t="array" ref="C146">INDEX($P$5:$P$7,B146)</f>
        <v>5:35–7:00 م</v>
      </c>
      <c r="D146" s="31">
        <v>2</v>
      </c>
      <c r="E146" s="31" t="s">
        <v>95</v>
      </c>
      <c r="F146" s="32">
        <v>2</v>
      </c>
      <c r="G146" s="31" t="s">
        <v>100</v>
      </c>
      <c r="H146" s="27"/>
      <c r="I146" s="27"/>
      <c r="J146" s="27"/>
      <c r="K146" s="27"/>
      <c r="L146" s="27"/>
      <c r="M146" s="27"/>
      <c r="N146" s="27"/>
      <c r="O146" s="27"/>
      <c r="P146" s="27"/>
    </row>
    <row r="147" spans="1:16">
      <c r="A147" s="30">
        <v>10</v>
      </c>
      <c r="B147" s="31">
        <v>2</v>
      </c>
      <c r="C147" s="31" t="str" cm="1">
        <f t="array" ref="C147">INDEX($P$5:$P$7,B147)</f>
        <v>5:35–7:00 م</v>
      </c>
      <c r="D147" s="31">
        <v>3</v>
      </c>
      <c r="E147" s="31" t="s">
        <v>95</v>
      </c>
      <c r="F147" s="32">
        <v>2</v>
      </c>
      <c r="G147" s="31" t="s">
        <v>89</v>
      </c>
      <c r="H147" s="27"/>
      <c r="I147" s="27"/>
      <c r="J147" s="27"/>
      <c r="K147" s="27"/>
      <c r="L147" s="27"/>
      <c r="M147" s="27"/>
      <c r="N147" s="27"/>
      <c r="O147" s="27"/>
      <c r="P147" s="27"/>
    </row>
    <row r="148" spans="1:16">
      <c r="A148" s="30">
        <v>10</v>
      </c>
      <c r="B148" s="31">
        <v>2</v>
      </c>
      <c r="C148" s="31" t="str" cm="1">
        <f t="array" ref="C148">INDEX($P$5:$P$7,B148)</f>
        <v>5:35–7:00 م</v>
      </c>
      <c r="D148" s="31">
        <v>4</v>
      </c>
      <c r="E148" s="31" t="s">
        <v>174</v>
      </c>
      <c r="F148" s="32">
        <v>2</v>
      </c>
      <c r="G148" s="31" t="s">
        <v>281</v>
      </c>
      <c r="H148" s="27"/>
      <c r="I148" s="27"/>
      <c r="J148" s="27"/>
      <c r="K148" s="27"/>
      <c r="L148" s="27"/>
      <c r="M148" s="27"/>
      <c r="N148" s="27"/>
      <c r="O148" s="27"/>
      <c r="P148" s="27"/>
    </row>
    <row r="149" spans="1:16">
      <c r="A149" s="30">
        <v>10</v>
      </c>
      <c r="B149" s="31">
        <v>2</v>
      </c>
      <c r="C149" s="31" t="str" cm="1">
        <f t="array" ref="C149">INDEX($P$5:$P$7,B149)</f>
        <v>5:35–7:00 م</v>
      </c>
      <c r="D149" s="31">
        <v>5</v>
      </c>
      <c r="E149" s="31" t="s">
        <v>174</v>
      </c>
      <c r="F149" s="32">
        <v>2</v>
      </c>
      <c r="G149" s="31" t="s">
        <v>288</v>
      </c>
      <c r="H149" s="27"/>
      <c r="I149" s="27"/>
      <c r="J149" s="27"/>
      <c r="K149" s="27"/>
      <c r="L149" s="27"/>
      <c r="M149" s="27"/>
      <c r="N149" s="27"/>
      <c r="O149" s="27"/>
      <c r="P149" s="27"/>
    </row>
    <row r="150" spans="1:16">
      <c r="A150" s="30">
        <v>10</v>
      </c>
      <c r="B150" s="31">
        <v>3</v>
      </c>
      <c r="C150" s="31" t="str" cm="1">
        <f t="array" ref="C150">INDEX($P$5:$P$7,B150)</f>
        <v>7:10–8:35 م</v>
      </c>
      <c r="D150" s="31">
        <v>1</v>
      </c>
      <c r="E150" s="31" t="s">
        <v>174</v>
      </c>
      <c r="F150" s="32">
        <v>2</v>
      </c>
      <c r="G150" s="31" t="s">
        <v>249</v>
      </c>
      <c r="H150" s="27"/>
      <c r="I150" s="27"/>
      <c r="J150" s="27"/>
      <c r="K150" s="27"/>
      <c r="L150" s="27"/>
      <c r="M150" s="27"/>
      <c r="N150" s="27"/>
      <c r="O150" s="27"/>
      <c r="P150" s="27"/>
    </row>
    <row r="151" spans="1:16">
      <c r="A151" s="30">
        <v>10</v>
      </c>
      <c r="B151" s="31">
        <v>3</v>
      </c>
      <c r="C151" s="31" t="str" cm="1">
        <f t="array" ref="C151">INDEX($P$5:$P$7,B151)</f>
        <v>7:10–8:35 م</v>
      </c>
      <c r="D151" s="31">
        <v>2</v>
      </c>
      <c r="E151" s="31" t="s">
        <v>174</v>
      </c>
      <c r="F151" s="32">
        <v>2</v>
      </c>
      <c r="G151" s="31" t="s">
        <v>227</v>
      </c>
      <c r="H151" s="27"/>
      <c r="I151" s="27"/>
      <c r="J151" s="27"/>
      <c r="K151" s="27"/>
      <c r="L151" s="27"/>
      <c r="M151" s="27"/>
      <c r="N151" s="27"/>
      <c r="O151" s="27"/>
      <c r="P151" s="27"/>
    </row>
    <row r="152" spans="1:16">
      <c r="A152" s="30">
        <v>10</v>
      </c>
      <c r="B152" s="31">
        <v>3</v>
      </c>
      <c r="C152" s="31" t="str" cm="1">
        <f t="array" ref="C152">INDEX($P$5:$P$7,B152)</f>
        <v>7:10–8:35 م</v>
      </c>
      <c r="D152" s="31">
        <v>3</v>
      </c>
      <c r="E152" s="31" t="s">
        <v>295</v>
      </c>
      <c r="F152" s="32">
        <v>2</v>
      </c>
      <c r="G152" s="31" t="s">
        <v>351</v>
      </c>
      <c r="H152" s="27"/>
      <c r="I152" s="27"/>
      <c r="J152" s="27"/>
      <c r="K152" s="27"/>
      <c r="L152" s="27"/>
      <c r="M152" s="27"/>
      <c r="N152" s="27"/>
      <c r="O152" s="27"/>
      <c r="P152" s="27"/>
    </row>
    <row r="153" spans="1:16">
      <c r="A153" s="30">
        <v>10</v>
      </c>
      <c r="B153" s="31">
        <v>3</v>
      </c>
      <c r="C153" s="31" t="str" cm="1">
        <f t="array" ref="C153">INDEX($P$5:$P$7,B153)</f>
        <v>7:10–8:35 م</v>
      </c>
      <c r="D153" s="31">
        <v>4</v>
      </c>
      <c r="E153" s="31" t="s">
        <v>295</v>
      </c>
      <c r="F153" s="32">
        <v>2</v>
      </c>
      <c r="G153" s="31" t="s">
        <v>333</v>
      </c>
      <c r="H153" s="27"/>
      <c r="I153" s="27"/>
      <c r="J153" s="27"/>
      <c r="K153" s="27"/>
      <c r="L153" s="27"/>
      <c r="M153" s="27"/>
      <c r="N153" s="27"/>
      <c r="O153" s="27"/>
      <c r="P153" s="27"/>
    </row>
    <row r="154" spans="1:16">
      <c r="A154" s="30">
        <v>10</v>
      </c>
      <c r="B154" s="31">
        <v>3</v>
      </c>
      <c r="C154" s="31" t="str" cm="1">
        <f t="array" ref="C154">INDEX($P$5:$P$7,B154)</f>
        <v>7:10–8:35 م</v>
      </c>
      <c r="D154" s="31">
        <v>5</v>
      </c>
      <c r="E154" s="31" t="s">
        <v>295</v>
      </c>
      <c r="F154" s="32">
        <v>2</v>
      </c>
      <c r="G154" s="31" t="s">
        <v>325</v>
      </c>
      <c r="H154" s="27"/>
      <c r="I154" s="27"/>
      <c r="J154" s="27"/>
      <c r="K154" s="27"/>
      <c r="L154" s="27"/>
      <c r="M154" s="27"/>
      <c r="N154" s="27"/>
      <c r="O154" s="27"/>
      <c r="P154" s="27"/>
    </row>
    <row r="155" spans="1:16">
      <c r="A155" s="30">
        <v>11</v>
      </c>
      <c r="B155" s="31">
        <v>1</v>
      </c>
      <c r="C155" s="31" t="str" cm="1">
        <f t="array" ref="C155">INDEX($P$5:$P$7,B155)</f>
        <v>4:00–5:25 م</v>
      </c>
      <c r="D155" s="31">
        <v>1</v>
      </c>
      <c r="E155" s="31" t="s">
        <v>19</v>
      </c>
      <c r="F155" s="32">
        <v>2</v>
      </c>
      <c r="G155" s="31" t="s">
        <v>20</v>
      </c>
      <c r="H155" s="27"/>
      <c r="I155" s="27"/>
      <c r="J155" s="27"/>
      <c r="K155" s="27"/>
      <c r="L155" s="27"/>
      <c r="M155" s="27"/>
      <c r="N155" s="27"/>
      <c r="O155" s="27"/>
      <c r="P155" s="27"/>
    </row>
    <row r="156" spans="1:16">
      <c r="A156" s="30">
        <v>11</v>
      </c>
      <c r="B156" s="31">
        <v>1</v>
      </c>
      <c r="C156" s="31" t="str" cm="1">
        <f t="array" ref="C156">INDEX($P$5:$P$7,B156)</f>
        <v>4:00–5:25 م</v>
      </c>
      <c r="D156" s="31">
        <v>2</v>
      </c>
      <c r="E156" s="31" t="s">
        <v>19</v>
      </c>
      <c r="F156" s="32">
        <v>2</v>
      </c>
      <c r="G156" s="31" t="s">
        <v>42</v>
      </c>
      <c r="H156" s="27"/>
      <c r="I156" s="27"/>
      <c r="J156" s="27"/>
      <c r="K156" s="27"/>
      <c r="L156" s="27"/>
      <c r="M156" s="27"/>
      <c r="N156" s="27"/>
      <c r="O156" s="27"/>
      <c r="P156" s="27"/>
    </row>
    <row r="157" spans="1:16">
      <c r="A157" s="30">
        <v>11</v>
      </c>
      <c r="B157" s="31">
        <v>1</v>
      </c>
      <c r="C157" s="31" t="str" cm="1">
        <f t="array" ref="C157">INDEX($P$5:$P$7,B157)</f>
        <v>4:00–5:25 م</v>
      </c>
      <c r="D157" s="31">
        <v>3</v>
      </c>
      <c r="E157" s="31" t="s">
        <v>19</v>
      </c>
      <c r="F157" s="32">
        <v>2</v>
      </c>
      <c r="G157" s="31" t="s">
        <v>48</v>
      </c>
      <c r="H157" s="27"/>
      <c r="I157" s="27"/>
      <c r="J157" s="27"/>
      <c r="K157" s="27"/>
      <c r="L157" s="27"/>
      <c r="M157" s="27"/>
      <c r="N157" s="27"/>
      <c r="O157" s="27"/>
      <c r="P157" s="27"/>
    </row>
    <row r="158" spans="1:16">
      <c r="A158" s="30">
        <v>11</v>
      </c>
      <c r="B158" s="31">
        <v>1</v>
      </c>
      <c r="C158" s="31" t="str" cm="1">
        <f t="array" ref="C158">INDEX($P$5:$P$7,B158)</f>
        <v>4:00–5:25 م</v>
      </c>
      <c r="D158" s="31">
        <v>4</v>
      </c>
      <c r="E158" s="31" t="s">
        <v>19</v>
      </c>
      <c r="F158" s="32">
        <v>2</v>
      </c>
      <c r="G158" s="31" t="s">
        <v>25</v>
      </c>
      <c r="H158" s="27"/>
      <c r="I158" s="27"/>
      <c r="J158" s="27"/>
      <c r="K158" s="27"/>
      <c r="L158" s="27"/>
      <c r="M158" s="27"/>
      <c r="N158" s="27"/>
      <c r="O158" s="27"/>
      <c r="P158" s="27"/>
    </row>
    <row r="159" spans="1:16">
      <c r="A159" s="30">
        <v>11</v>
      </c>
      <c r="B159" s="31">
        <v>1</v>
      </c>
      <c r="C159" s="31" t="str" cm="1">
        <f t="array" ref="C159">INDEX($P$5:$P$7,B159)</f>
        <v>4:00–5:25 م</v>
      </c>
      <c r="D159" s="31">
        <v>5</v>
      </c>
      <c r="E159" s="31" t="s">
        <v>95</v>
      </c>
      <c r="F159" s="32">
        <v>2</v>
      </c>
      <c r="G159" s="31" t="s">
        <v>105</v>
      </c>
      <c r="H159" s="27"/>
      <c r="I159" s="27"/>
      <c r="J159" s="27"/>
      <c r="K159" s="27"/>
      <c r="L159" s="27"/>
      <c r="M159" s="27"/>
      <c r="N159" s="27"/>
      <c r="O159" s="27"/>
      <c r="P159" s="27"/>
    </row>
    <row r="160" spans="1:16">
      <c r="A160" s="30">
        <v>11</v>
      </c>
      <c r="B160" s="31">
        <v>2</v>
      </c>
      <c r="C160" s="31" t="str" cm="1">
        <f t="array" ref="C160">INDEX($P$5:$P$7,B160)</f>
        <v>5:35–7:00 م</v>
      </c>
      <c r="D160" s="31">
        <v>1</v>
      </c>
      <c r="E160" s="31" t="s">
        <v>95</v>
      </c>
      <c r="F160" s="32">
        <v>2</v>
      </c>
      <c r="G160" s="31" t="s">
        <v>114</v>
      </c>
      <c r="H160" s="27"/>
      <c r="I160" s="27"/>
      <c r="J160" s="27"/>
      <c r="K160" s="27"/>
      <c r="L160" s="27"/>
      <c r="M160" s="27"/>
      <c r="N160" s="27"/>
      <c r="O160" s="27"/>
      <c r="P160" s="27"/>
    </row>
    <row r="161" spans="1:16">
      <c r="A161" s="30">
        <v>11</v>
      </c>
      <c r="B161" s="31">
        <v>2</v>
      </c>
      <c r="C161" s="31" t="str" cm="1">
        <f t="array" ref="C161">INDEX($P$5:$P$7,B161)</f>
        <v>5:35–7:00 م</v>
      </c>
      <c r="D161" s="31">
        <v>2</v>
      </c>
      <c r="E161" s="31" t="s">
        <v>95</v>
      </c>
      <c r="F161" s="32">
        <v>2</v>
      </c>
      <c r="G161" s="31" t="s">
        <v>121</v>
      </c>
      <c r="H161" s="27"/>
      <c r="I161" s="27"/>
      <c r="J161" s="27"/>
      <c r="K161" s="27"/>
      <c r="L161" s="27"/>
      <c r="M161" s="27"/>
      <c r="N161" s="27"/>
      <c r="O161" s="27"/>
      <c r="P161" s="27"/>
    </row>
    <row r="162" spans="1:16">
      <c r="A162" s="30">
        <v>11</v>
      </c>
      <c r="B162" s="31">
        <v>2</v>
      </c>
      <c r="C162" s="31" t="str" cm="1">
        <f t="array" ref="C162">INDEX($P$5:$P$7,B162)</f>
        <v>5:35–7:00 م</v>
      </c>
      <c r="D162" s="31">
        <v>3</v>
      </c>
      <c r="E162" s="31" t="s">
        <v>95</v>
      </c>
      <c r="F162" s="32">
        <v>2</v>
      </c>
      <c r="G162" s="31" t="s">
        <v>78</v>
      </c>
      <c r="H162" s="27"/>
      <c r="I162" s="27"/>
      <c r="J162" s="27"/>
      <c r="K162" s="27"/>
      <c r="L162" s="27"/>
      <c r="M162" s="27"/>
      <c r="N162" s="27"/>
      <c r="O162" s="27"/>
      <c r="P162" s="27"/>
    </row>
    <row r="163" spans="1:16">
      <c r="A163" s="30">
        <v>11</v>
      </c>
      <c r="B163" s="31">
        <v>2</v>
      </c>
      <c r="C163" s="31" t="str" cm="1">
        <f t="array" ref="C163">INDEX($P$5:$P$7,B163)</f>
        <v>5:35–7:00 م</v>
      </c>
      <c r="D163" s="31">
        <v>4</v>
      </c>
      <c r="E163" s="31" t="s">
        <v>174</v>
      </c>
      <c r="F163" s="32">
        <v>2</v>
      </c>
      <c r="G163" s="31" t="s">
        <v>271</v>
      </c>
      <c r="H163" s="27"/>
      <c r="I163" s="27"/>
      <c r="J163" s="27"/>
      <c r="K163" s="27"/>
      <c r="L163" s="27"/>
      <c r="M163" s="27"/>
      <c r="N163" s="27"/>
      <c r="O163" s="27"/>
      <c r="P163" s="27"/>
    </row>
    <row r="164" spans="1:16">
      <c r="A164" s="30">
        <v>11</v>
      </c>
      <c r="B164" s="31">
        <v>2</v>
      </c>
      <c r="C164" s="31" t="str" cm="1">
        <f t="array" ref="C164">INDEX($P$5:$P$7,B164)</f>
        <v>5:35–7:00 م</v>
      </c>
      <c r="D164" s="31">
        <v>5</v>
      </c>
      <c r="E164" s="31" t="s">
        <v>174</v>
      </c>
      <c r="F164" s="32">
        <v>2</v>
      </c>
      <c r="G164" s="31" t="s">
        <v>282</v>
      </c>
      <c r="H164" s="27"/>
      <c r="I164" s="27"/>
      <c r="J164" s="27"/>
      <c r="K164" s="27"/>
      <c r="L164" s="27"/>
      <c r="M164" s="27"/>
      <c r="N164" s="27"/>
      <c r="O164" s="27"/>
      <c r="P164" s="27"/>
    </row>
    <row r="165" spans="1:16">
      <c r="A165" s="30">
        <v>11</v>
      </c>
      <c r="B165" s="31">
        <v>3</v>
      </c>
      <c r="C165" s="31" t="str" cm="1">
        <f t="array" ref="C165">INDEX($P$5:$P$7,B165)</f>
        <v>7:10–8:35 م</v>
      </c>
      <c r="D165" s="31">
        <v>1</v>
      </c>
      <c r="E165" s="31" t="s">
        <v>174</v>
      </c>
      <c r="F165" s="32">
        <v>2</v>
      </c>
      <c r="G165" s="31" t="s">
        <v>289</v>
      </c>
      <c r="H165" s="27"/>
      <c r="I165" s="27"/>
      <c r="J165" s="27"/>
      <c r="K165" s="27"/>
      <c r="L165" s="27"/>
      <c r="M165" s="27"/>
      <c r="N165" s="27"/>
      <c r="O165" s="27"/>
      <c r="P165" s="27"/>
    </row>
    <row r="166" spans="1:16">
      <c r="A166" s="30">
        <v>11</v>
      </c>
      <c r="B166" s="31">
        <v>3</v>
      </c>
      <c r="C166" s="31" t="str" cm="1">
        <f t="array" ref="C166">INDEX($P$5:$P$7,B166)</f>
        <v>7:10–8:35 م</v>
      </c>
      <c r="D166" s="31">
        <v>2</v>
      </c>
      <c r="E166" s="31" t="s">
        <v>174</v>
      </c>
      <c r="F166" s="32">
        <v>2</v>
      </c>
      <c r="G166" s="31" t="s">
        <v>204</v>
      </c>
      <c r="H166" s="27"/>
      <c r="I166" s="27"/>
      <c r="J166" s="27"/>
      <c r="K166" s="27"/>
      <c r="L166" s="27"/>
      <c r="M166" s="27"/>
      <c r="N166" s="27"/>
      <c r="O166" s="27"/>
      <c r="P166" s="27"/>
    </row>
    <row r="167" spans="1:16">
      <c r="A167" s="30">
        <v>11</v>
      </c>
      <c r="B167" s="31">
        <v>3</v>
      </c>
      <c r="C167" s="31" t="str" cm="1">
        <f t="array" ref="C167">INDEX($P$5:$P$7,B167)</f>
        <v>7:10–8:35 م</v>
      </c>
      <c r="D167" s="31">
        <v>3</v>
      </c>
      <c r="E167" s="31" t="s">
        <v>295</v>
      </c>
      <c r="F167" s="32">
        <v>2</v>
      </c>
      <c r="G167" s="31" t="s">
        <v>336</v>
      </c>
      <c r="H167" s="27"/>
      <c r="I167" s="27"/>
      <c r="J167" s="27"/>
      <c r="K167" s="27"/>
      <c r="L167" s="27"/>
      <c r="M167" s="27"/>
      <c r="N167" s="27"/>
      <c r="O167" s="27"/>
      <c r="P167" s="27"/>
    </row>
    <row r="168" spans="1:16">
      <c r="A168" s="30">
        <v>11</v>
      </c>
      <c r="B168" s="31">
        <v>3</v>
      </c>
      <c r="C168" s="31" t="str" cm="1">
        <f t="array" ref="C168">INDEX($P$5:$P$7,B168)</f>
        <v>7:10–8:35 م</v>
      </c>
      <c r="D168" s="31">
        <v>4</v>
      </c>
      <c r="E168" s="31" t="s">
        <v>295</v>
      </c>
      <c r="F168" s="32">
        <v>2</v>
      </c>
      <c r="G168" s="31" t="s">
        <v>352</v>
      </c>
      <c r="H168" s="27"/>
      <c r="I168" s="27"/>
      <c r="J168" s="27"/>
      <c r="K168" s="27"/>
      <c r="L168" s="27"/>
      <c r="M168" s="27"/>
      <c r="N168" s="27"/>
      <c r="O168" s="27"/>
      <c r="P168" s="27"/>
    </row>
    <row r="169" spans="1:16">
      <c r="A169" s="30">
        <v>11</v>
      </c>
      <c r="B169" s="31">
        <v>3</v>
      </c>
      <c r="C169" s="31" t="str" cm="1">
        <f t="array" ref="C169">INDEX($P$5:$P$7,B169)</f>
        <v>7:10–8:35 م</v>
      </c>
      <c r="D169" s="31">
        <v>5</v>
      </c>
      <c r="E169" s="31" t="s">
        <v>295</v>
      </c>
      <c r="F169" s="32">
        <v>2</v>
      </c>
      <c r="G169" s="31" t="s">
        <v>317</v>
      </c>
      <c r="H169" s="27"/>
      <c r="I169" s="27"/>
      <c r="J169" s="27"/>
      <c r="K169" s="27"/>
      <c r="L169" s="27"/>
      <c r="M169" s="27"/>
      <c r="N169" s="27"/>
      <c r="O169" s="27"/>
      <c r="P169" s="27"/>
    </row>
    <row r="170" spans="1:16">
      <c r="A170" s="30">
        <v>12</v>
      </c>
      <c r="B170" s="31">
        <v>1</v>
      </c>
      <c r="C170" s="31" t="str" cm="1">
        <f t="array" ref="C170">INDEX($P$5:$P$7,B170)</f>
        <v>4:00–5:25 م</v>
      </c>
      <c r="D170" s="31">
        <v>1</v>
      </c>
      <c r="E170" s="31" t="s">
        <v>19</v>
      </c>
      <c r="F170" s="32">
        <v>2</v>
      </c>
      <c r="G170" s="31" t="s">
        <v>23</v>
      </c>
      <c r="H170" s="27"/>
      <c r="I170" s="27"/>
      <c r="J170" s="27"/>
      <c r="K170" s="27"/>
      <c r="L170" s="27"/>
      <c r="M170" s="27"/>
      <c r="N170" s="27"/>
      <c r="O170" s="27"/>
      <c r="P170" s="27"/>
    </row>
    <row r="171" spans="1:16">
      <c r="A171" s="30">
        <v>12</v>
      </c>
      <c r="B171" s="31">
        <v>1</v>
      </c>
      <c r="C171" s="31" t="str" cm="1">
        <f t="array" ref="C171">INDEX($P$5:$P$7,B171)</f>
        <v>4:00–5:25 م</v>
      </c>
      <c r="D171" s="31">
        <v>2</v>
      </c>
      <c r="E171" s="31" t="s">
        <v>19</v>
      </c>
      <c r="F171" s="32">
        <v>2</v>
      </c>
      <c r="G171" s="31" t="s">
        <v>24</v>
      </c>
      <c r="H171" s="27"/>
      <c r="I171" s="27"/>
      <c r="J171" s="27"/>
      <c r="K171" s="27"/>
      <c r="L171" s="27"/>
      <c r="M171" s="27"/>
      <c r="N171" s="27"/>
      <c r="O171" s="27"/>
      <c r="P171" s="27"/>
    </row>
    <row r="172" spans="1:16">
      <c r="A172" s="30">
        <v>12</v>
      </c>
      <c r="B172" s="31">
        <v>1</v>
      </c>
      <c r="C172" s="31" t="str" cm="1">
        <f t="array" ref="C172">INDEX($P$5:$P$7,B172)</f>
        <v>4:00–5:25 م</v>
      </c>
      <c r="D172" s="31">
        <v>3</v>
      </c>
      <c r="E172" s="31" t="s">
        <v>19</v>
      </c>
      <c r="F172" s="32">
        <v>2</v>
      </c>
      <c r="G172" s="31" t="s">
        <v>43</v>
      </c>
      <c r="H172" s="27"/>
      <c r="I172" s="27"/>
      <c r="J172" s="27"/>
      <c r="K172" s="27"/>
      <c r="L172" s="27"/>
      <c r="M172" s="27"/>
      <c r="N172" s="27"/>
      <c r="O172" s="27"/>
      <c r="P172" s="27"/>
    </row>
    <row r="173" spans="1:16">
      <c r="A173" s="30">
        <v>12</v>
      </c>
      <c r="B173" s="31">
        <v>1</v>
      </c>
      <c r="C173" s="31" t="str" cm="1">
        <f t="array" ref="C173">INDEX($P$5:$P$7,B173)</f>
        <v>4:00–5:25 م</v>
      </c>
      <c r="D173" s="31">
        <v>4</v>
      </c>
      <c r="E173" s="31" t="s">
        <v>19</v>
      </c>
      <c r="F173" s="32">
        <v>2</v>
      </c>
      <c r="G173" s="31" t="s">
        <v>49</v>
      </c>
      <c r="H173" s="27"/>
      <c r="I173" s="27"/>
      <c r="J173" s="27"/>
      <c r="K173" s="27"/>
      <c r="L173" s="27"/>
      <c r="M173" s="27"/>
      <c r="N173" s="27"/>
      <c r="O173" s="27"/>
      <c r="P173" s="27"/>
    </row>
    <row r="174" spans="1:16">
      <c r="A174" s="30">
        <v>12</v>
      </c>
      <c r="B174" s="31">
        <v>1</v>
      </c>
      <c r="C174" s="31" t="str" cm="1">
        <f t="array" ref="C174">INDEX($P$5:$P$7,B174)</f>
        <v>4:00–5:25 م</v>
      </c>
      <c r="D174" s="31">
        <v>5</v>
      </c>
      <c r="E174" s="31" t="s">
        <v>95</v>
      </c>
      <c r="F174" s="32">
        <v>2</v>
      </c>
      <c r="G174" s="31" t="s">
        <v>98</v>
      </c>
      <c r="H174" s="27"/>
      <c r="I174" s="27"/>
      <c r="J174" s="27"/>
      <c r="K174" s="27"/>
      <c r="L174" s="27"/>
      <c r="M174" s="27"/>
      <c r="N174" s="27"/>
      <c r="O174" s="27"/>
      <c r="P174" s="27"/>
    </row>
    <row r="175" spans="1:16">
      <c r="A175" s="30">
        <v>12</v>
      </c>
      <c r="B175" s="31">
        <v>2</v>
      </c>
      <c r="C175" s="31" t="str" cm="1">
        <f t="array" ref="C175">INDEX($P$5:$P$7,B175)</f>
        <v>5:35–7:00 م</v>
      </c>
      <c r="D175" s="31">
        <v>1</v>
      </c>
      <c r="E175" s="31" t="s">
        <v>95</v>
      </c>
      <c r="F175" s="32">
        <v>2</v>
      </c>
      <c r="G175" s="31" t="s">
        <v>107</v>
      </c>
      <c r="H175" s="27"/>
      <c r="I175" s="27"/>
      <c r="J175" s="27"/>
      <c r="K175" s="27"/>
      <c r="L175" s="27"/>
      <c r="M175" s="27"/>
      <c r="N175" s="27"/>
      <c r="O175" s="27"/>
      <c r="P175" s="27"/>
    </row>
    <row r="176" spans="1:16">
      <c r="A176" s="30">
        <v>12</v>
      </c>
      <c r="B176" s="31">
        <v>2</v>
      </c>
      <c r="C176" s="31" t="str" cm="1">
        <f t="array" ref="C176">INDEX($P$5:$P$7,B176)</f>
        <v>5:35–7:00 م</v>
      </c>
      <c r="D176" s="31">
        <v>2</v>
      </c>
      <c r="E176" s="31" t="s">
        <v>95</v>
      </c>
      <c r="F176" s="32">
        <v>2</v>
      </c>
      <c r="G176" s="31" t="s">
        <v>115</v>
      </c>
      <c r="H176" s="27"/>
      <c r="I176" s="27"/>
      <c r="J176" s="27"/>
      <c r="K176" s="27"/>
      <c r="L176" s="27"/>
      <c r="M176" s="27"/>
      <c r="N176" s="27"/>
      <c r="O176" s="27"/>
      <c r="P176" s="27"/>
    </row>
    <row r="177" spans="1:16">
      <c r="A177" s="30">
        <v>12</v>
      </c>
      <c r="B177" s="31">
        <v>2</v>
      </c>
      <c r="C177" s="31" t="str" cm="1">
        <f t="array" ref="C177">INDEX($P$5:$P$7,B177)</f>
        <v>5:35–7:00 م</v>
      </c>
      <c r="D177" s="31">
        <v>3</v>
      </c>
      <c r="E177" s="31" t="s">
        <v>95</v>
      </c>
      <c r="F177" s="32">
        <v>2</v>
      </c>
      <c r="G177" s="31" t="s">
        <v>122</v>
      </c>
      <c r="H177" s="27"/>
      <c r="I177" s="27"/>
      <c r="J177" s="27"/>
      <c r="K177" s="27"/>
      <c r="L177" s="27"/>
      <c r="M177" s="27"/>
      <c r="N177" s="27"/>
      <c r="O177" s="27"/>
      <c r="P177" s="27"/>
    </row>
    <row r="178" spans="1:16">
      <c r="A178" s="30">
        <v>12</v>
      </c>
      <c r="B178" s="31">
        <v>2</v>
      </c>
      <c r="C178" s="31" t="str" cm="1">
        <f t="array" ref="C178">INDEX($P$5:$P$7,B178)</f>
        <v>5:35–7:00 م</v>
      </c>
      <c r="D178" s="31">
        <v>4</v>
      </c>
      <c r="E178" s="31" t="s">
        <v>174</v>
      </c>
      <c r="F178" s="32">
        <v>2</v>
      </c>
      <c r="G178" s="31" t="s">
        <v>240</v>
      </c>
      <c r="H178" s="27"/>
      <c r="I178" s="27"/>
      <c r="J178" s="27"/>
      <c r="K178" s="27"/>
      <c r="L178" s="27"/>
      <c r="M178" s="27"/>
      <c r="N178" s="27"/>
      <c r="O178" s="27"/>
      <c r="P178" s="27"/>
    </row>
    <row r="179" spans="1:16">
      <c r="A179" s="30">
        <v>12</v>
      </c>
      <c r="B179" s="31">
        <v>2</v>
      </c>
      <c r="C179" s="31" t="str" cm="1">
        <f t="array" ref="C179">INDEX($P$5:$P$7,B179)</f>
        <v>5:35–7:00 م</v>
      </c>
      <c r="D179" s="31">
        <v>5</v>
      </c>
      <c r="E179" s="31" t="s">
        <v>174</v>
      </c>
      <c r="F179" s="32">
        <v>2</v>
      </c>
      <c r="G179" s="31" t="s">
        <v>259</v>
      </c>
      <c r="H179" s="27"/>
      <c r="I179" s="27"/>
      <c r="J179" s="27"/>
      <c r="K179" s="27"/>
      <c r="L179" s="27"/>
      <c r="M179" s="27"/>
      <c r="N179" s="27"/>
      <c r="O179" s="27"/>
      <c r="P179" s="27"/>
    </row>
    <row r="180" spans="1:16">
      <c r="A180" s="30">
        <v>12</v>
      </c>
      <c r="B180" s="31">
        <v>3</v>
      </c>
      <c r="C180" s="31" t="str" cm="1">
        <f t="array" ref="C180">INDEX($P$5:$P$7,B180)</f>
        <v>7:10–8:35 م</v>
      </c>
      <c r="D180" s="31">
        <v>1</v>
      </c>
      <c r="E180" s="31" t="s">
        <v>174</v>
      </c>
      <c r="F180" s="32">
        <v>2</v>
      </c>
      <c r="G180" s="31" t="s">
        <v>283</v>
      </c>
      <c r="H180" s="27"/>
      <c r="I180" s="27"/>
      <c r="J180" s="27"/>
      <c r="K180" s="27"/>
      <c r="L180" s="27"/>
      <c r="M180" s="27"/>
      <c r="N180" s="27"/>
      <c r="O180" s="27"/>
      <c r="P180" s="27"/>
    </row>
    <row r="181" spans="1:16">
      <c r="A181" s="30">
        <v>12</v>
      </c>
      <c r="B181" s="31">
        <v>3</v>
      </c>
      <c r="C181" s="31" t="str" cm="1">
        <f t="array" ref="C181">INDEX($P$5:$P$7,B181)</f>
        <v>7:10–8:35 م</v>
      </c>
      <c r="D181" s="31">
        <v>2</v>
      </c>
      <c r="E181" s="31" t="s">
        <v>174</v>
      </c>
      <c r="F181" s="32">
        <v>2</v>
      </c>
      <c r="G181" s="31" t="s">
        <v>290</v>
      </c>
      <c r="H181" s="27"/>
      <c r="I181" s="27"/>
      <c r="J181" s="27"/>
      <c r="K181" s="27"/>
      <c r="L181" s="27"/>
      <c r="M181" s="27"/>
      <c r="N181" s="27"/>
      <c r="O181" s="27"/>
      <c r="P181" s="27"/>
    </row>
    <row r="182" spans="1:16">
      <c r="A182" s="30">
        <v>12</v>
      </c>
      <c r="B182" s="31">
        <v>3</v>
      </c>
      <c r="C182" s="31" t="str" cm="1">
        <f t="array" ref="C182">INDEX($P$5:$P$7,B182)</f>
        <v>7:10–8:35 م</v>
      </c>
      <c r="D182" s="31">
        <v>3</v>
      </c>
      <c r="E182" s="31" t="s">
        <v>295</v>
      </c>
      <c r="F182" s="32">
        <v>2</v>
      </c>
      <c r="G182" s="31" t="s">
        <v>331</v>
      </c>
      <c r="H182" s="27"/>
      <c r="I182" s="27"/>
      <c r="J182" s="27"/>
      <c r="K182" s="27"/>
      <c r="L182" s="27"/>
      <c r="M182" s="27"/>
      <c r="N182" s="27"/>
      <c r="O182" s="27"/>
      <c r="P182" s="27"/>
    </row>
    <row r="183" spans="1:16">
      <c r="A183" s="30">
        <v>12</v>
      </c>
      <c r="B183" s="31">
        <v>3</v>
      </c>
      <c r="C183" s="31" t="str" cm="1">
        <f t="array" ref="C183">INDEX($P$5:$P$7,B183)</f>
        <v>7:10–8:35 م</v>
      </c>
      <c r="D183" s="31">
        <v>4</v>
      </c>
      <c r="E183" s="31" t="s">
        <v>295</v>
      </c>
      <c r="F183" s="32">
        <v>2</v>
      </c>
      <c r="G183" s="31" t="s">
        <v>337</v>
      </c>
      <c r="H183" s="27"/>
      <c r="I183" s="27"/>
      <c r="J183" s="27"/>
      <c r="K183" s="27"/>
      <c r="L183" s="27"/>
      <c r="M183" s="27"/>
      <c r="N183" s="27"/>
      <c r="O183" s="27"/>
      <c r="P183" s="27"/>
    </row>
    <row r="184" spans="1:16">
      <c r="A184" s="30">
        <v>12</v>
      </c>
      <c r="B184" s="31">
        <v>3</v>
      </c>
      <c r="C184" s="31" t="str" cm="1">
        <f t="array" ref="C184">INDEX($P$5:$P$7,B184)</f>
        <v>7:10–8:35 م</v>
      </c>
      <c r="D184" s="31">
        <v>5</v>
      </c>
      <c r="E184" s="31" t="s">
        <v>295</v>
      </c>
      <c r="F184" s="32">
        <v>2</v>
      </c>
      <c r="G184" s="31" t="s">
        <v>353</v>
      </c>
      <c r="H184" s="27"/>
      <c r="I184" s="27"/>
      <c r="J184" s="27"/>
      <c r="K184" s="27"/>
      <c r="L184" s="27"/>
      <c r="M184" s="27"/>
      <c r="N184" s="27"/>
      <c r="O184" s="27"/>
      <c r="P184" s="27"/>
    </row>
    <row r="185" spans="1:16">
      <c r="A185" s="30">
        <v>13</v>
      </c>
      <c r="B185" s="31">
        <v>1</v>
      </c>
      <c r="C185" s="31" t="str" cm="1">
        <f t="array" ref="C185">INDEX($P$5:$P$7,B185)</f>
        <v>4:00–5:25 م</v>
      </c>
      <c r="D185" s="31">
        <v>1</v>
      </c>
      <c r="E185" s="31" t="s">
        <v>19</v>
      </c>
      <c r="F185" s="32">
        <v>2</v>
      </c>
      <c r="G185" s="31" t="s">
        <v>26</v>
      </c>
      <c r="H185" s="27"/>
      <c r="I185" s="27"/>
      <c r="J185" s="27"/>
      <c r="K185" s="27"/>
      <c r="L185" s="27"/>
      <c r="M185" s="27"/>
      <c r="N185" s="27"/>
      <c r="O185" s="27"/>
      <c r="P185" s="27"/>
    </row>
    <row r="186" spans="1:16">
      <c r="A186" s="30">
        <v>13</v>
      </c>
      <c r="B186" s="31">
        <v>1</v>
      </c>
      <c r="C186" s="31" t="str" cm="1">
        <f t="array" ref="C186">INDEX($P$5:$P$7,B186)</f>
        <v>4:00–5:25 م</v>
      </c>
      <c r="D186" s="31">
        <v>2</v>
      </c>
      <c r="E186" s="31" t="s">
        <v>19</v>
      </c>
      <c r="F186" s="32">
        <v>2</v>
      </c>
      <c r="G186" s="31" t="s">
        <v>27</v>
      </c>
      <c r="H186" s="27"/>
      <c r="I186" s="27"/>
      <c r="J186" s="27"/>
      <c r="K186" s="27"/>
      <c r="L186" s="27"/>
      <c r="M186" s="27"/>
      <c r="N186" s="27"/>
      <c r="O186" s="27"/>
      <c r="P186" s="27"/>
    </row>
    <row r="187" spans="1:16">
      <c r="A187" s="30">
        <v>13</v>
      </c>
      <c r="B187" s="31">
        <v>1</v>
      </c>
      <c r="C187" s="31" t="str" cm="1">
        <f t="array" ref="C187">INDEX($P$5:$P$7,B187)</f>
        <v>4:00–5:25 م</v>
      </c>
      <c r="D187" s="31">
        <v>3</v>
      </c>
      <c r="E187" s="31" t="s">
        <v>19</v>
      </c>
      <c r="F187" s="32">
        <v>2</v>
      </c>
      <c r="G187" s="31" t="s">
        <v>28</v>
      </c>
      <c r="H187" s="27"/>
      <c r="I187" s="27"/>
      <c r="J187" s="27"/>
      <c r="K187" s="27"/>
      <c r="L187" s="27"/>
      <c r="M187" s="27"/>
      <c r="N187" s="27"/>
      <c r="O187" s="27"/>
      <c r="P187" s="27"/>
    </row>
    <row r="188" spans="1:16">
      <c r="A188" s="30">
        <v>13</v>
      </c>
      <c r="B188" s="31">
        <v>1</v>
      </c>
      <c r="C188" s="31" t="str" cm="1">
        <f t="array" ref="C188">INDEX($P$5:$P$7,B188)</f>
        <v>4:00–5:25 م</v>
      </c>
      <c r="D188" s="31">
        <v>4</v>
      </c>
      <c r="E188" s="31" t="s">
        <v>19</v>
      </c>
      <c r="F188" s="32">
        <v>2</v>
      </c>
      <c r="G188" s="31" t="s">
        <v>50</v>
      </c>
      <c r="H188" s="27"/>
      <c r="I188" s="27"/>
      <c r="J188" s="27"/>
      <c r="K188" s="27"/>
      <c r="L188" s="27"/>
      <c r="M188" s="27"/>
      <c r="N188" s="27"/>
      <c r="O188" s="27"/>
      <c r="P188" s="27"/>
    </row>
    <row r="189" spans="1:16">
      <c r="A189" s="30">
        <v>13</v>
      </c>
      <c r="B189" s="31">
        <v>1</v>
      </c>
      <c r="C189" s="31" t="str" cm="1">
        <f t="array" ref="C189">INDEX($P$5:$P$7,B189)</f>
        <v>4:00–5:25 م</v>
      </c>
      <c r="D189" s="31">
        <v>5</v>
      </c>
      <c r="E189" s="31" t="s">
        <v>95</v>
      </c>
      <c r="F189" s="32">
        <v>2</v>
      </c>
      <c r="G189" s="31" t="s">
        <v>90</v>
      </c>
      <c r="H189" s="27"/>
      <c r="I189" s="27"/>
      <c r="J189" s="27"/>
      <c r="K189" s="27"/>
      <c r="L189" s="27"/>
      <c r="M189" s="27"/>
      <c r="N189" s="27"/>
      <c r="O189" s="27"/>
      <c r="P189" s="27"/>
    </row>
    <row r="190" spans="1:16">
      <c r="A190" s="30">
        <v>13</v>
      </c>
      <c r="B190" s="31">
        <v>2</v>
      </c>
      <c r="C190" s="31" t="str" cm="1">
        <f t="array" ref="C190">INDEX($P$5:$P$7,B190)</f>
        <v>5:35–7:00 م</v>
      </c>
      <c r="D190" s="31">
        <v>1</v>
      </c>
      <c r="E190" s="31" t="s">
        <v>95</v>
      </c>
      <c r="F190" s="32">
        <v>2</v>
      </c>
      <c r="G190" s="31" t="s">
        <v>97</v>
      </c>
      <c r="H190" s="27"/>
      <c r="I190" s="27"/>
      <c r="J190" s="27"/>
      <c r="K190" s="27"/>
      <c r="L190" s="27"/>
      <c r="M190" s="27"/>
      <c r="N190" s="27"/>
      <c r="O190" s="27"/>
      <c r="P190" s="27"/>
    </row>
    <row r="191" spans="1:16">
      <c r="A191" s="30">
        <v>13</v>
      </c>
      <c r="B191" s="31">
        <v>2</v>
      </c>
      <c r="C191" s="31" t="str" cm="1">
        <f t="array" ref="C191">INDEX($P$5:$P$7,B191)</f>
        <v>5:35–7:00 م</v>
      </c>
      <c r="D191" s="31">
        <v>2</v>
      </c>
      <c r="E191" s="31" t="s">
        <v>95</v>
      </c>
      <c r="F191" s="32">
        <v>2</v>
      </c>
      <c r="G191" s="31" t="s">
        <v>108</v>
      </c>
      <c r="H191" s="27"/>
      <c r="I191" s="27"/>
      <c r="J191" s="27"/>
      <c r="K191" s="27"/>
      <c r="L191" s="27"/>
      <c r="M191" s="27"/>
      <c r="N191" s="27"/>
      <c r="O191" s="27"/>
      <c r="P191" s="27"/>
    </row>
    <row r="192" spans="1:16">
      <c r="A192" s="30">
        <v>13</v>
      </c>
      <c r="B192" s="31">
        <v>2</v>
      </c>
      <c r="C192" s="31" t="str" cm="1">
        <f t="array" ref="C192">INDEX($P$5:$P$7,B192)</f>
        <v>5:35–7:00 م</v>
      </c>
      <c r="D192" s="31">
        <v>3</v>
      </c>
      <c r="E192" s="31" t="s">
        <v>95</v>
      </c>
      <c r="F192" s="32">
        <v>2</v>
      </c>
      <c r="G192" s="31" t="s">
        <v>123</v>
      </c>
      <c r="H192" s="27"/>
      <c r="I192" s="27"/>
      <c r="J192" s="27"/>
      <c r="K192" s="27"/>
      <c r="L192" s="27"/>
      <c r="M192" s="27"/>
      <c r="N192" s="27"/>
      <c r="O192" s="27"/>
      <c r="P192" s="27"/>
    </row>
    <row r="193" spans="1:16">
      <c r="A193" s="30">
        <v>13</v>
      </c>
      <c r="B193" s="31">
        <v>2</v>
      </c>
      <c r="C193" s="31" t="str" cm="1">
        <f t="array" ref="C193">INDEX($P$5:$P$7,B193)</f>
        <v>5:35–7:00 م</v>
      </c>
      <c r="D193" s="31">
        <v>4</v>
      </c>
      <c r="E193" s="31" t="s">
        <v>174</v>
      </c>
      <c r="F193" s="32">
        <v>2</v>
      </c>
      <c r="G193" s="31" t="s">
        <v>228</v>
      </c>
      <c r="H193" s="27"/>
      <c r="I193" s="27"/>
      <c r="J193" s="27"/>
      <c r="K193" s="27"/>
      <c r="L193" s="27"/>
      <c r="M193" s="27"/>
      <c r="N193" s="27"/>
      <c r="O193" s="27"/>
      <c r="P193" s="27"/>
    </row>
    <row r="194" spans="1:16">
      <c r="A194" s="30">
        <v>13</v>
      </c>
      <c r="B194" s="31">
        <v>2</v>
      </c>
      <c r="C194" s="31" t="str" cm="1">
        <f t="array" ref="C194">INDEX($P$5:$P$7,B194)</f>
        <v>5:35–7:00 م</v>
      </c>
      <c r="D194" s="31">
        <v>5</v>
      </c>
      <c r="E194" s="31" t="s">
        <v>174</v>
      </c>
      <c r="F194" s="32">
        <v>2</v>
      </c>
      <c r="G194" s="31" t="s">
        <v>239</v>
      </c>
      <c r="H194" s="27"/>
      <c r="I194" s="27"/>
      <c r="J194" s="27"/>
      <c r="K194" s="27"/>
      <c r="L194" s="27"/>
      <c r="M194" s="27"/>
      <c r="N194" s="27"/>
      <c r="O194" s="27"/>
      <c r="P194" s="27"/>
    </row>
    <row r="195" spans="1:16">
      <c r="A195" s="30">
        <v>13</v>
      </c>
      <c r="B195" s="31">
        <v>3</v>
      </c>
      <c r="C195" s="31" t="str" cm="1">
        <f t="array" ref="C195">INDEX($P$5:$P$7,B195)</f>
        <v>7:10–8:35 م</v>
      </c>
      <c r="D195" s="31">
        <v>1</v>
      </c>
      <c r="E195" s="31" t="s">
        <v>174</v>
      </c>
      <c r="F195" s="32">
        <v>2</v>
      </c>
      <c r="G195" s="31" t="s">
        <v>260</v>
      </c>
      <c r="H195" s="27"/>
      <c r="I195" s="27"/>
      <c r="J195" s="27"/>
      <c r="K195" s="27"/>
      <c r="L195" s="27"/>
      <c r="M195" s="27"/>
      <c r="N195" s="27"/>
      <c r="O195" s="27"/>
      <c r="P195" s="27"/>
    </row>
    <row r="196" spans="1:16">
      <c r="A196" s="30">
        <v>13</v>
      </c>
      <c r="B196" s="31">
        <v>3</v>
      </c>
      <c r="C196" s="31" t="str" cm="1">
        <f t="array" ref="C196">INDEX($P$5:$P$7,B196)</f>
        <v>7:10–8:35 م</v>
      </c>
      <c r="D196" s="31">
        <v>2</v>
      </c>
      <c r="E196" s="31" t="s">
        <v>174</v>
      </c>
      <c r="F196" s="32">
        <v>2</v>
      </c>
      <c r="G196" s="31" t="s">
        <v>291</v>
      </c>
      <c r="H196" s="27"/>
      <c r="I196" s="27"/>
      <c r="J196" s="27"/>
      <c r="K196" s="27"/>
      <c r="L196" s="27"/>
      <c r="M196" s="27"/>
      <c r="N196" s="27"/>
      <c r="O196" s="27"/>
      <c r="P196" s="27"/>
    </row>
    <row r="197" spans="1:16">
      <c r="A197" s="30">
        <v>13</v>
      </c>
      <c r="B197" s="31">
        <v>3</v>
      </c>
      <c r="C197" s="31" t="str" cm="1">
        <f t="array" ref="C197">INDEX($P$5:$P$7,B197)</f>
        <v>7:10–8:35 م</v>
      </c>
      <c r="D197" s="31">
        <v>3</v>
      </c>
      <c r="E197" s="31" t="s">
        <v>295</v>
      </c>
      <c r="F197" s="32">
        <v>2</v>
      </c>
      <c r="G197" s="31" t="s">
        <v>326</v>
      </c>
      <c r="H197" s="27"/>
      <c r="I197" s="27"/>
      <c r="J197" s="27"/>
      <c r="K197" s="27"/>
      <c r="L197" s="27"/>
      <c r="M197" s="27"/>
      <c r="N197" s="27"/>
      <c r="O197" s="27"/>
      <c r="P197" s="27"/>
    </row>
    <row r="198" spans="1:16">
      <c r="A198" s="30">
        <v>13</v>
      </c>
      <c r="B198" s="31">
        <v>3</v>
      </c>
      <c r="C198" s="31" t="str" cm="1">
        <f t="array" ref="C198">INDEX($P$5:$P$7,B198)</f>
        <v>7:10–8:35 م</v>
      </c>
      <c r="D198" s="31">
        <v>4</v>
      </c>
      <c r="E198" s="31" t="s">
        <v>295</v>
      </c>
      <c r="F198" s="32">
        <v>2</v>
      </c>
      <c r="G198" s="31" t="s">
        <v>330</v>
      </c>
      <c r="H198" s="27"/>
      <c r="I198" s="27"/>
      <c r="J198" s="27"/>
      <c r="K198" s="27"/>
      <c r="L198" s="27"/>
      <c r="M198" s="27"/>
      <c r="N198" s="27"/>
      <c r="O198" s="27"/>
      <c r="P198" s="27"/>
    </row>
    <row r="199" spans="1:16">
      <c r="A199" s="30">
        <v>13</v>
      </c>
      <c r="B199" s="31">
        <v>3</v>
      </c>
      <c r="C199" s="31" t="str" cm="1">
        <f t="array" ref="C199">INDEX($P$5:$P$7,B199)</f>
        <v>7:10–8:35 م</v>
      </c>
      <c r="D199" s="31">
        <v>5</v>
      </c>
      <c r="E199" s="31" t="s">
        <v>295</v>
      </c>
      <c r="F199" s="32">
        <v>2</v>
      </c>
      <c r="G199" s="31" t="s">
        <v>338</v>
      </c>
      <c r="H199" s="27"/>
      <c r="I199" s="27"/>
      <c r="J199" s="27"/>
      <c r="K199" s="27"/>
      <c r="L199" s="27"/>
      <c r="M199" s="27"/>
      <c r="N199" s="27"/>
      <c r="O199" s="27"/>
      <c r="P199" s="27"/>
    </row>
    <row r="200" spans="1:16">
      <c r="A200" s="30">
        <v>14</v>
      </c>
      <c r="B200" s="31">
        <v>1</v>
      </c>
      <c r="C200" s="31" t="str" cm="1">
        <f t="array" ref="C200">INDEX($P$5:$P$7,B200)</f>
        <v>4:00–5:25 م</v>
      </c>
      <c r="D200" s="31">
        <v>1</v>
      </c>
      <c r="E200" s="31" t="s">
        <v>19</v>
      </c>
      <c r="F200" s="32">
        <v>2</v>
      </c>
      <c r="G200" s="31" t="s">
        <v>29</v>
      </c>
      <c r="H200" s="27"/>
      <c r="I200" s="27"/>
      <c r="J200" s="27"/>
      <c r="K200" s="27"/>
      <c r="L200" s="27"/>
      <c r="M200" s="27"/>
      <c r="N200" s="27"/>
      <c r="O200" s="27"/>
      <c r="P200" s="27"/>
    </row>
    <row r="201" spans="1:16">
      <c r="A201" s="30">
        <v>14</v>
      </c>
      <c r="B201" s="31">
        <v>1</v>
      </c>
      <c r="C201" s="31" t="str" cm="1">
        <f t="array" ref="C201">INDEX($P$5:$P$7,B201)</f>
        <v>4:00–5:25 م</v>
      </c>
      <c r="D201" s="31">
        <v>2</v>
      </c>
      <c r="E201" s="31" t="s">
        <v>19</v>
      </c>
      <c r="F201" s="32">
        <v>2</v>
      </c>
      <c r="G201" s="31" t="s">
        <v>30</v>
      </c>
      <c r="H201" s="27"/>
      <c r="I201" s="27"/>
      <c r="J201" s="27"/>
      <c r="K201" s="27"/>
      <c r="L201" s="27"/>
      <c r="M201" s="27"/>
      <c r="N201" s="27"/>
      <c r="O201" s="27"/>
      <c r="P201" s="27"/>
    </row>
    <row r="202" spans="1:16">
      <c r="A202" s="30">
        <v>14</v>
      </c>
      <c r="B202" s="31">
        <v>1</v>
      </c>
      <c r="C202" s="31" t="str" cm="1">
        <f t="array" ref="C202">INDEX($P$5:$P$7,B202)</f>
        <v>4:00–5:25 م</v>
      </c>
      <c r="D202" s="31">
        <v>3</v>
      </c>
      <c r="E202" s="31" t="s">
        <v>19</v>
      </c>
      <c r="F202" s="32">
        <v>2</v>
      </c>
      <c r="G202" s="31" t="s">
        <v>51</v>
      </c>
      <c r="H202" s="27"/>
      <c r="I202" s="27"/>
      <c r="J202" s="27"/>
      <c r="K202" s="27"/>
      <c r="L202" s="27"/>
      <c r="M202" s="27"/>
      <c r="N202" s="27"/>
      <c r="O202" s="27"/>
      <c r="P202" s="27"/>
    </row>
    <row r="203" spans="1:16">
      <c r="A203" s="30">
        <v>14</v>
      </c>
      <c r="B203" s="31">
        <v>1</v>
      </c>
      <c r="C203" s="31" t="str" cm="1">
        <f t="array" ref="C203">INDEX($P$5:$P$7,B203)</f>
        <v>4:00–5:25 م</v>
      </c>
      <c r="D203" s="31">
        <v>4</v>
      </c>
      <c r="E203" s="31" t="s">
        <v>19</v>
      </c>
      <c r="F203" s="32">
        <v>2</v>
      </c>
      <c r="G203" s="31" t="s">
        <v>44</v>
      </c>
      <c r="H203" s="27"/>
      <c r="I203" s="27"/>
      <c r="J203" s="27"/>
      <c r="K203" s="27"/>
      <c r="L203" s="27"/>
      <c r="M203" s="27"/>
      <c r="N203" s="27"/>
      <c r="O203" s="27"/>
      <c r="P203" s="27"/>
    </row>
    <row r="204" spans="1:16">
      <c r="A204" s="30">
        <v>14</v>
      </c>
      <c r="B204" s="31">
        <v>1</v>
      </c>
      <c r="C204" s="31" t="str" cm="1">
        <f t="array" ref="C204">INDEX($P$5:$P$7,B204)</f>
        <v>4:00–5:25 م</v>
      </c>
      <c r="D204" s="31">
        <v>5</v>
      </c>
      <c r="E204" s="31" t="s">
        <v>95</v>
      </c>
      <c r="F204" s="32">
        <v>2</v>
      </c>
      <c r="G204" s="31" t="s">
        <v>74</v>
      </c>
      <c r="H204" s="27"/>
      <c r="I204" s="27"/>
      <c r="J204" s="27"/>
      <c r="K204" s="27"/>
      <c r="L204" s="27"/>
      <c r="M204" s="27"/>
      <c r="N204" s="27"/>
      <c r="O204" s="27"/>
      <c r="P204" s="27"/>
    </row>
    <row r="205" spans="1:16">
      <c r="A205" s="30">
        <v>14</v>
      </c>
      <c r="B205" s="31">
        <v>2</v>
      </c>
      <c r="C205" s="31" t="str" cm="1">
        <f t="array" ref="C205">INDEX($P$5:$P$7,B205)</f>
        <v>5:35–7:00 م</v>
      </c>
      <c r="D205" s="31">
        <v>1</v>
      </c>
      <c r="E205" s="31" t="s">
        <v>95</v>
      </c>
      <c r="F205" s="32">
        <v>2</v>
      </c>
      <c r="G205" s="31" t="s">
        <v>84</v>
      </c>
      <c r="H205" s="27"/>
      <c r="I205" s="27"/>
      <c r="J205" s="27"/>
      <c r="K205" s="27"/>
      <c r="L205" s="27"/>
      <c r="M205" s="27"/>
      <c r="N205" s="27"/>
      <c r="O205" s="27"/>
      <c r="P205" s="27"/>
    </row>
    <row r="206" spans="1:16">
      <c r="A206" s="30">
        <v>14</v>
      </c>
      <c r="B206" s="31">
        <v>2</v>
      </c>
      <c r="C206" s="31" t="str" cm="1">
        <f t="array" ref="C206">INDEX($P$5:$P$7,B206)</f>
        <v>5:35–7:00 م</v>
      </c>
      <c r="D206" s="31">
        <v>2</v>
      </c>
      <c r="E206" s="31" t="s">
        <v>95</v>
      </c>
      <c r="F206" s="32">
        <v>2</v>
      </c>
      <c r="G206" s="31" t="s">
        <v>124</v>
      </c>
      <c r="H206" s="27"/>
      <c r="I206" s="27"/>
      <c r="J206" s="27"/>
      <c r="K206" s="27"/>
      <c r="L206" s="27"/>
      <c r="M206" s="27"/>
      <c r="N206" s="27"/>
      <c r="O206" s="27"/>
      <c r="P206" s="27"/>
    </row>
    <row r="207" spans="1:16">
      <c r="A207" s="30">
        <v>14</v>
      </c>
      <c r="B207" s="31">
        <v>2</v>
      </c>
      <c r="C207" s="31" t="str" cm="1">
        <f t="array" ref="C207">INDEX($P$5:$P$7,B207)</f>
        <v>5:35–7:00 م</v>
      </c>
      <c r="D207" s="31">
        <v>3</v>
      </c>
      <c r="E207" s="31" t="s">
        <v>95</v>
      </c>
      <c r="F207" s="32">
        <v>2</v>
      </c>
      <c r="G207" s="31" t="s">
        <v>116</v>
      </c>
      <c r="H207" s="27"/>
      <c r="I207" s="27"/>
      <c r="J207" s="27"/>
      <c r="K207" s="27"/>
      <c r="L207" s="27"/>
      <c r="M207" s="27"/>
      <c r="N207" s="27"/>
      <c r="O207" s="27"/>
      <c r="P207" s="27"/>
    </row>
    <row r="208" spans="1:16">
      <c r="A208" s="30">
        <v>14</v>
      </c>
      <c r="B208" s="31">
        <v>2</v>
      </c>
      <c r="C208" s="31" t="str" cm="1">
        <f t="array" ref="C208">INDEX($P$5:$P$7,B208)</f>
        <v>5:35–7:00 م</v>
      </c>
      <c r="D208" s="31">
        <v>4</v>
      </c>
      <c r="E208" s="31" t="s">
        <v>174</v>
      </c>
      <c r="F208" s="32">
        <v>2</v>
      </c>
      <c r="G208" s="31" t="s">
        <v>190</v>
      </c>
      <c r="H208" s="27"/>
      <c r="I208" s="27"/>
      <c r="J208" s="27"/>
      <c r="K208" s="27"/>
      <c r="L208" s="27"/>
      <c r="M208" s="27"/>
      <c r="N208" s="27"/>
      <c r="O208" s="27"/>
      <c r="P208" s="27"/>
    </row>
    <row r="209" spans="1:16">
      <c r="A209" s="30">
        <v>14</v>
      </c>
      <c r="B209" s="31">
        <v>2</v>
      </c>
      <c r="C209" s="31" t="str" cm="1">
        <f t="array" ref="C209">INDEX($P$5:$P$7,B209)</f>
        <v>5:35–7:00 م</v>
      </c>
      <c r="D209" s="31">
        <v>5</v>
      </c>
      <c r="E209" s="31" t="s">
        <v>174</v>
      </c>
      <c r="F209" s="32">
        <v>2</v>
      </c>
      <c r="G209" s="31" t="s">
        <v>218</v>
      </c>
      <c r="H209" s="27"/>
      <c r="I209" s="27"/>
      <c r="J209" s="27"/>
      <c r="K209" s="27"/>
      <c r="L209" s="27"/>
      <c r="M209" s="27"/>
      <c r="N209" s="27"/>
      <c r="O209" s="27"/>
      <c r="P209" s="27"/>
    </row>
    <row r="210" spans="1:16">
      <c r="A210" s="30">
        <v>14</v>
      </c>
      <c r="B210" s="31">
        <v>3</v>
      </c>
      <c r="C210" s="31" t="str" cm="1">
        <f t="array" ref="C210">INDEX($P$5:$P$7,B210)</f>
        <v>7:10–8:35 م</v>
      </c>
      <c r="D210" s="31">
        <v>1</v>
      </c>
      <c r="E210" s="31" t="s">
        <v>174</v>
      </c>
      <c r="F210" s="32">
        <v>2</v>
      </c>
      <c r="G210" s="31" t="s">
        <v>292</v>
      </c>
      <c r="H210" s="27"/>
      <c r="I210" s="27"/>
      <c r="J210" s="27"/>
      <c r="K210" s="27"/>
      <c r="L210" s="27"/>
      <c r="M210" s="27"/>
      <c r="N210" s="27"/>
      <c r="O210" s="27"/>
      <c r="P210" s="27"/>
    </row>
    <row r="211" spans="1:16">
      <c r="A211" s="30">
        <v>14</v>
      </c>
      <c r="B211" s="31">
        <v>3</v>
      </c>
      <c r="C211" s="31" t="str" cm="1">
        <f t="array" ref="C211">INDEX($P$5:$P$7,B211)</f>
        <v>7:10–8:35 م</v>
      </c>
      <c r="D211" s="31">
        <v>2</v>
      </c>
      <c r="E211" s="31" t="s">
        <v>174</v>
      </c>
      <c r="F211" s="32">
        <v>2</v>
      </c>
      <c r="G211" s="31" t="s">
        <v>284</v>
      </c>
      <c r="H211" s="27"/>
      <c r="I211" s="27"/>
      <c r="J211" s="27"/>
      <c r="K211" s="27"/>
      <c r="L211" s="27"/>
      <c r="M211" s="27"/>
      <c r="N211" s="27"/>
      <c r="O211" s="27"/>
      <c r="P211" s="27"/>
    </row>
    <row r="212" spans="1:16">
      <c r="A212" s="30">
        <v>14</v>
      </c>
      <c r="B212" s="31">
        <v>3</v>
      </c>
      <c r="C212" s="31" t="str" cm="1">
        <f t="array" ref="C212">INDEX($P$5:$P$7,B212)</f>
        <v>7:10–8:35 م</v>
      </c>
      <c r="D212" s="31">
        <v>3</v>
      </c>
      <c r="E212" s="31" t="s">
        <v>295</v>
      </c>
      <c r="F212" s="32">
        <v>2</v>
      </c>
      <c r="G212" s="31" t="s">
        <v>312</v>
      </c>
      <c r="H212" s="27"/>
      <c r="I212" s="27"/>
      <c r="J212" s="27"/>
      <c r="K212" s="27"/>
      <c r="L212" s="27"/>
      <c r="M212" s="27"/>
      <c r="N212" s="27"/>
      <c r="O212" s="27"/>
      <c r="P212" s="27"/>
    </row>
    <row r="213" spans="1:16">
      <c r="A213" s="30">
        <v>14</v>
      </c>
      <c r="B213" s="31">
        <v>3</v>
      </c>
      <c r="C213" s="31" t="str" cm="1">
        <f t="array" ref="C213">INDEX($P$5:$P$7,B213)</f>
        <v>7:10–8:35 م</v>
      </c>
      <c r="D213" s="31">
        <v>4</v>
      </c>
      <c r="E213" s="31" t="s">
        <v>295</v>
      </c>
      <c r="F213" s="32">
        <v>2</v>
      </c>
      <c r="G213" s="31" t="s">
        <v>323</v>
      </c>
      <c r="H213" s="27"/>
      <c r="I213" s="27"/>
      <c r="J213" s="27"/>
      <c r="K213" s="27"/>
      <c r="L213" s="27"/>
      <c r="M213" s="27"/>
      <c r="N213" s="27"/>
      <c r="O213" s="27"/>
      <c r="P213" s="27"/>
    </row>
    <row r="214" spans="1:16">
      <c r="A214" s="30">
        <v>14</v>
      </c>
      <c r="B214" s="31">
        <v>3</v>
      </c>
      <c r="C214" s="31" t="str" cm="1">
        <f t="array" ref="C214">INDEX($P$5:$P$7,B214)</f>
        <v>7:10–8:35 م</v>
      </c>
      <c r="D214" s="31">
        <v>5</v>
      </c>
      <c r="E214" s="31" t="s">
        <v>295</v>
      </c>
      <c r="F214" s="32">
        <v>2</v>
      </c>
      <c r="G214" s="31" t="s">
        <v>354</v>
      </c>
      <c r="H214" s="27"/>
      <c r="I214" s="27"/>
      <c r="J214" s="27"/>
      <c r="K214" s="27"/>
      <c r="L214" s="27"/>
      <c r="M214" s="27"/>
      <c r="N214" s="27"/>
      <c r="O214" s="27"/>
      <c r="P214" s="27"/>
    </row>
    <row r="215" spans="1:16">
      <c r="A215" s="30">
        <v>15</v>
      </c>
      <c r="B215" s="31">
        <v>1</v>
      </c>
      <c r="C215" s="31" t="str" cm="1">
        <f t="array" ref="C215">INDEX($P$5:$P$7,B215)</f>
        <v>4:00–5:25 م</v>
      </c>
      <c r="D215" s="31">
        <v>1</v>
      </c>
      <c r="E215" s="31" t="s">
        <v>19</v>
      </c>
      <c r="F215" s="32">
        <v>3</v>
      </c>
      <c r="G215" s="31" t="s">
        <v>29</v>
      </c>
      <c r="H215" s="27"/>
      <c r="I215" s="27"/>
      <c r="J215" s="27"/>
      <c r="K215" s="27"/>
      <c r="L215" s="27"/>
      <c r="M215" s="27"/>
      <c r="N215" s="27"/>
      <c r="O215" s="27"/>
      <c r="P215" s="27"/>
    </row>
    <row r="216" spans="1:16">
      <c r="A216" s="30">
        <v>15</v>
      </c>
      <c r="B216" s="31">
        <v>1</v>
      </c>
      <c r="C216" s="31" t="str" cm="1">
        <f t="array" ref="C216">INDEX($P$5:$P$7,B216)</f>
        <v>4:00–5:25 م</v>
      </c>
      <c r="D216" s="31">
        <v>2</v>
      </c>
      <c r="E216" s="31" t="s">
        <v>19</v>
      </c>
      <c r="F216" s="32">
        <v>3</v>
      </c>
      <c r="G216" s="31" t="s">
        <v>30</v>
      </c>
      <c r="H216" s="27"/>
      <c r="I216" s="27"/>
      <c r="J216" s="27"/>
      <c r="K216" s="27"/>
      <c r="L216" s="27"/>
      <c r="M216" s="27"/>
      <c r="N216" s="27"/>
      <c r="O216" s="27"/>
      <c r="P216" s="27"/>
    </row>
    <row r="217" spans="1:16">
      <c r="A217" s="30">
        <v>15</v>
      </c>
      <c r="B217" s="31">
        <v>1</v>
      </c>
      <c r="C217" s="31" t="str" cm="1">
        <f t="array" ref="C217">INDEX($P$5:$P$7,B217)</f>
        <v>4:00–5:25 م</v>
      </c>
      <c r="D217" s="31">
        <v>3</v>
      </c>
      <c r="E217" s="31" t="s">
        <v>19</v>
      </c>
      <c r="F217" s="32">
        <v>3</v>
      </c>
      <c r="G217" s="31" t="s">
        <v>51</v>
      </c>
      <c r="H217" s="27"/>
      <c r="I217" s="27"/>
      <c r="J217" s="27"/>
      <c r="K217" s="27"/>
      <c r="L217" s="27"/>
      <c r="M217" s="27"/>
      <c r="N217" s="27"/>
      <c r="O217" s="27"/>
      <c r="P217" s="27"/>
    </row>
    <row r="218" spans="1:16">
      <c r="A218" s="30">
        <v>15</v>
      </c>
      <c r="B218" s="31">
        <v>1</v>
      </c>
      <c r="C218" s="31" t="str" cm="1">
        <f t="array" ref="C218">INDEX($P$5:$P$7,B218)</f>
        <v>4:00–5:25 م</v>
      </c>
      <c r="D218" s="31">
        <v>4</v>
      </c>
      <c r="E218" s="31" t="s">
        <v>19</v>
      </c>
      <c r="F218" s="32">
        <v>3</v>
      </c>
      <c r="G218" s="31" t="s">
        <v>44</v>
      </c>
      <c r="H218" s="27"/>
      <c r="I218" s="27"/>
      <c r="J218" s="27"/>
      <c r="K218" s="27"/>
      <c r="L218" s="27"/>
      <c r="M218" s="27"/>
      <c r="N218" s="27"/>
      <c r="O218" s="27"/>
      <c r="P218" s="27"/>
    </row>
    <row r="219" spans="1:16">
      <c r="A219" s="30">
        <v>15</v>
      </c>
      <c r="B219" s="31">
        <v>1</v>
      </c>
      <c r="C219" s="31" t="str" cm="1">
        <f t="array" ref="C219">INDEX($P$5:$P$7,B219)</f>
        <v>4:00–5:25 م</v>
      </c>
      <c r="D219" s="31">
        <v>5</v>
      </c>
      <c r="E219" s="31" t="s">
        <v>95</v>
      </c>
      <c r="F219" s="32">
        <v>3</v>
      </c>
      <c r="G219" s="31" t="s">
        <v>74</v>
      </c>
      <c r="H219" s="27"/>
      <c r="I219" s="27"/>
      <c r="J219" s="27"/>
      <c r="K219" s="27"/>
      <c r="L219" s="27"/>
      <c r="M219" s="27"/>
      <c r="N219" s="27"/>
      <c r="O219" s="27"/>
      <c r="P219" s="27"/>
    </row>
    <row r="220" spans="1:16">
      <c r="A220" s="30">
        <v>15</v>
      </c>
      <c r="B220" s="31">
        <v>2</v>
      </c>
      <c r="C220" s="31" t="str" cm="1">
        <f t="array" ref="C220">INDEX($P$5:$P$7,B220)</f>
        <v>5:35–7:00 م</v>
      </c>
      <c r="D220" s="31">
        <v>1</v>
      </c>
      <c r="E220" s="31" t="s">
        <v>95</v>
      </c>
      <c r="F220" s="32">
        <v>3</v>
      </c>
      <c r="G220" s="31" t="s">
        <v>84</v>
      </c>
      <c r="H220" s="27"/>
      <c r="I220" s="27"/>
      <c r="J220" s="27"/>
      <c r="K220" s="27"/>
      <c r="L220" s="27"/>
      <c r="M220" s="27"/>
      <c r="N220" s="27"/>
      <c r="O220" s="27"/>
      <c r="P220" s="27"/>
    </row>
    <row r="221" spans="1:16">
      <c r="A221" s="30">
        <v>15</v>
      </c>
      <c r="B221" s="31">
        <v>2</v>
      </c>
      <c r="C221" s="31" t="str" cm="1">
        <f t="array" ref="C221">INDEX($P$5:$P$7,B221)</f>
        <v>5:35–7:00 م</v>
      </c>
      <c r="D221" s="31">
        <v>2</v>
      </c>
      <c r="E221" s="31" t="s">
        <v>95</v>
      </c>
      <c r="F221" s="32">
        <v>3</v>
      </c>
      <c r="G221" s="31" t="s">
        <v>124</v>
      </c>
      <c r="H221" s="27"/>
      <c r="I221" s="27"/>
      <c r="J221" s="27"/>
      <c r="K221" s="27"/>
      <c r="L221" s="27"/>
      <c r="M221" s="27"/>
      <c r="N221" s="27"/>
      <c r="O221" s="27"/>
      <c r="P221" s="27"/>
    </row>
    <row r="222" spans="1:16">
      <c r="A222" s="30">
        <v>15</v>
      </c>
      <c r="B222" s="31">
        <v>2</v>
      </c>
      <c r="C222" s="31" t="str" cm="1">
        <f t="array" ref="C222">INDEX($P$5:$P$7,B222)</f>
        <v>5:35–7:00 م</v>
      </c>
      <c r="D222" s="31">
        <v>3</v>
      </c>
      <c r="E222" s="31" t="s">
        <v>95</v>
      </c>
      <c r="F222" s="32">
        <v>3</v>
      </c>
      <c r="G222" s="31" t="s">
        <v>116</v>
      </c>
      <c r="H222" s="27"/>
      <c r="I222" s="27"/>
      <c r="J222" s="27"/>
      <c r="K222" s="27"/>
      <c r="L222" s="27"/>
      <c r="M222" s="27"/>
      <c r="N222" s="27"/>
      <c r="O222" s="27"/>
      <c r="P222" s="27"/>
    </row>
    <row r="223" spans="1:16">
      <c r="A223" s="30">
        <v>15</v>
      </c>
      <c r="B223" s="31">
        <v>2</v>
      </c>
      <c r="C223" s="31" t="str" cm="1">
        <f t="array" ref="C223">INDEX($P$5:$P$7,B223)</f>
        <v>5:35–7:00 م</v>
      </c>
      <c r="D223" s="31">
        <v>4</v>
      </c>
      <c r="E223" s="31" t="s">
        <v>174</v>
      </c>
      <c r="F223" s="32">
        <v>3</v>
      </c>
      <c r="G223" s="31" t="s">
        <v>190</v>
      </c>
      <c r="H223" s="27"/>
      <c r="I223" s="27"/>
      <c r="J223" s="27"/>
      <c r="K223" s="27"/>
      <c r="L223" s="27"/>
      <c r="M223" s="27"/>
      <c r="N223" s="27"/>
      <c r="O223" s="27"/>
      <c r="P223" s="27"/>
    </row>
    <row r="224" spans="1:16">
      <c r="A224" s="30">
        <v>15</v>
      </c>
      <c r="B224" s="31">
        <v>2</v>
      </c>
      <c r="C224" s="31" t="str" cm="1">
        <f t="array" ref="C224">INDEX($P$5:$P$7,B224)</f>
        <v>5:35–7:00 م</v>
      </c>
      <c r="D224" s="31">
        <v>5</v>
      </c>
      <c r="E224" s="31" t="s">
        <v>174</v>
      </c>
      <c r="F224" s="32">
        <v>3</v>
      </c>
      <c r="G224" s="31" t="s">
        <v>218</v>
      </c>
      <c r="H224" s="27"/>
      <c r="I224" s="27"/>
      <c r="J224" s="27"/>
      <c r="K224" s="27"/>
      <c r="L224" s="27"/>
      <c r="M224" s="27"/>
      <c r="N224" s="27"/>
      <c r="O224" s="27"/>
      <c r="P224" s="27"/>
    </row>
    <row r="225" spans="1:16">
      <c r="A225" s="30">
        <v>15</v>
      </c>
      <c r="B225" s="31">
        <v>3</v>
      </c>
      <c r="C225" s="31" t="str" cm="1">
        <f t="array" ref="C225">INDEX($P$5:$P$7,B225)</f>
        <v>7:10–8:35 م</v>
      </c>
      <c r="D225" s="31">
        <v>1</v>
      </c>
      <c r="E225" s="31" t="s">
        <v>174</v>
      </c>
      <c r="F225" s="32">
        <v>3</v>
      </c>
      <c r="G225" s="31" t="s">
        <v>292</v>
      </c>
      <c r="H225" s="27"/>
      <c r="I225" s="27"/>
      <c r="J225" s="27"/>
      <c r="K225" s="27"/>
      <c r="L225" s="27"/>
      <c r="M225" s="27"/>
      <c r="N225" s="27"/>
      <c r="O225" s="27"/>
      <c r="P225" s="27"/>
    </row>
    <row r="226" spans="1:16">
      <c r="A226" s="30">
        <v>15</v>
      </c>
      <c r="B226" s="31">
        <v>3</v>
      </c>
      <c r="C226" s="31" t="str" cm="1">
        <f t="array" ref="C226">INDEX($P$5:$P$7,B226)</f>
        <v>7:10–8:35 م</v>
      </c>
      <c r="D226" s="31">
        <v>2</v>
      </c>
      <c r="E226" s="31" t="s">
        <v>174</v>
      </c>
      <c r="F226" s="32">
        <v>3</v>
      </c>
      <c r="G226" s="31" t="s">
        <v>284</v>
      </c>
      <c r="H226" s="27"/>
      <c r="I226" s="27"/>
      <c r="J226" s="27"/>
      <c r="K226" s="27"/>
      <c r="L226" s="27"/>
      <c r="M226" s="27"/>
      <c r="N226" s="27"/>
      <c r="O226" s="27"/>
      <c r="P226" s="27"/>
    </row>
    <row r="227" spans="1:16">
      <c r="A227" s="30">
        <v>15</v>
      </c>
      <c r="B227" s="31">
        <v>3</v>
      </c>
      <c r="C227" s="31" t="str" cm="1">
        <f t="array" ref="C227">INDEX($P$5:$P$7,B227)</f>
        <v>7:10–8:35 م</v>
      </c>
      <c r="D227" s="31">
        <v>3</v>
      </c>
      <c r="E227" s="31" t="s">
        <v>295</v>
      </c>
      <c r="F227" s="32">
        <v>3</v>
      </c>
      <c r="G227" s="31" t="s">
        <v>312</v>
      </c>
      <c r="H227" s="27"/>
      <c r="I227" s="27"/>
      <c r="J227" s="27"/>
      <c r="K227" s="27"/>
      <c r="L227" s="27"/>
      <c r="M227" s="27"/>
      <c r="N227" s="27"/>
      <c r="O227" s="27"/>
      <c r="P227" s="27"/>
    </row>
    <row r="228" spans="1:16">
      <c r="A228" s="30">
        <v>15</v>
      </c>
      <c r="B228" s="31">
        <v>3</v>
      </c>
      <c r="C228" s="31" t="str" cm="1">
        <f t="array" ref="C228">INDEX($P$5:$P$7,B228)</f>
        <v>7:10–8:35 م</v>
      </c>
      <c r="D228" s="31">
        <v>4</v>
      </c>
      <c r="E228" s="31" t="s">
        <v>295</v>
      </c>
      <c r="F228" s="32">
        <v>3</v>
      </c>
      <c r="G228" s="31" t="s">
        <v>323</v>
      </c>
      <c r="H228" s="27"/>
      <c r="I228" s="27"/>
      <c r="J228" s="27"/>
      <c r="K228" s="27"/>
      <c r="L228" s="27"/>
      <c r="M228" s="27"/>
      <c r="N228" s="27"/>
      <c r="O228" s="27"/>
      <c r="P228" s="27"/>
    </row>
    <row r="229" spans="1:16">
      <c r="A229" s="30">
        <v>15</v>
      </c>
      <c r="B229" s="31">
        <v>3</v>
      </c>
      <c r="C229" s="31" t="str" cm="1">
        <f t="array" ref="C229">INDEX($P$5:$P$7,B229)</f>
        <v>7:10–8:35 م</v>
      </c>
      <c r="D229" s="31">
        <v>5</v>
      </c>
      <c r="E229" s="31" t="s">
        <v>295</v>
      </c>
      <c r="F229" s="32">
        <v>3</v>
      </c>
      <c r="G229" s="31" t="s">
        <v>354</v>
      </c>
      <c r="H229" s="27"/>
      <c r="I229" s="27"/>
      <c r="J229" s="27"/>
      <c r="K229" s="27"/>
      <c r="L229" s="27"/>
      <c r="M229" s="27"/>
      <c r="N229" s="27"/>
      <c r="O229" s="27"/>
      <c r="P229" s="27"/>
    </row>
    <row r="230" spans="1:16">
      <c r="A230" s="30">
        <v>16</v>
      </c>
      <c r="B230" s="31">
        <v>1</v>
      </c>
      <c r="C230" s="31" t="str" cm="1">
        <f t="array" ref="C230">INDEX($P$5:$P$7,B230)</f>
        <v>4:00–5:25 م</v>
      </c>
      <c r="D230" s="31">
        <v>1</v>
      </c>
      <c r="E230" s="31" t="s">
        <v>19</v>
      </c>
      <c r="F230" s="32">
        <v>3</v>
      </c>
      <c r="G230" s="31" t="s">
        <v>32</v>
      </c>
      <c r="H230" s="27"/>
      <c r="I230" s="27"/>
      <c r="J230" s="27"/>
      <c r="K230" s="27"/>
      <c r="L230" s="27"/>
      <c r="M230" s="27"/>
      <c r="N230" s="27"/>
      <c r="O230" s="27"/>
      <c r="P230" s="27"/>
    </row>
    <row r="231" spans="1:16">
      <c r="A231" s="30">
        <v>16</v>
      </c>
      <c r="B231" s="31">
        <v>1</v>
      </c>
      <c r="C231" s="31" t="str" cm="1">
        <f t="array" ref="C231">INDEX($P$5:$P$7,B231)</f>
        <v>4:00–5:25 م</v>
      </c>
      <c r="D231" s="31">
        <v>2</v>
      </c>
      <c r="E231" s="31" t="s">
        <v>19</v>
      </c>
      <c r="F231" s="32">
        <v>3</v>
      </c>
      <c r="G231" s="31" t="s">
        <v>52</v>
      </c>
      <c r="H231" s="27"/>
      <c r="I231" s="27"/>
      <c r="J231" s="27"/>
      <c r="K231" s="27"/>
      <c r="L231" s="27"/>
      <c r="M231" s="27"/>
      <c r="N231" s="27"/>
      <c r="O231" s="27"/>
      <c r="P231" s="27"/>
    </row>
    <row r="232" spans="1:16">
      <c r="A232" s="30">
        <v>16</v>
      </c>
      <c r="B232" s="31">
        <v>1</v>
      </c>
      <c r="C232" s="31" t="str" cm="1">
        <f t="array" ref="C232">INDEX($P$5:$P$7,B232)</f>
        <v>4:00–5:25 م</v>
      </c>
      <c r="D232" s="31">
        <v>3</v>
      </c>
      <c r="E232" s="31" t="s">
        <v>19</v>
      </c>
      <c r="F232" s="32">
        <v>3</v>
      </c>
      <c r="G232" s="31" t="s">
        <v>45</v>
      </c>
      <c r="H232" s="27"/>
      <c r="I232" s="27"/>
      <c r="J232" s="27"/>
      <c r="K232" s="27"/>
      <c r="L232" s="27"/>
      <c r="M232" s="27"/>
      <c r="N232" s="27"/>
      <c r="O232" s="27"/>
      <c r="P232" s="27"/>
    </row>
    <row r="233" spans="1:16">
      <c r="A233" s="30">
        <v>16</v>
      </c>
      <c r="B233" s="31">
        <v>1</v>
      </c>
      <c r="C233" s="31" t="str" cm="1">
        <f t="array" ref="C233">INDEX($P$5:$P$7,B233)</f>
        <v>4:00–5:25 م</v>
      </c>
      <c r="D233" s="31">
        <v>4</v>
      </c>
      <c r="E233" s="31" t="s">
        <v>19</v>
      </c>
      <c r="F233" s="32">
        <v>3</v>
      </c>
      <c r="G233" s="31" t="s">
        <v>31</v>
      </c>
      <c r="H233" s="27"/>
      <c r="I233" s="27"/>
      <c r="J233" s="27"/>
      <c r="K233" s="27"/>
      <c r="L233" s="27"/>
      <c r="M233" s="27"/>
      <c r="N233" s="27"/>
      <c r="O233" s="27"/>
      <c r="P233" s="27"/>
    </row>
    <row r="234" spans="1:16">
      <c r="A234" s="30">
        <v>16</v>
      </c>
      <c r="B234" s="31">
        <v>1</v>
      </c>
      <c r="C234" s="31" t="str" cm="1">
        <f t="array" ref="C234">INDEX($P$5:$P$7,B234)</f>
        <v>4:00–5:25 م</v>
      </c>
      <c r="D234" s="31">
        <v>5</v>
      </c>
      <c r="E234" s="31" t="s">
        <v>95</v>
      </c>
      <c r="F234" s="32">
        <v>3</v>
      </c>
      <c r="G234" s="31" t="s">
        <v>67</v>
      </c>
      <c r="H234" s="27"/>
      <c r="I234" s="27"/>
      <c r="J234" s="27"/>
      <c r="K234" s="27"/>
      <c r="L234" s="27"/>
      <c r="M234" s="27"/>
      <c r="N234" s="27"/>
      <c r="O234" s="27"/>
      <c r="P234" s="27"/>
    </row>
    <row r="235" spans="1:16">
      <c r="A235" s="30">
        <v>16</v>
      </c>
      <c r="B235" s="31">
        <v>2</v>
      </c>
      <c r="C235" s="31" t="str" cm="1">
        <f t="array" ref="C235">INDEX($P$5:$P$7,B235)</f>
        <v>5:35–7:00 م</v>
      </c>
      <c r="D235" s="31">
        <v>1</v>
      </c>
      <c r="E235" s="31" t="s">
        <v>95</v>
      </c>
      <c r="F235" s="32">
        <v>3</v>
      </c>
      <c r="G235" s="31" t="s">
        <v>125</v>
      </c>
      <c r="H235" s="27"/>
      <c r="I235" s="27"/>
      <c r="J235" s="27"/>
      <c r="K235" s="27"/>
      <c r="L235" s="27"/>
      <c r="M235" s="27"/>
      <c r="N235" s="27"/>
      <c r="O235" s="27"/>
      <c r="P235" s="27"/>
    </row>
    <row r="236" spans="1:16">
      <c r="A236" s="30">
        <v>16</v>
      </c>
      <c r="B236" s="31">
        <v>2</v>
      </c>
      <c r="C236" s="31" t="str" cm="1">
        <f t="array" ref="C236">INDEX($P$5:$P$7,B236)</f>
        <v>5:35–7:00 م</v>
      </c>
      <c r="D236" s="31">
        <v>2</v>
      </c>
      <c r="E236" s="31" t="s">
        <v>95</v>
      </c>
      <c r="F236" s="32">
        <v>3</v>
      </c>
      <c r="G236" s="31" t="s">
        <v>117</v>
      </c>
      <c r="H236" s="27"/>
      <c r="I236" s="27"/>
      <c r="J236" s="27"/>
      <c r="K236" s="27"/>
      <c r="L236" s="27"/>
      <c r="M236" s="27"/>
      <c r="N236" s="27"/>
      <c r="O236" s="27"/>
      <c r="P236" s="27"/>
    </row>
    <row r="237" spans="1:16">
      <c r="A237" s="30">
        <v>16</v>
      </c>
      <c r="B237" s="31">
        <v>2</v>
      </c>
      <c r="C237" s="31" t="str" cm="1">
        <f t="array" ref="C237">INDEX($P$5:$P$7,B237)</f>
        <v>5:35–7:00 م</v>
      </c>
      <c r="D237" s="31">
        <v>3</v>
      </c>
      <c r="E237" s="31" t="s">
        <v>95</v>
      </c>
      <c r="F237" s="32">
        <v>3</v>
      </c>
      <c r="G237" s="31" t="s">
        <v>109</v>
      </c>
      <c r="H237" s="27"/>
      <c r="I237" s="27"/>
      <c r="J237" s="27"/>
      <c r="K237" s="27"/>
      <c r="L237" s="27"/>
      <c r="M237" s="27"/>
      <c r="N237" s="27"/>
      <c r="O237" s="27"/>
      <c r="P237" s="27"/>
    </row>
    <row r="238" spans="1:16">
      <c r="A238" s="30">
        <v>16</v>
      </c>
      <c r="B238" s="31">
        <v>2</v>
      </c>
      <c r="C238" s="31" t="str" cm="1">
        <f t="array" ref="C238">INDEX($P$5:$P$7,B238)</f>
        <v>5:35–7:00 م</v>
      </c>
      <c r="D238" s="31">
        <v>4</v>
      </c>
      <c r="E238" s="31" t="s">
        <v>174</v>
      </c>
      <c r="F238" s="32">
        <v>3</v>
      </c>
      <c r="G238" s="31" t="s">
        <v>178</v>
      </c>
      <c r="H238" s="27"/>
      <c r="I238" s="27"/>
      <c r="J238" s="27"/>
      <c r="K238" s="27"/>
      <c r="L238" s="27"/>
      <c r="M238" s="27"/>
      <c r="N238" s="27"/>
      <c r="O238" s="27"/>
      <c r="P238" s="27"/>
    </row>
    <row r="239" spans="1:16">
      <c r="A239" s="30">
        <v>16</v>
      </c>
      <c r="B239" s="31">
        <v>2</v>
      </c>
      <c r="C239" s="31" t="str" cm="1">
        <f t="array" ref="C239">INDEX($P$5:$P$7,B239)</f>
        <v>5:35–7:00 م</v>
      </c>
      <c r="D239" s="31">
        <v>5</v>
      </c>
      <c r="E239" s="31" t="s">
        <v>174</v>
      </c>
      <c r="F239" s="32">
        <v>3</v>
      </c>
      <c r="G239" s="31" t="s">
        <v>293</v>
      </c>
      <c r="H239" s="27"/>
      <c r="I239" s="27"/>
      <c r="J239" s="27"/>
      <c r="K239" s="27"/>
      <c r="L239" s="27"/>
      <c r="M239" s="27"/>
      <c r="N239" s="27"/>
      <c r="O239" s="27"/>
      <c r="P239" s="27"/>
    </row>
    <row r="240" spans="1:16">
      <c r="A240" s="30">
        <v>16</v>
      </c>
      <c r="B240" s="31">
        <v>3</v>
      </c>
      <c r="C240" s="31" t="str" cm="1">
        <f t="array" ref="C240">INDEX($P$5:$P$7,B240)</f>
        <v>7:10–8:35 م</v>
      </c>
      <c r="D240" s="31">
        <v>1</v>
      </c>
      <c r="E240" s="31" t="s">
        <v>174</v>
      </c>
      <c r="F240" s="32">
        <v>3</v>
      </c>
      <c r="G240" s="31" t="s">
        <v>285</v>
      </c>
      <c r="H240" s="27"/>
      <c r="I240" s="27"/>
      <c r="J240" s="27"/>
      <c r="K240" s="27"/>
      <c r="L240" s="27"/>
      <c r="M240" s="27"/>
      <c r="N240" s="27"/>
      <c r="O240" s="27"/>
      <c r="P240" s="27"/>
    </row>
    <row r="241" spans="1:16">
      <c r="A241" s="30">
        <v>16</v>
      </c>
      <c r="B241" s="31">
        <v>3</v>
      </c>
      <c r="C241" s="31" t="str" cm="1">
        <f t="array" ref="C241">INDEX($P$5:$P$7,B241)</f>
        <v>7:10–8:35 م</v>
      </c>
      <c r="D241" s="31">
        <v>2</v>
      </c>
      <c r="E241" s="31" t="s">
        <v>174</v>
      </c>
      <c r="F241" s="32">
        <v>3</v>
      </c>
      <c r="G241" s="31" t="s">
        <v>269</v>
      </c>
      <c r="H241" s="27"/>
      <c r="I241" s="27"/>
      <c r="J241" s="27"/>
      <c r="K241" s="27"/>
      <c r="L241" s="27"/>
      <c r="M241" s="27"/>
      <c r="N241" s="27"/>
      <c r="O241" s="27"/>
      <c r="P241" s="27"/>
    </row>
    <row r="242" spans="1:16">
      <c r="A242" s="30">
        <v>16</v>
      </c>
      <c r="B242" s="31">
        <v>3</v>
      </c>
      <c r="C242" s="31" t="str" cm="1">
        <f t="array" ref="C242">INDEX($P$5:$P$7,B242)</f>
        <v>7:10–8:35 م</v>
      </c>
      <c r="D242" s="31">
        <v>3</v>
      </c>
      <c r="E242" s="31" t="s">
        <v>295</v>
      </c>
      <c r="F242" s="32">
        <v>3</v>
      </c>
      <c r="G242" s="31" t="s">
        <v>306</v>
      </c>
      <c r="H242" s="27"/>
      <c r="I242" s="27"/>
      <c r="J242" s="27"/>
      <c r="K242" s="27"/>
      <c r="L242" s="27"/>
      <c r="M242" s="27"/>
      <c r="N242" s="27"/>
      <c r="O242" s="27"/>
      <c r="P242" s="27"/>
    </row>
    <row r="243" spans="1:16">
      <c r="A243" s="30">
        <v>16</v>
      </c>
      <c r="B243" s="31">
        <v>3</v>
      </c>
      <c r="C243" s="31" t="str" cm="1">
        <f t="array" ref="C243">INDEX($P$5:$P$7,B243)</f>
        <v>7:10–8:35 م</v>
      </c>
      <c r="D243" s="31">
        <v>4</v>
      </c>
      <c r="E243" s="31" t="s">
        <v>295</v>
      </c>
      <c r="F243" s="32">
        <v>3</v>
      </c>
      <c r="G243" s="31" t="s">
        <v>355</v>
      </c>
      <c r="H243" s="27"/>
      <c r="I243" s="27"/>
      <c r="J243" s="27"/>
      <c r="K243" s="27"/>
      <c r="L243" s="27"/>
      <c r="M243" s="27"/>
      <c r="N243" s="27"/>
      <c r="O243" s="27"/>
      <c r="P243" s="27"/>
    </row>
    <row r="244" spans="1:16">
      <c r="A244" s="30">
        <v>16</v>
      </c>
      <c r="B244" s="31">
        <v>3</v>
      </c>
      <c r="C244" s="31" t="str" cm="1">
        <f t="array" ref="C244">INDEX($P$5:$P$7,B244)</f>
        <v>7:10–8:35 م</v>
      </c>
      <c r="D244" s="31">
        <v>5</v>
      </c>
      <c r="E244" s="31" t="s">
        <v>295</v>
      </c>
      <c r="F244" s="32">
        <v>3</v>
      </c>
      <c r="G244" s="31" t="s">
        <v>339</v>
      </c>
      <c r="H244" s="27"/>
      <c r="I244" s="27"/>
      <c r="J244" s="27"/>
      <c r="K244" s="27"/>
      <c r="L244" s="27"/>
      <c r="M244" s="27"/>
      <c r="N244" s="27"/>
      <c r="O244" s="27"/>
      <c r="P244" s="27"/>
    </row>
    <row r="245" spans="1:16">
      <c r="A245" s="30">
        <v>17</v>
      </c>
      <c r="B245" s="31">
        <v>1</v>
      </c>
      <c r="C245" s="31" t="str" cm="1">
        <f t="array" ref="C245">INDEX($P$5:$P$7,B245)</f>
        <v>4:00–5:25 م</v>
      </c>
      <c r="D245" s="31">
        <v>1</v>
      </c>
      <c r="E245" s="31" t="s">
        <v>19</v>
      </c>
      <c r="F245" s="32">
        <v>3</v>
      </c>
      <c r="G245" s="31" t="s">
        <v>46</v>
      </c>
      <c r="H245" s="27"/>
      <c r="I245" s="27"/>
      <c r="J245" s="27"/>
      <c r="K245" s="27"/>
      <c r="L245" s="27"/>
      <c r="M245" s="27"/>
      <c r="N245" s="27"/>
      <c r="O245" s="27"/>
      <c r="P245" s="27"/>
    </row>
    <row r="246" spans="1:16">
      <c r="A246" s="30">
        <v>17</v>
      </c>
      <c r="B246" s="31">
        <v>1</v>
      </c>
      <c r="C246" s="31" t="str" cm="1">
        <f t="array" ref="C246">INDEX($P$5:$P$7,B246)</f>
        <v>4:00–5:25 م</v>
      </c>
      <c r="D246" s="31">
        <v>2</v>
      </c>
      <c r="E246" s="31" t="s">
        <v>19</v>
      </c>
      <c r="F246" s="32">
        <v>3</v>
      </c>
      <c r="G246" s="31" t="s">
        <v>40</v>
      </c>
      <c r="H246" s="27"/>
      <c r="I246" s="27"/>
      <c r="J246" s="27"/>
      <c r="K246" s="27"/>
      <c r="L246" s="27"/>
      <c r="M246" s="27"/>
      <c r="N246" s="27"/>
      <c r="O246" s="27"/>
      <c r="P246" s="27"/>
    </row>
    <row r="247" spans="1:16">
      <c r="A247" s="30">
        <v>17</v>
      </c>
      <c r="B247" s="31">
        <v>1</v>
      </c>
      <c r="C247" s="31" t="str" cm="1">
        <f t="array" ref="C247">INDEX($P$5:$P$7,B247)</f>
        <v>4:00–5:25 م</v>
      </c>
      <c r="D247" s="31">
        <v>3</v>
      </c>
      <c r="E247" s="31" t="s">
        <v>19</v>
      </c>
      <c r="F247" s="32">
        <v>3</v>
      </c>
      <c r="G247" s="31" t="s">
        <v>33</v>
      </c>
      <c r="H247" s="27"/>
      <c r="I247" s="27"/>
      <c r="J247" s="27"/>
      <c r="K247" s="27"/>
      <c r="L247" s="27"/>
      <c r="M247" s="27"/>
      <c r="N247" s="27"/>
      <c r="O247" s="27"/>
      <c r="P247" s="27"/>
    </row>
    <row r="248" spans="1:16">
      <c r="A248" s="30">
        <v>17</v>
      </c>
      <c r="B248" s="31">
        <v>1</v>
      </c>
      <c r="C248" s="31" t="str" cm="1">
        <f t="array" ref="C248">INDEX($P$5:$P$7,B248)</f>
        <v>4:00–5:25 م</v>
      </c>
      <c r="D248" s="31">
        <v>4</v>
      </c>
      <c r="E248" s="31" t="s">
        <v>19</v>
      </c>
      <c r="F248" s="32">
        <v>3</v>
      </c>
      <c r="G248" s="31" t="s">
        <v>34</v>
      </c>
      <c r="H248" s="27"/>
      <c r="I248" s="27"/>
      <c r="J248" s="27"/>
      <c r="K248" s="27"/>
      <c r="L248" s="27"/>
      <c r="M248" s="27"/>
      <c r="N248" s="27"/>
      <c r="O248" s="27"/>
      <c r="P248" s="27"/>
    </row>
    <row r="249" spans="1:16">
      <c r="A249" s="30">
        <v>17</v>
      </c>
      <c r="B249" s="31">
        <v>1</v>
      </c>
      <c r="C249" s="31" t="str" cm="1">
        <f t="array" ref="C249">INDEX($P$5:$P$7,B249)</f>
        <v>4:00–5:25 م</v>
      </c>
      <c r="D249" s="31">
        <v>5</v>
      </c>
      <c r="E249" s="31" t="s">
        <v>95</v>
      </c>
      <c r="F249" s="32">
        <v>3</v>
      </c>
      <c r="G249" s="31" t="s">
        <v>119</v>
      </c>
      <c r="H249" s="27"/>
      <c r="I249" s="27"/>
      <c r="J249" s="27"/>
      <c r="K249" s="27"/>
      <c r="L249" s="27"/>
      <c r="M249" s="27"/>
      <c r="N249" s="27"/>
      <c r="O249" s="27"/>
      <c r="P249" s="27"/>
    </row>
    <row r="250" spans="1:16">
      <c r="A250" s="30">
        <v>17</v>
      </c>
      <c r="B250" s="31">
        <v>2</v>
      </c>
      <c r="C250" s="31" t="str" cm="1">
        <f t="array" ref="C250">INDEX($P$5:$P$7,B250)</f>
        <v>5:35–7:00 م</v>
      </c>
      <c r="D250" s="31">
        <v>1</v>
      </c>
      <c r="E250" s="31" t="s">
        <v>95</v>
      </c>
      <c r="F250" s="32">
        <v>3</v>
      </c>
      <c r="G250" s="31" t="s">
        <v>112</v>
      </c>
      <c r="H250" s="27"/>
      <c r="I250" s="27"/>
      <c r="J250" s="27"/>
      <c r="K250" s="27"/>
      <c r="L250" s="27"/>
      <c r="M250" s="27"/>
      <c r="N250" s="27"/>
      <c r="O250" s="27"/>
      <c r="P250" s="27"/>
    </row>
    <row r="251" spans="1:16">
      <c r="A251" s="30">
        <v>17</v>
      </c>
      <c r="B251" s="31">
        <v>2</v>
      </c>
      <c r="C251" s="31" t="str" cm="1">
        <f t="array" ref="C251">INDEX($P$5:$P$7,B251)</f>
        <v>5:35–7:00 م</v>
      </c>
      <c r="D251" s="31">
        <v>2</v>
      </c>
      <c r="E251" s="31" t="s">
        <v>95</v>
      </c>
      <c r="F251" s="32">
        <v>3</v>
      </c>
      <c r="G251" s="31" t="s">
        <v>110</v>
      </c>
      <c r="H251" s="27"/>
      <c r="I251" s="27"/>
      <c r="J251" s="27"/>
      <c r="K251" s="27"/>
      <c r="L251" s="27"/>
      <c r="M251" s="27"/>
      <c r="N251" s="27"/>
      <c r="O251" s="27"/>
      <c r="P251" s="27"/>
    </row>
    <row r="252" spans="1:16">
      <c r="A252" s="30">
        <v>17</v>
      </c>
      <c r="B252" s="31">
        <v>2</v>
      </c>
      <c r="C252" s="31" t="str" cm="1">
        <f t="array" ref="C252">INDEX($P$5:$P$7,B252)</f>
        <v>5:35–7:00 م</v>
      </c>
      <c r="D252" s="31">
        <v>3</v>
      </c>
      <c r="E252" s="31" t="s">
        <v>95</v>
      </c>
      <c r="F252" s="32">
        <v>3</v>
      </c>
      <c r="G252" s="31" t="s">
        <v>99</v>
      </c>
      <c r="H252" s="27"/>
      <c r="I252" s="27"/>
      <c r="J252" s="27"/>
      <c r="K252" s="27"/>
      <c r="L252" s="27"/>
      <c r="M252" s="27"/>
      <c r="N252" s="27"/>
      <c r="O252" s="27"/>
      <c r="P252" s="27"/>
    </row>
    <row r="253" spans="1:16">
      <c r="A253" s="30">
        <v>17</v>
      </c>
      <c r="B253" s="31">
        <v>2</v>
      </c>
      <c r="C253" s="31" t="str" cm="1">
        <f t="array" ref="C253">INDEX($P$5:$P$7,B253)</f>
        <v>5:35–7:00 م</v>
      </c>
      <c r="D253" s="31">
        <v>4</v>
      </c>
      <c r="E253" s="31" t="s">
        <v>174</v>
      </c>
      <c r="F253" s="32">
        <v>3</v>
      </c>
      <c r="G253" s="31" t="s">
        <v>287</v>
      </c>
      <c r="H253" s="27"/>
      <c r="I253" s="27"/>
      <c r="J253" s="27"/>
      <c r="K253" s="27"/>
      <c r="L253" s="27"/>
      <c r="M253" s="27"/>
      <c r="N253" s="27"/>
      <c r="O253" s="27"/>
      <c r="P253" s="27"/>
    </row>
    <row r="254" spans="1:16">
      <c r="A254" s="30">
        <v>17</v>
      </c>
      <c r="B254" s="31">
        <v>2</v>
      </c>
      <c r="C254" s="31" t="str" cm="1">
        <f t="array" ref="C254">INDEX($P$5:$P$7,B254)</f>
        <v>5:35–7:00 م</v>
      </c>
      <c r="D254" s="31">
        <v>5</v>
      </c>
      <c r="E254" s="31" t="s">
        <v>174</v>
      </c>
      <c r="F254" s="32">
        <v>3</v>
      </c>
      <c r="G254" s="31" t="s">
        <v>280</v>
      </c>
      <c r="H254" s="27"/>
      <c r="I254" s="27"/>
      <c r="J254" s="27"/>
      <c r="K254" s="27"/>
      <c r="L254" s="27"/>
      <c r="M254" s="27"/>
      <c r="N254" s="27"/>
      <c r="O254" s="27"/>
      <c r="P254" s="27"/>
    </row>
    <row r="255" spans="1:16">
      <c r="A255" s="30">
        <v>17</v>
      </c>
      <c r="B255" s="31">
        <v>3</v>
      </c>
      <c r="C255" s="31" t="str" cm="1">
        <f t="array" ref="C255">INDEX($P$5:$P$7,B255)</f>
        <v>7:10–8:35 م</v>
      </c>
      <c r="D255" s="31">
        <v>1</v>
      </c>
      <c r="E255" s="31" t="s">
        <v>174</v>
      </c>
      <c r="F255" s="32">
        <v>3</v>
      </c>
      <c r="G255" s="31" t="s">
        <v>270</v>
      </c>
      <c r="H255" s="27"/>
      <c r="I255" s="27"/>
      <c r="J255" s="27"/>
      <c r="K255" s="27"/>
      <c r="L255" s="27"/>
      <c r="M255" s="27"/>
      <c r="N255" s="27"/>
      <c r="O255" s="27"/>
      <c r="P255" s="27"/>
    </row>
    <row r="256" spans="1:16">
      <c r="A256" s="30">
        <v>17</v>
      </c>
      <c r="B256" s="31">
        <v>3</v>
      </c>
      <c r="C256" s="31" t="str" cm="1">
        <f t="array" ref="C256">INDEX($P$5:$P$7,B256)</f>
        <v>7:10–8:35 م</v>
      </c>
      <c r="D256" s="31">
        <v>2</v>
      </c>
      <c r="E256" s="31" t="s">
        <v>174</v>
      </c>
      <c r="F256" s="32">
        <v>3</v>
      </c>
      <c r="G256" s="31" t="s">
        <v>248</v>
      </c>
      <c r="H256" s="27"/>
      <c r="I256" s="27"/>
      <c r="J256" s="27"/>
      <c r="K256" s="27"/>
      <c r="L256" s="27"/>
      <c r="M256" s="27"/>
      <c r="N256" s="27"/>
      <c r="O256" s="27"/>
      <c r="P256" s="27"/>
    </row>
    <row r="257" spans="1:16">
      <c r="A257" s="30">
        <v>17</v>
      </c>
      <c r="B257" s="31">
        <v>3</v>
      </c>
      <c r="C257" s="31" t="str" cm="1">
        <f t="array" ref="C257">INDEX($P$5:$P$7,B257)</f>
        <v>7:10–8:35 م</v>
      </c>
      <c r="D257" s="31">
        <v>3</v>
      </c>
      <c r="E257" s="31" t="s">
        <v>295</v>
      </c>
      <c r="F257" s="32">
        <v>3</v>
      </c>
      <c r="G257" s="31" t="s">
        <v>350</v>
      </c>
      <c r="H257" s="27"/>
      <c r="I257" s="27"/>
      <c r="J257" s="27"/>
      <c r="K257" s="27"/>
      <c r="L257" s="27"/>
      <c r="M257" s="27"/>
      <c r="N257" s="27"/>
      <c r="O257" s="27"/>
      <c r="P257" s="27"/>
    </row>
    <row r="258" spans="1:16">
      <c r="A258" s="30">
        <v>17</v>
      </c>
      <c r="B258" s="31">
        <v>3</v>
      </c>
      <c r="C258" s="31" t="str" cm="1">
        <f t="array" ref="C258">INDEX($P$5:$P$7,B258)</f>
        <v>7:10–8:35 م</v>
      </c>
      <c r="D258" s="31">
        <v>4</v>
      </c>
      <c r="E258" s="31" t="s">
        <v>295</v>
      </c>
      <c r="F258" s="32">
        <v>3</v>
      </c>
      <c r="G258" s="31" t="s">
        <v>340</v>
      </c>
      <c r="H258" s="27"/>
      <c r="I258" s="27"/>
      <c r="J258" s="27"/>
      <c r="K258" s="27"/>
      <c r="L258" s="27"/>
      <c r="M258" s="27"/>
      <c r="N258" s="27"/>
      <c r="O258" s="27"/>
      <c r="P258" s="27"/>
    </row>
    <row r="259" spans="1:16">
      <c r="A259" s="30">
        <v>17</v>
      </c>
      <c r="B259" s="31">
        <v>3</v>
      </c>
      <c r="C259" s="31" t="str" cm="1">
        <f t="array" ref="C259">INDEX($P$5:$P$7,B259)</f>
        <v>7:10–8:35 م</v>
      </c>
      <c r="D259" s="31">
        <v>5</v>
      </c>
      <c r="E259" s="31" t="s">
        <v>295</v>
      </c>
      <c r="F259" s="32">
        <v>3</v>
      </c>
      <c r="G259" s="31" t="s">
        <v>332</v>
      </c>
      <c r="H259" s="27"/>
      <c r="I259" s="27"/>
      <c r="J259" s="27"/>
      <c r="K259" s="27"/>
      <c r="L259" s="27"/>
      <c r="M259" s="27"/>
      <c r="N259" s="27"/>
      <c r="O259" s="27"/>
      <c r="P259" s="27"/>
    </row>
    <row r="260" spans="1:16">
      <c r="A260" s="30">
        <v>18</v>
      </c>
      <c r="B260" s="31">
        <v>1</v>
      </c>
      <c r="C260" s="31" t="str" cm="1">
        <f t="array" ref="C260">INDEX($P$5:$P$7,B260)</f>
        <v>4:00–5:25 م</v>
      </c>
      <c r="D260" s="31">
        <v>1</v>
      </c>
      <c r="E260" s="31" t="s">
        <v>19</v>
      </c>
      <c r="F260" s="32">
        <v>3</v>
      </c>
      <c r="G260" s="31" t="s">
        <v>41</v>
      </c>
      <c r="H260" s="27"/>
      <c r="I260" s="27"/>
      <c r="J260" s="27"/>
      <c r="K260" s="27"/>
      <c r="L260" s="27"/>
      <c r="M260" s="27"/>
      <c r="N260" s="27"/>
      <c r="O260" s="27"/>
      <c r="P260" s="27"/>
    </row>
    <row r="261" spans="1:16">
      <c r="A261" s="30">
        <v>18</v>
      </c>
      <c r="B261" s="31">
        <v>1</v>
      </c>
      <c r="C261" s="31" t="str" cm="1">
        <f t="array" ref="C261">INDEX($P$5:$P$7,B261)</f>
        <v>4:00–5:25 م</v>
      </c>
      <c r="D261" s="31">
        <v>2</v>
      </c>
      <c r="E261" s="31" t="s">
        <v>19</v>
      </c>
      <c r="F261" s="32">
        <v>3</v>
      </c>
      <c r="G261" s="31" t="s">
        <v>47</v>
      </c>
      <c r="H261" s="27"/>
      <c r="I261" s="27"/>
      <c r="J261" s="27"/>
      <c r="K261" s="27"/>
      <c r="L261" s="27"/>
      <c r="M261" s="27"/>
      <c r="N261" s="27"/>
      <c r="O261" s="27"/>
      <c r="P261" s="27"/>
    </row>
    <row r="262" spans="1:16">
      <c r="A262" s="30">
        <v>18</v>
      </c>
      <c r="B262" s="31">
        <v>1</v>
      </c>
      <c r="C262" s="31" t="str" cm="1">
        <f t="array" ref="C262">INDEX($P$5:$P$7,B262)</f>
        <v>4:00–5:25 م</v>
      </c>
      <c r="D262" s="31">
        <v>3</v>
      </c>
      <c r="E262" s="31" t="s">
        <v>19</v>
      </c>
      <c r="F262" s="32">
        <v>3</v>
      </c>
      <c r="G262" s="31" t="s">
        <v>21</v>
      </c>
      <c r="H262" s="27"/>
      <c r="I262" s="27"/>
      <c r="J262" s="27"/>
      <c r="K262" s="27"/>
      <c r="L262" s="27"/>
      <c r="M262" s="27"/>
      <c r="N262" s="27"/>
      <c r="O262" s="27"/>
      <c r="P262" s="27"/>
    </row>
    <row r="263" spans="1:16">
      <c r="A263" s="30">
        <v>18</v>
      </c>
      <c r="B263" s="31">
        <v>1</v>
      </c>
      <c r="C263" s="31" t="str" cm="1">
        <f t="array" ref="C263">INDEX($P$5:$P$7,B263)</f>
        <v>4:00–5:25 م</v>
      </c>
      <c r="D263" s="31">
        <v>4</v>
      </c>
      <c r="E263" s="31" t="s">
        <v>19</v>
      </c>
      <c r="F263" s="32">
        <v>3</v>
      </c>
      <c r="G263" s="31" t="s">
        <v>22</v>
      </c>
      <c r="H263" s="27"/>
      <c r="I263" s="27"/>
      <c r="J263" s="27"/>
      <c r="K263" s="27"/>
      <c r="L263" s="27"/>
      <c r="M263" s="27"/>
      <c r="N263" s="27"/>
      <c r="O263" s="27"/>
      <c r="P263" s="27"/>
    </row>
    <row r="264" spans="1:16">
      <c r="A264" s="30">
        <v>18</v>
      </c>
      <c r="B264" s="31">
        <v>1</v>
      </c>
      <c r="C264" s="31" t="str" cm="1">
        <f t="array" ref="C264">INDEX($P$5:$P$7,B264)</f>
        <v>4:00–5:25 م</v>
      </c>
      <c r="D264" s="31">
        <v>5</v>
      </c>
      <c r="E264" s="31" t="s">
        <v>95</v>
      </c>
      <c r="F264" s="32">
        <v>3</v>
      </c>
      <c r="G264" s="31" t="s">
        <v>113</v>
      </c>
      <c r="H264" s="27"/>
      <c r="I264" s="27"/>
      <c r="J264" s="27"/>
      <c r="K264" s="27"/>
      <c r="L264" s="27"/>
      <c r="M264" s="27"/>
      <c r="N264" s="27"/>
      <c r="O264" s="27"/>
      <c r="P264" s="27"/>
    </row>
    <row r="265" spans="1:16">
      <c r="A265" s="30">
        <v>18</v>
      </c>
      <c r="B265" s="31">
        <v>2</v>
      </c>
      <c r="C265" s="31" t="str" cm="1">
        <f t="array" ref="C265">INDEX($P$5:$P$7,B265)</f>
        <v>5:35–7:00 م</v>
      </c>
      <c r="D265" s="31">
        <v>1</v>
      </c>
      <c r="E265" s="31" t="s">
        <v>95</v>
      </c>
      <c r="F265" s="32">
        <v>3</v>
      </c>
      <c r="G265" s="31" t="s">
        <v>120</v>
      </c>
      <c r="H265" s="27"/>
      <c r="I265" s="27"/>
      <c r="J265" s="27"/>
      <c r="K265" s="27"/>
      <c r="L265" s="27"/>
      <c r="M265" s="27"/>
      <c r="N265" s="27"/>
      <c r="O265" s="27"/>
      <c r="P265" s="27"/>
    </row>
    <row r="266" spans="1:16">
      <c r="A266" s="30">
        <v>18</v>
      </c>
      <c r="B266" s="31">
        <v>2</v>
      </c>
      <c r="C266" s="31" t="str" cm="1">
        <f t="array" ref="C266">INDEX($P$5:$P$7,B266)</f>
        <v>5:35–7:00 م</v>
      </c>
      <c r="D266" s="31">
        <v>2</v>
      </c>
      <c r="E266" s="31" t="s">
        <v>95</v>
      </c>
      <c r="F266" s="32">
        <v>3</v>
      </c>
      <c r="G266" s="31" t="s">
        <v>100</v>
      </c>
      <c r="H266" s="27"/>
      <c r="I266" s="27"/>
      <c r="J266" s="27"/>
      <c r="K266" s="27"/>
      <c r="L266" s="27"/>
      <c r="M266" s="27"/>
      <c r="N266" s="27"/>
      <c r="O266" s="27"/>
      <c r="P266" s="27"/>
    </row>
    <row r="267" spans="1:16">
      <c r="A267" s="30">
        <v>18</v>
      </c>
      <c r="B267" s="31">
        <v>2</v>
      </c>
      <c r="C267" s="31" t="str" cm="1">
        <f t="array" ref="C267">INDEX($P$5:$P$7,B267)</f>
        <v>5:35–7:00 م</v>
      </c>
      <c r="D267" s="31">
        <v>3</v>
      </c>
      <c r="E267" s="31" t="s">
        <v>95</v>
      </c>
      <c r="F267" s="32">
        <v>3</v>
      </c>
      <c r="G267" s="31" t="s">
        <v>89</v>
      </c>
      <c r="H267" s="27"/>
      <c r="I267" s="27"/>
      <c r="J267" s="27"/>
      <c r="K267" s="27"/>
      <c r="L267" s="27"/>
      <c r="M267" s="27"/>
      <c r="N267" s="27"/>
      <c r="O267" s="27"/>
      <c r="P267" s="27"/>
    </row>
    <row r="268" spans="1:16">
      <c r="A268" s="30">
        <v>18</v>
      </c>
      <c r="B268" s="31">
        <v>2</v>
      </c>
      <c r="C268" s="31" t="str" cm="1">
        <f t="array" ref="C268">INDEX($P$5:$P$7,B268)</f>
        <v>5:35–7:00 م</v>
      </c>
      <c r="D268" s="31">
        <v>4</v>
      </c>
      <c r="E268" s="31" t="s">
        <v>174</v>
      </c>
      <c r="F268" s="32">
        <v>3</v>
      </c>
      <c r="G268" s="31" t="s">
        <v>281</v>
      </c>
      <c r="H268" s="27"/>
      <c r="I268" s="27"/>
      <c r="J268" s="27"/>
      <c r="K268" s="27"/>
      <c r="L268" s="27"/>
      <c r="M268" s="27"/>
      <c r="N268" s="27"/>
      <c r="O268" s="27"/>
      <c r="P268" s="27"/>
    </row>
    <row r="269" spans="1:16">
      <c r="A269" s="30">
        <v>18</v>
      </c>
      <c r="B269" s="31">
        <v>2</v>
      </c>
      <c r="C269" s="31" t="str" cm="1">
        <f t="array" ref="C269">INDEX($P$5:$P$7,B269)</f>
        <v>5:35–7:00 م</v>
      </c>
      <c r="D269" s="31">
        <v>5</v>
      </c>
      <c r="E269" s="31" t="s">
        <v>174</v>
      </c>
      <c r="F269" s="32">
        <v>3</v>
      </c>
      <c r="G269" s="31" t="s">
        <v>288</v>
      </c>
      <c r="H269" s="27"/>
      <c r="I269" s="27"/>
      <c r="J269" s="27"/>
      <c r="K269" s="27"/>
      <c r="L269" s="27"/>
      <c r="M269" s="27"/>
      <c r="N269" s="27"/>
      <c r="O269" s="27"/>
      <c r="P269" s="27"/>
    </row>
    <row r="270" spans="1:16">
      <c r="A270" s="30">
        <v>18</v>
      </c>
      <c r="B270" s="31">
        <v>3</v>
      </c>
      <c r="C270" s="31" t="str" cm="1">
        <f t="array" ref="C270">INDEX($P$5:$P$7,B270)</f>
        <v>7:10–8:35 م</v>
      </c>
      <c r="D270" s="31">
        <v>1</v>
      </c>
      <c r="E270" s="31" t="s">
        <v>174</v>
      </c>
      <c r="F270" s="32">
        <v>3</v>
      </c>
      <c r="G270" s="31" t="s">
        <v>249</v>
      </c>
      <c r="H270" s="27"/>
      <c r="I270" s="27"/>
      <c r="J270" s="27"/>
      <c r="K270" s="27"/>
      <c r="L270" s="27"/>
      <c r="M270" s="27"/>
      <c r="N270" s="27"/>
      <c r="O270" s="27"/>
      <c r="P270" s="27"/>
    </row>
    <row r="271" spans="1:16">
      <c r="A271" s="30">
        <v>18</v>
      </c>
      <c r="B271" s="31">
        <v>3</v>
      </c>
      <c r="C271" s="31" t="str" cm="1">
        <f t="array" ref="C271">INDEX($P$5:$P$7,B271)</f>
        <v>7:10–8:35 م</v>
      </c>
      <c r="D271" s="31">
        <v>2</v>
      </c>
      <c r="E271" s="31" t="s">
        <v>174</v>
      </c>
      <c r="F271" s="32">
        <v>3</v>
      </c>
      <c r="G271" s="31" t="s">
        <v>227</v>
      </c>
      <c r="H271" s="27"/>
      <c r="I271" s="27"/>
      <c r="J271" s="27"/>
      <c r="K271" s="27"/>
      <c r="L271" s="27"/>
      <c r="M271" s="27"/>
      <c r="N271" s="27"/>
      <c r="O271" s="27"/>
      <c r="P271" s="27"/>
    </row>
    <row r="272" spans="1:16">
      <c r="A272" s="30">
        <v>18</v>
      </c>
      <c r="B272" s="31">
        <v>3</v>
      </c>
      <c r="C272" s="31" t="str" cm="1">
        <f t="array" ref="C272">INDEX($P$5:$P$7,B272)</f>
        <v>7:10–8:35 م</v>
      </c>
      <c r="D272" s="31">
        <v>3</v>
      </c>
      <c r="E272" s="31" t="s">
        <v>295</v>
      </c>
      <c r="F272" s="32">
        <v>3</v>
      </c>
      <c r="G272" s="31" t="s">
        <v>351</v>
      </c>
      <c r="H272" s="27"/>
      <c r="I272" s="27"/>
      <c r="J272" s="27"/>
      <c r="K272" s="27"/>
      <c r="L272" s="27"/>
      <c r="M272" s="27"/>
      <c r="N272" s="27"/>
      <c r="O272" s="27"/>
      <c r="P272" s="27"/>
    </row>
    <row r="273" spans="1:16">
      <c r="A273" s="30">
        <v>18</v>
      </c>
      <c r="B273" s="31">
        <v>3</v>
      </c>
      <c r="C273" s="31" t="str" cm="1">
        <f t="array" ref="C273">INDEX($P$5:$P$7,B273)</f>
        <v>7:10–8:35 م</v>
      </c>
      <c r="D273" s="31">
        <v>4</v>
      </c>
      <c r="E273" s="31" t="s">
        <v>295</v>
      </c>
      <c r="F273" s="32">
        <v>3</v>
      </c>
      <c r="G273" s="31" t="s">
        <v>333</v>
      </c>
      <c r="H273" s="27"/>
      <c r="I273" s="27"/>
      <c r="J273" s="27"/>
      <c r="K273" s="27"/>
      <c r="L273" s="27"/>
      <c r="M273" s="27"/>
      <c r="N273" s="27"/>
      <c r="O273" s="27"/>
      <c r="P273" s="27"/>
    </row>
    <row r="274" spans="1:16">
      <c r="A274" s="30">
        <v>18</v>
      </c>
      <c r="B274" s="31">
        <v>3</v>
      </c>
      <c r="C274" s="31" t="str" cm="1">
        <f t="array" ref="C274">INDEX($P$5:$P$7,B274)</f>
        <v>7:10–8:35 م</v>
      </c>
      <c r="D274" s="31">
        <v>5</v>
      </c>
      <c r="E274" s="31" t="s">
        <v>295</v>
      </c>
      <c r="F274" s="32">
        <v>3</v>
      </c>
      <c r="G274" s="31" t="s">
        <v>325</v>
      </c>
      <c r="H274" s="27"/>
      <c r="I274" s="27"/>
      <c r="J274" s="27"/>
      <c r="K274" s="27"/>
      <c r="L274" s="27"/>
      <c r="M274" s="27"/>
      <c r="N274" s="27"/>
      <c r="O274" s="27"/>
      <c r="P274" s="27"/>
    </row>
    <row r="275" spans="1:16">
      <c r="A275" s="30">
        <v>19</v>
      </c>
      <c r="B275" s="31">
        <v>1</v>
      </c>
      <c r="C275" s="31" t="str" cm="1">
        <f t="array" ref="C275">INDEX($P$5:$P$7,B275)</f>
        <v>4:00–5:25 م</v>
      </c>
      <c r="D275" s="31">
        <v>1</v>
      </c>
      <c r="E275" s="31" t="s">
        <v>19</v>
      </c>
      <c r="F275" s="32">
        <v>3</v>
      </c>
      <c r="G275" s="31" t="s">
        <v>20</v>
      </c>
      <c r="H275" s="27"/>
      <c r="I275" s="27"/>
      <c r="J275" s="27"/>
      <c r="K275" s="27"/>
      <c r="L275" s="27"/>
      <c r="M275" s="27"/>
      <c r="N275" s="27"/>
      <c r="O275" s="27"/>
      <c r="P275" s="27"/>
    </row>
    <row r="276" spans="1:16">
      <c r="A276" s="30">
        <v>19</v>
      </c>
      <c r="B276" s="31">
        <v>1</v>
      </c>
      <c r="C276" s="31" t="str" cm="1">
        <f t="array" ref="C276">INDEX($P$5:$P$7,B276)</f>
        <v>4:00–5:25 م</v>
      </c>
      <c r="D276" s="31">
        <v>2</v>
      </c>
      <c r="E276" s="31" t="s">
        <v>19</v>
      </c>
      <c r="F276" s="32">
        <v>3</v>
      </c>
      <c r="G276" s="31" t="s">
        <v>42</v>
      </c>
      <c r="H276" s="27"/>
      <c r="I276" s="27"/>
      <c r="J276" s="27"/>
      <c r="K276" s="27"/>
      <c r="L276" s="27"/>
      <c r="M276" s="27"/>
      <c r="N276" s="27"/>
      <c r="O276" s="27"/>
      <c r="P276" s="27"/>
    </row>
    <row r="277" spans="1:16">
      <c r="A277" s="30">
        <v>19</v>
      </c>
      <c r="B277" s="31">
        <v>1</v>
      </c>
      <c r="C277" s="31" t="str" cm="1">
        <f t="array" ref="C277">INDEX($P$5:$P$7,B277)</f>
        <v>4:00–5:25 م</v>
      </c>
      <c r="D277" s="31">
        <v>3</v>
      </c>
      <c r="E277" s="31" t="s">
        <v>19</v>
      </c>
      <c r="F277" s="32">
        <v>3</v>
      </c>
      <c r="G277" s="31" t="s">
        <v>48</v>
      </c>
      <c r="H277" s="27"/>
      <c r="I277" s="27"/>
      <c r="J277" s="27"/>
      <c r="K277" s="27"/>
      <c r="L277" s="27"/>
      <c r="M277" s="27"/>
      <c r="N277" s="27"/>
      <c r="O277" s="27"/>
      <c r="P277" s="27"/>
    </row>
    <row r="278" spans="1:16">
      <c r="A278" s="30">
        <v>19</v>
      </c>
      <c r="B278" s="31">
        <v>1</v>
      </c>
      <c r="C278" s="31" t="str" cm="1">
        <f t="array" ref="C278">INDEX($P$5:$P$7,B278)</f>
        <v>4:00–5:25 م</v>
      </c>
      <c r="D278" s="31">
        <v>4</v>
      </c>
      <c r="E278" s="31" t="s">
        <v>19</v>
      </c>
      <c r="F278" s="32">
        <v>3</v>
      </c>
      <c r="G278" s="31" t="s">
        <v>25</v>
      </c>
      <c r="H278" s="27"/>
      <c r="I278" s="27"/>
      <c r="J278" s="27"/>
      <c r="K278" s="27"/>
      <c r="L278" s="27"/>
      <c r="M278" s="27"/>
      <c r="N278" s="27"/>
      <c r="O278" s="27"/>
      <c r="P278" s="27"/>
    </row>
    <row r="279" spans="1:16">
      <c r="A279" s="30">
        <v>19</v>
      </c>
      <c r="B279" s="31">
        <v>1</v>
      </c>
      <c r="C279" s="31" t="str" cm="1">
        <f t="array" ref="C279">INDEX($P$5:$P$7,B279)</f>
        <v>4:00–5:25 م</v>
      </c>
      <c r="D279" s="31">
        <v>5</v>
      </c>
      <c r="E279" s="31" t="s">
        <v>95</v>
      </c>
      <c r="F279" s="32">
        <v>3</v>
      </c>
      <c r="G279" s="31" t="s">
        <v>105</v>
      </c>
      <c r="H279" s="27"/>
      <c r="I279" s="27"/>
      <c r="J279" s="27"/>
      <c r="K279" s="27"/>
      <c r="L279" s="27"/>
      <c r="M279" s="27"/>
      <c r="N279" s="27"/>
      <c r="O279" s="27"/>
      <c r="P279" s="27"/>
    </row>
    <row r="280" spans="1:16">
      <c r="A280" s="30">
        <v>19</v>
      </c>
      <c r="B280" s="31">
        <v>2</v>
      </c>
      <c r="C280" s="31" t="str" cm="1">
        <f t="array" ref="C280">INDEX($P$5:$P$7,B280)</f>
        <v>5:35–7:00 م</v>
      </c>
      <c r="D280" s="31">
        <v>1</v>
      </c>
      <c r="E280" s="31" t="s">
        <v>95</v>
      </c>
      <c r="F280" s="32">
        <v>3</v>
      </c>
      <c r="G280" s="31" t="s">
        <v>114</v>
      </c>
      <c r="H280" s="27"/>
      <c r="I280" s="27"/>
      <c r="J280" s="27"/>
      <c r="K280" s="27"/>
      <c r="L280" s="27"/>
      <c r="M280" s="27"/>
      <c r="N280" s="27"/>
      <c r="O280" s="27"/>
      <c r="P280" s="27"/>
    </row>
    <row r="281" spans="1:16">
      <c r="A281" s="30">
        <v>19</v>
      </c>
      <c r="B281" s="31">
        <v>2</v>
      </c>
      <c r="C281" s="31" t="str" cm="1">
        <f t="array" ref="C281">INDEX($P$5:$P$7,B281)</f>
        <v>5:35–7:00 م</v>
      </c>
      <c r="D281" s="31">
        <v>2</v>
      </c>
      <c r="E281" s="31" t="s">
        <v>95</v>
      </c>
      <c r="F281" s="32">
        <v>3</v>
      </c>
      <c r="G281" s="31" t="s">
        <v>121</v>
      </c>
      <c r="H281" s="27"/>
      <c r="I281" s="27"/>
      <c r="J281" s="27"/>
      <c r="K281" s="27"/>
      <c r="L281" s="27"/>
      <c r="M281" s="27"/>
      <c r="N281" s="27"/>
      <c r="O281" s="27"/>
      <c r="P281" s="27"/>
    </row>
    <row r="282" spans="1:16">
      <c r="A282" s="30">
        <v>19</v>
      </c>
      <c r="B282" s="31">
        <v>2</v>
      </c>
      <c r="C282" s="31" t="str" cm="1">
        <f t="array" ref="C282">INDEX($P$5:$P$7,B282)</f>
        <v>5:35–7:00 م</v>
      </c>
      <c r="D282" s="31">
        <v>3</v>
      </c>
      <c r="E282" s="31" t="s">
        <v>95</v>
      </c>
      <c r="F282" s="32">
        <v>3</v>
      </c>
      <c r="G282" s="31" t="s">
        <v>78</v>
      </c>
      <c r="H282" s="27"/>
      <c r="I282" s="27"/>
      <c r="J282" s="27"/>
      <c r="K282" s="27"/>
      <c r="L282" s="27"/>
      <c r="M282" s="27"/>
      <c r="N282" s="27"/>
      <c r="O282" s="27"/>
      <c r="P282" s="27"/>
    </row>
    <row r="283" spans="1:16">
      <c r="A283" s="30">
        <v>19</v>
      </c>
      <c r="B283" s="31">
        <v>2</v>
      </c>
      <c r="C283" s="31" t="str" cm="1">
        <f t="array" ref="C283">INDEX($P$5:$P$7,B283)</f>
        <v>5:35–7:00 م</v>
      </c>
      <c r="D283" s="31">
        <v>4</v>
      </c>
      <c r="E283" s="31" t="s">
        <v>174</v>
      </c>
      <c r="F283" s="32">
        <v>3</v>
      </c>
      <c r="G283" s="31" t="s">
        <v>271</v>
      </c>
      <c r="H283" s="27"/>
      <c r="I283" s="27"/>
      <c r="J283" s="27"/>
      <c r="K283" s="27"/>
      <c r="L283" s="27"/>
      <c r="M283" s="27"/>
      <c r="N283" s="27"/>
      <c r="O283" s="27"/>
      <c r="P283" s="27"/>
    </row>
    <row r="284" spans="1:16">
      <c r="A284" s="30">
        <v>19</v>
      </c>
      <c r="B284" s="31">
        <v>2</v>
      </c>
      <c r="C284" s="31" t="str" cm="1">
        <f t="array" ref="C284">INDEX($P$5:$P$7,B284)</f>
        <v>5:35–7:00 م</v>
      </c>
      <c r="D284" s="31">
        <v>5</v>
      </c>
      <c r="E284" s="31" t="s">
        <v>174</v>
      </c>
      <c r="F284" s="32">
        <v>3</v>
      </c>
      <c r="G284" s="31" t="s">
        <v>282</v>
      </c>
      <c r="H284" s="27"/>
      <c r="I284" s="27"/>
      <c r="J284" s="27"/>
      <c r="K284" s="27"/>
      <c r="L284" s="27"/>
      <c r="M284" s="27"/>
      <c r="N284" s="27"/>
      <c r="O284" s="27"/>
      <c r="P284" s="27"/>
    </row>
    <row r="285" spans="1:16">
      <c r="A285" s="30">
        <v>19</v>
      </c>
      <c r="B285" s="31">
        <v>3</v>
      </c>
      <c r="C285" s="31" t="str" cm="1">
        <f t="array" ref="C285">INDEX($P$5:$P$7,B285)</f>
        <v>7:10–8:35 م</v>
      </c>
      <c r="D285" s="31">
        <v>1</v>
      </c>
      <c r="E285" s="31" t="s">
        <v>174</v>
      </c>
      <c r="F285" s="32">
        <v>3</v>
      </c>
      <c r="G285" s="31" t="s">
        <v>289</v>
      </c>
      <c r="H285" s="27"/>
      <c r="I285" s="27"/>
      <c r="J285" s="27"/>
      <c r="K285" s="27"/>
      <c r="L285" s="27"/>
      <c r="M285" s="27"/>
      <c r="N285" s="27"/>
      <c r="O285" s="27"/>
      <c r="P285" s="27"/>
    </row>
    <row r="286" spans="1:16">
      <c r="A286" s="30">
        <v>19</v>
      </c>
      <c r="B286" s="31">
        <v>3</v>
      </c>
      <c r="C286" s="31" t="str" cm="1">
        <f t="array" ref="C286">INDEX($P$5:$P$7,B286)</f>
        <v>7:10–8:35 م</v>
      </c>
      <c r="D286" s="31">
        <v>2</v>
      </c>
      <c r="E286" s="31" t="s">
        <v>174</v>
      </c>
      <c r="F286" s="32">
        <v>3</v>
      </c>
      <c r="G286" s="31" t="s">
        <v>204</v>
      </c>
      <c r="H286" s="27"/>
      <c r="I286" s="27"/>
      <c r="J286" s="27"/>
      <c r="K286" s="27"/>
      <c r="L286" s="27"/>
      <c r="M286" s="27"/>
      <c r="N286" s="27"/>
      <c r="O286" s="27"/>
      <c r="P286" s="27"/>
    </row>
    <row r="287" spans="1:16">
      <c r="A287" s="30">
        <v>19</v>
      </c>
      <c r="B287" s="31">
        <v>3</v>
      </c>
      <c r="C287" s="31" t="str" cm="1">
        <f t="array" ref="C287">INDEX($P$5:$P$7,B287)</f>
        <v>7:10–8:35 م</v>
      </c>
      <c r="D287" s="31">
        <v>3</v>
      </c>
      <c r="E287" s="31" t="s">
        <v>295</v>
      </c>
      <c r="F287" s="32">
        <v>3</v>
      </c>
      <c r="G287" s="31" t="s">
        <v>336</v>
      </c>
      <c r="H287" s="27"/>
      <c r="I287" s="27"/>
      <c r="J287" s="27"/>
      <c r="K287" s="27"/>
      <c r="L287" s="27"/>
      <c r="M287" s="27"/>
      <c r="N287" s="27"/>
      <c r="O287" s="27"/>
      <c r="P287" s="27"/>
    </row>
    <row r="288" spans="1:16">
      <c r="A288" s="30">
        <v>19</v>
      </c>
      <c r="B288" s="31">
        <v>3</v>
      </c>
      <c r="C288" s="31" t="str" cm="1">
        <f t="array" ref="C288">INDEX($P$5:$P$7,B288)</f>
        <v>7:10–8:35 م</v>
      </c>
      <c r="D288" s="31">
        <v>4</v>
      </c>
      <c r="E288" s="31" t="s">
        <v>295</v>
      </c>
      <c r="F288" s="32">
        <v>3</v>
      </c>
      <c r="G288" s="31" t="s">
        <v>352</v>
      </c>
      <c r="H288" s="27"/>
      <c r="I288" s="27"/>
      <c r="J288" s="27"/>
      <c r="K288" s="27"/>
      <c r="L288" s="27"/>
      <c r="M288" s="27"/>
      <c r="N288" s="27"/>
      <c r="O288" s="27"/>
      <c r="P288" s="27"/>
    </row>
    <row r="289" spans="1:16">
      <c r="A289" s="30">
        <v>19</v>
      </c>
      <c r="B289" s="31">
        <v>3</v>
      </c>
      <c r="C289" s="31" t="str" cm="1">
        <f t="array" ref="C289">INDEX($P$5:$P$7,B289)</f>
        <v>7:10–8:35 م</v>
      </c>
      <c r="D289" s="31">
        <v>5</v>
      </c>
      <c r="E289" s="31" t="s">
        <v>295</v>
      </c>
      <c r="F289" s="32">
        <v>3</v>
      </c>
      <c r="G289" s="31" t="s">
        <v>317</v>
      </c>
      <c r="H289" s="27"/>
      <c r="I289" s="27"/>
      <c r="J289" s="27"/>
      <c r="K289" s="27"/>
      <c r="L289" s="27"/>
      <c r="M289" s="27"/>
      <c r="N289" s="27"/>
      <c r="O289" s="27"/>
      <c r="P289" s="27"/>
    </row>
    <row r="290" spans="1:16">
      <c r="A290" s="30">
        <v>20</v>
      </c>
      <c r="B290" s="31">
        <v>1</v>
      </c>
      <c r="C290" s="31" t="str" cm="1">
        <f t="array" ref="C290">INDEX($P$5:$P$7,B290)</f>
        <v>4:00–5:25 م</v>
      </c>
      <c r="D290" s="31">
        <v>1</v>
      </c>
      <c r="E290" s="31" t="s">
        <v>19</v>
      </c>
      <c r="F290" s="32">
        <v>3</v>
      </c>
      <c r="G290" s="31" t="s">
        <v>23</v>
      </c>
      <c r="H290" s="27"/>
      <c r="I290" s="27"/>
      <c r="J290" s="27"/>
      <c r="K290" s="27"/>
      <c r="L290" s="27"/>
      <c r="M290" s="27"/>
      <c r="N290" s="27"/>
      <c r="O290" s="27"/>
      <c r="P290" s="27"/>
    </row>
    <row r="291" spans="1:16">
      <c r="A291" s="30">
        <v>20</v>
      </c>
      <c r="B291" s="31">
        <v>1</v>
      </c>
      <c r="C291" s="31" t="str" cm="1">
        <f t="array" ref="C291">INDEX($P$5:$P$7,B291)</f>
        <v>4:00–5:25 م</v>
      </c>
      <c r="D291" s="31">
        <v>2</v>
      </c>
      <c r="E291" s="31" t="s">
        <v>19</v>
      </c>
      <c r="F291" s="32">
        <v>3</v>
      </c>
      <c r="G291" s="31" t="s">
        <v>24</v>
      </c>
      <c r="H291" s="27"/>
      <c r="I291" s="27"/>
      <c r="J291" s="27"/>
      <c r="K291" s="27"/>
      <c r="L291" s="27"/>
      <c r="M291" s="27"/>
      <c r="N291" s="27"/>
      <c r="O291" s="27"/>
      <c r="P291" s="27"/>
    </row>
    <row r="292" spans="1:16">
      <c r="A292" s="30">
        <v>20</v>
      </c>
      <c r="B292" s="31">
        <v>1</v>
      </c>
      <c r="C292" s="31" t="str" cm="1">
        <f t="array" ref="C292">INDEX($P$5:$P$7,B292)</f>
        <v>4:00–5:25 م</v>
      </c>
      <c r="D292" s="31">
        <v>3</v>
      </c>
      <c r="E292" s="31" t="s">
        <v>19</v>
      </c>
      <c r="F292" s="32">
        <v>3</v>
      </c>
      <c r="G292" s="31" t="s">
        <v>43</v>
      </c>
      <c r="H292" s="27"/>
      <c r="I292" s="27"/>
      <c r="J292" s="27"/>
      <c r="K292" s="27"/>
      <c r="L292" s="27"/>
      <c r="M292" s="27"/>
      <c r="N292" s="27"/>
      <c r="O292" s="27"/>
      <c r="P292" s="27"/>
    </row>
    <row r="293" spans="1:16">
      <c r="A293" s="30">
        <v>20</v>
      </c>
      <c r="B293" s="31">
        <v>1</v>
      </c>
      <c r="C293" s="31" t="str" cm="1">
        <f t="array" ref="C293">INDEX($P$5:$P$7,B293)</f>
        <v>4:00–5:25 م</v>
      </c>
      <c r="D293" s="31">
        <v>4</v>
      </c>
      <c r="E293" s="31" t="s">
        <v>19</v>
      </c>
      <c r="F293" s="32">
        <v>3</v>
      </c>
      <c r="G293" s="31" t="s">
        <v>49</v>
      </c>
      <c r="H293" s="27"/>
      <c r="I293" s="27"/>
      <c r="J293" s="27"/>
      <c r="K293" s="27"/>
      <c r="L293" s="27"/>
      <c r="M293" s="27"/>
      <c r="N293" s="27"/>
      <c r="O293" s="27"/>
      <c r="P293" s="27"/>
    </row>
    <row r="294" spans="1:16">
      <c r="A294" s="30">
        <v>20</v>
      </c>
      <c r="B294" s="31">
        <v>1</v>
      </c>
      <c r="C294" s="31" t="str" cm="1">
        <f t="array" ref="C294">INDEX($P$5:$P$7,B294)</f>
        <v>4:00–5:25 م</v>
      </c>
      <c r="D294" s="31">
        <v>5</v>
      </c>
      <c r="E294" s="31" t="s">
        <v>95</v>
      </c>
      <c r="F294" s="32">
        <v>3</v>
      </c>
      <c r="G294" s="31" t="s">
        <v>98</v>
      </c>
      <c r="H294" s="27"/>
      <c r="I294" s="27"/>
      <c r="J294" s="27"/>
      <c r="K294" s="27"/>
      <c r="L294" s="27"/>
      <c r="M294" s="27"/>
      <c r="N294" s="27"/>
      <c r="O294" s="27"/>
      <c r="P294" s="27"/>
    </row>
    <row r="295" spans="1:16">
      <c r="A295" s="30">
        <v>20</v>
      </c>
      <c r="B295" s="31">
        <v>2</v>
      </c>
      <c r="C295" s="31" t="str" cm="1">
        <f t="array" ref="C295">INDEX($P$5:$P$7,B295)</f>
        <v>5:35–7:00 م</v>
      </c>
      <c r="D295" s="31">
        <v>1</v>
      </c>
      <c r="E295" s="31" t="s">
        <v>95</v>
      </c>
      <c r="F295" s="32">
        <v>3</v>
      </c>
      <c r="G295" s="31" t="s">
        <v>107</v>
      </c>
      <c r="H295" s="27"/>
      <c r="I295" s="27"/>
      <c r="J295" s="27"/>
      <c r="K295" s="27"/>
      <c r="L295" s="27"/>
      <c r="M295" s="27"/>
      <c r="N295" s="27"/>
      <c r="O295" s="27"/>
      <c r="P295" s="27"/>
    </row>
    <row r="296" spans="1:16">
      <c r="A296" s="30">
        <v>20</v>
      </c>
      <c r="B296" s="31">
        <v>2</v>
      </c>
      <c r="C296" s="31" t="str" cm="1">
        <f t="array" ref="C296">INDEX($P$5:$P$7,B296)</f>
        <v>5:35–7:00 م</v>
      </c>
      <c r="D296" s="31">
        <v>2</v>
      </c>
      <c r="E296" s="31" t="s">
        <v>95</v>
      </c>
      <c r="F296" s="32">
        <v>3</v>
      </c>
      <c r="G296" s="31" t="s">
        <v>115</v>
      </c>
      <c r="H296" s="27"/>
      <c r="I296" s="27"/>
      <c r="J296" s="27"/>
      <c r="K296" s="27"/>
      <c r="L296" s="27"/>
      <c r="M296" s="27"/>
      <c r="N296" s="27"/>
      <c r="O296" s="27"/>
      <c r="P296" s="27"/>
    </row>
    <row r="297" spans="1:16">
      <c r="A297" s="30">
        <v>20</v>
      </c>
      <c r="B297" s="31">
        <v>2</v>
      </c>
      <c r="C297" s="31" t="str" cm="1">
        <f t="array" ref="C297">INDEX($P$5:$P$7,B297)</f>
        <v>5:35–7:00 م</v>
      </c>
      <c r="D297" s="31">
        <v>3</v>
      </c>
      <c r="E297" s="31" t="s">
        <v>95</v>
      </c>
      <c r="F297" s="32">
        <v>3</v>
      </c>
      <c r="G297" s="31" t="s">
        <v>122</v>
      </c>
      <c r="H297" s="27"/>
      <c r="I297" s="27"/>
      <c r="J297" s="27"/>
      <c r="K297" s="27"/>
      <c r="L297" s="27"/>
      <c r="M297" s="27"/>
      <c r="N297" s="27"/>
      <c r="O297" s="27"/>
      <c r="P297" s="27"/>
    </row>
    <row r="298" spans="1:16">
      <c r="A298" s="30">
        <v>20</v>
      </c>
      <c r="B298" s="31">
        <v>2</v>
      </c>
      <c r="C298" s="31" t="str" cm="1">
        <f t="array" ref="C298">INDEX($P$5:$P$7,B298)</f>
        <v>5:35–7:00 م</v>
      </c>
      <c r="D298" s="31">
        <v>4</v>
      </c>
      <c r="E298" s="31" t="s">
        <v>174</v>
      </c>
      <c r="F298" s="32">
        <v>3</v>
      </c>
      <c r="G298" s="31" t="s">
        <v>240</v>
      </c>
      <c r="H298" s="27"/>
      <c r="I298" s="27"/>
      <c r="J298" s="27"/>
      <c r="K298" s="27"/>
      <c r="L298" s="27"/>
      <c r="M298" s="27"/>
      <c r="N298" s="27"/>
      <c r="O298" s="27"/>
      <c r="P298" s="27"/>
    </row>
    <row r="299" spans="1:16">
      <c r="A299" s="30">
        <v>20</v>
      </c>
      <c r="B299" s="31">
        <v>2</v>
      </c>
      <c r="C299" s="31" t="str" cm="1">
        <f t="array" ref="C299">INDEX($P$5:$P$7,B299)</f>
        <v>5:35–7:00 م</v>
      </c>
      <c r="D299" s="31">
        <v>5</v>
      </c>
      <c r="E299" s="31" t="s">
        <v>174</v>
      </c>
      <c r="F299" s="32">
        <v>3</v>
      </c>
      <c r="G299" s="31" t="s">
        <v>259</v>
      </c>
      <c r="H299" s="27"/>
      <c r="I299" s="27"/>
      <c r="J299" s="27"/>
      <c r="K299" s="27"/>
      <c r="L299" s="27"/>
      <c r="M299" s="27"/>
      <c r="N299" s="27"/>
      <c r="O299" s="27"/>
      <c r="P299" s="27"/>
    </row>
    <row r="300" spans="1:16">
      <c r="A300" s="30">
        <v>20</v>
      </c>
      <c r="B300" s="31">
        <v>3</v>
      </c>
      <c r="C300" s="31" t="str" cm="1">
        <f t="array" ref="C300">INDEX($P$5:$P$7,B300)</f>
        <v>7:10–8:35 م</v>
      </c>
      <c r="D300" s="31">
        <v>1</v>
      </c>
      <c r="E300" s="31" t="s">
        <v>174</v>
      </c>
      <c r="F300" s="32">
        <v>3</v>
      </c>
      <c r="G300" s="31" t="s">
        <v>283</v>
      </c>
      <c r="H300" s="27"/>
      <c r="I300" s="27"/>
      <c r="J300" s="27"/>
      <c r="K300" s="27"/>
      <c r="L300" s="27"/>
      <c r="M300" s="27"/>
      <c r="N300" s="27"/>
      <c r="O300" s="27"/>
      <c r="P300" s="27"/>
    </row>
    <row r="301" spans="1:16">
      <c r="A301" s="30">
        <v>20</v>
      </c>
      <c r="B301" s="31">
        <v>3</v>
      </c>
      <c r="C301" s="31" t="str" cm="1">
        <f t="array" ref="C301">INDEX($P$5:$P$7,B301)</f>
        <v>7:10–8:35 م</v>
      </c>
      <c r="D301" s="31">
        <v>2</v>
      </c>
      <c r="E301" s="31" t="s">
        <v>174</v>
      </c>
      <c r="F301" s="32">
        <v>3</v>
      </c>
      <c r="G301" s="31" t="s">
        <v>290</v>
      </c>
      <c r="H301" s="27"/>
      <c r="I301" s="27"/>
      <c r="J301" s="27"/>
      <c r="K301" s="27"/>
      <c r="L301" s="27"/>
      <c r="M301" s="27"/>
      <c r="N301" s="27"/>
      <c r="O301" s="27"/>
      <c r="P301" s="27"/>
    </row>
    <row r="302" spans="1:16">
      <c r="A302" s="30">
        <v>20</v>
      </c>
      <c r="B302" s="31">
        <v>3</v>
      </c>
      <c r="C302" s="31" t="str" cm="1">
        <f t="array" ref="C302">INDEX($P$5:$P$7,B302)</f>
        <v>7:10–8:35 م</v>
      </c>
      <c r="D302" s="31">
        <v>3</v>
      </c>
      <c r="E302" s="31" t="s">
        <v>295</v>
      </c>
      <c r="F302" s="32">
        <v>3</v>
      </c>
      <c r="G302" s="31" t="s">
        <v>331</v>
      </c>
      <c r="H302" s="27"/>
      <c r="I302" s="27"/>
      <c r="J302" s="27"/>
      <c r="K302" s="27"/>
      <c r="L302" s="27"/>
      <c r="M302" s="27"/>
      <c r="N302" s="27"/>
      <c r="O302" s="27"/>
      <c r="P302" s="27"/>
    </row>
    <row r="303" spans="1:16">
      <c r="A303" s="30">
        <v>20</v>
      </c>
      <c r="B303" s="31">
        <v>3</v>
      </c>
      <c r="C303" s="31" t="str" cm="1">
        <f t="array" ref="C303">INDEX($P$5:$P$7,B303)</f>
        <v>7:10–8:35 م</v>
      </c>
      <c r="D303" s="31">
        <v>4</v>
      </c>
      <c r="E303" s="31" t="s">
        <v>295</v>
      </c>
      <c r="F303" s="32">
        <v>3</v>
      </c>
      <c r="G303" s="31" t="s">
        <v>337</v>
      </c>
      <c r="H303" s="27"/>
      <c r="I303" s="27"/>
      <c r="J303" s="27"/>
      <c r="K303" s="27"/>
      <c r="L303" s="27"/>
      <c r="M303" s="27"/>
      <c r="N303" s="27"/>
      <c r="O303" s="27"/>
      <c r="P303" s="27"/>
    </row>
    <row r="304" spans="1:16">
      <c r="A304" s="30">
        <v>20</v>
      </c>
      <c r="B304" s="31">
        <v>3</v>
      </c>
      <c r="C304" s="31" t="str" cm="1">
        <f t="array" ref="C304">INDEX($P$5:$P$7,B304)</f>
        <v>7:10–8:35 م</v>
      </c>
      <c r="D304" s="31">
        <v>5</v>
      </c>
      <c r="E304" s="31" t="s">
        <v>295</v>
      </c>
      <c r="F304" s="32">
        <v>3</v>
      </c>
      <c r="G304" s="31" t="s">
        <v>353</v>
      </c>
      <c r="H304" s="27"/>
      <c r="I304" s="27"/>
      <c r="J304" s="27"/>
      <c r="K304" s="27"/>
      <c r="L304" s="27"/>
      <c r="M304" s="27"/>
      <c r="N304" s="27"/>
      <c r="O304" s="27"/>
      <c r="P304" s="27"/>
    </row>
    <row r="305" spans="1:16">
      <c r="A305" s="30">
        <v>21</v>
      </c>
      <c r="B305" s="31">
        <v>1</v>
      </c>
      <c r="C305" s="31" t="str" cm="1">
        <f t="array" ref="C305">INDEX($P$5:$P$7,B305)</f>
        <v>4:00–5:25 م</v>
      </c>
      <c r="D305" s="31">
        <v>1</v>
      </c>
      <c r="E305" s="31" t="s">
        <v>19</v>
      </c>
      <c r="F305" s="32">
        <v>3</v>
      </c>
      <c r="G305" s="31" t="s">
        <v>26</v>
      </c>
      <c r="H305" s="27"/>
      <c r="I305" s="27"/>
      <c r="J305" s="27"/>
      <c r="K305" s="27"/>
      <c r="L305" s="27"/>
      <c r="M305" s="27"/>
      <c r="N305" s="27"/>
      <c r="O305" s="27"/>
      <c r="P305" s="27"/>
    </row>
    <row r="306" spans="1:16">
      <c r="A306" s="30">
        <v>21</v>
      </c>
      <c r="B306" s="31">
        <v>1</v>
      </c>
      <c r="C306" s="31" t="str" cm="1">
        <f t="array" ref="C306">INDEX($P$5:$P$7,B306)</f>
        <v>4:00–5:25 م</v>
      </c>
      <c r="D306" s="31">
        <v>2</v>
      </c>
      <c r="E306" s="31" t="s">
        <v>19</v>
      </c>
      <c r="F306" s="32">
        <v>3</v>
      </c>
      <c r="G306" s="31" t="s">
        <v>27</v>
      </c>
      <c r="H306" s="27"/>
      <c r="I306" s="27"/>
      <c r="J306" s="27"/>
      <c r="K306" s="27"/>
      <c r="L306" s="27"/>
      <c r="M306" s="27"/>
      <c r="N306" s="27"/>
      <c r="O306" s="27"/>
      <c r="P306" s="27"/>
    </row>
    <row r="307" spans="1:16">
      <c r="A307" s="30">
        <v>21</v>
      </c>
      <c r="B307" s="31">
        <v>1</v>
      </c>
      <c r="C307" s="31" t="str" cm="1">
        <f t="array" ref="C307">INDEX($P$5:$P$7,B307)</f>
        <v>4:00–5:25 م</v>
      </c>
      <c r="D307" s="31">
        <v>3</v>
      </c>
      <c r="E307" s="31" t="s">
        <v>19</v>
      </c>
      <c r="F307" s="32">
        <v>3</v>
      </c>
      <c r="G307" s="31" t="s">
        <v>28</v>
      </c>
      <c r="H307" s="27"/>
      <c r="I307" s="27"/>
      <c r="J307" s="27"/>
      <c r="K307" s="27"/>
      <c r="L307" s="27"/>
      <c r="M307" s="27"/>
      <c r="N307" s="27"/>
      <c r="O307" s="27"/>
      <c r="P307" s="27"/>
    </row>
    <row r="308" spans="1:16">
      <c r="A308" s="30">
        <v>21</v>
      </c>
      <c r="B308" s="31">
        <v>1</v>
      </c>
      <c r="C308" s="31" t="str" cm="1">
        <f t="array" ref="C308">INDEX($P$5:$P$7,B308)</f>
        <v>4:00–5:25 م</v>
      </c>
      <c r="D308" s="31">
        <v>4</v>
      </c>
      <c r="E308" s="31" t="s">
        <v>19</v>
      </c>
      <c r="F308" s="32">
        <v>3</v>
      </c>
      <c r="G308" s="31" t="s">
        <v>50</v>
      </c>
      <c r="H308" s="27"/>
      <c r="I308" s="27"/>
      <c r="J308" s="27"/>
      <c r="K308" s="27"/>
      <c r="L308" s="27"/>
      <c r="M308" s="27"/>
      <c r="N308" s="27"/>
      <c r="O308" s="27"/>
      <c r="P308" s="27"/>
    </row>
    <row r="309" spans="1:16">
      <c r="A309" s="30">
        <v>21</v>
      </c>
      <c r="B309" s="31">
        <v>1</v>
      </c>
      <c r="C309" s="31" t="str" cm="1">
        <f t="array" ref="C309">INDEX($P$5:$P$7,B309)</f>
        <v>4:00–5:25 م</v>
      </c>
      <c r="D309" s="31">
        <v>5</v>
      </c>
      <c r="E309" s="31" t="s">
        <v>95</v>
      </c>
      <c r="F309" s="32">
        <v>3</v>
      </c>
      <c r="G309" s="31" t="s">
        <v>90</v>
      </c>
      <c r="H309" s="27"/>
      <c r="I309" s="27"/>
      <c r="J309" s="27"/>
      <c r="K309" s="27"/>
      <c r="L309" s="27"/>
      <c r="M309" s="27"/>
      <c r="N309" s="27"/>
      <c r="O309" s="27"/>
      <c r="P309" s="27"/>
    </row>
    <row r="310" spans="1:16">
      <c r="A310" s="30">
        <v>21</v>
      </c>
      <c r="B310" s="31">
        <v>2</v>
      </c>
      <c r="C310" s="31" t="str" cm="1">
        <f t="array" ref="C310">INDEX($P$5:$P$7,B310)</f>
        <v>5:35–7:00 م</v>
      </c>
      <c r="D310" s="31">
        <v>1</v>
      </c>
      <c r="E310" s="31" t="s">
        <v>95</v>
      </c>
      <c r="F310" s="32">
        <v>3</v>
      </c>
      <c r="G310" s="31" t="s">
        <v>97</v>
      </c>
      <c r="H310" s="27"/>
      <c r="I310" s="27"/>
      <c r="J310" s="27"/>
      <c r="K310" s="27"/>
      <c r="L310" s="27"/>
      <c r="M310" s="27"/>
      <c r="N310" s="27"/>
      <c r="O310" s="27"/>
      <c r="P310" s="27"/>
    </row>
    <row r="311" spans="1:16">
      <c r="A311" s="30">
        <v>21</v>
      </c>
      <c r="B311" s="31">
        <v>2</v>
      </c>
      <c r="C311" s="31" t="str" cm="1">
        <f t="array" ref="C311">INDEX($P$5:$P$7,B311)</f>
        <v>5:35–7:00 م</v>
      </c>
      <c r="D311" s="31">
        <v>2</v>
      </c>
      <c r="E311" s="31" t="s">
        <v>95</v>
      </c>
      <c r="F311" s="32">
        <v>3</v>
      </c>
      <c r="G311" s="31" t="s">
        <v>108</v>
      </c>
      <c r="H311" s="27"/>
      <c r="I311" s="27"/>
      <c r="J311" s="27"/>
      <c r="K311" s="27"/>
      <c r="L311" s="27"/>
      <c r="M311" s="27"/>
      <c r="N311" s="27"/>
      <c r="O311" s="27"/>
      <c r="P311" s="27"/>
    </row>
    <row r="312" spans="1:16">
      <c r="A312" s="30">
        <v>21</v>
      </c>
      <c r="B312" s="31">
        <v>2</v>
      </c>
      <c r="C312" s="31" t="str" cm="1">
        <f t="array" ref="C312">INDEX($P$5:$P$7,B312)</f>
        <v>5:35–7:00 م</v>
      </c>
      <c r="D312" s="31">
        <v>3</v>
      </c>
      <c r="E312" s="31" t="s">
        <v>95</v>
      </c>
      <c r="F312" s="32">
        <v>3</v>
      </c>
      <c r="G312" s="31" t="s">
        <v>123</v>
      </c>
      <c r="H312" s="27"/>
      <c r="I312" s="27"/>
      <c r="J312" s="27"/>
      <c r="K312" s="27"/>
      <c r="L312" s="27"/>
      <c r="M312" s="27"/>
      <c r="N312" s="27"/>
      <c r="O312" s="27"/>
      <c r="P312" s="27"/>
    </row>
    <row r="313" spans="1:16">
      <c r="A313" s="30">
        <v>21</v>
      </c>
      <c r="B313" s="31">
        <v>2</v>
      </c>
      <c r="C313" s="31" t="str" cm="1">
        <f t="array" ref="C313">INDEX($P$5:$P$7,B313)</f>
        <v>5:35–7:00 م</v>
      </c>
      <c r="D313" s="31">
        <v>4</v>
      </c>
      <c r="E313" s="31" t="s">
        <v>174</v>
      </c>
      <c r="F313" s="32">
        <v>3</v>
      </c>
      <c r="G313" s="31" t="s">
        <v>228</v>
      </c>
      <c r="H313" s="27"/>
      <c r="I313" s="27"/>
      <c r="J313" s="27"/>
      <c r="K313" s="27"/>
      <c r="L313" s="27"/>
      <c r="M313" s="27"/>
      <c r="N313" s="27"/>
      <c r="O313" s="27"/>
      <c r="P313" s="27"/>
    </row>
    <row r="314" spans="1:16">
      <c r="A314" s="30">
        <v>21</v>
      </c>
      <c r="B314" s="31">
        <v>2</v>
      </c>
      <c r="C314" s="31" t="str" cm="1">
        <f t="array" ref="C314">INDEX($P$5:$P$7,B314)</f>
        <v>5:35–7:00 م</v>
      </c>
      <c r="D314" s="31">
        <v>5</v>
      </c>
      <c r="E314" s="31" t="s">
        <v>174</v>
      </c>
      <c r="F314" s="32">
        <v>3</v>
      </c>
      <c r="G314" s="31" t="s">
        <v>239</v>
      </c>
      <c r="H314" s="27"/>
      <c r="I314" s="27"/>
      <c r="J314" s="27"/>
      <c r="K314" s="27"/>
      <c r="L314" s="27"/>
      <c r="M314" s="27"/>
      <c r="N314" s="27"/>
      <c r="O314" s="27"/>
      <c r="P314" s="27"/>
    </row>
    <row r="315" spans="1:16">
      <c r="A315" s="30">
        <v>21</v>
      </c>
      <c r="B315" s="31">
        <v>3</v>
      </c>
      <c r="C315" s="31" t="str" cm="1">
        <f t="array" ref="C315">INDEX($P$5:$P$7,B315)</f>
        <v>7:10–8:35 م</v>
      </c>
      <c r="D315" s="31">
        <v>1</v>
      </c>
      <c r="E315" s="31" t="s">
        <v>174</v>
      </c>
      <c r="F315" s="32">
        <v>3</v>
      </c>
      <c r="G315" s="31" t="s">
        <v>260</v>
      </c>
      <c r="H315" s="27"/>
      <c r="I315" s="27"/>
      <c r="J315" s="27"/>
      <c r="K315" s="27"/>
      <c r="L315" s="27"/>
      <c r="M315" s="27"/>
      <c r="N315" s="27"/>
      <c r="O315" s="27"/>
      <c r="P315" s="27"/>
    </row>
    <row r="316" spans="1:16">
      <c r="A316" s="30">
        <v>21</v>
      </c>
      <c r="B316" s="31">
        <v>3</v>
      </c>
      <c r="C316" s="31" t="str" cm="1">
        <f t="array" ref="C316">INDEX($P$5:$P$7,B316)</f>
        <v>7:10–8:35 م</v>
      </c>
      <c r="D316" s="31">
        <v>2</v>
      </c>
      <c r="E316" s="31" t="s">
        <v>174</v>
      </c>
      <c r="F316" s="32">
        <v>3</v>
      </c>
      <c r="G316" s="31" t="s">
        <v>291</v>
      </c>
      <c r="H316" s="27"/>
      <c r="I316" s="27"/>
      <c r="J316" s="27"/>
      <c r="K316" s="27"/>
      <c r="L316" s="27"/>
      <c r="M316" s="27"/>
      <c r="N316" s="27"/>
      <c r="O316" s="27"/>
      <c r="P316" s="27"/>
    </row>
    <row r="317" spans="1:16">
      <c r="A317" s="30">
        <v>21</v>
      </c>
      <c r="B317" s="31">
        <v>3</v>
      </c>
      <c r="C317" s="31" t="str" cm="1">
        <f t="array" ref="C317">INDEX($P$5:$P$7,B317)</f>
        <v>7:10–8:35 م</v>
      </c>
      <c r="D317" s="31">
        <v>3</v>
      </c>
      <c r="E317" s="31" t="s">
        <v>295</v>
      </c>
      <c r="F317" s="32">
        <v>3</v>
      </c>
      <c r="G317" s="31" t="s">
        <v>326</v>
      </c>
      <c r="H317" s="27"/>
      <c r="I317" s="27"/>
      <c r="J317" s="27"/>
      <c r="K317" s="27"/>
      <c r="L317" s="27"/>
      <c r="M317" s="27"/>
      <c r="N317" s="27"/>
      <c r="O317" s="27"/>
      <c r="P317" s="27"/>
    </row>
    <row r="318" spans="1:16">
      <c r="A318" s="30">
        <v>21</v>
      </c>
      <c r="B318" s="31">
        <v>3</v>
      </c>
      <c r="C318" s="31" t="str" cm="1">
        <f t="array" ref="C318">INDEX($P$5:$P$7,B318)</f>
        <v>7:10–8:35 م</v>
      </c>
      <c r="D318" s="31">
        <v>4</v>
      </c>
      <c r="E318" s="31" t="s">
        <v>295</v>
      </c>
      <c r="F318" s="32">
        <v>3</v>
      </c>
      <c r="G318" s="31" t="s">
        <v>330</v>
      </c>
      <c r="H318" s="27"/>
      <c r="I318" s="27"/>
      <c r="J318" s="27"/>
      <c r="K318" s="27"/>
      <c r="L318" s="27"/>
      <c r="M318" s="27"/>
      <c r="N318" s="27"/>
      <c r="O318" s="27"/>
      <c r="P318" s="27"/>
    </row>
    <row r="319" spans="1:16">
      <c r="A319" s="30">
        <v>21</v>
      </c>
      <c r="B319" s="31">
        <v>3</v>
      </c>
      <c r="C319" s="31" t="str" cm="1">
        <f t="array" ref="C319">INDEX($P$5:$P$7,B319)</f>
        <v>7:10–8:35 م</v>
      </c>
      <c r="D319" s="31">
        <v>5</v>
      </c>
      <c r="E319" s="31" t="s">
        <v>295</v>
      </c>
      <c r="F319" s="32">
        <v>3</v>
      </c>
      <c r="G319" s="31" t="s">
        <v>338</v>
      </c>
      <c r="H319" s="27"/>
      <c r="I319" s="27"/>
      <c r="J319" s="27"/>
      <c r="K319" s="27"/>
      <c r="L319" s="27"/>
      <c r="M319" s="27"/>
      <c r="N319" s="27"/>
      <c r="O319" s="27"/>
      <c r="P319" s="27"/>
    </row>
    <row r="320" spans="1:16">
      <c r="A320" s="36">
        <v>22</v>
      </c>
      <c r="B320" s="36">
        <v>1</v>
      </c>
      <c r="C320" s="36" t="str" cm="1">
        <f t="array" ref="C320">INDEX($P$5:$P$7,B320)</f>
        <v>4:00–5:25 م</v>
      </c>
      <c r="D320" s="36">
        <v>1</v>
      </c>
      <c r="E320" s="36" t="s">
        <v>180</v>
      </c>
      <c r="F320" s="36"/>
      <c r="G320" s="36" t="s">
        <v>181</v>
      </c>
      <c r="H320" s="27"/>
      <c r="I320" s="27"/>
      <c r="J320" s="27"/>
      <c r="K320" s="27"/>
      <c r="L320" s="27"/>
      <c r="M320" s="27"/>
      <c r="N320" s="27"/>
      <c r="O320" s="27"/>
      <c r="P320" s="27"/>
    </row>
    <row r="321" spans="1:16">
      <c r="A321" s="36">
        <v>22</v>
      </c>
      <c r="B321" s="36">
        <v>1</v>
      </c>
      <c r="C321" s="36" t="str" cm="1">
        <f t="array" ref="C321">INDEX($P$5:$P$7,B321)</f>
        <v>4:00–5:25 م</v>
      </c>
      <c r="D321" s="36">
        <v>2</v>
      </c>
      <c r="E321" s="36" t="s">
        <v>180</v>
      </c>
      <c r="F321" s="36"/>
      <c r="G321" s="36" t="s">
        <v>182</v>
      </c>
      <c r="H321" s="27"/>
      <c r="I321" s="27"/>
      <c r="J321" s="27"/>
      <c r="K321" s="27"/>
      <c r="L321" s="27"/>
      <c r="M321" s="27"/>
      <c r="N321" s="27"/>
      <c r="O321" s="27"/>
      <c r="P321" s="27"/>
    </row>
    <row r="322" spans="1:16">
      <c r="A322" s="36">
        <v>22</v>
      </c>
      <c r="B322" s="36">
        <v>2</v>
      </c>
      <c r="C322" s="36" t="str" cm="1">
        <f t="array" ref="C322">INDEX($P$5:$P$7,B322)</f>
        <v>5:35–7:00 م</v>
      </c>
      <c r="D322" s="36">
        <v>1</v>
      </c>
      <c r="E322" s="36" t="s">
        <v>101</v>
      </c>
      <c r="F322" s="36"/>
      <c r="G322" s="36" t="s">
        <v>183</v>
      </c>
      <c r="H322" s="27"/>
      <c r="I322" s="27"/>
      <c r="J322" s="27"/>
      <c r="K322" s="27"/>
      <c r="L322" s="27"/>
      <c r="M322" s="27"/>
      <c r="N322" s="27"/>
      <c r="O322" s="27"/>
      <c r="P322" s="27"/>
    </row>
  </sheetData>
  <mergeCells count="2">
    <mergeCell ref="A1:G1"/>
    <mergeCell ref="A2:G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D4274-84DC-4BBD-80CA-545D0ED80B83}">
  <dimension ref="A1:P343"/>
  <sheetViews>
    <sheetView showGridLines="0" rightToLeft="1" workbookViewId="0">
      <pane ySplit="4" topLeftCell="A5" activePane="bottomLeft" state="frozen"/>
      <selection sqref="A1:C1"/>
      <selection pane="bottomLeft" sqref="A1:XFD1048576"/>
    </sheetView>
  </sheetViews>
  <sheetFormatPr defaultRowHeight="14.5"/>
  <cols>
    <col min="1" max="2" width="10" style="24" customWidth="1"/>
    <col min="3" max="3" width="20.90625" style="24" customWidth="1"/>
    <col min="4" max="4" width="11.26953125" style="24" customWidth="1"/>
    <col min="5" max="5" width="21.453125" style="24" customWidth="1"/>
    <col min="6" max="6" width="10.54296875" style="24" customWidth="1"/>
    <col min="7" max="7" width="27.26953125" style="24" customWidth="1"/>
    <col min="8" max="8" width="8.7265625" style="19"/>
    <col min="9" max="9" width="10" style="19" customWidth="1"/>
    <col min="10" max="10" width="15.453125" style="19" customWidth="1"/>
    <col min="11" max="12" width="12.7265625" style="19" customWidth="1"/>
    <col min="13" max="14" width="8.7265625" style="19"/>
    <col min="15" max="15" width="9.08984375" style="19" customWidth="1"/>
    <col min="16" max="16" width="20.90625" style="19" customWidth="1"/>
    <col min="17" max="16384" width="8.7265625" style="19"/>
  </cols>
  <sheetData>
    <row r="1" spans="1:16" ht="18.5">
      <c r="A1" s="56" t="s">
        <v>356</v>
      </c>
      <c r="B1" s="56"/>
      <c r="C1" s="56"/>
      <c r="D1" s="56"/>
      <c r="E1" s="56"/>
      <c r="F1" s="56"/>
      <c r="G1" s="56"/>
      <c r="H1" s="18"/>
      <c r="I1" s="18"/>
      <c r="J1" s="18"/>
      <c r="K1" s="18"/>
      <c r="L1" s="18"/>
      <c r="M1" s="18"/>
      <c r="N1" s="18"/>
      <c r="O1" s="18"/>
      <c r="P1" s="18"/>
    </row>
    <row r="2" spans="1:16">
      <c r="A2" s="57" t="str">
        <f>"إجمالي "&amp;COUNTIF($G$5:$G$340,"* ضد *")&amp;" مباراة دوري | مباريات كل فريق "&amp;IF(MIN($K$5:$K$36)=MAX($K$5:$K$36),MIN($K$5:$K$36),MIN($K$5:$K$36)&amp;"–"&amp;MAX($K$5:$K$36))&amp;" | 4 مجموعة | دوري 21 يوم + إقصائي 1 يوم = 22 يوم | "&amp;MAX($D$5:$D$343)&amp;" ملعب"</f>
        <v>إجمالي 336 مباراة دوري | مباريات كل فريق 21 | 4 مجموعة | دوري 21 يوم + إقصائي 1 يوم = 22 يوم | 6 ملعب</v>
      </c>
      <c r="B2" s="58"/>
      <c r="C2" s="58"/>
      <c r="D2" s="58"/>
      <c r="E2" s="58"/>
      <c r="F2" s="58"/>
      <c r="G2" s="58"/>
      <c r="H2" s="25"/>
      <c r="I2" s="25"/>
      <c r="J2" s="25"/>
      <c r="K2" s="25"/>
      <c r="L2" s="25"/>
      <c r="M2" s="25"/>
      <c r="N2" s="25"/>
      <c r="O2" s="25"/>
      <c r="P2" s="25"/>
    </row>
    <row r="3" spans="1:16">
      <c r="A3" s="26"/>
      <c r="B3" s="26"/>
      <c r="C3" s="26"/>
      <c r="D3" s="26"/>
      <c r="E3" s="26"/>
      <c r="F3" s="26"/>
      <c r="G3" s="26"/>
      <c r="H3" s="27"/>
      <c r="I3" s="27"/>
      <c r="J3" s="27"/>
      <c r="K3" s="27"/>
      <c r="L3" s="27"/>
      <c r="M3" s="27"/>
      <c r="N3" s="27"/>
      <c r="O3" s="27"/>
      <c r="P3" s="27"/>
    </row>
    <row r="4" spans="1:16">
      <c r="A4" s="28" t="s">
        <v>12</v>
      </c>
      <c r="B4" s="28" t="s">
        <v>13</v>
      </c>
      <c r="C4" s="28" t="s">
        <v>14</v>
      </c>
      <c r="D4" s="28" t="s">
        <v>15</v>
      </c>
      <c r="E4" s="28" t="s">
        <v>16</v>
      </c>
      <c r="F4" s="28" t="s">
        <v>17</v>
      </c>
      <c r="G4" s="28" t="s">
        <v>18</v>
      </c>
      <c r="H4" s="27"/>
      <c r="I4" s="29" t="s">
        <v>35</v>
      </c>
      <c r="J4" s="29" t="s">
        <v>36</v>
      </c>
      <c r="K4" s="29" t="s">
        <v>37</v>
      </c>
      <c r="L4" s="29" t="s">
        <v>38</v>
      </c>
      <c r="M4" s="27"/>
      <c r="N4" s="27"/>
      <c r="O4" s="15" t="s">
        <v>13</v>
      </c>
      <c r="P4" s="15" t="s">
        <v>39</v>
      </c>
    </row>
    <row r="5" spans="1:16">
      <c r="A5" s="30">
        <v>1</v>
      </c>
      <c r="B5" s="31">
        <v>1</v>
      </c>
      <c r="C5" s="31" t="str" cm="1">
        <f t="array" ref="C5">INDEX($P$5:$P$7,B5)</f>
        <v>4:00–5:25 م</v>
      </c>
      <c r="D5" s="31">
        <v>1</v>
      </c>
      <c r="E5" s="31" t="s">
        <v>19</v>
      </c>
      <c r="F5" s="32">
        <v>1</v>
      </c>
      <c r="G5" s="31" t="s">
        <v>46</v>
      </c>
      <c r="H5" s="27"/>
      <c r="I5" s="33">
        <v>1</v>
      </c>
      <c r="J5" s="33" t="s">
        <v>19</v>
      </c>
      <c r="K5" s="33">
        <f t="shared" ref="K5:K36" si="0">COUNTIF($G$5:$G$340,I5&amp;" ضد *")+COUNTIF($G$5:$G$340,"* ضد "&amp;I5)</f>
        <v>21</v>
      </c>
      <c r="L5" s="33">
        <f t="shared" ref="L5:L36" si="1">COUNTIF($J$5:$J$36,J5)-1</f>
        <v>7</v>
      </c>
      <c r="M5" s="27"/>
      <c r="N5" s="27"/>
      <c r="O5" s="34">
        <v>1</v>
      </c>
      <c r="P5" s="34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</row>
    <row r="6" spans="1:16">
      <c r="A6" s="30">
        <v>1</v>
      </c>
      <c r="B6" s="31">
        <v>1</v>
      </c>
      <c r="C6" s="31" t="str" cm="1">
        <f t="array" ref="C6">INDEX($P$5:$P$7,B6)</f>
        <v>4:00–5:25 م</v>
      </c>
      <c r="D6" s="31">
        <v>2</v>
      </c>
      <c r="E6" s="31" t="s">
        <v>19</v>
      </c>
      <c r="F6" s="32">
        <v>1</v>
      </c>
      <c r="G6" s="31" t="s">
        <v>40</v>
      </c>
      <c r="H6" s="27"/>
      <c r="I6" s="33">
        <v>2</v>
      </c>
      <c r="J6" s="33" t="s">
        <v>19</v>
      </c>
      <c r="K6" s="33">
        <f t="shared" si="0"/>
        <v>21</v>
      </c>
      <c r="L6" s="33">
        <f t="shared" si="1"/>
        <v>7</v>
      </c>
      <c r="M6" s="27"/>
      <c r="N6" s="27"/>
      <c r="O6" s="34">
        <v>2</v>
      </c>
      <c r="P6" s="34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</row>
    <row r="7" spans="1:16">
      <c r="A7" s="30">
        <v>1</v>
      </c>
      <c r="B7" s="31">
        <v>1</v>
      </c>
      <c r="C7" s="31" t="str" cm="1">
        <f t="array" ref="C7">INDEX($P$5:$P$7,B7)</f>
        <v>4:00–5:25 م</v>
      </c>
      <c r="D7" s="31">
        <v>3</v>
      </c>
      <c r="E7" s="31" t="s">
        <v>19</v>
      </c>
      <c r="F7" s="32">
        <v>1</v>
      </c>
      <c r="G7" s="31" t="s">
        <v>33</v>
      </c>
      <c r="H7" s="27"/>
      <c r="I7" s="33">
        <v>3</v>
      </c>
      <c r="J7" s="33" t="s">
        <v>19</v>
      </c>
      <c r="K7" s="33">
        <f t="shared" si="0"/>
        <v>21</v>
      </c>
      <c r="L7" s="33">
        <f t="shared" si="1"/>
        <v>7</v>
      </c>
      <c r="M7" s="27"/>
      <c r="N7" s="27"/>
      <c r="O7" s="34">
        <v>3</v>
      </c>
      <c r="P7" s="34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</row>
    <row r="8" spans="1:16">
      <c r="A8" s="30">
        <v>1</v>
      </c>
      <c r="B8" s="31">
        <v>1</v>
      </c>
      <c r="C8" s="31" t="str" cm="1">
        <f t="array" ref="C8">INDEX($P$5:$P$7,B8)</f>
        <v>4:00–5:25 م</v>
      </c>
      <c r="D8" s="31">
        <v>4</v>
      </c>
      <c r="E8" s="31" t="s">
        <v>19</v>
      </c>
      <c r="F8" s="32">
        <v>1</v>
      </c>
      <c r="G8" s="31" t="s">
        <v>34</v>
      </c>
      <c r="H8" s="27"/>
      <c r="I8" s="33">
        <v>4</v>
      </c>
      <c r="J8" s="33" t="s">
        <v>19</v>
      </c>
      <c r="K8" s="33">
        <f t="shared" si="0"/>
        <v>21</v>
      </c>
      <c r="L8" s="33">
        <f t="shared" si="1"/>
        <v>7</v>
      </c>
      <c r="M8" s="27"/>
      <c r="N8" s="27"/>
      <c r="O8" s="27"/>
      <c r="P8" s="27"/>
    </row>
    <row r="9" spans="1:16">
      <c r="A9" s="30">
        <v>1</v>
      </c>
      <c r="B9" s="31">
        <v>1</v>
      </c>
      <c r="C9" s="31" t="str" cm="1">
        <f t="array" ref="C9">INDEX($P$5:$P$7,B9)</f>
        <v>4:00–5:25 م</v>
      </c>
      <c r="D9" s="31">
        <v>5</v>
      </c>
      <c r="E9" s="31" t="s">
        <v>95</v>
      </c>
      <c r="F9" s="32">
        <v>1</v>
      </c>
      <c r="G9" s="31" t="s">
        <v>119</v>
      </c>
      <c r="H9" s="27"/>
      <c r="I9" s="33">
        <v>5</v>
      </c>
      <c r="J9" s="33" t="s">
        <v>19</v>
      </c>
      <c r="K9" s="33">
        <f t="shared" si="0"/>
        <v>21</v>
      </c>
      <c r="L9" s="33">
        <f t="shared" si="1"/>
        <v>7</v>
      </c>
      <c r="M9" s="27"/>
      <c r="N9" s="27"/>
      <c r="O9" s="35" t="s">
        <v>301</v>
      </c>
      <c r="P9" s="27"/>
    </row>
    <row r="10" spans="1:16">
      <c r="A10" s="30">
        <v>1</v>
      </c>
      <c r="B10" s="31">
        <v>1</v>
      </c>
      <c r="C10" s="31" t="str" cm="1">
        <f t="array" ref="C10">INDEX($P$5:$P$7,B10)</f>
        <v>4:00–5:25 م</v>
      </c>
      <c r="D10" s="31">
        <v>6</v>
      </c>
      <c r="E10" s="31" t="s">
        <v>95</v>
      </c>
      <c r="F10" s="32">
        <v>1</v>
      </c>
      <c r="G10" s="31" t="s">
        <v>112</v>
      </c>
      <c r="H10" s="27"/>
      <c r="I10" s="33">
        <v>6</v>
      </c>
      <c r="J10" s="33" t="s">
        <v>19</v>
      </c>
      <c r="K10" s="33">
        <f t="shared" si="0"/>
        <v>21</v>
      </c>
      <c r="L10" s="33">
        <f t="shared" si="1"/>
        <v>7</v>
      </c>
      <c r="M10" s="27"/>
      <c r="N10" s="27"/>
      <c r="O10" s="27"/>
      <c r="P10" s="27"/>
    </row>
    <row r="11" spans="1:16">
      <c r="A11" s="30">
        <v>1</v>
      </c>
      <c r="B11" s="31">
        <v>2</v>
      </c>
      <c r="C11" s="31" t="str" cm="1">
        <f t="array" ref="C11">INDEX($P$5:$P$7,B11)</f>
        <v>5:35–7:00 م</v>
      </c>
      <c r="D11" s="31">
        <v>1</v>
      </c>
      <c r="E11" s="31" t="s">
        <v>95</v>
      </c>
      <c r="F11" s="32">
        <v>1</v>
      </c>
      <c r="G11" s="31" t="s">
        <v>110</v>
      </c>
      <c r="H11" s="27"/>
      <c r="I11" s="33">
        <v>7</v>
      </c>
      <c r="J11" s="33" t="s">
        <v>19</v>
      </c>
      <c r="K11" s="33">
        <f t="shared" si="0"/>
        <v>21</v>
      </c>
      <c r="L11" s="33">
        <f t="shared" si="1"/>
        <v>7</v>
      </c>
      <c r="M11" s="27"/>
      <c r="N11" s="27"/>
      <c r="O11" s="27"/>
      <c r="P11" s="27"/>
    </row>
    <row r="12" spans="1:16">
      <c r="A12" s="30">
        <v>1</v>
      </c>
      <c r="B12" s="31">
        <v>2</v>
      </c>
      <c r="C12" s="31" t="str" cm="1">
        <f t="array" ref="C12">INDEX($P$5:$P$7,B12)</f>
        <v>5:35–7:00 م</v>
      </c>
      <c r="D12" s="31">
        <v>2</v>
      </c>
      <c r="E12" s="31" t="s">
        <v>95</v>
      </c>
      <c r="F12" s="32">
        <v>1</v>
      </c>
      <c r="G12" s="31" t="s">
        <v>99</v>
      </c>
      <c r="H12" s="27"/>
      <c r="I12" s="33">
        <v>8</v>
      </c>
      <c r="J12" s="33" t="s">
        <v>19</v>
      </c>
      <c r="K12" s="33">
        <f t="shared" si="0"/>
        <v>21</v>
      </c>
      <c r="L12" s="33">
        <f t="shared" si="1"/>
        <v>7</v>
      </c>
      <c r="M12" s="27"/>
      <c r="N12" s="27"/>
      <c r="O12" s="27"/>
      <c r="P12" s="27"/>
    </row>
    <row r="13" spans="1:16">
      <c r="A13" s="30">
        <v>1</v>
      </c>
      <c r="B13" s="31">
        <v>2</v>
      </c>
      <c r="C13" s="31" t="str" cm="1">
        <f t="array" ref="C13">INDEX($P$5:$P$7,B13)</f>
        <v>5:35–7:00 م</v>
      </c>
      <c r="D13" s="31">
        <v>3</v>
      </c>
      <c r="E13" s="31" t="s">
        <v>174</v>
      </c>
      <c r="F13" s="32">
        <v>1</v>
      </c>
      <c r="G13" s="31" t="s">
        <v>287</v>
      </c>
      <c r="H13" s="27"/>
      <c r="I13" s="33">
        <v>9</v>
      </c>
      <c r="J13" s="33" t="s">
        <v>95</v>
      </c>
      <c r="K13" s="33">
        <f t="shared" si="0"/>
        <v>21</v>
      </c>
      <c r="L13" s="33">
        <f t="shared" si="1"/>
        <v>7</v>
      </c>
      <c r="M13" s="27"/>
      <c r="N13" s="27"/>
      <c r="O13" s="27"/>
      <c r="P13" s="27"/>
    </row>
    <row r="14" spans="1:16">
      <c r="A14" s="30">
        <v>1</v>
      </c>
      <c r="B14" s="31">
        <v>2</v>
      </c>
      <c r="C14" s="31" t="str" cm="1">
        <f t="array" ref="C14">INDEX($P$5:$P$7,B14)</f>
        <v>5:35–7:00 م</v>
      </c>
      <c r="D14" s="31">
        <v>4</v>
      </c>
      <c r="E14" s="31" t="s">
        <v>174</v>
      </c>
      <c r="F14" s="32">
        <v>1</v>
      </c>
      <c r="G14" s="31" t="s">
        <v>280</v>
      </c>
      <c r="H14" s="27"/>
      <c r="I14" s="33">
        <v>10</v>
      </c>
      <c r="J14" s="33" t="s">
        <v>95</v>
      </c>
      <c r="K14" s="33">
        <f t="shared" si="0"/>
        <v>21</v>
      </c>
      <c r="L14" s="33">
        <f t="shared" si="1"/>
        <v>7</v>
      </c>
      <c r="M14" s="27"/>
      <c r="N14" s="27"/>
      <c r="O14" s="27"/>
      <c r="P14" s="27"/>
    </row>
    <row r="15" spans="1:16">
      <c r="A15" s="30">
        <v>1</v>
      </c>
      <c r="B15" s="31">
        <v>2</v>
      </c>
      <c r="C15" s="31" t="str" cm="1">
        <f t="array" ref="C15">INDEX($P$5:$P$7,B15)</f>
        <v>5:35–7:00 م</v>
      </c>
      <c r="D15" s="31">
        <v>5</v>
      </c>
      <c r="E15" s="31" t="s">
        <v>174</v>
      </c>
      <c r="F15" s="32">
        <v>1</v>
      </c>
      <c r="G15" s="31" t="s">
        <v>270</v>
      </c>
      <c r="H15" s="27"/>
      <c r="I15" s="33">
        <v>11</v>
      </c>
      <c r="J15" s="33" t="s">
        <v>95</v>
      </c>
      <c r="K15" s="33">
        <f t="shared" si="0"/>
        <v>21</v>
      </c>
      <c r="L15" s="33">
        <f t="shared" si="1"/>
        <v>7</v>
      </c>
      <c r="M15" s="27"/>
      <c r="N15" s="27"/>
      <c r="O15" s="27"/>
      <c r="P15" s="27"/>
    </row>
    <row r="16" spans="1:16">
      <c r="A16" s="30">
        <v>1</v>
      </c>
      <c r="B16" s="31">
        <v>2</v>
      </c>
      <c r="C16" s="31" t="str" cm="1">
        <f t="array" ref="C16">INDEX($P$5:$P$7,B16)</f>
        <v>5:35–7:00 م</v>
      </c>
      <c r="D16" s="31">
        <v>6</v>
      </c>
      <c r="E16" s="31" t="s">
        <v>174</v>
      </c>
      <c r="F16" s="32">
        <v>1</v>
      </c>
      <c r="G16" s="31" t="s">
        <v>248</v>
      </c>
      <c r="H16" s="27"/>
      <c r="I16" s="33">
        <v>12</v>
      </c>
      <c r="J16" s="33" t="s">
        <v>95</v>
      </c>
      <c r="K16" s="33">
        <f t="shared" si="0"/>
        <v>21</v>
      </c>
      <c r="L16" s="33">
        <f t="shared" si="1"/>
        <v>7</v>
      </c>
      <c r="M16" s="27"/>
      <c r="N16" s="27"/>
      <c r="O16" s="27"/>
      <c r="P16" s="27"/>
    </row>
    <row r="17" spans="1:16">
      <c r="A17" s="30">
        <v>1</v>
      </c>
      <c r="B17" s="31">
        <v>3</v>
      </c>
      <c r="C17" s="31" t="str" cm="1">
        <f t="array" ref="C17">INDEX($P$5:$P$7,B17)</f>
        <v>7:10–8:35 م</v>
      </c>
      <c r="D17" s="31">
        <v>1</v>
      </c>
      <c r="E17" s="31" t="s">
        <v>295</v>
      </c>
      <c r="F17" s="32">
        <v>1</v>
      </c>
      <c r="G17" s="31" t="s">
        <v>357</v>
      </c>
      <c r="H17" s="27"/>
      <c r="I17" s="33">
        <v>13</v>
      </c>
      <c r="J17" s="33" t="s">
        <v>95</v>
      </c>
      <c r="K17" s="33">
        <f t="shared" si="0"/>
        <v>21</v>
      </c>
      <c r="L17" s="33">
        <f t="shared" si="1"/>
        <v>7</v>
      </c>
      <c r="M17" s="27"/>
      <c r="N17" s="27"/>
      <c r="O17" s="27"/>
      <c r="P17" s="27"/>
    </row>
    <row r="18" spans="1:16">
      <c r="A18" s="30">
        <v>1</v>
      </c>
      <c r="B18" s="31">
        <v>3</v>
      </c>
      <c r="C18" s="31" t="str" cm="1">
        <f t="array" ref="C18">INDEX($P$5:$P$7,B18)</f>
        <v>7:10–8:35 م</v>
      </c>
      <c r="D18" s="31">
        <v>2</v>
      </c>
      <c r="E18" s="31" t="s">
        <v>295</v>
      </c>
      <c r="F18" s="32">
        <v>1</v>
      </c>
      <c r="G18" s="31" t="s">
        <v>350</v>
      </c>
      <c r="H18" s="27"/>
      <c r="I18" s="33">
        <v>14</v>
      </c>
      <c r="J18" s="33" t="s">
        <v>95</v>
      </c>
      <c r="K18" s="33">
        <f t="shared" si="0"/>
        <v>21</v>
      </c>
      <c r="L18" s="33">
        <f t="shared" si="1"/>
        <v>7</v>
      </c>
      <c r="M18" s="27"/>
      <c r="N18" s="27"/>
      <c r="O18" s="27"/>
      <c r="P18" s="27"/>
    </row>
    <row r="19" spans="1:16">
      <c r="A19" s="30">
        <v>1</v>
      </c>
      <c r="B19" s="31">
        <v>3</v>
      </c>
      <c r="C19" s="31" t="str" cm="1">
        <f t="array" ref="C19">INDEX($P$5:$P$7,B19)</f>
        <v>7:10–8:35 م</v>
      </c>
      <c r="D19" s="31">
        <v>3</v>
      </c>
      <c r="E19" s="31" t="s">
        <v>295</v>
      </c>
      <c r="F19" s="32">
        <v>1</v>
      </c>
      <c r="G19" s="31" t="s">
        <v>340</v>
      </c>
      <c r="H19" s="27"/>
      <c r="I19" s="33">
        <v>15</v>
      </c>
      <c r="J19" s="33" t="s">
        <v>95</v>
      </c>
      <c r="K19" s="33">
        <f t="shared" si="0"/>
        <v>21</v>
      </c>
      <c r="L19" s="33">
        <f t="shared" si="1"/>
        <v>7</v>
      </c>
      <c r="M19" s="27"/>
      <c r="N19" s="27"/>
      <c r="O19" s="27"/>
      <c r="P19" s="27"/>
    </row>
    <row r="20" spans="1:16">
      <c r="A20" s="30">
        <v>1</v>
      </c>
      <c r="B20" s="31">
        <v>3</v>
      </c>
      <c r="C20" s="31" t="str" cm="1">
        <f t="array" ref="C20">INDEX($P$5:$P$7,B20)</f>
        <v>7:10–8:35 م</v>
      </c>
      <c r="D20" s="31">
        <v>4</v>
      </c>
      <c r="E20" s="31" t="s">
        <v>295</v>
      </c>
      <c r="F20" s="32">
        <v>1</v>
      </c>
      <c r="G20" s="31" t="s">
        <v>332</v>
      </c>
      <c r="H20" s="27"/>
      <c r="I20" s="33">
        <v>16</v>
      </c>
      <c r="J20" s="33" t="s">
        <v>95</v>
      </c>
      <c r="K20" s="33">
        <f t="shared" si="0"/>
        <v>21</v>
      </c>
      <c r="L20" s="33">
        <f t="shared" si="1"/>
        <v>7</v>
      </c>
      <c r="M20" s="27"/>
      <c r="N20" s="27"/>
      <c r="O20" s="27"/>
      <c r="P20" s="27"/>
    </row>
    <row r="21" spans="1:16">
      <c r="A21" s="30">
        <v>2</v>
      </c>
      <c r="B21" s="31">
        <v>1</v>
      </c>
      <c r="C21" s="31" t="str" cm="1">
        <f t="array" ref="C21">INDEX($P$5:$P$7,B21)</f>
        <v>4:00–5:25 م</v>
      </c>
      <c r="D21" s="31">
        <v>1</v>
      </c>
      <c r="E21" s="31" t="s">
        <v>19</v>
      </c>
      <c r="F21" s="32">
        <v>1</v>
      </c>
      <c r="G21" s="31" t="s">
        <v>41</v>
      </c>
      <c r="H21" s="27"/>
      <c r="I21" s="33">
        <v>17</v>
      </c>
      <c r="J21" s="33" t="s">
        <v>174</v>
      </c>
      <c r="K21" s="33">
        <f t="shared" si="0"/>
        <v>21</v>
      </c>
      <c r="L21" s="33">
        <f t="shared" si="1"/>
        <v>7</v>
      </c>
      <c r="M21" s="27"/>
      <c r="N21" s="27"/>
      <c r="O21" s="27"/>
      <c r="P21" s="27"/>
    </row>
    <row r="22" spans="1:16">
      <c r="A22" s="30">
        <v>2</v>
      </c>
      <c r="B22" s="31">
        <v>1</v>
      </c>
      <c r="C22" s="31" t="str" cm="1">
        <f t="array" ref="C22">INDEX($P$5:$P$7,B22)</f>
        <v>4:00–5:25 م</v>
      </c>
      <c r="D22" s="31">
        <v>2</v>
      </c>
      <c r="E22" s="31" t="s">
        <v>19</v>
      </c>
      <c r="F22" s="32">
        <v>1</v>
      </c>
      <c r="G22" s="31" t="s">
        <v>47</v>
      </c>
      <c r="H22" s="27"/>
      <c r="I22" s="33">
        <v>18</v>
      </c>
      <c r="J22" s="33" t="s">
        <v>174</v>
      </c>
      <c r="K22" s="33">
        <f t="shared" si="0"/>
        <v>21</v>
      </c>
      <c r="L22" s="33">
        <f t="shared" si="1"/>
        <v>7</v>
      </c>
      <c r="M22" s="27"/>
      <c r="N22" s="27"/>
      <c r="O22" s="27"/>
      <c r="P22" s="27"/>
    </row>
    <row r="23" spans="1:16">
      <c r="A23" s="30">
        <v>2</v>
      </c>
      <c r="B23" s="31">
        <v>1</v>
      </c>
      <c r="C23" s="31" t="str" cm="1">
        <f t="array" ref="C23">INDEX($P$5:$P$7,B23)</f>
        <v>4:00–5:25 م</v>
      </c>
      <c r="D23" s="31">
        <v>3</v>
      </c>
      <c r="E23" s="31" t="s">
        <v>19</v>
      </c>
      <c r="F23" s="32">
        <v>1</v>
      </c>
      <c r="G23" s="31" t="s">
        <v>21</v>
      </c>
      <c r="H23" s="27"/>
      <c r="I23" s="33">
        <v>19</v>
      </c>
      <c r="J23" s="33" t="s">
        <v>174</v>
      </c>
      <c r="K23" s="33">
        <f t="shared" si="0"/>
        <v>21</v>
      </c>
      <c r="L23" s="33">
        <f t="shared" si="1"/>
        <v>7</v>
      </c>
      <c r="M23" s="27"/>
      <c r="N23" s="27"/>
      <c r="O23" s="27"/>
      <c r="P23" s="27"/>
    </row>
    <row r="24" spans="1:16">
      <c r="A24" s="30">
        <v>2</v>
      </c>
      <c r="B24" s="31">
        <v>1</v>
      </c>
      <c r="C24" s="31" t="str" cm="1">
        <f t="array" ref="C24">INDEX($P$5:$P$7,B24)</f>
        <v>4:00–5:25 م</v>
      </c>
      <c r="D24" s="31">
        <v>4</v>
      </c>
      <c r="E24" s="31" t="s">
        <v>19</v>
      </c>
      <c r="F24" s="32">
        <v>1</v>
      </c>
      <c r="G24" s="31" t="s">
        <v>22</v>
      </c>
      <c r="H24" s="27"/>
      <c r="I24" s="33">
        <v>20</v>
      </c>
      <c r="J24" s="33" t="s">
        <v>174</v>
      </c>
      <c r="K24" s="33">
        <f t="shared" si="0"/>
        <v>21</v>
      </c>
      <c r="L24" s="33">
        <f t="shared" si="1"/>
        <v>7</v>
      </c>
      <c r="M24" s="27"/>
      <c r="N24" s="27"/>
      <c r="O24" s="27"/>
      <c r="P24" s="27"/>
    </row>
    <row r="25" spans="1:16">
      <c r="A25" s="30">
        <v>2</v>
      </c>
      <c r="B25" s="31">
        <v>1</v>
      </c>
      <c r="C25" s="31" t="str" cm="1">
        <f t="array" ref="C25">INDEX($P$5:$P$7,B25)</f>
        <v>4:00–5:25 م</v>
      </c>
      <c r="D25" s="31">
        <v>5</v>
      </c>
      <c r="E25" s="31" t="s">
        <v>95</v>
      </c>
      <c r="F25" s="32">
        <v>1</v>
      </c>
      <c r="G25" s="31" t="s">
        <v>113</v>
      </c>
      <c r="H25" s="27"/>
      <c r="I25" s="33">
        <v>21</v>
      </c>
      <c r="J25" s="33" t="s">
        <v>174</v>
      </c>
      <c r="K25" s="33">
        <f t="shared" si="0"/>
        <v>21</v>
      </c>
      <c r="L25" s="33">
        <f t="shared" si="1"/>
        <v>7</v>
      </c>
      <c r="M25" s="27"/>
      <c r="N25" s="27"/>
      <c r="O25" s="27"/>
      <c r="P25" s="27"/>
    </row>
    <row r="26" spans="1:16">
      <c r="A26" s="30">
        <v>2</v>
      </c>
      <c r="B26" s="31">
        <v>1</v>
      </c>
      <c r="C26" s="31" t="str" cm="1">
        <f t="array" ref="C26">INDEX($P$5:$P$7,B26)</f>
        <v>4:00–5:25 م</v>
      </c>
      <c r="D26" s="31">
        <v>6</v>
      </c>
      <c r="E26" s="31" t="s">
        <v>95</v>
      </c>
      <c r="F26" s="32">
        <v>1</v>
      </c>
      <c r="G26" s="31" t="s">
        <v>120</v>
      </c>
      <c r="H26" s="27"/>
      <c r="I26" s="33">
        <v>22</v>
      </c>
      <c r="J26" s="33" t="s">
        <v>174</v>
      </c>
      <c r="K26" s="33">
        <f t="shared" si="0"/>
        <v>21</v>
      </c>
      <c r="L26" s="33">
        <f t="shared" si="1"/>
        <v>7</v>
      </c>
      <c r="M26" s="27"/>
      <c r="N26" s="27"/>
      <c r="O26" s="27"/>
      <c r="P26" s="27"/>
    </row>
    <row r="27" spans="1:16">
      <c r="A27" s="30">
        <v>2</v>
      </c>
      <c r="B27" s="31">
        <v>2</v>
      </c>
      <c r="C27" s="31" t="str" cm="1">
        <f t="array" ref="C27">INDEX($P$5:$P$7,B27)</f>
        <v>5:35–7:00 م</v>
      </c>
      <c r="D27" s="31">
        <v>1</v>
      </c>
      <c r="E27" s="31" t="s">
        <v>95</v>
      </c>
      <c r="F27" s="32">
        <v>1</v>
      </c>
      <c r="G27" s="31" t="s">
        <v>100</v>
      </c>
      <c r="H27" s="27"/>
      <c r="I27" s="33">
        <v>23</v>
      </c>
      <c r="J27" s="33" t="s">
        <v>174</v>
      </c>
      <c r="K27" s="33">
        <f t="shared" si="0"/>
        <v>21</v>
      </c>
      <c r="L27" s="33">
        <f t="shared" si="1"/>
        <v>7</v>
      </c>
      <c r="M27" s="27"/>
      <c r="N27" s="27"/>
      <c r="O27" s="27"/>
      <c r="P27" s="27"/>
    </row>
    <row r="28" spans="1:16">
      <c r="A28" s="30">
        <v>2</v>
      </c>
      <c r="B28" s="31">
        <v>2</v>
      </c>
      <c r="C28" s="31" t="str" cm="1">
        <f t="array" ref="C28">INDEX($P$5:$P$7,B28)</f>
        <v>5:35–7:00 م</v>
      </c>
      <c r="D28" s="31">
        <v>2</v>
      </c>
      <c r="E28" s="31" t="s">
        <v>95</v>
      </c>
      <c r="F28" s="32">
        <v>1</v>
      </c>
      <c r="G28" s="31" t="s">
        <v>89</v>
      </c>
      <c r="H28" s="27"/>
      <c r="I28" s="33">
        <v>24</v>
      </c>
      <c r="J28" s="33" t="s">
        <v>174</v>
      </c>
      <c r="K28" s="33">
        <f t="shared" si="0"/>
        <v>21</v>
      </c>
      <c r="L28" s="33">
        <f t="shared" si="1"/>
        <v>7</v>
      </c>
      <c r="M28" s="27"/>
      <c r="N28" s="27"/>
      <c r="O28" s="27"/>
      <c r="P28" s="27"/>
    </row>
    <row r="29" spans="1:16">
      <c r="A29" s="30">
        <v>2</v>
      </c>
      <c r="B29" s="31">
        <v>2</v>
      </c>
      <c r="C29" s="31" t="str" cm="1">
        <f t="array" ref="C29">INDEX($P$5:$P$7,B29)</f>
        <v>5:35–7:00 م</v>
      </c>
      <c r="D29" s="31">
        <v>3</v>
      </c>
      <c r="E29" s="31" t="s">
        <v>174</v>
      </c>
      <c r="F29" s="32">
        <v>1</v>
      </c>
      <c r="G29" s="31" t="s">
        <v>281</v>
      </c>
      <c r="H29" s="27"/>
      <c r="I29" s="33">
        <v>25</v>
      </c>
      <c r="J29" s="33" t="s">
        <v>295</v>
      </c>
      <c r="K29" s="33">
        <f t="shared" si="0"/>
        <v>21</v>
      </c>
      <c r="L29" s="33">
        <f t="shared" si="1"/>
        <v>7</v>
      </c>
      <c r="M29" s="27"/>
      <c r="N29" s="27"/>
      <c r="O29" s="27"/>
      <c r="P29" s="27"/>
    </row>
    <row r="30" spans="1:16">
      <c r="A30" s="30">
        <v>2</v>
      </c>
      <c r="B30" s="31">
        <v>2</v>
      </c>
      <c r="C30" s="31" t="str" cm="1">
        <f t="array" ref="C30">INDEX($P$5:$P$7,B30)</f>
        <v>5:35–7:00 م</v>
      </c>
      <c r="D30" s="31">
        <v>4</v>
      </c>
      <c r="E30" s="31" t="s">
        <v>174</v>
      </c>
      <c r="F30" s="32">
        <v>1</v>
      </c>
      <c r="G30" s="31" t="s">
        <v>288</v>
      </c>
      <c r="H30" s="27"/>
      <c r="I30" s="33">
        <v>26</v>
      </c>
      <c r="J30" s="33" t="s">
        <v>295</v>
      </c>
      <c r="K30" s="33">
        <f t="shared" si="0"/>
        <v>21</v>
      </c>
      <c r="L30" s="33">
        <f t="shared" si="1"/>
        <v>7</v>
      </c>
      <c r="M30" s="27"/>
      <c r="N30" s="27"/>
      <c r="O30" s="27"/>
      <c r="P30" s="27"/>
    </row>
    <row r="31" spans="1:16">
      <c r="A31" s="30">
        <v>2</v>
      </c>
      <c r="B31" s="31">
        <v>2</v>
      </c>
      <c r="C31" s="31" t="str" cm="1">
        <f t="array" ref="C31">INDEX($P$5:$P$7,B31)</f>
        <v>5:35–7:00 م</v>
      </c>
      <c r="D31" s="31">
        <v>5</v>
      </c>
      <c r="E31" s="31" t="s">
        <v>174</v>
      </c>
      <c r="F31" s="32">
        <v>1</v>
      </c>
      <c r="G31" s="31" t="s">
        <v>249</v>
      </c>
      <c r="H31" s="27"/>
      <c r="I31" s="33">
        <v>27</v>
      </c>
      <c r="J31" s="33" t="s">
        <v>295</v>
      </c>
      <c r="K31" s="33">
        <f t="shared" si="0"/>
        <v>21</v>
      </c>
      <c r="L31" s="33">
        <f t="shared" si="1"/>
        <v>7</v>
      </c>
      <c r="M31" s="27"/>
      <c r="N31" s="27"/>
      <c r="O31" s="27"/>
      <c r="P31" s="27"/>
    </row>
    <row r="32" spans="1:16">
      <c r="A32" s="30">
        <v>2</v>
      </c>
      <c r="B32" s="31">
        <v>2</v>
      </c>
      <c r="C32" s="31" t="str" cm="1">
        <f t="array" ref="C32">INDEX($P$5:$P$7,B32)</f>
        <v>5:35–7:00 م</v>
      </c>
      <c r="D32" s="31">
        <v>6</v>
      </c>
      <c r="E32" s="31" t="s">
        <v>174</v>
      </c>
      <c r="F32" s="32">
        <v>1</v>
      </c>
      <c r="G32" s="31" t="s">
        <v>227</v>
      </c>
      <c r="H32" s="27"/>
      <c r="I32" s="33">
        <v>28</v>
      </c>
      <c r="J32" s="33" t="s">
        <v>295</v>
      </c>
      <c r="K32" s="33">
        <f t="shared" si="0"/>
        <v>21</v>
      </c>
      <c r="L32" s="33">
        <f t="shared" si="1"/>
        <v>7</v>
      </c>
      <c r="M32" s="27"/>
      <c r="N32" s="27"/>
      <c r="O32" s="27"/>
      <c r="P32" s="27"/>
    </row>
    <row r="33" spans="1:16">
      <c r="A33" s="30">
        <v>2</v>
      </c>
      <c r="B33" s="31">
        <v>3</v>
      </c>
      <c r="C33" s="31" t="str" cm="1">
        <f t="array" ref="C33">INDEX($P$5:$P$7,B33)</f>
        <v>7:10–8:35 م</v>
      </c>
      <c r="D33" s="31">
        <v>1</v>
      </c>
      <c r="E33" s="31" t="s">
        <v>295</v>
      </c>
      <c r="F33" s="32">
        <v>1</v>
      </c>
      <c r="G33" s="31" t="s">
        <v>351</v>
      </c>
      <c r="H33" s="27"/>
      <c r="I33" s="33">
        <v>29</v>
      </c>
      <c r="J33" s="33" t="s">
        <v>295</v>
      </c>
      <c r="K33" s="33">
        <f t="shared" si="0"/>
        <v>21</v>
      </c>
      <c r="L33" s="33">
        <f t="shared" si="1"/>
        <v>7</v>
      </c>
      <c r="M33" s="27"/>
      <c r="N33" s="27"/>
      <c r="O33" s="27"/>
      <c r="P33" s="27"/>
    </row>
    <row r="34" spans="1:16">
      <c r="A34" s="30">
        <v>2</v>
      </c>
      <c r="B34" s="31">
        <v>3</v>
      </c>
      <c r="C34" s="31" t="str" cm="1">
        <f t="array" ref="C34">INDEX($P$5:$P$7,B34)</f>
        <v>7:10–8:35 م</v>
      </c>
      <c r="D34" s="31">
        <v>2</v>
      </c>
      <c r="E34" s="31" t="s">
        <v>295</v>
      </c>
      <c r="F34" s="32">
        <v>1</v>
      </c>
      <c r="G34" s="31" t="s">
        <v>358</v>
      </c>
      <c r="H34" s="27"/>
      <c r="I34" s="33">
        <v>30</v>
      </c>
      <c r="J34" s="33" t="s">
        <v>295</v>
      </c>
      <c r="K34" s="33">
        <f t="shared" si="0"/>
        <v>21</v>
      </c>
      <c r="L34" s="33">
        <f t="shared" si="1"/>
        <v>7</v>
      </c>
      <c r="M34" s="27"/>
      <c r="N34" s="27"/>
      <c r="O34" s="27"/>
      <c r="P34" s="27"/>
    </row>
    <row r="35" spans="1:16">
      <c r="A35" s="30">
        <v>2</v>
      </c>
      <c r="B35" s="31">
        <v>3</v>
      </c>
      <c r="C35" s="31" t="str" cm="1">
        <f t="array" ref="C35">INDEX($P$5:$P$7,B35)</f>
        <v>7:10–8:35 م</v>
      </c>
      <c r="D35" s="31">
        <v>3</v>
      </c>
      <c r="E35" s="31" t="s">
        <v>295</v>
      </c>
      <c r="F35" s="32">
        <v>1</v>
      </c>
      <c r="G35" s="31" t="s">
        <v>333</v>
      </c>
      <c r="H35" s="27"/>
      <c r="I35" s="33">
        <v>31</v>
      </c>
      <c r="J35" s="33" t="s">
        <v>295</v>
      </c>
      <c r="K35" s="33">
        <f t="shared" si="0"/>
        <v>21</v>
      </c>
      <c r="L35" s="33">
        <f t="shared" si="1"/>
        <v>7</v>
      </c>
      <c r="M35" s="27"/>
      <c r="N35" s="27"/>
      <c r="O35" s="27"/>
      <c r="P35" s="27"/>
    </row>
    <row r="36" spans="1:16">
      <c r="A36" s="30">
        <v>2</v>
      </c>
      <c r="B36" s="31">
        <v>3</v>
      </c>
      <c r="C36" s="31" t="str" cm="1">
        <f t="array" ref="C36">INDEX($P$5:$P$7,B36)</f>
        <v>7:10–8:35 م</v>
      </c>
      <c r="D36" s="31">
        <v>4</v>
      </c>
      <c r="E36" s="31" t="s">
        <v>295</v>
      </c>
      <c r="F36" s="32">
        <v>1</v>
      </c>
      <c r="G36" s="31" t="s">
        <v>325</v>
      </c>
      <c r="H36" s="27"/>
      <c r="I36" s="33">
        <v>32</v>
      </c>
      <c r="J36" s="33" t="s">
        <v>295</v>
      </c>
      <c r="K36" s="33">
        <f t="shared" si="0"/>
        <v>21</v>
      </c>
      <c r="L36" s="33">
        <f t="shared" si="1"/>
        <v>7</v>
      </c>
      <c r="M36" s="27"/>
      <c r="N36" s="27"/>
      <c r="O36" s="27"/>
      <c r="P36" s="27"/>
    </row>
    <row r="37" spans="1:16">
      <c r="A37" s="30">
        <v>3</v>
      </c>
      <c r="B37" s="31">
        <v>1</v>
      </c>
      <c r="C37" s="31" t="str" cm="1">
        <f t="array" ref="C37">INDEX($P$5:$P$7,B37)</f>
        <v>4:00–5:25 م</v>
      </c>
      <c r="D37" s="31">
        <v>1</v>
      </c>
      <c r="E37" s="31" t="s">
        <v>19</v>
      </c>
      <c r="F37" s="32">
        <v>1</v>
      </c>
      <c r="G37" s="31" t="s">
        <v>20</v>
      </c>
      <c r="H37" s="27"/>
      <c r="I37" s="27"/>
      <c r="J37" s="27"/>
      <c r="K37" s="27"/>
      <c r="L37" s="27"/>
      <c r="M37" s="27"/>
      <c r="N37" s="27"/>
      <c r="O37" s="27"/>
      <c r="P37" s="27"/>
    </row>
    <row r="38" spans="1:16">
      <c r="A38" s="30">
        <v>3</v>
      </c>
      <c r="B38" s="31">
        <v>1</v>
      </c>
      <c r="C38" s="31" t="str" cm="1">
        <f t="array" ref="C38">INDEX($P$5:$P$7,B38)</f>
        <v>4:00–5:25 م</v>
      </c>
      <c r="D38" s="31">
        <v>2</v>
      </c>
      <c r="E38" s="31" t="s">
        <v>19</v>
      </c>
      <c r="F38" s="32">
        <v>1</v>
      </c>
      <c r="G38" s="31" t="s">
        <v>42</v>
      </c>
      <c r="H38" s="27"/>
      <c r="I38" s="27"/>
      <c r="J38" s="27"/>
      <c r="K38" s="27"/>
      <c r="L38" s="27"/>
      <c r="M38" s="27"/>
      <c r="N38" s="27"/>
      <c r="O38" s="27"/>
      <c r="P38" s="27"/>
    </row>
    <row r="39" spans="1:16">
      <c r="A39" s="30">
        <v>3</v>
      </c>
      <c r="B39" s="31">
        <v>1</v>
      </c>
      <c r="C39" s="31" t="str" cm="1">
        <f t="array" ref="C39">INDEX($P$5:$P$7,B39)</f>
        <v>4:00–5:25 م</v>
      </c>
      <c r="D39" s="31">
        <v>3</v>
      </c>
      <c r="E39" s="31" t="s">
        <v>19</v>
      </c>
      <c r="F39" s="32">
        <v>1</v>
      </c>
      <c r="G39" s="31" t="s">
        <v>48</v>
      </c>
      <c r="H39" s="27"/>
      <c r="I39" s="27"/>
      <c r="J39" s="27"/>
      <c r="K39" s="27"/>
      <c r="L39" s="27"/>
      <c r="M39" s="27"/>
      <c r="N39" s="27"/>
      <c r="O39" s="27"/>
      <c r="P39" s="27"/>
    </row>
    <row r="40" spans="1:16">
      <c r="A40" s="30">
        <v>3</v>
      </c>
      <c r="B40" s="31">
        <v>1</v>
      </c>
      <c r="C40" s="31" t="str" cm="1">
        <f t="array" ref="C40">INDEX($P$5:$P$7,B40)</f>
        <v>4:00–5:25 م</v>
      </c>
      <c r="D40" s="31">
        <v>4</v>
      </c>
      <c r="E40" s="31" t="s">
        <v>19</v>
      </c>
      <c r="F40" s="32">
        <v>1</v>
      </c>
      <c r="G40" s="31" t="s">
        <v>25</v>
      </c>
      <c r="H40" s="27"/>
      <c r="I40" s="27"/>
      <c r="J40" s="27"/>
      <c r="K40" s="27"/>
      <c r="L40" s="27"/>
      <c r="M40" s="27"/>
      <c r="N40" s="27"/>
      <c r="O40" s="27"/>
      <c r="P40" s="27"/>
    </row>
    <row r="41" spans="1:16">
      <c r="A41" s="30">
        <v>3</v>
      </c>
      <c r="B41" s="31">
        <v>1</v>
      </c>
      <c r="C41" s="31" t="str" cm="1">
        <f t="array" ref="C41">INDEX($P$5:$P$7,B41)</f>
        <v>4:00–5:25 م</v>
      </c>
      <c r="D41" s="31">
        <v>5</v>
      </c>
      <c r="E41" s="31" t="s">
        <v>95</v>
      </c>
      <c r="F41" s="32">
        <v>1</v>
      </c>
      <c r="G41" s="31" t="s">
        <v>105</v>
      </c>
      <c r="H41" s="27"/>
      <c r="I41" s="27"/>
      <c r="J41" s="27"/>
      <c r="K41" s="27"/>
      <c r="L41" s="27"/>
      <c r="M41" s="27"/>
      <c r="N41" s="27"/>
      <c r="O41" s="27"/>
      <c r="P41" s="27"/>
    </row>
    <row r="42" spans="1:16">
      <c r="A42" s="30">
        <v>3</v>
      </c>
      <c r="B42" s="31">
        <v>1</v>
      </c>
      <c r="C42" s="31" t="str" cm="1">
        <f t="array" ref="C42">INDEX($P$5:$P$7,B42)</f>
        <v>4:00–5:25 م</v>
      </c>
      <c r="D42" s="31">
        <v>6</v>
      </c>
      <c r="E42" s="31" t="s">
        <v>95</v>
      </c>
      <c r="F42" s="32">
        <v>1</v>
      </c>
      <c r="G42" s="31" t="s">
        <v>114</v>
      </c>
      <c r="H42" s="27"/>
      <c r="I42" s="27"/>
      <c r="J42" s="27"/>
      <c r="K42" s="27"/>
      <c r="L42" s="27"/>
      <c r="M42" s="27"/>
      <c r="N42" s="27"/>
      <c r="O42" s="27"/>
      <c r="P42" s="27"/>
    </row>
    <row r="43" spans="1:16">
      <c r="A43" s="30">
        <v>3</v>
      </c>
      <c r="B43" s="31">
        <v>2</v>
      </c>
      <c r="C43" s="31" t="str" cm="1">
        <f t="array" ref="C43">INDEX($P$5:$P$7,B43)</f>
        <v>5:35–7:00 م</v>
      </c>
      <c r="D43" s="31">
        <v>1</v>
      </c>
      <c r="E43" s="31" t="s">
        <v>95</v>
      </c>
      <c r="F43" s="32">
        <v>1</v>
      </c>
      <c r="G43" s="31" t="s">
        <v>121</v>
      </c>
      <c r="H43" s="27"/>
      <c r="I43" s="27"/>
      <c r="J43" s="27"/>
      <c r="K43" s="27"/>
      <c r="L43" s="27"/>
      <c r="M43" s="27"/>
      <c r="N43" s="27"/>
      <c r="O43" s="27"/>
      <c r="P43" s="27"/>
    </row>
    <row r="44" spans="1:16">
      <c r="A44" s="30">
        <v>3</v>
      </c>
      <c r="B44" s="31">
        <v>2</v>
      </c>
      <c r="C44" s="31" t="str" cm="1">
        <f t="array" ref="C44">INDEX($P$5:$P$7,B44)</f>
        <v>5:35–7:00 م</v>
      </c>
      <c r="D44" s="31">
        <v>2</v>
      </c>
      <c r="E44" s="31" t="s">
        <v>95</v>
      </c>
      <c r="F44" s="32">
        <v>1</v>
      </c>
      <c r="G44" s="31" t="s">
        <v>78</v>
      </c>
      <c r="H44" s="27"/>
      <c r="I44" s="27"/>
      <c r="J44" s="27"/>
      <c r="K44" s="27"/>
      <c r="L44" s="27"/>
      <c r="M44" s="27"/>
      <c r="N44" s="27"/>
      <c r="O44" s="27"/>
      <c r="P44" s="27"/>
    </row>
    <row r="45" spans="1:16">
      <c r="A45" s="30">
        <v>3</v>
      </c>
      <c r="B45" s="31">
        <v>2</v>
      </c>
      <c r="C45" s="31" t="str" cm="1">
        <f t="array" ref="C45">INDEX($P$5:$P$7,B45)</f>
        <v>5:35–7:00 م</v>
      </c>
      <c r="D45" s="31">
        <v>3</v>
      </c>
      <c r="E45" s="31" t="s">
        <v>174</v>
      </c>
      <c r="F45" s="32">
        <v>1</v>
      </c>
      <c r="G45" s="31" t="s">
        <v>271</v>
      </c>
      <c r="H45" s="27"/>
      <c r="I45" s="27"/>
      <c r="J45" s="27"/>
      <c r="K45" s="27"/>
      <c r="L45" s="27"/>
      <c r="M45" s="27"/>
      <c r="N45" s="27"/>
      <c r="O45" s="27"/>
      <c r="P45" s="27"/>
    </row>
    <row r="46" spans="1:16">
      <c r="A46" s="30">
        <v>3</v>
      </c>
      <c r="B46" s="31">
        <v>2</v>
      </c>
      <c r="C46" s="31" t="str" cm="1">
        <f t="array" ref="C46">INDEX($P$5:$P$7,B46)</f>
        <v>5:35–7:00 م</v>
      </c>
      <c r="D46" s="31">
        <v>4</v>
      </c>
      <c r="E46" s="31" t="s">
        <v>174</v>
      </c>
      <c r="F46" s="32">
        <v>1</v>
      </c>
      <c r="G46" s="31" t="s">
        <v>282</v>
      </c>
      <c r="H46" s="27"/>
      <c r="I46" s="27"/>
      <c r="J46" s="27"/>
      <c r="K46" s="27"/>
      <c r="L46" s="27"/>
      <c r="M46" s="27"/>
      <c r="N46" s="27"/>
      <c r="O46" s="27"/>
      <c r="P46" s="27"/>
    </row>
    <row r="47" spans="1:16">
      <c r="A47" s="30">
        <v>3</v>
      </c>
      <c r="B47" s="31">
        <v>2</v>
      </c>
      <c r="C47" s="31" t="str" cm="1">
        <f t="array" ref="C47">INDEX($P$5:$P$7,B47)</f>
        <v>5:35–7:00 م</v>
      </c>
      <c r="D47" s="31">
        <v>5</v>
      </c>
      <c r="E47" s="31" t="s">
        <v>174</v>
      </c>
      <c r="F47" s="32">
        <v>1</v>
      </c>
      <c r="G47" s="31" t="s">
        <v>289</v>
      </c>
      <c r="H47" s="27"/>
      <c r="I47" s="27"/>
      <c r="J47" s="27"/>
      <c r="K47" s="27"/>
      <c r="L47" s="27"/>
      <c r="M47" s="27"/>
      <c r="N47" s="27"/>
      <c r="O47" s="27"/>
      <c r="P47" s="27"/>
    </row>
    <row r="48" spans="1:16">
      <c r="A48" s="30">
        <v>3</v>
      </c>
      <c r="B48" s="31">
        <v>2</v>
      </c>
      <c r="C48" s="31" t="str" cm="1">
        <f t="array" ref="C48">INDEX($P$5:$P$7,B48)</f>
        <v>5:35–7:00 م</v>
      </c>
      <c r="D48" s="31">
        <v>6</v>
      </c>
      <c r="E48" s="31" t="s">
        <v>174</v>
      </c>
      <c r="F48" s="32">
        <v>1</v>
      </c>
      <c r="G48" s="31" t="s">
        <v>204</v>
      </c>
      <c r="H48" s="27"/>
      <c r="I48" s="27"/>
      <c r="J48" s="27"/>
      <c r="K48" s="27"/>
      <c r="L48" s="27"/>
      <c r="M48" s="27"/>
      <c r="N48" s="27"/>
      <c r="O48" s="27"/>
      <c r="P48" s="27"/>
    </row>
    <row r="49" spans="1:16">
      <c r="A49" s="30">
        <v>3</v>
      </c>
      <c r="B49" s="31">
        <v>3</v>
      </c>
      <c r="C49" s="31" t="str" cm="1">
        <f t="array" ref="C49">INDEX($P$5:$P$7,B49)</f>
        <v>7:10–8:35 م</v>
      </c>
      <c r="D49" s="31">
        <v>1</v>
      </c>
      <c r="E49" s="31" t="s">
        <v>295</v>
      </c>
      <c r="F49" s="32">
        <v>1</v>
      </c>
      <c r="G49" s="31" t="s">
        <v>336</v>
      </c>
      <c r="H49" s="27"/>
      <c r="I49" s="27"/>
      <c r="J49" s="27"/>
      <c r="K49" s="27"/>
      <c r="L49" s="27"/>
      <c r="M49" s="27"/>
      <c r="N49" s="27"/>
      <c r="O49" s="27"/>
      <c r="P49" s="27"/>
    </row>
    <row r="50" spans="1:16">
      <c r="A50" s="30">
        <v>3</v>
      </c>
      <c r="B50" s="31">
        <v>3</v>
      </c>
      <c r="C50" s="31" t="str" cm="1">
        <f t="array" ref="C50">INDEX($P$5:$P$7,B50)</f>
        <v>7:10–8:35 م</v>
      </c>
      <c r="D50" s="31">
        <v>2</v>
      </c>
      <c r="E50" s="31" t="s">
        <v>295</v>
      </c>
      <c r="F50" s="32">
        <v>1</v>
      </c>
      <c r="G50" s="31" t="s">
        <v>352</v>
      </c>
      <c r="H50" s="27"/>
      <c r="I50" s="27"/>
      <c r="J50" s="27"/>
      <c r="K50" s="27"/>
      <c r="L50" s="27"/>
      <c r="M50" s="27"/>
      <c r="N50" s="27"/>
      <c r="O50" s="27"/>
      <c r="P50" s="27"/>
    </row>
    <row r="51" spans="1:16">
      <c r="A51" s="30">
        <v>3</v>
      </c>
      <c r="B51" s="31">
        <v>3</v>
      </c>
      <c r="C51" s="31" t="str" cm="1">
        <f t="array" ref="C51">INDEX($P$5:$P$7,B51)</f>
        <v>7:10–8:35 م</v>
      </c>
      <c r="D51" s="31">
        <v>3</v>
      </c>
      <c r="E51" s="31" t="s">
        <v>295</v>
      </c>
      <c r="F51" s="32">
        <v>1</v>
      </c>
      <c r="G51" s="31" t="s">
        <v>359</v>
      </c>
      <c r="H51" s="27"/>
      <c r="I51" s="27"/>
      <c r="J51" s="27"/>
      <c r="K51" s="27"/>
      <c r="L51" s="27"/>
      <c r="M51" s="27"/>
      <c r="N51" s="27"/>
      <c r="O51" s="27"/>
      <c r="P51" s="27"/>
    </row>
    <row r="52" spans="1:16">
      <c r="A52" s="30">
        <v>3</v>
      </c>
      <c r="B52" s="31">
        <v>3</v>
      </c>
      <c r="C52" s="31" t="str" cm="1">
        <f t="array" ref="C52">INDEX($P$5:$P$7,B52)</f>
        <v>7:10–8:35 م</v>
      </c>
      <c r="D52" s="31">
        <v>4</v>
      </c>
      <c r="E52" s="31" t="s">
        <v>295</v>
      </c>
      <c r="F52" s="32">
        <v>1</v>
      </c>
      <c r="G52" s="31" t="s">
        <v>317</v>
      </c>
      <c r="H52" s="27"/>
      <c r="I52" s="27"/>
      <c r="J52" s="27"/>
      <c r="K52" s="27"/>
      <c r="L52" s="27"/>
      <c r="M52" s="27"/>
      <c r="N52" s="27"/>
      <c r="O52" s="27"/>
      <c r="P52" s="27"/>
    </row>
    <row r="53" spans="1:16">
      <c r="A53" s="30">
        <v>4</v>
      </c>
      <c r="B53" s="31">
        <v>1</v>
      </c>
      <c r="C53" s="31" t="str" cm="1">
        <f t="array" ref="C53">INDEX($P$5:$P$7,B53)</f>
        <v>4:00–5:25 م</v>
      </c>
      <c r="D53" s="31">
        <v>1</v>
      </c>
      <c r="E53" s="31" t="s">
        <v>19</v>
      </c>
      <c r="F53" s="32">
        <v>1</v>
      </c>
      <c r="G53" s="31" t="s">
        <v>23</v>
      </c>
      <c r="H53" s="27"/>
      <c r="I53" s="27"/>
      <c r="J53" s="27"/>
      <c r="K53" s="27"/>
      <c r="L53" s="27"/>
      <c r="M53" s="27"/>
      <c r="N53" s="27"/>
      <c r="O53" s="27"/>
      <c r="P53" s="27"/>
    </row>
    <row r="54" spans="1:16">
      <c r="A54" s="30">
        <v>4</v>
      </c>
      <c r="B54" s="31">
        <v>1</v>
      </c>
      <c r="C54" s="31" t="str" cm="1">
        <f t="array" ref="C54">INDEX($P$5:$P$7,B54)</f>
        <v>4:00–5:25 م</v>
      </c>
      <c r="D54" s="31">
        <v>2</v>
      </c>
      <c r="E54" s="31" t="s">
        <v>19</v>
      </c>
      <c r="F54" s="32">
        <v>1</v>
      </c>
      <c r="G54" s="31" t="s">
        <v>24</v>
      </c>
      <c r="H54" s="27"/>
      <c r="I54" s="27"/>
      <c r="J54" s="27"/>
      <c r="K54" s="27"/>
      <c r="L54" s="27"/>
      <c r="M54" s="27"/>
      <c r="N54" s="27"/>
      <c r="O54" s="27"/>
      <c r="P54" s="27"/>
    </row>
    <row r="55" spans="1:16">
      <c r="A55" s="30">
        <v>4</v>
      </c>
      <c r="B55" s="31">
        <v>1</v>
      </c>
      <c r="C55" s="31" t="str" cm="1">
        <f t="array" ref="C55">INDEX($P$5:$P$7,B55)</f>
        <v>4:00–5:25 م</v>
      </c>
      <c r="D55" s="31">
        <v>3</v>
      </c>
      <c r="E55" s="31" t="s">
        <v>19</v>
      </c>
      <c r="F55" s="32">
        <v>1</v>
      </c>
      <c r="G55" s="31" t="s">
        <v>43</v>
      </c>
      <c r="H55" s="27"/>
      <c r="I55" s="27"/>
      <c r="J55" s="27"/>
      <c r="K55" s="27"/>
      <c r="L55" s="27"/>
      <c r="M55" s="27"/>
      <c r="N55" s="27"/>
      <c r="O55" s="27"/>
      <c r="P55" s="27"/>
    </row>
    <row r="56" spans="1:16">
      <c r="A56" s="30">
        <v>4</v>
      </c>
      <c r="B56" s="31">
        <v>1</v>
      </c>
      <c r="C56" s="31" t="str" cm="1">
        <f t="array" ref="C56">INDEX($P$5:$P$7,B56)</f>
        <v>4:00–5:25 م</v>
      </c>
      <c r="D56" s="31">
        <v>4</v>
      </c>
      <c r="E56" s="31" t="s">
        <v>19</v>
      </c>
      <c r="F56" s="32">
        <v>1</v>
      </c>
      <c r="G56" s="31" t="s">
        <v>49</v>
      </c>
      <c r="H56" s="27"/>
      <c r="I56" s="27"/>
      <c r="J56" s="27"/>
      <c r="K56" s="27"/>
      <c r="L56" s="27"/>
      <c r="M56" s="27"/>
      <c r="N56" s="27"/>
      <c r="O56" s="27"/>
      <c r="P56" s="27"/>
    </row>
    <row r="57" spans="1:16">
      <c r="A57" s="30">
        <v>4</v>
      </c>
      <c r="B57" s="31">
        <v>1</v>
      </c>
      <c r="C57" s="31" t="str" cm="1">
        <f t="array" ref="C57">INDEX($P$5:$P$7,B57)</f>
        <v>4:00–5:25 م</v>
      </c>
      <c r="D57" s="31">
        <v>5</v>
      </c>
      <c r="E57" s="31" t="s">
        <v>95</v>
      </c>
      <c r="F57" s="32">
        <v>1</v>
      </c>
      <c r="G57" s="31" t="s">
        <v>98</v>
      </c>
      <c r="H57" s="27"/>
      <c r="I57" s="27"/>
      <c r="J57" s="27"/>
      <c r="K57" s="27"/>
      <c r="L57" s="27"/>
      <c r="M57" s="27"/>
      <c r="N57" s="27"/>
      <c r="O57" s="27"/>
      <c r="P57" s="27"/>
    </row>
    <row r="58" spans="1:16">
      <c r="A58" s="30">
        <v>4</v>
      </c>
      <c r="B58" s="31">
        <v>1</v>
      </c>
      <c r="C58" s="31" t="str" cm="1">
        <f t="array" ref="C58">INDEX($P$5:$P$7,B58)</f>
        <v>4:00–5:25 م</v>
      </c>
      <c r="D58" s="31">
        <v>6</v>
      </c>
      <c r="E58" s="31" t="s">
        <v>95</v>
      </c>
      <c r="F58" s="32">
        <v>1</v>
      </c>
      <c r="G58" s="31" t="s">
        <v>107</v>
      </c>
      <c r="H58" s="27"/>
      <c r="I58" s="27"/>
      <c r="J58" s="27"/>
      <c r="K58" s="27"/>
      <c r="L58" s="27"/>
      <c r="M58" s="27"/>
      <c r="N58" s="27"/>
      <c r="O58" s="27"/>
      <c r="P58" s="27"/>
    </row>
    <row r="59" spans="1:16">
      <c r="A59" s="30">
        <v>4</v>
      </c>
      <c r="B59" s="31">
        <v>2</v>
      </c>
      <c r="C59" s="31" t="str" cm="1">
        <f t="array" ref="C59">INDEX($P$5:$P$7,B59)</f>
        <v>5:35–7:00 م</v>
      </c>
      <c r="D59" s="31">
        <v>1</v>
      </c>
      <c r="E59" s="31" t="s">
        <v>95</v>
      </c>
      <c r="F59" s="32">
        <v>1</v>
      </c>
      <c r="G59" s="31" t="s">
        <v>115</v>
      </c>
      <c r="H59" s="27"/>
      <c r="I59" s="27"/>
      <c r="J59" s="27"/>
      <c r="K59" s="27"/>
      <c r="L59" s="27"/>
      <c r="M59" s="27"/>
      <c r="N59" s="27"/>
      <c r="O59" s="27"/>
      <c r="P59" s="27"/>
    </row>
    <row r="60" spans="1:16">
      <c r="A60" s="30">
        <v>4</v>
      </c>
      <c r="B60" s="31">
        <v>2</v>
      </c>
      <c r="C60" s="31" t="str" cm="1">
        <f t="array" ref="C60">INDEX($P$5:$P$7,B60)</f>
        <v>5:35–7:00 م</v>
      </c>
      <c r="D60" s="31">
        <v>2</v>
      </c>
      <c r="E60" s="31" t="s">
        <v>95</v>
      </c>
      <c r="F60" s="32">
        <v>1</v>
      </c>
      <c r="G60" s="31" t="s">
        <v>122</v>
      </c>
      <c r="H60" s="27"/>
      <c r="I60" s="27"/>
      <c r="J60" s="27"/>
      <c r="K60" s="27"/>
      <c r="L60" s="27"/>
      <c r="M60" s="27"/>
      <c r="N60" s="27"/>
      <c r="O60" s="27"/>
      <c r="P60" s="27"/>
    </row>
    <row r="61" spans="1:16">
      <c r="A61" s="30">
        <v>4</v>
      </c>
      <c r="B61" s="31">
        <v>2</v>
      </c>
      <c r="C61" s="31" t="str" cm="1">
        <f t="array" ref="C61">INDEX($P$5:$P$7,B61)</f>
        <v>5:35–7:00 م</v>
      </c>
      <c r="D61" s="31">
        <v>3</v>
      </c>
      <c r="E61" s="31" t="s">
        <v>174</v>
      </c>
      <c r="F61" s="32">
        <v>1</v>
      </c>
      <c r="G61" s="31" t="s">
        <v>240</v>
      </c>
      <c r="H61" s="27"/>
      <c r="I61" s="27"/>
      <c r="J61" s="27"/>
      <c r="K61" s="27"/>
      <c r="L61" s="27"/>
      <c r="M61" s="27"/>
      <c r="N61" s="27"/>
      <c r="O61" s="27"/>
      <c r="P61" s="27"/>
    </row>
    <row r="62" spans="1:16">
      <c r="A62" s="30">
        <v>4</v>
      </c>
      <c r="B62" s="31">
        <v>2</v>
      </c>
      <c r="C62" s="31" t="str" cm="1">
        <f t="array" ref="C62">INDEX($P$5:$P$7,B62)</f>
        <v>5:35–7:00 م</v>
      </c>
      <c r="D62" s="31">
        <v>4</v>
      </c>
      <c r="E62" s="31" t="s">
        <v>174</v>
      </c>
      <c r="F62" s="32">
        <v>1</v>
      </c>
      <c r="G62" s="31" t="s">
        <v>259</v>
      </c>
      <c r="H62" s="27"/>
      <c r="I62" s="27"/>
      <c r="J62" s="27"/>
      <c r="K62" s="27"/>
      <c r="L62" s="27"/>
      <c r="M62" s="27"/>
      <c r="N62" s="27"/>
      <c r="O62" s="27"/>
      <c r="P62" s="27"/>
    </row>
    <row r="63" spans="1:16">
      <c r="A63" s="30">
        <v>4</v>
      </c>
      <c r="B63" s="31">
        <v>2</v>
      </c>
      <c r="C63" s="31" t="str" cm="1">
        <f t="array" ref="C63">INDEX($P$5:$P$7,B63)</f>
        <v>5:35–7:00 م</v>
      </c>
      <c r="D63" s="31">
        <v>5</v>
      </c>
      <c r="E63" s="31" t="s">
        <v>174</v>
      </c>
      <c r="F63" s="32">
        <v>1</v>
      </c>
      <c r="G63" s="31" t="s">
        <v>283</v>
      </c>
      <c r="H63" s="27"/>
      <c r="I63" s="27"/>
      <c r="J63" s="27"/>
      <c r="K63" s="27"/>
      <c r="L63" s="27"/>
      <c r="M63" s="27"/>
      <c r="N63" s="27"/>
      <c r="O63" s="27"/>
      <c r="P63" s="27"/>
    </row>
    <row r="64" spans="1:16">
      <c r="A64" s="30">
        <v>4</v>
      </c>
      <c r="B64" s="31">
        <v>2</v>
      </c>
      <c r="C64" s="31" t="str" cm="1">
        <f t="array" ref="C64">INDEX($P$5:$P$7,B64)</f>
        <v>5:35–7:00 م</v>
      </c>
      <c r="D64" s="31">
        <v>6</v>
      </c>
      <c r="E64" s="31" t="s">
        <v>174</v>
      </c>
      <c r="F64" s="32">
        <v>1</v>
      </c>
      <c r="G64" s="31" t="s">
        <v>290</v>
      </c>
      <c r="H64" s="27"/>
      <c r="I64" s="27"/>
      <c r="J64" s="27"/>
      <c r="K64" s="27"/>
      <c r="L64" s="27"/>
      <c r="M64" s="27"/>
      <c r="N64" s="27"/>
      <c r="O64" s="27"/>
      <c r="P64" s="27"/>
    </row>
    <row r="65" spans="1:16">
      <c r="A65" s="30">
        <v>4</v>
      </c>
      <c r="B65" s="31">
        <v>3</v>
      </c>
      <c r="C65" s="31" t="str" cm="1">
        <f t="array" ref="C65">INDEX($P$5:$P$7,B65)</f>
        <v>7:10–8:35 م</v>
      </c>
      <c r="D65" s="31">
        <v>1</v>
      </c>
      <c r="E65" s="31" t="s">
        <v>295</v>
      </c>
      <c r="F65" s="32">
        <v>1</v>
      </c>
      <c r="G65" s="31" t="s">
        <v>331</v>
      </c>
      <c r="H65" s="27"/>
      <c r="I65" s="27"/>
      <c r="J65" s="27"/>
      <c r="K65" s="27"/>
      <c r="L65" s="27"/>
      <c r="M65" s="27"/>
      <c r="N65" s="27"/>
      <c r="O65" s="27"/>
      <c r="P65" s="27"/>
    </row>
    <row r="66" spans="1:16">
      <c r="A66" s="30">
        <v>4</v>
      </c>
      <c r="B66" s="31">
        <v>3</v>
      </c>
      <c r="C66" s="31" t="str" cm="1">
        <f t="array" ref="C66">INDEX($P$5:$P$7,B66)</f>
        <v>7:10–8:35 م</v>
      </c>
      <c r="D66" s="31">
        <v>2</v>
      </c>
      <c r="E66" s="31" t="s">
        <v>295</v>
      </c>
      <c r="F66" s="32">
        <v>1</v>
      </c>
      <c r="G66" s="31" t="s">
        <v>337</v>
      </c>
      <c r="H66" s="27"/>
      <c r="I66" s="27"/>
      <c r="J66" s="27"/>
      <c r="K66" s="27"/>
      <c r="L66" s="27"/>
      <c r="M66" s="27"/>
      <c r="N66" s="27"/>
      <c r="O66" s="27"/>
      <c r="P66" s="27"/>
    </row>
    <row r="67" spans="1:16">
      <c r="A67" s="30">
        <v>4</v>
      </c>
      <c r="B67" s="31">
        <v>3</v>
      </c>
      <c r="C67" s="31" t="str" cm="1">
        <f t="array" ref="C67">INDEX($P$5:$P$7,B67)</f>
        <v>7:10–8:35 م</v>
      </c>
      <c r="D67" s="31">
        <v>3</v>
      </c>
      <c r="E67" s="31" t="s">
        <v>295</v>
      </c>
      <c r="F67" s="32">
        <v>1</v>
      </c>
      <c r="G67" s="31" t="s">
        <v>353</v>
      </c>
      <c r="H67" s="27"/>
      <c r="I67" s="27"/>
      <c r="J67" s="27"/>
      <c r="K67" s="27"/>
      <c r="L67" s="27"/>
      <c r="M67" s="27"/>
      <c r="N67" s="27"/>
      <c r="O67" s="27"/>
      <c r="P67" s="27"/>
    </row>
    <row r="68" spans="1:16">
      <c r="A68" s="30">
        <v>4</v>
      </c>
      <c r="B68" s="31">
        <v>3</v>
      </c>
      <c r="C68" s="31" t="str" cm="1">
        <f t="array" ref="C68">INDEX($P$5:$P$7,B68)</f>
        <v>7:10–8:35 م</v>
      </c>
      <c r="D68" s="31">
        <v>4</v>
      </c>
      <c r="E68" s="31" t="s">
        <v>295</v>
      </c>
      <c r="F68" s="32">
        <v>1</v>
      </c>
      <c r="G68" s="31" t="s">
        <v>360</v>
      </c>
      <c r="H68" s="27"/>
      <c r="I68" s="27"/>
      <c r="J68" s="27"/>
      <c r="K68" s="27"/>
      <c r="L68" s="27"/>
      <c r="M68" s="27"/>
      <c r="N68" s="27"/>
      <c r="O68" s="27"/>
      <c r="P68" s="27"/>
    </row>
    <row r="69" spans="1:16">
      <c r="A69" s="30">
        <v>5</v>
      </c>
      <c r="B69" s="31">
        <v>1</v>
      </c>
      <c r="C69" s="31" t="str" cm="1">
        <f t="array" ref="C69">INDEX($P$5:$P$7,B69)</f>
        <v>4:00–5:25 م</v>
      </c>
      <c r="D69" s="31">
        <v>1</v>
      </c>
      <c r="E69" s="31" t="s">
        <v>19</v>
      </c>
      <c r="F69" s="32">
        <v>1</v>
      </c>
      <c r="G69" s="31" t="s">
        <v>26</v>
      </c>
      <c r="H69" s="27"/>
      <c r="I69" s="27"/>
      <c r="J69" s="27"/>
      <c r="K69" s="27"/>
      <c r="L69" s="27"/>
      <c r="M69" s="27"/>
      <c r="N69" s="27"/>
      <c r="O69" s="27"/>
      <c r="P69" s="27"/>
    </row>
    <row r="70" spans="1:16">
      <c r="A70" s="30">
        <v>5</v>
      </c>
      <c r="B70" s="31">
        <v>1</v>
      </c>
      <c r="C70" s="31" t="str" cm="1">
        <f t="array" ref="C70">INDEX($P$5:$P$7,B70)</f>
        <v>4:00–5:25 م</v>
      </c>
      <c r="D70" s="31">
        <v>2</v>
      </c>
      <c r="E70" s="31" t="s">
        <v>19</v>
      </c>
      <c r="F70" s="32">
        <v>1</v>
      </c>
      <c r="G70" s="31" t="s">
        <v>27</v>
      </c>
      <c r="H70" s="27"/>
      <c r="I70" s="27"/>
      <c r="J70" s="27"/>
      <c r="K70" s="27"/>
      <c r="L70" s="27"/>
      <c r="M70" s="27"/>
      <c r="N70" s="27"/>
      <c r="O70" s="27"/>
      <c r="P70" s="27"/>
    </row>
    <row r="71" spans="1:16">
      <c r="A71" s="30">
        <v>5</v>
      </c>
      <c r="B71" s="31">
        <v>1</v>
      </c>
      <c r="C71" s="31" t="str" cm="1">
        <f t="array" ref="C71">INDEX($P$5:$P$7,B71)</f>
        <v>4:00–5:25 م</v>
      </c>
      <c r="D71" s="31">
        <v>3</v>
      </c>
      <c r="E71" s="31" t="s">
        <v>19</v>
      </c>
      <c r="F71" s="32">
        <v>1</v>
      </c>
      <c r="G71" s="31" t="s">
        <v>28</v>
      </c>
      <c r="H71" s="27"/>
      <c r="I71" s="27"/>
      <c r="J71" s="27"/>
      <c r="K71" s="27"/>
      <c r="L71" s="27"/>
      <c r="M71" s="27"/>
      <c r="N71" s="27"/>
      <c r="O71" s="27"/>
      <c r="P71" s="27"/>
    </row>
    <row r="72" spans="1:16">
      <c r="A72" s="30">
        <v>5</v>
      </c>
      <c r="B72" s="31">
        <v>1</v>
      </c>
      <c r="C72" s="31" t="str" cm="1">
        <f t="array" ref="C72">INDEX($P$5:$P$7,B72)</f>
        <v>4:00–5:25 م</v>
      </c>
      <c r="D72" s="31">
        <v>4</v>
      </c>
      <c r="E72" s="31" t="s">
        <v>19</v>
      </c>
      <c r="F72" s="32">
        <v>1</v>
      </c>
      <c r="G72" s="31" t="s">
        <v>50</v>
      </c>
      <c r="H72" s="27"/>
      <c r="I72" s="27"/>
      <c r="J72" s="27"/>
      <c r="K72" s="27"/>
      <c r="L72" s="27"/>
      <c r="M72" s="27"/>
      <c r="N72" s="27"/>
      <c r="O72" s="27"/>
      <c r="P72" s="27"/>
    </row>
    <row r="73" spans="1:16">
      <c r="A73" s="30">
        <v>5</v>
      </c>
      <c r="B73" s="31">
        <v>1</v>
      </c>
      <c r="C73" s="31" t="str" cm="1">
        <f t="array" ref="C73">INDEX($P$5:$P$7,B73)</f>
        <v>4:00–5:25 م</v>
      </c>
      <c r="D73" s="31">
        <v>5</v>
      </c>
      <c r="E73" s="31" t="s">
        <v>95</v>
      </c>
      <c r="F73" s="32">
        <v>1</v>
      </c>
      <c r="G73" s="31" t="s">
        <v>90</v>
      </c>
      <c r="H73" s="27"/>
      <c r="I73" s="27"/>
      <c r="J73" s="27"/>
      <c r="K73" s="27"/>
      <c r="L73" s="27"/>
      <c r="M73" s="27"/>
      <c r="N73" s="27"/>
      <c r="O73" s="27"/>
      <c r="P73" s="27"/>
    </row>
    <row r="74" spans="1:16">
      <c r="A74" s="30">
        <v>5</v>
      </c>
      <c r="B74" s="31">
        <v>1</v>
      </c>
      <c r="C74" s="31" t="str" cm="1">
        <f t="array" ref="C74">INDEX($P$5:$P$7,B74)</f>
        <v>4:00–5:25 م</v>
      </c>
      <c r="D74" s="31">
        <v>6</v>
      </c>
      <c r="E74" s="31" t="s">
        <v>95</v>
      </c>
      <c r="F74" s="32">
        <v>1</v>
      </c>
      <c r="G74" s="31" t="s">
        <v>97</v>
      </c>
      <c r="H74" s="27"/>
      <c r="I74" s="27"/>
      <c r="J74" s="27"/>
      <c r="K74" s="27"/>
      <c r="L74" s="27"/>
      <c r="M74" s="27"/>
      <c r="N74" s="27"/>
      <c r="O74" s="27"/>
      <c r="P74" s="27"/>
    </row>
    <row r="75" spans="1:16">
      <c r="A75" s="30">
        <v>5</v>
      </c>
      <c r="B75" s="31">
        <v>2</v>
      </c>
      <c r="C75" s="31" t="str" cm="1">
        <f t="array" ref="C75">INDEX($P$5:$P$7,B75)</f>
        <v>5:35–7:00 م</v>
      </c>
      <c r="D75" s="31">
        <v>1</v>
      </c>
      <c r="E75" s="31" t="s">
        <v>95</v>
      </c>
      <c r="F75" s="32">
        <v>1</v>
      </c>
      <c r="G75" s="31" t="s">
        <v>108</v>
      </c>
      <c r="H75" s="27"/>
      <c r="I75" s="27"/>
      <c r="J75" s="27"/>
      <c r="K75" s="27"/>
      <c r="L75" s="27"/>
      <c r="M75" s="27"/>
      <c r="N75" s="27"/>
      <c r="O75" s="27"/>
      <c r="P75" s="27"/>
    </row>
    <row r="76" spans="1:16">
      <c r="A76" s="30">
        <v>5</v>
      </c>
      <c r="B76" s="31">
        <v>2</v>
      </c>
      <c r="C76" s="31" t="str" cm="1">
        <f t="array" ref="C76">INDEX($P$5:$P$7,B76)</f>
        <v>5:35–7:00 م</v>
      </c>
      <c r="D76" s="31">
        <v>2</v>
      </c>
      <c r="E76" s="31" t="s">
        <v>95</v>
      </c>
      <c r="F76" s="32">
        <v>1</v>
      </c>
      <c r="G76" s="31" t="s">
        <v>123</v>
      </c>
      <c r="H76" s="27"/>
      <c r="I76" s="27"/>
      <c r="J76" s="27"/>
      <c r="K76" s="27"/>
      <c r="L76" s="27"/>
      <c r="M76" s="27"/>
      <c r="N76" s="27"/>
      <c r="O76" s="27"/>
      <c r="P76" s="27"/>
    </row>
    <row r="77" spans="1:16">
      <c r="A77" s="30">
        <v>5</v>
      </c>
      <c r="B77" s="31">
        <v>2</v>
      </c>
      <c r="C77" s="31" t="str" cm="1">
        <f t="array" ref="C77">INDEX($P$5:$P$7,B77)</f>
        <v>5:35–7:00 م</v>
      </c>
      <c r="D77" s="31">
        <v>3</v>
      </c>
      <c r="E77" s="31" t="s">
        <v>174</v>
      </c>
      <c r="F77" s="32">
        <v>1</v>
      </c>
      <c r="G77" s="31" t="s">
        <v>228</v>
      </c>
      <c r="H77" s="27"/>
      <c r="I77" s="27"/>
      <c r="J77" s="27"/>
      <c r="K77" s="27"/>
      <c r="L77" s="27"/>
      <c r="M77" s="27"/>
      <c r="N77" s="27"/>
      <c r="O77" s="27"/>
      <c r="P77" s="27"/>
    </row>
    <row r="78" spans="1:16">
      <c r="A78" s="30">
        <v>5</v>
      </c>
      <c r="B78" s="31">
        <v>2</v>
      </c>
      <c r="C78" s="31" t="str" cm="1">
        <f t="array" ref="C78">INDEX($P$5:$P$7,B78)</f>
        <v>5:35–7:00 م</v>
      </c>
      <c r="D78" s="31">
        <v>4</v>
      </c>
      <c r="E78" s="31" t="s">
        <v>174</v>
      </c>
      <c r="F78" s="32">
        <v>1</v>
      </c>
      <c r="G78" s="31" t="s">
        <v>239</v>
      </c>
      <c r="H78" s="27"/>
      <c r="I78" s="27"/>
      <c r="J78" s="27"/>
      <c r="K78" s="27"/>
      <c r="L78" s="27"/>
      <c r="M78" s="27"/>
      <c r="N78" s="27"/>
      <c r="O78" s="27"/>
      <c r="P78" s="27"/>
    </row>
    <row r="79" spans="1:16">
      <c r="A79" s="30">
        <v>5</v>
      </c>
      <c r="B79" s="31">
        <v>2</v>
      </c>
      <c r="C79" s="31" t="str" cm="1">
        <f t="array" ref="C79">INDEX($P$5:$P$7,B79)</f>
        <v>5:35–7:00 م</v>
      </c>
      <c r="D79" s="31">
        <v>5</v>
      </c>
      <c r="E79" s="31" t="s">
        <v>174</v>
      </c>
      <c r="F79" s="32">
        <v>1</v>
      </c>
      <c r="G79" s="31" t="s">
        <v>260</v>
      </c>
      <c r="H79" s="27"/>
      <c r="I79" s="27"/>
      <c r="J79" s="27"/>
      <c r="K79" s="27"/>
      <c r="L79" s="27"/>
      <c r="M79" s="27"/>
      <c r="N79" s="27"/>
      <c r="O79" s="27"/>
      <c r="P79" s="27"/>
    </row>
    <row r="80" spans="1:16">
      <c r="A80" s="30">
        <v>5</v>
      </c>
      <c r="B80" s="31">
        <v>2</v>
      </c>
      <c r="C80" s="31" t="str" cm="1">
        <f t="array" ref="C80">INDEX($P$5:$P$7,B80)</f>
        <v>5:35–7:00 م</v>
      </c>
      <c r="D80" s="31">
        <v>6</v>
      </c>
      <c r="E80" s="31" t="s">
        <v>174</v>
      </c>
      <c r="F80" s="32">
        <v>1</v>
      </c>
      <c r="G80" s="31" t="s">
        <v>291</v>
      </c>
      <c r="H80" s="27"/>
      <c r="I80" s="27"/>
      <c r="J80" s="27"/>
      <c r="K80" s="27"/>
      <c r="L80" s="27"/>
      <c r="M80" s="27"/>
      <c r="N80" s="27"/>
      <c r="O80" s="27"/>
      <c r="P80" s="27"/>
    </row>
    <row r="81" spans="1:16">
      <c r="A81" s="30">
        <v>5</v>
      </c>
      <c r="B81" s="31">
        <v>3</v>
      </c>
      <c r="C81" s="31" t="str" cm="1">
        <f t="array" ref="C81">INDEX($P$5:$P$7,B81)</f>
        <v>7:10–8:35 م</v>
      </c>
      <c r="D81" s="31">
        <v>1</v>
      </c>
      <c r="E81" s="31" t="s">
        <v>295</v>
      </c>
      <c r="F81" s="32">
        <v>1</v>
      </c>
      <c r="G81" s="31" t="s">
        <v>326</v>
      </c>
      <c r="H81" s="27"/>
      <c r="I81" s="27"/>
      <c r="J81" s="27"/>
      <c r="K81" s="27"/>
      <c r="L81" s="27"/>
      <c r="M81" s="27"/>
      <c r="N81" s="27"/>
      <c r="O81" s="27"/>
      <c r="P81" s="27"/>
    </row>
    <row r="82" spans="1:16">
      <c r="A82" s="30">
        <v>5</v>
      </c>
      <c r="B82" s="31">
        <v>3</v>
      </c>
      <c r="C82" s="31" t="str" cm="1">
        <f t="array" ref="C82">INDEX($P$5:$P$7,B82)</f>
        <v>7:10–8:35 م</v>
      </c>
      <c r="D82" s="31">
        <v>2</v>
      </c>
      <c r="E82" s="31" t="s">
        <v>295</v>
      </c>
      <c r="F82" s="32">
        <v>1</v>
      </c>
      <c r="G82" s="31" t="s">
        <v>330</v>
      </c>
      <c r="H82" s="27"/>
      <c r="I82" s="27"/>
      <c r="J82" s="27"/>
      <c r="K82" s="27"/>
      <c r="L82" s="27"/>
      <c r="M82" s="27"/>
      <c r="N82" s="27"/>
      <c r="O82" s="27"/>
      <c r="P82" s="27"/>
    </row>
    <row r="83" spans="1:16">
      <c r="A83" s="30">
        <v>5</v>
      </c>
      <c r="B83" s="31">
        <v>3</v>
      </c>
      <c r="C83" s="31" t="str" cm="1">
        <f t="array" ref="C83">INDEX($P$5:$P$7,B83)</f>
        <v>7:10–8:35 م</v>
      </c>
      <c r="D83" s="31">
        <v>3</v>
      </c>
      <c r="E83" s="31" t="s">
        <v>295</v>
      </c>
      <c r="F83" s="32">
        <v>1</v>
      </c>
      <c r="G83" s="31" t="s">
        <v>338</v>
      </c>
      <c r="H83" s="27"/>
      <c r="I83" s="27"/>
      <c r="J83" s="27"/>
      <c r="K83" s="27"/>
      <c r="L83" s="27"/>
      <c r="M83" s="27"/>
      <c r="N83" s="27"/>
      <c r="O83" s="27"/>
      <c r="P83" s="27"/>
    </row>
    <row r="84" spans="1:16">
      <c r="A84" s="30">
        <v>5</v>
      </c>
      <c r="B84" s="31">
        <v>3</v>
      </c>
      <c r="C84" s="31" t="str" cm="1">
        <f t="array" ref="C84">INDEX($P$5:$P$7,B84)</f>
        <v>7:10–8:35 م</v>
      </c>
      <c r="D84" s="31">
        <v>4</v>
      </c>
      <c r="E84" s="31" t="s">
        <v>295</v>
      </c>
      <c r="F84" s="32">
        <v>1</v>
      </c>
      <c r="G84" s="31" t="s">
        <v>361</v>
      </c>
      <c r="H84" s="27"/>
      <c r="I84" s="27"/>
      <c r="J84" s="27"/>
      <c r="K84" s="27"/>
      <c r="L84" s="27"/>
      <c r="M84" s="27"/>
      <c r="N84" s="27"/>
      <c r="O84" s="27"/>
      <c r="P84" s="27"/>
    </row>
    <row r="85" spans="1:16">
      <c r="A85" s="30">
        <v>6</v>
      </c>
      <c r="B85" s="31">
        <v>1</v>
      </c>
      <c r="C85" s="31" t="str" cm="1">
        <f t="array" ref="C85">INDEX($P$5:$P$7,B85)</f>
        <v>4:00–5:25 م</v>
      </c>
      <c r="D85" s="31">
        <v>1</v>
      </c>
      <c r="E85" s="31" t="s">
        <v>19</v>
      </c>
      <c r="F85" s="32">
        <v>1</v>
      </c>
      <c r="G85" s="31" t="s">
        <v>29</v>
      </c>
      <c r="H85" s="27"/>
      <c r="I85" s="27"/>
      <c r="J85" s="27"/>
      <c r="K85" s="27"/>
      <c r="L85" s="27"/>
      <c r="M85" s="27"/>
      <c r="N85" s="27"/>
      <c r="O85" s="27"/>
      <c r="P85" s="27"/>
    </row>
    <row r="86" spans="1:16">
      <c r="A86" s="30">
        <v>6</v>
      </c>
      <c r="B86" s="31">
        <v>1</v>
      </c>
      <c r="C86" s="31" t="str" cm="1">
        <f t="array" ref="C86">INDEX($P$5:$P$7,B86)</f>
        <v>4:00–5:25 م</v>
      </c>
      <c r="D86" s="31">
        <v>2</v>
      </c>
      <c r="E86" s="31" t="s">
        <v>19</v>
      </c>
      <c r="F86" s="32">
        <v>1</v>
      </c>
      <c r="G86" s="31" t="s">
        <v>30</v>
      </c>
      <c r="H86" s="27"/>
      <c r="I86" s="27"/>
      <c r="J86" s="27"/>
      <c r="K86" s="27"/>
      <c r="L86" s="27"/>
      <c r="M86" s="27"/>
      <c r="N86" s="27"/>
      <c r="O86" s="27"/>
      <c r="P86" s="27"/>
    </row>
    <row r="87" spans="1:16">
      <c r="A87" s="30">
        <v>6</v>
      </c>
      <c r="B87" s="31">
        <v>1</v>
      </c>
      <c r="C87" s="31" t="str" cm="1">
        <f t="array" ref="C87">INDEX($P$5:$P$7,B87)</f>
        <v>4:00–5:25 م</v>
      </c>
      <c r="D87" s="31">
        <v>3</v>
      </c>
      <c r="E87" s="31" t="s">
        <v>19</v>
      </c>
      <c r="F87" s="32">
        <v>1</v>
      </c>
      <c r="G87" s="31" t="s">
        <v>51</v>
      </c>
      <c r="H87" s="27"/>
      <c r="I87" s="27"/>
      <c r="J87" s="27"/>
      <c r="K87" s="27"/>
      <c r="L87" s="27"/>
      <c r="M87" s="27"/>
      <c r="N87" s="27"/>
      <c r="O87" s="27"/>
      <c r="P87" s="27"/>
    </row>
    <row r="88" spans="1:16">
      <c r="A88" s="30">
        <v>6</v>
      </c>
      <c r="B88" s="31">
        <v>1</v>
      </c>
      <c r="C88" s="31" t="str" cm="1">
        <f t="array" ref="C88">INDEX($P$5:$P$7,B88)</f>
        <v>4:00–5:25 م</v>
      </c>
      <c r="D88" s="31">
        <v>4</v>
      </c>
      <c r="E88" s="31" t="s">
        <v>19</v>
      </c>
      <c r="F88" s="32">
        <v>1</v>
      </c>
      <c r="G88" s="31" t="s">
        <v>44</v>
      </c>
      <c r="H88" s="27"/>
      <c r="I88" s="27"/>
      <c r="J88" s="27"/>
      <c r="K88" s="27"/>
      <c r="L88" s="27"/>
      <c r="M88" s="27"/>
      <c r="N88" s="27"/>
      <c r="O88" s="27"/>
      <c r="P88" s="27"/>
    </row>
    <row r="89" spans="1:16">
      <c r="A89" s="30">
        <v>6</v>
      </c>
      <c r="B89" s="31">
        <v>1</v>
      </c>
      <c r="C89" s="31" t="str" cm="1">
        <f t="array" ref="C89">INDEX($P$5:$P$7,B89)</f>
        <v>4:00–5:25 م</v>
      </c>
      <c r="D89" s="31">
        <v>5</v>
      </c>
      <c r="E89" s="31" t="s">
        <v>95</v>
      </c>
      <c r="F89" s="32">
        <v>1</v>
      </c>
      <c r="G89" s="31" t="s">
        <v>74</v>
      </c>
      <c r="H89" s="27"/>
      <c r="I89" s="27"/>
      <c r="J89" s="27"/>
      <c r="K89" s="27"/>
      <c r="L89" s="27"/>
      <c r="M89" s="27"/>
      <c r="N89" s="27"/>
      <c r="O89" s="27"/>
      <c r="P89" s="27"/>
    </row>
    <row r="90" spans="1:16">
      <c r="A90" s="30">
        <v>6</v>
      </c>
      <c r="B90" s="31">
        <v>1</v>
      </c>
      <c r="C90" s="31" t="str" cm="1">
        <f t="array" ref="C90">INDEX($P$5:$P$7,B90)</f>
        <v>4:00–5:25 م</v>
      </c>
      <c r="D90" s="31">
        <v>6</v>
      </c>
      <c r="E90" s="31" t="s">
        <v>95</v>
      </c>
      <c r="F90" s="32">
        <v>1</v>
      </c>
      <c r="G90" s="31" t="s">
        <v>84</v>
      </c>
      <c r="H90" s="27"/>
      <c r="I90" s="27"/>
      <c r="J90" s="27"/>
      <c r="K90" s="27"/>
      <c r="L90" s="27"/>
      <c r="M90" s="27"/>
      <c r="N90" s="27"/>
      <c r="O90" s="27"/>
      <c r="P90" s="27"/>
    </row>
    <row r="91" spans="1:16">
      <c r="A91" s="30">
        <v>6</v>
      </c>
      <c r="B91" s="31">
        <v>2</v>
      </c>
      <c r="C91" s="31" t="str" cm="1">
        <f t="array" ref="C91">INDEX($P$5:$P$7,B91)</f>
        <v>5:35–7:00 م</v>
      </c>
      <c r="D91" s="31">
        <v>1</v>
      </c>
      <c r="E91" s="31" t="s">
        <v>95</v>
      </c>
      <c r="F91" s="32">
        <v>1</v>
      </c>
      <c r="G91" s="31" t="s">
        <v>124</v>
      </c>
      <c r="H91" s="27"/>
      <c r="I91" s="27"/>
      <c r="J91" s="27"/>
      <c r="K91" s="27"/>
      <c r="L91" s="27"/>
      <c r="M91" s="27"/>
      <c r="N91" s="27"/>
      <c r="O91" s="27"/>
      <c r="P91" s="27"/>
    </row>
    <row r="92" spans="1:16">
      <c r="A92" s="30">
        <v>6</v>
      </c>
      <c r="B92" s="31">
        <v>2</v>
      </c>
      <c r="C92" s="31" t="str" cm="1">
        <f t="array" ref="C92">INDEX($P$5:$P$7,B92)</f>
        <v>5:35–7:00 م</v>
      </c>
      <c r="D92" s="31">
        <v>2</v>
      </c>
      <c r="E92" s="31" t="s">
        <v>95</v>
      </c>
      <c r="F92" s="32">
        <v>1</v>
      </c>
      <c r="G92" s="31" t="s">
        <v>116</v>
      </c>
      <c r="H92" s="27"/>
      <c r="I92" s="27"/>
      <c r="J92" s="27"/>
      <c r="K92" s="27"/>
      <c r="L92" s="27"/>
      <c r="M92" s="27"/>
      <c r="N92" s="27"/>
      <c r="O92" s="27"/>
      <c r="P92" s="27"/>
    </row>
    <row r="93" spans="1:16">
      <c r="A93" s="30">
        <v>6</v>
      </c>
      <c r="B93" s="31">
        <v>2</v>
      </c>
      <c r="C93" s="31" t="str" cm="1">
        <f t="array" ref="C93">INDEX($P$5:$P$7,B93)</f>
        <v>5:35–7:00 م</v>
      </c>
      <c r="D93" s="31">
        <v>3</v>
      </c>
      <c r="E93" s="31" t="s">
        <v>174</v>
      </c>
      <c r="F93" s="32">
        <v>1</v>
      </c>
      <c r="G93" s="31" t="s">
        <v>190</v>
      </c>
      <c r="H93" s="27"/>
      <c r="I93" s="27"/>
      <c r="J93" s="27"/>
      <c r="K93" s="27"/>
      <c r="L93" s="27"/>
      <c r="M93" s="27"/>
      <c r="N93" s="27"/>
      <c r="O93" s="27"/>
      <c r="P93" s="27"/>
    </row>
    <row r="94" spans="1:16">
      <c r="A94" s="30">
        <v>6</v>
      </c>
      <c r="B94" s="31">
        <v>2</v>
      </c>
      <c r="C94" s="31" t="str" cm="1">
        <f t="array" ref="C94">INDEX($P$5:$P$7,B94)</f>
        <v>5:35–7:00 م</v>
      </c>
      <c r="D94" s="31">
        <v>4</v>
      </c>
      <c r="E94" s="31" t="s">
        <v>174</v>
      </c>
      <c r="F94" s="32">
        <v>1</v>
      </c>
      <c r="G94" s="31" t="s">
        <v>218</v>
      </c>
      <c r="H94" s="27"/>
      <c r="I94" s="27"/>
      <c r="J94" s="27"/>
      <c r="K94" s="27"/>
      <c r="L94" s="27"/>
      <c r="M94" s="27"/>
      <c r="N94" s="27"/>
      <c r="O94" s="27"/>
      <c r="P94" s="27"/>
    </row>
    <row r="95" spans="1:16">
      <c r="A95" s="30">
        <v>6</v>
      </c>
      <c r="B95" s="31">
        <v>2</v>
      </c>
      <c r="C95" s="31" t="str" cm="1">
        <f t="array" ref="C95">INDEX($P$5:$P$7,B95)</f>
        <v>5:35–7:00 م</v>
      </c>
      <c r="D95" s="31">
        <v>5</v>
      </c>
      <c r="E95" s="31" t="s">
        <v>174</v>
      </c>
      <c r="F95" s="32">
        <v>1</v>
      </c>
      <c r="G95" s="31" t="s">
        <v>292</v>
      </c>
      <c r="H95" s="27"/>
      <c r="I95" s="27"/>
      <c r="J95" s="27"/>
      <c r="K95" s="27"/>
      <c r="L95" s="27"/>
      <c r="M95" s="27"/>
      <c r="N95" s="27"/>
      <c r="O95" s="27"/>
      <c r="P95" s="27"/>
    </row>
    <row r="96" spans="1:16">
      <c r="A96" s="30">
        <v>6</v>
      </c>
      <c r="B96" s="31">
        <v>2</v>
      </c>
      <c r="C96" s="31" t="str" cm="1">
        <f t="array" ref="C96">INDEX($P$5:$P$7,B96)</f>
        <v>5:35–7:00 م</v>
      </c>
      <c r="D96" s="31">
        <v>6</v>
      </c>
      <c r="E96" s="31" t="s">
        <v>174</v>
      </c>
      <c r="F96" s="32">
        <v>1</v>
      </c>
      <c r="G96" s="31" t="s">
        <v>284</v>
      </c>
      <c r="H96" s="27"/>
      <c r="I96" s="27"/>
      <c r="J96" s="27"/>
      <c r="K96" s="27"/>
      <c r="L96" s="27"/>
      <c r="M96" s="27"/>
      <c r="N96" s="27"/>
      <c r="O96" s="27"/>
      <c r="P96" s="27"/>
    </row>
    <row r="97" spans="1:16">
      <c r="A97" s="30">
        <v>6</v>
      </c>
      <c r="B97" s="31">
        <v>3</v>
      </c>
      <c r="C97" s="31" t="str" cm="1">
        <f t="array" ref="C97">INDEX($P$5:$P$7,B97)</f>
        <v>7:10–8:35 م</v>
      </c>
      <c r="D97" s="31">
        <v>1</v>
      </c>
      <c r="E97" s="31" t="s">
        <v>295</v>
      </c>
      <c r="F97" s="32">
        <v>1</v>
      </c>
      <c r="G97" s="31" t="s">
        <v>312</v>
      </c>
      <c r="H97" s="27"/>
      <c r="I97" s="27"/>
      <c r="J97" s="27"/>
      <c r="K97" s="27"/>
      <c r="L97" s="27"/>
      <c r="M97" s="27"/>
      <c r="N97" s="27"/>
      <c r="O97" s="27"/>
      <c r="P97" s="27"/>
    </row>
    <row r="98" spans="1:16">
      <c r="A98" s="30">
        <v>6</v>
      </c>
      <c r="B98" s="31">
        <v>3</v>
      </c>
      <c r="C98" s="31" t="str" cm="1">
        <f t="array" ref="C98">INDEX($P$5:$P$7,B98)</f>
        <v>7:10–8:35 م</v>
      </c>
      <c r="D98" s="31">
        <v>2</v>
      </c>
      <c r="E98" s="31" t="s">
        <v>295</v>
      </c>
      <c r="F98" s="32">
        <v>1</v>
      </c>
      <c r="G98" s="31" t="s">
        <v>323</v>
      </c>
      <c r="H98" s="27"/>
      <c r="I98" s="27"/>
      <c r="J98" s="27"/>
      <c r="K98" s="27"/>
      <c r="L98" s="27"/>
      <c r="M98" s="27"/>
      <c r="N98" s="27"/>
      <c r="O98" s="27"/>
      <c r="P98" s="27"/>
    </row>
    <row r="99" spans="1:16">
      <c r="A99" s="30">
        <v>6</v>
      </c>
      <c r="B99" s="31">
        <v>3</v>
      </c>
      <c r="C99" s="31" t="str" cm="1">
        <f t="array" ref="C99">INDEX($P$5:$P$7,B99)</f>
        <v>7:10–8:35 م</v>
      </c>
      <c r="D99" s="31">
        <v>3</v>
      </c>
      <c r="E99" s="31" t="s">
        <v>295</v>
      </c>
      <c r="F99" s="32">
        <v>1</v>
      </c>
      <c r="G99" s="31" t="s">
        <v>362</v>
      </c>
      <c r="H99" s="27"/>
      <c r="I99" s="27"/>
      <c r="J99" s="27"/>
      <c r="K99" s="27"/>
      <c r="L99" s="27"/>
      <c r="M99" s="27"/>
      <c r="N99" s="27"/>
      <c r="O99" s="27"/>
      <c r="P99" s="27"/>
    </row>
    <row r="100" spans="1:16">
      <c r="A100" s="30">
        <v>6</v>
      </c>
      <c r="B100" s="31">
        <v>3</v>
      </c>
      <c r="C100" s="31" t="str" cm="1">
        <f t="array" ref="C100">INDEX($P$5:$P$7,B100)</f>
        <v>7:10–8:35 م</v>
      </c>
      <c r="D100" s="31">
        <v>4</v>
      </c>
      <c r="E100" s="31" t="s">
        <v>295</v>
      </c>
      <c r="F100" s="32">
        <v>1</v>
      </c>
      <c r="G100" s="31" t="s">
        <v>354</v>
      </c>
      <c r="H100" s="27"/>
      <c r="I100" s="27"/>
      <c r="J100" s="27"/>
      <c r="K100" s="27"/>
      <c r="L100" s="27"/>
      <c r="M100" s="27"/>
      <c r="N100" s="27"/>
      <c r="O100" s="27"/>
      <c r="P100" s="27"/>
    </row>
    <row r="101" spans="1:16">
      <c r="A101" s="30">
        <v>7</v>
      </c>
      <c r="B101" s="31">
        <v>1</v>
      </c>
      <c r="C101" s="31" t="str" cm="1">
        <f t="array" ref="C101">INDEX($P$5:$P$7,B101)</f>
        <v>4:00–5:25 م</v>
      </c>
      <c r="D101" s="31">
        <v>1</v>
      </c>
      <c r="E101" s="31" t="s">
        <v>19</v>
      </c>
      <c r="F101" s="32">
        <v>1</v>
      </c>
      <c r="G101" s="31" t="s">
        <v>32</v>
      </c>
      <c r="H101" s="27"/>
      <c r="I101" s="27"/>
      <c r="J101" s="27"/>
      <c r="K101" s="27"/>
      <c r="L101" s="27"/>
      <c r="M101" s="27"/>
      <c r="N101" s="27"/>
      <c r="O101" s="27"/>
      <c r="P101" s="27"/>
    </row>
    <row r="102" spans="1:16">
      <c r="A102" s="30">
        <v>7</v>
      </c>
      <c r="B102" s="31">
        <v>1</v>
      </c>
      <c r="C102" s="31" t="str" cm="1">
        <f t="array" ref="C102">INDEX($P$5:$P$7,B102)</f>
        <v>4:00–5:25 م</v>
      </c>
      <c r="D102" s="31">
        <v>2</v>
      </c>
      <c r="E102" s="31" t="s">
        <v>19</v>
      </c>
      <c r="F102" s="32">
        <v>1</v>
      </c>
      <c r="G102" s="31" t="s">
        <v>52</v>
      </c>
      <c r="H102" s="27"/>
      <c r="I102" s="27"/>
      <c r="J102" s="27"/>
      <c r="K102" s="27"/>
      <c r="L102" s="27"/>
      <c r="M102" s="27"/>
      <c r="N102" s="27"/>
      <c r="O102" s="27"/>
      <c r="P102" s="27"/>
    </row>
    <row r="103" spans="1:16">
      <c r="A103" s="30">
        <v>7</v>
      </c>
      <c r="B103" s="31">
        <v>1</v>
      </c>
      <c r="C103" s="31" t="str" cm="1">
        <f t="array" ref="C103">INDEX($P$5:$P$7,B103)</f>
        <v>4:00–5:25 م</v>
      </c>
      <c r="D103" s="31">
        <v>3</v>
      </c>
      <c r="E103" s="31" t="s">
        <v>19</v>
      </c>
      <c r="F103" s="32">
        <v>1</v>
      </c>
      <c r="G103" s="31" t="s">
        <v>45</v>
      </c>
      <c r="H103" s="27"/>
      <c r="I103" s="27"/>
      <c r="J103" s="27"/>
      <c r="K103" s="27"/>
      <c r="L103" s="27"/>
      <c r="M103" s="27"/>
      <c r="N103" s="27"/>
      <c r="O103" s="27"/>
      <c r="P103" s="27"/>
    </row>
    <row r="104" spans="1:16">
      <c r="A104" s="30">
        <v>7</v>
      </c>
      <c r="B104" s="31">
        <v>1</v>
      </c>
      <c r="C104" s="31" t="str" cm="1">
        <f t="array" ref="C104">INDEX($P$5:$P$7,B104)</f>
        <v>4:00–5:25 م</v>
      </c>
      <c r="D104" s="31">
        <v>4</v>
      </c>
      <c r="E104" s="31" t="s">
        <v>19</v>
      </c>
      <c r="F104" s="32">
        <v>1</v>
      </c>
      <c r="G104" s="31" t="s">
        <v>31</v>
      </c>
      <c r="H104" s="27"/>
      <c r="I104" s="27"/>
      <c r="J104" s="27"/>
      <c r="K104" s="27"/>
      <c r="L104" s="27"/>
      <c r="M104" s="27"/>
      <c r="N104" s="27"/>
      <c r="O104" s="27"/>
      <c r="P104" s="27"/>
    </row>
    <row r="105" spans="1:16">
      <c r="A105" s="30">
        <v>7</v>
      </c>
      <c r="B105" s="31">
        <v>1</v>
      </c>
      <c r="C105" s="31" t="str" cm="1">
        <f t="array" ref="C105">INDEX($P$5:$P$7,B105)</f>
        <v>4:00–5:25 م</v>
      </c>
      <c r="D105" s="31">
        <v>5</v>
      </c>
      <c r="E105" s="31" t="s">
        <v>95</v>
      </c>
      <c r="F105" s="32">
        <v>1</v>
      </c>
      <c r="G105" s="31" t="s">
        <v>67</v>
      </c>
      <c r="H105" s="27"/>
      <c r="I105" s="27"/>
      <c r="J105" s="27"/>
      <c r="K105" s="27"/>
      <c r="L105" s="27"/>
      <c r="M105" s="27"/>
      <c r="N105" s="27"/>
      <c r="O105" s="27"/>
      <c r="P105" s="27"/>
    </row>
    <row r="106" spans="1:16">
      <c r="A106" s="30">
        <v>7</v>
      </c>
      <c r="B106" s="31">
        <v>1</v>
      </c>
      <c r="C106" s="31" t="str" cm="1">
        <f t="array" ref="C106">INDEX($P$5:$P$7,B106)</f>
        <v>4:00–5:25 م</v>
      </c>
      <c r="D106" s="31">
        <v>6</v>
      </c>
      <c r="E106" s="31" t="s">
        <v>95</v>
      </c>
      <c r="F106" s="32">
        <v>1</v>
      </c>
      <c r="G106" s="31" t="s">
        <v>125</v>
      </c>
      <c r="H106" s="27"/>
      <c r="I106" s="27"/>
      <c r="J106" s="27"/>
      <c r="K106" s="27"/>
      <c r="L106" s="27"/>
      <c r="M106" s="27"/>
      <c r="N106" s="27"/>
      <c r="O106" s="27"/>
      <c r="P106" s="27"/>
    </row>
    <row r="107" spans="1:16">
      <c r="A107" s="30">
        <v>7</v>
      </c>
      <c r="B107" s="31">
        <v>2</v>
      </c>
      <c r="C107" s="31" t="str" cm="1">
        <f t="array" ref="C107">INDEX($P$5:$P$7,B107)</f>
        <v>5:35–7:00 م</v>
      </c>
      <c r="D107" s="31">
        <v>1</v>
      </c>
      <c r="E107" s="31" t="s">
        <v>95</v>
      </c>
      <c r="F107" s="32">
        <v>1</v>
      </c>
      <c r="G107" s="31" t="s">
        <v>117</v>
      </c>
      <c r="H107" s="27"/>
      <c r="I107" s="27"/>
      <c r="J107" s="27"/>
      <c r="K107" s="27"/>
      <c r="L107" s="27"/>
      <c r="M107" s="27"/>
      <c r="N107" s="27"/>
      <c r="O107" s="27"/>
      <c r="P107" s="27"/>
    </row>
    <row r="108" spans="1:16">
      <c r="A108" s="30">
        <v>7</v>
      </c>
      <c r="B108" s="31">
        <v>2</v>
      </c>
      <c r="C108" s="31" t="str" cm="1">
        <f t="array" ref="C108">INDEX($P$5:$P$7,B108)</f>
        <v>5:35–7:00 م</v>
      </c>
      <c r="D108" s="31">
        <v>2</v>
      </c>
      <c r="E108" s="31" t="s">
        <v>95</v>
      </c>
      <c r="F108" s="32">
        <v>1</v>
      </c>
      <c r="G108" s="31" t="s">
        <v>109</v>
      </c>
      <c r="H108" s="27"/>
      <c r="I108" s="27"/>
      <c r="J108" s="27"/>
      <c r="K108" s="27"/>
      <c r="L108" s="27"/>
      <c r="M108" s="27"/>
      <c r="N108" s="27"/>
      <c r="O108" s="27"/>
      <c r="P108" s="27"/>
    </row>
    <row r="109" spans="1:16">
      <c r="A109" s="30">
        <v>7</v>
      </c>
      <c r="B109" s="31">
        <v>2</v>
      </c>
      <c r="C109" s="31" t="str" cm="1">
        <f t="array" ref="C109">INDEX($P$5:$P$7,B109)</f>
        <v>5:35–7:00 م</v>
      </c>
      <c r="D109" s="31">
        <v>3</v>
      </c>
      <c r="E109" s="31" t="s">
        <v>174</v>
      </c>
      <c r="F109" s="32">
        <v>1</v>
      </c>
      <c r="G109" s="31" t="s">
        <v>178</v>
      </c>
      <c r="H109" s="27"/>
      <c r="I109" s="27"/>
      <c r="J109" s="27"/>
      <c r="K109" s="27"/>
      <c r="L109" s="27"/>
      <c r="M109" s="27"/>
      <c r="N109" s="27"/>
      <c r="O109" s="27"/>
      <c r="P109" s="27"/>
    </row>
    <row r="110" spans="1:16">
      <c r="A110" s="30">
        <v>7</v>
      </c>
      <c r="B110" s="31">
        <v>2</v>
      </c>
      <c r="C110" s="31" t="str" cm="1">
        <f t="array" ref="C110">INDEX($P$5:$P$7,B110)</f>
        <v>5:35–7:00 م</v>
      </c>
      <c r="D110" s="31">
        <v>4</v>
      </c>
      <c r="E110" s="31" t="s">
        <v>174</v>
      </c>
      <c r="F110" s="32">
        <v>1</v>
      </c>
      <c r="G110" s="31" t="s">
        <v>293</v>
      </c>
      <c r="H110" s="27"/>
      <c r="I110" s="27"/>
      <c r="J110" s="27"/>
      <c r="K110" s="27"/>
      <c r="L110" s="27"/>
      <c r="M110" s="27"/>
      <c r="N110" s="27"/>
      <c r="O110" s="27"/>
      <c r="P110" s="27"/>
    </row>
    <row r="111" spans="1:16">
      <c r="A111" s="30">
        <v>7</v>
      </c>
      <c r="B111" s="31">
        <v>2</v>
      </c>
      <c r="C111" s="31" t="str" cm="1">
        <f t="array" ref="C111">INDEX($P$5:$P$7,B111)</f>
        <v>5:35–7:00 م</v>
      </c>
      <c r="D111" s="31">
        <v>5</v>
      </c>
      <c r="E111" s="31" t="s">
        <v>174</v>
      </c>
      <c r="F111" s="32">
        <v>1</v>
      </c>
      <c r="G111" s="31" t="s">
        <v>285</v>
      </c>
      <c r="H111" s="27"/>
      <c r="I111" s="27"/>
      <c r="J111" s="27"/>
      <c r="K111" s="27"/>
      <c r="L111" s="27"/>
      <c r="M111" s="27"/>
      <c r="N111" s="27"/>
      <c r="O111" s="27"/>
      <c r="P111" s="27"/>
    </row>
    <row r="112" spans="1:16">
      <c r="A112" s="30">
        <v>7</v>
      </c>
      <c r="B112" s="31">
        <v>2</v>
      </c>
      <c r="C112" s="31" t="str" cm="1">
        <f t="array" ref="C112">INDEX($P$5:$P$7,B112)</f>
        <v>5:35–7:00 م</v>
      </c>
      <c r="D112" s="31">
        <v>6</v>
      </c>
      <c r="E112" s="31" t="s">
        <v>174</v>
      </c>
      <c r="F112" s="32">
        <v>1</v>
      </c>
      <c r="G112" s="31" t="s">
        <v>269</v>
      </c>
      <c r="H112" s="27"/>
      <c r="I112" s="27"/>
      <c r="J112" s="27"/>
      <c r="K112" s="27"/>
      <c r="L112" s="27"/>
      <c r="M112" s="27"/>
      <c r="N112" s="27"/>
      <c r="O112" s="27"/>
      <c r="P112" s="27"/>
    </row>
    <row r="113" spans="1:16">
      <c r="A113" s="30">
        <v>7</v>
      </c>
      <c r="B113" s="31">
        <v>3</v>
      </c>
      <c r="C113" s="31" t="str" cm="1">
        <f t="array" ref="C113">INDEX($P$5:$P$7,B113)</f>
        <v>7:10–8:35 م</v>
      </c>
      <c r="D113" s="31">
        <v>1</v>
      </c>
      <c r="E113" s="31" t="s">
        <v>295</v>
      </c>
      <c r="F113" s="32">
        <v>1</v>
      </c>
      <c r="G113" s="31" t="s">
        <v>306</v>
      </c>
      <c r="H113" s="27"/>
      <c r="I113" s="27"/>
      <c r="J113" s="27"/>
      <c r="K113" s="27"/>
      <c r="L113" s="27"/>
      <c r="M113" s="27"/>
      <c r="N113" s="27"/>
      <c r="O113" s="27"/>
      <c r="P113" s="27"/>
    </row>
    <row r="114" spans="1:16">
      <c r="A114" s="30">
        <v>7</v>
      </c>
      <c r="B114" s="31">
        <v>3</v>
      </c>
      <c r="C114" s="31" t="str" cm="1">
        <f t="array" ref="C114">INDEX($P$5:$P$7,B114)</f>
        <v>7:10–8:35 م</v>
      </c>
      <c r="D114" s="31">
        <v>2</v>
      </c>
      <c r="E114" s="31" t="s">
        <v>295</v>
      </c>
      <c r="F114" s="32">
        <v>1</v>
      </c>
      <c r="G114" s="31" t="s">
        <v>363</v>
      </c>
      <c r="H114" s="27"/>
      <c r="I114" s="27"/>
      <c r="J114" s="27"/>
      <c r="K114" s="27"/>
      <c r="L114" s="27"/>
      <c r="M114" s="27"/>
      <c r="N114" s="27"/>
      <c r="O114" s="27"/>
      <c r="P114" s="27"/>
    </row>
    <row r="115" spans="1:16">
      <c r="A115" s="30">
        <v>7</v>
      </c>
      <c r="B115" s="31">
        <v>3</v>
      </c>
      <c r="C115" s="31" t="str" cm="1">
        <f t="array" ref="C115">INDEX($P$5:$P$7,B115)</f>
        <v>7:10–8:35 م</v>
      </c>
      <c r="D115" s="31">
        <v>3</v>
      </c>
      <c r="E115" s="31" t="s">
        <v>295</v>
      </c>
      <c r="F115" s="32">
        <v>1</v>
      </c>
      <c r="G115" s="31" t="s">
        <v>355</v>
      </c>
      <c r="H115" s="27"/>
      <c r="I115" s="27"/>
      <c r="J115" s="27"/>
      <c r="K115" s="27"/>
      <c r="L115" s="27"/>
      <c r="M115" s="27"/>
      <c r="N115" s="27"/>
      <c r="O115" s="27"/>
      <c r="P115" s="27"/>
    </row>
    <row r="116" spans="1:16">
      <c r="A116" s="30">
        <v>7</v>
      </c>
      <c r="B116" s="31">
        <v>3</v>
      </c>
      <c r="C116" s="31" t="str" cm="1">
        <f t="array" ref="C116">INDEX($P$5:$P$7,B116)</f>
        <v>7:10–8:35 م</v>
      </c>
      <c r="D116" s="31">
        <v>4</v>
      </c>
      <c r="E116" s="31" t="s">
        <v>295</v>
      </c>
      <c r="F116" s="32">
        <v>1</v>
      </c>
      <c r="G116" s="31" t="s">
        <v>339</v>
      </c>
      <c r="H116" s="27"/>
      <c r="I116" s="27"/>
      <c r="J116" s="27"/>
      <c r="K116" s="27"/>
      <c r="L116" s="27"/>
      <c r="M116" s="27"/>
      <c r="N116" s="27"/>
      <c r="O116" s="27"/>
      <c r="P116" s="27"/>
    </row>
    <row r="117" spans="1:16">
      <c r="A117" s="30">
        <v>8</v>
      </c>
      <c r="B117" s="31">
        <v>1</v>
      </c>
      <c r="C117" s="31" t="str" cm="1">
        <f t="array" ref="C117">INDEX($P$5:$P$7,B117)</f>
        <v>4:00–5:25 م</v>
      </c>
      <c r="D117" s="31">
        <v>1</v>
      </c>
      <c r="E117" s="31" t="s">
        <v>19</v>
      </c>
      <c r="F117" s="32">
        <v>2</v>
      </c>
      <c r="G117" s="31" t="s">
        <v>32</v>
      </c>
      <c r="H117" s="27"/>
      <c r="I117" s="27"/>
      <c r="J117" s="27"/>
      <c r="K117" s="27"/>
      <c r="L117" s="27"/>
      <c r="M117" s="27"/>
      <c r="N117" s="27"/>
      <c r="O117" s="27"/>
      <c r="P117" s="27"/>
    </row>
    <row r="118" spans="1:16">
      <c r="A118" s="30">
        <v>8</v>
      </c>
      <c r="B118" s="31">
        <v>1</v>
      </c>
      <c r="C118" s="31" t="str" cm="1">
        <f t="array" ref="C118">INDEX($P$5:$P$7,B118)</f>
        <v>4:00–5:25 م</v>
      </c>
      <c r="D118" s="31">
        <v>2</v>
      </c>
      <c r="E118" s="31" t="s">
        <v>19</v>
      </c>
      <c r="F118" s="32">
        <v>2</v>
      </c>
      <c r="G118" s="31" t="s">
        <v>52</v>
      </c>
      <c r="H118" s="27"/>
      <c r="I118" s="27"/>
      <c r="J118" s="27"/>
      <c r="K118" s="27"/>
      <c r="L118" s="27"/>
      <c r="M118" s="27"/>
      <c r="N118" s="27"/>
      <c r="O118" s="27"/>
      <c r="P118" s="27"/>
    </row>
    <row r="119" spans="1:16">
      <c r="A119" s="30">
        <v>8</v>
      </c>
      <c r="B119" s="31">
        <v>1</v>
      </c>
      <c r="C119" s="31" t="str" cm="1">
        <f t="array" ref="C119">INDEX($P$5:$P$7,B119)</f>
        <v>4:00–5:25 م</v>
      </c>
      <c r="D119" s="31">
        <v>3</v>
      </c>
      <c r="E119" s="31" t="s">
        <v>19</v>
      </c>
      <c r="F119" s="32">
        <v>2</v>
      </c>
      <c r="G119" s="31" t="s">
        <v>45</v>
      </c>
      <c r="H119" s="27"/>
      <c r="I119" s="27"/>
      <c r="J119" s="27"/>
      <c r="K119" s="27"/>
      <c r="L119" s="27"/>
      <c r="M119" s="27"/>
      <c r="N119" s="27"/>
      <c r="O119" s="27"/>
      <c r="P119" s="27"/>
    </row>
    <row r="120" spans="1:16">
      <c r="A120" s="30">
        <v>8</v>
      </c>
      <c r="B120" s="31">
        <v>1</v>
      </c>
      <c r="C120" s="31" t="str" cm="1">
        <f t="array" ref="C120">INDEX($P$5:$P$7,B120)</f>
        <v>4:00–5:25 م</v>
      </c>
      <c r="D120" s="31">
        <v>4</v>
      </c>
      <c r="E120" s="31" t="s">
        <v>19</v>
      </c>
      <c r="F120" s="32">
        <v>2</v>
      </c>
      <c r="G120" s="31" t="s">
        <v>31</v>
      </c>
      <c r="H120" s="27"/>
      <c r="I120" s="27"/>
      <c r="J120" s="27"/>
      <c r="K120" s="27"/>
      <c r="L120" s="27"/>
      <c r="M120" s="27"/>
      <c r="N120" s="27"/>
      <c r="O120" s="27"/>
      <c r="P120" s="27"/>
    </row>
    <row r="121" spans="1:16">
      <c r="A121" s="30">
        <v>8</v>
      </c>
      <c r="B121" s="31">
        <v>1</v>
      </c>
      <c r="C121" s="31" t="str" cm="1">
        <f t="array" ref="C121">INDEX($P$5:$P$7,B121)</f>
        <v>4:00–5:25 م</v>
      </c>
      <c r="D121" s="31">
        <v>5</v>
      </c>
      <c r="E121" s="31" t="s">
        <v>95</v>
      </c>
      <c r="F121" s="32">
        <v>2</v>
      </c>
      <c r="G121" s="31" t="s">
        <v>67</v>
      </c>
      <c r="H121" s="27"/>
      <c r="I121" s="27"/>
      <c r="J121" s="27"/>
      <c r="K121" s="27"/>
      <c r="L121" s="27"/>
      <c r="M121" s="27"/>
      <c r="N121" s="27"/>
      <c r="O121" s="27"/>
      <c r="P121" s="27"/>
    </row>
    <row r="122" spans="1:16">
      <c r="A122" s="30">
        <v>8</v>
      </c>
      <c r="B122" s="31">
        <v>1</v>
      </c>
      <c r="C122" s="31" t="str" cm="1">
        <f t="array" ref="C122">INDEX($P$5:$P$7,B122)</f>
        <v>4:00–5:25 م</v>
      </c>
      <c r="D122" s="31">
        <v>6</v>
      </c>
      <c r="E122" s="31" t="s">
        <v>95</v>
      </c>
      <c r="F122" s="32">
        <v>2</v>
      </c>
      <c r="G122" s="31" t="s">
        <v>125</v>
      </c>
      <c r="H122" s="27"/>
      <c r="I122" s="27"/>
      <c r="J122" s="27"/>
      <c r="K122" s="27"/>
      <c r="L122" s="27"/>
      <c r="M122" s="27"/>
      <c r="N122" s="27"/>
      <c r="O122" s="27"/>
      <c r="P122" s="27"/>
    </row>
    <row r="123" spans="1:16">
      <c r="A123" s="30">
        <v>8</v>
      </c>
      <c r="B123" s="31">
        <v>2</v>
      </c>
      <c r="C123" s="31" t="str" cm="1">
        <f t="array" ref="C123">INDEX($P$5:$P$7,B123)</f>
        <v>5:35–7:00 م</v>
      </c>
      <c r="D123" s="31">
        <v>1</v>
      </c>
      <c r="E123" s="31" t="s">
        <v>95</v>
      </c>
      <c r="F123" s="32">
        <v>2</v>
      </c>
      <c r="G123" s="31" t="s">
        <v>117</v>
      </c>
      <c r="H123" s="27"/>
      <c r="I123" s="27"/>
      <c r="J123" s="27"/>
      <c r="K123" s="27"/>
      <c r="L123" s="27"/>
      <c r="M123" s="27"/>
      <c r="N123" s="27"/>
      <c r="O123" s="27"/>
      <c r="P123" s="27"/>
    </row>
    <row r="124" spans="1:16">
      <c r="A124" s="30">
        <v>8</v>
      </c>
      <c r="B124" s="31">
        <v>2</v>
      </c>
      <c r="C124" s="31" t="str" cm="1">
        <f t="array" ref="C124">INDEX($P$5:$P$7,B124)</f>
        <v>5:35–7:00 م</v>
      </c>
      <c r="D124" s="31">
        <v>2</v>
      </c>
      <c r="E124" s="31" t="s">
        <v>95</v>
      </c>
      <c r="F124" s="32">
        <v>2</v>
      </c>
      <c r="G124" s="31" t="s">
        <v>109</v>
      </c>
      <c r="H124" s="27"/>
      <c r="I124" s="27"/>
      <c r="J124" s="27"/>
      <c r="K124" s="27"/>
      <c r="L124" s="27"/>
      <c r="M124" s="27"/>
      <c r="N124" s="27"/>
      <c r="O124" s="27"/>
      <c r="P124" s="27"/>
    </row>
    <row r="125" spans="1:16">
      <c r="A125" s="30">
        <v>8</v>
      </c>
      <c r="B125" s="31">
        <v>2</v>
      </c>
      <c r="C125" s="31" t="str" cm="1">
        <f t="array" ref="C125">INDEX($P$5:$P$7,B125)</f>
        <v>5:35–7:00 م</v>
      </c>
      <c r="D125" s="31">
        <v>3</v>
      </c>
      <c r="E125" s="31" t="s">
        <v>174</v>
      </c>
      <c r="F125" s="32">
        <v>2</v>
      </c>
      <c r="G125" s="31" t="s">
        <v>178</v>
      </c>
      <c r="H125" s="27"/>
      <c r="I125" s="27"/>
      <c r="J125" s="27"/>
      <c r="K125" s="27"/>
      <c r="L125" s="27"/>
      <c r="M125" s="27"/>
      <c r="N125" s="27"/>
      <c r="O125" s="27"/>
      <c r="P125" s="27"/>
    </row>
    <row r="126" spans="1:16">
      <c r="A126" s="30">
        <v>8</v>
      </c>
      <c r="B126" s="31">
        <v>2</v>
      </c>
      <c r="C126" s="31" t="str" cm="1">
        <f t="array" ref="C126">INDEX($P$5:$P$7,B126)</f>
        <v>5:35–7:00 م</v>
      </c>
      <c r="D126" s="31">
        <v>4</v>
      </c>
      <c r="E126" s="31" t="s">
        <v>174</v>
      </c>
      <c r="F126" s="32">
        <v>2</v>
      </c>
      <c r="G126" s="31" t="s">
        <v>293</v>
      </c>
      <c r="H126" s="27"/>
      <c r="I126" s="27"/>
      <c r="J126" s="27"/>
      <c r="K126" s="27"/>
      <c r="L126" s="27"/>
      <c r="M126" s="27"/>
      <c r="N126" s="27"/>
      <c r="O126" s="27"/>
      <c r="P126" s="27"/>
    </row>
    <row r="127" spans="1:16">
      <c r="A127" s="30">
        <v>8</v>
      </c>
      <c r="B127" s="31">
        <v>2</v>
      </c>
      <c r="C127" s="31" t="str" cm="1">
        <f t="array" ref="C127">INDEX($P$5:$P$7,B127)</f>
        <v>5:35–7:00 م</v>
      </c>
      <c r="D127" s="31">
        <v>5</v>
      </c>
      <c r="E127" s="31" t="s">
        <v>174</v>
      </c>
      <c r="F127" s="32">
        <v>2</v>
      </c>
      <c r="G127" s="31" t="s">
        <v>285</v>
      </c>
      <c r="H127" s="27"/>
      <c r="I127" s="27"/>
      <c r="J127" s="27"/>
      <c r="K127" s="27"/>
      <c r="L127" s="27"/>
      <c r="M127" s="27"/>
      <c r="N127" s="27"/>
      <c r="O127" s="27"/>
      <c r="P127" s="27"/>
    </row>
    <row r="128" spans="1:16">
      <c r="A128" s="30">
        <v>8</v>
      </c>
      <c r="B128" s="31">
        <v>2</v>
      </c>
      <c r="C128" s="31" t="str" cm="1">
        <f t="array" ref="C128">INDEX($P$5:$P$7,B128)</f>
        <v>5:35–7:00 م</v>
      </c>
      <c r="D128" s="31">
        <v>6</v>
      </c>
      <c r="E128" s="31" t="s">
        <v>174</v>
      </c>
      <c r="F128" s="32">
        <v>2</v>
      </c>
      <c r="G128" s="31" t="s">
        <v>269</v>
      </c>
      <c r="H128" s="27"/>
      <c r="I128" s="27"/>
      <c r="J128" s="27"/>
      <c r="K128" s="27"/>
      <c r="L128" s="27"/>
      <c r="M128" s="27"/>
      <c r="N128" s="27"/>
      <c r="O128" s="27"/>
      <c r="P128" s="27"/>
    </row>
    <row r="129" spans="1:16">
      <c r="A129" s="30">
        <v>8</v>
      </c>
      <c r="B129" s="31">
        <v>3</v>
      </c>
      <c r="C129" s="31" t="str" cm="1">
        <f t="array" ref="C129">INDEX($P$5:$P$7,B129)</f>
        <v>7:10–8:35 م</v>
      </c>
      <c r="D129" s="31">
        <v>1</v>
      </c>
      <c r="E129" s="31" t="s">
        <v>295</v>
      </c>
      <c r="F129" s="32">
        <v>2</v>
      </c>
      <c r="G129" s="31" t="s">
        <v>306</v>
      </c>
      <c r="H129" s="27"/>
      <c r="I129" s="27"/>
      <c r="J129" s="27"/>
      <c r="K129" s="27"/>
      <c r="L129" s="27"/>
      <c r="M129" s="27"/>
      <c r="N129" s="27"/>
      <c r="O129" s="27"/>
      <c r="P129" s="27"/>
    </row>
    <row r="130" spans="1:16">
      <c r="A130" s="30">
        <v>8</v>
      </c>
      <c r="B130" s="31">
        <v>3</v>
      </c>
      <c r="C130" s="31" t="str" cm="1">
        <f t="array" ref="C130">INDEX($P$5:$P$7,B130)</f>
        <v>7:10–8:35 م</v>
      </c>
      <c r="D130" s="31">
        <v>2</v>
      </c>
      <c r="E130" s="31" t="s">
        <v>295</v>
      </c>
      <c r="F130" s="32">
        <v>2</v>
      </c>
      <c r="G130" s="31" t="s">
        <v>363</v>
      </c>
      <c r="H130" s="27"/>
      <c r="I130" s="27"/>
      <c r="J130" s="27"/>
      <c r="K130" s="27"/>
      <c r="L130" s="27"/>
      <c r="M130" s="27"/>
      <c r="N130" s="27"/>
      <c r="O130" s="27"/>
      <c r="P130" s="27"/>
    </row>
    <row r="131" spans="1:16">
      <c r="A131" s="30">
        <v>8</v>
      </c>
      <c r="B131" s="31">
        <v>3</v>
      </c>
      <c r="C131" s="31" t="str" cm="1">
        <f t="array" ref="C131">INDEX($P$5:$P$7,B131)</f>
        <v>7:10–8:35 م</v>
      </c>
      <c r="D131" s="31">
        <v>3</v>
      </c>
      <c r="E131" s="31" t="s">
        <v>295</v>
      </c>
      <c r="F131" s="32">
        <v>2</v>
      </c>
      <c r="G131" s="31" t="s">
        <v>355</v>
      </c>
      <c r="H131" s="27"/>
      <c r="I131" s="27"/>
      <c r="J131" s="27"/>
      <c r="K131" s="27"/>
      <c r="L131" s="27"/>
      <c r="M131" s="27"/>
      <c r="N131" s="27"/>
      <c r="O131" s="27"/>
      <c r="P131" s="27"/>
    </row>
    <row r="132" spans="1:16">
      <c r="A132" s="30">
        <v>8</v>
      </c>
      <c r="B132" s="31">
        <v>3</v>
      </c>
      <c r="C132" s="31" t="str" cm="1">
        <f t="array" ref="C132">INDEX($P$5:$P$7,B132)</f>
        <v>7:10–8:35 م</v>
      </c>
      <c r="D132" s="31">
        <v>4</v>
      </c>
      <c r="E132" s="31" t="s">
        <v>295</v>
      </c>
      <c r="F132" s="32">
        <v>2</v>
      </c>
      <c r="G132" s="31" t="s">
        <v>339</v>
      </c>
      <c r="H132" s="27"/>
      <c r="I132" s="27"/>
      <c r="J132" s="27"/>
      <c r="K132" s="27"/>
      <c r="L132" s="27"/>
      <c r="M132" s="27"/>
      <c r="N132" s="27"/>
      <c r="O132" s="27"/>
      <c r="P132" s="27"/>
    </row>
    <row r="133" spans="1:16">
      <c r="A133" s="30">
        <v>9</v>
      </c>
      <c r="B133" s="31">
        <v>1</v>
      </c>
      <c r="C133" s="31" t="str" cm="1">
        <f t="array" ref="C133">INDEX($P$5:$P$7,B133)</f>
        <v>4:00–5:25 م</v>
      </c>
      <c r="D133" s="31">
        <v>1</v>
      </c>
      <c r="E133" s="31" t="s">
        <v>19</v>
      </c>
      <c r="F133" s="32">
        <v>2</v>
      </c>
      <c r="G133" s="31" t="s">
        <v>46</v>
      </c>
      <c r="H133" s="27"/>
      <c r="I133" s="27"/>
      <c r="J133" s="27"/>
      <c r="K133" s="27"/>
      <c r="L133" s="27"/>
      <c r="M133" s="27"/>
      <c r="N133" s="27"/>
      <c r="O133" s="27"/>
      <c r="P133" s="27"/>
    </row>
    <row r="134" spans="1:16">
      <c r="A134" s="30">
        <v>9</v>
      </c>
      <c r="B134" s="31">
        <v>1</v>
      </c>
      <c r="C134" s="31" t="str" cm="1">
        <f t="array" ref="C134">INDEX($P$5:$P$7,B134)</f>
        <v>4:00–5:25 م</v>
      </c>
      <c r="D134" s="31">
        <v>2</v>
      </c>
      <c r="E134" s="31" t="s">
        <v>19</v>
      </c>
      <c r="F134" s="32">
        <v>2</v>
      </c>
      <c r="G134" s="31" t="s">
        <v>40</v>
      </c>
      <c r="H134" s="27"/>
      <c r="I134" s="27"/>
      <c r="J134" s="27"/>
      <c r="K134" s="27"/>
      <c r="L134" s="27"/>
      <c r="M134" s="27"/>
      <c r="N134" s="27"/>
      <c r="O134" s="27"/>
      <c r="P134" s="27"/>
    </row>
    <row r="135" spans="1:16">
      <c r="A135" s="30">
        <v>9</v>
      </c>
      <c r="B135" s="31">
        <v>1</v>
      </c>
      <c r="C135" s="31" t="str" cm="1">
        <f t="array" ref="C135">INDEX($P$5:$P$7,B135)</f>
        <v>4:00–5:25 م</v>
      </c>
      <c r="D135" s="31">
        <v>3</v>
      </c>
      <c r="E135" s="31" t="s">
        <v>19</v>
      </c>
      <c r="F135" s="32">
        <v>2</v>
      </c>
      <c r="G135" s="31" t="s">
        <v>33</v>
      </c>
      <c r="H135" s="27"/>
      <c r="I135" s="27"/>
      <c r="J135" s="27"/>
      <c r="K135" s="27"/>
      <c r="L135" s="27"/>
      <c r="M135" s="27"/>
      <c r="N135" s="27"/>
      <c r="O135" s="27"/>
      <c r="P135" s="27"/>
    </row>
    <row r="136" spans="1:16">
      <c r="A136" s="30">
        <v>9</v>
      </c>
      <c r="B136" s="31">
        <v>1</v>
      </c>
      <c r="C136" s="31" t="str" cm="1">
        <f t="array" ref="C136">INDEX($P$5:$P$7,B136)</f>
        <v>4:00–5:25 م</v>
      </c>
      <c r="D136" s="31">
        <v>4</v>
      </c>
      <c r="E136" s="31" t="s">
        <v>19</v>
      </c>
      <c r="F136" s="32">
        <v>2</v>
      </c>
      <c r="G136" s="31" t="s">
        <v>34</v>
      </c>
      <c r="H136" s="27"/>
      <c r="I136" s="27"/>
      <c r="J136" s="27"/>
      <c r="K136" s="27"/>
      <c r="L136" s="27"/>
      <c r="M136" s="27"/>
      <c r="N136" s="27"/>
      <c r="O136" s="27"/>
      <c r="P136" s="27"/>
    </row>
    <row r="137" spans="1:16">
      <c r="A137" s="30">
        <v>9</v>
      </c>
      <c r="B137" s="31">
        <v>1</v>
      </c>
      <c r="C137" s="31" t="str" cm="1">
        <f t="array" ref="C137">INDEX($P$5:$P$7,B137)</f>
        <v>4:00–5:25 م</v>
      </c>
      <c r="D137" s="31">
        <v>5</v>
      </c>
      <c r="E137" s="31" t="s">
        <v>95</v>
      </c>
      <c r="F137" s="32">
        <v>2</v>
      </c>
      <c r="G137" s="31" t="s">
        <v>119</v>
      </c>
      <c r="H137" s="27"/>
      <c r="I137" s="27"/>
      <c r="J137" s="27"/>
      <c r="K137" s="27"/>
      <c r="L137" s="27"/>
      <c r="M137" s="27"/>
      <c r="N137" s="27"/>
      <c r="O137" s="27"/>
      <c r="P137" s="27"/>
    </row>
    <row r="138" spans="1:16">
      <c r="A138" s="30">
        <v>9</v>
      </c>
      <c r="B138" s="31">
        <v>1</v>
      </c>
      <c r="C138" s="31" t="str" cm="1">
        <f t="array" ref="C138">INDEX($P$5:$P$7,B138)</f>
        <v>4:00–5:25 م</v>
      </c>
      <c r="D138" s="31">
        <v>6</v>
      </c>
      <c r="E138" s="31" t="s">
        <v>95</v>
      </c>
      <c r="F138" s="32">
        <v>2</v>
      </c>
      <c r="G138" s="31" t="s">
        <v>112</v>
      </c>
      <c r="H138" s="27"/>
      <c r="I138" s="27"/>
      <c r="J138" s="27"/>
      <c r="K138" s="27"/>
      <c r="L138" s="27"/>
      <c r="M138" s="27"/>
      <c r="N138" s="27"/>
      <c r="O138" s="27"/>
      <c r="P138" s="27"/>
    </row>
    <row r="139" spans="1:16">
      <c r="A139" s="30">
        <v>9</v>
      </c>
      <c r="B139" s="31">
        <v>2</v>
      </c>
      <c r="C139" s="31" t="str" cm="1">
        <f t="array" ref="C139">INDEX($P$5:$P$7,B139)</f>
        <v>5:35–7:00 م</v>
      </c>
      <c r="D139" s="31">
        <v>1</v>
      </c>
      <c r="E139" s="31" t="s">
        <v>95</v>
      </c>
      <c r="F139" s="32">
        <v>2</v>
      </c>
      <c r="G139" s="31" t="s">
        <v>110</v>
      </c>
      <c r="H139" s="27"/>
      <c r="I139" s="27"/>
      <c r="J139" s="27"/>
      <c r="K139" s="27"/>
      <c r="L139" s="27"/>
      <c r="M139" s="27"/>
      <c r="N139" s="27"/>
      <c r="O139" s="27"/>
      <c r="P139" s="27"/>
    </row>
    <row r="140" spans="1:16">
      <c r="A140" s="30">
        <v>9</v>
      </c>
      <c r="B140" s="31">
        <v>2</v>
      </c>
      <c r="C140" s="31" t="str" cm="1">
        <f t="array" ref="C140">INDEX($P$5:$P$7,B140)</f>
        <v>5:35–7:00 م</v>
      </c>
      <c r="D140" s="31">
        <v>2</v>
      </c>
      <c r="E140" s="31" t="s">
        <v>95</v>
      </c>
      <c r="F140" s="32">
        <v>2</v>
      </c>
      <c r="G140" s="31" t="s">
        <v>99</v>
      </c>
      <c r="H140" s="27"/>
      <c r="I140" s="27"/>
      <c r="J140" s="27"/>
      <c r="K140" s="27"/>
      <c r="L140" s="27"/>
      <c r="M140" s="27"/>
      <c r="N140" s="27"/>
      <c r="O140" s="27"/>
      <c r="P140" s="27"/>
    </row>
    <row r="141" spans="1:16">
      <c r="A141" s="30">
        <v>9</v>
      </c>
      <c r="B141" s="31">
        <v>2</v>
      </c>
      <c r="C141" s="31" t="str" cm="1">
        <f t="array" ref="C141">INDEX($P$5:$P$7,B141)</f>
        <v>5:35–7:00 م</v>
      </c>
      <c r="D141" s="31">
        <v>3</v>
      </c>
      <c r="E141" s="31" t="s">
        <v>174</v>
      </c>
      <c r="F141" s="32">
        <v>2</v>
      </c>
      <c r="G141" s="31" t="s">
        <v>287</v>
      </c>
      <c r="H141" s="27"/>
      <c r="I141" s="27"/>
      <c r="J141" s="27"/>
      <c r="K141" s="27"/>
      <c r="L141" s="27"/>
      <c r="M141" s="27"/>
      <c r="N141" s="27"/>
      <c r="O141" s="27"/>
      <c r="P141" s="27"/>
    </row>
    <row r="142" spans="1:16">
      <c r="A142" s="30">
        <v>9</v>
      </c>
      <c r="B142" s="31">
        <v>2</v>
      </c>
      <c r="C142" s="31" t="str" cm="1">
        <f t="array" ref="C142">INDEX($P$5:$P$7,B142)</f>
        <v>5:35–7:00 م</v>
      </c>
      <c r="D142" s="31">
        <v>4</v>
      </c>
      <c r="E142" s="31" t="s">
        <v>174</v>
      </c>
      <c r="F142" s="32">
        <v>2</v>
      </c>
      <c r="G142" s="31" t="s">
        <v>280</v>
      </c>
      <c r="H142" s="27"/>
      <c r="I142" s="27"/>
      <c r="J142" s="27"/>
      <c r="K142" s="27"/>
      <c r="L142" s="27"/>
      <c r="M142" s="27"/>
      <c r="N142" s="27"/>
      <c r="O142" s="27"/>
      <c r="P142" s="27"/>
    </row>
    <row r="143" spans="1:16">
      <c r="A143" s="30">
        <v>9</v>
      </c>
      <c r="B143" s="31">
        <v>2</v>
      </c>
      <c r="C143" s="31" t="str" cm="1">
        <f t="array" ref="C143">INDEX($P$5:$P$7,B143)</f>
        <v>5:35–7:00 م</v>
      </c>
      <c r="D143" s="31">
        <v>5</v>
      </c>
      <c r="E143" s="31" t="s">
        <v>174</v>
      </c>
      <c r="F143" s="32">
        <v>2</v>
      </c>
      <c r="G143" s="31" t="s">
        <v>270</v>
      </c>
      <c r="H143" s="27"/>
      <c r="I143" s="27"/>
      <c r="J143" s="27"/>
      <c r="K143" s="27"/>
      <c r="L143" s="27"/>
      <c r="M143" s="27"/>
      <c r="N143" s="27"/>
      <c r="O143" s="27"/>
      <c r="P143" s="27"/>
    </row>
    <row r="144" spans="1:16">
      <c r="A144" s="30">
        <v>9</v>
      </c>
      <c r="B144" s="31">
        <v>2</v>
      </c>
      <c r="C144" s="31" t="str" cm="1">
        <f t="array" ref="C144">INDEX($P$5:$P$7,B144)</f>
        <v>5:35–7:00 م</v>
      </c>
      <c r="D144" s="31">
        <v>6</v>
      </c>
      <c r="E144" s="31" t="s">
        <v>174</v>
      </c>
      <c r="F144" s="32">
        <v>2</v>
      </c>
      <c r="G144" s="31" t="s">
        <v>248</v>
      </c>
      <c r="H144" s="27"/>
      <c r="I144" s="27"/>
      <c r="J144" s="27"/>
      <c r="K144" s="27"/>
      <c r="L144" s="27"/>
      <c r="M144" s="27"/>
      <c r="N144" s="27"/>
      <c r="O144" s="27"/>
      <c r="P144" s="27"/>
    </row>
    <row r="145" spans="1:16">
      <c r="A145" s="30">
        <v>9</v>
      </c>
      <c r="B145" s="31">
        <v>3</v>
      </c>
      <c r="C145" s="31" t="str" cm="1">
        <f t="array" ref="C145">INDEX($P$5:$P$7,B145)</f>
        <v>7:10–8:35 م</v>
      </c>
      <c r="D145" s="31">
        <v>1</v>
      </c>
      <c r="E145" s="31" t="s">
        <v>295</v>
      </c>
      <c r="F145" s="32">
        <v>2</v>
      </c>
      <c r="G145" s="31" t="s">
        <v>357</v>
      </c>
      <c r="H145" s="27"/>
      <c r="I145" s="27"/>
      <c r="J145" s="27"/>
      <c r="K145" s="27"/>
      <c r="L145" s="27"/>
      <c r="M145" s="27"/>
      <c r="N145" s="27"/>
      <c r="O145" s="27"/>
      <c r="P145" s="27"/>
    </row>
    <row r="146" spans="1:16">
      <c r="A146" s="30">
        <v>9</v>
      </c>
      <c r="B146" s="31">
        <v>3</v>
      </c>
      <c r="C146" s="31" t="str" cm="1">
        <f t="array" ref="C146">INDEX($P$5:$P$7,B146)</f>
        <v>7:10–8:35 م</v>
      </c>
      <c r="D146" s="31">
        <v>2</v>
      </c>
      <c r="E146" s="31" t="s">
        <v>295</v>
      </c>
      <c r="F146" s="32">
        <v>2</v>
      </c>
      <c r="G146" s="31" t="s">
        <v>350</v>
      </c>
      <c r="H146" s="27"/>
      <c r="I146" s="27"/>
      <c r="J146" s="27"/>
      <c r="K146" s="27"/>
      <c r="L146" s="27"/>
      <c r="M146" s="27"/>
      <c r="N146" s="27"/>
      <c r="O146" s="27"/>
      <c r="P146" s="27"/>
    </row>
    <row r="147" spans="1:16">
      <c r="A147" s="30">
        <v>9</v>
      </c>
      <c r="B147" s="31">
        <v>3</v>
      </c>
      <c r="C147" s="31" t="str" cm="1">
        <f t="array" ref="C147">INDEX($P$5:$P$7,B147)</f>
        <v>7:10–8:35 م</v>
      </c>
      <c r="D147" s="31">
        <v>3</v>
      </c>
      <c r="E147" s="31" t="s">
        <v>295</v>
      </c>
      <c r="F147" s="32">
        <v>2</v>
      </c>
      <c r="G147" s="31" t="s">
        <v>340</v>
      </c>
      <c r="H147" s="27"/>
      <c r="I147" s="27"/>
      <c r="J147" s="27"/>
      <c r="K147" s="27"/>
      <c r="L147" s="27"/>
      <c r="M147" s="27"/>
      <c r="N147" s="27"/>
      <c r="O147" s="27"/>
      <c r="P147" s="27"/>
    </row>
    <row r="148" spans="1:16">
      <c r="A148" s="30">
        <v>9</v>
      </c>
      <c r="B148" s="31">
        <v>3</v>
      </c>
      <c r="C148" s="31" t="str" cm="1">
        <f t="array" ref="C148">INDEX($P$5:$P$7,B148)</f>
        <v>7:10–8:35 م</v>
      </c>
      <c r="D148" s="31">
        <v>4</v>
      </c>
      <c r="E148" s="31" t="s">
        <v>295</v>
      </c>
      <c r="F148" s="32">
        <v>2</v>
      </c>
      <c r="G148" s="31" t="s">
        <v>332</v>
      </c>
      <c r="H148" s="27"/>
      <c r="I148" s="27"/>
      <c r="J148" s="27"/>
      <c r="K148" s="27"/>
      <c r="L148" s="27"/>
      <c r="M148" s="27"/>
      <c r="N148" s="27"/>
      <c r="O148" s="27"/>
      <c r="P148" s="27"/>
    </row>
    <row r="149" spans="1:16">
      <c r="A149" s="30">
        <v>10</v>
      </c>
      <c r="B149" s="31">
        <v>1</v>
      </c>
      <c r="C149" s="31" t="str" cm="1">
        <f t="array" ref="C149">INDEX($P$5:$P$7,B149)</f>
        <v>4:00–5:25 م</v>
      </c>
      <c r="D149" s="31">
        <v>1</v>
      </c>
      <c r="E149" s="31" t="s">
        <v>19</v>
      </c>
      <c r="F149" s="32">
        <v>2</v>
      </c>
      <c r="G149" s="31" t="s">
        <v>41</v>
      </c>
      <c r="H149" s="27"/>
      <c r="I149" s="27"/>
      <c r="J149" s="27"/>
      <c r="K149" s="27"/>
      <c r="L149" s="27"/>
      <c r="M149" s="27"/>
      <c r="N149" s="27"/>
      <c r="O149" s="27"/>
      <c r="P149" s="27"/>
    </row>
    <row r="150" spans="1:16">
      <c r="A150" s="30">
        <v>10</v>
      </c>
      <c r="B150" s="31">
        <v>1</v>
      </c>
      <c r="C150" s="31" t="str" cm="1">
        <f t="array" ref="C150">INDEX($P$5:$P$7,B150)</f>
        <v>4:00–5:25 م</v>
      </c>
      <c r="D150" s="31">
        <v>2</v>
      </c>
      <c r="E150" s="31" t="s">
        <v>19</v>
      </c>
      <c r="F150" s="32">
        <v>2</v>
      </c>
      <c r="G150" s="31" t="s">
        <v>47</v>
      </c>
      <c r="H150" s="27"/>
      <c r="I150" s="27"/>
      <c r="J150" s="27"/>
      <c r="K150" s="27"/>
      <c r="L150" s="27"/>
      <c r="M150" s="27"/>
      <c r="N150" s="27"/>
      <c r="O150" s="27"/>
      <c r="P150" s="27"/>
    </row>
    <row r="151" spans="1:16">
      <c r="A151" s="30">
        <v>10</v>
      </c>
      <c r="B151" s="31">
        <v>1</v>
      </c>
      <c r="C151" s="31" t="str" cm="1">
        <f t="array" ref="C151">INDEX($P$5:$P$7,B151)</f>
        <v>4:00–5:25 م</v>
      </c>
      <c r="D151" s="31">
        <v>3</v>
      </c>
      <c r="E151" s="31" t="s">
        <v>19</v>
      </c>
      <c r="F151" s="32">
        <v>2</v>
      </c>
      <c r="G151" s="31" t="s">
        <v>21</v>
      </c>
      <c r="H151" s="27"/>
      <c r="I151" s="27"/>
      <c r="J151" s="27"/>
      <c r="K151" s="27"/>
      <c r="L151" s="27"/>
      <c r="M151" s="27"/>
      <c r="N151" s="27"/>
      <c r="O151" s="27"/>
      <c r="P151" s="27"/>
    </row>
    <row r="152" spans="1:16">
      <c r="A152" s="30">
        <v>10</v>
      </c>
      <c r="B152" s="31">
        <v>1</v>
      </c>
      <c r="C152" s="31" t="str" cm="1">
        <f t="array" ref="C152">INDEX($P$5:$P$7,B152)</f>
        <v>4:00–5:25 م</v>
      </c>
      <c r="D152" s="31">
        <v>4</v>
      </c>
      <c r="E152" s="31" t="s">
        <v>19</v>
      </c>
      <c r="F152" s="32">
        <v>2</v>
      </c>
      <c r="G152" s="31" t="s">
        <v>22</v>
      </c>
      <c r="H152" s="27"/>
      <c r="I152" s="27"/>
      <c r="J152" s="27"/>
      <c r="K152" s="27"/>
      <c r="L152" s="27"/>
      <c r="M152" s="27"/>
      <c r="N152" s="27"/>
      <c r="O152" s="27"/>
      <c r="P152" s="27"/>
    </row>
    <row r="153" spans="1:16">
      <c r="A153" s="30">
        <v>10</v>
      </c>
      <c r="B153" s="31">
        <v>1</v>
      </c>
      <c r="C153" s="31" t="str" cm="1">
        <f t="array" ref="C153">INDEX($P$5:$P$7,B153)</f>
        <v>4:00–5:25 م</v>
      </c>
      <c r="D153" s="31">
        <v>5</v>
      </c>
      <c r="E153" s="31" t="s">
        <v>95</v>
      </c>
      <c r="F153" s="32">
        <v>2</v>
      </c>
      <c r="G153" s="31" t="s">
        <v>113</v>
      </c>
      <c r="H153" s="27"/>
      <c r="I153" s="27"/>
      <c r="J153" s="27"/>
      <c r="K153" s="27"/>
      <c r="L153" s="27"/>
      <c r="M153" s="27"/>
      <c r="N153" s="27"/>
      <c r="O153" s="27"/>
      <c r="P153" s="27"/>
    </row>
    <row r="154" spans="1:16">
      <c r="A154" s="30">
        <v>10</v>
      </c>
      <c r="B154" s="31">
        <v>1</v>
      </c>
      <c r="C154" s="31" t="str" cm="1">
        <f t="array" ref="C154">INDEX($P$5:$P$7,B154)</f>
        <v>4:00–5:25 م</v>
      </c>
      <c r="D154" s="31">
        <v>6</v>
      </c>
      <c r="E154" s="31" t="s">
        <v>95</v>
      </c>
      <c r="F154" s="32">
        <v>2</v>
      </c>
      <c r="G154" s="31" t="s">
        <v>120</v>
      </c>
      <c r="H154" s="27"/>
      <c r="I154" s="27"/>
      <c r="J154" s="27"/>
      <c r="K154" s="27"/>
      <c r="L154" s="27"/>
      <c r="M154" s="27"/>
      <c r="N154" s="27"/>
      <c r="O154" s="27"/>
      <c r="P154" s="27"/>
    </row>
    <row r="155" spans="1:16">
      <c r="A155" s="30">
        <v>10</v>
      </c>
      <c r="B155" s="31">
        <v>2</v>
      </c>
      <c r="C155" s="31" t="str" cm="1">
        <f t="array" ref="C155">INDEX($P$5:$P$7,B155)</f>
        <v>5:35–7:00 م</v>
      </c>
      <c r="D155" s="31">
        <v>1</v>
      </c>
      <c r="E155" s="31" t="s">
        <v>95</v>
      </c>
      <c r="F155" s="32">
        <v>2</v>
      </c>
      <c r="G155" s="31" t="s">
        <v>100</v>
      </c>
      <c r="H155" s="27"/>
      <c r="I155" s="27"/>
      <c r="J155" s="27"/>
      <c r="K155" s="27"/>
      <c r="L155" s="27"/>
      <c r="M155" s="27"/>
      <c r="N155" s="27"/>
      <c r="O155" s="27"/>
      <c r="P155" s="27"/>
    </row>
    <row r="156" spans="1:16">
      <c r="A156" s="30">
        <v>10</v>
      </c>
      <c r="B156" s="31">
        <v>2</v>
      </c>
      <c r="C156" s="31" t="str" cm="1">
        <f t="array" ref="C156">INDEX($P$5:$P$7,B156)</f>
        <v>5:35–7:00 م</v>
      </c>
      <c r="D156" s="31">
        <v>2</v>
      </c>
      <c r="E156" s="31" t="s">
        <v>95</v>
      </c>
      <c r="F156" s="32">
        <v>2</v>
      </c>
      <c r="G156" s="31" t="s">
        <v>89</v>
      </c>
      <c r="H156" s="27"/>
      <c r="I156" s="27"/>
      <c r="J156" s="27"/>
      <c r="K156" s="27"/>
      <c r="L156" s="27"/>
      <c r="M156" s="27"/>
      <c r="N156" s="27"/>
      <c r="O156" s="27"/>
      <c r="P156" s="27"/>
    </row>
    <row r="157" spans="1:16">
      <c r="A157" s="30">
        <v>10</v>
      </c>
      <c r="B157" s="31">
        <v>2</v>
      </c>
      <c r="C157" s="31" t="str" cm="1">
        <f t="array" ref="C157">INDEX($P$5:$P$7,B157)</f>
        <v>5:35–7:00 م</v>
      </c>
      <c r="D157" s="31">
        <v>3</v>
      </c>
      <c r="E157" s="31" t="s">
        <v>174</v>
      </c>
      <c r="F157" s="32">
        <v>2</v>
      </c>
      <c r="G157" s="31" t="s">
        <v>281</v>
      </c>
      <c r="H157" s="27"/>
      <c r="I157" s="27"/>
      <c r="J157" s="27"/>
      <c r="K157" s="27"/>
      <c r="L157" s="27"/>
      <c r="M157" s="27"/>
      <c r="N157" s="27"/>
      <c r="O157" s="27"/>
      <c r="P157" s="27"/>
    </row>
    <row r="158" spans="1:16">
      <c r="A158" s="30">
        <v>10</v>
      </c>
      <c r="B158" s="31">
        <v>2</v>
      </c>
      <c r="C158" s="31" t="str" cm="1">
        <f t="array" ref="C158">INDEX($P$5:$P$7,B158)</f>
        <v>5:35–7:00 م</v>
      </c>
      <c r="D158" s="31">
        <v>4</v>
      </c>
      <c r="E158" s="31" t="s">
        <v>174</v>
      </c>
      <c r="F158" s="32">
        <v>2</v>
      </c>
      <c r="G158" s="31" t="s">
        <v>288</v>
      </c>
      <c r="H158" s="27"/>
      <c r="I158" s="27"/>
      <c r="J158" s="27"/>
      <c r="K158" s="27"/>
      <c r="L158" s="27"/>
      <c r="M158" s="27"/>
      <c r="N158" s="27"/>
      <c r="O158" s="27"/>
      <c r="P158" s="27"/>
    </row>
    <row r="159" spans="1:16">
      <c r="A159" s="30">
        <v>10</v>
      </c>
      <c r="B159" s="31">
        <v>2</v>
      </c>
      <c r="C159" s="31" t="str" cm="1">
        <f t="array" ref="C159">INDEX($P$5:$P$7,B159)</f>
        <v>5:35–7:00 م</v>
      </c>
      <c r="D159" s="31">
        <v>5</v>
      </c>
      <c r="E159" s="31" t="s">
        <v>174</v>
      </c>
      <c r="F159" s="32">
        <v>2</v>
      </c>
      <c r="G159" s="31" t="s">
        <v>249</v>
      </c>
      <c r="H159" s="27"/>
      <c r="I159" s="27"/>
      <c r="J159" s="27"/>
      <c r="K159" s="27"/>
      <c r="L159" s="27"/>
      <c r="M159" s="27"/>
      <c r="N159" s="27"/>
      <c r="O159" s="27"/>
      <c r="P159" s="27"/>
    </row>
    <row r="160" spans="1:16">
      <c r="A160" s="30">
        <v>10</v>
      </c>
      <c r="B160" s="31">
        <v>2</v>
      </c>
      <c r="C160" s="31" t="str" cm="1">
        <f t="array" ref="C160">INDEX($P$5:$P$7,B160)</f>
        <v>5:35–7:00 م</v>
      </c>
      <c r="D160" s="31">
        <v>6</v>
      </c>
      <c r="E160" s="31" t="s">
        <v>174</v>
      </c>
      <c r="F160" s="32">
        <v>2</v>
      </c>
      <c r="G160" s="31" t="s">
        <v>227</v>
      </c>
      <c r="H160" s="27"/>
      <c r="I160" s="27"/>
      <c r="J160" s="27"/>
      <c r="K160" s="27"/>
      <c r="L160" s="27"/>
      <c r="M160" s="27"/>
      <c r="N160" s="27"/>
      <c r="O160" s="27"/>
      <c r="P160" s="27"/>
    </row>
    <row r="161" spans="1:16">
      <c r="A161" s="30">
        <v>10</v>
      </c>
      <c r="B161" s="31">
        <v>3</v>
      </c>
      <c r="C161" s="31" t="str" cm="1">
        <f t="array" ref="C161">INDEX($P$5:$P$7,B161)</f>
        <v>7:10–8:35 م</v>
      </c>
      <c r="D161" s="31">
        <v>1</v>
      </c>
      <c r="E161" s="31" t="s">
        <v>295</v>
      </c>
      <c r="F161" s="32">
        <v>2</v>
      </c>
      <c r="G161" s="31" t="s">
        <v>351</v>
      </c>
      <c r="H161" s="27"/>
      <c r="I161" s="27"/>
      <c r="J161" s="27"/>
      <c r="K161" s="27"/>
      <c r="L161" s="27"/>
      <c r="M161" s="27"/>
      <c r="N161" s="27"/>
      <c r="O161" s="27"/>
      <c r="P161" s="27"/>
    </row>
    <row r="162" spans="1:16">
      <c r="A162" s="30">
        <v>10</v>
      </c>
      <c r="B162" s="31">
        <v>3</v>
      </c>
      <c r="C162" s="31" t="str" cm="1">
        <f t="array" ref="C162">INDEX($P$5:$P$7,B162)</f>
        <v>7:10–8:35 م</v>
      </c>
      <c r="D162" s="31">
        <v>2</v>
      </c>
      <c r="E162" s="31" t="s">
        <v>295</v>
      </c>
      <c r="F162" s="32">
        <v>2</v>
      </c>
      <c r="G162" s="31" t="s">
        <v>358</v>
      </c>
      <c r="H162" s="27"/>
      <c r="I162" s="27"/>
      <c r="J162" s="27"/>
      <c r="K162" s="27"/>
      <c r="L162" s="27"/>
      <c r="M162" s="27"/>
      <c r="N162" s="27"/>
      <c r="O162" s="27"/>
      <c r="P162" s="27"/>
    </row>
    <row r="163" spans="1:16">
      <c r="A163" s="30">
        <v>10</v>
      </c>
      <c r="B163" s="31">
        <v>3</v>
      </c>
      <c r="C163" s="31" t="str" cm="1">
        <f t="array" ref="C163">INDEX($P$5:$P$7,B163)</f>
        <v>7:10–8:35 م</v>
      </c>
      <c r="D163" s="31">
        <v>3</v>
      </c>
      <c r="E163" s="31" t="s">
        <v>295</v>
      </c>
      <c r="F163" s="32">
        <v>2</v>
      </c>
      <c r="G163" s="31" t="s">
        <v>333</v>
      </c>
      <c r="H163" s="27"/>
      <c r="I163" s="27"/>
      <c r="J163" s="27"/>
      <c r="K163" s="27"/>
      <c r="L163" s="27"/>
      <c r="M163" s="27"/>
      <c r="N163" s="27"/>
      <c r="O163" s="27"/>
      <c r="P163" s="27"/>
    </row>
    <row r="164" spans="1:16">
      <c r="A164" s="30">
        <v>10</v>
      </c>
      <c r="B164" s="31">
        <v>3</v>
      </c>
      <c r="C164" s="31" t="str" cm="1">
        <f t="array" ref="C164">INDEX($P$5:$P$7,B164)</f>
        <v>7:10–8:35 م</v>
      </c>
      <c r="D164" s="31">
        <v>4</v>
      </c>
      <c r="E164" s="31" t="s">
        <v>295</v>
      </c>
      <c r="F164" s="32">
        <v>2</v>
      </c>
      <c r="G164" s="31" t="s">
        <v>325</v>
      </c>
      <c r="H164" s="27"/>
      <c r="I164" s="27"/>
      <c r="J164" s="27"/>
      <c r="K164" s="27"/>
      <c r="L164" s="27"/>
      <c r="M164" s="27"/>
      <c r="N164" s="27"/>
      <c r="O164" s="27"/>
      <c r="P164" s="27"/>
    </row>
    <row r="165" spans="1:16">
      <c r="A165" s="30">
        <v>11</v>
      </c>
      <c r="B165" s="31">
        <v>1</v>
      </c>
      <c r="C165" s="31" t="str" cm="1">
        <f t="array" ref="C165">INDEX($P$5:$P$7,B165)</f>
        <v>4:00–5:25 م</v>
      </c>
      <c r="D165" s="31">
        <v>1</v>
      </c>
      <c r="E165" s="31" t="s">
        <v>19</v>
      </c>
      <c r="F165" s="32">
        <v>2</v>
      </c>
      <c r="G165" s="31" t="s">
        <v>20</v>
      </c>
      <c r="H165" s="27"/>
      <c r="I165" s="27"/>
      <c r="J165" s="27"/>
      <c r="K165" s="27"/>
      <c r="L165" s="27"/>
      <c r="M165" s="27"/>
      <c r="N165" s="27"/>
      <c r="O165" s="27"/>
      <c r="P165" s="27"/>
    </row>
    <row r="166" spans="1:16">
      <c r="A166" s="30">
        <v>11</v>
      </c>
      <c r="B166" s="31">
        <v>1</v>
      </c>
      <c r="C166" s="31" t="str" cm="1">
        <f t="array" ref="C166">INDEX($P$5:$P$7,B166)</f>
        <v>4:00–5:25 م</v>
      </c>
      <c r="D166" s="31">
        <v>2</v>
      </c>
      <c r="E166" s="31" t="s">
        <v>19</v>
      </c>
      <c r="F166" s="32">
        <v>2</v>
      </c>
      <c r="G166" s="31" t="s">
        <v>42</v>
      </c>
      <c r="H166" s="27"/>
      <c r="I166" s="27"/>
      <c r="J166" s="27"/>
      <c r="K166" s="27"/>
      <c r="L166" s="27"/>
      <c r="M166" s="27"/>
      <c r="N166" s="27"/>
      <c r="O166" s="27"/>
      <c r="P166" s="27"/>
    </row>
    <row r="167" spans="1:16">
      <c r="A167" s="30">
        <v>11</v>
      </c>
      <c r="B167" s="31">
        <v>1</v>
      </c>
      <c r="C167" s="31" t="str" cm="1">
        <f t="array" ref="C167">INDEX($P$5:$P$7,B167)</f>
        <v>4:00–5:25 م</v>
      </c>
      <c r="D167" s="31">
        <v>3</v>
      </c>
      <c r="E167" s="31" t="s">
        <v>19</v>
      </c>
      <c r="F167" s="32">
        <v>2</v>
      </c>
      <c r="G167" s="31" t="s">
        <v>48</v>
      </c>
      <c r="H167" s="27"/>
      <c r="I167" s="27"/>
      <c r="J167" s="27"/>
      <c r="K167" s="27"/>
      <c r="L167" s="27"/>
      <c r="M167" s="27"/>
      <c r="N167" s="27"/>
      <c r="O167" s="27"/>
      <c r="P167" s="27"/>
    </row>
    <row r="168" spans="1:16">
      <c r="A168" s="30">
        <v>11</v>
      </c>
      <c r="B168" s="31">
        <v>1</v>
      </c>
      <c r="C168" s="31" t="str" cm="1">
        <f t="array" ref="C168">INDEX($P$5:$P$7,B168)</f>
        <v>4:00–5:25 م</v>
      </c>
      <c r="D168" s="31">
        <v>4</v>
      </c>
      <c r="E168" s="31" t="s">
        <v>19</v>
      </c>
      <c r="F168" s="32">
        <v>2</v>
      </c>
      <c r="G168" s="31" t="s">
        <v>25</v>
      </c>
      <c r="H168" s="27"/>
      <c r="I168" s="27"/>
      <c r="J168" s="27"/>
      <c r="K168" s="27"/>
      <c r="L168" s="27"/>
      <c r="M168" s="27"/>
      <c r="N168" s="27"/>
      <c r="O168" s="27"/>
      <c r="P168" s="27"/>
    </row>
    <row r="169" spans="1:16">
      <c r="A169" s="30">
        <v>11</v>
      </c>
      <c r="B169" s="31">
        <v>1</v>
      </c>
      <c r="C169" s="31" t="str" cm="1">
        <f t="array" ref="C169">INDEX($P$5:$P$7,B169)</f>
        <v>4:00–5:25 م</v>
      </c>
      <c r="D169" s="31">
        <v>5</v>
      </c>
      <c r="E169" s="31" t="s">
        <v>95</v>
      </c>
      <c r="F169" s="32">
        <v>2</v>
      </c>
      <c r="G169" s="31" t="s">
        <v>105</v>
      </c>
      <c r="H169" s="27"/>
      <c r="I169" s="27"/>
      <c r="J169" s="27"/>
      <c r="K169" s="27"/>
      <c r="L169" s="27"/>
      <c r="M169" s="27"/>
      <c r="N169" s="27"/>
      <c r="O169" s="27"/>
      <c r="P169" s="27"/>
    </row>
    <row r="170" spans="1:16">
      <c r="A170" s="30">
        <v>11</v>
      </c>
      <c r="B170" s="31">
        <v>1</v>
      </c>
      <c r="C170" s="31" t="str" cm="1">
        <f t="array" ref="C170">INDEX($P$5:$P$7,B170)</f>
        <v>4:00–5:25 م</v>
      </c>
      <c r="D170" s="31">
        <v>6</v>
      </c>
      <c r="E170" s="31" t="s">
        <v>95</v>
      </c>
      <c r="F170" s="32">
        <v>2</v>
      </c>
      <c r="G170" s="31" t="s">
        <v>114</v>
      </c>
      <c r="H170" s="27"/>
      <c r="I170" s="27"/>
      <c r="J170" s="27"/>
      <c r="K170" s="27"/>
      <c r="L170" s="27"/>
      <c r="M170" s="27"/>
      <c r="N170" s="27"/>
      <c r="O170" s="27"/>
      <c r="P170" s="27"/>
    </row>
    <row r="171" spans="1:16">
      <c r="A171" s="30">
        <v>11</v>
      </c>
      <c r="B171" s="31">
        <v>2</v>
      </c>
      <c r="C171" s="31" t="str" cm="1">
        <f t="array" ref="C171">INDEX($P$5:$P$7,B171)</f>
        <v>5:35–7:00 م</v>
      </c>
      <c r="D171" s="31">
        <v>1</v>
      </c>
      <c r="E171" s="31" t="s">
        <v>95</v>
      </c>
      <c r="F171" s="32">
        <v>2</v>
      </c>
      <c r="G171" s="31" t="s">
        <v>121</v>
      </c>
      <c r="H171" s="27"/>
      <c r="I171" s="27"/>
      <c r="J171" s="27"/>
      <c r="K171" s="27"/>
      <c r="L171" s="27"/>
      <c r="M171" s="27"/>
      <c r="N171" s="27"/>
      <c r="O171" s="27"/>
      <c r="P171" s="27"/>
    </row>
    <row r="172" spans="1:16">
      <c r="A172" s="30">
        <v>11</v>
      </c>
      <c r="B172" s="31">
        <v>2</v>
      </c>
      <c r="C172" s="31" t="str" cm="1">
        <f t="array" ref="C172">INDEX($P$5:$P$7,B172)</f>
        <v>5:35–7:00 م</v>
      </c>
      <c r="D172" s="31">
        <v>2</v>
      </c>
      <c r="E172" s="31" t="s">
        <v>95</v>
      </c>
      <c r="F172" s="32">
        <v>2</v>
      </c>
      <c r="G172" s="31" t="s">
        <v>78</v>
      </c>
      <c r="H172" s="27"/>
      <c r="I172" s="27"/>
      <c r="J172" s="27"/>
      <c r="K172" s="27"/>
      <c r="L172" s="27"/>
      <c r="M172" s="27"/>
      <c r="N172" s="27"/>
      <c r="O172" s="27"/>
      <c r="P172" s="27"/>
    </row>
    <row r="173" spans="1:16">
      <c r="A173" s="30">
        <v>11</v>
      </c>
      <c r="B173" s="31">
        <v>2</v>
      </c>
      <c r="C173" s="31" t="str" cm="1">
        <f t="array" ref="C173">INDEX($P$5:$P$7,B173)</f>
        <v>5:35–7:00 م</v>
      </c>
      <c r="D173" s="31">
        <v>3</v>
      </c>
      <c r="E173" s="31" t="s">
        <v>174</v>
      </c>
      <c r="F173" s="32">
        <v>2</v>
      </c>
      <c r="G173" s="31" t="s">
        <v>271</v>
      </c>
      <c r="H173" s="27"/>
      <c r="I173" s="27"/>
      <c r="J173" s="27"/>
      <c r="K173" s="27"/>
      <c r="L173" s="27"/>
      <c r="M173" s="27"/>
      <c r="N173" s="27"/>
      <c r="O173" s="27"/>
      <c r="P173" s="27"/>
    </row>
    <row r="174" spans="1:16">
      <c r="A174" s="30">
        <v>11</v>
      </c>
      <c r="B174" s="31">
        <v>2</v>
      </c>
      <c r="C174" s="31" t="str" cm="1">
        <f t="array" ref="C174">INDEX($P$5:$P$7,B174)</f>
        <v>5:35–7:00 م</v>
      </c>
      <c r="D174" s="31">
        <v>4</v>
      </c>
      <c r="E174" s="31" t="s">
        <v>174</v>
      </c>
      <c r="F174" s="32">
        <v>2</v>
      </c>
      <c r="G174" s="31" t="s">
        <v>282</v>
      </c>
      <c r="H174" s="27"/>
      <c r="I174" s="27"/>
      <c r="J174" s="27"/>
      <c r="K174" s="27"/>
      <c r="L174" s="27"/>
      <c r="M174" s="27"/>
      <c r="N174" s="27"/>
      <c r="O174" s="27"/>
      <c r="P174" s="27"/>
    </row>
    <row r="175" spans="1:16">
      <c r="A175" s="30">
        <v>11</v>
      </c>
      <c r="B175" s="31">
        <v>2</v>
      </c>
      <c r="C175" s="31" t="str" cm="1">
        <f t="array" ref="C175">INDEX($P$5:$P$7,B175)</f>
        <v>5:35–7:00 م</v>
      </c>
      <c r="D175" s="31">
        <v>5</v>
      </c>
      <c r="E175" s="31" t="s">
        <v>174</v>
      </c>
      <c r="F175" s="32">
        <v>2</v>
      </c>
      <c r="G175" s="31" t="s">
        <v>289</v>
      </c>
      <c r="H175" s="27"/>
      <c r="I175" s="27"/>
      <c r="J175" s="27"/>
      <c r="K175" s="27"/>
      <c r="L175" s="27"/>
      <c r="M175" s="27"/>
      <c r="N175" s="27"/>
      <c r="O175" s="27"/>
      <c r="P175" s="27"/>
    </row>
    <row r="176" spans="1:16">
      <c r="A176" s="30">
        <v>11</v>
      </c>
      <c r="B176" s="31">
        <v>2</v>
      </c>
      <c r="C176" s="31" t="str" cm="1">
        <f t="array" ref="C176">INDEX($P$5:$P$7,B176)</f>
        <v>5:35–7:00 م</v>
      </c>
      <c r="D176" s="31">
        <v>6</v>
      </c>
      <c r="E176" s="31" t="s">
        <v>174</v>
      </c>
      <c r="F176" s="32">
        <v>2</v>
      </c>
      <c r="G176" s="31" t="s">
        <v>204</v>
      </c>
      <c r="H176" s="27"/>
      <c r="I176" s="27"/>
      <c r="J176" s="27"/>
      <c r="K176" s="27"/>
      <c r="L176" s="27"/>
      <c r="M176" s="27"/>
      <c r="N176" s="27"/>
      <c r="O176" s="27"/>
      <c r="P176" s="27"/>
    </row>
    <row r="177" spans="1:16">
      <c r="A177" s="30">
        <v>11</v>
      </c>
      <c r="B177" s="31">
        <v>3</v>
      </c>
      <c r="C177" s="31" t="str" cm="1">
        <f t="array" ref="C177">INDEX($P$5:$P$7,B177)</f>
        <v>7:10–8:35 م</v>
      </c>
      <c r="D177" s="31">
        <v>1</v>
      </c>
      <c r="E177" s="31" t="s">
        <v>295</v>
      </c>
      <c r="F177" s="32">
        <v>2</v>
      </c>
      <c r="G177" s="31" t="s">
        <v>336</v>
      </c>
      <c r="H177" s="27"/>
      <c r="I177" s="27"/>
      <c r="J177" s="27"/>
      <c r="K177" s="27"/>
      <c r="L177" s="27"/>
      <c r="M177" s="27"/>
      <c r="N177" s="27"/>
      <c r="O177" s="27"/>
      <c r="P177" s="27"/>
    </row>
    <row r="178" spans="1:16">
      <c r="A178" s="30">
        <v>11</v>
      </c>
      <c r="B178" s="31">
        <v>3</v>
      </c>
      <c r="C178" s="31" t="str" cm="1">
        <f t="array" ref="C178">INDEX($P$5:$P$7,B178)</f>
        <v>7:10–8:35 م</v>
      </c>
      <c r="D178" s="31">
        <v>2</v>
      </c>
      <c r="E178" s="31" t="s">
        <v>295</v>
      </c>
      <c r="F178" s="32">
        <v>2</v>
      </c>
      <c r="G178" s="31" t="s">
        <v>352</v>
      </c>
      <c r="H178" s="27"/>
      <c r="I178" s="27"/>
      <c r="J178" s="27"/>
      <c r="K178" s="27"/>
      <c r="L178" s="27"/>
      <c r="M178" s="27"/>
      <c r="N178" s="27"/>
      <c r="O178" s="27"/>
      <c r="P178" s="27"/>
    </row>
    <row r="179" spans="1:16">
      <c r="A179" s="30">
        <v>11</v>
      </c>
      <c r="B179" s="31">
        <v>3</v>
      </c>
      <c r="C179" s="31" t="str" cm="1">
        <f t="array" ref="C179">INDEX($P$5:$P$7,B179)</f>
        <v>7:10–8:35 م</v>
      </c>
      <c r="D179" s="31">
        <v>3</v>
      </c>
      <c r="E179" s="31" t="s">
        <v>295</v>
      </c>
      <c r="F179" s="32">
        <v>2</v>
      </c>
      <c r="G179" s="31" t="s">
        <v>359</v>
      </c>
      <c r="H179" s="27"/>
      <c r="I179" s="27"/>
      <c r="J179" s="27"/>
      <c r="K179" s="27"/>
      <c r="L179" s="27"/>
      <c r="M179" s="27"/>
      <c r="N179" s="27"/>
      <c r="O179" s="27"/>
      <c r="P179" s="27"/>
    </row>
    <row r="180" spans="1:16">
      <c r="A180" s="30">
        <v>11</v>
      </c>
      <c r="B180" s="31">
        <v>3</v>
      </c>
      <c r="C180" s="31" t="str" cm="1">
        <f t="array" ref="C180">INDEX($P$5:$P$7,B180)</f>
        <v>7:10–8:35 م</v>
      </c>
      <c r="D180" s="31">
        <v>4</v>
      </c>
      <c r="E180" s="31" t="s">
        <v>295</v>
      </c>
      <c r="F180" s="32">
        <v>2</v>
      </c>
      <c r="G180" s="31" t="s">
        <v>317</v>
      </c>
      <c r="H180" s="27"/>
      <c r="I180" s="27"/>
      <c r="J180" s="27"/>
      <c r="K180" s="27"/>
      <c r="L180" s="27"/>
      <c r="M180" s="27"/>
      <c r="N180" s="27"/>
      <c r="O180" s="27"/>
      <c r="P180" s="27"/>
    </row>
    <row r="181" spans="1:16">
      <c r="A181" s="30">
        <v>12</v>
      </c>
      <c r="B181" s="31">
        <v>1</v>
      </c>
      <c r="C181" s="31" t="str" cm="1">
        <f t="array" ref="C181">INDEX($P$5:$P$7,B181)</f>
        <v>4:00–5:25 م</v>
      </c>
      <c r="D181" s="31">
        <v>1</v>
      </c>
      <c r="E181" s="31" t="s">
        <v>19</v>
      </c>
      <c r="F181" s="32">
        <v>2</v>
      </c>
      <c r="G181" s="31" t="s">
        <v>23</v>
      </c>
      <c r="H181" s="27"/>
      <c r="I181" s="27"/>
      <c r="J181" s="27"/>
      <c r="K181" s="27"/>
      <c r="L181" s="27"/>
      <c r="M181" s="27"/>
      <c r="N181" s="27"/>
      <c r="O181" s="27"/>
      <c r="P181" s="27"/>
    </row>
    <row r="182" spans="1:16">
      <c r="A182" s="30">
        <v>12</v>
      </c>
      <c r="B182" s="31">
        <v>1</v>
      </c>
      <c r="C182" s="31" t="str" cm="1">
        <f t="array" ref="C182">INDEX($P$5:$P$7,B182)</f>
        <v>4:00–5:25 م</v>
      </c>
      <c r="D182" s="31">
        <v>2</v>
      </c>
      <c r="E182" s="31" t="s">
        <v>19</v>
      </c>
      <c r="F182" s="32">
        <v>2</v>
      </c>
      <c r="G182" s="31" t="s">
        <v>24</v>
      </c>
      <c r="H182" s="27"/>
      <c r="I182" s="27"/>
      <c r="J182" s="27"/>
      <c r="K182" s="27"/>
      <c r="L182" s="27"/>
      <c r="M182" s="27"/>
      <c r="N182" s="27"/>
      <c r="O182" s="27"/>
      <c r="P182" s="27"/>
    </row>
    <row r="183" spans="1:16">
      <c r="A183" s="30">
        <v>12</v>
      </c>
      <c r="B183" s="31">
        <v>1</v>
      </c>
      <c r="C183" s="31" t="str" cm="1">
        <f t="array" ref="C183">INDEX($P$5:$P$7,B183)</f>
        <v>4:00–5:25 م</v>
      </c>
      <c r="D183" s="31">
        <v>3</v>
      </c>
      <c r="E183" s="31" t="s">
        <v>19</v>
      </c>
      <c r="F183" s="32">
        <v>2</v>
      </c>
      <c r="G183" s="31" t="s">
        <v>43</v>
      </c>
      <c r="H183" s="27"/>
      <c r="I183" s="27"/>
      <c r="J183" s="27"/>
      <c r="K183" s="27"/>
      <c r="L183" s="27"/>
      <c r="M183" s="27"/>
      <c r="N183" s="27"/>
      <c r="O183" s="27"/>
      <c r="P183" s="27"/>
    </row>
    <row r="184" spans="1:16">
      <c r="A184" s="30">
        <v>12</v>
      </c>
      <c r="B184" s="31">
        <v>1</v>
      </c>
      <c r="C184" s="31" t="str" cm="1">
        <f t="array" ref="C184">INDEX($P$5:$P$7,B184)</f>
        <v>4:00–5:25 م</v>
      </c>
      <c r="D184" s="31">
        <v>4</v>
      </c>
      <c r="E184" s="31" t="s">
        <v>19</v>
      </c>
      <c r="F184" s="32">
        <v>2</v>
      </c>
      <c r="G184" s="31" t="s">
        <v>49</v>
      </c>
      <c r="H184" s="27"/>
      <c r="I184" s="27"/>
      <c r="J184" s="27"/>
      <c r="K184" s="27"/>
      <c r="L184" s="27"/>
      <c r="M184" s="27"/>
      <c r="N184" s="27"/>
      <c r="O184" s="27"/>
      <c r="P184" s="27"/>
    </row>
    <row r="185" spans="1:16">
      <c r="A185" s="30">
        <v>12</v>
      </c>
      <c r="B185" s="31">
        <v>1</v>
      </c>
      <c r="C185" s="31" t="str" cm="1">
        <f t="array" ref="C185">INDEX($P$5:$P$7,B185)</f>
        <v>4:00–5:25 م</v>
      </c>
      <c r="D185" s="31">
        <v>5</v>
      </c>
      <c r="E185" s="31" t="s">
        <v>95</v>
      </c>
      <c r="F185" s="32">
        <v>2</v>
      </c>
      <c r="G185" s="31" t="s">
        <v>98</v>
      </c>
      <c r="H185" s="27"/>
      <c r="I185" s="27"/>
      <c r="J185" s="27"/>
      <c r="K185" s="27"/>
      <c r="L185" s="27"/>
      <c r="M185" s="27"/>
      <c r="N185" s="27"/>
      <c r="O185" s="27"/>
      <c r="P185" s="27"/>
    </row>
    <row r="186" spans="1:16">
      <c r="A186" s="30">
        <v>12</v>
      </c>
      <c r="B186" s="31">
        <v>1</v>
      </c>
      <c r="C186" s="31" t="str" cm="1">
        <f t="array" ref="C186">INDEX($P$5:$P$7,B186)</f>
        <v>4:00–5:25 م</v>
      </c>
      <c r="D186" s="31">
        <v>6</v>
      </c>
      <c r="E186" s="31" t="s">
        <v>95</v>
      </c>
      <c r="F186" s="32">
        <v>2</v>
      </c>
      <c r="G186" s="31" t="s">
        <v>107</v>
      </c>
      <c r="H186" s="27"/>
      <c r="I186" s="27"/>
      <c r="J186" s="27"/>
      <c r="K186" s="27"/>
      <c r="L186" s="27"/>
      <c r="M186" s="27"/>
      <c r="N186" s="27"/>
      <c r="O186" s="27"/>
      <c r="P186" s="27"/>
    </row>
    <row r="187" spans="1:16">
      <c r="A187" s="30">
        <v>12</v>
      </c>
      <c r="B187" s="31">
        <v>2</v>
      </c>
      <c r="C187" s="31" t="str" cm="1">
        <f t="array" ref="C187">INDEX($P$5:$P$7,B187)</f>
        <v>5:35–7:00 م</v>
      </c>
      <c r="D187" s="31">
        <v>1</v>
      </c>
      <c r="E187" s="31" t="s">
        <v>95</v>
      </c>
      <c r="F187" s="32">
        <v>2</v>
      </c>
      <c r="G187" s="31" t="s">
        <v>115</v>
      </c>
      <c r="H187" s="27"/>
      <c r="I187" s="27"/>
      <c r="J187" s="27"/>
      <c r="K187" s="27"/>
      <c r="L187" s="27"/>
      <c r="M187" s="27"/>
      <c r="N187" s="27"/>
      <c r="O187" s="27"/>
      <c r="P187" s="27"/>
    </row>
    <row r="188" spans="1:16">
      <c r="A188" s="30">
        <v>12</v>
      </c>
      <c r="B188" s="31">
        <v>2</v>
      </c>
      <c r="C188" s="31" t="str" cm="1">
        <f t="array" ref="C188">INDEX($P$5:$P$7,B188)</f>
        <v>5:35–7:00 م</v>
      </c>
      <c r="D188" s="31">
        <v>2</v>
      </c>
      <c r="E188" s="31" t="s">
        <v>95</v>
      </c>
      <c r="F188" s="32">
        <v>2</v>
      </c>
      <c r="G188" s="31" t="s">
        <v>122</v>
      </c>
      <c r="H188" s="27"/>
      <c r="I188" s="27"/>
      <c r="J188" s="27"/>
      <c r="K188" s="27"/>
      <c r="L188" s="27"/>
      <c r="M188" s="27"/>
      <c r="N188" s="27"/>
      <c r="O188" s="27"/>
      <c r="P188" s="27"/>
    </row>
    <row r="189" spans="1:16">
      <c r="A189" s="30">
        <v>12</v>
      </c>
      <c r="B189" s="31">
        <v>2</v>
      </c>
      <c r="C189" s="31" t="str" cm="1">
        <f t="array" ref="C189">INDEX($P$5:$P$7,B189)</f>
        <v>5:35–7:00 م</v>
      </c>
      <c r="D189" s="31">
        <v>3</v>
      </c>
      <c r="E189" s="31" t="s">
        <v>174</v>
      </c>
      <c r="F189" s="32">
        <v>2</v>
      </c>
      <c r="G189" s="31" t="s">
        <v>240</v>
      </c>
      <c r="H189" s="27"/>
      <c r="I189" s="27"/>
      <c r="J189" s="27"/>
      <c r="K189" s="27"/>
      <c r="L189" s="27"/>
      <c r="M189" s="27"/>
      <c r="N189" s="27"/>
      <c r="O189" s="27"/>
      <c r="P189" s="27"/>
    </row>
    <row r="190" spans="1:16">
      <c r="A190" s="30">
        <v>12</v>
      </c>
      <c r="B190" s="31">
        <v>2</v>
      </c>
      <c r="C190" s="31" t="str" cm="1">
        <f t="array" ref="C190">INDEX($P$5:$P$7,B190)</f>
        <v>5:35–7:00 م</v>
      </c>
      <c r="D190" s="31">
        <v>4</v>
      </c>
      <c r="E190" s="31" t="s">
        <v>174</v>
      </c>
      <c r="F190" s="32">
        <v>2</v>
      </c>
      <c r="G190" s="31" t="s">
        <v>259</v>
      </c>
      <c r="H190" s="27"/>
      <c r="I190" s="27"/>
      <c r="J190" s="27"/>
      <c r="K190" s="27"/>
      <c r="L190" s="27"/>
      <c r="M190" s="27"/>
      <c r="N190" s="27"/>
      <c r="O190" s="27"/>
      <c r="P190" s="27"/>
    </row>
    <row r="191" spans="1:16">
      <c r="A191" s="30">
        <v>12</v>
      </c>
      <c r="B191" s="31">
        <v>2</v>
      </c>
      <c r="C191" s="31" t="str" cm="1">
        <f t="array" ref="C191">INDEX($P$5:$P$7,B191)</f>
        <v>5:35–7:00 م</v>
      </c>
      <c r="D191" s="31">
        <v>5</v>
      </c>
      <c r="E191" s="31" t="s">
        <v>174</v>
      </c>
      <c r="F191" s="32">
        <v>2</v>
      </c>
      <c r="G191" s="31" t="s">
        <v>283</v>
      </c>
      <c r="H191" s="27"/>
      <c r="I191" s="27"/>
      <c r="J191" s="27"/>
      <c r="K191" s="27"/>
      <c r="L191" s="27"/>
      <c r="M191" s="27"/>
      <c r="N191" s="27"/>
      <c r="O191" s="27"/>
      <c r="P191" s="27"/>
    </row>
    <row r="192" spans="1:16">
      <c r="A192" s="30">
        <v>12</v>
      </c>
      <c r="B192" s="31">
        <v>2</v>
      </c>
      <c r="C192" s="31" t="str" cm="1">
        <f t="array" ref="C192">INDEX($P$5:$P$7,B192)</f>
        <v>5:35–7:00 م</v>
      </c>
      <c r="D192" s="31">
        <v>6</v>
      </c>
      <c r="E192" s="31" t="s">
        <v>174</v>
      </c>
      <c r="F192" s="32">
        <v>2</v>
      </c>
      <c r="G192" s="31" t="s">
        <v>290</v>
      </c>
      <c r="H192" s="27"/>
      <c r="I192" s="27"/>
      <c r="J192" s="27"/>
      <c r="K192" s="27"/>
      <c r="L192" s="27"/>
      <c r="M192" s="27"/>
      <c r="N192" s="27"/>
      <c r="O192" s="27"/>
      <c r="P192" s="27"/>
    </row>
    <row r="193" spans="1:16">
      <c r="A193" s="30">
        <v>12</v>
      </c>
      <c r="B193" s="31">
        <v>3</v>
      </c>
      <c r="C193" s="31" t="str" cm="1">
        <f t="array" ref="C193">INDEX($P$5:$P$7,B193)</f>
        <v>7:10–8:35 م</v>
      </c>
      <c r="D193" s="31">
        <v>1</v>
      </c>
      <c r="E193" s="31" t="s">
        <v>295</v>
      </c>
      <c r="F193" s="32">
        <v>2</v>
      </c>
      <c r="G193" s="31" t="s">
        <v>331</v>
      </c>
      <c r="H193" s="27"/>
      <c r="I193" s="27"/>
      <c r="J193" s="27"/>
      <c r="K193" s="27"/>
      <c r="L193" s="27"/>
      <c r="M193" s="27"/>
      <c r="N193" s="27"/>
      <c r="O193" s="27"/>
      <c r="P193" s="27"/>
    </row>
    <row r="194" spans="1:16">
      <c r="A194" s="30">
        <v>12</v>
      </c>
      <c r="B194" s="31">
        <v>3</v>
      </c>
      <c r="C194" s="31" t="str" cm="1">
        <f t="array" ref="C194">INDEX($P$5:$P$7,B194)</f>
        <v>7:10–8:35 م</v>
      </c>
      <c r="D194" s="31">
        <v>2</v>
      </c>
      <c r="E194" s="31" t="s">
        <v>295</v>
      </c>
      <c r="F194" s="32">
        <v>2</v>
      </c>
      <c r="G194" s="31" t="s">
        <v>337</v>
      </c>
      <c r="H194" s="27"/>
      <c r="I194" s="27"/>
      <c r="J194" s="27"/>
      <c r="K194" s="27"/>
      <c r="L194" s="27"/>
      <c r="M194" s="27"/>
      <c r="N194" s="27"/>
      <c r="O194" s="27"/>
      <c r="P194" s="27"/>
    </row>
    <row r="195" spans="1:16">
      <c r="A195" s="30">
        <v>12</v>
      </c>
      <c r="B195" s="31">
        <v>3</v>
      </c>
      <c r="C195" s="31" t="str" cm="1">
        <f t="array" ref="C195">INDEX($P$5:$P$7,B195)</f>
        <v>7:10–8:35 م</v>
      </c>
      <c r="D195" s="31">
        <v>3</v>
      </c>
      <c r="E195" s="31" t="s">
        <v>295</v>
      </c>
      <c r="F195" s="32">
        <v>2</v>
      </c>
      <c r="G195" s="31" t="s">
        <v>353</v>
      </c>
      <c r="H195" s="27"/>
      <c r="I195" s="27"/>
      <c r="J195" s="27"/>
      <c r="K195" s="27"/>
      <c r="L195" s="27"/>
      <c r="M195" s="27"/>
      <c r="N195" s="27"/>
      <c r="O195" s="27"/>
      <c r="P195" s="27"/>
    </row>
    <row r="196" spans="1:16">
      <c r="A196" s="30">
        <v>12</v>
      </c>
      <c r="B196" s="31">
        <v>3</v>
      </c>
      <c r="C196" s="31" t="str" cm="1">
        <f t="array" ref="C196">INDEX($P$5:$P$7,B196)</f>
        <v>7:10–8:35 م</v>
      </c>
      <c r="D196" s="31">
        <v>4</v>
      </c>
      <c r="E196" s="31" t="s">
        <v>295</v>
      </c>
      <c r="F196" s="32">
        <v>2</v>
      </c>
      <c r="G196" s="31" t="s">
        <v>360</v>
      </c>
      <c r="H196" s="27"/>
      <c r="I196" s="27"/>
      <c r="J196" s="27"/>
      <c r="K196" s="27"/>
      <c r="L196" s="27"/>
      <c r="M196" s="27"/>
      <c r="N196" s="27"/>
      <c r="O196" s="27"/>
      <c r="P196" s="27"/>
    </row>
    <row r="197" spans="1:16">
      <c r="A197" s="30">
        <v>13</v>
      </c>
      <c r="B197" s="31">
        <v>1</v>
      </c>
      <c r="C197" s="31" t="str" cm="1">
        <f t="array" ref="C197">INDEX($P$5:$P$7,B197)</f>
        <v>4:00–5:25 م</v>
      </c>
      <c r="D197" s="31">
        <v>1</v>
      </c>
      <c r="E197" s="31" t="s">
        <v>19</v>
      </c>
      <c r="F197" s="32">
        <v>2</v>
      </c>
      <c r="G197" s="31" t="s">
        <v>26</v>
      </c>
      <c r="H197" s="27"/>
      <c r="I197" s="27"/>
      <c r="J197" s="27"/>
      <c r="K197" s="27"/>
      <c r="L197" s="27"/>
      <c r="M197" s="27"/>
      <c r="N197" s="27"/>
      <c r="O197" s="27"/>
      <c r="P197" s="27"/>
    </row>
    <row r="198" spans="1:16">
      <c r="A198" s="30">
        <v>13</v>
      </c>
      <c r="B198" s="31">
        <v>1</v>
      </c>
      <c r="C198" s="31" t="str" cm="1">
        <f t="array" ref="C198">INDEX($P$5:$P$7,B198)</f>
        <v>4:00–5:25 م</v>
      </c>
      <c r="D198" s="31">
        <v>2</v>
      </c>
      <c r="E198" s="31" t="s">
        <v>19</v>
      </c>
      <c r="F198" s="32">
        <v>2</v>
      </c>
      <c r="G198" s="31" t="s">
        <v>27</v>
      </c>
      <c r="H198" s="27"/>
      <c r="I198" s="27"/>
      <c r="J198" s="27"/>
      <c r="K198" s="27"/>
      <c r="L198" s="27"/>
      <c r="M198" s="27"/>
      <c r="N198" s="27"/>
      <c r="O198" s="27"/>
      <c r="P198" s="27"/>
    </row>
    <row r="199" spans="1:16">
      <c r="A199" s="30">
        <v>13</v>
      </c>
      <c r="B199" s="31">
        <v>1</v>
      </c>
      <c r="C199" s="31" t="str" cm="1">
        <f t="array" ref="C199">INDEX($P$5:$P$7,B199)</f>
        <v>4:00–5:25 م</v>
      </c>
      <c r="D199" s="31">
        <v>3</v>
      </c>
      <c r="E199" s="31" t="s">
        <v>19</v>
      </c>
      <c r="F199" s="32">
        <v>2</v>
      </c>
      <c r="G199" s="31" t="s">
        <v>28</v>
      </c>
      <c r="H199" s="27"/>
      <c r="I199" s="27"/>
      <c r="J199" s="27"/>
      <c r="K199" s="27"/>
      <c r="L199" s="27"/>
      <c r="M199" s="27"/>
      <c r="N199" s="27"/>
      <c r="O199" s="27"/>
      <c r="P199" s="27"/>
    </row>
    <row r="200" spans="1:16">
      <c r="A200" s="30">
        <v>13</v>
      </c>
      <c r="B200" s="31">
        <v>1</v>
      </c>
      <c r="C200" s="31" t="str" cm="1">
        <f t="array" ref="C200">INDEX($P$5:$P$7,B200)</f>
        <v>4:00–5:25 م</v>
      </c>
      <c r="D200" s="31">
        <v>4</v>
      </c>
      <c r="E200" s="31" t="s">
        <v>19</v>
      </c>
      <c r="F200" s="32">
        <v>2</v>
      </c>
      <c r="G200" s="31" t="s">
        <v>50</v>
      </c>
      <c r="H200" s="27"/>
      <c r="I200" s="27"/>
      <c r="J200" s="27"/>
      <c r="K200" s="27"/>
      <c r="L200" s="27"/>
      <c r="M200" s="27"/>
      <c r="N200" s="27"/>
      <c r="O200" s="27"/>
      <c r="P200" s="27"/>
    </row>
    <row r="201" spans="1:16">
      <c r="A201" s="30">
        <v>13</v>
      </c>
      <c r="B201" s="31">
        <v>1</v>
      </c>
      <c r="C201" s="31" t="str" cm="1">
        <f t="array" ref="C201">INDEX($P$5:$P$7,B201)</f>
        <v>4:00–5:25 م</v>
      </c>
      <c r="D201" s="31">
        <v>5</v>
      </c>
      <c r="E201" s="31" t="s">
        <v>95</v>
      </c>
      <c r="F201" s="32">
        <v>2</v>
      </c>
      <c r="G201" s="31" t="s">
        <v>90</v>
      </c>
      <c r="H201" s="27"/>
      <c r="I201" s="27"/>
      <c r="J201" s="27"/>
      <c r="K201" s="27"/>
      <c r="L201" s="27"/>
      <c r="M201" s="27"/>
      <c r="N201" s="27"/>
      <c r="O201" s="27"/>
      <c r="P201" s="27"/>
    </row>
    <row r="202" spans="1:16">
      <c r="A202" s="30">
        <v>13</v>
      </c>
      <c r="B202" s="31">
        <v>1</v>
      </c>
      <c r="C202" s="31" t="str" cm="1">
        <f t="array" ref="C202">INDEX($P$5:$P$7,B202)</f>
        <v>4:00–5:25 م</v>
      </c>
      <c r="D202" s="31">
        <v>6</v>
      </c>
      <c r="E202" s="31" t="s">
        <v>95</v>
      </c>
      <c r="F202" s="32">
        <v>2</v>
      </c>
      <c r="G202" s="31" t="s">
        <v>97</v>
      </c>
      <c r="H202" s="27"/>
      <c r="I202" s="27"/>
      <c r="J202" s="27"/>
      <c r="K202" s="27"/>
      <c r="L202" s="27"/>
      <c r="M202" s="27"/>
      <c r="N202" s="27"/>
      <c r="O202" s="27"/>
      <c r="P202" s="27"/>
    </row>
    <row r="203" spans="1:16">
      <c r="A203" s="30">
        <v>13</v>
      </c>
      <c r="B203" s="31">
        <v>2</v>
      </c>
      <c r="C203" s="31" t="str" cm="1">
        <f t="array" ref="C203">INDEX($P$5:$P$7,B203)</f>
        <v>5:35–7:00 م</v>
      </c>
      <c r="D203" s="31">
        <v>1</v>
      </c>
      <c r="E203" s="31" t="s">
        <v>95</v>
      </c>
      <c r="F203" s="32">
        <v>2</v>
      </c>
      <c r="G203" s="31" t="s">
        <v>108</v>
      </c>
      <c r="H203" s="27"/>
      <c r="I203" s="27"/>
      <c r="J203" s="27"/>
      <c r="K203" s="27"/>
      <c r="L203" s="27"/>
      <c r="M203" s="27"/>
      <c r="N203" s="27"/>
      <c r="O203" s="27"/>
      <c r="P203" s="27"/>
    </row>
    <row r="204" spans="1:16">
      <c r="A204" s="30">
        <v>13</v>
      </c>
      <c r="B204" s="31">
        <v>2</v>
      </c>
      <c r="C204" s="31" t="str" cm="1">
        <f t="array" ref="C204">INDEX($P$5:$P$7,B204)</f>
        <v>5:35–7:00 م</v>
      </c>
      <c r="D204" s="31">
        <v>2</v>
      </c>
      <c r="E204" s="31" t="s">
        <v>95</v>
      </c>
      <c r="F204" s="32">
        <v>2</v>
      </c>
      <c r="G204" s="31" t="s">
        <v>123</v>
      </c>
      <c r="H204" s="27"/>
      <c r="I204" s="27"/>
      <c r="J204" s="27"/>
      <c r="K204" s="27"/>
      <c r="L204" s="27"/>
      <c r="M204" s="27"/>
      <c r="N204" s="27"/>
      <c r="O204" s="27"/>
      <c r="P204" s="27"/>
    </row>
    <row r="205" spans="1:16">
      <c r="A205" s="30">
        <v>13</v>
      </c>
      <c r="B205" s="31">
        <v>2</v>
      </c>
      <c r="C205" s="31" t="str" cm="1">
        <f t="array" ref="C205">INDEX($P$5:$P$7,B205)</f>
        <v>5:35–7:00 م</v>
      </c>
      <c r="D205" s="31">
        <v>3</v>
      </c>
      <c r="E205" s="31" t="s">
        <v>174</v>
      </c>
      <c r="F205" s="32">
        <v>2</v>
      </c>
      <c r="G205" s="31" t="s">
        <v>228</v>
      </c>
      <c r="H205" s="27"/>
      <c r="I205" s="27"/>
      <c r="J205" s="27"/>
      <c r="K205" s="27"/>
      <c r="L205" s="27"/>
      <c r="M205" s="27"/>
      <c r="N205" s="27"/>
      <c r="O205" s="27"/>
      <c r="P205" s="27"/>
    </row>
    <row r="206" spans="1:16">
      <c r="A206" s="30">
        <v>13</v>
      </c>
      <c r="B206" s="31">
        <v>2</v>
      </c>
      <c r="C206" s="31" t="str" cm="1">
        <f t="array" ref="C206">INDEX($P$5:$P$7,B206)</f>
        <v>5:35–7:00 م</v>
      </c>
      <c r="D206" s="31">
        <v>4</v>
      </c>
      <c r="E206" s="31" t="s">
        <v>174</v>
      </c>
      <c r="F206" s="32">
        <v>2</v>
      </c>
      <c r="G206" s="31" t="s">
        <v>239</v>
      </c>
      <c r="H206" s="27"/>
      <c r="I206" s="27"/>
      <c r="J206" s="27"/>
      <c r="K206" s="27"/>
      <c r="L206" s="27"/>
      <c r="M206" s="27"/>
      <c r="N206" s="27"/>
      <c r="O206" s="27"/>
      <c r="P206" s="27"/>
    </row>
    <row r="207" spans="1:16">
      <c r="A207" s="30">
        <v>13</v>
      </c>
      <c r="B207" s="31">
        <v>2</v>
      </c>
      <c r="C207" s="31" t="str" cm="1">
        <f t="array" ref="C207">INDEX($P$5:$P$7,B207)</f>
        <v>5:35–7:00 م</v>
      </c>
      <c r="D207" s="31">
        <v>5</v>
      </c>
      <c r="E207" s="31" t="s">
        <v>174</v>
      </c>
      <c r="F207" s="32">
        <v>2</v>
      </c>
      <c r="G207" s="31" t="s">
        <v>260</v>
      </c>
      <c r="H207" s="27"/>
      <c r="I207" s="27"/>
      <c r="J207" s="27"/>
      <c r="K207" s="27"/>
      <c r="L207" s="27"/>
      <c r="M207" s="27"/>
      <c r="N207" s="27"/>
      <c r="O207" s="27"/>
      <c r="P207" s="27"/>
    </row>
    <row r="208" spans="1:16">
      <c r="A208" s="30">
        <v>13</v>
      </c>
      <c r="B208" s="31">
        <v>2</v>
      </c>
      <c r="C208" s="31" t="str" cm="1">
        <f t="array" ref="C208">INDEX($P$5:$P$7,B208)</f>
        <v>5:35–7:00 م</v>
      </c>
      <c r="D208" s="31">
        <v>6</v>
      </c>
      <c r="E208" s="31" t="s">
        <v>174</v>
      </c>
      <c r="F208" s="32">
        <v>2</v>
      </c>
      <c r="G208" s="31" t="s">
        <v>291</v>
      </c>
      <c r="H208" s="27"/>
      <c r="I208" s="27"/>
      <c r="J208" s="27"/>
      <c r="K208" s="27"/>
      <c r="L208" s="27"/>
      <c r="M208" s="27"/>
      <c r="N208" s="27"/>
      <c r="O208" s="27"/>
      <c r="P208" s="27"/>
    </row>
    <row r="209" spans="1:16">
      <c r="A209" s="30">
        <v>13</v>
      </c>
      <c r="B209" s="31">
        <v>3</v>
      </c>
      <c r="C209" s="31" t="str" cm="1">
        <f t="array" ref="C209">INDEX($P$5:$P$7,B209)</f>
        <v>7:10–8:35 م</v>
      </c>
      <c r="D209" s="31">
        <v>1</v>
      </c>
      <c r="E209" s="31" t="s">
        <v>295</v>
      </c>
      <c r="F209" s="32">
        <v>2</v>
      </c>
      <c r="G209" s="31" t="s">
        <v>326</v>
      </c>
      <c r="H209" s="27"/>
      <c r="I209" s="27"/>
      <c r="J209" s="27"/>
      <c r="K209" s="27"/>
      <c r="L209" s="27"/>
      <c r="M209" s="27"/>
      <c r="N209" s="27"/>
      <c r="O209" s="27"/>
      <c r="P209" s="27"/>
    </row>
    <row r="210" spans="1:16">
      <c r="A210" s="30">
        <v>13</v>
      </c>
      <c r="B210" s="31">
        <v>3</v>
      </c>
      <c r="C210" s="31" t="str" cm="1">
        <f t="array" ref="C210">INDEX($P$5:$P$7,B210)</f>
        <v>7:10–8:35 م</v>
      </c>
      <c r="D210" s="31">
        <v>2</v>
      </c>
      <c r="E210" s="31" t="s">
        <v>295</v>
      </c>
      <c r="F210" s="32">
        <v>2</v>
      </c>
      <c r="G210" s="31" t="s">
        <v>330</v>
      </c>
      <c r="H210" s="27"/>
      <c r="I210" s="27"/>
      <c r="J210" s="27"/>
      <c r="K210" s="27"/>
      <c r="L210" s="27"/>
      <c r="M210" s="27"/>
      <c r="N210" s="27"/>
      <c r="O210" s="27"/>
      <c r="P210" s="27"/>
    </row>
    <row r="211" spans="1:16">
      <c r="A211" s="30">
        <v>13</v>
      </c>
      <c r="B211" s="31">
        <v>3</v>
      </c>
      <c r="C211" s="31" t="str" cm="1">
        <f t="array" ref="C211">INDEX($P$5:$P$7,B211)</f>
        <v>7:10–8:35 م</v>
      </c>
      <c r="D211" s="31">
        <v>3</v>
      </c>
      <c r="E211" s="31" t="s">
        <v>295</v>
      </c>
      <c r="F211" s="32">
        <v>2</v>
      </c>
      <c r="G211" s="31" t="s">
        <v>338</v>
      </c>
      <c r="H211" s="27"/>
      <c r="I211" s="27"/>
      <c r="J211" s="27"/>
      <c r="K211" s="27"/>
      <c r="L211" s="27"/>
      <c r="M211" s="27"/>
      <c r="N211" s="27"/>
      <c r="O211" s="27"/>
      <c r="P211" s="27"/>
    </row>
    <row r="212" spans="1:16">
      <c r="A212" s="30">
        <v>13</v>
      </c>
      <c r="B212" s="31">
        <v>3</v>
      </c>
      <c r="C212" s="31" t="str" cm="1">
        <f t="array" ref="C212">INDEX($P$5:$P$7,B212)</f>
        <v>7:10–8:35 م</v>
      </c>
      <c r="D212" s="31">
        <v>4</v>
      </c>
      <c r="E212" s="31" t="s">
        <v>295</v>
      </c>
      <c r="F212" s="32">
        <v>2</v>
      </c>
      <c r="G212" s="31" t="s">
        <v>361</v>
      </c>
      <c r="H212" s="27"/>
      <c r="I212" s="27"/>
      <c r="J212" s="27"/>
      <c r="K212" s="27"/>
      <c r="L212" s="27"/>
      <c r="M212" s="27"/>
      <c r="N212" s="27"/>
      <c r="O212" s="27"/>
      <c r="P212" s="27"/>
    </row>
    <row r="213" spans="1:16">
      <c r="A213" s="30">
        <v>14</v>
      </c>
      <c r="B213" s="31">
        <v>1</v>
      </c>
      <c r="C213" s="31" t="str" cm="1">
        <f t="array" ref="C213">INDEX($P$5:$P$7,B213)</f>
        <v>4:00–5:25 م</v>
      </c>
      <c r="D213" s="31">
        <v>1</v>
      </c>
      <c r="E213" s="31" t="s">
        <v>19</v>
      </c>
      <c r="F213" s="32">
        <v>2</v>
      </c>
      <c r="G213" s="31" t="s">
        <v>29</v>
      </c>
      <c r="H213" s="27"/>
      <c r="I213" s="27"/>
      <c r="J213" s="27"/>
      <c r="K213" s="27"/>
      <c r="L213" s="27"/>
      <c r="M213" s="27"/>
      <c r="N213" s="27"/>
      <c r="O213" s="27"/>
      <c r="P213" s="27"/>
    </row>
    <row r="214" spans="1:16">
      <c r="A214" s="30">
        <v>14</v>
      </c>
      <c r="B214" s="31">
        <v>1</v>
      </c>
      <c r="C214" s="31" t="str" cm="1">
        <f t="array" ref="C214">INDEX($P$5:$P$7,B214)</f>
        <v>4:00–5:25 م</v>
      </c>
      <c r="D214" s="31">
        <v>2</v>
      </c>
      <c r="E214" s="31" t="s">
        <v>19</v>
      </c>
      <c r="F214" s="32">
        <v>2</v>
      </c>
      <c r="G214" s="31" t="s">
        <v>30</v>
      </c>
      <c r="H214" s="27"/>
      <c r="I214" s="27"/>
      <c r="J214" s="27"/>
      <c r="K214" s="27"/>
      <c r="L214" s="27"/>
      <c r="M214" s="27"/>
      <c r="N214" s="27"/>
      <c r="O214" s="27"/>
      <c r="P214" s="27"/>
    </row>
    <row r="215" spans="1:16">
      <c r="A215" s="30">
        <v>14</v>
      </c>
      <c r="B215" s="31">
        <v>1</v>
      </c>
      <c r="C215" s="31" t="str" cm="1">
        <f t="array" ref="C215">INDEX($P$5:$P$7,B215)</f>
        <v>4:00–5:25 م</v>
      </c>
      <c r="D215" s="31">
        <v>3</v>
      </c>
      <c r="E215" s="31" t="s">
        <v>19</v>
      </c>
      <c r="F215" s="32">
        <v>2</v>
      </c>
      <c r="G215" s="31" t="s">
        <v>51</v>
      </c>
      <c r="H215" s="27"/>
      <c r="I215" s="27"/>
      <c r="J215" s="27"/>
      <c r="K215" s="27"/>
      <c r="L215" s="27"/>
      <c r="M215" s="27"/>
      <c r="N215" s="27"/>
      <c r="O215" s="27"/>
      <c r="P215" s="27"/>
    </row>
    <row r="216" spans="1:16">
      <c r="A216" s="30">
        <v>14</v>
      </c>
      <c r="B216" s="31">
        <v>1</v>
      </c>
      <c r="C216" s="31" t="str" cm="1">
        <f t="array" ref="C216">INDEX($P$5:$P$7,B216)</f>
        <v>4:00–5:25 م</v>
      </c>
      <c r="D216" s="31">
        <v>4</v>
      </c>
      <c r="E216" s="31" t="s">
        <v>19</v>
      </c>
      <c r="F216" s="32">
        <v>2</v>
      </c>
      <c r="G216" s="31" t="s">
        <v>44</v>
      </c>
      <c r="H216" s="27"/>
      <c r="I216" s="27"/>
      <c r="J216" s="27"/>
      <c r="K216" s="27"/>
      <c r="L216" s="27"/>
      <c r="M216" s="27"/>
      <c r="N216" s="27"/>
      <c r="O216" s="27"/>
      <c r="P216" s="27"/>
    </row>
    <row r="217" spans="1:16">
      <c r="A217" s="30">
        <v>14</v>
      </c>
      <c r="B217" s="31">
        <v>1</v>
      </c>
      <c r="C217" s="31" t="str" cm="1">
        <f t="array" ref="C217">INDEX($P$5:$P$7,B217)</f>
        <v>4:00–5:25 م</v>
      </c>
      <c r="D217" s="31">
        <v>5</v>
      </c>
      <c r="E217" s="31" t="s">
        <v>95</v>
      </c>
      <c r="F217" s="32">
        <v>2</v>
      </c>
      <c r="G217" s="31" t="s">
        <v>74</v>
      </c>
      <c r="H217" s="27"/>
      <c r="I217" s="27"/>
      <c r="J217" s="27"/>
      <c r="K217" s="27"/>
      <c r="L217" s="27"/>
      <c r="M217" s="27"/>
      <c r="N217" s="27"/>
      <c r="O217" s="27"/>
      <c r="P217" s="27"/>
    </row>
    <row r="218" spans="1:16">
      <c r="A218" s="30">
        <v>14</v>
      </c>
      <c r="B218" s="31">
        <v>1</v>
      </c>
      <c r="C218" s="31" t="str" cm="1">
        <f t="array" ref="C218">INDEX($P$5:$P$7,B218)</f>
        <v>4:00–5:25 م</v>
      </c>
      <c r="D218" s="31">
        <v>6</v>
      </c>
      <c r="E218" s="31" t="s">
        <v>95</v>
      </c>
      <c r="F218" s="32">
        <v>2</v>
      </c>
      <c r="G218" s="31" t="s">
        <v>84</v>
      </c>
      <c r="H218" s="27"/>
      <c r="I218" s="27"/>
      <c r="J218" s="27"/>
      <c r="K218" s="27"/>
      <c r="L218" s="27"/>
      <c r="M218" s="27"/>
      <c r="N218" s="27"/>
      <c r="O218" s="27"/>
      <c r="P218" s="27"/>
    </row>
    <row r="219" spans="1:16">
      <c r="A219" s="30">
        <v>14</v>
      </c>
      <c r="B219" s="31">
        <v>2</v>
      </c>
      <c r="C219" s="31" t="str" cm="1">
        <f t="array" ref="C219">INDEX($P$5:$P$7,B219)</f>
        <v>5:35–7:00 م</v>
      </c>
      <c r="D219" s="31">
        <v>1</v>
      </c>
      <c r="E219" s="31" t="s">
        <v>95</v>
      </c>
      <c r="F219" s="32">
        <v>2</v>
      </c>
      <c r="G219" s="31" t="s">
        <v>124</v>
      </c>
      <c r="H219" s="27"/>
      <c r="I219" s="27"/>
      <c r="J219" s="27"/>
      <c r="K219" s="27"/>
      <c r="L219" s="27"/>
      <c r="M219" s="27"/>
      <c r="N219" s="27"/>
      <c r="O219" s="27"/>
      <c r="P219" s="27"/>
    </row>
    <row r="220" spans="1:16">
      <c r="A220" s="30">
        <v>14</v>
      </c>
      <c r="B220" s="31">
        <v>2</v>
      </c>
      <c r="C220" s="31" t="str" cm="1">
        <f t="array" ref="C220">INDEX($P$5:$P$7,B220)</f>
        <v>5:35–7:00 م</v>
      </c>
      <c r="D220" s="31">
        <v>2</v>
      </c>
      <c r="E220" s="31" t="s">
        <v>95</v>
      </c>
      <c r="F220" s="32">
        <v>2</v>
      </c>
      <c r="G220" s="31" t="s">
        <v>116</v>
      </c>
      <c r="H220" s="27"/>
      <c r="I220" s="27"/>
      <c r="J220" s="27"/>
      <c r="K220" s="27"/>
      <c r="L220" s="27"/>
      <c r="M220" s="27"/>
      <c r="N220" s="27"/>
      <c r="O220" s="27"/>
      <c r="P220" s="27"/>
    </row>
    <row r="221" spans="1:16">
      <c r="A221" s="30">
        <v>14</v>
      </c>
      <c r="B221" s="31">
        <v>2</v>
      </c>
      <c r="C221" s="31" t="str" cm="1">
        <f t="array" ref="C221">INDEX($P$5:$P$7,B221)</f>
        <v>5:35–7:00 م</v>
      </c>
      <c r="D221" s="31">
        <v>3</v>
      </c>
      <c r="E221" s="31" t="s">
        <v>174</v>
      </c>
      <c r="F221" s="32">
        <v>2</v>
      </c>
      <c r="G221" s="31" t="s">
        <v>190</v>
      </c>
      <c r="H221" s="27"/>
      <c r="I221" s="27"/>
      <c r="J221" s="27"/>
      <c r="K221" s="27"/>
      <c r="L221" s="27"/>
      <c r="M221" s="27"/>
      <c r="N221" s="27"/>
      <c r="O221" s="27"/>
      <c r="P221" s="27"/>
    </row>
    <row r="222" spans="1:16">
      <c r="A222" s="30">
        <v>14</v>
      </c>
      <c r="B222" s="31">
        <v>2</v>
      </c>
      <c r="C222" s="31" t="str" cm="1">
        <f t="array" ref="C222">INDEX($P$5:$P$7,B222)</f>
        <v>5:35–7:00 م</v>
      </c>
      <c r="D222" s="31">
        <v>4</v>
      </c>
      <c r="E222" s="31" t="s">
        <v>174</v>
      </c>
      <c r="F222" s="32">
        <v>2</v>
      </c>
      <c r="G222" s="31" t="s">
        <v>218</v>
      </c>
      <c r="H222" s="27"/>
      <c r="I222" s="27"/>
      <c r="J222" s="27"/>
      <c r="K222" s="27"/>
      <c r="L222" s="27"/>
      <c r="M222" s="27"/>
      <c r="N222" s="27"/>
      <c r="O222" s="27"/>
      <c r="P222" s="27"/>
    </row>
    <row r="223" spans="1:16">
      <c r="A223" s="30">
        <v>14</v>
      </c>
      <c r="B223" s="31">
        <v>2</v>
      </c>
      <c r="C223" s="31" t="str" cm="1">
        <f t="array" ref="C223">INDEX($P$5:$P$7,B223)</f>
        <v>5:35–7:00 م</v>
      </c>
      <c r="D223" s="31">
        <v>5</v>
      </c>
      <c r="E223" s="31" t="s">
        <v>174</v>
      </c>
      <c r="F223" s="32">
        <v>2</v>
      </c>
      <c r="G223" s="31" t="s">
        <v>292</v>
      </c>
      <c r="H223" s="27"/>
      <c r="I223" s="27"/>
      <c r="J223" s="27"/>
      <c r="K223" s="27"/>
      <c r="L223" s="27"/>
      <c r="M223" s="27"/>
      <c r="N223" s="27"/>
      <c r="O223" s="27"/>
      <c r="P223" s="27"/>
    </row>
    <row r="224" spans="1:16">
      <c r="A224" s="30">
        <v>14</v>
      </c>
      <c r="B224" s="31">
        <v>2</v>
      </c>
      <c r="C224" s="31" t="str" cm="1">
        <f t="array" ref="C224">INDEX($P$5:$P$7,B224)</f>
        <v>5:35–7:00 م</v>
      </c>
      <c r="D224" s="31">
        <v>6</v>
      </c>
      <c r="E224" s="31" t="s">
        <v>174</v>
      </c>
      <c r="F224" s="32">
        <v>2</v>
      </c>
      <c r="G224" s="31" t="s">
        <v>284</v>
      </c>
      <c r="H224" s="27"/>
      <c r="I224" s="27"/>
      <c r="J224" s="27"/>
      <c r="K224" s="27"/>
      <c r="L224" s="27"/>
      <c r="M224" s="27"/>
      <c r="N224" s="27"/>
      <c r="O224" s="27"/>
      <c r="P224" s="27"/>
    </row>
    <row r="225" spans="1:16">
      <c r="A225" s="30">
        <v>14</v>
      </c>
      <c r="B225" s="31">
        <v>3</v>
      </c>
      <c r="C225" s="31" t="str" cm="1">
        <f t="array" ref="C225">INDEX($P$5:$P$7,B225)</f>
        <v>7:10–8:35 م</v>
      </c>
      <c r="D225" s="31">
        <v>1</v>
      </c>
      <c r="E225" s="31" t="s">
        <v>295</v>
      </c>
      <c r="F225" s="32">
        <v>2</v>
      </c>
      <c r="G225" s="31" t="s">
        <v>312</v>
      </c>
      <c r="H225" s="27"/>
      <c r="I225" s="27"/>
      <c r="J225" s="27"/>
      <c r="K225" s="27"/>
      <c r="L225" s="27"/>
      <c r="M225" s="27"/>
      <c r="N225" s="27"/>
      <c r="O225" s="27"/>
      <c r="P225" s="27"/>
    </row>
    <row r="226" spans="1:16">
      <c r="A226" s="30">
        <v>14</v>
      </c>
      <c r="B226" s="31">
        <v>3</v>
      </c>
      <c r="C226" s="31" t="str" cm="1">
        <f t="array" ref="C226">INDEX($P$5:$P$7,B226)</f>
        <v>7:10–8:35 م</v>
      </c>
      <c r="D226" s="31">
        <v>2</v>
      </c>
      <c r="E226" s="31" t="s">
        <v>295</v>
      </c>
      <c r="F226" s="32">
        <v>2</v>
      </c>
      <c r="G226" s="31" t="s">
        <v>323</v>
      </c>
      <c r="H226" s="27"/>
      <c r="I226" s="27"/>
      <c r="J226" s="27"/>
      <c r="K226" s="27"/>
      <c r="L226" s="27"/>
      <c r="M226" s="27"/>
      <c r="N226" s="27"/>
      <c r="O226" s="27"/>
      <c r="P226" s="27"/>
    </row>
    <row r="227" spans="1:16">
      <c r="A227" s="30">
        <v>14</v>
      </c>
      <c r="B227" s="31">
        <v>3</v>
      </c>
      <c r="C227" s="31" t="str" cm="1">
        <f t="array" ref="C227">INDEX($P$5:$P$7,B227)</f>
        <v>7:10–8:35 م</v>
      </c>
      <c r="D227" s="31">
        <v>3</v>
      </c>
      <c r="E227" s="31" t="s">
        <v>295</v>
      </c>
      <c r="F227" s="32">
        <v>2</v>
      </c>
      <c r="G227" s="31" t="s">
        <v>362</v>
      </c>
      <c r="H227" s="27"/>
      <c r="I227" s="27"/>
      <c r="J227" s="27"/>
      <c r="K227" s="27"/>
      <c r="L227" s="27"/>
      <c r="M227" s="27"/>
      <c r="N227" s="27"/>
      <c r="O227" s="27"/>
      <c r="P227" s="27"/>
    </row>
    <row r="228" spans="1:16">
      <c r="A228" s="30">
        <v>14</v>
      </c>
      <c r="B228" s="31">
        <v>3</v>
      </c>
      <c r="C228" s="31" t="str" cm="1">
        <f t="array" ref="C228">INDEX($P$5:$P$7,B228)</f>
        <v>7:10–8:35 م</v>
      </c>
      <c r="D228" s="31">
        <v>4</v>
      </c>
      <c r="E228" s="31" t="s">
        <v>295</v>
      </c>
      <c r="F228" s="32">
        <v>2</v>
      </c>
      <c r="G228" s="31" t="s">
        <v>354</v>
      </c>
      <c r="H228" s="27"/>
      <c r="I228" s="27"/>
      <c r="J228" s="27"/>
      <c r="K228" s="27"/>
      <c r="L228" s="27"/>
      <c r="M228" s="27"/>
      <c r="N228" s="27"/>
      <c r="O228" s="27"/>
      <c r="P228" s="27"/>
    </row>
    <row r="229" spans="1:16">
      <c r="A229" s="30">
        <v>15</v>
      </c>
      <c r="B229" s="31">
        <v>1</v>
      </c>
      <c r="C229" s="31" t="str" cm="1">
        <f t="array" ref="C229">INDEX($P$5:$P$7,B229)</f>
        <v>4:00–5:25 م</v>
      </c>
      <c r="D229" s="31">
        <v>1</v>
      </c>
      <c r="E229" s="31" t="s">
        <v>19</v>
      </c>
      <c r="F229" s="32">
        <v>3</v>
      </c>
      <c r="G229" s="31" t="s">
        <v>29</v>
      </c>
      <c r="H229" s="27"/>
      <c r="I229" s="27"/>
      <c r="J229" s="27"/>
      <c r="K229" s="27"/>
      <c r="L229" s="27"/>
      <c r="M229" s="27"/>
      <c r="N229" s="27"/>
      <c r="O229" s="27"/>
      <c r="P229" s="27"/>
    </row>
    <row r="230" spans="1:16">
      <c r="A230" s="30">
        <v>15</v>
      </c>
      <c r="B230" s="31">
        <v>1</v>
      </c>
      <c r="C230" s="31" t="str" cm="1">
        <f t="array" ref="C230">INDEX($P$5:$P$7,B230)</f>
        <v>4:00–5:25 م</v>
      </c>
      <c r="D230" s="31">
        <v>2</v>
      </c>
      <c r="E230" s="31" t="s">
        <v>19</v>
      </c>
      <c r="F230" s="32">
        <v>3</v>
      </c>
      <c r="G230" s="31" t="s">
        <v>30</v>
      </c>
      <c r="H230" s="27"/>
      <c r="I230" s="27"/>
      <c r="J230" s="27"/>
      <c r="K230" s="27"/>
      <c r="L230" s="27"/>
      <c r="M230" s="27"/>
      <c r="N230" s="27"/>
      <c r="O230" s="27"/>
      <c r="P230" s="27"/>
    </row>
    <row r="231" spans="1:16">
      <c r="A231" s="30">
        <v>15</v>
      </c>
      <c r="B231" s="31">
        <v>1</v>
      </c>
      <c r="C231" s="31" t="str" cm="1">
        <f t="array" ref="C231">INDEX($P$5:$P$7,B231)</f>
        <v>4:00–5:25 م</v>
      </c>
      <c r="D231" s="31">
        <v>3</v>
      </c>
      <c r="E231" s="31" t="s">
        <v>19</v>
      </c>
      <c r="F231" s="32">
        <v>3</v>
      </c>
      <c r="G231" s="31" t="s">
        <v>51</v>
      </c>
      <c r="H231" s="27"/>
      <c r="I231" s="27"/>
      <c r="J231" s="27"/>
      <c r="K231" s="27"/>
      <c r="L231" s="27"/>
      <c r="M231" s="27"/>
      <c r="N231" s="27"/>
      <c r="O231" s="27"/>
      <c r="P231" s="27"/>
    </row>
    <row r="232" spans="1:16">
      <c r="A232" s="30">
        <v>15</v>
      </c>
      <c r="B232" s="31">
        <v>1</v>
      </c>
      <c r="C232" s="31" t="str" cm="1">
        <f t="array" ref="C232">INDEX($P$5:$P$7,B232)</f>
        <v>4:00–5:25 م</v>
      </c>
      <c r="D232" s="31">
        <v>4</v>
      </c>
      <c r="E232" s="31" t="s">
        <v>19</v>
      </c>
      <c r="F232" s="32">
        <v>3</v>
      </c>
      <c r="G232" s="31" t="s">
        <v>44</v>
      </c>
      <c r="H232" s="27"/>
      <c r="I232" s="27"/>
      <c r="J232" s="27"/>
      <c r="K232" s="27"/>
      <c r="L232" s="27"/>
      <c r="M232" s="27"/>
      <c r="N232" s="27"/>
      <c r="O232" s="27"/>
      <c r="P232" s="27"/>
    </row>
    <row r="233" spans="1:16">
      <c r="A233" s="30">
        <v>15</v>
      </c>
      <c r="B233" s="31">
        <v>1</v>
      </c>
      <c r="C233" s="31" t="str" cm="1">
        <f t="array" ref="C233">INDEX($P$5:$P$7,B233)</f>
        <v>4:00–5:25 م</v>
      </c>
      <c r="D233" s="31">
        <v>5</v>
      </c>
      <c r="E233" s="31" t="s">
        <v>95</v>
      </c>
      <c r="F233" s="32">
        <v>3</v>
      </c>
      <c r="G233" s="31" t="s">
        <v>74</v>
      </c>
      <c r="H233" s="27"/>
      <c r="I233" s="27"/>
      <c r="J233" s="27"/>
      <c r="K233" s="27"/>
      <c r="L233" s="27"/>
      <c r="M233" s="27"/>
      <c r="N233" s="27"/>
      <c r="O233" s="27"/>
      <c r="P233" s="27"/>
    </row>
    <row r="234" spans="1:16">
      <c r="A234" s="30">
        <v>15</v>
      </c>
      <c r="B234" s="31">
        <v>1</v>
      </c>
      <c r="C234" s="31" t="str" cm="1">
        <f t="array" ref="C234">INDEX($P$5:$P$7,B234)</f>
        <v>4:00–5:25 م</v>
      </c>
      <c r="D234" s="31">
        <v>6</v>
      </c>
      <c r="E234" s="31" t="s">
        <v>95</v>
      </c>
      <c r="F234" s="32">
        <v>3</v>
      </c>
      <c r="G234" s="31" t="s">
        <v>84</v>
      </c>
      <c r="H234" s="27"/>
      <c r="I234" s="27"/>
      <c r="J234" s="27"/>
      <c r="K234" s="27"/>
      <c r="L234" s="27"/>
      <c r="M234" s="27"/>
      <c r="N234" s="27"/>
      <c r="O234" s="27"/>
      <c r="P234" s="27"/>
    </row>
    <row r="235" spans="1:16">
      <c r="A235" s="30">
        <v>15</v>
      </c>
      <c r="B235" s="31">
        <v>2</v>
      </c>
      <c r="C235" s="31" t="str" cm="1">
        <f t="array" ref="C235">INDEX($P$5:$P$7,B235)</f>
        <v>5:35–7:00 م</v>
      </c>
      <c r="D235" s="31">
        <v>1</v>
      </c>
      <c r="E235" s="31" t="s">
        <v>95</v>
      </c>
      <c r="F235" s="32">
        <v>3</v>
      </c>
      <c r="G235" s="31" t="s">
        <v>124</v>
      </c>
      <c r="H235" s="27"/>
      <c r="I235" s="27"/>
      <c r="J235" s="27"/>
      <c r="K235" s="27"/>
      <c r="L235" s="27"/>
      <c r="M235" s="27"/>
      <c r="N235" s="27"/>
      <c r="O235" s="27"/>
      <c r="P235" s="27"/>
    </row>
    <row r="236" spans="1:16">
      <c r="A236" s="30">
        <v>15</v>
      </c>
      <c r="B236" s="31">
        <v>2</v>
      </c>
      <c r="C236" s="31" t="str" cm="1">
        <f t="array" ref="C236">INDEX($P$5:$P$7,B236)</f>
        <v>5:35–7:00 م</v>
      </c>
      <c r="D236" s="31">
        <v>2</v>
      </c>
      <c r="E236" s="31" t="s">
        <v>95</v>
      </c>
      <c r="F236" s="32">
        <v>3</v>
      </c>
      <c r="G236" s="31" t="s">
        <v>116</v>
      </c>
      <c r="H236" s="27"/>
      <c r="I236" s="27"/>
      <c r="J236" s="27"/>
      <c r="K236" s="27"/>
      <c r="L236" s="27"/>
      <c r="M236" s="27"/>
      <c r="N236" s="27"/>
      <c r="O236" s="27"/>
      <c r="P236" s="27"/>
    </row>
    <row r="237" spans="1:16">
      <c r="A237" s="30">
        <v>15</v>
      </c>
      <c r="B237" s="31">
        <v>2</v>
      </c>
      <c r="C237" s="31" t="str" cm="1">
        <f t="array" ref="C237">INDEX($P$5:$P$7,B237)</f>
        <v>5:35–7:00 م</v>
      </c>
      <c r="D237" s="31">
        <v>3</v>
      </c>
      <c r="E237" s="31" t="s">
        <v>174</v>
      </c>
      <c r="F237" s="32">
        <v>3</v>
      </c>
      <c r="G237" s="31" t="s">
        <v>190</v>
      </c>
      <c r="H237" s="27"/>
      <c r="I237" s="27"/>
      <c r="J237" s="27"/>
      <c r="K237" s="27"/>
      <c r="L237" s="27"/>
      <c r="M237" s="27"/>
      <c r="N237" s="27"/>
      <c r="O237" s="27"/>
      <c r="P237" s="27"/>
    </row>
    <row r="238" spans="1:16">
      <c r="A238" s="30">
        <v>15</v>
      </c>
      <c r="B238" s="31">
        <v>2</v>
      </c>
      <c r="C238" s="31" t="str" cm="1">
        <f t="array" ref="C238">INDEX($P$5:$P$7,B238)</f>
        <v>5:35–7:00 م</v>
      </c>
      <c r="D238" s="31">
        <v>4</v>
      </c>
      <c r="E238" s="31" t="s">
        <v>174</v>
      </c>
      <c r="F238" s="32">
        <v>3</v>
      </c>
      <c r="G238" s="31" t="s">
        <v>218</v>
      </c>
      <c r="H238" s="27"/>
      <c r="I238" s="27"/>
      <c r="J238" s="27"/>
      <c r="K238" s="27"/>
      <c r="L238" s="27"/>
      <c r="M238" s="27"/>
      <c r="N238" s="27"/>
      <c r="O238" s="27"/>
      <c r="P238" s="27"/>
    </row>
    <row r="239" spans="1:16">
      <c r="A239" s="30">
        <v>15</v>
      </c>
      <c r="B239" s="31">
        <v>2</v>
      </c>
      <c r="C239" s="31" t="str" cm="1">
        <f t="array" ref="C239">INDEX($P$5:$P$7,B239)</f>
        <v>5:35–7:00 م</v>
      </c>
      <c r="D239" s="31">
        <v>5</v>
      </c>
      <c r="E239" s="31" t="s">
        <v>174</v>
      </c>
      <c r="F239" s="32">
        <v>3</v>
      </c>
      <c r="G239" s="31" t="s">
        <v>292</v>
      </c>
      <c r="H239" s="27"/>
      <c r="I239" s="27"/>
      <c r="J239" s="27"/>
      <c r="K239" s="27"/>
      <c r="L239" s="27"/>
      <c r="M239" s="27"/>
      <c r="N239" s="27"/>
      <c r="O239" s="27"/>
      <c r="P239" s="27"/>
    </row>
    <row r="240" spans="1:16">
      <c r="A240" s="30">
        <v>15</v>
      </c>
      <c r="B240" s="31">
        <v>2</v>
      </c>
      <c r="C240" s="31" t="str" cm="1">
        <f t="array" ref="C240">INDEX($P$5:$P$7,B240)</f>
        <v>5:35–7:00 م</v>
      </c>
      <c r="D240" s="31">
        <v>6</v>
      </c>
      <c r="E240" s="31" t="s">
        <v>174</v>
      </c>
      <c r="F240" s="32">
        <v>3</v>
      </c>
      <c r="G240" s="31" t="s">
        <v>284</v>
      </c>
      <c r="H240" s="27"/>
      <c r="I240" s="27"/>
      <c r="J240" s="27"/>
      <c r="K240" s="27"/>
      <c r="L240" s="27"/>
      <c r="M240" s="27"/>
      <c r="N240" s="27"/>
      <c r="O240" s="27"/>
      <c r="P240" s="27"/>
    </row>
    <row r="241" spans="1:16">
      <c r="A241" s="30">
        <v>15</v>
      </c>
      <c r="B241" s="31">
        <v>3</v>
      </c>
      <c r="C241" s="31" t="str" cm="1">
        <f t="array" ref="C241">INDEX($P$5:$P$7,B241)</f>
        <v>7:10–8:35 م</v>
      </c>
      <c r="D241" s="31">
        <v>1</v>
      </c>
      <c r="E241" s="31" t="s">
        <v>295</v>
      </c>
      <c r="F241" s="32">
        <v>3</v>
      </c>
      <c r="G241" s="31" t="s">
        <v>312</v>
      </c>
      <c r="H241" s="27"/>
      <c r="I241" s="27"/>
      <c r="J241" s="27"/>
      <c r="K241" s="27"/>
      <c r="L241" s="27"/>
      <c r="M241" s="27"/>
      <c r="N241" s="27"/>
      <c r="O241" s="27"/>
      <c r="P241" s="27"/>
    </row>
    <row r="242" spans="1:16">
      <c r="A242" s="30">
        <v>15</v>
      </c>
      <c r="B242" s="31">
        <v>3</v>
      </c>
      <c r="C242" s="31" t="str" cm="1">
        <f t="array" ref="C242">INDEX($P$5:$P$7,B242)</f>
        <v>7:10–8:35 م</v>
      </c>
      <c r="D242" s="31">
        <v>2</v>
      </c>
      <c r="E242" s="31" t="s">
        <v>295</v>
      </c>
      <c r="F242" s="32">
        <v>3</v>
      </c>
      <c r="G242" s="31" t="s">
        <v>323</v>
      </c>
      <c r="H242" s="27"/>
      <c r="I242" s="27"/>
      <c r="J242" s="27"/>
      <c r="K242" s="27"/>
      <c r="L242" s="27"/>
      <c r="M242" s="27"/>
      <c r="N242" s="27"/>
      <c r="O242" s="27"/>
      <c r="P242" s="27"/>
    </row>
    <row r="243" spans="1:16">
      <c r="A243" s="30">
        <v>15</v>
      </c>
      <c r="B243" s="31">
        <v>3</v>
      </c>
      <c r="C243" s="31" t="str" cm="1">
        <f t="array" ref="C243">INDEX($P$5:$P$7,B243)</f>
        <v>7:10–8:35 م</v>
      </c>
      <c r="D243" s="31">
        <v>3</v>
      </c>
      <c r="E243" s="31" t="s">
        <v>295</v>
      </c>
      <c r="F243" s="32">
        <v>3</v>
      </c>
      <c r="G243" s="31" t="s">
        <v>362</v>
      </c>
      <c r="H243" s="27"/>
      <c r="I243" s="27"/>
      <c r="J243" s="27"/>
      <c r="K243" s="27"/>
      <c r="L243" s="27"/>
      <c r="M243" s="27"/>
      <c r="N243" s="27"/>
      <c r="O243" s="27"/>
      <c r="P243" s="27"/>
    </row>
    <row r="244" spans="1:16">
      <c r="A244" s="30">
        <v>15</v>
      </c>
      <c r="B244" s="31">
        <v>3</v>
      </c>
      <c r="C244" s="31" t="str" cm="1">
        <f t="array" ref="C244">INDEX($P$5:$P$7,B244)</f>
        <v>7:10–8:35 م</v>
      </c>
      <c r="D244" s="31">
        <v>4</v>
      </c>
      <c r="E244" s="31" t="s">
        <v>295</v>
      </c>
      <c r="F244" s="32">
        <v>3</v>
      </c>
      <c r="G244" s="31" t="s">
        <v>354</v>
      </c>
      <c r="H244" s="27"/>
      <c r="I244" s="27"/>
      <c r="J244" s="27"/>
      <c r="K244" s="27"/>
      <c r="L244" s="27"/>
      <c r="M244" s="27"/>
      <c r="N244" s="27"/>
      <c r="O244" s="27"/>
      <c r="P244" s="27"/>
    </row>
    <row r="245" spans="1:16">
      <c r="A245" s="30">
        <v>16</v>
      </c>
      <c r="B245" s="31">
        <v>1</v>
      </c>
      <c r="C245" s="31" t="str" cm="1">
        <f t="array" ref="C245">INDEX($P$5:$P$7,B245)</f>
        <v>4:00–5:25 م</v>
      </c>
      <c r="D245" s="31">
        <v>1</v>
      </c>
      <c r="E245" s="31" t="s">
        <v>19</v>
      </c>
      <c r="F245" s="32">
        <v>3</v>
      </c>
      <c r="G245" s="31" t="s">
        <v>32</v>
      </c>
      <c r="H245" s="27"/>
      <c r="I245" s="27"/>
      <c r="J245" s="27"/>
      <c r="K245" s="27"/>
      <c r="L245" s="27"/>
      <c r="M245" s="27"/>
      <c r="N245" s="27"/>
      <c r="O245" s="27"/>
      <c r="P245" s="27"/>
    </row>
    <row r="246" spans="1:16">
      <c r="A246" s="30">
        <v>16</v>
      </c>
      <c r="B246" s="31">
        <v>1</v>
      </c>
      <c r="C246" s="31" t="str" cm="1">
        <f t="array" ref="C246">INDEX($P$5:$P$7,B246)</f>
        <v>4:00–5:25 م</v>
      </c>
      <c r="D246" s="31">
        <v>2</v>
      </c>
      <c r="E246" s="31" t="s">
        <v>19</v>
      </c>
      <c r="F246" s="32">
        <v>3</v>
      </c>
      <c r="G246" s="31" t="s">
        <v>52</v>
      </c>
      <c r="H246" s="27"/>
      <c r="I246" s="27"/>
      <c r="J246" s="27"/>
      <c r="K246" s="27"/>
      <c r="L246" s="27"/>
      <c r="M246" s="27"/>
      <c r="N246" s="27"/>
      <c r="O246" s="27"/>
      <c r="P246" s="27"/>
    </row>
    <row r="247" spans="1:16">
      <c r="A247" s="30">
        <v>16</v>
      </c>
      <c r="B247" s="31">
        <v>1</v>
      </c>
      <c r="C247" s="31" t="str" cm="1">
        <f t="array" ref="C247">INDEX($P$5:$P$7,B247)</f>
        <v>4:00–5:25 م</v>
      </c>
      <c r="D247" s="31">
        <v>3</v>
      </c>
      <c r="E247" s="31" t="s">
        <v>19</v>
      </c>
      <c r="F247" s="32">
        <v>3</v>
      </c>
      <c r="G247" s="31" t="s">
        <v>45</v>
      </c>
      <c r="H247" s="27"/>
      <c r="I247" s="27"/>
      <c r="J247" s="27"/>
      <c r="K247" s="27"/>
      <c r="L247" s="27"/>
      <c r="M247" s="27"/>
      <c r="N247" s="27"/>
      <c r="O247" s="27"/>
      <c r="P247" s="27"/>
    </row>
    <row r="248" spans="1:16">
      <c r="A248" s="30">
        <v>16</v>
      </c>
      <c r="B248" s="31">
        <v>1</v>
      </c>
      <c r="C248" s="31" t="str" cm="1">
        <f t="array" ref="C248">INDEX($P$5:$P$7,B248)</f>
        <v>4:00–5:25 م</v>
      </c>
      <c r="D248" s="31">
        <v>4</v>
      </c>
      <c r="E248" s="31" t="s">
        <v>19</v>
      </c>
      <c r="F248" s="32">
        <v>3</v>
      </c>
      <c r="G248" s="31" t="s">
        <v>31</v>
      </c>
      <c r="H248" s="27"/>
      <c r="I248" s="27"/>
      <c r="J248" s="27"/>
      <c r="K248" s="27"/>
      <c r="L248" s="27"/>
      <c r="M248" s="27"/>
      <c r="N248" s="27"/>
      <c r="O248" s="27"/>
      <c r="P248" s="27"/>
    </row>
    <row r="249" spans="1:16">
      <c r="A249" s="30">
        <v>16</v>
      </c>
      <c r="B249" s="31">
        <v>1</v>
      </c>
      <c r="C249" s="31" t="str" cm="1">
        <f t="array" ref="C249">INDEX($P$5:$P$7,B249)</f>
        <v>4:00–5:25 م</v>
      </c>
      <c r="D249" s="31">
        <v>5</v>
      </c>
      <c r="E249" s="31" t="s">
        <v>95</v>
      </c>
      <c r="F249" s="32">
        <v>3</v>
      </c>
      <c r="G249" s="31" t="s">
        <v>67</v>
      </c>
      <c r="H249" s="27"/>
      <c r="I249" s="27"/>
      <c r="J249" s="27"/>
      <c r="K249" s="27"/>
      <c r="L249" s="27"/>
      <c r="M249" s="27"/>
      <c r="N249" s="27"/>
      <c r="O249" s="27"/>
      <c r="P249" s="27"/>
    </row>
    <row r="250" spans="1:16">
      <c r="A250" s="30">
        <v>16</v>
      </c>
      <c r="B250" s="31">
        <v>1</v>
      </c>
      <c r="C250" s="31" t="str" cm="1">
        <f t="array" ref="C250">INDEX($P$5:$P$7,B250)</f>
        <v>4:00–5:25 م</v>
      </c>
      <c r="D250" s="31">
        <v>6</v>
      </c>
      <c r="E250" s="31" t="s">
        <v>95</v>
      </c>
      <c r="F250" s="32">
        <v>3</v>
      </c>
      <c r="G250" s="31" t="s">
        <v>125</v>
      </c>
      <c r="H250" s="27"/>
      <c r="I250" s="27"/>
      <c r="J250" s="27"/>
      <c r="K250" s="27"/>
      <c r="L250" s="27"/>
      <c r="M250" s="27"/>
      <c r="N250" s="27"/>
      <c r="O250" s="27"/>
      <c r="P250" s="27"/>
    </row>
    <row r="251" spans="1:16">
      <c r="A251" s="30">
        <v>16</v>
      </c>
      <c r="B251" s="31">
        <v>2</v>
      </c>
      <c r="C251" s="31" t="str" cm="1">
        <f t="array" ref="C251">INDEX($P$5:$P$7,B251)</f>
        <v>5:35–7:00 م</v>
      </c>
      <c r="D251" s="31">
        <v>1</v>
      </c>
      <c r="E251" s="31" t="s">
        <v>95</v>
      </c>
      <c r="F251" s="32">
        <v>3</v>
      </c>
      <c r="G251" s="31" t="s">
        <v>117</v>
      </c>
      <c r="H251" s="27"/>
      <c r="I251" s="27"/>
      <c r="J251" s="27"/>
      <c r="K251" s="27"/>
      <c r="L251" s="27"/>
      <c r="M251" s="27"/>
      <c r="N251" s="27"/>
      <c r="O251" s="27"/>
      <c r="P251" s="27"/>
    </row>
    <row r="252" spans="1:16">
      <c r="A252" s="30">
        <v>16</v>
      </c>
      <c r="B252" s="31">
        <v>2</v>
      </c>
      <c r="C252" s="31" t="str" cm="1">
        <f t="array" ref="C252">INDEX($P$5:$P$7,B252)</f>
        <v>5:35–7:00 م</v>
      </c>
      <c r="D252" s="31">
        <v>2</v>
      </c>
      <c r="E252" s="31" t="s">
        <v>95</v>
      </c>
      <c r="F252" s="32">
        <v>3</v>
      </c>
      <c r="G252" s="31" t="s">
        <v>109</v>
      </c>
      <c r="H252" s="27"/>
      <c r="I252" s="27"/>
      <c r="J252" s="27"/>
      <c r="K252" s="27"/>
      <c r="L252" s="27"/>
      <c r="M252" s="27"/>
      <c r="N252" s="27"/>
      <c r="O252" s="27"/>
      <c r="P252" s="27"/>
    </row>
    <row r="253" spans="1:16">
      <c r="A253" s="30">
        <v>16</v>
      </c>
      <c r="B253" s="31">
        <v>2</v>
      </c>
      <c r="C253" s="31" t="str" cm="1">
        <f t="array" ref="C253">INDEX($P$5:$P$7,B253)</f>
        <v>5:35–7:00 م</v>
      </c>
      <c r="D253" s="31">
        <v>3</v>
      </c>
      <c r="E253" s="31" t="s">
        <v>174</v>
      </c>
      <c r="F253" s="32">
        <v>3</v>
      </c>
      <c r="G253" s="31" t="s">
        <v>178</v>
      </c>
      <c r="H253" s="27"/>
      <c r="I253" s="27"/>
      <c r="J253" s="27"/>
      <c r="K253" s="27"/>
      <c r="L253" s="27"/>
      <c r="M253" s="27"/>
      <c r="N253" s="27"/>
      <c r="O253" s="27"/>
      <c r="P253" s="27"/>
    </row>
    <row r="254" spans="1:16">
      <c r="A254" s="30">
        <v>16</v>
      </c>
      <c r="B254" s="31">
        <v>2</v>
      </c>
      <c r="C254" s="31" t="str" cm="1">
        <f t="array" ref="C254">INDEX($P$5:$P$7,B254)</f>
        <v>5:35–7:00 م</v>
      </c>
      <c r="D254" s="31">
        <v>4</v>
      </c>
      <c r="E254" s="31" t="s">
        <v>174</v>
      </c>
      <c r="F254" s="32">
        <v>3</v>
      </c>
      <c r="G254" s="31" t="s">
        <v>293</v>
      </c>
      <c r="H254" s="27"/>
      <c r="I254" s="27"/>
      <c r="J254" s="27"/>
      <c r="K254" s="27"/>
      <c r="L254" s="27"/>
      <c r="M254" s="27"/>
      <c r="N254" s="27"/>
      <c r="O254" s="27"/>
      <c r="P254" s="27"/>
    </row>
    <row r="255" spans="1:16">
      <c r="A255" s="30">
        <v>16</v>
      </c>
      <c r="B255" s="31">
        <v>2</v>
      </c>
      <c r="C255" s="31" t="str" cm="1">
        <f t="array" ref="C255">INDEX($P$5:$P$7,B255)</f>
        <v>5:35–7:00 م</v>
      </c>
      <c r="D255" s="31">
        <v>5</v>
      </c>
      <c r="E255" s="31" t="s">
        <v>174</v>
      </c>
      <c r="F255" s="32">
        <v>3</v>
      </c>
      <c r="G255" s="31" t="s">
        <v>285</v>
      </c>
      <c r="H255" s="27"/>
      <c r="I255" s="27"/>
      <c r="J255" s="27"/>
      <c r="K255" s="27"/>
      <c r="L255" s="27"/>
      <c r="M255" s="27"/>
      <c r="N255" s="27"/>
      <c r="O255" s="27"/>
      <c r="P255" s="27"/>
    </row>
    <row r="256" spans="1:16">
      <c r="A256" s="30">
        <v>16</v>
      </c>
      <c r="B256" s="31">
        <v>2</v>
      </c>
      <c r="C256" s="31" t="str" cm="1">
        <f t="array" ref="C256">INDEX($P$5:$P$7,B256)</f>
        <v>5:35–7:00 م</v>
      </c>
      <c r="D256" s="31">
        <v>6</v>
      </c>
      <c r="E256" s="31" t="s">
        <v>174</v>
      </c>
      <c r="F256" s="32">
        <v>3</v>
      </c>
      <c r="G256" s="31" t="s">
        <v>269</v>
      </c>
      <c r="H256" s="27"/>
      <c r="I256" s="27"/>
      <c r="J256" s="27"/>
      <c r="K256" s="27"/>
      <c r="L256" s="27"/>
      <c r="M256" s="27"/>
      <c r="N256" s="27"/>
      <c r="O256" s="27"/>
      <c r="P256" s="27"/>
    </row>
    <row r="257" spans="1:16">
      <c r="A257" s="30">
        <v>16</v>
      </c>
      <c r="B257" s="31">
        <v>3</v>
      </c>
      <c r="C257" s="31" t="str" cm="1">
        <f t="array" ref="C257">INDEX($P$5:$P$7,B257)</f>
        <v>7:10–8:35 م</v>
      </c>
      <c r="D257" s="31">
        <v>1</v>
      </c>
      <c r="E257" s="31" t="s">
        <v>295</v>
      </c>
      <c r="F257" s="32">
        <v>3</v>
      </c>
      <c r="G257" s="31" t="s">
        <v>306</v>
      </c>
      <c r="H257" s="27"/>
      <c r="I257" s="27"/>
      <c r="J257" s="27"/>
      <c r="K257" s="27"/>
      <c r="L257" s="27"/>
      <c r="M257" s="27"/>
      <c r="N257" s="27"/>
      <c r="O257" s="27"/>
      <c r="P257" s="27"/>
    </row>
    <row r="258" spans="1:16">
      <c r="A258" s="30">
        <v>16</v>
      </c>
      <c r="B258" s="31">
        <v>3</v>
      </c>
      <c r="C258" s="31" t="str" cm="1">
        <f t="array" ref="C258">INDEX($P$5:$P$7,B258)</f>
        <v>7:10–8:35 م</v>
      </c>
      <c r="D258" s="31">
        <v>2</v>
      </c>
      <c r="E258" s="31" t="s">
        <v>295</v>
      </c>
      <c r="F258" s="32">
        <v>3</v>
      </c>
      <c r="G258" s="31" t="s">
        <v>363</v>
      </c>
      <c r="H258" s="27"/>
      <c r="I258" s="27"/>
      <c r="J258" s="27"/>
      <c r="K258" s="27"/>
      <c r="L258" s="27"/>
      <c r="M258" s="27"/>
      <c r="N258" s="27"/>
      <c r="O258" s="27"/>
      <c r="P258" s="27"/>
    </row>
    <row r="259" spans="1:16">
      <c r="A259" s="30">
        <v>16</v>
      </c>
      <c r="B259" s="31">
        <v>3</v>
      </c>
      <c r="C259" s="31" t="str" cm="1">
        <f t="array" ref="C259">INDEX($P$5:$P$7,B259)</f>
        <v>7:10–8:35 م</v>
      </c>
      <c r="D259" s="31">
        <v>3</v>
      </c>
      <c r="E259" s="31" t="s">
        <v>295</v>
      </c>
      <c r="F259" s="32">
        <v>3</v>
      </c>
      <c r="G259" s="31" t="s">
        <v>355</v>
      </c>
      <c r="H259" s="27"/>
      <c r="I259" s="27"/>
      <c r="J259" s="27"/>
      <c r="K259" s="27"/>
      <c r="L259" s="27"/>
      <c r="M259" s="27"/>
      <c r="N259" s="27"/>
      <c r="O259" s="27"/>
      <c r="P259" s="27"/>
    </row>
    <row r="260" spans="1:16">
      <c r="A260" s="30">
        <v>16</v>
      </c>
      <c r="B260" s="31">
        <v>3</v>
      </c>
      <c r="C260" s="31" t="str" cm="1">
        <f t="array" ref="C260">INDEX($P$5:$P$7,B260)</f>
        <v>7:10–8:35 م</v>
      </c>
      <c r="D260" s="31">
        <v>4</v>
      </c>
      <c r="E260" s="31" t="s">
        <v>295</v>
      </c>
      <c r="F260" s="32">
        <v>3</v>
      </c>
      <c r="G260" s="31" t="s">
        <v>339</v>
      </c>
      <c r="H260" s="27"/>
      <c r="I260" s="27"/>
      <c r="J260" s="27"/>
      <c r="K260" s="27"/>
      <c r="L260" s="27"/>
      <c r="M260" s="27"/>
      <c r="N260" s="27"/>
      <c r="O260" s="27"/>
      <c r="P260" s="27"/>
    </row>
    <row r="261" spans="1:16">
      <c r="A261" s="30">
        <v>17</v>
      </c>
      <c r="B261" s="31">
        <v>1</v>
      </c>
      <c r="C261" s="31" t="str" cm="1">
        <f t="array" ref="C261">INDEX($P$5:$P$7,B261)</f>
        <v>4:00–5:25 م</v>
      </c>
      <c r="D261" s="31">
        <v>1</v>
      </c>
      <c r="E261" s="31" t="s">
        <v>19</v>
      </c>
      <c r="F261" s="32">
        <v>3</v>
      </c>
      <c r="G261" s="31" t="s">
        <v>46</v>
      </c>
      <c r="H261" s="27"/>
      <c r="I261" s="27"/>
      <c r="J261" s="27"/>
      <c r="K261" s="27"/>
      <c r="L261" s="27"/>
      <c r="M261" s="27"/>
      <c r="N261" s="27"/>
      <c r="O261" s="27"/>
      <c r="P261" s="27"/>
    </row>
    <row r="262" spans="1:16">
      <c r="A262" s="30">
        <v>17</v>
      </c>
      <c r="B262" s="31">
        <v>1</v>
      </c>
      <c r="C262" s="31" t="str" cm="1">
        <f t="array" ref="C262">INDEX($P$5:$P$7,B262)</f>
        <v>4:00–5:25 م</v>
      </c>
      <c r="D262" s="31">
        <v>2</v>
      </c>
      <c r="E262" s="31" t="s">
        <v>19</v>
      </c>
      <c r="F262" s="32">
        <v>3</v>
      </c>
      <c r="G262" s="31" t="s">
        <v>40</v>
      </c>
      <c r="H262" s="27"/>
      <c r="I262" s="27"/>
      <c r="J262" s="27"/>
      <c r="K262" s="27"/>
      <c r="L262" s="27"/>
      <c r="M262" s="27"/>
      <c r="N262" s="27"/>
      <c r="O262" s="27"/>
      <c r="P262" s="27"/>
    </row>
    <row r="263" spans="1:16">
      <c r="A263" s="30">
        <v>17</v>
      </c>
      <c r="B263" s="31">
        <v>1</v>
      </c>
      <c r="C263" s="31" t="str" cm="1">
        <f t="array" ref="C263">INDEX($P$5:$P$7,B263)</f>
        <v>4:00–5:25 م</v>
      </c>
      <c r="D263" s="31">
        <v>3</v>
      </c>
      <c r="E263" s="31" t="s">
        <v>19</v>
      </c>
      <c r="F263" s="32">
        <v>3</v>
      </c>
      <c r="G263" s="31" t="s">
        <v>33</v>
      </c>
      <c r="H263" s="27"/>
      <c r="I263" s="27"/>
      <c r="J263" s="27"/>
      <c r="K263" s="27"/>
      <c r="L263" s="27"/>
      <c r="M263" s="27"/>
      <c r="N263" s="27"/>
      <c r="O263" s="27"/>
      <c r="P263" s="27"/>
    </row>
    <row r="264" spans="1:16">
      <c r="A264" s="30">
        <v>17</v>
      </c>
      <c r="B264" s="31">
        <v>1</v>
      </c>
      <c r="C264" s="31" t="str" cm="1">
        <f t="array" ref="C264">INDEX($P$5:$P$7,B264)</f>
        <v>4:00–5:25 م</v>
      </c>
      <c r="D264" s="31">
        <v>4</v>
      </c>
      <c r="E264" s="31" t="s">
        <v>19</v>
      </c>
      <c r="F264" s="32">
        <v>3</v>
      </c>
      <c r="G264" s="31" t="s">
        <v>34</v>
      </c>
      <c r="H264" s="27"/>
      <c r="I264" s="27"/>
      <c r="J264" s="27"/>
      <c r="K264" s="27"/>
      <c r="L264" s="27"/>
      <c r="M264" s="27"/>
      <c r="N264" s="27"/>
      <c r="O264" s="27"/>
      <c r="P264" s="27"/>
    </row>
    <row r="265" spans="1:16">
      <c r="A265" s="30">
        <v>17</v>
      </c>
      <c r="B265" s="31">
        <v>1</v>
      </c>
      <c r="C265" s="31" t="str" cm="1">
        <f t="array" ref="C265">INDEX($P$5:$P$7,B265)</f>
        <v>4:00–5:25 م</v>
      </c>
      <c r="D265" s="31">
        <v>5</v>
      </c>
      <c r="E265" s="31" t="s">
        <v>95</v>
      </c>
      <c r="F265" s="32">
        <v>3</v>
      </c>
      <c r="G265" s="31" t="s">
        <v>119</v>
      </c>
      <c r="H265" s="27"/>
      <c r="I265" s="27"/>
      <c r="J265" s="27"/>
      <c r="K265" s="27"/>
      <c r="L265" s="27"/>
      <c r="M265" s="27"/>
      <c r="N265" s="27"/>
      <c r="O265" s="27"/>
      <c r="P265" s="27"/>
    </row>
    <row r="266" spans="1:16">
      <c r="A266" s="30">
        <v>17</v>
      </c>
      <c r="B266" s="31">
        <v>1</v>
      </c>
      <c r="C266" s="31" t="str" cm="1">
        <f t="array" ref="C266">INDEX($P$5:$P$7,B266)</f>
        <v>4:00–5:25 م</v>
      </c>
      <c r="D266" s="31">
        <v>6</v>
      </c>
      <c r="E266" s="31" t="s">
        <v>95</v>
      </c>
      <c r="F266" s="32">
        <v>3</v>
      </c>
      <c r="G266" s="31" t="s">
        <v>112</v>
      </c>
      <c r="H266" s="27"/>
      <c r="I266" s="27"/>
      <c r="J266" s="27"/>
      <c r="K266" s="27"/>
      <c r="L266" s="27"/>
      <c r="M266" s="27"/>
      <c r="N266" s="27"/>
      <c r="O266" s="27"/>
      <c r="P266" s="27"/>
    </row>
    <row r="267" spans="1:16">
      <c r="A267" s="30">
        <v>17</v>
      </c>
      <c r="B267" s="31">
        <v>2</v>
      </c>
      <c r="C267" s="31" t="str" cm="1">
        <f t="array" ref="C267">INDEX($P$5:$P$7,B267)</f>
        <v>5:35–7:00 م</v>
      </c>
      <c r="D267" s="31">
        <v>1</v>
      </c>
      <c r="E267" s="31" t="s">
        <v>95</v>
      </c>
      <c r="F267" s="32">
        <v>3</v>
      </c>
      <c r="G267" s="31" t="s">
        <v>110</v>
      </c>
      <c r="H267" s="27"/>
      <c r="I267" s="27"/>
      <c r="J267" s="27"/>
      <c r="K267" s="27"/>
      <c r="L267" s="27"/>
      <c r="M267" s="27"/>
      <c r="N267" s="27"/>
      <c r="O267" s="27"/>
      <c r="P267" s="27"/>
    </row>
    <row r="268" spans="1:16">
      <c r="A268" s="30">
        <v>17</v>
      </c>
      <c r="B268" s="31">
        <v>2</v>
      </c>
      <c r="C268" s="31" t="str" cm="1">
        <f t="array" ref="C268">INDEX($P$5:$P$7,B268)</f>
        <v>5:35–7:00 م</v>
      </c>
      <c r="D268" s="31">
        <v>2</v>
      </c>
      <c r="E268" s="31" t="s">
        <v>95</v>
      </c>
      <c r="F268" s="32">
        <v>3</v>
      </c>
      <c r="G268" s="31" t="s">
        <v>99</v>
      </c>
      <c r="H268" s="27"/>
      <c r="I268" s="27"/>
      <c r="J268" s="27"/>
      <c r="K268" s="27"/>
      <c r="L268" s="27"/>
      <c r="M268" s="27"/>
      <c r="N268" s="27"/>
      <c r="O268" s="27"/>
      <c r="P268" s="27"/>
    </row>
    <row r="269" spans="1:16">
      <c r="A269" s="30">
        <v>17</v>
      </c>
      <c r="B269" s="31">
        <v>2</v>
      </c>
      <c r="C269" s="31" t="str" cm="1">
        <f t="array" ref="C269">INDEX($P$5:$P$7,B269)</f>
        <v>5:35–7:00 م</v>
      </c>
      <c r="D269" s="31">
        <v>3</v>
      </c>
      <c r="E269" s="31" t="s">
        <v>174</v>
      </c>
      <c r="F269" s="32">
        <v>3</v>
      </c>
      <c r="G269" s="31" t="s">
        <v>287</v>
      </c>
      <c r="H269" s="27"/>
      <c r="I269" s="27"/>
      <c r="J269" s="27"/>
      <c r="K269" s="27"/>
      <c r="L269" s="27"/>
      <c r="M269" s="27"/>
      <c r="N269" s="27"/>
      <c r="O269" s="27"/>
      <c r="P269" s="27"/>
    </row>
    <row r="270" spans="1:16">
      <c r="A270" s="30">
        <v>17</v>
      </c>
      <c r="B270" s="31">
        <v>2</v>
      </c>
      <c r="C270" s="31" t="str" cm="1">
        <f t="array" ref="C270">INDEX($P$5:$P$7,B270)</f>
        <v>5:35–7:00 م</v>
      </c>
      <c r="D270" s="31">
        <v>4</v>
      </c>
      <c r="E270" s="31" t="s">
        <v>174</v>
      </c>
      <c r="F270" s="32">
        <v>3</v>
      </c>
      <c r="G270" s="31" t="s">
        <v>280</v>
      </c>
      <c r="H270" s="27"/>
      <c r="I270" s="27"/>
      <c r="J270" s="27"/>
      <c r="K270" s="27"/>
      <c r="L270" s="27"/>
      <c r="M270" s="27"/>
      <c r="N270" s="27"/>
      <c r="O270" s="27"/>
      <c r="P270" s="27"/>
    </row>
    <row r="271" spans="1:16">
      <c r="A271" s="30">
        <v>17</v>
      </c>
      <c r="B271" s="31">
        <v>2</v>
      </c>
      <c r="C271" s="31" t="str" cm="1">
        <f t="array" ref="C271">INDEX($P$5:$P$7,B271)</f>
        <v>5:35–7:00 م</v>
      </c>
      <c r="D271" s="31">
        <v>5</v>
      </c>
      <c r="E271" s="31" t="s">
        <v>174</v>
      </c>
      <c r="F271" s="32">
        <v>3</v>
      </c>
      <c r="G271" s="31" t="s">
        <v>270</v>
      </c>
      <c r="H271" s="27"/>
      <c r="I271" s="27"/>
      <c r="J271" s="27"/>
      <c r="K271" s="27"/>
      <c r="L271" s="27"/>
      <c r="M271" s="27"/>
      <c r="N271" s="27"/>
      <c r="O271" s="27"/>
      <c r="P271" s="27"/>
    </row>
    <row r="272" spans="1:16">
      <c r="A272" s="30">
        <v>17</v>
      </c>
      <c r="B272" s="31">
        <v>2</v>
      </c>
      <c r="C272" s="31" t="str" cm="1">
        <f t="array" ref="C272">INDEX($P$5:$P$7,B272)</f>
        <v>5:35–7:00 م</v>
      </c>
      <c r="D272" s="31">
        <v>6</v>
      </c>
      <c r="E272" s="31" t="s">
        <v>174</v>
      </c>
      <c r="F272" s="32">
        <v>3</v>
      </c>
      <c r="G272" s="31" t="s">
        <v>248</v>
      </c>
      <c r="H272" s="27"/>
      <c r="I272" s="27"/>
      <c r="J272" s="27"/>
      <c r="K272" s="27"/>
      <c r="L272" s="27"/>
      <c r="M272" s="27"/>
      <c r="N272" s="27"/>
      <c r="O272" s="27"/>
      <c r="P272" s="27"/>
    </row>
    <row r="273" spans="1:16">
      <c r="A273" s="30">
        <v>17</v>
      </c>
      <c r="B273" s="31">
        <v>3</v>
      </c>
      <c r="C273" s="31" t="str" cm="1">
        <f t="array" ref="C273">INDEX($P$5:$P$7,B273)</f>
        <v>7:10–8:35 م</v>
      </c>
      <c r="D273" s="31">
        <v>1</v>
      </c>
      <c r="E273" s="31" t="s">
        <v>295</v>
      </c>
      <c r="F273" s="32">
        <v>3</v>
      </c>
      <c r="G273" s="31" t="s">
        <v>357</v>
      </c>
      <c r="H273" s="27"/>
      <c r="I273" s="27"/>
      <c r="J273" s="27"/>
      <c r="K273" s="27"/>
      <c r="L273" s="27"/>
      <c r="M273" s="27"/>
      <c r="N273" s="27"/>
      <c r="O273" s="27"/>
      <c r="P273" s="27"/>
    </row>
    <row r="274" spans="1:16">
      <c r="A274" s="30">
        <v>17</v>
      </c>
      <c r="B274" s="31">
        <v>3</v>
      </c>
      <c r="C274" s="31" t="str" cm="1">
        <f t="array" ref="C274">INDEX($P$5:$P$7,B274)</f>
        <v>7:10–8:35 م</v>
      </c>
      <c r="D274" s="31">
        <v>2</v>
      </c>
      <c r="E274" s="31" t="s">
        <v>295</v>
      </c>
      <c r="F274" s="32">
        <v>3</v>
      </c>
      <c r="G274" s="31" t="s">
        <v>350</v>
      </c>
      <c r="H274" s="27"/>
      <c r="I274" s="27"/>
      <c r="J274" s="27"/>
      <c r="K274" s="27"/>
      <c r="L274" s="27"/>
      <c r="M274" s="27"/>
      <c r="N274" s="27"/>
      <c r="O274" s="27"/>
      <c r="P274" s="27"/>
    </row>
    <row r="275" spans="1:16">
      <c r="A275" s="30">
        <v>17</v>
      </c>
      <c r="B275" s="31">
        <v>3</v>
      </c>
      <c r="C275" s="31" t="str" cm="1">
        <f t="array" ref="C275">INDEX($P$5:$P$7,B275)</f>
        <v>7:10–8:35 م</v>
      </c>
      <c r="D275" s="31">
        <v>3</v>
      </c>
      <c r="E275" s="31" t="s">
        <v>295</v>
      </c>
      <c r="F275" s="32">
        <v>3</v>
      </c>
      <c r="G275" s="31" t="s">
        <v>340</v>
      </c>
      <c r="H275" s="27"/>
      <c r="I275" s="27"/>
      <c r="J275" s="27"/>
      <c r="K275" s="27"/>
      <c r="L275" s="27"/>
      <c r="M275" s="27"/>
      <c r="N275" s="27"/>
      <c r="O275" s="27"/>
      <c r="P275" s="27"/>
    </row>
    <row r="276" spans="1:16">
      <c r="A276" s="30">
        <v>17</v>
      </c>
      <c r="B276" s="31">
        <v>3</v>
      </c>
      <c r="C276" s="31" t="str" cm="1">
        <f t="array" ref="C276">INDEX($P$5:$P$7,B276)</f>
        <v>7:10–8:35 م</v>
      </c>
      <c r="D276" s="31">
        <v>4</v>
      </c>
      <c r="E276" s="31" t="s">
        <v>295</v>
      </c>
      <c r="F276" s="32">
        <v>3</v>
      </c>
      <c r="G276" s="31" t="s">
        <v>332</v>
      </c>
      <c r="H276" s="27"/>
      <c r="I276" s="27"/>
      <c r="J276" s="27"/>
      <c r="K276" s="27"/>
      <c r="L276" s="27"/>
      <c r="M276" s="27"/>
      <c r="N276" s="27"/>
      <c r="O276" s="27"/>
      <c r="P276" s="27"/>
    </row>
    <row r="277" spans="1:16">
      <c r="A277" s="30">
        <v>18</v>
      </c>
      <c r="B277" s="31">
        <v>1</v>
      </c>
      <c r="C277" s="31" t="str" cm="1">
        <f t="array" ref="C277">INDEX($P$5:$P$7,B277)</f>
        <v>4:00–5:25 م</v>
      </c>
      <c r="D277" s="31">
        <v>1</v>
      </c>
      <c r="E277" s="31" t="s">
        <v>19</v>
      </c>
      <c r="F277" s="32">
        <v>3</v>
      </c>
      <c r="G277" s="31" t="s">
        <v>41</v>
      </c>
      <c r="H277" s="27"/>
      <c r="I277" s="27"/>
      <c r="J277" s="27"/>
      <c r="K277" s="27"/>
      <c r="L277" s="27"/>
      <c r="M277" s="27"/>
      <c r="N277" s="27"/>
      <c r="O277" s="27"/>
      <c r="P277" s="27"/>
    </row>
    <row r="278" spans="1:16">
      <c r="A278" s="30">
        <v>18</v>
      </c>
      <c r="B278" s="31">
        <v>1</v>
      </c>
      <c r="C278" s="31" t="str" cm="1">
        <f t="array" ref="C278">INDEX($P$5:$P$7,B278)</f>
        <v>4:00–5:25 م</v>
      </c>
      <c r="D278" s="31">
        <v>2</v>
      </c>
      <c r="E278" s="31" t="s">
        <v>19</v>
      </c>
      <c r="F278" s="32">
        <v>3</v>
      </c>
      <c r="G278" s="31" t="s">
        <v>47</v>
      </c>
      <c r="H278" s="27"/>
      <c r="I278" s="27"/>
      <c r="J278" s="27"/>
      <c r="K278" s="27"/>
      <c r="L278" s="27"/>
      <c r="M278" s="27"/>
      <c r="N278" s="27"/>
      <c r="O278" s="27"/>
      <c r="P278" s="27"/>
    </row>
    <row r="279" spans="1:16">
      <c r="A279" s="30">
        <v>18</v>
      </c>
      <c r="B279" s="31">
        <v>1</v>
      </c>
      <c r="C279" s="31" t="str" cm="1">
        <f t="array" ref="C279">INDEX($P$5:$P$7,B279)</f>
        <v>4:00–5:25 م</v>
      </c>
      <c r="D279" s="31">
        <v>3</v>
      </c>
      <c r="E279" s="31" t="s">
        <v>19</v>
      </c>
      <c r="F279" s="32">
        <v>3</v>
      </c>
      <c r="G279" s="31" t="s">
        <v>21</v>
      </c>
      <c r="H279" s="27"/>
      <c r="I279" s="27"/>
      <c r="J279" s="27"/>
      <c r="K279" s="27"/>
      <c r="L279" s="27"/>
      <c r="M279" s="27"/>
      <c r="N279" s="27"/>
      <c r="O279" s="27"/>
      <c r="P279" s="27"/>
    </row>
    <row r="280" spans="1:16">
      <c r="A280" s="30">
        <v>18</v>
      </c>
      <c r="B280" s="31">
        <v>1</v>
      </c>
      <c r="C280" s="31" t="str" cm="1">
        <f t="array" ref="C280">INDEX($P$5:$P$7,B280)</f>
        <v>4:00–5:25 م</v>
      </c>
      <c r="D280" s="31">
        <v>4</v>
      </c>
      <c r="E280" s="31" t="s">
        <v>19</v>
      </c>
      <c r="F280" s="32">
        <v>3</v>
      </c>
      <c r="G280" s="31" t="s">
        <v>22</v>
      </c>
      <c r="H280" s="27"/>
      <c r="I280" s="27"/>
      <c r="J280" s="27"/>
      <c r="K280" s="27"/>
      <c r="L280" s="27"/>
      <c r="M280" s="27"/>
      <c r="N280" s="27"/>
      <c r="O280" s="27"/>
      <c r="P280" s="27"/>
    </row>
    <row r="281" spans="1:16">
      <c r="A281" s="30">
        <v>18</v>
      </c>
      <c r="B281" s="31">
        <v>1</v>
      </c>
      <c r="C281" s="31" t="str" cm="1">
        <f t="array" ref="C281">INDEX($P$5:$P$7,B281)</f>
        <v>4:00–5:25 م</v>
      </c>
      <c r="D281" s="31">
        <v>5</v>
      </c>
      <c r="E281" s="31" t="s">
        <v>95</v>
      </c>
      <c r="F281" s="32">
        <v>3</v>
      </c>
      <c r="G281" s="31" t="s">
        <v>113</v>
      </c>
      <c r="H281" s="27"/>
      <c r="I281" s="27"/>
      <c r="J281" s="27"/>
      <c r="K281" s="27"/>
      <c r="L281" s="27"/>
      <c r="M281" s="27"/>
      <c r="N281" s="27"/>
      <c r="O281" s="27"/>
      <c r="P281" s="27"/>
    </row>
    <row r="282" spans="1:16">
      <c r="A282" s="30">
        <v>18</v>
      </c>
      <c r="B282" s="31">
        <v>1</v>
      </c>
      <c r="C282" s="31" t="str" cm="1">
        <f t="array" ref="C282">INDEX($P$5:$P$7,B282)</f>
        <v>4:00–5:25 م</v>
      </c>
      <c r="D282" s="31">
        <v>6</v>
      </c>
      <c r="E282" s="31" t="s">
        <v>95</v>
      </c>
      <c r="F282" s="32">
        <v>3</v>
      </c>
      <c r="G282" s="31" t="s">
        <v>120</v>
      </c>
      <c r="H282" s="27"/>
      <c r="I282" s="27"/>
      <c r="J282" s="27"/>
      <c r="K282" s="27"/>
      <c r="L282" s="27"/>
      <c r="M282" s="27"/>
      <c r="N282" s="27"/>
      <c r="O282" s="27"/>
      <c r="P282" s="27"/>
    </row>
    <row r="283" spans="1:16">
      <c r="A283" s="30">
        <v>18</v>
      </c>
      <c r="B283" s="31">
        <v>2</v>
      </c>
      <c r="C283" s="31" t="str" cm="1">
        <f t="array" ref="C283">INDEX($P$5:$P$7,B283)</f>
        <v>5:35–7:00 م</v>
      </c>
      <c r="D283" s="31">
        <v>1</v>
      </c>
      <c r="E283" s="31" t="s">
        <v>95</v>
      </c>
      <c r="F283" s="32">
        <v>3</v>
      </c>
      <c r="G283" s="31" t="s">
        <v>100</v>
      </c>
      <c r="H283" s="27"/>
      <c r="I283" s="27"/>
      <c r="J283" s="27"/>
      <c r="K283" s="27"/>
      <c r="L283" s="27"/>
      <c r="M283" s="27"/>
      <c r="N283" s="27"/>
      <c r="O283" s="27"/>
      <c r="P283" s="27"/>
    </row>
    <row r="284" spans="1:16">
      <c r="A284" s="30">
        <v>18</v>
      </c>
      <c r="B284" s="31">
        <v>2</v>
      </c>
      <c r="C284" s="31" t="str" cm="1">
        <f t="array" ref="C284">INDEX($P$5:$P$7,B284)</f>
        <v>5:35–7:00 م</v>
      </c>
      <c r="D284" s="31">
        <v>2</v>
      </c>
      <c r="E284" s="31" t="s">
        <v>95</v>
      </c>
      <c r="F284" s="32">
        <v>3</v>
      </c>
      <c r="G284" s="31" t="s">
        <v>89</v>
      </c>
      <c r="H284" s="27"/>
      <c r="I284" s="27"/>
      <c r="J284" s="27"/>
      <c r="K284" s="27"/>
      <c r="L284" s="27"/>
      <c r="M284" s="27"/>
      <c r="N284" s="27"/>
      <c r="O284" s="27"/>
      <c r="P284" s="27"/>
    </row>
    <row r="285" spans="1:16">
      <c r="A285" s="30">
        <v>18</v>
      </c>
      <c r="B285" s="31">
        <v>2</v>
      </c>
      <c r="C285" s="31" t="str" cm="1">
        <f t="array" ref="C285">INDEX($P$5:$P$7,B285)</f>
        <v>5:35–7:00 م</v>
      </c>
      <c r="D285" s="31">
        <v>3</v>
      </c>
      <c r="E285" s="31" t="s">
        <v>174</v>
      </c>
      <c r="F285" s="32">
        <v>3</v>
      </c>
      <c r="G285" s="31" t="s">
        <v>281</v>
      </c>
      <c r="H285" s="27"/>
      <c r="I285" s="27"/>
      <c r="J285" s="27"/>
      <c r="K285" s="27"/>
      <c r="L285" s="27"/>
      <c r="M285" s="27"/>
      <c r="N285" s="27"/>
      <c r="O285" s="27"/>
      <c r="P285" s="27"/>
    </row>
    <row r="286" spans="1:16">
      <c r="A286" s="30">
        <v>18</v>
      </c>
      <c r="B286" s="31">
        <v>2</v>
      </c>
      <c r="C286" s="31" t="str" cm="1">
        <f t="array" ref="C286">INDEX($P$5:$P$7,B286)</f>
        <v>5:35–7:00 م</v>
      </c>
      <c r="D286" s="31">
        <v>4</v>
      </c>
      <c r="E286" s="31" t="s">
        <v>174</v>
      </c>
      <c r="F286" s="32">
        <v>3</v>
      </c>
      <c r="G286" s="31" t="s">
        <v>288</v>
      </c>
      <c r="H286" s="27"/>
      <c r="I286" s="27"/>
      <c r="J286" s="27"/>
      <c r="K286" s="27"/>
      <c r="L286" s="27"/>
      <c r="M286" s="27"/>
      <c r="N286" s="27"/>
      <c r="O286" s="27"/>
      <c r="P286" s="27"/>
    </row>
    <row r="287" spans="1:16">
      <c r="A287" s="30">
        <v>18</v>
      </c>
      <c r="B287" s="31">
        <v>2</v>
      </c>
      <c r="C287" s="31" t="str" cm="1">
        <f t="array" ref="C287">INDEX($P$5:$P$7,B287)</f>
        <v>5:35–7:00 م</v>
      </c>
      <c r="D287" s="31">
        <v>5</v>
      </c>
      <c r="E287" s="31" t="s">
        <v>174</v>
      </c>
      <c r="F287" s="32">
        <v>3</v>
      </c>
      <c r="G287" s="31" t="s">
        <v>249</v>
      </c>
      <c r="H287" s="27"/>
      <c r="I287" s="27"/>
      <c r="J287" s="27"/>
      <c r="K287" s="27"/>
      <c r="L287" s="27"/>
      <c r="M287" s="27"/>
      <c r="N287" s="27"/>
      <c r="O287" s="27"/>
      <c r="P287" s="27"/>
    </row>
    <row r="288" spans="1:16">
      <c r="A288" s="30">
        <v>18</v>
      </c>
      <c r="B288" s="31">
        <v>2</v>
      </c>
      <c r="C288" s="31" t="str" cm="1">
        <f t="array" ref="C288">INDEX($P$5:$P$7,B288)</f>
        <v>5:35–7:00 م</v>
      </c>
      <c r="D288" s="31">
        <v>6</v>
      </c>
      <c r="E288" s="31" t="s">
        <v>174</v>
      </c>
      <c r="F288" s="32">
        <v>3</v>
      </c>
      <c r="G288" s="31" t="s">
        <v>227</v>
      </c>
      <c r="H288" s="27"/>
      <c r="I288" s="27"/>
      <c r="J288" s="27"/>
      <c r="K288" s="27"/>
      <c r="L288" s="27"/>
      <c r="M288" s="27"/>
      <c r="N288" s="27"/>
      <c r="O288" s="27"/>
      <c r="P288" s="27"/>
    </row>
    <row r="289" spans="1:16">
      <c r="A289" s="30">
        <v>18</v>
      </c>
      <c r="B289" s="31">
        <v>3</v>
      </c>
      <c r="C289" s="31" t="str" cm="1">
        <f t="array" ref="C289">INDEX($P$5:$P$7,B289)</f>
        <v>7:10–8:35 م</v>
      </c>
      <c r="D289" s="31">
        <v>1</v>
      </c>
      <c r="E289" s="31" t="s">
        <v>295</v>
      </c>
      <c r="F289" s="32">
        <v>3</v>
      </c>
      <c r="G289" s="31" t="s">
        <v>351</v>
      </c>
      <c r="H289" s="27"/>
      <c r="I289" s="27"/>
      <c r="J289" s="27"/>
      <c r="K289" s="27"/>
      <c r="L289" s="27"/>
      <c r="M289" s="27"/>
      <c r="N289" s="27"/>
      <c r="O289" s="27"/>
      <c r="P289" s="27"/>
    </row>
    <row r="290" spans="1:16">
      <c r="A290" s="30">
        <v>18</v>
      </c>
      <c r="B290" s="31">
        <v>3</v>
      </c>
      <c r="C290" s="31" t="str" cm="1">
        <f t="array" ref="C290">INDEX($P$5:$P$7,B290)</f>
        <v>7:10–8:35 م</v>
      </c>
      <c r="D290" s="31">
        <v>2</v>
      </c>
      <c r="E290" s="31" t="s">
        <v>295</v>
      </c>
      <c r="F290" s="32">
        <v>3</v>
      </c>
      <c r="G290" s="31" t="s">
        <v>358</v>
      </c>
      <c r="H290" s="27"/>
      <c r="I290" s="27"/>
      <c r="J290" s="27"/>
      <c r="K290" s="27"/>
      <c r="L290" s="27"/>
      <c r="M290" s="27"/>
      <c r="N290" s="27"/>
      <c r="O290" s="27"/>
      <c r="P290" s="27"/>
    </row>
    <row r="291" spans="1:16">
      <c r="A291" s="30">
        <v>18</v>
      </c>
      <c r="B291" s="31">
        <v>3</v>
      </c>
      <c r="C291" s="31" t="str" cm="1">
        <f t="array" ref="C291">INDEX($P$5:$P$7,B291)</f>
        <v>7:10–8:35 م</v>
      </c>
      <c r="D291" s="31">
        <v>3</v>
      </c>
      <c r="E291" s="31" t="s">
        <v>295</v>
      </c>
      <c r="F291" s="32">
        <v>3</v>
      </c>
      <c r="G291" s="31" t="s">
        <v>333</v>
      </c>
      <c r="H291" s="27"/>
      <c r="I291" s="27"/>
      <c r="J291" s="27"/>
      <c r="K291" s="27"/>
      <c r="L291" s="27"/>
      <c r="M291" s="27"/>
      <c r="N291" s="27"/>
      <c r="O291" s="27"/>
      <c r="P291" s="27"/>
    </row>
    <row r="292" spans="1:16">
      <c r="A292" s="30">
        <v>18</v>
      </c>
      <c r="B292" s="31">
        <v>3</v>
      </c>
      <c r="C292" s="31" t="str" cm="1">
        <f t="array" ref="C292">INDEX($P$5:$P$7,B292)</f>
        <v>7:10–8:35 م</v>
      </c>
      <c r="D292" s="31">
        <v>4</v>
      </c>
      <c r="E292" s="31" t="s">
        <v>295</v>
      </c>
      <c r="F292" s="32">
        <v>3</v>
      </c>
      <c r="G292" s="31" t="s">
        <v>325</v>
      </c>
      <c r="H292" s="27"/>
      <c r="I292" s="27"/>
      <c r="J292" s="27"/>
      <c r="K292" s="27"/>
      <c r="L292" s="27"/>
      <c r="M292" s="27"/>
      <c r="N292" s="27"/>
      <c r="O292" s="27"/>
      <c r="P292" s="27"/>
    </row>
    <row r="293" spans="1:16">
      <c r="A293" s="30">
        <v>19</v>
      </c>
      <c r="B293" s="31">
        <v>1</v>
      </c>
      <c r="C293" s="31" t="str" cm="1">
        <f t="array" ref="C293">INDEX($P$5:$P$7,B293)</f>
        <v>4:00–5:25 م</v>
      </c>
      <c r="D293" s="31">
        <v>1</v>
      </c>
      <c r="E293" s="31" t="s">
        <v>19</v>
      </c>
      <c r="F293" s="32">
        <v>3</v>
      </c>
      <c r="G293" s="31" t="s">
        <v>20</v>
      </c>
      <c r="H293" s="27"/>
      <c r="I293" s="27"/>
      <c r="J293" s="27"/>
      <c r="K293" s="27"/>
      <c r="L293" s="27"/>
      <c r="M293" s="27"/>
      <c r="N293" s="27"/>
      <c r="O293" s="27"/>
      <c r="P293" s="27"/>
    </row>
    <row r="294" spans="1:16">
      <c r="A294" s="30">
        <v>19</v>
      </c>
      <c r="B294" s="31">
        <v>1</v>
      </c>
      <c r="C294" s="31" t="str" cm="1">
        <f t="array" ref="C294">INDEX($P$5:$P$7,B294)</f>
        <v>4:00–5:25 م</v>
      </c>
      <c r="D294" s="31">
        <v>2</v>
      </c>
      <c r="E294" s="31" t="s">
        <v>19</v>
      </c>
      <c r="F294" s="32">
        <v>3</v>
      </c>
      <c r="G294" s="31" t="s">
        <v>42</v>
      </c>
      <c r="H294" s="27"/>
      <c r="I294" s="27"/>
      <c r="J294" s="27"/>
      <c r="K294" s="27"/>
      <c r="L294" s="27"/>
      <c r="M294" s="27"/>
      <c r="N294" s="27"/>
      <c r="O294" s="27"/>
      <c r="P294" s="27"/>
    </row>
    <row r="295" spans="1:16">
      <c r="A295" s="30">
        <v>19</v>
      </c>
      <c r="B295" s="31">
        <v>1</v>
      </c>
      <c r="C295" s="31" t="str" cm="1">
        <f t="array" ref="C295">INDEX($P$5:$P$7,B295)</f>
        <v>4:00–5:25 م</v>
      </c>
      <c r="D295" s="31">
        <v>3</v>
      </c>
      <c r="E295" s="31" t="s">
        <v>19</v>
      </c>
      <c r="F295" s="32">
        <v>3</v>
      </c>
      <c r="G295" s="31" t="s">
        <v>48</v>
      </c>
      <c r="H295" s="27"/>
      <c r="I295" s="27"/>
      <c r="J295" s="27"/>
      <c r="K295" s="27"/>
      <c r="L295" s="27"/>
      <c r="M295" s="27"/>
      <c r="N295" s="27"/>
      <c r="O295" s="27"/>
      <c r="P295" s="27"/>
    </row>
    <row r="296" spans="1:16">
      <c r="A296" s="30">
        <v>19</v>
      </c>
      <c r="B296" s="31">
        <v>1</v>
      </c>
      <c r="C296" s="31" t="str" cm="1">
        <f t="array" ref="C296">INDEX($P$5:$P$7,B296)</f>
        <v>4:00–5:25 م</v>
      </c>
      <c r="D296" s="31">
        <v>4</v>
      </c>
      <c r="E296" s="31" t="s">
        <v>19</v>
      </c>
      <c r="F296" s="32">
        <v>3</v>
      </c>
      <c r="G296" s="31" t="s">
        <v>25</v>
      </c>
      <c r="H296" s="27"/>
      <c r="I296" s="27"/>
      <c r="J296" s="27"/>
      <c r="K296" s="27"/>
      <c r="L296" s="27"/>
      <c r="M296" s="27"/>
      <c r="N296" s="27"/>
      <c r="O296" s="27"/>
      <c r="P296" s="27"/>
    </row>
    <row r="297" spans="1:16">
      <c r="A297" s="30">
        <v>19</v>
      </c>
      <c r="B297" s="31">
        <v>1</v>
      </c>
      <c r="C297" s="31" t="str" cm="1">
        <f t="array" ref="C297">INDEX($P$5:$P$7,B297)</f>
        <v>4:00–5:25 م</v>
      </c>
      <c r="D297" s="31">
        <v>5</v>
      </c>
      <c r="E297" s="31" t="s">
        <v>95</v>
      </c>
      <c r="F297" s="32">
        <v>3</v>
      </c>
      <c r="G297" s="31" t="s">
        <v>105</v>
      </c>
      <c r="H297" s="27"/>
      <c r="I297" s="27"/>
      <c r="J297" s="27"/>
      <c r="K297" s="27"/>
      <c r="L297" s="27"/>
      <c r="M297" s="27"/>
      <c r="N297" s="27"/>
      <c r="O297" s="27"/>
      <c r="P297" s="27"/>
    </row>
    <row r="298" spans="1:16">
      <c r="A298" s="30">
        <v>19</v>
      </c>
      <c r="B298" s="31">
        <v>1</v>
      </c>
      <c r="C298" s="31" t="str" cm="1">
        <f t="array" ref="C298">INDEX($P$5:$P$7,B298)</f>
        <v>4:00–5:25 م</v>
      </c>
      <c r="D298" s="31">
        <v>6</v>
      </c>
      <c r="E298" s="31" t="s">
        <v>95</v>
      </c>
      <c r="F298" s="32">
        <v>3</v>
      </c>
      <c r="G298" s="31" t="s">
        <v>114</v>
      </c>
      <c r="H298" s="27"/>
      <c r="I298" s="27"/>
      <c r="J298" s="27"/>
      <c r="K298" s="27"/>
      <c r="L298" s="27"/>
      <c r="M298" s="27"/>
      <c r="N298" s="27"/>
      <c r="O298" s="27"/>
      <c r="P298" s="27"/>
    </row>
    <row r="299" spans="1:16">
      <c r="A299" s="30">
        <v>19</v>
      </c>
      <c r="B299" s="31">
        <v>2</v>
      </c>
      <c r="C299" s="31" t="str" cm="1">
        <f t="array" ref="C299">INDEX($P$5:$P$7,B299)</f>
        <v>5:35–7:00 م</v>
      </c>
      <c r="D299" s="31">
        <v>1</v>
      </c>
      <c r="E299" s="31" t="s">
        <v>95</v>
      </c>
      <c r="F299" s="32">
        <v>3</v>
      </c>
      <c r="G299" s="31" t="s">
        <v>121</v>
      </c>
      <c r="H299" s="27"/>
      <c r="I299" s="27"/>
      <c r="J299" s="27"/>
      <c r="K299" s="27"/>
      <c r="L299" s="27"/>
      <c r="M299" s="27"/>
      <c r="N299" s="27"/>
      <c r="O299" s="27"/>
      <c r="P299" s="27"/>
    </row>
    <row r="300" spans="1:16">
      <c r="A300" s="30">
        <v>19</v>
      </c>
      <c r="B300" s="31">
        <v>2</v>
      </c>
      <c r="C300" s="31" t="str" cm="1">
        <f t="array" ref="C300">INDEX($P$5:$P$7,B300)</f>
        <v>5:35–7:00 م</v>
      </c>
      <c r="D300" s="31">
        <v>2</v>
      </c>
      <c r="E300" s="31" t="s">
        <v>95</v>
      </c>
      <c r="F300" s="32">
        <v>3</v>
      </c>
      <c r="G300" s="31" t="s">
        <v>78</v>
      </c>
      <c r="H300" s="27"/>
      <c r="I300" s="27"/>
      <c r="J300" s="27"/>
      <c r="K300" s="27"/>
      <c r="L300" s="27"/>
      <c r="M300" s="27"/>
      <c r="N300" s="27"/>
      <c r="O300" s="27"/>
      <c r="P300" s="27"/>
    </row>
    <row r="301" spans="1:16">
      <c r="A301" s="30">
        <v>19</v>
      </c>
      <c r="B301" s="31">
        <v>2</v>
      </c>
      <c r="C301" s="31" t="str" cm="1">
        <f t="array" ref="C301">INDEX($P$5:$P$7,B301)</f>
        <v>5:35–7:00 م</v>
      </c>
      <c r="D301" s="31">
        <v>3</v>
      </c>
      <c r="E301" s="31" t="s">
        <v>174</v>
      </c>
      <c r="F301" s="32">
        <v>3</v>
      </c>
      <c r="G301" s="31" t="s">
        <v>271</v>
      </c>
      <c r="H301" s="27"/>
      <c r="I301" s="27"/>
      <c r="J301" s="27"/>
      <c r="K301" s="27"/>
      <c r="L301" s="27"/>
      <c r="M301" s="27"/>
      <c r="N301" s="27"/>
      <c r="O301" s="27"/>
      <c r="P301" s="27"/>
    </row>
    <row r="302" spans="1:16">
      <c r="A302" s="30">
        <v>19</v>
      </c>
      <c r="B302" s="31">
        <v>2</v>
      </c>
      <c r="C302" s="31" t="str" cm="1">
        <f t="array" ref="C302">INDEX($P$5:$P$7,B302)</f>
        <v>5:35–7:00 م</v>
      </c>
      <c r="D302" s="31">
        <v>4</v>
      </c>
      <c r="E302" s="31" t="s">
        <v>174</v>
      </c>
      <c r="F302" s="32">
        <v>3</v>
      </c>
      <c r="G302" s="31" t="s">
        <v>282</v>
      </c>
      <c r="H302" s="27"/>
      <c r="I302" s="27"/>
      <c r="J302" s="27"/>
      <c r="K302" s="27"/>
      <c r="L302" s="27"/>
      <c r="M302" s="27"/>
      <c r="N302" s="27"/>
      <c r="O302" s="27"/>
      <c r="P302" s="27"/>
    </row>
    <row r="303" spans="1:16">
      <c r="A303" s="30">
        <v>19</v>
      </c>
      <c r="B303" s="31">
        <v>2</v>
      </c>
      <c r="C303" s="31" t="str" cm="1">
        <f t="array" ref="C303">INDEX($P$5:$P$7,B303)</f>
        <v>5:35–7:00 م</v>
      </c>
      <c r="D303" s="31">
        <v>5</v>
      </c>
      <c r="E303" s="31" t="s">
        <v>174</v>
      </c>
      <c r="F303" s="32">
        <v>3</v>
      </c>
      <c r="G303" s="31" t="s">
        <v>289</v>
      </c>
      <c r="H303" s="27"/>
      <c r="I303" s="27"/>
      <c r="J303" s="27"/>
      <c r="K303" s="27"/>
      <c r="L303" s="27"/>
      <c r="M303" s="27"/>
      <c r="N303" s="27"/>
      <c r="O303" s="27"/>
      <c r="P303" s="27"/>
    </row>
    <row r="304" spans="1:16">
      <c r="A304" s="30">
        <v>19</v>
      </c>
      <c r="B304" s="31">
        <v>2</v>
      </c>
      <c r="C304" s="31" t="str" cm="1">
        <f t="array" ref="C304">INDEX($P$5:$P$7,B304)</f>
        <v>5:35–7:00 م</v>
      </c>
      <c r="D304" s="31">
        <v>6</v>
      </c>
      <c r="E304" s="31" t="s">
        <v>174</v>
      </c>
      <c r="F304" s="32">
        <v>3</v>
      </c>
      <c r="G304" s="31" t="s">
        <v>204</v>
      </c>
      <c r="H304" s="27"/>
      <c r="I304" s="27"/>
      <c r="J304" s="27"/>
      <c r="K304" s="27"/>
      <c r="L304" s="27"/>
      <c r="M304" s="27"/>
      <c r="N304" s="27"/>
      <c r="O304" s="27"/>
      <c r="P304" s="27"/>
    </row>
    <row r="305" spans="1:16">
      <c r="A305" s="30">
        <v>19</v>
      </c>
      <c r="B305" s="31">
        <v>3</v>
      </c>
      <c r="C305" s="31" t="str" cm="1">
        <f t="array" ref="C305">INDEX($P$5:$P$7,B305)</f>
        <v>7:10–8:35 م</v>
      </c>
      <c r="D305" s="31">
        <v>1</v>
      </c>
      <c r="E305" s="31" t="s">
        <v>295</v>
      </c>
      <c r="F305" s="32">
        <v>3</v>
      </c>
      <c r="G305" s="31" t="s">
        <v>336</v>
      </c>
      <c r="H305" s="27"/>
      <c r="I305" s="27"/>
      <c r="J305" s="27"/>
      <c r="K305" s="27"/>
      <c r="L305" s="27"/>
      <c r="M305" s="27"/>
      <c r="N305" s="27"/>
      <c r="O305" s="27"/>
      <c r="P305" s="27"/>
    </row>
    <row r="306" spans="1:16">
      <c r="A306" s="30">
        <v>19</v>
      </c>
      <c r="B306" s="31">
        <v>3</v>
      </c>
      <c r="C306" s="31" t="str" cm="1">
        <f t="array" ref="C306">INDEX($P$5:$P$7,B306)</f>
        <v>7:10–8:35 م</v>
      </c>
      <c r="D306" s="31">
        <v>2</v>
      </c>
      <c r="E306" s="31" t="s">
        <v>295</v>
      </c>
      <c r="F306" s="32">
        <v>3</v>
      </c>
      <c r="G306" s="31" t="s">
        <v>352</v>
      </c>
      <c r="H306" s="27"/>
      <c r="I306" s="27"/>
      <c r="J306" s="27"/>
      <c r="K306" s="27"/>
      <c r="L306" s="27"/>
      <c r="M306" s="27"/>
      <c r="N306" s="27"/>
      <c r="O306" s="27"/>
      <c r="P306" s="27"/>
    </row>
    <row r="307" spans="1:16">
      <c r="A307" s="30">
        <v>19</v>
      </c>
      <c r="B307" s="31">
        <v>3</v>
      </c>
      <c r="C307" s="31" t="str" cm="1">
        <f t="array" ref="C307">INDEX($P$5:$P$7,B307)</f>
        <v>7:10–8:35 م</v>
      </c>
      <c r="D307" s="31">
        <v>3</v>
      </c>
      <c r="E307" s="31" t="s">
        <v>295</v>
      </c>
      <c r="F307" s="32">
        <v>3</v>
      </c>
      <c r="G307" s="31" t="s">
        <v>359</v>
      </c>
      <c r="H307" s="27"/>
      <c r="I307" s="27"/>
      <c r="J307" s="27"/>
      <c r="K307" s="27"/>
      <c r="L307" s="27"/>
      <c r="M307" s="27"/>
      <c r="N307" s="27"/>
      <c r="O307" s="27"/>
      <c r="P307" s="27"/>
    </row>
    <row r="308" spans="1:16">
      <c r="A308" s="30">
        <v>19</v>
      </c>
      <c r="B308" s="31">
        <v>3</v>
      </c>
      <c r="C308" s="31" t="str" cm="1">
        <f t="array" ref="C308">INDEX($P$5:$P$7,B308)</f>
        <v>7:10–8:35 م</v>
      </c>
      <c r="D308" s="31">
        <v>4</v>
      </c>
      <c r="E308" s="31" t="s">
        <v>295</v>
      </c>
      <c r="F308" s="32">
        <v>3</v>
      </c>
      <c r="G308" s="31" t="s">
        <v>317</v>
      </c>
      <c r="H308" s="27"/>
      <c r="I308" s="27"/>
      <c r="J308" s="27"/>
      <c r="K308" s="27"/>
      <c r="L308" s="27"/>
      <c r="M308" s="27"/>
      <c r="N308" s="27"/>
      <c r="O308" s="27"/>
      <c r="P308" s="27"/>
    </row>
    <row r="309" spans="1:16">
      <c r="A309" s="30">
        <v>20</v>
      </c>
      <c r="B309" s="31">
        <v>1</v>
      </c>
      <c r="C309" s="31" t="str" cm="1">
        <f t="array" ref="C309">INDEX($P$5:$P$7,B309)</f>
        <v>4:00–5:25 م</v>
      </c>
      <c r="D309" s="31">
        <v>1</v>
      </c>
      <c r="E309" s="31" t="s">
        <v>19</v>
      </c>
      <c r="F309" s="32">
        <v>3</v>
      </c>
      <c r="G309" s="31" t="s">
        <v>23</v>
      </c>
      <c r="H309" s="27"/>
      <c r="I309" s="27"/>
      <c r="J309" s="27"/>
      <c r="K309" s="27"/>
      <c r="L309" s="27"/>
      <c r="M309" s="27"/>
      <c r="N309" s="27"/>
      <c r="O309" s="27"/>
      <c r="P309" s="27"/>
    </row>
    <row r="310" spans="1:16">
      <c r="A310" s="30">
        <v>20</v>
      </c>
      <c r="B310" s="31">
        <v>1</v>
      </c>
      <c r="C310" s="31" t="str" cm="1">
        <f t="array" ref="C310">INDEX($P$5:$P$7,B310)</f>
        <v>4:00–5:25 م</v>
      </c>
      <c r="D310" s="31">
        <v>2</v>
      </c>
      <c r="E310" s="31" t="s">
        <v>19</v>
      </c>
      <c r="F310" s="32">
        <v>3</v>
      </c>
      <c r="G310" s="31" t="s">
        <v>24</v>
      </c>
      <c r="H310" s="27"/>
      <c r="I310" s="27"/>
      <c r="J310" s="27"/>
      <c r="K310" s="27"/>
      <c r="L310" s="27"/>
      <c r="M310" s="27"/>
      <c r="N310" s="27"/>
      <c r="O310" s="27"/>
      <c r="P310" s="27"/>
    </row>
    <row r="311" spans="1:16">
      <c r="A311" s="30">
        <v>20</v>
      </c>
      <c r="B311" s="31">
        <v>1</v>
      </c>
      <c r="C311" s="31" t="str" cm="1">
        <f t="array" ref="C311">INDEX($P$5:$P$7,B311)</f>
        <v>4:00–5:25 م</v>
      </c>
      <c r="D311" s="31">
        <v>3</v>
      </c>
      <c r="E311" s="31" t="s">
        <v>19</v>
      </c>
      <c r="F311" s="32">
        <v>3</v>
      </c>
      <c r="G311" s="31" t="s">
        <v>43</v>
      </c>
      <c r="H311" s="27"/>
      <c r="I311" s="27"/>
      <c r="J311" s="27"/>
      <c r="K311" s="27"/>
      <c r="L311" s="27"/>
      <c r="M311" s="27"/>
      <c r="N311" s="27"/>
      <c r="O311" s="27"/>
      <c r="P311" s="27"/>
    </row>
    <row r="312" spans="1:16">
      <c r="A312" s="30">
        <v>20</v>
      </c>
      <c r="B312" s="31">
        <v>1</v>
      </c>
      <c r="C312" s="31" t="str" cm="1">
        <f t="array" ref="C312">INDEX($P$5:$P$7,B312)</f>
        <v>4:00–5:25 م</v>
      </c>
      <c r="D312" s="31">
        <v>4</v>
      </c>
      <c r="E312" s="31" t="s">
        <v>19</v>
      </c>
      <c r="F312" s="32">
        <v>3</v>
      </c>
      <c r="G312" s="31" t="s">
        <v>49</v>
      </c>
      <c r="H312" s="27"/>
      <c r="I312" s="27"/>
      <c r="J312" s="27"/>
      <c r="K312" s="27"/>
      <c r="L312" s="27"/>
      <c r="M312" s="27"/>
      <c r="N312" s="27"/>
      <c r="O312" s="27"/>
      <c r="P312" s="27"/>
    </row>
    <row r="313" spans="1:16">
      <c r="A313" s="30">
        <v>20</v>
      </c>
      <c r="B313" s="31">
        <v>1</v>
      </c>
      <c r="C313" s="31" t="str" cm="1">
        <f t="array" ref="C313">INDEX($P$5:$P$7,B313)</f>
        <v>4:00–5:25 م</v>
      </c>
      <c r="D313" s="31">
        <v>5</v>
      </c>
      <c r="E313" s="31" t="s">
        <v>95</v>
      </c>
      <c r="F313" s="32">
        <v>3</v>
      </c>
      <c r="G313" s="31" t="s">
        <v>98</v>
      </c>
      <c r="H313" s="27"/>
      <c r="I313" s="27"/>
      <c r="J313" s="27"/>
      <c r="K313" s="27"/>
      <c r="L313" s="27"/>
      <c r="M313" s="27"/>
      <c r="N313" s="27"/>
      <c r="O313" s="27"/>
      <c r="P313" s="27"/>
    </row>
    <row r="314" spans="1:16">
      <c r="A314" s="30">
        <v>20</v>
      </c>
      <c r="B314" s="31">
        <v>1</v>
      </c>
      <c r="C314" s="31" t="str" cm="1">
        <f t="array" ref="C314">INDEX($P$5:$P$7,B314)</f>
        <v>4:00–5:25 م</v>
      </c>
      <c r="D314" s="31">
        <v>6</v>
      </c>
      <c r="E314" s="31" t="s">
        <v>95</v>
      </c>
      <c r="F314" s="32">
        <v>3</v>
      </c>
      <c r="G314" s="31" t="s">
        <v>107</v>
      </c>
      <c r="H314" s="27"/>
      <c r="I314" s="27"/>
      <c r="J314" s="27"/>
      <c r="K314" s="27"/>
      <c r="L314" s="27"/>
      <c r="M314" s="27"/>
      <c r="N314" s="27"/>
      <c r="O314" s="27"/>
      <c r="P314" s="27"/>
    </row>
    <row r="315" spans="1:16">
      <c r="A315" s="30">
        <v>20</v>
      </c>
      <c r="B315" s="31">
        <v>2</v>
      </c>
      <c r="C315" s="31" t="str" cm="1">
        <f t="array" ref="C315">INDEX($P$5:$P$7,B315)</f>
        <v>5:35–7:00 م</v>
      </c>
      <c r="D315" s="31">
        <v>1</v>
      </c>
      <c r="E315" s="31" t="s">
        <v>95</v>
      </c>
      <c r="F315" s="32">
        <v>3</v>
      </c>
      <c r="G315" s="31" t="s">
        <v>115</v>
      </c>
      <c r="H315" s="27"/>
      <c r="I315" s="27"/>
      <c r="J315" s="27"/>
      <c r="K315" s="27"/>
      <c r="L315" s="27"/>
      <c r="M315" s="27"/>
      <c r="N315" s="27"/>
      <c r="O315" s="27"/>
      <c r="P315" s="27"/>
    </row>
    <row r="316" spans="1:16">
      <c r="A316" s="30">
        <v>20</v>
      </c>
      <c r="B316" s="31">
        <v>2</v>
      </c>
      <c r="C316" s="31" t="str" cm="1">
        <f t="array" ref="C316">INDEX($P$5:$P$7,B316)</f>
        <v>5:35–7:00 م</v>
      </c>
      <c r="D316" s="31">
        <v>2</v>
      </c>
      <c r="E316" s="31" t="s">
        <v>95</v>
      </c>
      <c r="F316" s="32">
        <v>3</v>
      </c>
      <c r="G316" s="31" t="s">
        <v>122</v>
      </c>
      <c r="H316" s="27"/>
      <c r="I316" s="27"/>
      <c r="J316" s="27"/>
      <c r="K316" s="27"/>
      <c r="L316" s="27"/>
      <c r="M316" s="27"/>
      <c r="N316" s="27"/>
      <c r="O316" s="27"/>
      <c r="P316" s="27"/>
    </row>
    <row r="317" spans="1:16">
      <c r="A317" s="30">
        <v>20</v>
      </c>
      <c r="B317" s="31">
        <v>2</v>
      </c>
      <c r="C317" s="31" t="str" cm="1">
        <f t="array" ref="C317">INDEX($P$5:$P$7,B317)</f>
        <v>5:35–7:00 م</v>
      </c>
      <c r="D317" s="31">
        <v>3</v>
      </c>
      <c r="E317" s="31" t="s">
        <v>174</v>
      </c>
      <c r="F317" s="32">
        <v>3</v>
      </c>
      <c r="G317" s="31" t="s">
        <v>240</v>
      </c>
      <c r="H317" s="27"/>
      <c r="I317" s="27"/>
      <c r="J317" s="27"/>
      <c r="K317" s="27"/>
      <c r="L317" s="27"/>
      <c r="M317" s="27"/>
      <c r="N317" s="27"/>
      <c r="O317" s="27"/>
      <c r="P317" s="27"/>
    </row>
    <row r="318" spans="1:16">
      <c r="A318" s="30">
        <v>20</v>
      </c>
      <c r="B318" s="31">
        <v>2</v>
      </c>
      <c r="C318" s="31" t="str" cm="1">
        <f t="array" ref="C318">INDEX($P$5:$P$7,B318)</f>
        <v>5:35–7:00 م</v>
      </c>
      <c r="D318" s="31">
        <v>4</v>
      </c>
      <c r="E318" s="31" t="s">
        <v>174</v>
      </c>
      <c r="F318" s="32">
        <v>3</v>
      </c>
      <c r="G318" s="31" t="s">
        <v>259</v>
      </c>
      <c r="H318" s="27"/>
      <c r="I318" s="27"/>
      <c r="J318" s="27"/>
      <c r="K318" s="27"/>
      <c r="L318" s="27"/>
      <c r="M318" s="27"/>
      <c r="N318" s="27"/>
      <c r="O318" s="27"/>
      <c r="P318" s="27"/>
    </row>
    <row r="319" spans="1:16">
      <c r="A319" s="30">
        <v>20</v>
      </c>
      <c r="B319" s="31">
        <v>2</v>
      </c>
      <c r="C319" s="31" t="str" cm="1">
        <f t="array" ref="C319">INDEX($P$5:$P$7,B319)</f>
        <v>5:35–7:00 م</v>
      </c>
      <c r="D319" s="31">
        <v>5</v>
      </c>
      <c r="E319" s="31" t="s">
        <v>174</v>
      </c>
      <c r="F319" s="32">
        <v>3</v>
      </c>
      <c r="G319" s="31" t="s">
        <v>283</v>
      </c>
      <c r="H319" s="27"/>
      <c r="I319" s="27"/>
      <c r="J319" s="27"/>
      <c r="K319" s="27"/>
      <c r="L319" s="27"/>
      <c r="M319" s="27"/>
      <c r="N319" s="27"/>
      <c r="O319" s="27"/>
      <c r="P319" s="27"/>
    </row>
    <row r="320" spans="1:16">
      <c r="A320" s="30">
        <v>20</v>
      </c>
      <c r="B320" s="31">
        <v>2</v>
      </c>
      <c r="C320" s="31" t="str" cm="1">
        <f t="array" ref="C320">INDEX($P$5:$P$7,B320)</f>
        <v>5:35–7:00 م</v>
      </c>
      <c r="D320" s="31">
        <v>6</v>
      </c>
      <c r="E320" s="31" t="s">
        <v>174</v>
      </c>
      <c r="F320" s="32">
        <v>3</v>
      </c>
      <c r="G320" s="31" t="s">
        <v>290</v>
      </c>
      <c r="H320" s="27"/>
      <c r="I320" s="27"/>
      <c r="J320" s="27"/>
      <c r="K320" s="27"/>
      <c r="L320" s="27"/>
      <c r="M320" s="27"/>
      <c r="N320" s="27"/>
      <c r="O320" s="27"/>
      <c r="P320" s="27"/>
    </row>
    <row r="321" spans="1:16">
      <c r="A321" s="30">
        <v>20</v>
      </c>
      <c r="B321" s="31">
        <v>3</v>
      </c>
      <c r="C321" s="31" t="str" cm="1">
        <f t="array" ref="C321">INDEX($P$5:$P$7,B321)</f>
        <v>7:10–8:35 م</v>
      </c>
      <c r="D321" s="31">
        <v>1</v>
      </c>
      <c r="E321" s="31" t="s">
        <v>295</v>
      </c>
      <c r="F321" s="32">
        <v>3</v>
      </c>
      <c r="G321" s="31" t="s">
        <v>331</v>
      </c>
      <c r="H321" s="27"/>
      <c r="I321" s="27"/>
      <c r="J321" s="27"/>
      <c r="K321" s="27"/>
      <c r="L321" s="27"/>
      <c r="M321" s="27"/>
      <c r="N321" s="27"/>
      <c r="O321" s="27"/>
      <c r="P321" s="27"/>
    </row>
    <row r="322" spans="1:16">
      <c r="A322" s="30">
        <v>20</v>
      </c>
      <c r="B322" s="31">
        <v>3</v>
      </c>
      <c r="C322" s="31" t="str" cm="1">
        <f t="array" ref="C322">INDEX($P$5:$P$7,B322)</f>
        <v>7:10–8:35 م</v>
      </c>
      <c r="D322" s="31">
        <v>2</v>
      </c>
      <c r="E322" s="31" t="s">
        <v>295</v>
      </c>
      <c r="F322" s="32">
        <v>3</v>
      </c>
      <c r="G322" s="31" t="s">
        <v>337</v>
      </c>
      <c r="H322" s="27"/>
      <c r="I322" s="27"/>
      <c r="J322" s="27"/>
      <c r="K322" s="27"/>
      <c r="L322" s="27"/>
      <c r="M322" s="27"/>
      <c r="N322" s="27"/>
      <c r="O322" s="27"/>
      <c r="P322" s="27"/>
    </row>
    <row r="323" spans="1:16">
      <c r="A323" s="30">
        <v>20</v>
      </c>
      <c r="B323" s="31">
        <v>3</v>
      </c>
      <c r="C323" s="31" t="str" cm="1">
        <f t="array" ref="C323">INDEX($P$5:$P$7,B323)</f>
        <v>7:10–8:35 م</v>
      </c>
      <c r="D323" s="31">
        <v>3</v>
      </c>
      <c r="E323" s="31" t="s">
        <v>295</v>
      </c>
      <c r="F323" s="32">
        <v>3</v>
      </c>
      <c r="G323" s="31" t="s">
        <v>353</v>
      </c>
      <c r="H323" s="27"/>
      <c r="I323" s="27"/>
      <c r="J323" s="27"/>
      <c r="K323" s="27"/>
      <c r="L323" s="27"/>
      <c r="M323" s="27"/>
      <c r="N323" s="27"/>
      <c r="O323" s="27"/>
      <c r="P323" s="27"/>
    </row>
    <row r="324" spans="1:16">
      <c r="A324" s="30">
        <v>20</v>
      </c>
      <c r="B324" s="31">
        <v>3</v>
      </c>
      <c r="C324" s="31" t="str" cm="1">
        <f t="array" ref="C324">INDEX($P$5:$P$7,B324)</f>
        <v>7:10–8:35 م</v>
      </c>
      <c r="D324" s="31">
        <v>4</v>
      </c>
      <c r="E324" s="31" t="s">
        <v>295</v>
      </c>
      <c r="F324" s="32">
        <v>3</v>
      </c>
      <c r="G324" s="31" t="s">
        <v>360</v>
      </c>
      <c r="H324" s="27"/>
      <c r="I324" s="27"/>
      <c r="J324" s="27"/>
      <c r="K324" s="27"/>
      <c r="L324" s="27"/>
      <c r="M324" s="27"/>
      <c r="N324" s="27"/>
      <c r="O324" s="27"/>
      <c r="P324" s="27"/>
    </row>
    <row r="325" spans="1:16">
      <c r="A325" s="30">
        <v>21</v>
      </c>
      <c r="B325" s="31">
        <v>1</v>
      </c>
      <c r="C325" s="31" t="str" cm="1">
        <f t="array" ref="C325">INDEX($P$5:$P$7,B325)</f>
        <v>4:00–5:25 م</v>
      </c>
      <c r="D325" s="31">
        <v>1</v>
      </c>
      <c r="E325" s="31" t="s">
        <v>19</v>
      </c>
      <c r="F325" s="32">
        <v>3</v>
      </c>
      <c r="G325" s="31" t="s">
        <v>26</v>
      </c>
      <c r="H325" s="27"/>
      <c r="I325" s="27"/>
      <c r="J325" s="27"/>
      <c r="K325" s="27"/>
      <c r="L325" s="27"/>
      <c r="M325" s="27"/>
      <c r="N325" s="27"/>
      <c r="O325" s="27"/>
      <c r="P325" s="27"/>
    </row>
    <row r="326" spans="1:16">
      <c r="A326" s="30">
        <v>21</v>
      </c>
      <c r="B326" s="31">
        <v>1</v>
      </c>
      <c r="C326" s="31" t="str" cm="1">
        <f t="array" ref="C326">INDEX($P$5:$P$7,B326)</f>
        <v>4:00–5:25 م</v>
      </c>
      <c r="D326" s="31">
        <v>2</v>
      </c>
      <c r="E326" s="31" t="s">
        <v>19</v>
      </c>
      <c r="F326" s="32">
        <v>3</v>
      </c>
      <c r="G326" s="31" t="s">
        <v>27</v>
      </c>
      <c r="H326" s="27"/>
      <c r="I326" s="27"/>
      <c r="J326" s="27"/>
      <c r="K326" s="27"/>
      <c r="L326" s="27"/>
      <c r="M326" s="27"/>
      <c r="N326" s="27"/>
      <c r="O326" s="27"/>
      <c r="P326" s="27"/>
    </row>
    <row r="327" spans="1:16">
      <c r="A327" s="30">
        <v>21</v>
      </c>
      <c r="B327" s="31">
        <v>1</v>
      </c>
      <c r="C327" s="31" t="str" cm="1">
        <f t="array" ref="C327">INDEX($P$5:$P$7,B327)</f>
        <v>4:00–5:25 م</v>
      </c>
      <c r="D327" s="31">
        <v>3</v>
      </c>
      <c r="E327" s="31" t="s">
        <v>19</v>
      </c>
      <c r="F327" s="32">
        <v>3</v>
      </c>
      <c r="G327" s="31" t="s">
        <v>28</v>
      </c>
      <c r="H327" s="27"/>
      <c r="I327" s="27"/>
      <c r="J327" s="27"/>
      <c r="K327" s="27"/>
      <c r="L327" s="27"/>
      <c r="M327" s="27"/>
      <c r="N327" s="27"/>
      <c r="O327" s="27"/>
      <c r="P327" s="27"/>
    </row>
    <row r="328" spans="1:16">
      <c r="A328" s="30">
        <v>21</v>
      </c>
      <c r="B328" s="31">
        <v>1</v>
      </c>
      <c r="C328" s="31" t="str" cm="1">
        <f t="array" ref="C328">INDEX($P$5:$P$7,B328)</f>
        <v>4:00–5:25 م</v>
      </c>
      <c r="D328" s="31">
        <v>4</v>
      </c>
      <c r="E328" s="31" t="s">
        <v>19</v>
      </c>
      <c r="F328" s="32">
        <v>3</v>
      </c>
      <c r="G328" s="31" t="s">
        <v>50</v>
      </c>
      <c r="H328" s="27"/>
      <c r="I328" s="27"/>
      <c r="J328" s="27"/>
      <c r="K328" s="27"/>
      <c r="L328" s="27"/>
      <c r="M328" s="27"/>
      <c r="N328" s="27"/>
      <c r="O328" s="27"/>
      <c r="P328" s="27"/>
    </row>
    <row r="329" spans="1:16">
      <c r="A329" s="30">
        <v>21</v>
      </c>
      <c r="B329" s="31">
        <v>1</v>
      </c>
      <c r="C329" s="31" t="str" cm="1">
        <f t="array" ref="C329">INDEX($P$5:$P$7,B329)</f>
        <v>4:00–5:25 م</v>
      </c>
      <c r="D329" s="31">
        <v>5</v>
      </c>
      <c r="E329" s="31" t="s">
        <v>95</v>
      </c>
      <c r="F329" s="32">
        <v>3</v>
      </c>
      <c r="G329" s="31" t="s">
        <v>90</v>
      </c>
      <c r="H329" s="27"/>
      <c r="I329" s="27"/>
      <c r="J329" s="27"/>
      <c r="K329" s="27"/>
      <c r="L329" s="27"/>
      <c r="M329" s="27"/>
      <c r="N329" s="27"/>
      <c r="O329" s="27"/>
      <c r="P329" s="27"/>
    </row>
    <row r="330" spans="1:16">
      <c r="A330" s="30">
        <v>21</v>
      </c>
      <c r="B330" s="31">
        <v>1</v>
      </c>
      <c r="C330" s="31" t="str" cm="1">
        <f t="array" ref="C330">INDEX($P$5:$P$7,B330)</f>
        <v>4:00–5:25 م</v>
      </c>
      <c r="D330" s="31">
        <v>6</v>
      </c>
      <c r="E330" s="31" t="s">
        <v>95</v>
      </c>
      <c r="F330" s="32">
        <v>3</v>
      </c>
      <c r="G330" s="31" t="s">
        <v>97</v>
      </c>
      <c r="H330" s="27"/>
      <c r="I330" s="27"/>
      <c r="J330" s="27"/>
      <c r="K330" s="27"/>
      <c r="L330" s="27"/>
      <c r="M330" s="27"/>
      <c r="N330" s="27"/>
      <c r="O330" s="27"/>
      <c r="P330" s="27"/>
    </row>
    <row r="331" spans="1:16">
      <c r="A331" s="30">
        <v>21</v>
      </c>
      <c r="B331" s="31">
        <v>2</v>
      </c>
      <c r="C331" s="31" t="str" cm="1">
        <f t="array" ref="C331">INDEX($P$5:$P$7,B331)</f>
        <v>5:35–7:00 م</v>
      </c>
      <c r="D331" s="31">
        <v>1</v>
      </c>
      <c r="E331" s="31" t="s">
        <v>95</v>
      </c>
      <c r="F331" s="32">
        <v>3</v>
      </c>
      <c r="G331" s="31" t="s">
        <v>108</v>
      </c>
      <c r="H331" s="27"/>
      <c r="I331" s="27"/>
      <c r="J331" s="27"/>
      <c r="K331" s="27"/>
      <c r="L331" s="27"/>
      <c r="M331" s="27"/>
      <c r="N331" s="27"/>
      <c r="O331" s="27"/>
      <c r="P331" s="27"/>
    </row>
    <row r="332" spans="1:16">
      <c r="A332" s="30">
        <v>21</v>
      </c>
      <c r="B332" s="31">
        <v>2</v>
      </c>
      <c r="C332" s="31" t="str" cm="1">
        <f t="array" ref="C332">INDEX($P$5:$P$7,B332)</f>
        <v>5:35–7:00 م</v>
      </c>
      <c r="D332" s="31">
        <v>2</v>
      </c>
      <c r="E332" s="31" t="s">
        <v>95</v>
      </c>
      <c r="F332" s="32">
        <v>3</v>
      </c>
      <c r="G332" s="31" t="s">
        <v>123</v>
      </c>
      <c r="H332" s="27"/>
      <c r="I332" s="27"/>
      <c r="J332" s="27"/>
      <c r="K332" s="27"/>
      <c r="L332" s="27"/>
      <c r="M332" s="27"/>
      <c r="N332" s="27"/>
      <c r="O332" s="27"/>
      <c r="P332" s="27"/>
    </row>
    <row r="333" spans="1:16">
      <c r="A333" s="30">
        <v>21</v>
      </c>
      <c r="B333" s="31">
        <v>2</v>
      </c>
      <c r="C333" s="31" t="str" cm="1">
        <f t="array" ref="C333">INDEX($P$5:$P$7,B333)</f>
        <v>5:35–7:00 م</v>
      </c>
      <c r="D333" s="31">
        <v>3</v>
      </c>
      <c r="E333" s="31" t="s">
        <v>174</v>
      </c>
      <c r="F333" s="32">
        <v>3</v>
      </c>
      <c r="G333" s="31" t="s">
        <v>228</v>
      </c>
      <c r="H333" s="27"/>
      <c r="I333" s="27"/>
      <c r="J333" s="27"/>
      <c r="K333" s="27"/>
      <c r="L333" s="27"/>
      <c r="M333" s="27"/>
      <c r="N333" s="27"/>
      <c r="O333" s="27"/>
      <c r="P333" s="27"/>
    </row>
    <row r="334" spans="1:16">
      <c r="A334" s="30">
        <v>21</v>
      </c>
      <c r="B334" s="31">
        <v>2</v>
      </c>
      <c r="C334" s="31" t="str" cm="1">
        <f t="array" ref="C334">INDEX($P$5:$P$7,B334)</f>
        <v>5:35–7:00 م</v>
      </c>
      <c r="D334" s="31">
        <v>4</v>
      </c>
      <c r="E334" s="31" t="s">
        <v>174</v>
      </c>
      <c r="F334" s="32">
        <v>3</v>
      </c>
      <c r="G334" s="31" t="s">
        <v>239</v>
      </c>
      <c r="H334" s="27"/>
      <c r="I334" s="27"/>
      <c r="J334" s="27"/>
      <c r="K334" s="27"/>
      <c r="L334" s="27"/>
      <c r="M334" s="27"/>
      <c r="N334" s="27"/>
      <c r="O334" s="27"/>
      <c r="P334" s="27"/>
    </row>
    <row r="335" spans="1:16">
      <c r="A335" s="30">
        <v>21</v>
      </c>
      <c r="B335" s="31">
        <v>2</v>
      </c>
      <c r="C335" s="31" t="str" cm="1">
        <f t="array" ref="C335">INDEX($P$5:$P$7,B335)</f>
        <v>5:35–7:00 م</v>
      </c>
      <c r="D335" s="31">
        <v>5</v>
      </c>
      <c r="E335" s="31" t="s">
        <v>174</v>
      </c>
      <c r="F335" s="32">
        <v>3</v>
      </c>
      <c r="G335" s="31" t="s">
        <v>260</v>
      </c>
      <c r="H335" s="27"/>
      <c r="I335" s="27"/>
      <c r="J335" s="27"/>
      <c r="K335" s="27"/>
      <c r="L335" s="27"/>
      <c r="M335" s="27"/>
      <c r="N335" s="27"/>
      <c r="O335" s="27"/>
      <c r="P335" s="27"/>
    </row>
    <row r="336" spans="1:16">
      <c r="A336" s="30">
        <v>21</v>
      </c>
      <c r="B336" s="31">
        <v>2</v>
      </c>
      <c r="C336" s="31" t="str" cm="1">
        <f t="array" ref="C336">INDEX($P$5:$P$7,B336)</f>
        <v>5:35–7:00 م</v>
      </c>
      <c r="D336" s="31">
        <v>6</v>
      </c>
      <c r="E336" s="31" t="s">
        <v>174</v>
      </c>
      <c r="F336" s="32">
        <v>3</v>
      </c>
      <c r="G336" s="31" t="s">
        <v>291</v>
      </c>
      <c r="H336" s="27"/>
      <c r="I336" s="27"/>
      <c r="J336" s="27"/>
      <c r="K336" s="27"/>
      <c r="L336" s="27"/>
      <c r="M336" s="27"/>
      <c r="N336" s="27"/>
      <c r="O336" s="27"/>
      <c r="P336" s="27"/>
    </row>
    <row r="337" spans="1:16">
      <c r="A337" s="30">
        <v>21</v>
      </c>
      <c r="B337" s="31">
        <v>3</v>
      </c>
      <c r="C337" s="31" t="str" cm="1">
        <f t="array" ref="C337">INDEX($P$5:$P$7,B337)</f>
        <v>7:10–8:35 م</v>
      </c>
      <c r="D337" s="31">
        <v>1</v>
      </c>
      <c r="E337" s="31" t="s">
        <v>295</v>
      </c>
      <c r="F337" s="32">
        <v>3</v>
      </c>
      <c r="G337" s="31" t="s">
        <v>326</v>
      </c>
      <c r="H337" s="27"/>
      <c r="I337" s="27"/>
      <c r="J337" s="27"/>
      <c r="K337" s="27"/>
      <c r="L337" s="27"/>
      <c r="M337" s="27"/>
      <c r="N337" s="27"/>
      <c r="O337" s="27"/>
      <c r="P337" s="27"/>
    </row>
    <row r="338" spans="1:16">
      <c r="A338" s="30">
        <v>21</v>
      </c>
      <c r="B338" s="31">
        <v>3</v>
      </c>
      <c r="C338" s="31" t="str" cm="1">
        <f t="array" ref="C338">INDEX($P$5:$P$7,B338)</f>
        <v>7:10–8:35 م</v>
      </c>
      <c r="D338" s="31">
        <v>2</v>
      </c>
      <c r="E338" s="31" t="s">
        <v>295</v>
      </c>
      <c r="F338" s="32">
        <v>3</v>
      </c>
      <c r="G338" s="31" t="s">
        <v>330</v>
      </c>
      <c r="H338" s="27"/>
      <c r="I338" s="27"/>
      <c r="J338" s="27"/>
      <c r="K338" s="27"/>
      <c r="L338" s="27"/>
      <c r="M338" s="27"/>
      <c r="N338" s="27"/>
      <c r="O338" s="27"/>
      <c r="P338" s="27"/>
    </row>
    <row r="339" spans="1:16">
      <c r="A339" s="30">
        <v>21</v>
      </c>
      <c r="B339" s="31">
        <v>3</v>
      </c>
      <c r="C339" s="31" t="str" cm="1">
        <f t="array" ref="C339">INDEX($P$5:$P$7,B339)</f>
        <v>7:10–8:35 م</v>
      </c>
      <c r="D339" s="31">
        <v>3</v>
      </c>
      <c r="E339" s="31" t="s">
        <v>295</v>
      </c>
      <c r="F339" s="32">
        <v>3</v>
      </c>
      <c r="G339" s="31" t="s">
        <v>338</v>
      </c>
      <c r="H339" s="27"/>
      <c r="I339" s="27"/>
      <c r="J339" s="27"/>
      <c r="K339" s="27"/>
      <c r="L339" s="27"/>
      <c r="M339" s="27"/>
      <c r="N339" s="27"/>
      <c r="O339" s="27"/>
      <c r="P339" s="27"/>
    </row>
    <row r="340" spans="1:16">
      <c r="A340" s="30">
        <v>21</v>
      </c>
      <c r="B340" s="31">
        <v>3</v>
      </c>
      <c r="C340" s="31" t="str" cm="1">
        <f t="array" ref="C340">INDEX($P$5:$P$7,B340)</f>
        <v>7:10–8:35 م</v>
      </c>
      <c r="D340" s="31">
        <v>4</v>
      </c>
      <c r="E340" s="31" t="s">
        <v>295</v>
      </c>
      <c r="F340" s="32">
        <v>3</v>
      </c>
      <c r="G340" s="31" t="s">
        <v>361</v>
      </c>
      <c r="H340" s="27"/>
      <c r="I340" s="27"/>
      <c r="J340" s="27"/>
      <c r="K340" s="27"/>
      <c r="L340" s="27"/>
      <c r="M340" s="27"/>
      <c r="N340" s="27"/>
      <c r="O340" s="27"/>
      <c r="P340" s="27"/>
    </row>
    <row r="341" spans="1:16">
      <c r="A341" s="36">
        <v>22</v>
      </c>
      <c r="B341" s="36">
        <v>1</v>
      </c>
      <c r="C341" s="36" t="str" cm="1">
        <f t="array" ref="C341">INDEX($P$5:$P$7,B341)</f>
        <v>4:00–5:25 م</v>
      </c>
      <c r="D341" s="36">
        <v>1</v>
      </c>
      <c r="E341" s="36" t="s">
        <v>180</v>
      </c>
      <c r="F341" s="36"/>
      <c r="G341" s="36" t="s">
        <v>181</v>
      </c>
      <c r="H341" s="27"/>
      <c r="I341" s="27"/>
      <c r="J341" s="27"/>
      <c r="K341" s="27"/>
      <c r="L341" s="27"/>
      <c r="M341" s="27"/>
      <c r="N341" s="27"/>
      <c r="O341" s="27"/>
      <c r="P341" s="27"/>
    </row>
    <row r="342" spans="1:16">
      <c r="A342" s="36">
        <v>22</v>
      </c>
      <c r="B342" s="36">
        <v>1</v>
      </c>
      <c r="C342" s="36" t="str" cm="1">
        <f t="array" ref="C342">INDEX($P$5:$P$7,B342)</f>
        <v>4:00–5:25 م</v>
      </c>
      <c r="D342" s="36">
        <v>2</v>
      </c>
      <c r="E342" s="36" t="s">
        <v>180</v>
      </c>
      <c r="F342" s="36"/>
      <c r="G342" s="36" t="s">
        <v>182</v>
      </c>
      <c r="H342" s="27"/>
      <c r="I342" s="27"/>
      <c r="J342" s="27"/>
      <c r="K342" s="27"/>
      <c r="L342" s="27"/>
      <c r="M342" s="27"/>
      <c r="N342" s="27"/>
      <c r="O342" s="27"/>
      <c r="P342" s="27"/>
    </row>
    <row r="343" spans="1:16">
      <c r="A343" s="36">
        <v>22</v>
      </c>
      <c r="B343" s="36">
        <v>2</v>
      </c>
      <c r="C343" s="36" t="str" cm="1">
        <f t="array" ref="C343">INDEX($P$5:$P$7,B343)</f>
        <v>5:35–7:00 م</v>
      </c>
      <c r="D343" s="36">
        <v>1</v>
      </c>
      <c r="E343" s="36" t="s">
        <v>101</v>
      </c>
      <c r="F343" s="36"/>
      <c r="G343" s="36" t="s">
        <v>183</v>
      </c>
      <c r="H343" s="27"/>
      <c r="I343" s="27"/>
      <c r="J343" s="27"/>
      <c r="K343" s="27"/>
      <c r="L343" s="27"/>
      <c r="M343" s="27"/>
      <c r="N343" s="27"/>
      <c r="O343" s="27"/>
      <c r="P343" s="27"/>
    </row>
  </sheetData>
  <mergeCells count="2">
    <mergeCell ref="A1:G1"/>
    <mergeCell ref="A2:G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98F66-0790-4EC0-BE2E-A73F2BF093FE}">
  <dimension ref="A1:P331"/>
  <sheetViews>
    <sheetView showGridLines="0" rightToLeft="1" workbookViewId="0">
      <pane ySplit="4" topLeftCell="A5" activePane="bottomLeft" state="frozen"/>
      <selection sqref="A1:C1"/>
      <selection pane="bottomLeft" sqref="A1:XFD1048576"/>
    </sheetView>
  </sheetViews>
  <sheetFormatPr defaultRowHeight="14.5"/>
  <cols>
    <col min="1" max="2" width="10" style="24" customWidth="1"/>
    <col min="3" max="3" width="20.90625" style="24" customWidth="1"/>
    <col min="4" max="4" width="11.26953125" style="24" customWidth="1"/>
    <col min="5" max="5" width="21.453125" style="24" customWidth="1"/>
    <col min="6" max="6" width="10.54296875" style="24" customWidth="1"/>
    <col min="7" max="7" width="27.26953125" style="24" customWidth="1"/>
    <col min="8" max="8" width="8.7265625" style="19"/>
    <col min="9" max="9" width="10" style="19" customWidth="1"/>
    <col min="10" max="10" width="15.453125" style="19" customWidth="1"/>
    <col min="11" max="12" width="12.7265625" style="19" customWidth="1"/>
    <col min="13" max="14" width="8.7265625" style="19"/>
    <col min="15" max="15" width="9.08984375" style="19" customWidth="1"/>
    <col min="16" max="16" width="20.90625" style="19" customWidth="1"/>
    <col min="17" max="16384" width="8.7265625" style="19"/>
  </cols>
  <sheetData>
    <row r="1" spans="1:16" ht="18.5">
      <c r="A1" s="56" t="s">
        <v>364</v>
      </c>
      <c r="B1" s="56"/>
      <c r="C1" s="56"/>
      <c r="D1" s="56"/>
      <c r="E1" s="56"/>
      <c r="F1" s="56"/>
      <c r="G1" s="56"/>
      <c r="H1" s="18"/>
      <c r="I1" s="18"/>
      <c r="J1" s="18"/>
      <c r="K1" s="18"/>
      <c r="L1" s="18"/>
      <c r="M1" s="18"/>
      <c r="N1" s="18"/>
      <c r="O1" s="18"/>
      <c r="P1" s="18"/>
    </row>
    <row r="2" spans="1:16">
      <c r="A2" s="57" t="str">
        <f>"إجمالي "&amp;COUNTIF($G$5:$G$328,"* ضد *")&amp;" مباراة دوري | مباريات كل فريق "&amp;IF(MIN($K$5:$K$37)=MAX($K$5:$K$37),MIN($K$5:$K$37),MIN($K$5:$K$37)&amp;"–"&amp;MAX($K$5:$K$37))&amp;" | 4 مجموعة | دوري 21 يوم + إقصائي 1 يوم = 22 يوم | "&amp;MAX($D$5:$D$331)&amp;" ملعب"</f>
        <v>إجمالي 324 مباراة دوري | مباريات كل فريق 16–21 | 4 مجموعة | دوري 21 يوم + إقصائي 1 يوم = 22 يوم | 6 ملعب</v>
      </c>
      <c r="B2" s="58"/>
      <c r="C2" s="58"/>
      <c r="D2" s="58"/>
      <c r="E2" s="58"/>
      <c r="F2" s="58"/>
      <c r="G2" s="58"/>
      <c r="H2" s="25"/>
      <c r="I2" s="25"/>
      <c r="J2" s="25"/>
      <c r="K2" s="25"/>
      <c r="L2" s="25"/>
      <c r="M2" s="25"/>
      <c r="N2" s="25"/>
      <c r="O2" s="25"/>
      <c r="P2" s="25"/>
    </row>
    <row r="3" spans="1:16">
      <c r="A3" s="26"/>
      <c r="B3" s="26"/>
      <c r="C3" s="26"/>
      <c r="D3" s="26"/>
      <c r="E3" s="26"/>
      <c r="F3" s="26"/>
      <c r="G3" s="26"/>
      <c r="H3" s="27"/>
      <c r="I3" s="27"/>
      <c r="J3" s="27"/>
      <c r="K3" s="27"/>
      <c r="L3" s="27"/>
      <c r="M3" s="27"/>
      <c r="N3" s="27"/>
      <c r="O3" s="27"/>
      <c r="P3" s="27"/>
    </row>
    <row r="4" spans="1:16">
      <c r="A4" s="28" t="s">
        <v>12</v>
      </c>
      <c r="B4" s="28" t="s">
        <v>13</v>
      </c>
      <c r="C4" s="28" t="s">
        <v>14</v>
      </c>
      <c r="D4" s="28" t="s">
        <v>15</v>
      </c>
      <c r="E4" s="28" t="s">
        <v>16</v>
      </c>
      <c r="F4" s="28" t="s">
        <v>17</v>
      </c>
      <c r="G4" s="28" t="s">
        <v>18</v>
      </c>
      <c r="H4" s="27"/>
      <c r="I4" s="29" t="s">
        <v>35</v>
      </c>
      <c r="J4" s="29" t="s">
        <v>36</v>
      </c>
      <c r="K4" s="29" t="s">
        <v>37</v>
      </c>
      <c r="L4" s="29" t="s">
        <v>38</v>
      </c>
      <c r="M4" s="27"/>
      <c r="N4" s="27"/>
      <c r="O4" s="15" t="s">
        <v>13</v>
      </c>
      <c r="P4" s="15" t="s">
        <v>39</v>
      </c>
    </row>
    <row r="5" spans="1:16">
      <c r="A5" s="30">
        <v>1</v>
      </c>
      <c r="B5" s="31">
        <v>1</v>
      </c>
      <c r="C5" s="31" t="str" cm="1">
        <f t="array" ref="C5">INDEX($P$5:$P$7,B5)</f>
        <v>4:00–5:25 م</v>
      </c>
      <c r="D5" s="31">
        <v>1</v>
      </c>
      <c r="E5" s="31" t="s">
        <v>19</v>
      </c>
      <c r="F5" s="32">
        <v>1</v>
      </c>
      <c r="G5" s="31" t="s">
        <v>53</v>
      </c>
      <c r="H5" s="27"/>
      <c r="I5" s="33">
        <v>1</v>
      </c>
      <c r="J5" s="33" t="s">
        <v>19</v>
      </c>
      <c r="K5" s="33">
        <f t="shared" ref="K5:K37" si="0">COUNTIF($G$5:$G$328,I5&amp;" ضد *")+COUNTIF($G$5:$G$328,"* ضد "&amp;I5)</f>
        <v>16</v>
      </c>
      <c r="L5" s="33">
        <f t="shared" ref="L5:L37" si="1">COUNTIF($J$5:$J$37,J5)-1</f>
        <v>8</v>
      </c>
      <c r="M5" s="27"/>
      <c r="N5" s="27"/>
      <c r="O5" s="34">
        <v>1</v>
      </c>
      <c r="P5" s="34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</row>
    <row r="6" spans="1:16">
      <c r="A6" s="30">
        <v>1</v>
      </c>
      <c r="B6" s="31">
        <v>1</v>
      </c>
      <c r="C6" s="31" t="str" cm="1">
        <f t="array" ref="C6">INDEX($P$5:$P$7,B6)</f>
        <v>4:00–5:25 م</v>
      </c>
      <c r="D6" s="31">
        <v>2</v>
      </c>
      <c r="E6" s="31" t="s">
        <v>19</v>
      </c>
      <c r="F6" s="32">
        <v>1</v>
      </c>
      <c r="G6" s="31" t="s">
        <v>52</v>
      </c>
      <c r="H6" s="27"/>
      <c r="I6" s="33">
        <v>2</v>
      </c>
      <c r="J6" s="33" t="s">
        <v>19</v>
      </c>
      <c r="K6" s="33">
        <f t="shared" si="0"/>
        <v>16</v>
      </c>
      <c r="L6" s="33">
        <f t="shared" si="1"/>
        <v>8</v>
      </c>
      <c r="M6" s="27"/>
      <c r="N6" s="27"/>
      <c r="O6" s="34">
        <v>2</v>
      </c>
      <c r="P6" s="34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</row>
    <row r="7" spans="1:16">
      <c r="A7" s="30">
        <v>1</v>
      </c>
      <c r="B7" s="31">
        <v>1</v>
      </c>
      <c r="C7" s="31" t="str" cm="1">
        <f t="array" ref="C7">INDEX($P$5:$P$7,B7)</f>
        <v>4:00–5:25 م</v>
      </c>
      <c r="D7" s="31">
        <v>3</v>
      </c>
      <c r="E7" s="31" t="s">
        <v>19</v>
      </c>
      <c r="F7" s="32">
        <v>1</v>
      </c>
      <c r="G7" s="31" t="s">
        <v>45</v>
      </c>
      <c r="H7" s="27"/>
      <c r="I7" s="33">
        <v>3</v>
      </c>
      <c r="J7" s="33" t="s">
        <v>19</v>
      </c>
      <c r="K7" s="33">
        <f t="shared" si="0"/>
        <v>16</v>
      </c>
      <c r="L7" s="33">
        <f t="shared" si="1"/>
        <v>8</v>
      </c>
      <c r="M7" s="27"/>
      <c r="N7" s="27"/>
      <c r="O7" s="34">
        <v>3</v>
      </c>
      <c r="P7" s="34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</row>
    <row r="8" spans="1:16">
      <c r="A8" s="30">
        <v>1</v>
      </c>
      <c r="B8" s="31">
        <v>1</v>
      </c>
      <c r="C8" s="31" t="str" cm="1">
        <f t="array" ref="C8">INDEX($P$5:$P$7,B8)</f>
        <v>4:00–5:25 م</v>
      </c>
      <c r="D8" s="31">
        <v>4</v>
      </c>
      <c r="E8" s="31" t="s">
        <v>19</v>
      </c>
      <c r="F8" s="32">
        <v>1</v>
      </c>
      <c r="G8" s="31" t="s">
        <v>31</v>
      </c>
      <c r="H8" s="27"/>
      <c r="I8" s="33">
        <v>4</v>
      </c>
      <c r="J8" s="33" t="s">
        <v>19</v>
      </c>
      <c r="K8" s="33">
        <f t="shared" si="0"/>
        <v>16</v>
      </c>
      <c r="L8" s="33">
        <f t="shared" si="1"/>
        <v>8</v>
      </c>
      <c r="M8" s="27"/>
      <c r="N8" s="27"/>
      <c r="O8" s="27"/>
      <c r="P8" s="27"/>
    </row>
    <row r="9" spans="1:16">
      <c r="A9" s="30">
        <v>1</v>
      </c>
      <c r="B9" s="31">
        <v>1</v>
      </c>
      <c r="C9" s="31" t="str" cm="1">
        <f t="array" ref="C9">INDEX($P$5:$P$7,B9)</f>
        <v>4:00–5:25 م</v>
      </c>
      <c r="D9" s="31">
        <v>5</v>
      </c>
      <c r="E9" s="31" t="s">
        <v>95</v>
      </c>
      <c r="F9" s="32">
        <v>1</v>
      </c>
      <c r="G9" s="31" t="s">
        <v>164</v>
      </c>
      <c r="H9" s="27"/>
      <c r="I9" s="33">
        <v>5</v>
      </c>
      <c r="J9" s="33" t="s">
        <v>19</v>
      </c>
      <c r="K9" s="33">
        <f t="shared" si="0"/>
        <v>16</v>
      </c>
      <c r="L9" s="33">
        <f t="shared" si="1"/>
        <v>8</v>
      </c>
      <c r="M9" s="27"/>
      <c r="N9" s="27"/>
      <c r="O9" s="35" t="s">
        <v>301</v>
      </c>
      <c r="P9" s="27"/>
    </row>
    <row r="10" spans="1:16">
      <c r="A10" s="30">
        <v>1</v>
      </c>
      <c r="B10" s="31">
        <v>1</v>
      </c>
      <c r="C10" s="31" t="str" cm="1">
        <f t="array" ref="C10">INDEX($P$5:$P$7,B10)</f>
        <v>4:00–5:25 م</v>
      </c>
      <c r="D10" s="31">
        <v>6</v>
      </c>
      <c r="E10" s="31" t="s">
        <v>95</v>
      </c>
      <c r="F10" s="32">
        <v>1</v>
      </c>
      <c r="G10" s="31" t="s">
        <v>125</v>
      </c>
      <c r="H10" s="27"/>
      <c r="I10" s="33">
        <v>6</v>
      </c>
      <c r="J10" s="33" t="s">
        <v>19</v>
      </c>
      <c r="K10" s="33">
        <f t="shared" si="0"/>
        <v>16</v>
      </c>
      <c r="L10" s="33">
        <f t="shared" si="1"/>
        <v>8</v>
      </c>
      <c r="M10" s="27"/>
      <c r="N10" s="27"/>
      <c r="O10" s="27"/>
      <c r="P10" s="27"/>
    </row>
    <row r="11" spans="1:16">
      <c r="A11" s="30">
        <v>1</v>
      </c>
      <c r="B11" s="31">
        <v>2</v>
      </c>
      <c r="C11" s="31" t="str" cm="1">
        <f t="array" ref="C11">INDEX($P$5:$P$7,B11)</f>
        <v>5:35–7:00 م</v>
      </c>
      <c r="D11" s="31">
        <v>1</v>
      </c>
      <c r="E11" s="31" t="s">
        <v>95</v>
      </c>
      <c r="F11" s="32">
        <v>1</v>
      </c>
      <c r="G11" s="31" t="s">
        <v>117</v>
      </c>
      <c r="H11" s="27"/>
      <c r="I11" s="33">
        <v>7</v>
      </c>
      <c r="J11" s="33" t="s">
        <v>19</v>
      </c>
      <c r="K11" s="33">
        <f t="shared" si="0"/>
        <v>16</v>
      </c>
      <c r="L11" s="33">
        <f t="shared" si="1"/>
        <v>8</v>
      </c>
      <c r="M11" s="27"/>
      <c r="N11" s="27"/>
      <c r="O11" s="27"/>
      <c r="P11" s="27"/>
    </row>
    <row r="12" spans="1:16">
      <c r="A12" s="30">
        <v>1</v>
      </c>
      <c r="B12" s="31">
        <v>2</v>
      </c>
      <c r="C12" s="31" t="str" cm="1">
        <f t="array" ref="C12">INDEX($P$5:$P$7,B12)</f>
        <v>5:35–7:00 م</v>
      </c>
      <c r="D12" s="31">
        <v>2</v>
      </c>
      <c r="E12" s="31" t="s">
        <v>95</v>
      </c>
      <c r="F12" s="32">
        <v>1</v>
      </c>
      <c r="G12" s="31" t="s">
        <v>109</v>
      </c>
      <c r="H12" s="27"/>
      <c r="I12" s="33">
        <v>8</v>
      </c>
      <c r="J12" s="33" t="s">
        <v>19</v>
      </c>
      <c r="K12" s="33">
        <f t="shared" si="0"/>
        <v>16</v>
      </c>
      <c r="L12" s="33">
        <f t="shared" si="1"/>
        <v>8</v>
      </c>
      <c r="M12" s="27"/>
      <c r="N12" s="27"/>
      <c r="O12" s="27"/>
      <c r="P12" s="27"/>
    </row>
    <row r="13" spans="1:16">
      <c r="A13" s="30">
        <v>1</v>
      </c>
      <c r="B13" s="31">
        <v>2</v>
      </c>
      <c r="C13" s="31" t="str" cm="1">
        <f t="array" ref="C13">INDEX($P$5:$P$7,B13)</f>
        <v>5:35–7:00 م</v>
      </c>
      <c r="D13" s="31">
        <v>3</v>
      </c>
      <c r="E13" s="31" t="s">
        <v>174</v>
      </c>
      <c r="F13" s="32">
        <v>1</v>
      </c>
      <c r="G13" s="31" t="s">
        <v>365</v>
      </c>
      <c r="H13" s="27"/>
      <c r="I13" s="33">
        <v>9</v>
      </c>
      <c r="J13" s="33" t="s">
        <v>19</v>
      </c>
      <c r="K13" s="33">
        <f t="shared" si="0"/>
        <v>16</v>
      </c>
      <c r="L13" s="33">
        <f t="shared" si="1"/>
        <v>8</v>
      </c>
      <c r="M13" s="27"/>
      <c r="N13" s="27"/>
      <c r="O13" s="27"/>
      <c r="P13" s="27"/>
    </row>
    <row r="14" spans="1:16">
      <c r="A14" s="30">
        <v>1</v>
      </c>
      <c r="B14" s="31">
        <v>2</v>
      </c>
      <c r="C14" s="31" t="str" cm="1">
        <f t="array" ref="C14">INDEX($P$5:$P$7,B14)</f>
        <v>5:35–7:00 م</v>
      </c>
      <c r="D14" s="31">
        <v>4</v>
      </c>
      <c r="E14" s="31" t="s">
        <v>174</v>
      </c>
      <c r="F14" s="32">
        <v>1</v>
      </c>
      <c r="G14" s="31" t="s">
        <v>293</v>
      </c>
      <c r="H14" s="27"/>
      <c r="I14" s="33">
        <v>10</v>
      </c>
      <c r="J14" s="33" t="s">
        <v>95</v>
      </c>
      <c r="K14" s="33">
        <f t="shared" si="0"/>
        <v>21</v>
      </c>
      <c r="L14" s="33">
        <f t="shared" si="1"/>
        <v>7</v>
      </c>
      <c r="M14" s="27"/>
      <c r="N14" s="27"/>
      <c r="O14" s="27"/>
      <c r="P14" s="27"/>
    </row>
    <row r="15" spans="1:16">
      <c r="A15" s="30">
        <v>1</v>
      </c>
      <c r="B15" s="31">
        <v>2</v>
      </c>
      <c r="C15" s="31" t="str" cm="1">
        <f t="array" ref="C15">INDEX($P$5:$P$7,B15)</f>
        <v>5:35–7:00 م</v>
      </c>
      <c r="D15" s="31">
        <v>5</v>
      </c>
      <c r="E15" s="31" t="s">
        <v>174</v>
      </c>
      <c r="F15" s="32">
        <v>1</v>
      </c>
      <c r="G15" s="31" t="s">
        <v>285</v>
      </c>
      <c r="H15" s="27"/>
      <c r="I15" s="33">
        <v>11</v>
      </c>
      <c r="J15" s="33" t="s">
        <v>95</v>
      </c>
      <c r="K15" s="33">
        <f t="shared" si="0"/>
        <v>21</v>
      </c>
      <c r="L15" s="33">
        <f t="shared" si="1"/>
        <v>7</v>
      </c>
      <c r="M15" s="27"/>
      <c r="N15" s="27"/>
      <c r="O15" s="27"/>
      <c r="P15" s="27"/>
    </row>
    <row r="16" spans="1:16">
      <c r="A16" s="30">
        <v>1</v>
      </c>
      <c r="B16" s="31">
        <v>2</v>
      </c>
      <c r="C16" s="31" t="str" cm="1">
        <f t="array" ref="C16">INDEX($P$5:$P$7,B16)</f>
        <v>5:35–7:00 م</v>
      </c>
      <c r="D16" s="31">
        <v>6</v>
      </c>
      <c r="E16" s="31" t="s">
        <v>174</v>
      </c>
      <c r="F16" s="32">
        <v>1</v>
      </c>
      <c r="G16" s="31" t="s">
        <v>269</v>
      </c>
      <c r="H16" s="27"/>
      <c r="I16" s="33">
        <v>12</v>
      </c>
      <c r="J16" s="33" t="s">
        <v>95</v>
      </c>
      <c r="K16" s="33">
        <f t="shared" si="0"/>
        <v>21</v>
      </c>
      <c r="L16" s="33">
        <f t="shared" si="1"/>
        <v>7</v>
      </c>
      <c r="M16" s="27"/>
      <c r="N16" s="27"/>
      <c r="O16" s="27"/>
      <c r="P16" s="27"/>
    </row>
    <row r="17" spans="1:16">
      <c r="A17" s="30">
        <v>1</v>
      </c>
      <c r="B17" s="31">
        <v>3</v>
      </c>
      <c r="C17" s="31" t="str" cm="1">
        <f t="array" ref="C17">INDEX($P$5:$P$7,B17)</f>
        <v>7:10–8:35 م</v>
      </c>
      <c r="D17" s="31">
        <v>1</v>
      </c>
      <c r="E17" s="31" t="s">
        <v>295</v>
      </c>
      <c r="F17" s="32">
        <v>1</v>
      </c>
      <c r="G17" s="31" t="s">
        <v>366</v>
      </c>
      <c r="H17" s="27"/>
      <c r="I17" s="33">
        <v>13</v>
      </c>
      <c r="J17" s="33" t="s">
        <v>95</v>
      </c>
      <c r="K17" s="33">
        <f t="shared" si="0"/>
        <v>21</v>
      </c>
      <c r="L17" s="33">
        <f t="shared" si="1"/>
        <v>7</v>
      </c>
      <c r="M17" s="27"/>
      <c r="N17" s="27"/>
      <c r="O17" s="27"/>
      <c r="P17" s="27"/>
    </row>
    <row r="18" spans="1:16">
      <c r="A18" s="30">
        <v>1</v>
      </c>
      <c r="B18" s="31">
        <v>3</v>
      </c>
      <c r="C18" s="31" t="str" cm="1">
        <f t="array" ref="C18">INDEX($P$5:$P$7,B18)</f>
        <v>7:10–8:35 م</v>
      </c>
      <c r="D18" s="31">
        <v>2</v>
      </c>
      <c r="E18" s="31" t="s">
        <v>295</v>
      </c>
      <c r="F18" s="32">
        <v>1</v>
      </c>
      <c r="G18" s="31" t="s">
        <v>363</v>
      </c>
      <c r="H18" s="27"/>
      <c r="I18" s="33">
        <v>14</v>
      </c>
      <c r="J18" s="33" t="s">
        <v>95</v>
      </c>
      <c r="K18" s="33">
        <f t="shared" si="0"/>
        <v>21</v>
      </c>
      <c r="L18" s="33">
        <f t="shared" si="1"/>
        <v>7</v>
      </c>
      <c r="M18" s="27"/>
      <c r="N18" s="27"/>
      <c r="O18" s="27"/>
      <c r="P18" s="27"/>
    </row>
    <row r="19" spans="1:16">
      <c r="A19" s="30">
        <v>1</v>
      </c>
      <c r="B19" s="31">
        <v>3</v>
      </c>
      <c r="C19" s="31" t="str" cm="1">
        <f t="array" ref="C19">INDEX($P$5:$P$7,B19)</f>
        <v>7:10–8:35 م</v>
      </c>
      <c r="D19" s="31">
        <v>3</v>
      </c>
      <c r="E19" s="31" t="s">
        <v>295</v>
      </c>
      <c r="F19" s="32">
        <v>1</v>
      </c>
      <c r="G19" s="31" t="s">
        <v>355</v>
      </c>
      <c r="H19" s="27"/>
      <c r="I19" s="33">
        <v>15</v>
      </c>
      <c r="J19" s="33" t="s">
        <v>95</v>
      </c>
      <c r="K19" s="33">
        <f t="shared" si="0"/>
        <v>21</v>
      </c>
      <c r="L19" s="33">
        <f t="shared" si="1"/>
        <v>7</v>
      </c>
      <c r="M19" s="27"/>
      <c r="N19" s="27"/>
      <c r="O19" s="27"/>
      <c r="P19" s="27"/>
    </row>
    <row r="20" spans="1:16">
      <c r="A20" s="30">
        <v>1</v>
      </c>
      <c r="B20" s="31">
        <v>3</v>
      </c>
      <c r="C20" s="31" t="str" cm="1">
        <f t="array" ref="C20">INDEX($P$5:$P$7,B20)</f>
        <v>7:10–8:35 م</v>
      </c>
      <c r="D20" s="31">
        <v>4</v>
      </c>
      <c r="E20" s="31" t="s">
        <v>295</v>
      </c>
      <c r="F20" s="32">
        <v>1</v>
      </c>
      <c r="G20" s="31" t="s">
        <v>339</v>
      </c>
      <c r="H20" s="27"/>
      <c r="I20" s="33">
        <v>16</v>
      </c>
      <c r="J20" s="33" t="s">
        <v>95</v>
      </c>
      <c r="K20" s="33">
        <f t="shared" si="0"/>
        <v>21</v>
      </c>
      <c r="L20" s="33">
        <f t="shared" si="1"/>
        <v>7</v>
      </c>
      <c r="M20" s="27"/>
      <c r="N20" s="27"/>
      <c r="O20" s="27"/>
      <c r="P20" s="27"/>
    </row>
    <row r="21" spans="1:16">
      <c r="A21" s="30">
        <v>2</v>
      </c>
      <c r="B21" s="31">
        <v>1</v>
      </c>
      <c r="C21" s="31" t="str" cm="1">
        <f t="array" ref="C21">INDEX($P$5:$P$7,B21)</f>
        <v>4:00–5:25 م</v>
      </c>
      <c r="D21" s="31">
        <v>1</v>
      </c>
      <c r="E21" s="31" t="s">
        <v>19</v>
      </c>
      <c r="F21" s="32">
        <v>1</v>
      </c>
      <c r="G21" s="31" t="s">
        <v>54</v>
      </c>
      <c r="H21" s="27"/>
      <c r="I21" s="33">
        <v>17</v>
      </c>
      <c r="J21" s="33" t="s">
        <v>95</v>
      </c>
      <c r="K21" s="33">
        <f t="shared" si="0"/>
        <v>21</v>
      </c>
      <c r="L21" s="33">
        <f t="shared" si="1"/>
        <v>7</v>
      </c>
      <c r="M21" s="27"/>
      <c r="N21" s="27"/>
      <c r="O21" s="27"/>
      <c r="P21" s="27"/>
    </row>
    <row r="22" spans="1:16">
      <c r="A22" s="30">
        <v>2</v>
      </c>
      <c r="B22" s="31">
        <v>1</v>
      </c>
      <c r="C22" s="31" t="str" cm="1">
        <f t="array" ref="C22">INDEX($P$5:$P$7,B22)</f>
        <v>4:00–5:25 م</v>
      </c>
      <c r="D22" s="31">
        <v>2</v>
      </c>
      <c r="E22" s="31" t="s">
        <v>19</v>
      </c>
      <c r="F22" s="32">
        <v>1</v>
      </c>
      <c r="G22" s="31" t="s">
        <v>40</v>
      </c>
      <c r="H22" s="27"/>
      <c r="I22" s="33">
        <v>18</v>
      </c>
      <c r="J22" s="33" t="s">
        <v>174</v>
      </c>
      <c r="K22" s="33">
        <f t="shared" si="0"/>
        <v>21</v>
      </c>
      <c r="L22" s="33">
        <f t="shared" si="1"/>
        <v>7</v>
      </c>
      <c r="M22" s="27"/>
      <c r="N22" s="27"/>
      <c r="O22" s="27"/>
      <c r="P22" s="27"/>
    </row>
    <row r="23" spans="1:16">
      <c r="A23" s="30">
        <v>2</v>
      </c>
      <c r="B23" s="31">
        <v>1</v>
      </c>
      <c r="C23" s="31" t="str" cm="1">
        <f t="array" ref="C23">INDEX($P$5:$P$7,B23)</f>
        <v>4:00–5:25 م</v>
      </c>
      <c r="D23" s="31">
        <v>3</v>
      </c>
      <c r="E23" s="31" t="s">
        <v>19</v>
      </c>
      <c r="F23" s="32">
        <v>1</v>
      </c>
      <c r="G23" s="31" t="s">
        <v>33</v>
      </c>
      <c r="H23" s="27"/>
      <c r="I23" s="33">
        <v>19</v>
      </c>
      <c r="J23" s="33" t="s">
        <v>174</v>
      </c>
      <c r="K23" s="33">
        <f t="shared" si="0"/>
        <v>21</v>
      </c>
      <c r="L23" s="33">
        <f t="shared" si="1"/>
        <v>7</v>
      </c>
      <c r="M23" s="27"/>
      <c r="N23" s="27"/>
      <c r="O23" s="27"/>
      <c r="P23" s="27"/>
    </row>
    <row r="24" spans="1:16">
      <c r="A24" s="30">
        <v>2</v>
      </c>
      <c r="B24" s="31">
        <v>1</v>
      </c>
      <c r="C24" s="31" t="str" cm="1">
        <f t="array" ref="C24">INDEX($P$5:$P$7,B24)</f>
        <v>4:00–5:25 م</v>
      </c>
      <c r="D24" s="31">
        <v>4</v>
      </c>
      <c r="E24" s="31" t="s">
        <v>19</v>
      </c>
      <c r="F24" s="32">
        <v>1</v>
      </c>
      <c r="G24" s="31" t="s">
        <v>34</v>
      </c>
      <c r="H24" s="27"/>
      <c r="I24" s="33">
        <v>20</v>
      </c>
      <c r="J24" s="33" t="s">
        <v>174</v>
      </c>
      <c r="K24" s="33">
        <f t="shared" si="0"/>
        <v>21</v>
      </c>
      <c r="L24" s="33">
        <f t="shared" si="1"/>
        <v>7</v>
      </c>
      <c r="M24" s="27"/>
      <c r="N24" s="27"/>
      <c r="O24" s="27"/>
      <c r="P24" s="27"/>
    </row>
    <row r="25" spans="1:16">
      <c r="A25" s="30">
        <v>2</v>
      </c>
      <c r="B25" s="31">
        <v>1</v>
      </c>
      <c r="C25" s="31" t="str" cm="1">
        <f t="array" ref="C25">INDEX($P$5:$P$7,B25)</f>
        <v>4:00–5:25 م</v>
      </c>
      <c r="D25" s="31">
        <v>5</v>
      </c>
      <c r="E25" s="31" t="s">
        <v>95</v>
      </c>
      <c r="F25" s="32">
        <v>1</v>
      </c>
      <c r="G25" s="31" t="s">
        <v>122</v>
      </c>
      <c r="H25" s="27"/>
      <c r="I25" s="33">
        <v>21</v>
      </c>
      <c r="J25" s="33" t="s">
        <v>174</v>
      </c>
      <c r="K25" s="33">
        <f t="shared" si="0"/>
        <v>21</v>
      </c>
      <c r="L25" s="33">
        <f t="shared" si="1"/>
        <v>7</v>
      </c>
      <c r="M25" s="27"/>
      <c r="N25" s="27"/>
      <c r="O25" s="27"/>
      <c r="P25" s="27"/>
    </row>
    <row r="26" spans="1:16">
      <c r="A26" s="30">
        <v>2</v>
      </c>
      <c r="B26" s="31">
        <v>1</v>
      </c>
      <c r="C26" s="31" t="str" cm="1">
        <f t="array" ref="C26">INDEX($P$5:$P$7,B26)</f>
        <v>4:00–5:25 م</v>
      </c>
      <c r="D26" s="31">
        <v>6</v>
      </c>
      <c r="E26" s="31" t="s">
        <v>95</v>
      </c>
      <c r="F26" s="32">
        <v>1</v>
      </c>
      <c r="G26" s="31" t="s">
        <v>137</v>
      </c>
      <c r="H26" s="27"/>
      <c r="I26" s="33">
        <v>22</v>
      </c>
      <c r="J26" s="33" t="s">
        <v>174</v>
      </c>
      <c r="K26" s="33">
        <f t="shared" si="0"/>
        <v>21</v>
      </c>
      <c r="L26" s="33">
        <f t="shared" si="1"/>
        <v>7</v>
      </c>
      <c r="M26" s="27"/>
      <c r="N26" s="27"/>
      <c r="O26" s="27"/>
      <c r="P26" s="27"/>
    </row>
    <row r="27" spans="1:16">
      <c r="A27" s="30">
        <v>2</v>
      </c>
      <c r="B27" s="31">
        <v>2</v>
      </c>
      <c r="C27" s="31" t="str" cm="1">
        <f t="array" ref="C27">INDEX($P$5:$P$7,B27)</f>
        <v>5:35–7:00 م</v>
      </c>
      <c r="D27" s="31">
        <v>1</v>
      </c>
      <c r="E27" s="31" t="s">
        <v>95</v>
      </c>
      <c r="F27" s="32">
        <v>1</v>
      </c>
      <c r="G27" s="31" t="s">
        <v>110</v>
      </c>
      <c r="H27" s="27"/>
      <c r="I27" s="33">
        <v>23</v>
      </c>
      <c r="J27" s="33" t="s">
        <v>174</v>
      </c>
      <c r="K27" s="33">
        <f t="shared" si="0"/>
        <v>21</v>
      </c>
      <c r="L27" s="33">
        <f t="shared" si="1"/>
        <v>7</v>
      </c>
      <c r="M27" s="27"/>
      <c r="N27" s="27"/>
      <c r="O27" s="27"/>
      <c r="P27" s="27"/>
    </row>
    <row r="28" spans="1:16">
      <c r="A28" s="30">
        <v>2</v>
      </c>
      <c r="B28" s="31">
        <v>2</v>
      </c>
      <c r="C28" s="31" t="str" cm="1">
        <f t="array" ref="C28">INDEX($P$5:$P$7,B28)</f>
        <v>5:35–7:00 م</v>
      </c>
      <c r="D28" s="31">
        <v>2</v>
      </c>
      <c r="E28" s="31" t="s">
        <v>95</v>
      </c>
      <c r="F28" s="32">
        <v>1</v>
      </c>
      <c r="G28" s="31" t="s">
        <v>99</v>
      </c>
      <c r="H28" s="27"/>
      <c r="I28" s="33">
        <v>24</v>
      </c>
      <c r="J28" s="33" t="s">
        <v>174</v>
      </c>
      <c r="K28" s="33">
        <f t="shared" si="0"/>
        <v>21</v>
      </c>
      <c r="L28" s="33">
        <f t="shared" si="1"/>
        <v>7</v>
      </c>
      <c r="M28" s="27"/>
      <c r="N28" s="27"/>
      <c r="O28" s="27"/>
      <c r="P28" s="27"/>
    </row>
    <row r="29" spans="1:16">
      <c r="A29" s="30">
        <v>2</v>
      </c>
      <c r="B29" s="31">
        <v>2</v>
      </c>
      <c r="C29" s="31" t="str" cm="1">
        <f t="array" ref="C29">INDEX($P$5:$P$7,B29)</f>
        <v>5:35–7:00 م</v>
      </c>
      <c r="D29" s="31">
        <v>3</v>
      </c>
      <c r="E29" s="31" t="s">
        <v>174</v>
      </c>
      <c r="F29" s="32">
        <v>1</v>
      </c>
      <c r="G29" s="31" t="s">
        <v>290</v>
      </c>
      <c r="H29" s="27"/>
      <c r="I29" s="33">
        <v>25</v>
      </c>
      <c r="J29" s="33" t="s">
        <v>174</v>
      </c>
      <c r="K29" s="33">
        <f t="shared" si="0"/>
        <v>21</v>
      </c>
      <c r="L29" s="33">
        <f t="shared" si="1"/>
        <v>7</v>
      </c>
      <c r="M29" s="27"/>
      <c r="N29" s="27"/>
      <c r="O29" s="27"/>
      <c r="P29" s="27"/>
    </row>
    <row r="30" spans="1:16">
      <c r="A30" s="30">
        <v>2</v>
      </c>
      <c r="B30" s="31">
        <v>2</v>
      </c>
      <c r="C30" s="31" t="str" cm="1">
        <f t="array" ref="C30">INDEX($P$5:$P$7,B30)</f>
        <v>5:35–7:00 م</v>
      </c>
      <c r="D30" s="31">
        <v>4</v>
      </c>
      <c r="E30" s="31" t="s">
        <v>174</v>
      </c>
      <c r="F30" s="32">
        <v>1</v>
      </c>
      <c r="G30" s="31" t="s">
        <v>297</v>
      </c>
      <c r="H30" s="27"/>
      <c r="I30" s="33">
        <v>26</v>
      </c>
      <c r="J30" s="33" t="s">
        <v>295</v>
      </c>
      <c r="K30" s="33">
        <f t="shared" si="0"/>
        <v>21</v>
      </c>
      <c r="L30" s="33">
        <f t="shared" si="1"/>
        <v>7</v>
      </c>
      <c r="M30" s="27"/>
      <c r="N30" s="27"/>
      <c r="O30" s="27"/>
      <c r="P30" s="27"/>
    </row>
    <row r="31" spans="1:16">
      <c r="A31" s="30">
        <v>2</v>
      </c>
      <c r="B31" s="31">
        <v>2</v>
      </c>
      <c r="C31" s="31" t="str" cm="1">
        <f t="array" ref="C31">INDEX($P$5:$P$7,B31)</f>
        <v>5:35–7:00 م</v>
      </c>
      <c r="D31" s="31">
        <v>5</v>
      </c>
      <c r="E31" s="31" t="s">
        <v>174</v>
      </c>
      <c r="F31" s="32">
        <v>1</v>
      </c>
      <c r="G31" s="31" t="s">
        <v>270</v>
      </c>
      <c r="H31" s="27"/>
      <c r="I31" s="33">
        <v>27</v>
      </c>
      <c r="J31" s="33" t="s">
        <v>295</v>
      </c>
      <c r="K31" s="33">
        <f t="shared" si="0"/>
        <v>21</v>
      </c>
      <c r="L31" s="33">
        <f t="shared" si="1"/>
        <v>7</v>
      </c>
      <c r="M31" s="27"/>
      <c r="N31" s="27"/>
      <c r="O31" s="27"/>
      <c r="P31" s="27"/>
    </row>
    <row r="32" spans="1:16">
      <c r="A32" s="30">
        <v>2</v>
      </c>
      <c r="B32" s="31">
        <v>2</v>
      </c>
      <c r="C32" s="31" t="str" cm="1">
        <f t="array" ref="C32">INDEX($P$5:$P$7,B32)</f>
        <v>5:35–7:00 م</v>
      </c>
      <c r="D32" s="31">
        <v>6</v>
      </c>
      <c r="E32" s="31" t="s">
        <v>174</v>
      </c>
      <c r="F32" s="32">
        <v>1</v>
      </c>
      <c r="G32" s="31" t="s">
        <v>248</v>
      </c>
      <c r="H32" s="27"/>
      <c r="I32" s="33">
        <v>28</v>
      </c>
      <c r="J32" s="33" t="s">
        <v>295</v>
      </c>
      <c r="K32" s="33">
        <f t="shared" si="0"/>
        <v>21</v>
      </c>
      <c r="L32" s="33">
        <f t="shared" si="1"/>
        <v>7</v>
      </c>
      <c r="M32" s="27"/>
      <c r="N32" s="27"/>
      <c r="O32" s="27"/>
      <c r="P32" s="27"/>
    </row>
    <row r="33" spans="1:16">
      <c r="A33" s="30">
        <v>2</v>
      </c>
      <c r="B33" s="31">
        <v>3</v>
      </c>
      <c r="C33" s="31" t="str" cm="1">
        <f t="array" ref="C33">INDEX($P$5:$P$7,B33)</f>
        <v>7:10–8:35 م</v>
      </c>
      <c r="D33" s="31">
        <v>1</v>
      </c>
      <c r="E33" s="31" t="s">
        <v>295</v>
      </c>
      <c r="F33" s="32">
        <v>1</v>
      </c>
      <c r="G33" s="31" t="s">
        <v>360</v>
      </c>
      <c r="H33" s="27"/>
      <c r="I33" s="33">
        <v>29</v>
      </c>
      <c r="J33" s="33" t="s">
        <v>295</v>
      </c>
      <c r="K33" s="33">
        <f t="shared" si="0"/>
        <v>21</v>
      </c>
      <c r="L33" s="33">
        <f t="shared" si="1"/>
        <v>7</v>
      </c>
      <c r="M33" s="27"/>
      <c r="N33" s="27"/>
      <c r="O33" s="27"/>
      <c r="P33" s="27"/>
    </row>
    <row r="34" spans="1:16">
      <c r="A34" s="30">
        <v>2</v>
      </c>
      <c r="B34" s="31">
        <v>3</v>
      </c>
      <c r="C34" s="31" t="str" cm="1">
        <f t="array" ref="C34">INDEX($P$5:$P$7,B34)</f>
        <v>7:10–8:35 م</v>
      </c>
      <c r="D34" s="31">
        <v>2</v>
      </c>
      <c r="E34" s="31" t="s">
        <v>295</v>
      </c>
      <c r="F34" s="32">
        <v>1</v>
      </c>
      <c r="G34" s="31" t="s">
        <v>367</v>
      </c>
      <c r="H34" s="27"/>
      <c r="I34" s="33">
        <v>30</v>
      </c>
      <c r="J34" s="33" t="s">
        <v>295</v>
      </c>
      <c r="K34" s="33">
        <f t="shared" si="0"/>
        <v>21</v>
      </c>
      <c r="L34" s="33">
        <f t="shared" si="1"/>
        <v>7</v>
      </c>
      <c r="M34" s="27"/>
      <c r="N34" s="27"/>
      <c r="O34" s="27"/>
      <c r="P34" s="27"/>
    </row>
    <row r="35" spans="1:16">
      <c r="A35" s="30">
        <v>2</v>
      </c>
      <c r="B35" s="31">
        <v>3</v>
      </c>
      <c r="C35" s="31" t="str" cm="1">
        <f t="array" ref="C35">INDEX($P$5:$P$7,B35)</f>
        <v>7:10–8:35 م</v>
      </c>
      <c r="D35" s="31">
        <v>3</v>
      </c>
      <c r="E35" s="31" t="s">
        <v>295</v>
      </c>
      <c r="F35" s="32">
        <v>1</v>
      </c>
      <c r="G35" s="31" t="s">
        <v>340</v>
      </c>
      <c r="H35" s="27"/>
      <c r="I35" s="33">
        <v>31</v>
      </c>
      <c r="J35" s="33" t="s">
        <v>295</v>
      </c>
      <c r="K35" s="33">
        <f t="shared" si="0"/>
        <v>21</v>
      </c>
      <c r="L35" s="33">
        <f t="shared" si="1"/>
        <v>7</v>
      </c>
      <c r="M35" s="27"/>
      <c r="N35" s="27"/>
      <c r="O35" s="27"/>
      <c r="P35" s="27"/>
    </row>
    <row r="36" spans="1:16">
      <c r="A36" s="30">
        <v>2</v>
      </c>
      <c r="B36" s="31">
        <v>3</v>
      </c>
      <c r="C36" s="31" t="str" cm="1">
        <f t="array" ref="C36">INDEX($P$5:$P$7,B36)</f>
        <v>7:10–8:35 م</v>
      </c>
      <c r="D36" s="31">
        <v>4</v>
      </c>
      <c r="E36" s="31" t="s">
        <v>295</v>
      </c>
      <c r="F36" s="32">
        <v>1</v>
      </c>
      <c r="G36" s="31" t="s">
        <v>332</v>
      </c>
      <c r="H36" s="27"/>
      <c r="I36" s="33">
        <v>32</v>
      </c>
      <c r="J36" s="33" t="s">
        <v>295</v>
      </c>
      <c r="K36" s="33">
        <f t="shared" si="0"/>
        <v>21</v>
      </c>
      <c r="L36" s="33">
        <f t="shared" si="1"/>
        <v>7</v>
      </c>
      <c r="M36" s="27"/>
      <c r="N36" s="27"/>
      <c r="O36" s="27"/>
      <c r="P36" s="27"/>
    </row>
    <row r="37" spans="1:16">
      <c r="A37" s="30">
        <v>3</v>
      </c>
      <c r="B37" s="31">
        <v>1</v>
      </c>
      <c r="C37" s="31" t="str" cm="1">
        <f t="array" ref="C37">INDEX($P$5:$P$7,B37)</f>
        <v>4:00–5:25 م</v>
      </c>
      <c r="D37" s="31">
        <v>1</v>
      </c>
      <c r="E37" s="31" t="s">
        <v>19</v>
      </c>
      <c r="F37" s="32">
        <v>1</v>
      </c>
      <c r="G37" s="31" t="s">
        <v>46</v>
      </c>
      <c r="H37" s="27"/>
      <c r="I37" s="33">
        <v>33</v>
      </c>
      <c r="J37" s="33" t="s">
        <v>295</v>
      </c>
      <c r="K37" s="33">
        <f t="shared" si="0"/>
        <v>21</v>
      </c>
      <c r="L37" s="33">
        <f t="shared" si="1"/>
        <v>7</v>
      </c>
      <c r="M37" s="27"/>
      <c r="N37" s="27"/>
      <c r="O37" s="27"/>
      <c r="P37" s="27"/>
    </row>
    <row r="38" spans="1:16">
      <c r="A38" s="30">
        <v>3</v>
      </c>
      <c r="B38" s="31">
        <v>1</v>
      </c>
      <c r="C38" s="31" t="str" cm="1">
        <f t="array" ref="C38">INDEX($P$5:$P$7,B38)</f>
        <v>4:00–5:25 م</v>
      </c>
      <c r="D38" s="31">
        <v>2</v>
      </c>
      <c r="E38" s="31" t="s">
        <v>19</v>
      </c>
      <c r="F38" s="32">
        <v>1</v>
      </c>
      <c r="G38" s="31" t="s">
        <v>55</v>
      </c>
      <c r="H38" s="27"/>
      <c r="I38" s="27"/>
      <c r="J38" s="27"/>
      <c r="K38" s="27"/>
      <c r="L38" s="27"/>
      <c r="M38" s="27"/>
      <c r="N38" s="27"/>
      <c r="O38" s="27"/>
      <c r="P38" s="27"/>
    </row>
    <row r="39" spans="1:16">
      <c r="A39" s="30">
        <v>3</v>
      </c>
      <c r="B39" s="31">
        <v>1</v>
      </c>
      <c r="C39" s="31" t="str" cm="1">
        <f t="array" ref="C39">INDEX($P$5:$P$7,B39)</f>
        <v>4:00–5:25 م</v>
      </c>
      <c r="D39" s="31">
        <v>3</v>
      </c>
      <c r="E39" s="31" t="s">
        <v>19</v>
      </c>
      <c r="F39" s="32">
        <v>1</v>
      </c>
      <c r="G39" s="31" t="s">
        <v>21</v>
      </c>
      <c r="H39" s="27"/>
      <c r="I39" s="27"/>
      <c r="J39" s="27"/>
      <c r="K39" s="27"/>
      <c r="L39" s="27"/>
      <c r="M39" s="27"/>
      <c r="N39" s="27"/>
      <c r="O39" s="27"/>
      <c r="P39" s="27"/>
    </row>
    <row r="40" spans="1:16">
      <c r="A40" s="30">
        <v>3</v>
      </c>
      <c r="B40" s="31">
        <v>1</v>
      </c>
      <c r="C40" s="31" t="str" cm="1">
        <f t="array" ref="C40">INDEX($P$5:$P$7,B40)</f>
        <v>4:00–5:25 م</v>
      </c>
      <c r="D40" s="31">
        <v>4</v>
      </c>
      <c r="E40" s="31" t="s">
        <v>19</v>
      </c>
      <c r="F40" s="32">
        <v>1</v>
      </c>
      <c r="G40" s="31" t="s">
        <v>22</v>
      </c>
      <c r="H40" s="27"/>
      <c r="I40" s="27"/>
      <c r="J40" s="27"/>
      <c r="K40" s="27"/>
      <c r="L40" s="27"/>
      <c r="M40" s="27"/>
      <c r="N40" s="27"/>
      <c r="O40" s="27"/>
      <c r="P40" s="27"/>
    </row>
    <row r="41" spans="1:16">
      <c r="A41" s="30">
        <v>3</v>
      </c>
      <c r="B41" s="31">
        <v>1</v>
      </c>
      <c r="C41" s="31" t="str" cm="1">
        <f t="array" ref="C41">INDEX($P$5:$P$7,B41)</f>
        <v>4:00–5:25 م</v>
      </c>
      <c r="D41" s="31">
        <v>5</v>
      </c>
      <c r="E41" s="31" t="s">
        <v>95</v>
      </c>
      <c r="F41" s="32">
        <v>1</v>
      </c>
      <c r="G41" s="31" t="s">
        <v>112</v>
      </c>
      <c r="H41" s="27"/>
      <c r="I41" s="27"/>
      <c r="J41" s="27"/>
      <c r="K41" s="27"/>
      <c r="L41" s="27"/>
      <c r="M41" s="27"/>
      <c r="N41" s="27"/>
      <c r="O41" s="27"/>
      <c r="P41" s="27"/>
    </row>
    <row r="42" spans="1:16">
      <c r="A42" s="30">
        <v>3</v>
      </c>
      <c r="B42" s="31">
        <v>1</v>
      </c>
      <c r="C42" s="31" t="str" cm="1">
        <f t="array" ref="C42">INDEX($P$5:$P$7,B42)</f>
        <v>4:00–5:25 م</v>
      </c>
      <c r="D42" s="31">
        <v>6</v>
      </c>
      <c r="E42" s="31" t="s">
        <v>95</v>
      </c>
      <c r="F42" s="32">
        <v>1</v>
      </c>
      <c r="G42" s="31" t="s">
        <v>120</v>
      </c>
      <c r="H42" s="27"/>
      <c r="I42" s="27"/>
      <c r="J42" s="27"/>
      <c r="K42" s="27"/>
      <c r="L42" s="27"/>
      <c r="M42" s="27"/>
      <c r="N42" s="27"/>
      <c r="O42" s="27"/>
      <c r="P42" s="27"/>
    </row>
    <row r="43" spans="1:16">
      <c r="A43" s="30">
        <v>3</v>
      </c>
      <c r="B43" s="31">
        <v>2</v>
      </c>
      <c r="C43" s="31" t="str" cm="1">
        <f t="array" ref="C43">INDEX($P$5:$P$7,B43)</f>
        <v>5:35–7:00 م</v>
      </c>
      <c r="D43" s="31">
        <v>1</v>
      </c>
      <c r="E43" s="31" t="s">
        <v>95</v>
      </c>
      <c r="F43" s="32">
        <v>1</v>
      </c>
      <c r="G43" s="31" t="s">
        <v>140</v>
      </c>
      <c r="H43" s="27"/>
      <c r="I43" s="27"/>
      <c r="J43" s="27"/>
      <c r="K43" s="27"/>
      <c r="L43" s="27"/>
      <c r="M43" s="27"/>
      <c r="N43" s="27"/>
      <c r="O43" s="27"/>
      <c r="P43" s="27"/>
    </row>
    <row r="44" spans="1:16">
      <c r="A44" s="30">
        <v>3</v>
      </c>
      <c r="B44" s="31">
        <v>2</v>
      </c>
      <c r="C44" s="31" t="str" cm="1">
        <f t="array" ref="C44">INDEX($P$5:$P$7,B44)</f>
        <v>5:35–7:00 م</v>
      </c>
      <c r="D44" s="31">
        <v>2</v>
      </c>
      <c r="E44" s="31" t="s">
        <v>95</v>
      </c>
      <c r="F44" s="32">
        <v>1</v>
      </c>
      <c r="G44" s="31" t="s">
        <v>89</v>
      </c>
      <c r="H44" s="27"/>
      <c r="I44" s="27"/>
      <c r="J44" s="27"/>
      <c r="K44" s="27"/>
      <c r="L44" s="27"/>
      <c r="M44" s="27"/>
      <c r="N44" s="27"/>
      <c r="O44" s="27"/>
      <c r="P44" s="27"/>
    </row>
    <row r="45" spans="1:16">
      <c r="A45" s="30">
        <v>3</v>
      </c>
      <c r="B45" s="31">
        <v>2</v>
      </c>
      <c r="C45" s="31" t="str" cm="1">
        <f t="array" ref="C45">INDEX($P$5:$P$7,B45)</f>
        <v>5:35–7:00 م</v>
      </c>
      <c r="D45" s="31">
        <v>3</v>
      </c>
      <c r="E45" s="31" t="s">
        <v>174</v>
      </c>
      <c r="F45" s="32">
        <v>1</v>
      </c>
      <c r="G45" s="31" t="s">
        <v>280</v>
      </c>
      <c r="H45" s="27"/>
      <c r="I45" s="27"/>
      <c r="J45" s="27"/>
      <c r="K45" s="27"/>
      <c r="L45" s="27"/>
      <c r="M45" s="27"/>
      <c r="N45" s="27"/>
      <c r="O45" s="27"/>
      <c r="P45" s="27"/>
    </row>
    <row r="46" spans="1:16">
      <c r="A46" s="30">
        <v>3</v>
      </c>
      <c r="B46" s="31">
        <v>2</v>
      </c>
      <c r="C46" s="31" t="str" cm="1">
        <f t="array" ref="C46">INDEX($P$5:$P$7,B46)</f>
        <v>5:35–7:00 م</v>
      </c>
      <c r="D46" s="31">
        <v>4</v>
      </c>
      <c r="E46" s="31" t="s">
        <v>174</v>
      </c>
      <c r="F46" s="32">
        <v>1</v>
      </c>
      <c r="G46" s="31" t="s">
        <v>288</v>
      </c>
      <c r="H46" s="27"/>
      <c r="I46" s="27"/>
      <c r="J46" s="27"/>
      <c r="K46" s="27"/>
      <c r="L46" s="27"/>
      <c r="M46" s="27"/>
      <c r="N46" s="27"/>
      <c r="O46" s="27"/>
      <c r="P46" s="27"/>
    </row>
    <row r="47" spans="1:16">
      <c r="A47" s="30">
        <v>3</v>
      </c>
      <c r="B47" s="31">
        <v>2</v>
      </c>
      <c r="C47" s="31" t="str" cm="1">
        <f t="array" ref="C47">INDEX($P$5:$P$7,B47)</f>
        <v>5:35–7:00 م</v>
      </c>
      <c r="D47" s="31">
        <v>5</v>
      </c>
      <c r="E47" s="31" t="s">
        <v>174</v>
      </c>
      <c r="F47" s="32">
        <v>1</v>
      </c>
      <c r="G47" s="31" t="s">
        <v>298</v>
      </c>
      <c r="H47" s="27"/>
      <c r="I47" s="27"/>
      <c r="J47" s="27"/>
      <c r="K47" s="27"/>
      <c r="L47" s="27"/>
      <c r="M47" s="27"/>
      <c r="N47" s="27"/>
      <c r="O47" s="27"/>
      <c r="P47" s="27"/>
    </row>
    <row r="48" spans="1:16">
      <c r="A48" s="30">
        <v>3</v>
      </c>
      <c r="B48" s="31">
        <v>2</v>
      </c>
      <c r="C48" s="31" t="str" cm="1">
        <f t="array" ref="C48">INDEX($P$5:$P$7,B48)</f>
        <v>5:35–7:00 م</v>
      </c>
      <c r="D48" s="31">
        <v>6</v>
      </c>
      <c r="E48" s="31" t="s">
        <v>174</v>
      </c>
      <c r="F48" s="32">
        <v>1</v>
      </c>
      <c r="G48" s="31" t="s">
        <v>227</v>
      </c>
      <c r="H48" s="27"/>
      <c r="I48" s="27"/>
      <c r="J48" s="27"/>
      <c r="K48" s="27"/>
      <c r="L48" s="27"/>
      <c r="M48" s="27"/>
      <c r="N48" s="27"/>
      <c r="O48" s="27"/>
      <c r="P48" s="27"/>
    </row>
    <row r="49" spans="1:16">
      <c r="A49" s="30">
        <v>3</v>
      </c>
      <c r="B49" s="31">
        <v>3</v>
      </c>
      <c r="C49" s="31" t="str" cm="1">
        <f t="array" ref="C49">INDEX($P$5:$P$7,B49)</f>
        <v>7:10–8:35 م</v>
      </c>
      <c r="D49" s="31">
        <v>1</v>
      </c>
      <c r="E49" s="31" t="s">
        <v>295</v>
      </c>
      <c r="F49" s="32">
        <v>1</v>
      </c>
      <c r="G49" s="31" t="s">
        <v>350</v>
      </c>
      <c r="H49" s="27"/>
      <c r="I49" s="27"/>
      <c r="J49" s="27"/>
      <c r="K49" s="27"/>
      <c r="L49" s="27"/>
      <c r="M49" s="27"/>
      <c r="N49" s="27"/>
      <c r="O49" s="27"/>
      <c r="P49" s="27"/>
    </row>
    <row r="50" spans="1:16">
      <c r="A50" s="30">
        <v>3</v>
      </c>
      <c r="B50" s="31">
        <v>3</v>
      </c>
      <c r="C50" s="31" t="str" cm="1">
        <f t="array" ref="C50">INDEX($P$5:$P$7,B50)</f>
        <v>7:10–8:35 م</v>
      </c>
      <c r="D50" s="31">
        <v>2</v>
      </c>
      <c r="E50" s="31" t="s">
        <v>295</v>
      </c>
      <c r="F50" s="32">
        <v>1</v>
      </c>
      <c r="G50" s="31" t="s">
        <v>358</v>
      </c>
      <c r="H50" s="27"/>
      <c r="I50" s="27"/>
      <c r="J50" s="27"/>
      <c r="K50" s="27"/>
      <c r="L50" s="27"/>
      <c r="M50" s="27"/>
      <c r="N50" s="27"/>
      <c r="O50" s="27"/>
      <c r="P50" s="27"/>
    </row>
    <row r="51" spans="1:16">
      <c r="A51" s="30">
        <v>3</v>
      </c>
      <c r="B51" s="31">
        <v>3</v>
      </c>
      <c r="C51" s="31" t="str" cm="1">
        <f t="array" ref="C51">INDEX($P$5:$P$7,B51)</f>
        <v>7:10–8:35 م</v>
      </c>
      <c r="D51" s="31">
        <v>3</v>
      </c>
      <c r="E51" s="31" t="s">
        <v>295</v>
      </c>
      <c r="F51" s="32">
        <v>1</v>
      </c>
      <c r="G51" s="31" t="s">
        <v>368</v>
      </c>
      <c r="H51" s="27"/>
      <c r="I51" s="27"/>
      <c r="J51" s="27"/>
      <c r="K51" s="27"/>
      <c r="L51" s="27"/>
      <c r="M51" s="27"/>
      <c r="N51" s="27"/>
      <c r="O51" s="27"/>
      <c r="P51" s="27"/>
    </row>
    <row r="52" spans="1:16">
      <c r="A52" s="30">
        <v>3</v>
      </c>
      <c r="B52" s="31">
        <v>3</v>
      </c>
      <c r="C52" s="31" t="str" cm="1">
        <f t="array" ref="C52">INDEX($P$5:$P$7,B52)</f>
        <v>7:10–8:35 م</v>
      </c>
      <c r="D52" s="31">
        <v>4</v>
      </c>
      <c r="E52" s="31" t="s">
        <v>295</v>
      </c>
      <c r="F52" s="32">
        <v>1</v>
      </c>
      <c r="G52" s="31" t="s">
        <v>325</v>
      </c>
      <c r="H52" s="27"/>
      <c r="I52" s="27"/>
      <c r="J52" s="27"/>
      <c r="K52" s="27"/>
      <c r="L52" s="27"/>
      <c r="M52" s="27"/>
      <c r="N52" s="27"/>
      <c r="O52" s="27"/>
      <c r="P52" s="27"/>
    </row>
    <row r="53" spans="1:16">
      <c r="A53" s="30">
        <v>4</v>
      </c>
      <c r="B53" s="31">
        <v>1</v>
      </c>
      <c r="C53" s="31" t="str" cm="1">
        <f t="array" ref="C53">INDEX($P$5:$P$7,B53)</f>
        <v>4:00–5:25 م</v>
      </c>
      <c r="D53" s="31">
        <v>1</v>
      </c>
      <c r="E53" s="31" t="s">
        <v>19</v>
      </c>
      <c r="F53" s="32">
        <v>1</v>
      </c>
      <c r="G53" s="31" t="s">
        <v>41</v>
      </c>
      <c r="H53" s="27"/>
      <c r="I53" s="27"/>
      <c r="J53" s="27"/>
      <c r="K53" s="27"/>
      <c r="L53" s="27"/>
      <c r="M53" s="27"/>
      <c r="N53" s="27"/>
      <c r="O53" s="27"/>
      <c r="P53" s="27"/>
    </row>
    <row r="54" spans="1:16">
      <c r="A54" s="30">
        <v>4</v>
      </c>
      <c r="B54" s="31">
        <v>1</v>
      </c>
      <c r="C54" s="31" t="str" cm="1">
        <f t="array" ref="C54">INDEX($P$5:$P$7,B54)</f>
        <v>4:00–5:25 م</v>
      </c>
      <c r="D54" s="31">
        <v>2</v>
      </c>
      <c r="E54" s="31" t="s">
        <v>19</v>
      </c>
      <c r="F54" s="32">
        <v>1</v>
      </c>
      <c r="G54" s="31" t="s">
        <v>47</v>
      </c>
      <c r="H54" s="27"/>
      <c r="I54" s="27"/>
      <c r="J54" s="27"/>
      <c r="K54" s="27"/>
      <c r="L54" s="27"/>
      <c r="M54" s="27"/>
      <c r="N54" s="27"/>
      <c r="O54" s="27"/>
      <c r="P54" s="27"/>
    </row>
    <row r="55" spans="1:16">
      <c r="A55" s="30">
        <v>4</v>
      </c>
      <c r="B55" s="31">
        <v>1</v>
      </c>
      <c r="C55" s="31" t="str" cm="1">
        <f t="array" ref="C55">INDEX($P$5:$P$7,B55)</f>
        <v>4:00–5:25 م</v>
      </c>
      <c r="D55" s="31">
        <v>3</v>
      </c>
      <c r="E55" s="31" t="s">
        <v>19</v>
      </c>
      <c r="F55" s="32">
        <v>1</v>
      </c>
      <c r="G55" s="31" t="s">
        <v>56</v>
      </c>
      <c r="H55" s="27"/>
      <c r="I55" s="27"/>
      <c r="J55" s="27"/>
      <c r="K55" s="27"/>
      <c r="L55" s="27"/>
      <c r="M55" s="27"/>
      <c r="N55" s="27"/>
      <c r="O55" s="27"/>
      <c r="P55" s="27"/>
    </row>
    <row r="56" spans="1:16">
      <c r="A56" s="30">
        <v>4</v>
      </c>
      <c r="B56" s="31">
        <v>1</v>
      </c>
      <c r="C56" s="31" t="str" cm="1">
        <f t="array" ref="C56">INDEX($P$5:$P$7,B56)</f>
        <v>4:00–5:25 م</v>
      </c>
      <c r="D56" s="31">
        <v>4</v>
      </c>
      <c r="E56" s="31" t="s">
        <v>19</v>
      </c>
      <c r="F56" s="32">
        <v>1</v>
      </c>
      <c r="G56" s="31" t="s">
        <v>25</v>
      </c>
      <c r="H56" s="27"/>
      <c r="I56" s="27"/>
      <c r="J56" s="27"/>
      <c r="K56" s="27"/>
      <c r="L56" s="27"/>
      <c r="M56" s="27"/>
      <c r="N56" s="27"/>
      <c r="O56" s="27"/>
      <c r="P56" s="27"/>
    </row>
    <row r="57" spans="1:16">
      <c r="A57" s="30">
        <v>4</v>
      </c>
      <c r="B57" s="31">
        <v>1</v>
      </c>
      <c r="C57" s="31" t="str" cm="1">
        <f t="array" ref="C57">INDEX($P$5:$P$7,B57)</f>
        <v>4:00–5:25 م</v>
      </c>
      <c r="D57" s="31">
        <v>5</v>
      </c>
      <c r="E57" s="31" t="s">
        <v>95</v>
      </c>
      <c r="F57" s="32">
        <v>1</v>
      </c>
      <c r="G57" s="31" t="s">
        <v>108</v>
      </c>
      <c r="H57" s="27"/>
      <c r="I57" s="27"/>
      <c r="J57" s="27"/>
      <c r="K57" s="27"/>
      <c r="L57" s="27"/>
      <c r="M57" s="27"/>
      <c r="N57" s="27"/>
      <c r="O57" s="27"/>
      <c r="P57" s="27"/>
    </row>
    <row r="58" spans="1:16">
      <c r="A58" s="30">
        <v>4</v>
      </c>
      <c r="B58" s="31">
        <v>1</v>
      </c>
      <c r="C58" s="31" t="str" cm="1">
        <f t="array" ref="C58">INDEX($P$5:$P$7,B58)</f>
        <v>4:00–5:25 م</v>
      </c>
      <c r="D58" s="31">
        <v>6</v>
      </c>
      <c r="E58" s="31" t="s">
        <v>95</v>
      </c>
      <c r="F58" s="32">
        <v>1</v>
      </c>
      <c r="G58" s="31" t="s">
        <v>114</v>
      </c>
      <c r="H58" s="27"/>
      <c r="I58" s="27"/>
      <c r="J58" s="27"/>
      <c r="K58" s="27"/>
      <c r="L58" s="27"/>
      <c r="M58" s="27"/>
      <c r="N58" s="27"/>
      <c r="O58" s="27"/>
      <c r="P58" s="27"/>
    </row>
    <row r="59" spans="1:16">
      <c r="A59" s="30">
        <v>4</v>
      </c>
      <c r="B59" s="31">
        <v>2</v>
      </c>
      <c r="C59" s="31" t="str" cm="1">
        <f t="array" ref="C59">INDEX($P$5:$P$7,B59)</f>
        <v>5:35–7:00 م</v>
      </c>
      <c r="D59" s="31">
        <v>1</v>
      </c>
      <c r="E59" s="31" t="s">
        <v>95</v>
      </c>
      <c r="F59" s="32">
        <v>1</v>
      </c>
      <c r="G59" s="31" t="s">
        <v>121</v>
      </c>
      <c r="H59" s="27"/>
      <c r="I59" s="27"/>
      <c r="J59" s="27"/>
      <c r="K59" s="27"/>
      <c r="L59" s="27"/>
      <c r="M59" s="27"/>
      <c r="N59" s="27"/>
      <c r="O59" s="27"/>
      <c r="P59" s="27"/>
    </row>
    <row r="60" spans="1:16">
      <c r="A60" s="30">
        <v>4</v>
      </c>
      <c r="B60" s="31">
        <v>2</v>
      </c>
      <c r="C60" s="31" t="str" cm="1">
        <f t="array" ref="C60">INDEX($P$5:$P$7,B60)</f>
        <v>5:35–7:00 م</v>
      </c>
      <c r="D60" s="31">
        <v>2</v>
      </c>
      <c r="E60" s="31" t="s">
        <v>95</v>
      </c>
      <c r="F60" s="32">
        <v>1</v>
      </c>
      <c r="G60" s="31" t="s">
        <v>142</v>
      </c>
      <c r="H60" s="27"/>
      <c r="I60" s="27"/>
      <c r="J60" s="27"/>
      <c r="K60" s="27"/>
      <c r="L60" s="27"/>
      <c r="M60" s="27"/>
      <c r="N60" s="27"/>
      <c r="O60" s="27"/>
      <c r="P60" s="27"/>
    </row>
    <row r="61" spans="1:16">
      <c r="A61" s="30">
        <v>4</v>
      </c>
      <c r="B61" s="31">
        <v>2</v>
      </c>
      <c r="C61" s="31" t="str" cm="1">
        <f t="array" ref="C61">INDEX($P$5:$P$7,B61)</f>
        <v>5:35–7:00 م</v>
      </c>
      <c r="D61" s="31">
        <v>3</v>
      </c>
      <c r="E61" s="31" t="s">
        <v>174</v>
      </c>
      <c r="F61" s="32">
        <v>1</v>
      </c>
      <c r="G61" s="31" t="s">
        <v>260</v>
      </c>
      <c r="H61" s="27"/>
      <c r="I61" s="27"/>
      <c r="J61" s="27"/>
      <c r="K61" s="27"/>
      <c r="L61" s="27"/>
      <c r="M61" s="27"/>
      <c r="N61" s="27"/>
      <c r="O61" s="27"/>
      <c r="P61" s="27"/>
    </row>
    <row r="62" spans="1:16">
      <c r="A62" s="30">
        <v>4</v>
      </c>
      <c r="B62" s="31">
        <v>2</v>
      </c>
      <c r="C62" s="31" t="str" cm="1">
        <f t="array" ref="C62">INDEX($P$5:$P$7,B62)</f>
        <v>5:35–7:00 م</v>
      </c>
      <c r="D62" s="31">
        <v>4</v>
      </c>
      <c r="E62" s="31" t="s">
        <v>174</v>
      </c>
      <c r="F62" s="32">
        <v>1</v>
      </c>
      <c r="G62" s="31" t="s">
        <v>282</v>
      </c>
      <c r="H62" s="27"/>
      <c r="I62" s="27"/>
      <c r="J62" s="27"/>
      <c r="K62" s="27"/>
      <c r="L62" s="27"/>
      <c r="M62" s="27"/>
      <c r="N62" s="27"/>
      <c r="O62" s="27"/>
      <c r="P62" s="27"/>
    </row>
    <row r="63" spans="1:16">
      <c r="A63" s="30">
        <v>4</v>
      </c>
      <c r="B63" s="31">
        <v>2</v>
      </c>
      <c r="C63" s="31" t="str" cm="1">
        <f t="array" ref="C63">INDEX($P$5:$P$7,B63)</f>
        <v>5:35–7:00 م</v>
      </c>
      <c r="D63" s="31">
        <v>5</v>
      </c>
      <c r="E63" s="31" t="s">
        <v>174</v>
      </c>
      <c r="F63" s="32">
        <v>1</v>
      </c>
      <c r="G63" s="31" t="s">
        <v>289</v>
      </c>
      <c r="H63" s="27"/>
      <c r="I63" s="27"/>
      <c r="J63" s="27"/>
      <c r="K63" s="27"/>
      <c r="L63" s="27"/>
      <c r="M63" s="27"/>
      <c r="N63" s="27"/>
      <c r="O63" s="27"/>
      <c r="P63" s="27"/>
    </row>
    <row r="64" spans="1:16">
      <c r="A64" s="30">
        <v>4</v>
      </c>
      <c r="B64" s="31">
        <v>2</v>
      </c>
      <c r="C64" s="31" t="str" cm="1">
        <f t="array" ref="C64">INDEX($P$5:$P$7,B64)</f>
        <v>5:35–7:00 م</v>
      </c>
      <c r="D64" s="31">
        <v>6</v>
      </c>
      <c r="E64" s="31" t="s">
        <v>174</v>
      </c>
      <c r="F64" s="32">
        <v>1</v>
      </c>
      <c r="G64" s="31" t="s">
        <v>313</v>
      </c>
      <c r="H64" s="27"/>
      <c r="I64" s="27"/>
      <c r="J64" s="27"/>
      <c r="K64" s="27"/>
      <c r="L64" s="27"/>
      <c r="M64" s="27"/>
      <c r="N64" s="27"/>
      <c r="O64" s="27"/>
      <c r="P64" s="27"/>
    </row>
    <row r="65" spans="1:16">
      <c r="A65" s="30">
        <v>4</v>
      </c>
      <c r="B65" s="31">
        <v>3</v>
      </c>
      <c r="C65" s="31" t="str" cm="1">
        <f t="array" ref="C65">INDEX($P$5:$P$7,B65)</f>
        <v>7:10–8:35 م</v>
      </c>
      <c r="D65" s="31">
        <v>1</v>
      </c>
      <c r="E65" s="31" t="s">
        <v>295</v>
      </c>
      <c r="F65" s="32">
        <v>1</v>
      </c>
      <c r="G65" s="31" t="s">
        <v>338</v>
      </c>
      <c r="H65" s="27"/>
      <c r="I65" s="27"/>
      <c r="J65" s="27"/>
      <c r="K65" s="27"/>
      <c r="L65" s="27"/>
      <c r="M65" s="27"/>
      <c r="N65" s="27"/>
      <c r="O65" s="27"/>
      <c r="P65" s="27"/>
    </row>
    <row r="66" spans="1:16">
      <c r="A66" s="30">
        <v>4</v>
      </c>
      <c r="B66" s="31">
        <v>3</v>
      </c>
      <c r="C66" s="31" t="str" cm="1">
        <f t="array" ref="C66">INDEX($P$5:$P$7,B66)</f>
        <v>7:10–8:35 م</v>
      </c>
      <c r="D66" s="31">
        <v>2</v>
      </c>
      <c r="E66" s="31" t="s">
        <v>295</v>
      </c>
      <c r="F66" s="32">
        <v>1</v>
      </c>
      <c r="G66" s="31" t="s">
        <v>352</v>
      </c>
      <c r="H66" s="27"/>
      <c r="I66" s="27"/>
      <c r="J66" s="27"/>
      <c r="K66" s="27"/>
      <c r="L66" s="27"/>
      <c r="M66" s="27"/>
      <c r="N66" s="27"/>
      <c r="O66" s="27"/>
      <c r="P66" s="27"/>
    </row>
    <row r="67" spans="1:16">
      <c r="A67" s="30">
        <v>4</v>
      </c>
      <c r="B67" s="31">
        <v>3</v>
      </c>
      <c r="C67" s="31" t="str" cm="1">
        <f t="array" ref="C67">INDEX($P$5:$P$7,B67)</f>
        <v>7:10–8:35 م</v>
      </c>
      <c r="D67" s="31">
        <v>3</v>
      </c>
      <c r="E67" s="31" t="s">
        <v>295</v>
      </c>
      <c r="F67" s="32">
        <v>1</v>
      </c>
      <c r="G67" s="31" t="s">
        <v>359</v>
      </c>
      <c r="H67" s="27"/>
      <c r="I67" s="27"/>
      <c r="J67" s="27"/>
      <c r="K67" s="27"/>
      <c r="L67" s="27"/>
      <c r="M67" s="27"/>
      <c r="N67" s="27"/>
      <c r="O67" s="27"/>
      <c r="P67" s="27"/>
    </row>
    <row r="68" spans="1:16">
      <c r="A68" s="30">
        <v>4</v>
      </c>
      <c r="B68" s="31">
        <v>3</v>
      </c>
      <c r="C68" s="31" t="str" cm="1">
        <f t="array" ref="C68">INDEX($P$5:$P$7,B68)</f>
        <v>7:10–8:35 م</v>
      </c>
      <c r="D68" s="31">
        <v>4</v>
      </c>
      <c r="E68" s="31" t="s">
        <v>295</v>
      </c>
      <c r="F68" s="32">
        <v>1</v>
      </c>
      <c r="G68" s="31" t="s">
        <v>369</v>
      </c>
      <c r="H68" s="27"/>
      <c r="I68" s="27"/>
      <c r="J68" s="27"/>
      <c r="K68" s="27"/>
      <c r="L68" s="27"/>
      <c r="M68" s="27"/>
      <c r="N68" s="27"/>
      <c r="O68" s="27"/>
      <c r="P68" s="27"/>
    </row>
    <row r="69" spans="1:16">
      <c r="A69" s="30">
        <v>5</v>
      </c>
      <c r="B69" s="31">
        <v>1</v>
      </c>
      <c r="C69" s="31" t="str" cm="1">
        <f t="array" ref="C69">INDEX($P$5:$P$7,B69)</f>
        <v>4:00–5:25 م</v>
      </c>
      <c r="D69" s="31">
        <v>1</v>
      </c>
      <c r="E69" s="31" t="s">
        <v>19</v>
      </c>
      <c r="F69" s="32">
        <v>1</v>
      </c>
      <c r="G69" s="31" t="s">
        <v>20</v>
      </c>
      <c r="H69" s="27"/>
      <c r="I69" s="27"/>
      <c r="J69" s="27"/>
      <c r="K69" s="27"/>
      <c r="L69" s="27"/>
      <c r="M69" s="27"/>
      <c r="N69" s="27"/>
      <c r="O69" s="27"/>
      <c r="P69" s="27"/>
    </row>
    <row r="70" spans="1:16">
      <c r="A70" s="30">
        <v>5</v>
      </c>
      <c r="B70" s="31">
        <v>1</v>
      </c>
      <c r="C70" s="31" t="str" cm="1">
        <f t="array" ref="C70">INDEX($P$5:$P$7,B70)</f>
        <v>4:00–5:25 م</v>
      </c>
      <c r="D70" s="31">
        <v>2</v>
      </c>
      <c r="E70" s="31" t="s">
        <v>19</v>
      </c>
      <c r="F70" s="32">
        <v>1</v>
      </c>
      <c r="G70" s="31" t="s">
        <v>42</v>
      </c>
      <c r="H70" s="27"/>
      <c r="I70" s="27"/>
      <c r="J70" s="27"/>
      <c r="K70" s="27"/>
      <c r="L70" s="27"/>
      <c r="M70" s="27"/>
      <c r="N70" s="27"/>
      <c r="O70" s="27"/>
      <c r="P70" s="27"/>
    </row>
    <row r="71" spans="1:16">
      <c r="A71" s="30">
        <v>5</v>
      </c>
      <c r="B71" s="31">
        <v>1</v>
      </c>
      <c r="C71" s="31" t="str" cm="1">
        <f t="array" ref="C71">INDEX($P$5:$P$7,B71)</f>
        <v>4:00–5:25 م</v>
      </c>
      <c r="D71" s="31">
        <v>3</v>
      </c>
      <c r="E71" s="31" t="s">
        <v>19</v>
      </c>
      <c r="F71" s="32">
        <v>1</v>
      </c>
      <c r="G71" s="31" t="s">
        <v>48</v>
      </c>
      <c r="H71" s="27"/>
      <c r="I71" s="27"/>
      <c r="J71" s="27"/>
      <c r="K71" s="27"/>
      <c r="L71" s="27"/>
      <c r="M71" s="27"/>
      <c r="N71" s="27"/>
      <c r="O71" s="27"/>
      <c r="P71" s="27"/>
    </row>
    <row r="72" spans="1:16">
      <c r="A72" s="30">
        <v>5</v>
      </c>
      <c r="B72" s="31">
        <v>1</v>
      </c>
      <c r="C72" s="31" t="str" cm="1">
        <f t="array" ref="C72">INDEX($P$5:$P$7,B72)</f>
        <v>4:00–5:25 م</v>
      </c>
      <c r="D72" s="31">
        <v>4</v>
      </c>
      <c r="E72" s="31" t="s">
        <v>19</v>
      </c>
      <c r="F72" s="32">
        <v>1</v>
      </c>
      <c r="G72" s="31" t="s">
        <v>57</v>
      </c>
      <c r="H72" s="27"/>
      <c r="I72" s="27"/>
      <c r="J72" s="27"/>
      <c r="K72" s="27"/>
      <c r="L72" s="27"/>
      <c r="M72" s="27"/>
      <c r="N72" s="27"/>
      <c r="O72" s="27"/>
      <c r="P72" s="27"/>
    </row>
    <row r="73" spans="1:16">
      <c r="A73" s="30">
        <v>5</v>
      </c>
      <c r="B73" s="31">
        <v>1</v>
      </c>
      <c r="C73" s="31" t="str" cm="1">
        <f t="array" ref="C73">INDEX($P$5:$P$7,B73)</f>
        <v>4:00–5:25 م</v>
      </c>
      <c r="D73" s="31">
        <v>5</v>
      </c>
      <c r="E73" s="31" t="s">
        <v>95</v>
      </c>
      <c r="F73" s="32">
        <v>1</v>
      </c>
      <c r="G73" s="31" t="s">
        <v>100</v>
      </c>
      <c r="H73" s="27"/>
      <c r="I73" s="27"/>
      <c r="J73" s="27"/>
      <c r="K73" s="27"/>
      <c r="L73" s="27"/>
      <c r="M73" s="27"/>
      <c r="N73" s="27"/>
      <c r="O73" s="27"/>
      <c r="P73" s="27"/>
    </row>
    <row r="74" spans="1:16">
      <c r="A74" s="30">
        <v>5</v>
      </c>
      <c r="B74" s="31">
        <v>1</v>
      </c>
      <c r="C74" s="31" t="str" cm="1">
        <f t="array" ref="C74">INDEX($P$5:$P$7,B74)</f>
        <v>4:00–5:25 م</v>
      </c>
      <c r="D74" s="31">
        <v>6</v>
      </c>
      <c r="E74" s="31" t="s">
        <v>95</v>
      </c>
      <c r="F74" s="32">
        <v>1</v>
      </c>
      <c r="G74" s="31" t="s">
        <v>107</v>
      </c>
      <c r="H74" s="27"/>
      <c r="I74" s="27"/>
      <c r="J74" s="27"/>
      <c r="K74" s="27"/>
      <c r="L74" s="27"/>
      <c r="M74" s="27"/>
      <c r="N74" s="27"/>
      <c r="O74" s="27"/>
      <c r="P74" s="27"/>
    </row>
    <row r="75" spans="1:16">
      <c r="A75" s="30">
        <v>5</v>
      </c>
      <c r="B75" s="31">
        <v>2</v>
      </c>
      <c r="C75" s="31" t="str" cm="1">
        <f t="array" ref="C75">INDEX($P$5:$P$7,B75)</f>
        <v>5:35–7:00 م</v>
      </c>
      <c r="D75" s="31">
        <v>1</v>
      </c>
      <c r="E75" s="31" t="s">
        <v>95</v>
      </c>
      <c r="F75" s="32">
        <v>1</v>
      </c>
      <c r="G75" s="31" t="s">
        <v>115</v>
      </c>
      <c r="H75" s="27"/>
      <c r="I75" s="27"/>
      <c r="J75" s="27"/>
      <c r="K75" s="27"/>
      <c r="L75" s="27"/>
      <c r="M75" s="27"/>
      <c r="N75" s="27"/>
      <c r="O75" s="27"/>
      <c r="P75" s="27"/>
    </row>
    <row r="76" spans="1:16">
      <c r="A76" s="30">
        <v>5</v>
      </c>
      <c r="B76" s="31">
        <v>2</v>
      </c>
      <c r="C76" s="31" t="str" cm="1">
        <f t="array" ref="C76">INDEX($P$5:$P$7,B76)</f>
        <v>5:35–7:00 م</v>
      </c>
      <c r="D76" s="31">
        <v>2</v>
      </c>
      <c r="E76" s="31" t="s">
        <v>95</v>
      </c>
      <c r="F76" s="32">
        <v>1</v>
      </c>
      <c r="G76" s="31" t="s">
        <v>161</v>
      </c>
      <c r="H76" s="27"/>
      <c r="I76" s="27"/>
      <c r="J76" s="27"/>
      <c r="K76" s="27"/>
      <c r="L76" s="27"/>
      <c r="M76" s="27"/>
      <c r="N76" s="27"/>
      <c r="O76" s="27"/>
      <c r="P76" s="27"/>
    </row>
    <row r="77" spans="1:16">
      <c r="A77" s="30">
        <v>5</v>
      </c>
      <c r="B77" s="31">
        <v>2</v>
      </c>
      <c r="C77" s="31" t="str" cm="1">
        <f t="array" ref="C77">INDEX($P$5:$P$7,B77)</f>
        <v>5:35–7:00 م</v>
      </c>
      <c r="D77" s="31">
        <v>3</v>
      </c>
      <c r="E77" s="31" t="s">
        <v>174</v>
      </c>
      <c r="F77" s="32">
        <v>1</v>
      </c>
      <c r="G77" s="31" t="s">
        <v>249</v>
      </c>
      <c r="H77" s="27"/>
      <c r="I77" s="27"/>
      <c r="J77" s="27"/>
      <c r="K77" s="27"/>
      <c r="L77" s="27"/>
      <c r="M77" s="27"/>
      <c r="N77" s="27"/>
      <c r="O77" s="27"/>
      <c r="P77" s="27"/>
    </row>
    <row r="78" spans="1:16">
      <c r="A78" s="30">
        <v>5</v>
      </c>
      <c r="B78" s="31">
        <v>2</v>
      </c>
      <c r="C78" s="31" t="str" cm="1">
        <f t="array" ref="C78">INDEX($P$5:$P$7,B78)</f>
        <v>5:35–7:00 م</v>
      </c>
      <c r="D78" s="31">
        <v>4</v>
      </c>
      <c r="E78" s="31" t="s">
        <v>174</v>
      </c>
      <c r="F78" s="32">
        <v>1</v>
      </c>
      <c r="G78" s="31" t="s">
        <v>259</v>
      </c>
      <c r="H78" s="27"/>
      <c r="I78" s="27"/>
      <c r="J78" s="27"/>
      <c r="K78" s="27"/>
      <c r="L78" s="27"/>
      <c r="M78" s="27"/>
      <c r="N78" s="27"/>
      <c r="O78" s="27"/>
      <c r="P78" s="27"/>
    </row>
    <row r="79" spans="1:16">
      <c r="A79" s="30">
        <v>5</v>
      </c>
      <c r="B79" s="31">
        <v>2</v>
      </c>
      <c r="C79" s="31" t="str" cm="1">
        <f t="array" ref="C79">INDEX($P$5:$P$7,B79)</f>
        <v>5:35–7:00 م</v>
      </c>
      <c r="D79" s="31">
        <v>5</v>
      </c>
      <c r="E79" s="31" t="s">
        <v>174</v>
      </c>
      <c r="F79" s="32">
        <v>1</v>
      </c>
      <c r="G79" s="31" t="s">
        <v>283</v>
      </c>
      <c r="H79" s="27"/>
      <c r="I79" s="27"/>
      <c r="J79" s="27"/>
      <c r="K79" s="27"/>
      <c r="L79" s="27"/>
      <c r="M79" s="27"/>
      <c r="N79" s="27"/>
      <c r="O79" s="27"/>
      <c r="P79" s="27"/>
    </row>
    <row r="80" spans="1:16">
      <c r="A80" s="30">
        <v>5</v>
      </c>
      <c r="B80" s="31">
        <v>2</v>
      </c>
      <c r="C80" s="31" t="str" cm="1">
        <f t="array" ref="C80">INDEX($P$5:$P$7,B80)</f>
        <v>5:35–7:00 م</v>
      </c>
      <c r="D80" s="31">
        <v>6</v>
      </c>
      <c r="E80" s="31" t="s">
        <v>174</v>
      </c>
      <c r="F80" s="32">
        <v>1</v>
      </c>
      <c r="G80" s="31" t="s">
        <v>299</v>
      </c>
      <c r="H80" s="27"/>
      <c r="I80" s="27"/>
      <c r="J80" s="27"/>
      <c r="K80" s="27"/>
      <c r="L80" s="27"/>
      <c r="M80" s="27"/>
      <c r="N80" s="27"/>
      <c r="O80" s="27"/>
      <c r="P80" s="27"/>
    </row>
    <row r="81" spans="1:16">
      <c r="A81" s="30">
        <v>5</v>
      </c>
      <c r="B81" s="31">
        <v>3</v>
      </c>
      <c r="C81" s="31" t="str" cm="1">
        <f t="array" ref="C81">INDEX($P$5:$P$7,B81)</f>
        <v>7:10–8:35 م</v>
      </c>
      <c r="D81" s="31">
        <v>1</v>
      </c>
      <c r="E81" s="31" t="s">
        <v>295</v>
      </c>
      <c r="F81" s="32">
        <v>1</v>
      </c>
      <c r="G81" s="31" t="s">
        <v>333</v>
      </c>
      <c r="H81" s="27"/>
      <c r="I81" s="27"/>
      <c r="J81" s="27"/>
      <c r="K81" s="27"/>
      <c r="L81" s="27"/>
      <c r="M81" s="27"/>
      <c r="N81" s="27"/>
      <c r="O81" s="27"/>
      <c r="P81" s="27"/>
    </row>
    <row r="82" spans="1:16">
      <c r="A82" s="30">
        <v>5</v>
      </c>
      <c r="B82" s="31">
        <v>3</v>
      </c>
      <c r="C82" s="31" t="str" cm="1">
        <f t="array" ref="C82">INDEX($P$5:$P$7,B82)</f>
        <v>7:10–8:35 م</v>
      </c>
      <c r="D82" s="31">
        <v>2</v>
      </c>
      <c r="E82" s="31" t="s">
        <v>295</v>
      </c>
      <c r="F82" s="32">
        <v>1</v>
      </c>
      <c r="G82" s="31" t="s">
        <v>337</v>
      </c>
      <c r="H82" s="27"/>
      <c r="I82" s="27"/>
      <c r="J82" s="27"/>
      <c r="K82" s="27"/>
      <c r="L82" s="27"/>
      <c r="M82" s="27"/>
      <c r="N82" s="27"/>
      <c r="O82" s="27"/>
      <c r="P82" s="27"/>
    </row>
    <row r="83" spans="1:16">
      <c r="A83" s="30">
        <v>5</v>
      </c>
      <c r="B83" s="31">
        <v>3</v>
      </c>
      <c r="C83" s="31" t="str" cm="1">
        <f t="array" ref="C83">INDEX($P$5:$P$7,B83)</f>
        <v>7:10–8:35 م</v>
      </c>
      <c r="D83" s="31">
        <v>3</v>
      </c>
      <c r="E83" s="31" t="s">
        <v>295</v>
      </c>
      <c r="F83" s="32">
        <v>1</v>
      </c>
      <c r="G83" s="31" t="s">
        <v>353</v>
      </c>
      <c r="H83" s="27"/>
      <c r="I83" s="27"/>
      <c r="J83" s="27"/>
      <c r="K83" s="27"/>
      <c r="L83" s="27"/>
      <c r="M83" s="27"/>
      <c r="N83" s="27"/>
      <c r="O83" s="27"/>
      <c r="P83" s="27"/>
    </row>
    <row r="84" spans="1:16">
      <c r="A84" s="30">
        <v>5</v>
      </c>
      <c r="B84" s="31">
        <v>3</v>
      </c>
      <c r="C84" s="31" t="str" cm="1">
        <f t="array" ref="C84">INDEX($P$5:$P$7,B84)</f>
        <v>7:10–8:35 م</v>
      </c>
      <c r="D84" s="31">
        <v>4</v>
      </c>
      <c r="E84" s="31" t="s">
        <v>295</v>
      </c>
      <c r="F84" s="32">
        <v>1</v>
      </c>
      <c r="G84" s="31" t="s">
        <v>370</v>
      </c>
      <c r="H84" s="27"/>
      <c r="I84" s="27"/>
      <c r="J84" s="27"/>
      <c r="K84" s="27"/>
      <c r="L84" s="27"/>
      <c r="M84" s="27"/>
      <c r="N84" s="27"/>
      <c r="O84" s="27"/>
      <c r="P84" s="27"/>
    </row>
    <row r="85" spans="1:16">
      <c r="A85" s="30">
        <v>6</v>
      </c>
      <c r="B85" s="31">
        <v>1</v>
      </c>
      <c r="C85" s="31" t="str" cm="1">
        <f t="array" ref="C85">INDEX($P$5:$P$7,B85)</f>
        <v>4:00–5:25 م</v>
      </c>
      <c r="D85" s="31">
        <v>1</v>
      </c>
      <c r="E85" s="31" t="s">
        <v>19</v>
      </c>
      <c r="F85" s="32">
        <v>1</v>
      </c>
      <c r="G85" s="31" t="s">
        <v>23</v>
      </c>
      <c r="H85" s="27"/>
      <c r="I85" s="27"/>
      <c r="J85" s="27"/>
      <c r="K85" s="27"/>
      <c r="L85" s="27"/>
      <c r="M85" s="27"/>
      <c r="N85" s="27"/>
      <c r="O85" s="27"/>
      <c r="P85" s="27"/>
    </row>
    <row r="86" spans="1:16">
      <c r="A86" s="30">
        <v>6</v>
      </c>
      <c r="B86" s="31">
        <v>1</v>
      </c>
      <c r="C86" s="31" t="str" cm="1">
        <f t="array" ref="C86">INDEX($P$5:$P$7,B86)</f>
        <v>4:00–5:25 م</v>
      </c>
      <c r="D86" s="31">
        <v>2</v>
      </c>
      <c r="E86" s="31" t="s">
        <v>19</v>
      </c>
      <c r="F86" s="32">
        <v>1</v>
      </c>
      <c r="G86" s="31" t="s">
        <v>24</v>
      </c>
      <c r="H86" s="27"/>
      <c r="I86" s="27"/>
      <c r="J86" s="27"/>
      <c r="K86" s="27"/>
      <c r="L86" s="27"/>
      <c r="M86" s="27"/>
      <c r="N86" s="27"/>
      <c r="O86" s="27"/>
      <c r="P86" s="27"/>
    </row>
    <row r="87" spans="1:16">
      <c r="A87" s="30">
        <v>6</v>
      </c>
      <c r="B87" s="31">
        <v>1</v>
      </c>
      <c r="C87" s="31" t="str" cm="1">
        <f t="array" ref="C87">INDEX($P$5:$P$7,B87)</f>
        <v>4:00–5:25 م</v>
      </c>
      <c r="D87" s="31">
        <v>3</v>
      </c>
      <c r="E87" s="31" t="s">
        <v>19</v>
      </c>
      <c r="F87" s="32">
        <v>1</v>
      </c>
      <c r="G87" s="31" t="s">
        <v>43</v>
      </c>
      <c r="H87" s="27"/>
      <c r="I87" s="27"/>
      <c r="J87" s="27"/>
      <c r="K87" s="27"/>
      <c r="L87" s="27"/>
      <c r="M87" s="27"/>
      <c r="N87" s="27"/>
      <c r="O87" s="27"/>
      <c r="P87" s="27"/>
    </row>
    <row r="88" spans="1:16">
      <c r="A88" s="30">
        <v>6</v>
      </c>
      <c r="B88" s="31">
        <v>1</v>
      </c>
      <c r="C88" s="31" t="str" cm="1">
        <f t="array" ref="C88">INDEX($P$5:$P$7,B88)</f>
        <v>4:00–5:25 م</v>
      </c>
      <c r="D88" s="31">
        <v>4</v>
      </c>
      <c r="E88" s="31" t="s">
        <v>19</v>
      </c>
      <c r="F88" s="32">
        <v>1</v>
      </c>
      <c r="G88" s="31" t="s">
        <v>49</v>
      </c>
      <c r="H88" s="27"/>
      <c r="I88" s="27"/>
      <c r="J88" s="27"/>
      <c r="K88" s="27"/>
      <c r="L88" s="27"/>
      <c r="M88" s="27"/>
      <c r="N88" s="27"/>
      <c r="O88" s="27"/>
      <c r="P88" s="27"/>
    </row>
    <row r="89" spans="1:16">
      <c r="A89" s="30">
        <v>6</v>
      </c>
      <c r="B89" s="31">
        <v>1</v>
      </c>
      <c r="C89" s="31" t="str" cm="1">
        <f t="array" ref="C89">INDEX($P$5:$P$7,B89)</f>
        <v>4:00–5:25 م</v>
      </c>
      <c r="D89" s="31">
        <v>5</v>
      </c>
      <c r="E89" s="31" t="s">
        <v>95</v>
      </c>
      <c r="F89" s="32">
        <v>1</v>
      </c>
      <c r="G89" s="31" t="s">
        <v>84</v>
      </c>
      <c r="H89" s="27"/>
      <c r="I89" s="27"/>
      <c r="J89" s="27"/>
      <c r="K89" s="27"/>
      <c r="L89" s="27"/>
      <c r="M89" s="27"/>
      <c r="N89" s="27"/>
      <c r="O89" s="27"/>
      <c r="P89" s="27"/>
    </row>
    <row r="90" spans="1:16">
      <c r="A90" s="30">
        <v>6</v>
      </c>
      <c r="B90" s="31">
        <v>1</v>
      </c>
      <c r="C90" s="31" t="str" cm="1">
        <f t="array" ref="C90">INDEX($P$5:$P$7,B90)</f>
        <v>4:00–5:25 م</v>
      </c>
      <c r="D90" s="31">
        <v>6</v>
      </c>
      <c r="E90" s="31" t="s">
        <v>95</v>
      </c>
      <c r="F90" s="32">
        <v>1</v>
      </c>
      <c r="G90" s="31" t="s">
        <v>97</v>
      </c>
      <c r="H90" s="27"/>
      <c r="I90" s="27"/>
      <c r="J90" s="27"/>
      <c r="K90" s="27"/>
      <c r="L90" s="27"/>
      <c r="M90" s="27"/>
      <c r="N90" s="27"/>
      <c r="O90" s="27"/>
      <c r="P90" s="27"/>
    </row>
    <row r="91" spans="1:16">
      <c r="A91" s="30">
        <v>6</v>
      </c>
      <c r="B91" s="31">
        <v>2</v>
      </c>
      <c r="C91" s="31" t="str" cm="1">
        <f t="array" ref="C91">INDEX($P$5:$P$7,B91)</f>
        <v>5:35–7:00 م</v>
      </c>
      <c r="D91" s="31">
        <v>1</v>
      </c>
      <c r="E91" s="31" t="s">
        <v>95</v>
      </c>
      <c r="F91" s="32">
        <v>1</v>
      </c>
      <c r="G91" s="31" t="s">
        <v>162</v>
      </c>
      <c r="H91" s="27"/>
      <c r="I91" s="27"/>
      <c r="J91" s="27"/>
      <c r="K91" s="27"/>
      <c r="L91" s="27"/>
      <c r="M91" s="27"/>
      <c r="N91" s="27"/>
      <c r="O91" s="27"/>
      <c r="P91" s="27"/>
    </row>
    <row r="92" spans="1:16">
      <c r="A92" s="30">
        <v>6</v>
      </c>
      <c r="B92" s="31">
        <v>2</v>
      </c>
      <c r="C92" s="31" t="str" cm="1">
        <f t="array" ref="C92">INDEX($P$5:$P$7,B92)</f>
        <v>5:35–7:00 م</v>
      </c>
      <c r="D92" s="31">
        <v>2</v>
      </c>
      <c r="E92" s="31" t="s">
        <v>95</v>
      </c>
      <c r="F92" s="32">
        <v>1</v>
      </c>
      <c r="G92" s="31" t="s">
        <v>123</v>
      </c>
      <c r="H92" s="27"/>
      <c r="I92" s="27"/>
      <c r="J92" s="27"/>
      <c r="K92" s="27"/>
      <c r="L92" s="27"/>
      <c r="M92" s="27"/>
      <c r="N92" s="27"/>
      <c r="O92" s="27"/>
      <c r="P92" s="27"/>
    </row>
    <row r="93" spans="1:16">
      <c r="A93" s="30">
        <v>6</v>
      </c>
      <c r="B93" s="31">
        <v>2</v>
      </c>
      <c r="C93" s="31" t="str" cm="1">
        <f t="array" ref="C93">INDEX($P$5:$P$7,B93)</f>
        <v>5:35–7:00 م</v>
      </c>
      <c r="D93" s="31">
        <v>3</v>
      </c>
      <c r="E93" s="31" t="s">
        <v>174</v>
      </c>
      <c r="F93" s="32">
        <v>1</v>
      </c>
      <c r="G93" s="31" t="s">
        <v>218</v>
      </c>
      <c r="H93" s="27"/>
      <c r="I93" s="27"/>
      <c r="J93" s="27"/>
      <c r="K93" s="27"/>
      <c r="L93" s="27"/>
      <c r="M93" s="27"/>
      <c r="N93" s="27"/>
      <c r="O93" s="27"/>
      <c r="P93" s="27"/>
    </row>
    <row r="94" spans="1:16">
      <c r="A94" s="30">
        <v>6</v>
      </c>
      <c r="B94" s="31">
        <v>2</v>
      </c>
      <c r="C94" s="31" t="str" cm="1">
        <f t="array" ref="C94">INDEX($P$5:$P$7,B94)</f>
        <v>5:35–7:00 م</v>
      </c>
      <c r="D94" s="31">
        <v>4</v>
      </c>
      <c r="E94" s="31" t="s">
        <v>174</v>
      </c>
      <c r="F94" s="32">
        <v>1</v>
      </c>
      <c r="G94" s="31" t="s">
        <v>239</v>
      </c>
      <c r="H94" s="27"/>
      <c r="I94" s="27"/>
      <c r="J94" s="27"/>
      <c r="K94" s="27"/>
      <c r="L94" s="27"/>
      <c r="M94" s="27"/>
      <c r="N94" s="27"/>
      <c r="O94" s="27"/>
      <c r="P94" s="27"/>
    </row>
    <row r="95" spans="1:16">
      <c r="A95" s="30">
        <v>6</v>
      </c>
      <c r="B95" s="31">
        <v>2</v>
      </c>
      <c r="C95" s="31" t="str" cm="1">
        <f t="array" ref="C95">INDEX($P$5:$P$7,B95)</f>
        <v>5:35–7:00 م</v>
      </c>
      <c r="D95" s="31">
        <v>5</v>
      </c>
      <c r="E95" s="31" t="s">
        <v>174</v>
      </c>
      <c r="F95" s="32">
        <v>1</v>
      </c>
      <c r="G95" s="31" t="s">
        <v>300</v>
      </c>
      <c r="H95" s="27"/>
      <c r="I95" s="27"/>
      <c r="J95" s="27"/>
      <c r="K95" s="27"/>
      <c r="L95" s="27"/>
      <c r="M95" s="27"/>
      <c r="N95" s="27"/>
      <c r="O95" s="27"/>
      <c r="P95" s="27"/>
    </row>
    <row r="96" spans="1:16">
      <c r="A96" s="30">
        <v>6</v>
      </c>
      <c r="B96" s="31">
        <v>2</v>
      </c>
      <c r="C96" s="31" t="str" cm="1">
        <f t="array" ref="C96">INDEX($P$5:$P$7,B96)</f>
        <v>5:35–7:00 م</v>
      </c>
      <c r="D96" s="31">
        <v>6</v>
      </c>
      <c r="E96" s="31" t="s">
        <v>174</v>
      </c>
      <c r="F96" s="32">
        <v>1</v>
      </c>
      <c r="G96" s="31" t="s">
        <v>291</v>
      </c>
      <c r="H96" s="27"/>
      <c r="I96" s="27"/>
      <c r="J96" s="27"/>
      <c r="K96" s="27"/>
      <c r="L96" s="27"/>
      <c r="M96" s="27"/>
      <c r="N96" s="27"/>
      <c r="O96" s="27"/>
      <c r="P96" s="27"/>
    </row>
    <row r="97" spans="1:16">
      <c r="A97" s="30">
        <v>6</v>
      </c>
      <c r="B97" s="31">
        <v>3</v>
      </c>
      <c r="C97" s="31" t="str" cm="1">
        <f t="array" ref="C97">INDEX($P$5:$P$7,B97)</f>
        <v>7:10–8:35 م</v>
      </c>
      <c r="D97" s="31">
        <v>1</v>
      </c>
      <c r="E97" s="31" t="s">
        <v>295</v>
      </c>
      <c r="F97" s="32">
        <v>1</v>
      </c>
      <c r="G97" s="31" t="s">
        <v>323</v>
      </c>
      <c r="H97" s="27"/>
      <c r="I97" s="27"/>
      <c r="J97" s="27"/>
      <c r="K97" s="27"/>
      <c r="L97" s="27"/>
      <c r="M97" s="27"/>
      <c r="N97" s="27"/>
      <c r="O97" s="27"/>
      <c r="P97" s="27"/>
    </row>
    <row r="98" spans="1:16">
      <c r="A98" s="30">
        <v>6</v>
      </c>
      <c r="B98" s="31">
        <v>3</v>
      </c>
      <c r="C98" s="31" t="str" cm="1">
        <f t="array" ref="C98">INDEX($P$5:$P$7,B98)</f>
        <v>7:10–8:35 م</v>
      </c>
      <c r="D98" s="31">
        <v>2</v>
      </c>
      <c r="E98" s="31" t="s">
        <v>295</v>
      </c>
      <c r="F98" s="32">
        <v>1</v>
      </c>
      <c r="G98" s="31" t="s">
        <v>330</v>
      </c>
      <c r="H98" s="27"/>
      <c r="I98" s="27"/>
      <c r="J98" s="27"/>
      <c r="K98" s="27"/>
      <c r="L98" s="27"/>
      <c r="M98" s="27"/>
      <c r="N98" s="27"/>
      <c r="O98" s="27"/>
      <c r="P98" s="27"/>
    </row>
    <row r="99" spans="1:16">
      <c r="A99" s="30">
        <v>6</v>
      </c>
      <c r="B99" s="31">
        <v>3</v>
      </c>
      <c r="C99" s="31" t="str" cm="1">
        <f t="array" ref="C99">INDEX($P$5:$P$7,B99)</f>
        <v>7:10–8:35 م</v>
      </c>
      <c r="D99" s="31">
        <v>3</v>
      </c>
      <c r="E99" s="31" t="s">
        <v>295</v>
      </c>
      <c r="F99" s="32">
        <v>1</v>
      </c>
      <c r="G99" s="31" t="s">
        <v>371</v>
      </c>
      <c r="H99" s="27"/>
      <c r="I99" s="27"/>
      <c r="J99" s="27"/>
      <c r="K99" s="27"/>
      <c r="L99" s="27"/>
      <c r="M99" s="27"/>
      <c r="N99" s="27"/>
      <c r="O99" s="27"/>
      <c r="P99" s="27"/>
    </row>
    <row r="100" spans="1:16">
      <c r="A100" s="30">
        <v>6</v>
      </c>
      <c r="B100" s="31">
        <v>3</v>
      </c>
      <c r="C100" s="31" t="str" cm="1">
        <f t="array" ref="C100">INDEX($P$5:$P$7,B100)</f>
        <v>7:10–8:35 م</v>
      </c>
      <c r="D100" s="31">
        <v>4</v>
      </c>
      <c r="E100" s="31" t="s">
        <v>295</v>
      </c>
      <c r="F100" s="32">
        <v>1</v>
      </c>
      <c r="G100" s="31" t="s">
        <v>361</v>
      </c>
      <c r="H100" s="27"/>
      <c r="I100" s="27"/>
      <c r="J100" s="27"/>
      <c r="K100" s="27"/>
      <c r="L100" s="27"/>
      <c r="M100" s="27"/>
      <c r="N100" s="27"/>
      <c r="O100" s="27"/>
      <c r="P100" s="27"/>
    </row>
    <row r="101" spans="1:16">
      <c r="A101" s="30">
        <v>7</v>
      </c>
      <c r="B101" s="31">
        <v>1</v>
      </c>
      <c r="C101" s="31" t="str" cm="1">
        <f t="array" ref="C101">INDEX($P$5:$P$7,B101)</f>
        <v>4:00–5:25 م</v>
      </c>
      <c r="D101" s="31">
        <v>1</v>
      </c>
      <c r="E101" s="31" t="s">
        <v>19</v>
      </c>
      <c r="F101" s="32">
        <v>1</v>
      </c>
      <c r="G101" s="31" t="s">
        <v>26</v>
      </c>
      <c r="H101" s="27"/>
      <c r="I101" s="27"/>
      <c r="J101" s="27"/>
      <c r="K101" s="27"/>
      <c r="L101" s="27"/>
      <c r="M101" s="27"/>
      <c r="N101" s="27"/>
      <c r="O101" s="27"/>
      <c r="P101" s="27"/>
    </row>
    <row r="102" spans="1:16">
      <c r="A102" s="30">
        <v>7</v>
      </c>
      <c r="B102" s="31">
        <v>1</v>
      </c>
      <c r="C102" s="31" t="str" cm="1">
        <f t="array" ref="C102">INDEX($P$5:$P$7,B102)</f>
        <v>4:00–5:25 م</v>
      </c>
      <c r="D102" s="31">
        <v>2</v>
      </c>
      <c r="E102" s="31" t="s">
        <v>19</v>
      </c>
      <c r="F102" s="32">
        <v>1</v>
      </c>
      <c r="G102" s="31" t="s">
        <v>27</v>
      </c>
      <c r="H102" s="27"/>
      <c r="I102" s="27"/>
      <c r="J102" s="27"/>
      <c r="K102" s="27"/>
      <c r="L102" s="27"/>
      <c r="M102" s="27"/>
      <c r="N102" s="27"/>
      <c r="O102" s="27"/>
      <c r="P102" s="27"/>
    </row>
    <row r="103" spans="1:16">
      <c r="A103" s="30">
        <v>7</v>
      </c>
      <c r="B103" s="31">
        <v>1</v>
      </c>
      <c r="C103" s="31" t="str" cm="1">
        <f t="array" ref="C103">INDEX($P$5:$P$7,B103)</f>
        <v>4:00–5:25 م</v>
      </c>
      <c r="D103" s="31">
        <v>3</v>
      </c>
      <c r="E103" s="31" t="s">
        <v>19</v>
      </c>
      <c r="F103" s="32">
        <v>1</v>
      </c>
      <c r="G103" s="31" t="s">
        <v>28</v>
      </c>
      <c r="H103" s="27"/>
      <c r="I103" s="27"/>
      <c r="J103" s="27"/>
      <c r="K103" s="27"/>
      <c r="L103" s="27"/>
      <c r="M103" s="27"/>
      <c r="N103" s="27"/>
      <c r="O103" s="27"/>
      <c r="P103" s="27"/>
    </row>
    <row r="104" spans="1:16">
      <c r="A104" s="30">
        <v>7</v>
      </c>
      <c r="B104" s="31">
        <v>1</v>
      </c>
      <c r="C104" s="31" t="str" cm="1">
        <f t="array" ref="C104">INDEX($P$5:$P$7,B104)</f>
        <v>4:00–5:25 م</v>
      </c>
      <c r="D104" s="31">
        <v>4</v>
      </c>
      <c r="E104" s="31" t="s">
        <v>19</v>
      </c>
      <c r="F104" s="32">
        <v>1</v>
      </c>
      <c r="G104" s="31" t="s">
        <v>58</v>
      </c>
      <c r="H104" s="27"/>
      <c r="I104" s="27"/>
      <c r="J104" s="27"/>
      <c r="K104" s="27"/>
      <c r="L104" s="27"/>
      <c r="M104" s="27"/>
      <c r="N104" s="27"/>
      <c r="O104" s="27"/>
      <c r="P104" s="27"/>
    </row>
    <row r="105" spans="1:16">
      <c r="A105" s="30">
        <v>7</v>
      </c>
      <c r="B105" s="31">
        <v>1</v>
      </c>
      <c r="C105" s="31" t="str" cm="1">
        <f t="array" ref="C105">INDEX($P$5:$P$7,B105)</f>
        <v>4:00–5:25 م</v>
      </c>
      <c r="D105" s="31">
        <v>5</v>
      </c>
      <c r="E105" s="31" t="s">
        <v>95</v>
      </c>
      <c r="F105" s="32">
        <v>1</v>
      </c>
      <c r="G105" s="31" t="s">
        <v>78</v>
      </c>
      <c r="H105" s="27"/>
      <c r="I105" s="27"/>
      <c r="J105" s="27"/>
      <c r="K105" s="27"/>
      <c r="L105" s="27"/>
      <c r="M105" s="27"/>
      <c r="N105" s="27"/>
      <c r="O105" s="27"/>
      <c r="P105" s="27"/>
    </row>
    <row r="106" spans="1:16">
      <c r="A106" s="30">
        <v>7</v>
      </c>
      <c r="B106" s="31">
        <v>1</v>
      </c>
      <c r="C106" s="31" t="str" cm="1">
        <f t="array" ref="C106">INDEX($P$5:$P$7,B106)</f>
        <v>4:00–5:25 م</v>
      </c>
      <c r="D106" s="31">
        <v>6</v>
      </c>
      <c r="E106" s="31" t="s">
        <v>95</v>
      </c>
      <c r="F106" s="32">
        <v>1</v>
      </c>
      <c r="G106" s="31" t="s">
        <v>163</v>
      </c>
      <c r="H106" s="27"/>
      <c r="I106" s="27"/>
      <c r="J106" s="27"/>
      <c r="K106" s="27"/>
      <c r="L106" s="27"/>
      <c r="M106" s="27"/>
      <c r="N106" s="27"/>
      <c r="O106" s="27"/>
      <c r="P106" s="27"/>
    </row>
    <row r="107" spans="1:16">
      <c r="A107" s="30">
        <v>7</v>
      </c>
      <c r="B107" s="31">
        <v>2</v>
      </c>
      <c r="C107" s="31" t="str" cm="1">
        <f t="array" ref="C107">INDEX($P$5:$P$7,B107)</f>
        <v>5:35–7:00 م</v>
      </c>
      <c r="D107" s="31">
        <v>1</v>
      </c>
      <c r="E107" s="31" t="s">
        <v>95</v>
      </c>
      <c r="F107" s="32">
        <v>1</v>
      </c>
      <c r="G107" s="31" t="s">
        <v>124</v>
      </c>
      <c r="H107" s="27"/>
      <c r="I107" s="27"/>
      <c r="J107" s="27"/>
      <c r="K107" s="27"/>
      <c r="L107" s="27"/>
      <c r="M107" s="27"/>
      <c r="N107" s="27"/>
      <c r="O107" s="27"/>
      <c r="P107" s="27"/>
    </row>
    <row r="108" spans="1:16">
      <c r="A108" s="30">
        <v>7</v>
      </c>
      <c r="B108" s="31">
        <v>2</v>
      </c>
      <c r="C108" s="31" t="str" cm="1">
        <f t="array" ref="C108">INDEX($P$5:$P$7,B108)</f>
        <v>5:35–7:00 م</v>
      </c>
      <c r="D108" s="31">
        <v>2</v>
      </c>
      <c r="E108" s="31" t="s">
        <v>95</v>
      </c>
      <c r="F108" s="32">
        <v>1</v>
      </c>
      <c r="G108" s="31" t="s">
        <v>116</v>
      </c>
      <c r="H108" s="27"/>
      <c r="I108" s="27"/>
      <c r="J108" s="27"/>
      <c r="K108" s="27"/>
      <c r="L108" s="27"/>
      <c r="M108" s="27"/>
      <c r="N108" s="27"/>
      <c r="O108" s="27"/>
      <c r="P108" s="27"/>
    </row>
    <row r="109" spans="1:16">
      <c r="A109" s="30">
        <v>7</v>
      </c>
      <c r="B109" s="31">
        <v>2</v>
      </c>
      <c r="C109" s="31" t="str" cm="1">
        <f t="array" ref="C109">INDEX($P$5:$P$7,B109)</f>
        <v>5:35–7:00 م</v>
      </c>
      <c r="D109" s="31">
        <v>3</v>
      </c>
      <c r="E109" s="31" t="s">
        <v>174</v>
      </c>
      <c r="F109" s="32">
        <v>1</v>
      </c>
      <c r="G109" s="31" t="s">
        <v>204</v>
      </c>
      <c r="H109" s="27"/>
      <c r="I109" s="27"/>
      <c r="J109" s="27"/>
      <c r="K109" s="27"/>
      <c r="L109" s="27"/>
      <c r="M109" s="27"/>
      <c r="N109" s="27"/>
      <c r="O109" s="27"/>
      <c r="P109" s="27"/>
    </row>
    <row r="110" spans="1:16">
      <c r="A110" s="30">
        <v>7</v>
      </c>
      <c r="B110" s="31">
        <v>2</v>
      </c>
      <c r="C110" s="31" t="str" cm="1">
        <f t="array" ref="C110">INDEX($P$5:$P$7,B110)</f>
        <v>5:35–7:00 م</v>
      </c>
      <c r="D110" s="31">
        <v>4</v>
      </c>
      <c r="E110" s="31" t="s">
        <v>174</v>
      </c>
      <c r="F110" s="32">
        <v>1</v>
      </c>
      <c r="G110" s="31" t="s">
        <v>296</v>
      </c>
      <c r="H110" s="27"/>
      <c r="I110" s="27"/>
      <c r="J110" s="27"/>
      <c r="K110" s="27"/>
      <c r="L110" s="27"/>
      <c r="M110" s="27"/>
      <c r="N110" s="27"/>
      <c r="O110" s="27"/>
      <c r="P110" s="27"/>
    </row>
    <row r="111" spans="1:16">
      <c r="A111" s="30">
        <v>7</v>
      </c>
      <c r="B111" s="31">
        <v>2</v>
      </c>
      <c r="C111" s="31" t="str" cm="1">
        <f t="array" ref="C111">INDEX($P$5:$P$7,B111)</f>
        <v>5:35–7:00 م</v>
      </c>
      <c r="D111" s="31">
        <v>5</v>
      </c>
      <c r="E111" s="31" t="s">
        <v>174</v>
      </c>
      <c r="F111" s="32">
        <v>1</v>
      </c>
      <c r="G111" s="31" t="s">
        <v>292</v>
      </c>
      <c r="H111" s="27"/>
      <c r="I111" s="27"/>
      <c r="J111" s="27"/>
      <c r="K111" s="27"/>
      <c r="L111" s="27"/>
      <c r="M111" s="27"/>
      <c r="N111" s="27"/>
      <c r="O111" s="27"/>
      <c r="P111" s="27"/>
    </row>
    <row r="112" spans="1:16">
      <c r="A112" s="30">
        <v>7</v>
      </c>
      <c r="B112" s="31">
        <v>2</v>
      </c>
      <c r="C112" s="31" t="str" cm="1">
        <f t="array" ref="C112">INDEX($P$5:$P$7,B112)</f>
        <v>5:35–7:00 م</v>
      </c>
      <c r="D112" s="31">
        <v>6</v>
      </c>
      <c r="E112" s="31" t="s">
        <v>174</v>
      </c>
      <c r="F112" s="32">
        <v>1</v>
      </c>
      <c r="G112" s="31" t="s">
        <v>284</v>
      </c>
      <c r="H112" s="27"/>
      <c r="I112" s="27"/>
      <c r="J112" s="27"/>
      <c r="K112" s="27"/>
      <c r="L112" s="27"/>
      <c r="M112" s="27"/>
      <c r="N112" s="27"/>
      <c r="O112" s="27"/>
      <c r="P112" s="27"/>
    </row>
    <row r="113" spans="1:16">
      <c r="A113" s="30">
        <v>7</v>
      </c>
      <c r="B113" s="31">
        <v>3</v>
      </c>
      <c r="C113" s="31" t="str" cm="1">
        <f t="array" ref="C113">INDEX($P$5:$P$7,B113)</f>
        <v>7:10–8:35 م</v>
      </c>
      <c r="D113" s="31">
        <v>1</v>
      </c>
      <c r="E113" s="31" t="s">
        <v>295</v>
      </c>
      <c r="F113" s="32">
        <v>1</v>
      </c>
      <c r="G113" s="31" t="s">
        <v>317</v>
      </c>
      <c r="H113" s="27"/>
      <c r="I113" s="27"/>
      <c r="J113" s="27"/>
      <c r="K113" s="27"/>
      <c r="L113" s="27"/>
      <c r="M113" s="27"/>
      <c r="N113" s="27"/>
      <c r="O113" s="27"/>
      <c r="P113" s="27"/>
    </row>
    <row r="114" spans="1:16">
      <c r="A114" s="30">
        <v>7</v>
      </c>
      <c r="B114" s="31">
        <v>3</v>
      </c>
      <c r="C114" s="31" t="str" cm="1">
        <f t="array" ref="C114">INDEX($P$5:$P$7,B114)</f>
        <v>7:10–8:35 م</v>
      </c>
      <c r="D114" s="31">
        <v>2</v>
      </c>
      <c r="E114" s="31" t="s">
        <v>295</v>
      </c>
      <c r="F114" s="32">
        <v>1</v>
      </c>
      <c r="G114" s="31" t="s">
        <v>372</v>
      </c>
      <c r="H114" s="27"/>
      <c r="I114" s="27"/>
      <c r="J114" s="27"/>
      <c r="K114" s="27"/>
      <c r="L114" s="27"/>
      <c r="M114" s="27"/>
      <c r="N114" s="27"/>
      <c r="O114" s="27"/>
      <c r="P114" s="27"/>
    </row>
    <row r="115" spans="1:16">
      <c r="A115" s="30">
        <v>7</v>
      </c>
      <c r="B115" s="31">
        <v>3</v>
      </c>
      <c r="C115" s="31" t="str" cm="1">
        <f t="array" ref="C115">INDEX($P$5:$P$7,B115)</f>
        <v>7:10–8:35 م</v>
      </c>
      <c r="D115" s="31">
        <v>3</v>
      </c>
      <c r="E115" s="31" t="s">
        <v>295</v>
      </c>
      <c r="F115" s="32">
        <v>1</v>
      </c>
      <c r="G115" s="31" t="s">
        <v>362</v>
      </c>
      <c r="H115" s="27"/>
      <c r="I115" s="27"/>
      <c r="J115" s="27"/>
      <c r="K115" s="27"/>
      <c r="L115" s="27"/>
      <c r="M115" s="27"/>
      <c r="N115" s="27"/>
      <c r="O115" s="27"/>
      <c r="P115" s="27"/>
    </row>
    <row r="116" spans="1:16">
      <c r="A116" s="30">
        <v>7</v>
      </c>
      <c r="B116" s="31">
        <v>3</v>
      </c>
      <c r="C116" s="31" t="str" cm="1">
        <f t="array" ref="C116">INDEX($P$5:$P$7,B116)</f>
        <v>7:10–8:35 م</v>
      </c>
      <c r="D116" s="31">
        <v>4</v>
      </c>
      <c r="E116" s="31" t="s">
        <v>295</v>
      </c>
      <c r="F116" s="32">
        <v>1</v>
      </c>
      <c r="G116" s="31" t="s">
        <v>354</v>
      </c>
      <c r="H116" s="27"/>
      <c r="I116" s="27"/>
      <c r="J116" s="27"/>
      <c r="K116" s="27"/>
      <c r="L116" s="27"/>
      <c r="M116" s="27"/>
      <c r="N116" s="27"/>
      <c r="O116" s="27"/>
      <c r="P116" s="27"/>
    </row>
    <row r="117" spans="1:16">
      <c r="A117" s="30">
        <v>8</v>
      </c>
      <c r="B117" s="31">
        <v>1</v>
      </c>
      <c r="C117" s="31" t="str" cm="1">
        <f t="array" ref="C117">INDEX($P$5:$P$7,B117)</f>
        <v>4:00–5:25 م</v>
      </c>
      <c r="D117" s="31">
        <v>1</v>
      </c>
      <c r="E117" s="31" t="s">
        <v>19</v>
      </c>
      <c r="F117" s="32">
        <v>1</v>
      </c>
      <c r="G117" s="31" t="s">
        <v>29</v>
      </c>
      <c r="H117" s="27"/>
      <c r="I117" s="27"/>
      <c r="J117" s="27"/>
      <c r="K117" s="27"/>
      <c r="L117" s="27"/>
      <c r="M117" s="27"/>
      <c r="N117" s="27"/>
      <c r="O117" s="27"/>
      <c r="P117" s="27"/>
    </row>
    <row r="118" spans="1:16">
      <c r="A118" s="30">
        <v>8</v>
      </c>
      <c r="B118" s="31">
        <v>1</v>
      </c>
      <c r="C118" s="31" t="str" cm="1">
        <f t="array" ref="C118">INDEX($P$5:$P$7,B118)</f>
        <v>4:00–5:25 م</v>
      </c>
      <c r="D118" s="31">
        <v>2</v>
      </c>
      <c r="E118" s="31" t="s">
        <v>19</v>
      </c>
      <c r="F118" s="32">
        <v>1</v>
      </c>
      <c r="G118" s="31" t="s">
        <v>30</v>
      </c>
      <c r="H118" s="27"/>
      <c r="I118" s="27"/>
      <c r="J118" s="27"/>
      <c r="K118" s="27"/>
      <c r="L118" s="27"/>
      <c r="M118" s="27"/>
      <c r="N118" s="27"/>
      <c r="O118" s="27"/>
      <c r="P118" s="27"/>
    </row>
    <row r="119" spans="1:16">
      <c r="A119" s="30">
        <v>8</v>
      </c>
      <c r="B119" s="31">
        <v>1</v>
      </c>
      <c r="C119" s="31" t="str" cm="1">
        <f t="array" ref="C119">INDEX($P$5:$P$7,B119)</f>
        <v>4:00–5:25 م</v>
      </c>
      <c r="D119" s="31">
        <v>3</v>
      </c>
      <c r="E119" s="31" t="s">
        <v>19</v>
      </c>
      <c r="F119" s="32">
        <v>1</v>
      </c>
      <c r="G119" s="31" t="s">
        <v>59</v>
      </c>
      <c r="H119" s="27"/>
      <c r="I119" s="27"/>
      <c r="J119" s="27"/>
      <c r="K119" s="27"/>
      <c r="L119" s="27"/>
      <c r="M119" s="27"/>
      <c r="N119" s="27"/>
      <c r="O119" s="27"/>
      <c r="P119" s="27"/>
    </row>
    <row r="120" spans="1:16">
      <c r="A120" s="30">
        <v>8</v>
      </c>
      <c r="B120" s="31">
        <v>1</v>
      </c>
      <c r="C120" s="31" t="str" cm="1">
        <f t="array" ref="C120">INDEX($P$5:$P$7,B120)</f>
        <v>4:00–5:25 م</v>
      </c>
      <c r="D120" s="31">
        <v>4</v>
      </c>
      <c r="E120" s="31" t="s">
        <v>19</v>
      </c>
      <c r="F120" s="32">
        <v>1</v>
      </c>
      <c r="G120" s="31" t="s">
        <v>50</v>
      </c>
      <c r="H120" s="27"/>
      <c r="I120" s="27"/>
      <c r="J120" s="27"/>
      <c r="K120" s="27"/>
      <c r="L120" s="27"/>
      <c r="M120" s="27"/>
      <c r="N120" s="27"/>
      <c r="O120" s="27"/>
      <c r="P120" s="27"/>
    </row>
    <row r="121" spans="1:16">
      <c r="A121" s="30">
        <v>8</v>
      </c>
      <c r="B121" s="31">
        <v>1</v>
      </c>
      <c r="C121" s="31" t="str" cm="1">
        <f t="array" ref="C121">INDEX($P$5:$P$7,B121)</f>
        <v>4:00–5:25 م</v>
      </c>
      <c r="D121" s="31">
        <v>5</v>
      </c>
      <c r="E121" s="31" t="s">
        <v>95</v>
      </c>
      <c r="F121" s="32">
        <v>2</v>
      </c>
      <c r="G121" s="31" t="s">
        <v>78</v>
      </c>
      <c r="H121" s="27"/>
      <c r="I121" s="27"/>
      <c r="J121" s="27"/>
      <c r="K121" s="27"/>
      <c r="L121" s="27"/>
      <c r="M121" s="27"/>
      <c r="N121" s="27"/>
      <c r="O121" s="27"/>
      <c r="P121" s="27"/>
    </row>
    <row r="122" spans="1:16">
      <c r="A122" s="30">
        <v>8</v>
      </c>
      <c r="B122" s="31">
        <v>1</v>
      </c>
      <c r="C122" s="31" t="str" cm="1">
        <f t="array" ref="C122">INDEX($P$5:$P$7,B122)</f>
        <v>4:00–5:25 م</v>
      </c>
      <c r="D122" s="31">
        <v>6</v>
      </c>
      <c r="E122" s="31" t="s">
        <v>95</v>
      </c>
      <c r="F122" s="32">
        <v>2</v>
      </c>
      <c r="G122" s="31" t="s">
        <v>163</v>
      </c>
      <c r="H122" s="27"/>
      <c r="I122" s="27"/>
      <c r="J122" s="27"/>
      <c r="K122" s="27"/>
      <c r="L122" s="27"/>
      <c r="M122" s="27"/>
      <c r="N122" s="27"/>
      <c r="O122" s="27"/>
      <c r="P122" s="27"/>
    </row>
    <row r="123" spans="1:16">
      <c r="A123" s="30">
        <v>8</v>
      </c>
      <c r="B123" s="31">
        <v>2</v>
      </c>
      <c r="C123" s="31" t="str" cm="1">
        <f t="array" ref="C123">INDEX($P$5:$P$7,B123)</f>
        <v>5:35–7:00 م</v>
      </c>
      <c r="D123" s="31">
        <v>1</v>
      </c>
      <c r="E123" s="31" t="s">
        <v>95</v>
      </c>
      <c r="F123" s="32">
        <v>2</v>
      </c>
      <c r="G123" s="31" t="s">
        <v>124</v>
      </c>
      <c r="H123" s="27"/>
      <c r="I123" s="27"/>
      <c r="J123" s="27"/>
      <c r="K123" s="27"/>
      <c r="L123" s="27"/>
      <c r="M123" s="27"/>
      <c r="N123" s="27"/>
      <c r="O123" s="27"/>
      <c r="P123" s="27"/>
    </row>
    <row r="124" spans="1:16">
      <c r="A124" s="30">
        <v>8</v>
      </c>
      <c r="B124" s="31">
        <v>2</v>
      </c>
      <c r="C124" s="31" t="str" cm="1">
        <f t="array" ref="C124">INDEX($P$5:$P$7,B124)</f>
        <v>5:35–7:00 م</v>
      </c>
      <c r="D124" s="31">
        <v>2</v>
      </c>
      <c r="E124" s="31" t="s">
        <v>95</v>
      </c>
      <c r="F124" s="32">
        <v>2</v>
      </c>
      <c r="G124" s="31" t="s">
        <v>116</v>
      </c>
      <c r="H124" s="27"/>
      <c r="I124" s="27"/>
      <c r="J124" s="27"/>
      <c r="K124" s="27"/>
      <c r="L124" s="27"/>
      <c r="M124" s="27"/>
      <c r="N124" s="27"/>
      <c r="O124" s="27"/>
      <c r="P124" s="27"/>
    </row>
    <row r="125" spans="1:16">
      <c r="A125" s="30">
        <v>8</v>
      </c>
      <c r="B125" s="31">
        <v>2</v>
      </c>
      <c r="C125" s="31" t="str" cm="1">
        <f t="array" ref="C125">INDEX($P$5:$P$7,B125)</f>
        <v>5:35–7:00 م</v>
      </c>
      <c r="D125" s="31">
        <v>3</v>
      </c>
      <c r="E125" s="31" t="s">
        <v>174</v>
      </c>
      <c r="F125" s="32">
        <v>2</v>
      </c>
      <c r="G125" s="31" t="s">
        <v>204</v>
      </c>
      <c r="H125" s="27"/>
      <c r="I125" s="27"/>
      <c r="J125" s="27"/>
      <c r="K125" s="27"/>
      <c r="L125" s="27"/>
      <c r="M125" s="27"/>
      <c r="N125" s="27"/>
      <c r="O125" s="27"/>
      <c r="P125" s="27"/>
    </row>
    <row r="126" spans="1:16">
      <c r="A126" s="30">
        <v>8</v>
      </c>
      <c r="B126" s="31">
        <v>2</v>
      </c>
      <c r="C126" s="31" t="str" cm="1">
        <f t="array" ref="C126">INDEX($P$5:$P$7,B126)</f>
        <v>5:35–7:00 م</v>
      </c>
      <c r="D126" s="31">
        <v>4</v>
      </c>
      <c r="E126" s="31" t="s">
        <v>174</v>
      </c>
      <c r="F126" s="32">
        <v>2</v>
      </c>
      <c r="G126" s="31" t="s">
        <v>296</v>
      </c>
      <c r="H126" s="27"/>
      <c r="I126" s="27"/>
      <c r="J126" s="27"/>
      <c r="K126" s="27"/>
      <c r="L126" s="27"/>
      <c r="M126" s="27"/>
      <c r="N126" s="27"/>
      <c r="O126" s="27"/>
      <c r="P126" s="27"/>
    </row>
    <row r="127" spans="1:16">
      <c r="A127" s="30">
        <v>8</v>
      </c>
      <c r="B127" s="31">
        <v>2</v>
      </c>
      <c r="C127" s="31" t="str" cm="1">
        <f t="array" ref="C127">INDEX($P$5:$P$7,B127)</f>
        <v>5:35–7:00 م</v>
      </c>
      <c r="D127" s="31">
        <v>5</v>
      </c>
      <c r="E127" s="31" t="s">
        <v>174</v>
      </c>
      <c r="F127" s="32">
        <v>2</v>
      </c>
      <c r="G127" s="31" t="s">
        <v>292</v>
      </c>
      <c r="H127" s="27"/>
      <c r="I127" s="27"/>
      <c r="J127" s="27"/>
      <c r="K127" s="27"/>
      <c r="L127" s="27"/>
      <c r="M127" s="27"/>
      <c r="N127" s="27"/>
      <c r="O127" s="27"/>
      <c r="P127" s="27"/>
    </row>
    <row r="128" spans="1:16">
      <c r="A128" s="30">
        <v>8</v>
      </c>
      <c r="B128" s="31">
        <v>2</v>
      </c>
      <c r="C128" s="31" t="str" cm="1">
        <f t="array" ref="C128">INDEX($P$5:$P$7,B128)</f>
        <v>5:35–7:00 م</v>
      </c>
      <c r="D128" s="31">
        <v>6</v>
      </c>
      <c r="E128" s="31" t="s">
        <v>174</v>
      </c>
      <c r="F128" s="32">
        <v>2</v>
      </c>
      <c r="G128" s="31" t="s">
        <v>284</v>
      </c>
      <c r="H128" s="27"/>
      <c r="I128" s="27"/>
      <c r="J128" s="27"/>
      <c r="K128" s="27"/>
      <c r="L128" s="27"/>
      <c r="M128" s="27"/>
      <c r="N128" s="27"/>
      <c r="O128" s="27"/>
      <c r="P128" s="27"/>
    </row>
    <row r="129" spans="1:16">
      <c r="A129" s="30">
        <v>8</v>
      </c>
      <c r="B129" s="31">
        <v>3</v>
      </c>
      <c r="C129" s="31" t="str" cm="1">
        <f t="array" ref="C129">INDEX($P$5:$P$7,B129)</f>
        <v>7:10–8:35 م</v>
      </c>
      <c r="D129" s="31">
        <v>1</v>
      </c>
      <c r="E129" s="31" t="s">
        <v>295</v>
      </c>
      <c r="F129" s="32">
        <v>2</v>
      </c>
      <c r="G129" s="31" t="s">
        <v>317</v>
      </c>
      <c r="H129" s="27"/>
      <c r="I129" s="27"/>
      <c r="J129" s="27"/>
      <c r="K129" s="27"/>
      <c r="L129" s="27"/>
      <c r="M129" s="27"/>
      <c r="N129" s="27"/>
      <c r="O129" s="27"/>
      <c r="P129" s="27"/>
    </row>
    <row r="130" spans="1:16">
      <c r="A130" s="30">
        <v>8</v>
      </c>
      <c r="B130" s="31">
        <v>3</v>
      </c>
      <c r="C130" s="31" t="str" cm="1">
        <f t="array" ref="C130">INDEX($P$5:$P$7,B130)</f>
        <v>7:10–8:35 م</v>
      </c>
      <c r="D130" s="31">
        <v>2</v>
      </c>
      <c r="E130" s="31" t="s">
        <v>295</v>
      </c>
      <c r="F130" s="32">
        <v>2</v>
      </c>
      <c r="G130" s="31" t="s">
        <v>372</v>
      </c>
      <c r="H130" s="27"/>
      <c r="I130" s="27"/>
      <c r="J130" s="27"/>
      <c r="K130" s="27"/>
      <c r="L130" s="27"/>
      <c r="M130" s="27"/>
      <c r="N130" s="27"/>
      <c r="O130" s="27"/>
      <c r="P130" s="27"/>
    </row>
    <row r="131" spans="1:16">
      <c r="A131" s="30">
        <v>8</v>
      </c>
      <c r="B131" s="31">
        <v>3</v>
      </c>
      <c r="C131" s="31" t="str" cm="1">
        <f t="array" ref="C131">INDEX($P$5:$P$7,B131)</f>
        <v>7:10–8:35 م</v>
      </c>
      <c r="D131" s="31">
        <v>3</v>
      </c>
      <c r="E131" s="31" t="s">
        <v>295</v>
      </c>
      <c r="F131" s="32">
        <v>2</v>
      </c>
      <c r="G131" s="31" t="s">
        <v>362</v>
      </c>
      <c r="H131" s="27"/>
      <c r="I131" s="27"/>
      <c r="J131" s="27"/>
      <c r="K131" s="27"/>
      <c r="L131" s="27"/>
      <c r="M131" s="27"/>
      <c r="N131" s="27"/>
      <c r="O131" s="27"/>
      <c r="P131" s="27"/>
    </row>
    <row r="132" spans="1:16">
      <c r="A132" s="30">
        <v>8</v>
      </c>
      <c r="B132" s="31">
        <v>3</v>
      </c>
      <c r="C132" s="31" t="str" cm="1">
        <f t="array" ref="C132">INDEX($P$5:$P$7,B132)</f>
        <v>7:10–8:35 م</v>
      </c>
      <c r="D132" s="31">
        <v>4</v>
      </c>
      <c r="E132" s="31" t="s">
        <v>295</v>
      </c>
      <c r="F132" s="32">
        <v>2</v>
      </c>
      <c r="G132" s="31" t="s">
        <v>354</v>
      </c>
      <c r="H132" s="27"/>
      <c r="I132" s="27"/>
      <c r="J132" s="27"/>
      <c r="K132" s="27"/>
      <c r="L132" s="27"/>
      <c r="M132" s="27"/>
      <c r="N132" s="27"/>
      <c r="O132" s="27"/>
      <c r="P132" s="27"/>
    </row>
    <row r="133" spans="1:16">
      <c r="A133" s="30">
        <v>9</v>
      </c>
      <c r="B133" s="31">
        <v>1</v>
      </c>
      <c r="C133" s="31" t="str" cm="1">
        <f t="array" ref="C133">INDEX($P$5:$P$7,B133)</f>
        <v>4:00–5:25 م</v>
      </c>
      <c r="D133" s="31">
        <v>1</v>
      </c>
      <c r="E133" s="31" t="s">
        <v>19</v>
      </c>
      <c r="F133" s="32">
        <v>1</v>
      </c>
      <c r="G133" s="31" t="s">
        <v>32</v>
      </c>
      <c r="H133" s="27"/>
      <c r="I133" s="27"/>
      <c r="J133" s="27"/>
      <c r="K133" s="27"/>
      <c r="L133" s="27"/>
      <c r="M133" s="27"/>
      <c r="N133" s="27"/>
      <c r="O133" s="27"/>
      <c r="P133" s="27"/>
    </row>
    <row r="134" spans="1:16">
      <c r="A134" s="30">
        <v>9</v>
      </c>
      <c r="B134" s="31">
        <v>1</v>
      </c>
      <c r="C134" s="31" t="str" cm="1">
        <f t="array" ref="C134">INDEX($P$5:$P$7,B134)</f>
        <v>4:00–5:25 م</v>
      </c>
      <c r="D134" s="31">
        <v>2</v>
      </c>
      <c r="E134" s="31" t="s">
        <v>19</v>
      </c>
      <c r="F134" s="32">
        <v>1</v>
      </c>
      <c r="G134" s="31" t="s">
        <v>60</v>
      </c>
      <c r="H134" s="27"/>
      <c r="I134" s="27"/>
      <c r="J134" s="27"/>
      <c r="K134" s="27"/>
      <c r="L134" s="27"/>
      <c r="M134" s="27"/>
      <c r="N134" s="27"/>
      <c r="O134" s="27"/>
      <c r="P134" s="27"/>
    </row>
    <row r="135" spans="1:16">
      <c r="A135" s="30">
        <v>9</v>
      </c>
      <c r="B135" s="31">
        <v>1</v>
      </c>
      <c r="C135" s="31" t="str" cm="1">
        <f t="array" ref="C135">INDEX($P$5:$P$7,B135)</f>
        <v>4:00–5:25 م</v>
      </c>
      <c r="D135" s="31">
        <v>3</v>
      </c>
      <c r="E135" s="31" t="s">
        <v>19</v>
      </c>
      <c r="F135" s="32">
        <v>1</v>
      </c>
      <c r="G135" s="31" t="s">
        <v>51</v>
      </c>
      <c r="H135" s="27"/>
      <c r="I135" s="27"/>
      <c r="J135" s="27"/>
      <c r="K135" s="27"/>
      <c r="L135" s="27"/>
      <c r="M135" s="27"/>
      <c r="N135" s="27"/>
      <c r="O135" s="27"/>
      <c r="P135" s="27"/>
    </row>
    <row r="136" spans="1:16">
      <c r="A136" s="30">
        <v>9</v>
      </c>
      <c r="B136" s="31">
        <v>1</v>
      </c>
      <c r="C136" s="31" t="str" cm="1">
        <f t="array" ref="C136">INDEX($P$5:$P$7,B136)</f>
        <v>4:00–5:25 م</v>
      </c>
      <c r="D136" s="31">
        <v>4</v>
      </c>
      <c r="E136" s="31" t="s">
        <v>19</v>
      </c>
      <c r="F136" s="32">
        <v>1</v>
      </c>
      <c r="G136" s="31" t="s">
        <v>44</v>
      </c>
      <c r="H136" s="27"/>
      <c r="I136" s="27"/>
      <c r="J136" s="27"/>
      <c r="K136" s="27"/>
      <c r="L136" s="27"/>
      <c r="M136" s="27"/>
      <c r="N136" s="27"/>
      <c r="O136" s="27"/>
      <c r="P136" s="27"/>
    </row>
    <row r="137" spans="1:16">
      <c r="A137" s="30">
        <v>9</v>
      </c>
      <c r="B137" s="31">
        <v>1</v>
      </c>
      <c r="C137" s="31" t="str" cm="1">
        <f t="array" ref="C137">INDEX($P$5:$P$7,B137)</f>
        <v>4:00–5:25 م</v>
      </c>
      <c r="D137" s="31">
        <v>5</v>
      </c>
      <c r="E137" s="31" t="s">
        <v>95</v>
      </c>
      <c r="F137" s="32">
        <v>2</v>
      </c>
      <c r="G137" s="31" t="s">
        <v>164</v>
      </c>
      <c r="H137" s="27"/>
      <c r="I137" s="27"/>
      <c r="J137" s="27"/>
      <c r="K137" s="27"/>
      <c r="L137" s="27"/>
      <c r="M137" s="27"/>
      <c r="N137" s="27"/>
      <c r="O137" s="27"/>
      <c r="P137" s="27"/>
    </row>
    <row r="138" spans="1:16">
      <c r="A138" s="30">
        <v>9</v>
      </c>
      <c r="B138" s="31">
        <v>1</v>
      </c>
      <c r="C138" s="31" t="str" cm="1">
        <f t="array" ref="C138">INDEX($P$5:$P$7,B138)</f>
        <v>4:00–5:25 م</v>
      </c>
      <c r="D138" s="31">
        <v>6</v>
      </c>
      <c r="E138" s="31" t="s">
        <v>95</v>
      </c>
      <c r="F138" s="32">
        <v>2</v>
      </c>
      <c r="G138" s="31" t="s">
        <v>125</v>
      </c>
      <c r="H138" s="27"/>
      <c r="I138" s="27"/>
      <c r="J138" s="27"/>
      <c r="K138" s="27"/>
      <c r="L138" s="27"/>
      <c r="M138" s="27"/>
      <c r="N138" s="27"/>
      <c r="O138" s="27"/>
      <c r="P138" s="27"/>
    </row>
    <row r="139" spans="1:16">
      <c r="A139" s="30">
        <v>9</v>
      </c>
      <c r="B139" s="31">
        <v>2</v>
      </c>
      <c r="C139" s="31" t="str" cm="1">
        <f t="array" ref="C139">INDEX($P$5:$P$7,B139)</f>
        <v>5:35–7:00 م</v>
      </c>
      <c r="D139" s="31">
        <v>1</v>
      </c>
      <c r="E139" s="31" t="s">
        <v>95</v>
      </c>
      <c r="F139" s="32">
        <v>2</v>
      </c>
      <c r="G139" s="31" t="s">
        <v>117</v>
      </c>
      <c r="H139" s="27"/>
      <c r="I139" s="27"/>
      <c r="J139" s="27"/>
      <c r="K139" s="27"/>
      <c r="L139" s="27"/>
      <c r="M139" s="27"/>
      <c r="N139" s="27"/>
      <c r="O139" s="27"/>
      <c r="P139" s="27"/>
    </row>
    <row r="140" spans="1:16">
      <c r="A140" s="30">
        <v>9</v>
      </c>
      <c r="B140" s="31">
        <v>2</v>
      </c>
      <c r="C140" s="31" t="str" cm="1">
        <f t="array" ref="C140">INDEX($P$5:$P$7,B140)</f>
        <v>5:35–7:00 م</v>
      </c>
      <c r="D140" s="31">
        <v>2</v>
      </c>
      <c r="E140" s="31" t="s">
        <v>95</v>
      </c>
      <c r="F140" s="32">
        <v>2</v>
      </c>
      <c r="G140" s="31" t="s">
        <v>109</v>
      </c>
      <c r="H140" s="27"/>
      <c r="I140" s="27"/>
      <c r="J140" s="27"/>
      <c r="K140" s="27"/>
      <c r="L140" s="27"/>
      <c r="M140" s="27"/>
      <c r="N140" s="27"/>
      <c r="O140" s="27"/>
      <c r="P140" s="27"/>
    </row>
    <row r="141" spans="1:16">
      <c r="A141" s="30">
        <v>9</v>
      </c>
      <c r="B141" s="31">
        <v>2</v>
      </c>
      <c r="C141" s="31" t="str" cm="1">
        <f t="array" ref="C141">INDEX($P$5:$P$7,B141)</f>
        <v>5:35–7:00 م</v>
      </c>
      <c r="D141" s="31">
        <v>3</v>
      </c>
      <c r="E141" s="31" t="s">
        <v>174</v>
      </c>
      <c r="F141" s="32">
        <v>2</v>
      </c>
      <c r="G141" s="31" t="s">
        <v>365</v>
      </c>
      <c r="H141" s="27"/>
      <c r="I141" s="27"/>
      <c r="J141" s="27"/>
      <c r="K141" s="27"/>
      <c r="L141" s="27"/>
      <c r="M141" s="27"/>
      <c r="N141" s="27"/>
      <c r="O141" s="27"/>
      <c r="P141" s="27"/>
    </row>
    <row r="142" spans="1:16">
      <c r="A142" s="30">
        <v>9</v>
      </c>
      <c r="B142" s="31">
        <v>2</v>
      </c>
      <c r="C142" s="31" t="str" cm="1">
        <f t="array" ref="C142">INDEX($P$5:$P$7,B142)</f>
        <v>5:35–7:00 م</v>
      </c>
      <c r="D142" s="31">
        <v>4</v>
      </c>
      <c r="E142" s="31" t="s">
        <v>174</v>
      </c>
      <c r="F142" s="32">
        <v>2</v>
      </c>
      <c r="G142" s="31" t="s">
        <v>293</v>
      </c>
      <c r="H142" s="27"/>
      <c r="I142" s="27"/>
      <c r="J142" s="27"/>
      <c r="K142" s="27"/>
      <c r="L142" s="27"/>
      <c r="M142" s="27"/>
      <c r="N142" s="27"/>
      <c r="O142" s="27"/>
      <c r="P142" s="27"/>
    </row>
    <row r="143" spans="1:16">
      <c r="A143" s="30">
        <v>9</v>
      </c>
      <c r="B143" s="31">
        <v>2</v>
      </c>
      <c r="C143" s="31" t="str" cm="1">
        <f t="array" ref="C143">INDEX($P$5:$P$7,B143)</f>
        <v>5:35–7:00 م</v>
      </c>
      <c r="D143" s="31">
        <v>5</v>
      </c>
      <c r="E143" s="31" t="s">
        <v>174</v>
      </c>
      <c r="F143" s="32">
        <v>2</v>
      </c>
      <c r="G143" s="31" t="s">
        <v>285</v>
      </c>
      <c r="H143" s="27"/>
      <c r="I143" s="27"/>
      <c r="J143" s="27"/>
      <c r="K143" s="27"/>
      <c r="L143" s="27"/>
      <c r="M143" s="27"/>
      <c r="N143" s="27"/>
      <c r="O143" s="27"/>
      <c r="P143" s="27"/>
    </row>
    <row r="144" spans="1:16">
      <c r="A144" s="30">
        <v>9</v>
      </c>
      <c r="B144" s="31">
        <v>2</v>
      </c>
      <c r="C144" s="31" t="str" cm="1">
        <f t="array" ref="C144">INDEX($P$5:$P$7,B144)</f>
        <v>5:35–7:00 م</v>
      </c>
      <c r="D144" s="31">
        <v>6</v>
      </c>
      <c r="E144" s="31" t="s">
        <v>174</v>
      </c>
      <c r="F144" s="32">
        <v>2</v>
      </c>
      <c r="G144" s="31" t="s">
        <v>269</v>
      </c>
      <c r="H144" s="27"/>
      <c r="I144" s="27"/>
      <c r="J144" s="27"/>
      <c r="K144" s="27"/>
      <c r="L144" s="27"/>
      <c r="M144" s="27"/>
      <c r="N144" s="27"/>
      <c r="O144" s="27"/>
      <c r="P144" s="27"/>
    </row>
    <row r="145" spans="1:16">
      <c r="A145" s="30">
        <v>9</v>
      </c>
      <c r="B145" s="31">
        <v>3</v>
      </c>
      <c r="C145" s="31" t="str" cm="1">
        <f t="array" ref="C145">INDEX($P$5:$P$7,B145)</f>
        <v>7:10–8:35 م</v>
      </c>
      <c r="D145" s="31">
        <v>1</v>
      </c>
      <c r="E145" s="31" t="s">
        <v>295</v>
      </c>
      <c r="F145" s="32">
        <v>2</v>
      </c>
      <c r="G145" s="31" t="s">
        <v>366</v>
      </c>
      <c r="H145" s="27"/>
      <c r="I145" s="27"/>
      <c r="J145" s="27"/>
      <c r="K145" s="27"/>
      <c r="L145" s="27"/>
      <c r="M145" s="27"/>
      <c r="N145" s="27"/>
      <c r="O145" s="27"/>
      <c r="P145" s="27"/>
    </row>
    <row r="146" spans="1:16">
      <c r="A146" s="30">
        <v>9</v>
      </c>
      <c r="B146" s="31">
        <v>3</v>
      </c>
      <c r="C146" s="31" t="str" cm="1">
        <f t="array" ref="C146">INDEX($P$5:$P$7,B146)</f>
        <v>7:10–8:35 م</v>
      </c>
      <c r="D146" s="31">
        <v>2</v>
      </c>
      <c r="E146" s="31" t="s">
        <v>295</v>
      </c>
      <c r="F146" s="32">
        <v>2</v>
      </c>
      <c r="G146" s="31" t="s">
        <v>363</v>
      </c>
      <c r="H146" s="27"/>
      <c r="I146" s="27"/>
      <c r="J146" s="27"/>
      <c r="K146" s="27"/>
      <c r="L146" s="27"/>
      <c r="M146" s="27"/>
      <c r="N146" s="27"/>
      <c r="O146" s="27"/>
      <c r="P146" s="27"/>
    </row>
    <row r="147" spans="1:16">
      <c r="A147" s="30">
        <v>9</v>
      </c>
      <c r="B147" s="31">
        <v>3</v>
      </c>
      <c r="C147" s="31" t="str" cm="1">
        <f t="array" ref="C147">INDEX($P$5:$P$7,B147)</f>
        <v>7:10–8:35 م</v>
      </c>
      <c r="D147" s="31">
        <v>3</v>
      </c>
      <c r="E147" s="31" t="s">
        <v>295</v>
      </c>
      <c r="F147" s="32">
        <v>2</v>
      </c>
      <c r="G147" s="31" t="s">
        <v>355</v>
      </c>
      <c r="H147" s="27"/>
      <c r="I147" s="27"/>
      <c r="J147" s="27"/>
      <c r="K147" s="27"/>
      <c r="L147" s="27"/>
      <c r="M147" s="27"/>
      <c r="N147" s="27"/>
      <c r="O147" s="27"/>
      <c r="P147" s="27"/>
    </row>
    <row r="148" spans="1:16">
      <c r="A148" s="30">
        <v>9</v>
      </c>
      <c r="B148" s="31">
        <v>3</v>
      </c>
      <c r="C148" s="31" t="str" cm="1">
        <f t="array" ref="C148">INDEX($P$5:$P$7,B148)</f>
        <v>7:10–8:35 م</v>
      </c>
      <c r="D148" s="31">
        <v>4</v>
      </c>
      <c r="E148" s="31" t="s">
        <v>295</v>
      </c>
      <c r="F148" s="32">
        <v>2</v>
      </c>
      <c r="G148" s="31" t="s">
        <v>339</v>
      </c>
      <c r="H148" s="27"/>
      <c r="I148" s="27"/>
      <c r="J148" s="27"/>
      <c r="K148" s="27"/>
      <c r="L148" s="27"/>
      <c r="M148" s="27"/>
      <c r="N148" s="27"/>
      <c r="O148" s="27"/>
      <c r="P148" s="27"/>
    </row>
    <row r="149" spans="1:16">
      <c r="A149" s="30">
        <v>10</v>
      </c>
      <c r="B149" s="31">
        <v>1</v>
      </c>
      <c r="C149" s="31" t="str" cm="1">
        <f t="array" ref="C149">INDEX($P$5:$P$7,B149)</f>
        <v>4:00–5:25 م</v>
      </c>
      <c r="D149" s="31">
        <v>1</v>
      </c>
      <c r="E149" s="31" t="s">
        <v>19</v>
      </c>
      <c r="F149" s="32">
        <v>2</v>
      </c>
      <c r="G149" s="31" t="s">
        <v>32</v>
      </c>
      <c r="H149" s="27"/>
      <c r="I149" s="27"/>
      <c r="J149" s="27"/>
      <c r="K149" s="27"/>
      <c r="L149" s="27"/>
      <c r="M149" s="27"/>
      <c r="N149" s="27"/>
      <c r="O149" s="27"/>
      <c r="P149" s="27"/>
    </row>
    <row r="150" spans="1:16">
      <c r="A150" s="30">
        <v>10</v>
      </c>
      <c r="B150" s="31">
        <v>1</v>
      </c>
      <c r="C150" s="31" t="str" cm="1">
        <f t="array" ref="C150">INDEX($P$5:$P$7,B150)</f>
        <v>4:00–5:25 م</v>
      </c>
      <c r="D150" s="31">
        <v>2</v>
      </c>
      <c r="E150" s="31" t="s">
        <v>19</v>
      </c>
      <c r="F150" s="32">
        <v>2</v>
      </c>
      <c r="G150" s="31" t="s">
        <v>60</v>
      </c>
      <c r="H150" s="27"/>
      <c r="I150" s="27"/>
      <c r="J150" s="27"/>
      <c r="K150" s="27"/>
      <c r="L150" s="27"/>
      <c r="M150" s="27"/>
      <c r="N150" s="27"/>
      <c r="O150" s="27"/>
      <c r="P150" s="27"/>
    </row>
    <row r="151" spans="1:16">
      <c r="A151" s="30">
        <v>10</v>
      </c>
      <c r="B151" s="31">
        <v>1</v>
      </c>
      <c r="C151" s="31" t="str" cm="1">
        <f t="array" ref="C151">INDEX($P$5:$P$7,B151)</f>
        <v>4:00–5:25 م</v>
      </c>
      <c r="D151" s="31">
        <v>3</v>
      </c>
      <c r="E151" s="31" t="s">
        <v>19</v>
      </c>
      <c r="F151" s="32">
        <v>2</v>
      </c>
      <c r="G151" s="31" t="s">
        <v>51</v>
      </c>
      <c r="H151" s="27"/>
      <c r="I151" s="27"/>
      <c r="J151" s="27"/>
      <c r="K151" s="27"/>
      <c r="L151" s="27"/>
      <c r="M151" s="27"/>
      <c r="N151" s="27"/>
      <c r="O151" s="27"/>
      <c r="P151" s="27"/>
    </row>
    <row r="152" spans="1:16">
      <c r="A152" s="30">
        <v>10</v>
      </c>
      <c r="B152" s="31">
        <v>1</v>
      </c>
      <c r="C152" s="31" t="str" cm="1">
        <f t="array" ref="C152">INDEX($P$5:$P$7,B152)</f>
        <v>4:00–5:25 م</v>
      </c>
      <c r="D152" s="31">
        <v>4</v>
      </c>
      <c r="E152" s="31" t="s">
        <v>19</v>
      </c>
      <c r="F152" s="32">
        <v>2</v>
      </c>
      <c r="G152" s="31" t="s">
        <v>44</v>
      </c>
      <c r="H152" s="27"/>
      <c r="I152" s="27"/>
      <c r="J152" s="27"/>
      <c r="K152" s="27"/>
      <c r="L152" s="27"/>
      <c r="M152" s="27"/>
      <c r="N152" s="27"/>
      <c r="O152" s="27"/>
      <c r="P152" s="27"/>
    </row>
    <row r="153" spans="1:16">
      <c r="A153" s="30">
        <v>10</v>
      </c>
      <c r="B153" s="31">
        <v>1</v>
      </c>
      <c r="C153" s="31" t="str" cm="1">
        <f t="array" ref="C153">INDEX($P$5:$P$7,B153)</f>
        <v>4:00–5:25 م</v>
      </c>
      <c r="D153" s="31">
        <v>5</v>
      </c>
      <c r="E153" s="31" t="s">
        <v>95</v>
      </c>
      <c r="F153" s="32">
        <v>2</v>
      </c>
      <c r="G153" s="31" t="s">
        <v>122</v>
      </c>
      <c r="H153" s="27"/>
      <c r="I153" s="27"/>
      <c r="J153" s="27"/>
      <c r="K153" s="27"/>
      <c r="L153" s="27"/>
      <c r="M153" s="27"/>
      <c r="N153" s="27"/>
      <c r="O153" s="27"/>
      <c r="P153" s="27"/>
    </row>
    <row r="154" spans="1:16">
      <c r="A154" s="30">
        <v>10</v>
      </c>
      <c r="B154" s="31">
        <v>1</v>
      </c>
      <c r="C154" s="31" t="str" cm="1">
        <f t="array" ref="C154">INDEX($P$5:$P$7,B154)</f>
        <v>4:00–5:25 م</v>
      </c>
      <c r="D154" s="31">
        <v>6</v>
      </c>
      <c r="E154" s="31" t="s">
        <v>95</v>
      </c>
      <c r="F154" s="32">
        <v>2</v>
      </c>
      <c r="G154" s="31" t="s">
        <v>137</v>
      </c>
      <c r="H154" s="27"/>
      <c r="I154" s="27"/>
      <c r="J154" s="27"/>
      <c r="K154" s="27"/>
      <c r="L154" s="27"/>
      <c r="M154" s="27"/>
      <c r="N154" s="27"/>
      <c r="O154" s="27"/>
      <c r="P154" s="27"/>
    </row>
    <row r="155" spans="1:16">
      <c r="A155" s="30">
        <v>10</v>
      </c>
      <c r="B155" s="31">
        <v>2</v>
      </c>
      <c r="C155" s="31" t="str" cm="1">
        <f t="array" ref="C155">INDEX($P$5:$P$7,B155)</f>
        <v>5:35–7:00 م</v>
      </c>
      <c r="D155" s="31">
        <v>1</v>
      </c>
      <c r="E155" s="31" t="s">
        <v>95</v>
      </c>
      <c r="F155" s="32">
        <v>2</v>
      </c>
      <c r="G155" s="31" t="s">
        <v>110</v>
      </c>
      <c r="H155" s="27"/>
      <c r="I155" s="27"/>
      <c r="J155" s="27"/>
      <c r="K155" s="27"/>
      <c r="L155" s="27"/>
      <c r="M155" s="27"/>
      <c r="N155" s="27"/>
      <c r="O155" s="27"/>
      <c r="P155" s="27"/>
    </row>
    <row r="156" spans="1:16">
      <c r="A156" s="30">
        <v>10</v>
      </c>
      <c r="B156" s="31">
        <v>2</v>
      </c>
      <c r="C156" s="31" t="str" cm="1">
        <f t="array" ref="C156">INDEX($P$5:$P$7,B156)</f>
        <v>5:35–7:00 م</v>
      </c>
      <c r="D156" s="31">
        <v>2</v>
      </c>
      <c r="E156" s="31" t="s">
        <v>95</v>
      </c>
      <c r="F156" s="32">
        <v>2</v>
      </c>
      <c r="G156" s="31" t="s">
        <v>99</v>
      </c>
      <c r="H156" s="27"/>
      <c r="I156" s="27"/>
      <c r="J156" s="27"/>
      <c r="K156" s="27"/>
      <c r="L156" s="27"/>
      <c r="M156" s="27"/>
      <c r="N156" s="27"/>
      <c r="O156" s="27"/>
      <c r="P156" s="27"/>
    </row>
    <row r="157" spans="1:16">
      <c r="A157" s="30">
        <v>10</v>
      </c>
      <c r="B157" s="31">
        <v>2</v>
      </c>
      <c r="C157" s="31" t="str" cm="1">
        <f t="array" ref="C157">INDEX($P$5:$P$7,B157)</f>
        <v>5:35–7:00 م</v>
      </c>
      <c r="D157" s="31">
        <v>3</v>
      </c>
      <c r="E157" s="31" t="s">
        <v>174</v>
      </c>
      <c r="F157" s="32">
        <v>2</v>
      </c>
      <c r="G157" s="31" t="s">
        <v>290</v>
      </c>
      <c r="H157" s="27"/>
      <c r="I157" s="27"/>
      <c r="J157" s="27"/>
      <c r="K157" s="27"/>
      <c r="L157" s="27"/>
      <c r="M157" s="27"/>
      <c r="N157" s="27"/>
      <c r="O157" s="27"/>
      <c r="P157" s="27"/>
    </row>
    <row r="158" spans="1:16">
      <c r="A158" s="30">
        <v>10</v>
      </c>
      <c r="B158" s="31">
        <v>2</v>
      </c>
      <c r="C158" s="31" t="str" cm="1">
        <f t="array" ref="C158">INDEX($P$5:$P$7,B158)</f>
        <v>5:35–7:00 م</v>
      </c>
      <c r="D158" s="31">
        <v>4</v>
      </c>
      <c r="E158" s="31" t="s">
        <v>174</v>
      </c>
      <c r="F158" s="32">
        <v>2</v>
      </c>
      <c r="G158" s="31" t="s">
        <v>297</v>
      </c>
      <c r="H158" s="27"/>
      <c r="I158" s="27"/>
      <c r="J158" s="27"/>
      <c r="K158" s="27"/>
      <c r="L158" s="27"/>
      <c r="M158" s="27"/>
      <c r="N158" s="27"/>
      <c r="O158" s="27"/>
      <c r="P158" s="27"/>
    </row>
    <row r="159" spans="1:16">
      <c r="A159" s="30">
        <v>10</v>
      </c>
      <c r="B159" s="31">
        <v>2</v>
      </c>
      <c r="C159" s="31" t="str" cm="1">
        <f t="array" ref="C159">INDEX($P$5:$P$7,B159)</f>
        <v>5:35–7:00 م</v>
      </c>
      <c r="D159" s="31">
        <v>5</v>
      </c>
      <c r="E159" s="31" t="s">
        <v>174</v>
      </c>
      <c r="F159" s="32">
        <v>2</v>
      </c>
      <c r="G159" s="31" t="s">
        <v>270</v>
      </c>
      <c r="H159" s="27"/>
      <c r="I159" s="27"/>
      <c r="J159" s="27"/>
      <c r="K159" s="27"/>
      <c r="L159" s="27"/>
      <c r="M159" s="27"/>
      <c r="N159" s="27"/>
      <c r="O159" s="27"/>
      <c r="P159" s="27"/>
    </row>
    <row r="160" spans="1:16">
      <c r="A160" s="30">
        <v>10</v>
      </c>
      <c r="B160" s="31">
        <v>2</v>
      </c>
      <c r="C160" s="31" t="str" cm="1">
        <f t="array" ref="C160">INDEX($P$5:$P$7,B160)</f>
        <v>5:35–7:00 م</v>
      </c>
      <c r="D160" s="31">
        <v>6</v>
      </c>
      <c r="E160" s="31" t="s">
        <v>174</v>
      </c>
      <c r="F160" s="32">
        <v>2</v>
      </c>
      <c r="G160" s="31" t="s">
        <v>248</v>
      </c>
      <c r="H160" s="27"/>
      <c r="I160" s="27"/>
      <c r="J160" s="27"/>
      <c r="K160" s="27"/>
      <c r="L160" s="27"/>
      <c r="M160" s="27"/>
      <c r="N160" s="27"/>
      <c r="O160" s="27"/>
      <c r="P160" s="27"/>
    </row>
    <row r="161" spans="1:16">
      <c r="A161" s="30">
        <v>10</v>
      </c>
      <c r="B161" s="31">
        <v>3</v>
      </c>
      <c r="C161" s="31" t="str" cm="1">
        <f t="array" ref="C161">INDEX($P$5:$P$7,B161)</f>
        <v>7:10–8:35 م</v>
      </c>
      <c r="D161" s="31">
        <v>1</v>
      </c>
      <c r="E161" s="31" t="s">
        <v>295</v>
      </c>
      <c r="F161" s="32">
        <v>2</v>
      </c>
      <c r="G161" s="31" t="s">
        <v>360</v>
      </c>
      <c r="H161" s="27"/>
      <c r="I161" s="27"/>
      <c r="J161" s="27"/>
      <c r="K161" s="27"/>
      <c r="L161" s="27"/>
      <c r="M161" s="27"/>
      <c r="N161" s="27"/>
      <c r="O161" s="27"/>
      <c r="P161" s="27"/>
    </row>
    <row r="162" spans="1:16">
      <c r="A162" s="30">
        <v>10</v>
      </c>
      <c r="B162" s="31">
        <v>3</v>
      </c>
      <c r="C162" s="31" t="str" cm="1">
        <f t="array" ref="C162">INDEX($P$5:$P$7,B162)</f>
        <v>7:10–8:35 م</v>
      </c>
      <c r="D162" s="31">
        <v>2</v>
      </c>
      <c r="E162" s="31" t="s">
        <v>295</v>
      </c>
      <c r="F162" s="32">
        <v>2</v>
      </c>
      <c r="G162" s="31" t="s">
        <v>367</v>
      </c>
      <c r="H162" s="27"/>
      <c r="I162" s="27"/>
      <c r="J162" s="27"/>
      <c r="K162" s="27"/>
      <c r="L162" s="27"/>
      <c r="M162" s="27"/>
      <c r="N162" s="27"/>
      <c r="O162" s="27"/>
      <c r="P162" s="27"/>
    </row>
    <row r="163" spans="1:16">
      <c r="A163" s="30">
        <v>10</v>
      </c>
      <c r="B163" s="31">
        <v>3</v>
      </c>
      <c r="C163" s="31" t="str" cm="1">
        <f t="array" ref="C163">INDEX($P$5:$P$7,B163)</f>
        <v>7:10–8:35 م</v>
      </c>
      <c r="D163" s="31">
        <v>3</v>
      </c>
      <c r="E163" s="31" t="s">
        <v>295</v>
      </c>
      <c r="F163" s="32">
        <v>2</v>
      </c>
      <c r="G163" s="31" t="s">
        <v>340</v>
      </c>
      <c r="H163" s="27"/>
      <c r="I163" s="27"/>
      <c r="J163" s="27"/>
      <c r="K163" s="27"/>
      <c r="L163" s="27"/>
      <c r="M163" s="27"/>
      <c r="N163" s="27"/>
      <c r="O163" s="27"/>
      <c r="P163" s="27"/>
    </row>
    <row r="164" spans="1:16">
      <c r="A164" s="30">
        <v>10</v>
      </c>
      <c r="B164" s="31">
        <v>3</v>
      </c>
      <c r="C164" s="31" t="str" cm="1">
        <f t="array" ref="C164">INDEX($P$5:$P$7,B164)</f>
        <v>7:10–8:35 م</v>
      </c>
      <c r="D164" s="31">
        <v>4</v>
      </c>
      <c r="E164" s="31" t="s">
        <v>295</v>
      </c>
      <c r="F164" s="32">
        <v>2</v>
      </c>
      <c r="G164" s="31" t="s">
        <v>332</v>
      </c>
      <c r="H164" s="27"/>
      <c r="I164" s="27"/>
      <c r="J164" s="27"/>
      <c r="K164" s="27"/>
      <c r="L164" s="27"/>
      <c r="M164" s="27"/>
      <c r="N164" s="27"/>
      <c r="O164" s="27"/>
      <c r="P164" s="27"/>
    </row>
    <row r="165" spans="1:16">
      <c r="A165" s="30">
        <v>11</v>
      </c>
      <c r="B165" s="31">
        <v>1</v>
      </c>
      <c r="C165" s="31" t="str" cm="1">
        <f t="array" ref="C165">INDEX($P$5:$P$7,B165)</f>
        <v>4:00–5:25 م</v>
      </c>
      <c r="D165" s="31">
        <v>1</v>
      </c>
      <c r="E165" s="31" t="s">
        <v>19</v>
      </c>
      <c r="F165" s="32">
        <v>2</v>
      </c>
      <c r="G165" s="31" t="s">
        <v>53</v>
      </c>
      <c r="H165" s="27"/>
      <c r="I165" s="27"/>
      <c r="J165" s="27"/>
      <c r="K165" s="27"/>
      <c r="L165" s="27"/>
      <c r="M165" s="27"/>
      <c r="N165" s="27"/>
      <c r="O165" s="27"/>
      <c r="P165" s="27"/>
    </row>
    <row r="166" spans="1:16">
      <c r="A166" s="30">
        <v>11</v>
      </c>
      <c r="B166" s="31">
        <v>1</v>
      </c>
      <c r="C166" s="31" t="str" cm="1">
        <f t="array" ref="C166">INDEX($P$5:$P$7,B166)</f>
        <v>4:00–5:25 م</v>
      </c>
      <c r="D166" s="31">
        <v>2</v>
      </c>
      <c r="E166" s="31" t="s">
        <v>19</v>
      </c>
      <c r="F166" s="32">
        <v>2</v>
      </c>
      <c r="G166" s="31" t="s">
        <v>52</v>
      </c>
      <c r="H166" s="27"/>
      <c r="I166" s="27"/>
      <c r="J166" s="27"/>
      <c r="K166" s="27"/>
      <c r="L166" s="27"/>
      <c r="M166" s="27"/>
      <c r="N166" s="27"/>
      <c r="O166" s="27"/>
      <c r="P166" s="27"/>
    </row>
    <row r="167" spans="1:16">
      <c r="A167" s="30">
        <v>11</v>
      </c>
      <c r="B167" s="31">
        <v>1</v>
      </c>
      <c r="C167" s="31" t="str" cm="1">
        <f t="array" ref="C167">INDEX($P$5:$P$7,B167)</f>
        <v>4:00–5:25 م</v>
      </c>
      <c r="D167" s="31">
        <v>3</v>
      </c>
      <c r="E167" s="31" t="s">
        <v>19</v>
      </c>
      <c r="F167" s="32">
        <v>2</v>
      </c>
      <c r="G167" s="31" t="s">
        <v>45</v>
      </c>
      <c r="H167" s="27"/>
      <c r="I167" s="27"/>
      <c r="J167" s="27"/>
      <c r="K167" s="27"/>
      <c r="L167" s="27"/>
      <c r="M167" s="27"/>
      <c r="N167" s="27"/>
      <c r="O167" s="27"/>
      <c r="P167" s="27"/>
    </row>
    <row r="168" spans="1:16">
      <c r="A168" s="30">
        <v>11</v>
      </c>
      <c r="B168" s="31">
        <v>1</v>
      </c>
      <c r="C168" s="31" t="str" cm="1">
        <f t="array" ref="C168">INDEX($P$5:$P$7,B168)</f>
        <v>4:00–5:25 م</v>
      </c>
      <c r="D168" s="31">
        <v>4</v>
      </c>
      <c r="E168" s="31" t="s">
        <v>19</v>
      </c>
      <c r="F168" s="32">
        <v>2</v>
      </c>
      <c r="G168" s="31" t="s">
        <v>31</v>
      </c>
      <c r="H168" s="27"/>
      <c r="I168" s="27"/>
      <c r="J168" s="27"/>
      <c r="K168" s="27"/>
      <c r="L168" s="27"/>
      <c r="M168" s="27"/>
      <c r="N168" s="27"/>
      <c r="O168" s="27"/>
      <c r="P168" s="27"/>
    </row>
    <row r="169" spans="1:16">
      <c r="A169" s="30">
        <v>11</v>
      </c>
      <c r="B169" s="31">
        <v>1</v>
      </c>
      <c r="C169" s="31" t="str" cm="1">
        <f t="array" ref="C169">INDEX($P$5:$P$7,B169)</f>
        <v>4:00–5:25 م</v>
      </c>
      <c r="D169" s="31">
        <v>5</v>
      </c>
      <c r="E169" s="31" t="s">
        <v>95</v>
      </c>
      <c r="F169" s="32">
        <v>2</v>
      </c>
      <c r="G169" s="31" t="s">
        <v>112</v>
      </c>
      <c r="H169" s="27"/>
      <c r="I169" s="27"/>
      <c r="J169" s="27"/>
      <c r="K169" s="27"/>
      <c r="L169" s="27"/>
      <c r="M169" s="27"/>
      <c r="N169" s="27"/>
      <c r="O169" s="27"/>
      <c r="P169" s="27"/>
    </row>
    <row r="170" spans="1:16">
      <c r="A170" s="30">
        <v>11</v>
      </c>
      <c r="B170" s="31">
        <v>1</v>
      </c>
      <c r="C170" s="31" t="str" cm="1">
        <f t="array" ref="C170">INDEX($P$5:$P$7,B170)</f>
        <v>4:00–5:25 م</v>
      </c>
      <c r="D170" s="31">
        <v>6</v>
      </c>
      <c r="E170" s="31" t="s">
        <v>95</v>
      </c>
      <c r="F170" s="32">
        <v>2</v>
      </c>
      <c r="G170" s="31" t="s">
        <v>120</v>
      </c>
      <c r="H170" s="27"/>
      <c r="I170" s="27"/>
      <c r="J170" s="27"/>
      <c r="K170" s="27"/>
      <c r="L170" s="27"/>
      <c r="M170" s="27"/>
      <c r="N170" s="27"/>
      <c r="O170" s="27"/>
      <c r="P170" s="27"/>
    </row>
    <row r="171" spans="1:16">
      <c r="A171" s="30">
        <v>11</v>
      </c>
      <c r="B171" s="31">
        <v>2</v>
      </c>
      <c r="C171" s="31" t="str" cm="1">
        <f t="array" ref="C171">INDEX($P$5:$P$7,B171)</f>
        <v>5:35–7:00 م</v>
      </c>
      <c r="D171" s="31">
        <v>1</v>
      </c>
      <c r="E171" s="31" t="s">
        <v>95</v>
      </c>
      <c r="F171" s="32">
        <v>2</v>
      </c>
      <c r="G171" s="31" t="s">
        <v>140</v>
      </c>
      <c r="H171" s="27"/>
      <c r="I171" s="27"/>
      <c r="J171" s="27"/>
      <c r="K171" s="27"/>
      <c r="L171" s="27"/>
      <c r="M171" s="27"/>
      <c r="N171" s="27"/>
      <c r="O171" s="27"/>
      <c r="P171" s="27"/>
    </row>
    <row r="172" spans="1:16">
      <c r="A172" s="30">
        <v>11</v>
      </c>
      <c r="B172" s="31">
        <v>2</v>
      </c>
      <c r="C172" s="31" t="str" cm="1">
        <f t="array" ref="C172">INDEX($P$5:$P$7,B172)</f>
        <v>5:35–7:00 م</v>
      </c>
      <c r="D172" s="31">
        <v>2</v>
      </c>
      <c r="E172" s="31" t="s">
        <v>95</v>
      </c>
      <c r="F172" s="32">
        <v>2</v>
      </c>
      <c r="G172" s="31" t="s">
        <v>89</v>
      </c>
      <c r="H172" s="27"/>
      <c r="I172" s="27"/>
      <c r="J172" s="27"/>
      <c r="K172" s="27"/>
      <c r="L172" s="27"/>
      <c r="M172" s="27"/>
      <c r="N172" s="27"/>
      <c r="O172" s="27"/>
      <c r="P172" s="27"/>
    </row>
    <row r="173" spans="1:16">
      <c r="A173" s="30">
        <v>11</v>
      </c>
      <c r="B173" s="31">
        <v>2</v>
      </c>
      <c r="C173" s="31" t="str" cm="1">
        <f t="array" ref="C173">INDEX($P$5:$P$7,B173)</f>
        <v>5:35–7:00 م</v>
      </c>
      <c r="D173" s="31">
        <v>3</v>
      </c>
      <c r="E173" s="31" t="s">
        <v>174</v>
      </c>
      <c r="F173" s="32">
        <v>2</v>
      </c>
      <c r="G173" s="31" t="s">
        <v>280</v>
      </c>
      <c r="H173" s="27"/>
      <c r="I173" s="27"/>
      <c r="J173" s="27"/>
      <c r="K173" s="27"/>
      <c r="L173" s="27"/>
      <c r="M173" s="27"/>
      <c r="N173" s="27"/>
      <c r="O173" s="27"/>
      <c r="P173" s="27"/>
    </row>
    <row r="174" spans="1:16">
      <c r="A174" s="30">
        <v>11</v>
      </c>
      <c r="B174" s="31">
        <v>2</v>
      </c>
      <c r="C174" s="31" t="str" cm="1">
        <f t="array" ref="C174">INDEX($P$5:$P$7,B174)</f>
        <v>5:35–7:00 م</v>
      </c>
      <c r="D174" s="31">
        <v>4</v>
      </c>
      <c r="E174" s="31" t="s">
        <v>174</v>
      </c>
      <c r="F174" s="32">
        <v>2</v>
      </c>
      <c r="G174" s="31" t="s">
        <v>288</v>
      </c>
      <c r="H174" s="27"/>
      <c r="I174" s="27"/>
      <c r="J174" s="27"/>
      <c r="K174" s="27"/>
      <c r="L174" s="27"/>
      <c r="M174" s="27"/>
      <c r="N174" s="27"/>
      <c r="O174" s="27"/>
      <c r="P174" s="27"/>
    </row>
    <row r="175" spans="1:16">
      <c r="A175" s="30">
        <v>11</v>
      </c>
      <c r="B175" s="31">
        <v>2</v>
      </c>
      <c r="C175" s="31" t="str" cm="1">
        <f t="array" ref="C175">INDEX($P$5:$P$7,B175)</f>
        <v>5:35–7:00 م</v>
      </c>
      <c r="D175" s="31">
        <v>5</v>
      </c>
      <c r="E175" s="31" t="s">
        <v>174</v>
      </c>
      <c r="F175" s="32">
        <v>2</v>
      </c>
      <c r="G175" s="31" t="s">
        <v>298</v>
      </c>
      <c r="H175" s="27"/>
      <c r="I175" s="27"/>
      <c r="J175" s="27"/>
      <c r="K175" s="27"/>
      <c r="L175" s="27"/>
      <c r="M175" s="27"/>
      <c r="N175" s="27"/>
      <c r="O175" s="27"/>
      <c r="P175" s="27"/>
    </row>
    <row r="176" spans="1:16">
      <c r="A176" s="30">
        <v>11</v>
      </c>
      <c r="B176" s="31">
        <v>2</v>
      </c>
      <c r="C176" s="31" t="str" cm="1">
        <f t="array" ref="C176">INDEX($P$5:$P$7,B176)</f>
        <v>5:35–7:00 م</v>
      </c>
      <c r="D176" s="31">
        <v>6</v>
      </c>
      <c r="E176" s="31" t="s">
        <v>174</v>
      </c>
      <c r="F176" s="32">
        <v>2</v>
      </c>
      <c r="G176" s="31" t="s">
        <v>227</v>
      </c>
      <c r="H176" s="27"/>
      <c r="I176" s="27"/>
      <c r="J176" s="27"/>
      <c r="K176" s="27"/>
      <c r="L176" s="27"/>
      <c r="M176" s="27"/>
      <c r="N176" s="27"/>
      <c r="O176" s="27"/>
      <c r="P176" s="27"/>
    </row>
    <row r="177" spans="1:16">
      <c r="A177" s="30">
        <v>11</v>
      </c>
      <c r="B177" s="31">
        <v>3</v>
      </c>
      <c r="C177" s="31" t="str" cm="1">
        <f t="array" ref="C177">INDEX($P$5:$P$7,B177)</f>
        <v>7:10–8:35 م</v>
      </c>
      <c r="D177" s="31">
        <v>1</v>
      </c>
      <c r="E177" s="31" t="s">
        <v>295</v>
      </c>
      <c r="F177" s="32">
        <v>2</v>
      </c>
      <c r="G177" s="31" t="s">
        <v>350</v>
      </c>
      <c r="H177" s="27"/>
      <c r="I177" s="27"/>
      <c r="J177" s="27"/>
      <c r="K177" s="27"/>
      <c r="L177" s="27"/>
      <c r="M177" s="27"/>
      <c r="N177" s="27"/>
      <c r="O177" s="27"/>
      <c r="P177" s="27"/>
    </row>
    <row r="178" spans="1:16">
      <c r="A178" s="30">
        <v>11</v>
      </c>
      <c r="B178" s="31">
        <v>3</v>
      </c>
      <c r="C178" s="31" t="str" cm="1">
        <f t="array" ref="C178">INDEX($P$5:$P$7,B178)</f>
        <v>7:10–8:35 م</v>
      </c>
      <c r="D178" s="31">
        <v>2</v>
      </c>
      <c r="E178" s="31" t="s">
        <v>295</v>
      </c>
      <c r="F178" s="32">
        <v>2</v>
      </c>
      <c r="G178" s="31" t="s">
        <v>358</v>
      </c>
      <c r="H178" s="27"/>
      <c r="I178" s="27"/>
      <c r="J178" s="27"/>
      <c r="K178" s="27"/>
      <c r="L178" s="27"/>
      <c r="M178" s="27"/>
      <c r="N178" s="27"/>
      <c r="O178" s="27"/>
      <c r="P178" s="27"/>
    </row>
    <row r="179" spans="1:16">
      <c r="A179" s="30">
        <v>11</v>
      </c>
      <c r="B179" s="31">
        <v>3</v>
      </c>
      <c r="C179" s="31" t="str" cm="1">
        <f t="array" ref="C179">INDEX($P$5:$P$7,B179)</f>
        <v>7:10–8:35 م</v>
      </c>
      <c r="D179" s="31">
        <v>3</v>
      </c>
      <c r="E179" s="31" t="s">
        <v>295</v>
      </c>
      <c r="F179" s="32">
        <v>2</v>
      </c>
      <c r="G179" s="31" t="s">
        <v>368</v>
      </c>
      <c r="H179" s="27"/>
      <c r="I179" s="27"/>
      <c r="J179" s="27"/>
      <c r="K179" s="27"/>
      <c r="L179" s="27"/>
      <c r="M179" s="27"/>
      <c r="N179" s="27"/>
      <c r="O179" s="27"/>
      <c r="P179" s="27"/>
    </row>
    <row r="180" spans="1:16">
      <c r="A180" s="30">
        <v>11</v>
      </c>
      <c r="B180" s="31">
        <v>3</v>
      </c>
      <c r="C180" s="31" t="str" cm="1">
        <f t="array" ref="C180">INDEX($P$5:$P$7,B180)</f>
        <v>7:10–8:35 م</v>
      </c>
      <c r="D180" s="31">
        <v>4</v>
      </c>
      <c r="E180" s="31" t="s">
        <v>295</v>
      </c>
      <c r="F180" s="32">
        <v>2</v>
      </c>
      <c r="G180" s="31" t="s">
        <v>325</v>
      </c>
      <c r="H180" s="27"/>
      <c r="I180" s="27"/>
      <c r="J180" s="27"/>
      <c r="K180" s="27"/>
      <c r="L180" s="27"/>
      <c r="M180" s="27"/>
      <c r="N180" s="27"/>
      <c r="O180" s="27"/>
      <c r="P180" s="27"/>
    </row>
    <row r="181" spans="1:16">
      <c r="A181" s="30">
        <v>12</v>
      </c>
      <c r="B181" s="31">
        <v>1</v>
      </c>
      <c r="C181" s="31" t="str" cm="1">
        <f t="array" ref="C181">INDEX($P$5:$P$7,B181)</f>
        <v>4:00–5:25 م</v>
      </c>
      <c r="D181" s="31">
        <v>1</v>
      </c>
      <c r="E181" s="31" t="s">
        <v>19</v>
      </c>
      <c r="F181" s="32">
        <v>2</v>
      </c>
      <c r="G181" s="31" t="s">
        <v>54</v>
      </c>
      <c r="H181" s="27"/>
      <c r="I181" s="27"/>
      <c r="J181" s="27"/>
      <c r="K181" s="27"/>
      <c r="L181" s="27"/>
      <c r="M181" s="27"/>
      <c r="N181" s="27"/>
      <c r="O181" s="27"/>
      <c r="P181" s="27"/>
    </row>
    <row r="182" spans="1:16">
      <c r="A182" s="30">
        <v>12</v>
      </c>
      <c r="B182" s="31">
        <v>1</v>
      </c>
      <c r="C182" s="31" t="str" cm="1">
        <f t="array" ref="C182">INDEX($P$5:$P$7,B182)</f>
        <v>4:00–5:25 م</v>
      </c>
      <c r="D182" s="31">
        <v>2</v>
      </c>
      <c r="E182" s="31" t="s">
        <v>19</v>
      </c>
      <c r="F182" s="32">
        <v>2</v>
      </c>
      <c r="G182" s="31" t="s">
        <v>40</v>
      </c>
      <c r="H182" s="27"/>
      <c r="I182" s="27"/>
      <c r="J182" s="27"/>
      <c r="K182" s="27"/>
      <c r="L182" s="27"/>
      <c r="M182" s="27"/>
      <c r="N182" s="27"/>
      <c r="O182" s="27"/>
      <c r="P182" s="27"/>
    </row>
    <row r="183" spans="1:16">
      <c r="A183" s="30">
        <v>12</v>
      </c>
      <c r="B183" s="31">
        <v>1</v>
      </c>
      <c r="C183" s="31" t="str" cm="1">
        <f t="array" ref="C183">INDEX($P$5:$P$7,B183)</f>
        <v>4:00–5:25 م</v>
      </c>
      <c r="D183" s="31">
        <v>3</v>
      </c>
      <c r="E183" s="31" t="s">
        <v>19</v>
      </c>
      <c r="F183" s="32">
        <v>2</v>
      </c>
      <c r="G183" s="31" t="s">
        <v>33</v>
      </c>
      <c r="H183" s="27"/>
      <c r="I183" s="27"/>
      <c r="J183" s="27"/>
      <c r="K183" s="27"/>
      <c r="L183" s="27"/>
      <c r="M183" s="27"/>
      <c r="N183" s="27"/>
      <c r="O183" s="27"/>
      <c r="P183" s="27"/>
    </row>
    <row r="184" spans="1:16">
      <c r="A184" s="30">
        <v>12</v>
      </c>
      <c r="B184" s="31">
        <v>1</v>
      </c>
      <c r="C184" s="31" t="str" cm="1">
        <f t="array" ref="C184">INDEX($P$5:$P$7,B184)</f>
        <v>4:00–5:25 م</v>
      </c>
      <c r="D184" s="31">
        <v>4</v>
      </c>
      <c r="E184" s="31" t="s">
        <v>19</v>
      </c>
      <c r="F184" s="32">
        <v>2</v>
      </c>
      <c r="G184" s="31" t="s">
        <v>34</v>
      </c>
      <c r="H184" s="27"/>
      <c r="I184" s="27"/>
      <c r="J184" s="27"/>
      <c r="K184" s="27"/>
      <c r="L184" s="27"/>
      <c r="M184" s="27"/>
      <c r="N184" s="27"/>
      <c r="O184" s="27"/>
      <c r="P184" s="27"/>
    </row>
    <row r="185" spans="1:16">
      <c r="A185" s="30">
        <v>12</v>
      </c>
      <c r="B185" s="31">
        <v>1</v>
      </c>
      <c r="C185" s="31" t="str" cm="1">
        <f t="array" ref="C185">INDEX($P$5:$P$7,B185)</f>
        <v>4:00–5:25 م</v>
      </c>
      <c r="D185" s="31">
        <v>5</v>
      </c>
      <c r="E185" s="31" t="s">
        <v>95</v>
      </c>
      <c r="F185" s="32">
        <v>2</v>
      </c>
      <c r="G185" s="31" t="s">
        <v>108</v>
      </c>
      <c r="H185" s="27"/>
      <c r="I185" s="27"/>
      <c r="J185" s="27"/>
      <c r="K185" s="27"/>
      <c r="L185" s="27"/>
      <c r="M185" s="27"/>
      <c r="N185" s="27"/>
      <c r="O185" s="27"/>
      <c r="P185" s="27"/>
    </row>
    <row r="186" spans="1:16">
      <c r="A186" s="30">
        <v>12</v>
      </c>
      <c r="B186" s="31">
        <v>1</v>
      </c>
      <c r="C186" s="31" t="str" cm="1">
        <f t="array" ref="C186">INDEX($P$5:$P$7,B186)</f>
        <v>4:00–5:25 م</v>
      </c>
      <c r="D186" s="31">
        <v>6</v>
      </c>
      <c r="E186" s="31" t="s">
        <v>95</v>
      </c>
      <c r="F186" s="32">
        <v>2</v>
      </c>
      <c r="G186" s="31" t="s">
        <v>114</v>
      </c>
      <c r="H186" s="27"/>
      <c r="I186" s="27"/>
      <c r="J186" s="27"/>
      <c r="K186" s="27"/>
      <c r="L186" s="27"/>
      <c r="M186" s="27"/>
      <c r="N186" s="27"/>
      <c r="O186" s="27"/>
      <c r="P186" s="27"/>
    </row>
    <row r="187" spans="1:16">
      <c r="A187" s="30">
        <v>12</v>
      </c>
      <c r="B187" s="31">
        <v>2</v>
      </c>
      <c r="C187" s="31" t="str" cm="1">
        <f t="array" ref="C187">INDEX($P$5:$P$7,B187)</f>
        <v>5:35–7:00 م</v>
      </c>
      <c r="D187" s="31">
        <v>1</v>
      </c>
      <c r="E187" s="31" t="s">
        <v>95</v>
      </c>
      <c r="F187" s="32">
        <v>2</v>
      </c>
      <c r="G187" s="31" t="s">
        <v>121</v>
      </c>
      <c r="H187" s="27"/>
      <c r="I187" s="27"/>
      <c r="J187" s="27"/>
      <c r="K187" s="27"/>
      <c r="L187" s="27"/>
      <c r="M187" s="27"/>
      <c r="N187" s="27"/>
      <c r="O187" s="27"/>
      <c r="P187" s="27"/>
    </row>
    <row r="188" spans="1:16">
      <c r="A188" s="30">
        <v>12</v>
      </c>
      <c r="B188" s="31">
        <v>2</v>
      </c>
      <c r="C188" s="31" t="str" cm="1">
        <f t="array" ref="C188">INDEX($P$5:$P$7,B188)</f>
        <v>5:35–7:00 م</v>
      </c>
      <c r="D188" s="31">
        <v>2</v>
      </c>
      <c r="E188" s="31" t="s">
        <v>95</v>
      </c>
      <c r="F188" s="32">
        <v>2</v>
      </c>
      <c r="G188" s="31" t="s">
        <v>142</v>
      </c>
      <c r="H188" s="27"/>
      <c r="I188" s="27"/>
      <c r="J188" s="27"/>
      <c r="K188" s="27"/>
      <c r="L188" s="27"/>
      <c r="M188" s="27"/>
      <c r="N188" s="27"/>
      <c r="O188" s="27"/>
      <c r="P188" s="27"/>
    </row>
    <row r="189" spans="1:16">
      <c r="A189" s="30">
        <v>12</v>
      </c>
      <c r="B189" s="31">
        <v>2</v>
      </c>
      <c r="C189" s="31" t="str" cm="1">
        <f t="array" ref="C189">INDEX($P$5:$P$7,B189)</f>
        <v>5:35–7:00 م</v>
      </c>
      <c r="D189" s="31">
        <v>3</v>
      </c>
      <c r="E189" s="31" t="s">
        <v>174</v>
      </c>
      <c r="F189" s="32">
        <v>2</v>
      </c>
      <c r="G189" s="31" t="s">
        <v>260</v>
      </c>
      <c r="H189" s="27"/>
      <c r="I189" s="27"/>
      <c r="J189" s="27"/>
      <c r="K189" s="27"/>
      <c r="L189" s="27"/>
      <c r="M189" s="27"/>
      <c r="N189" s="27"/>
      <c r="O189" s="27"/>
      <c r="P189" s="27"/>
    </row>
    <row r="190" spans="1:16">
      <c r="A190" s="30">
        <v>12</v>
      </c>
      <c r="B190" s="31">
        <v>2</v>
      </c>
      <c r="C190" s="31" t="str" cm="1">
        <f t="array" ref="C190">INDEX($P$5:$P$7,B190)</f>
        <v>5:35–7:00 م</v>
      </c>
      <c r="D190" s="31">
        <v>4</v>
      </c>
      <c r="E190" s="31" t="s">
        <v>174</v>
      </c>
      <c r="F190" s="32">
        <v>2</v>
      </c>
      <c r="G190" s="31" t="s">
        <v>282</v>
      </c>
      <c r="H190" s="27"/>
      <c r="I190" s="27"/>
      <c r="J190" s="27"/>
      <c r="K190" s="27"/>
      <c r="L190" s="27"/>
      <c r="M190" s="27"/>
      <c r="N190" s="27"/>
      <c r="O190" s="27"/>
      <c r="P190" s="27"/>
    </row>
    <row r="191" spans="1:16">
      <c r="A191" s="30">
        <v>12</v>
      </c>
      <c r="B191" s="31">
        <v>2</v>
      </c>
      <c r="C191" s="31" t="str" cm="1">
        <f t="array" ref="C191">INDEX($P$5:$P$7,B191)</f>
        <v>5:35–7:00 م</v>
      </c>
      <c r="D191" s="31">
        <v>5</v>
      </c>
      <c r="E191" s="31" t="s">
        <v>174</v>
      </c>
      <c r="F191" s="32">
        <v>2</v>
      </c>
      <c r="G191" s="31" t="s">
        <v>289</v>
      </c>
      <c r="H191" s="27"/>
      <c r="I191" s="27"/>
      <c r="J191" s="27"/>
      <c r="K191" s="27"/>
      <c r="L191" s="27"/>
      <c r="M191" s="27"/>
      <c r="N191" s="27"/>
      <c r="O191" s="27"/>
      <c r="P191" s="27"/>
    </row>
    <row r="192" spans="1:16">
      <c r="A192" s="30">
        <v>12</v>
      </c>
      <c r="B192" s="31">
        <v>2</v>
      </c>
      <c r="C192" s="31" t="str" cm="1">
        <f t="array" ref="C192">INDEX($P$5:$P$7,B192)</f>
        <v>5:35–7:00 م</v>
      </c>
      <c r="D192" s="31">
        <v>6</v>
      </c>
      <c r="E192" s="31" t="s">
        <v>174</v>
      </c>
      <c r="F192" s="32">
        <v>2</v>
      </c>
      <c r="G192" s="31" t="s">
        <v>313</v>
      </c>
      <c r="H192" s="27"/>
      <c r="I192" s="27"/>
      <c r="J192" s="27"/>
      <c r="K192" s="27"/>
      <c r="L192" s="27"/>
      <c r="M192" s="27"/>
      <c r="N192" s="27"/>
      <c r="O192" s="27"/>
      <c r="P192" s="27"/>
    </row>
    <row r="193" spans="1:16">
      <c r="A193" s="30">
        <v>12</v>
      </c>
      <c r="B193" s="31">
        <v>3</v>
      </c>
      <c r="C193" s="31" t="str" cm="1">
        <f t="array" ref="C193">INDEX($P$5:$P$7,B193)</f>
        <v>7:10–8:35 م</v>
      </c>
      <c r="D193" s="31">
        <v>1</v>
      </c>
      <c r="E193" s="31" t="s">
        <v>295</v>
      </c>
      <c r="F193" s="32">
        <v>2</v>
      </c>
      <c r="G193" s="31" t="s">
        <v>338</v>
      </c>
      <c r="H193" s="27"/>
      <c r="I193" s="27"/>
      <c r="J193" s="27"/>
      <c r="K193" s="27"/>
      <c r="L193" s="27"/>
      <c r="M193" s="27"/>
      <c r="N193" s="27"/>
      <c r="O193" s="27"/>
      <c r="P193" s="27"/>
    </row>
    <row r="194" spans="1:16">
      <c r="A194" s="30">
        <v>12</v>
      </c>
      <c r="B194" s="31">
        <v>3</v>
      </c>
      <c r="C194" s="31" t="str" cm="1">
        <f t="array" ref="C194">INDEX($P$5:$P$7,B194)</f>
        <v>7:10–8:35 م</v>
      </c>
      <c r="D194" s="31">
        <v>2</v>
      </c>
      <c r="E194" s="31" t="s">
        <v>295</v>
      </c>
      <c r="F194" s="32">
        <v>2</v>
      </c>
      <c r="G194" s="31" t="s">
        <v>352</v>
      </c>
      <c r="H194" s="27"/>
      <c r="I194" s="27"/>
      <c r="J194" s="27"/>
      <c r="K194" s="27"/>
      <c r="L194" s="27"/>
      <c r="M194" s="27"/>
      <c r="N194" s="27"/>
      <c r="O194" s="27"/>
      <c r="P194" s="27"/>
    </row>
    <row r="195" spans="1:16">
      <c r="A195" s="30">
        <v>12</v>
      </c>
      <c r="B195" s="31">
        <v>3</v>
      </c>
      <c r="C195" s="31" t="str" cm="1">
        <f t="array" ref="C195">INDEX($P$5:$P$7,B195)</f>
        <v>7:10–8:35 م</v>
      </c>
      <c r="D195" s="31">
        <v>3</v>
      </c>
      <c r="E195" s="31" t="s">
        <v>295</v>
      </c>
      <c r="F195" s="32">
        <v>2</v>
      </c>
      <c r="G195" s="31" t="s">
        <v>359</v>
      </c>
      <c r="H195" s="27"/>
      <c r="I195" s="27"/>
      <c r="J195" s="27"/>
      <c r="K195" s="27"/>
      <c r="L195" s="27"/>
      <c r="M195" s="27"/>
      <c r="N195" s="27"/>
      <c r="O195" s="27"/>
      <c r="P195" s="27"/>
    </row>
    <row r="196" spans="1:16">
      <c r="A196" s="30">
        <v>12</v>
      </c>
      <c r="B196" s="31">
        <v>3</v>
      </c>
      <c r="C196" s="31" t="str" cm="1">
        <f t="array" ref="C196">INDEX($P$5:$P$7,B196)</f>
        <v>7:10–8:35 م</v>
      </c>
      <c r="D196" s="31">
        <v>4</v>
      </c>
      <c r="E196" s="31" t="s">
        <v>295</v>
      </c>
      <c r="F196" s="32">
        <v>2</v>
      </c>
      <c r="G196" s="31" t="s">
        <v>369</v>
      </c>
      <c r="H196" s="27"/>
      <c r="I196" s="27"/>
      <c r="J196" s="27"/>
      <c r="K196" s="27"/>
      <c r="L196" s="27"/>
      <c r="M196" s="27"/>
      <c r="N196" s="27"/>
      <c r="O196" s="27"/>
      <c r="P196" s="27"/>
    </row>
    <row r="197" spans="1:16">
      <c r="A197" s="30">
        <v>13</v>
      </c>
      <c r="B197" s="31">
        <v>1</v>
      </c>
      <c r="C197" s="31" t="str" cm="1">
        <f t="array" ref="C197">INDEX($P$5:$P$7,B197)</f>
        <v>4:00–5:25 م</v>
      </c>
      <c r="D197" s="31">
        <v>1</v>
      </c>
      <c r="E197" s="31" t="s">
        <v>19</v>
      </c>
      <c r="F197" s="32">
        <v>2</v>
      </c>
      <c r="G197" s="31" t="s">
        <v>46</v>
      </c>
      <c r="H197" s="27"/>
      <c r="I197" s="27"/>
      <c r="J197" s="27"/>
      <c r="K197" s="27"/>
      <c r="L197" s="27"/>
      <c r="M197" s="27"/>
      <c r="N197" s="27"/>
      <c r="O197" s="27"/>
      <c r="P197" s="27"/>
    </row>
    <row r="198" spans="1:16">
      <c r="A198" s="30">
        <v>13</v>
      </c>
      <c r="B198" s="31">
        <v>1</v>
      </c>
      <c r="C198" s="31" t="str" cm="1">
        <f t="array" ref="C198">INDEX($P$5:$P$7,B198)</f>
        <v>4:00–5:25 م</v>
      </c>
      <c r="D198" s="31">
        <v>2</v>
      </c>
      <c r="E198" s="31" t="s">
        <v>19</v>
      </c>
      <c r="F198" s="32">
        <v>2</v>
      </c>
      <c r="G198" s="31" t="s">
        <v>55</v>
      </c>
      <c r="H198" s="27"/>
      <c r="I198" s="27"/>
      <c r="J198" s="27"/>
      <c r="K198" s="27"/>
      <c r="L198" s="27"/>
      <c r="M198" s="27"/>
      <c r="N198" s="27"/>
      <c r="O198" s="27"/>
      <c r="P198" s="27"/>
    </row>
    <row r="199" spans="1:16">
      <c r="A199" s="30">
        <v>13</v>
      </c>
      <c r="B199" s="31">
        <v>1</v>
      </c>
      <c r="C199" s="31" t="str" cm="1">
        <f t="array" ref="C199">INDEX($P$5:$P$7,B199)</f>
        <v>4:00–5:25 م</v>
      </c>
      <c r="D199" s="31">
        <v>3</v>
      </c>
      <c r="E199" s="31" t="s">
        <v>19</v>
      </c>
      <c r="F199" s="32">
        <v>2</v>
      </c>
      <c r="G199" s="31" t="s">
        <v>21</v>
      </c>
      <c r="H199" s="27"/>
      <c r="I199" s="27"/>
      <c r="J199" s="27"/>
      <c r="K199" s="27"/>
      <c r="L199" s="27"/>
      <c r="M199" s="27"/>
      <c r="N199" s="27"/>
      <c r="O199" s="27"/>
      <c r="P199" s="27"/>
    </row>
    <row r="200" spans="1:16">
      <c r="A200" s="30">
        <v>13</v>
      </c>
      <c r="B200" s="31">
        <v>1</v>
      </c>
      <c r="C200" s="31" t="str" cm="1">
        <f t="array" ref="C200">INDEX($P$5:$P$7,B200)</f>
        <v>4:00–5:25 م</v>
      </c>
      <c r="D200" s="31">
        <v>4</v>
      </c>
      <c r="E200" s="31" t="s">
        <v>19</v>
      </c>
      <c r="F200" s="32">
        <v>2</v>
      </c>
      <c r="G200" s="31" t="s">
        <v>22</v>
      </c>
      <c r="H200" s="27"/>
      <c r="I200" s="27"/>
      <c r="J200" s="27"/>
      <c r="K200" s="27"/>
      <c r="L200" s="27"/>
      <c r="M200" s="27"/>
      <c r="N200" s="27"/>
      <c r="O200" s="27"/>
      <c r="P200" s="27"/>
    </row>
    <row r="201" spans="1:16">
      <c r="A201" s="30">
        <v>13</v>
      </c>
      <c r="B201" s="31">
        <v>1</v>
      </c>
      <c r="C201" s="31" t="str" cm="1">
        <f t="array" ref="C201">INDEX($P$5:$P$7,B201)</f>
        <v>4:00–5:25 م</v>
      </c>
      <c r="D201" s="31">
        <v>5</v>
      </c>
      <c r="E201" s="31" t="s">
        <v>95</v>
      </c>
      <c r="F201" s="32">
        <v>2</v>
      </c>
      <c r="G201" s="31" t="s">
        <v>100</v>
      </c>
      <c r="H201" s="27"/>
      <c r="I201" s="27"/>
      <c r="J201" s="27"/>
      <c r="K201" s="27"/>
      <c r="L201" s="27"/>
      <c r="M201" s="27"/>
      <c r="N201" s="27"/>
      <c r="O201" s="27"/>
      <c r="P201" s="27"/>
    </row>
    <row r="202" spans="1:16">
      <c r="A202" s="30">
        <v>13</v>
      </c>
      <c r="B202" s="31">
        <v>1</v>
      </c>
      <c r="C202" s="31" t="str" cm="1">
        <f t="array" ref="C202">INDEX($P$5:$P$7,B202)</f>
        <v>4:00–5:25 م</v>
      </c>
      <c r="D202" s="31">
        <v>6</v>
      </c>
      <c r="E202" s="31" t="s">
        <v>95</v>
      </c>
      <c r="F202" s="32">
        <v>2</v>
      </c>
      <c r="G202" s="31" t="s">
        <v>107</v>
      </c>
      <c r="H202" s="27"/>
      <c r="I202" s="27"/>
      <c r="J202" s="27"/>
      <c r="K202" s="27"/>
      <c r="L202" s="27"/>
      <c r="M202" s="27"/>
      <c r="N202" s="27"/>
      <c r="O202" s="27"/>
      <c r="P202" s="27"/>
    </row>
    <row r="203" spans="1:16">
      <c r="A203" s="30">
        <v>13</v>
      </c>
      <c r="B203" s="31">
        <v>2</v>
      </c>
      <c r="C203" s="31" t="str" cm="1">
        <f t="array" ref="C203">INDEX($P$5:$P$7,B203)</f>
        <v>5:35–7:00 م</v>
      </c>
      <c r="D203" s="31">
        <v>1</v>
      </c>
      <c r="E203" s="31" t="s">
        <v>95</v>
      </c>
      <c r="F203" s="32">
        <v>2</v>
      </c>
      <c r="G203" s="31" t="s">
        <v>115</v>
      </c>
      <c r="H203" s="27"/>
      <c r="I203" s="27"/>
      <c r="J203" s="27"/>
      <c r="K203" s="27"/>
      <c r="L203" s="27"/>
      <c r="M203" s="27"/>
      <c r="N203" s="27"/>
      <c r="O203" s="27"/>
      <c r="P203" s="27"/>
    </row>
    <row r="204" spans="1:16">
      <c r="A204" s="30">
        <v>13</v>
      </c>
      <c r="B204" s="31">
        <v>2</v>
      </c>
      <c r="C204" s="31" t="str" cm="1">
        <f t="array" ref="C204">INDEX($P$5:$P$7,B204)</f>
        <v>5:35–7:00 م</v>
      </c>
      <c r="D204" s="31">
        <v>2</v>
      </c>
      <c r="E204" s="31" t="s">
        <v>95</v>
      </c>
      <c r="F204" s="32">
        <v>2</v>
      </c>
      <c r="G204" s="31" t="s">
        <v>161</v>
      </c>
      <c r="H204" s="27"/>
      <c r="I204" s="27"/>
      <c r="J204" s="27"/>
      <c r="K204" s="27"/>
      <c r="L204" s="27"/>
      <c r="M204" s="27"/>
      <c r="N204" s="27"/>
      <c r="O204" s="27"/>
      <c r="P204" s="27"/>
    </row>
    <row r="205" spans="1:16">
      <c r="A205" s="30">
        <v>13</v>
      </c>
      <c r="B205" s="31">
        <v>2</v>
      </c>
      <c r="C205" s="31" t="str" cm="1">
        <f t="array" ref="C205">INDEX($P$5:$P$7,B205)</f>
        <v>5:35–7:00 م</v>
      </c>
      <c r="D205" s="31">
        <v>3</v>
      </c>
      <c r="E205" s="31" t="s">
        <v>174</v>
      </c>
      <c r="F205" s="32">
        <v>2</v>
      </c>
      <c r="G205" s="31" t="s">
        <v>249</v>
      </c>
      <c r="H205" s="27"/>
      <c r="I205" s="27"/>
      <c r="J205" s="27"/>
      <c r="K205" s="27"/>
      <c r="L205" s="27"/>
      <c r="M205" s="27"/>
      <c r="N205" s="27"/>
      <c r="O205" s="27"/>
      <c r="P205" s="27"/>
    </row>
    <row r="206" spans="1:16">
      <c r="A206" s="30">
        <v>13</v>
      </c>
      <c r="B206" s="31">
        <v>2</v>
      </c>
      <c r="C206" s="31" t="str" cm="1">
        <f t="array" ref="C206">INDEX($P$5:$P$7,B206)</f>
        <v>5:35–7:00 م</v>
      </c>
      <c r="D206" s="31">
        <v>4</v>
      </c>
      <c r="E206" s="31" t="s">
        <v>174</v>
      </c>
      <c r="F206" s="32">
        <v>2</v>
      </c>
      <c r="G206" s="31" t="s">
        <v>259</v>
      </c>
      <c r="H206" s="27"/>
      <c r="I206" s="27"/>
      <c r="J206" s="27"/>
      <c r="K206" s="27"/>
      <c r="L206" s="27"/>
      <c r="M206" s="27"/>
      <c r="N206" s="27"/>
      <c r="O206" s="27"/>
      <c r="P206" s="27"/>
    </row>
    <row r="207" spans="1:16">
      <c r="A207" s="30">
        <v>13</v>
      </c>
      <c r="B207" s="31">
        <v>2</v>
      </c>
      <c r="C207" s="31" t="str" cm="1">
        <f t="array" ref="C207">INDEX($P$5:$P$7,B207)</f>
        <v>5:35–7:00 م</v>
      </c>
      <c r="D207" s="31">
        <v>5</v>
      </c>
      <c r="E207" s="31" t="s">
        <v>174</v>
      </c>
      <c r="F207" s="32">
        <v>2</v>
      </c>
      <c r="G207" s="31" t="s">
        <v>283</v>
      </c>
      <c r="H207" s="27"/>
      <c r="I207" s="27"/>
      <c r="J207" s="27"/>
      <c r="K207" s="27"/>
      <c r="L207" s="27"/>
      <c r="M207" s="27"/>
      <c r="N207" s="27"/>
      <c r="O207" s="27"/>
      <c r="P207" s="27"/>
    </row>
    <row r="208" spans="1:16">
      <c r="A208" s="30">
        <v>13</v>
      </c>
      <c r="B208" s="31">
        <v>2</v>
      </c>
      <c r="C208" s="31" t="str" cm="1">
        <f t="array" ref="C208">INDEX($P$5:$P$7,B208)</f>
        <v>5:35–7:00 م</v>
      </c>
      <c r="D208" s="31">
        <v>6</v>
      </c>
      <c r="E208" s="31" t="s">
        <v>174</v>
      </c>
      <c r="F208" s="32">
        <v>2</v>
      </c>
      <c r="G208" s="31" t="s">
        <v>299</v>
      </c>
      <c r="H208" s="27"/>
      <c r="I208" s="27"/>
      <c r="J208" s="27"/>
      <c r="K208" s="27"/>
      <c r="L208" s="27"/>
      <c r="M208" s="27"/>
      <c r="N208" s="27"/>
      <c r="O208" s="27"/>
      <c r="P208" s="27"/>
    </row>
    <row r="209" spans="1:16">
      <c r="A209" s="30">
        <v>13</v>
      </c>
      <c r="B209" s="31">
        <v>3</v>
      </c>
      <c r="C209" s="31" t="str" cm="1">
        <f t="array" ref="C209">INDEX($P$5:$P$7,B209)</f>
        <v>7:10–8:35 م</v>
      </c>
      <c r="D209" s="31">
        <v>1</v>
      </c>
      <c r="E209" s="31" t="s">
        <v>295</v>
      </c>
      <c r="F209" s="32">
        <v>2</v>
      </c>
      <c r="G209" s="31" t="s">
        <v>333</v>
      </c>
      <c r="H209" s="27"/>
      <c r="I209" s="27"/>
      <c r="J209" s="27"/>
      <c r="K209" s="27"/>
      <c r="L209" s="27"/>
      <c r="M209" s="27"/>
      <c r="N209" s="27"/>
      <c r="O209" s="27"/>
      <c r="P209" s="27"/>
    </row>
    <row r="210" spans="1:16">
      <c r="A210" s="30">
        <v>13</v>
      </c>
      <c r="B210" s="31">
        <v>3</v>
      </c>
      <c r="C210" s="31" t="str" cm="1">
        <f t="array" ref="C210">INDEX($P$5:$P$7,B210)</f>
        <v>7:10–8:35 م</v>
      </c>
      <c r="D210" s="31">
        <v>2</v>
      </c>
      <c r="E210" s="31" t="s">
        <v>295</v>
      </c>
      <c r="F210" s="32">
        <v>2</v>
      </c>
      <c r="G210" s="31" t="s">
        <v>337</v>
      </c>
      <c r="H210" s="27"/>
      <c r="I210" s="27"/>
      <c r="J210" s="27"/>
      <c r="K210" s="27"/>
      <c r="L210" s="27"/>
      <c r="M210" s="27"/>
      <c r="N210" s="27"/>
      <c r="O210" s="27"/>
      <c r="P210" s="27"/>
    </row>
    <row r="211" spans="1:16">
      <c r="A211" s="30">
        <v>13</v>
      </c>
      <c r="B211" s="31">
        <v>3</v>
      </c>
      <c r="C211" s="31" t="str" cm="1">
        <f t="array" ref="C211">INDEX($P$5:$P$7,B211)</f>
        <v>7:10–8:35 م</v>
      </c>
      <c r="D211" s="31">
        <v>3</v>
      </c>
      <c r="E211" s="31" t="s">
        <v>295</v>
      </c>
      <c r="F211" s="32">
        <v>2</v>
      </c>
      <c r="G211" s="31" t="s">
        <v>353</v>
      </c>
      <c r="H211" s="27"/>
      <c r="I211" s="27"/>
      <c r="J211" s="27"/>
      <c r="K211" s="27"/>
      <c r="L211" s="27"/>
      <c r="M211" s="27"/>
      <c r="N211" s="27"/>
      <c r="O211" s="27"/>
      <c r="P211" s="27"/>
    </row>
    <row r="212" spans="1:16">
      <c r="A212" s="30">
        <v>13</v>
      </c>
      <c r="B212" s="31">
        <v>3</v>
      </c>
      <c r="C212" s="31" t="str" cm="1">
        <f t="array" ref="C212">INDEX($P$5:$P$7,B212)</f>
        <v>7:10–8:35 م</v>
      </c>
      <c r="D212" s="31">
        <v>4</v>
      </c>
      <c r="E212" s="31" t="s">
        <v>295</v>
      </c>
      <c r="F212" s="32">
        <v>2</v>
      </c>
      <c r="G212" s="31" t="s">
        <v>370</v>
      </c>
      <c r="H212" s="27"/>
      <c r="I212" s="27"/>
      <c r="J212" s="27"/>
      <c r="K212" s="27"/>
      <c r="L212" s="27"/>
      <c r="M212" s="27"/>
      <c r="N212" s="27"/>
      <c r="O212" s="27"/>
      <c r="P212" s="27"/>
    </row>
    <row r="213" spans="1:16">
      <c r="A213" s="30">
        <v>14</v>
      </c>
      <c r="B213" s="31">
        <v>1</v>
      </c>
      <c r="C213" s="31" t="str" cm="1">
        <f t="array" ref="C213">INDEX($P$5:$P$7,B213)</f>
        <v>4:00–5:25 م</v>
      </c>
      <c r="D213" s="31">
        <v>1</v>
      </c>
      <c r="E213" s="31" t="s">
        <v>19</v>
      </c>
      <c r="F213" s="32">
        <v>2</v>
      </c>
      <c r="G213" s="31" t="s">
        <v>41</v>
      </c>
      <c r="H213" s="27"/>
      <c r="I213" s="27"/>
      <c r="J213" s="27"/>
      <c r="K213" s="27"/>
      <c r="L213" s="27"/>
      <c r="M213" s="27"/>
      <c r="N213" s="27"/>
      <c r="O213" s="27"/>
      <c r="P213" s="27"/>
    </row>
    <row r="214" spans="1:16">
      <c r="A214" s="30">
        <v>14</v>
      </c>
      <c r="B214" s="31">
        <v>1</v>
      </c>
      <c r="C214" s="31" t="str" cm="1">
        <f t="array" ref="C214">INDEX($P$5:$P$7,B214)</f>
        <v>4:00–5:25 م</v>
      </c>
      <c r="D214" s="31">
        <v>2</v>
      </c>
      <c r="E214" s="31" t="s">
        <v>19</v>
      </c>
      <c r="F214" s="32">
        <v>2</v>
      </c>
      <c r="G214" s="31" t="s">
        <v>47</v>
      </c>
      <c r="H214" s="27"/>
      <c r="I214" s="27"/>
      <c r="J214" s="27"/>
      <c r="K214" s="27"/>
      <c r="L214" s="27"/>
      <c r="M214" s="27"/>
      <c r="N214" s="27"/>
      <c r="O214" s="27"/>
      <c r="P214" s="27"/>
    </row>
    <row r="215" spans="1:16">
      <c r="A215" s="30">
        <v>14</v>
      </c>
      <c r="B215" s="31">
        <v>1</v>
      </c>
      <c r="C215" s="31" t="str" cm="1">
        <f t="array" ref="C215">INDEX($P$5:$P$7,B215)</f>
        <v>4:00–5:25 م</v>
      </c>
      <c r="D215" s="31">
        <v>3</v>
      </c>
      <c r="E215" s="31" t="s">
        <v>19</v>
      </c>
      <c r="F215" s="32">
        <v>2</v>
      </c>
      <c r="G215" s="31" t="s">
        <v>56</v>
      </c>
      <c r="H215" s="27"/>
      <c r="I215" s="27"/>
      <c r="J215" s="27"/>
      <c r="K215" s="27"/>
      <c r="L215" s="27"/>
      <c r="M215" s="27"/>
      <c r="N215" s="27"/>
      <c r="O215" s="27"/>
      <c r="P215" s="27"/>
    </row>
    <row r="216" spans="1:16">
      <c r="A216" s="30">
        <v>14</v>
      </c>
      <c r="B216" s="31">
        <v>1</v>
      </c>
      <c r="C216" s="31" t="str" cm="1">
        <f t="array" ref="C216">INDEX($P$5:$P$7,B216)</f>
        <v>4:00–5:25 م</v>
      </c>
      <c r="D216" s="31">
        <v>4</v>
      </c>
      <c r="E216" s="31" t="s">
        <v>19</v>
      </c>
      <c r="F216" s="32">
        <v>2</v>
      </c>
      <c r="G216" s="31" t="s">
        <v>25</v>
      </c>
      <c r="H216" s="27"/>
      <c r="I216" s="27"/>
      <c r="J216" s="27"/>
      <c r="K216" s="27"/>
      <c r="L216" s="27"/>
      <c r="M216" s="27"/>
      <c r="N216" s="27"/>
      <c r="O216" s="27"/>
      <c r="P216" s="27"/>
    </row>
    <row r="217" spans="1:16">
      <c r="A217" s="30">
        <v>14</v>
      </c>
      <c r="B217" s="31">
        <v>1</v>
      </c>
      <c r="C217" s="31" t="str" cm="1">
        <f t="array" ref="C217">INDEX($P$5:$P$7,B217)</f>
        <v>4:00–5:25 م</v>
      </c>
      <c r="D217" s="31">
        <v>5</v>
      </c>
      <c r="E217" s="31" t="s">
        <v>95</v>
      </c>
      <c r="F217" s="32">
        <v>2</v>
      </c>
      <c r="G217" s="31" t="s">
        <v>84</v>
      </c>
      <c r="H217" s="27"/>
      <c r="I217" s="27"/>
      <c r="J217" s="27"/>
      <c r="K217" s="27"/>
      <c r="L217" s="27"/>
      <c r="M217" s="27"/>
      <c r="N217" s="27"/>
      <c r="O217" s="27"/>
      <c r="P217" s="27"/>
    </row>
    <row r="218" spans="1:16">
      <c r="A218" s="30">
        <v>14</v>
      </c>
      <c r="B218" s="31">
        <v>1</v>
      </c>
      <c r="C218" s="31" t="str" cm="1">
        <f t="array" ref="C218">INDEX($P$5:$P$7,B218)</f>
        <v>4:00–5:25 م</v>
      </c>
      <c r="D218" s="31">
        <v>6</v>
      </c>
      <c r="E218" s="31" t="s">
        <v>95</v>
      </c>
      <c r="F218" s="32">
        <v>2</v>
      </c>
      <c r="G218" s="31" t="s">
        <v>97</v>
      </c>
      <c r="H218" s="27"/>
      <c r="I218" s="27"/>
      <c r="J218" s="27"/>
      <c r="K218" s="27"/>
      <c r="L218" s="27"/>
      <c r="M218" s="27"/>
      <c r="N218" s="27"/>
      <c r="O218" s="27"/>
      <c r="P218" s="27"/>
    </row>
    <row r="219" spans="1:16">
      <c r="A219" s="30">
        <v>14</v>
      </c>
      <c r="B219" s="31">
        <v>2</v>
      </c>
      <c r="C219" s="31" t="str" cm="1">
        <f t="array" ref="C219">INDEX($P$5:$P$7,B219)</f>
        <v>5:35–7:00 م</v>
      </c>
      <c r="D219" s="31">
        <v>1</v>
      </c>
      <c r="E219" s="31" t="s">
        <v>95</v>
      </c>
      <c r="F219" s="32">
        <v>2</v>
      </c>
      <c r="G219" s="31" t="s">
        <v>162</v>
      </c>
      <c r="H219" s="27"/>
      <c r="I219" s="27"/>
      <c r="J219" s="27"/>
      <c r="K219" s="27"/>
      <c r="L219" s="27"/>
      <c r="M219" s="27"/>
      <c r="N219" s="27"/>
      <c r="O219" s="27"/>
      <c r="P219" s="27"/>
    </row>
    <row r="220" spans="1:16">
      <c r="A220" s="30">
        <v>14</v>
      </c>
      <c r="B220" s="31">
        <v>2</v>
      </c>
      <c r="C220" s="31" t="str" cm="1">
        <f t="array" ref="C220">INDEX($P$5:$P$7,B220)</f>
        <v>5:35–7:00 م</v>
      </c>
      <c r="D220" s="31">
        <v>2</v>
      </c>
      <c r="E220" s="31" t="s">
        <v>95</v>
      </c>
      <c r="F220" s="32">
        <v>2</v>
      </c>
      <c r="G220" s="31" t="s">
        <v>123</v>
      </c>
      <c r="H220" s="27"/>
      <c r="I220" s="27"/>
      <c r="J220" s="27"/>
      <c r="K220" s="27"/>
      <c r="L220" s="27"/>
      <c r="M220" s="27"/>
      <c r="N220" s="27"/>
      <c r="O220" s="27"/>
      <c r="P220" s="27"/>
    </row>
    <row r="221" spans="1:16">
      <c r="A221" s="30">
        <v>14</v>
      </c>
      <c r="B221" s="31">
        <v>2</v>
      </c>
      <c r="C221" s="31" t="str" cm="1">
        <f t="array" ref="C221">INDEX($P$5:$P$7,B221)</f>
        <v>5:35–7:00 م</v>
      </c>
      <c r="D221" s="31">
        <v>3</v>
      </c>
      <c r="E221" s="31" t="s">
        <v>174</v>
      </c>
      <c r="F221" s="32">
        <v>2</v>
      </c>
      <c r="G221" s="31" t="s">
        <v>218</v>
      </c>
      <c r="H221" s="27"/>
      <c r="I221" s="27"/>
      <c r="J221" s="27"/>
      <c r="K221" s="27"/>
      <c r="L221" s="27"/>
      <c r="M221" s="27"/>
      <c r="N221" s="27"/>
      <c r="O221" s="27"/>
      <c r="P221" s="27"/>
    </row>
    <row r="222" spans="1:16">
      <c r="A222" s="30">
        <v>14</v>
      </c>
      <c r="B222" s="31">
        <v>2</v>
      </c>
      <c r="C222" s="31" t="str" cm="1">
        <f t="array" ref="C222">INDEX($P$5:$P$7,B222)</f>
        <v>5:35–7:00 م</v>
      </c>
      <c r="D222" s="31">
        <v>4</v>
      </c>
      <c r="E222" s="31" t="s">
        <v>174</v>
      </c>
      <c r="F222" s="32">
        <v>2</v>
      </c>
      <c r="G222" s="31" t="s">
        <v>239</v>
      </c>
      <c r="H222" s="27"/>
      <c r="I222" s="27"/>
      <c r="J222" s="27"/>
      <c r="K222" s="27"/>
      <c r="L222" s="27"/>
      <c r="M222" s="27"/>
      <c r="N222" s="27"/>
      <c r="O222" s="27"/>
      <c r="P222" s="27"/>
    </row>
    <row r="223" spans="1:16">
      <c r="A223" s="30">
        <v>14</v>
      </c>
      <c r="B223" s="31">
        <v>2</v>
      </c>
      <c r="C223" s="31" t="str" cm="1">
        <f t="array" ref="C223">INDEX($P$5:$P$7,B223)</f>
        <v>5:35–7:00 م</v>
      </c>
      <c r="D223" s="31">
        <v>5</v>
      </c>
      <c r="E223" s="31" t="s">
        <v>174</v>
      </c>
      <c r="F223" s="32">
        <v>2</v>
      </c>
      <c r="G223" s="31" t="s">
        <v>300</v>
      </c>
      <c r="H223" s="27"/>
      <c r="I223" s="27"/>
      <c r="J223" s="27"/>
      <c r="K223" s="27"/>
      <c r="L223" s="27"/>
      <c r="M223" s="27"/>
      <c r="N223" s="27"/>
      <c r="O223" s="27"/>
      <c r="P223" s="27"/>
    </row>
    <row r="224" spans="1:16">
      <c r="A224" s="30">
        <v>14</v>
      </c>
      <c r="B224" s="31">
        <v>2</v>
      </c>
      <c r="C224" s="31" t="str" cm="1">
        <f t="array" ref="C224">INDEX($P$5:$P$7,B224)</f>
        <v>5:35–7:00 م</v>
      </c>
      <c r="D224" s="31">
        <v>6</v>
      </c>
      <c r="E224" s="31" t="s">
        <v>174</v>
      </c>
      <c r="F224" s="32">
        <v>2</v>
      </c>
      <c r="G224" s="31" t="s">
        <v>291</v>
      </c>
      <c r="H224" s="27"/>
      <c r="I224" s="27"/>
      <c r="J224" s="27"/>
      <c r="K224" s="27"/>
      <c r="L224" s="27"/>
      <c r="M224" s="27"/>
      <c r="N224" s="27"/>
      <c r="O224" s="27"/>
      <c r="P224" s="27"/>
    </row>
    <row r="225" spans="1:16">
      <c r="A225" s="30">
        <v>14</v>
      </c>
      <c r="B225" s="31">
        <v>3</v>
      </c>
      <c r="C225" s="31" t="str" cm="1">
        <f t="array" ref="C225">INDEX($P$5:$P$7,B225)</f>
        <v>7:10–8:35 م</v>
      </c>
      <c r="D225" s="31">
        <v>1</v>
      </c>
      <c r="E225" s="31" t="s">
        <v>295</v>
      </c>
      <c r="F225" s="32">
        <v>2</v>
      </c>
      <c r="G225" s="31" t="s">
        <v>323</v>
      </c>
      <c r="H225" s="27"/>
      <c r="I225" s="27"/>
      <c r="J225" s="27"/>
      <c r="K225" s="27"/>
      <c r="L225" s="27"/>
      <c r="M225" s="27"/>
      <c r="N225" s="27"/>
      <c r="O225" s="27"/>
      <c r="P225" s="27"/>
    </row>
    <row r="226" spans="1:16">
      <c r="A226" s="30">
        <v>14</v>
      </c>
      <c r="B226" s="31">
        <v>3</v>
      </c>
      <c r="C226" s="31" t="str" cm="1">
        <f t="array" ref="C226">INDEX($P$5:$P$7,B226)</f>
        <v>7:10–8:35 م</v>
      </c>
      <c r="D226" s="31">
        <v>2</v>
      </c>
      <c r="E226" s="31" t="s">
        <v>295</v>
      </c>
      <c r="F226" s="32">
        <v>2</v>
      </c>
      <c r="G226" s="31" t="s">
        <v>330</v>
      </c>
      <c r="H226" s="27"/>
      <c r="I226" s="27"/>
      <c r="J226" s="27"/>
      <c r="K226" s="27"/>
      <c r="L226" s="27"/>
      <c r="M226" s="27"/>
      <c r="N226" s="27"/>
      <c r="O226" s="27"/>
      <c r="P226" s="27"/>
    </row>
    <row r="227" spans="1:16">
      <c r="A227" s="30">
        <v>14</v>
      </c>
      <c r="B227" s="31">
        <v>3</v>
      </c>
      <c r="C227" s="31" t="str" cm="1">
        <f t="array" ref="C227">INDEX($P$5:$P$7,B227)</f>
        <v>7:10–8:35 م</v>
      </c>
      <c r="D227" s="31">
        <v>3</v>
      </c>
      <c r="E227" s="31" t="s">
        <v>295</v>
      </c>
      <c r="F227" s="32">
        <v>2</v>
      </c>
      <c r="G227" s="31" t="s">
        <v>371</v>
      </c>
      <c r="H227" s="27"/>
      <c r="I227" s="27"/>
      <c r="J227" s="27"/>
      <c r="K227" s="27"/>
      <c r="L227" s="27"/>
      <c r="M227" s="27"/>
      <c r="N227" s="27"/>
      <c r="O227" s="27"/>
      <c r="P227" s="27"/>
    </row>
    <row r="228" spans="1:16">
      <c r="A228" s="30">
        <v>14</v>
      </c>
      <c r="B228" s="31">
        <v>3</v>
      </c>
      <c r="C228" s="31" t="str" cm="1">
        <f t="array" ref="C228">INDEX($P$5:$P$7,B228)</f>
        <v>7:10–8:35 م</v>
      </c>
      <c r="D228" s="31">
        <v>4</v>
      </c>
      <c r="E228" s="31" t="s">
        <v>295</v>
      </c>
      <c r="F228" s="32">
        <v>2</v>
      </c>
      <c r="G228" s="31" t="s">
        <v>361</v>
      </c>
      <c r="H228" s="27"/>
      <c r="I228" s="27"/>
      <c r="J228" s="27"/>
      <c r="K228" s="27"/>
      <c r="L228" s="27"/>
      <c r="M228" s="27"/>
      <c r="N228" s="27"/>
      <c r="O228" s="27"/>
      <c r="P228" s="27"/>
    </row>
    <row r="229" spans="1:16">
      <c r="A229" s="30">
        <v>15</v>
      </c>
      <c r="B229" s="31">
        <v>1</v>
      </c>
      <c r="C229" s="31" t="str" cm="1">
        <f t="array" ref="C229">INDEX($P$5:$P$7,B229)</f>
        <v>4:00–5:25 م</v>
      </c>
      <c r="D229" s="31">
        <v>1</v>
      </c>
      <c r="E229" s="31" t="s">
        <v>19</v>
      </c>
      <c r="F229" s="32">
        <v>2</v>
      </c>
      <c r="G229" s="31" t="s">
        <v>20</v>
      </c>
      <c r="H229" s="27"/>
      <c r="I229" s="27"/>
      <c r="J229" s="27"/>
      <c r="K229" s="27"/>
      <c r="L229" s="27"/>
      <c r="M229" s="27"/>
      <c r="N229" s="27"/>
      <c r="O229" s="27"/>
      <c r="P229" s="27"/>
    </row>
    <row r="230" spans="1:16">
      <c r="A230" s="30">
        <v>15</v>
      </c>
      <c r="B230" s="31">
        <v>1</v>
      </c>
      <c r="C230" s="31" t="str" cm="1">
        <f t="array" ref="C230">INDEX($P$5:$P$7,B230)</f>
        <v>4:00–5:25 م</v>
      </c>
      <c r="D230" s="31">
        <v>2</v>
      </c>
      <c r="E230" s="31" t="s">
        <v>19</v>
      </c>
      <c r="F230" s="32">
        <v>2</v>
      </c>
      <c r="G230" s="31" t="s">
        <v>42</v>
      </c>
      <c r="H230" s="27"/>
      <c r="I230" s="27"/>
      <c r="J230" s="27"/>
      <c r="K230" s="27"/>
      <c r="L230" s="27"/>
      <c r="M230" s="27"/>
      <c r="N230" s="27"/>
      <c r="O230" s="27"/>
      <c r="P230" s="27"/>
    </row>
    <row r="231" spans="1:16">
      <c r="A231" s="30">
        <v>15</v>
      </c>
      <c r="B231" s="31">
        <v>1</v>
      </c>
      <c r="C231" s="31" t="str" cm="1">
        <f t="array" ref="C231">INDEX($P$5:$P$7,B231)</f>
        <v>4:00–5:25 م</v>
      </c>
      <c r="D231" s="31">
        <v>3</v>
      </c>
      <c r="E231" s="31" t="s">
        <v>19</v>
      </c>
      <c r="F231" s="32">
        <v>2</v>
      </c>
      <c r="G231" s="31" t="s">
        <v>48</v>
      </c>
      <c r="H231" s="27"/>
      <c r="I231" s="27"/>
      <c r="J231" s="27"/>
      <c r="K231" s="27"/>
      <c r="L231" s="27"/>
      <c r="M231" s="27"/>
      <c r="N231" s="27"/>
      <c r="O231" s="27"/>
      <c r="P231" s="27"/>
    </row>
    <row r="232" spans="1:16">
      <c r="A232" s="30">
        <v>15</v>
      </c>
      <c r="B232" s="31">
        <v>1</v>
      </c>
      <c r="C232" s="31" t="str" cm="1">
        <f t="array" ref="C232">INDEX($P$5:$P$7,B232)</f>
        <v>4:00–5:25 م</v>
      </c>
      <c r="D232" s="31">
        <v>4</v>
      </c>
      <c r="E232" s="31" t="s">
        <v>19</v>
      </c>
      <c r="F232" s="32">
        <v>2</v>
      </c>
      <c r="G232" s="31" t="s">
        <v>57</v>
      </c>
      <c r="H232" s="27"/>
      <c r="I232" s="27"/>
      <c r="J232" s="27"/>
      <c r="K232" s="27"/>
      <c r="L232" s="27"/>
      <c r="M232" s="27"/>
      <c r="N232" s="27"/>
      <c r="O232" s="27"/>
      <c r="P232" s="27"/>
    </row>
    <row r="233" spans="1:16">
      <c r="A233" s="30">
        <v>15</v>
      </c>
      <c r="B233" s="31">
        <v>1</v>
      </c>
      <c r="C233" s="31" t="str" cm="1">
        <f t="array" ref="C233">INDEX($P$5:$P$7,B233)</f>
        <v>4:00–5:25 م</v>
      </c>
      <c r="D233" s="31">
        <v>5</v>
      </c>
      <c r="E233" s="31" t="s">
        <v>95</v>
      </c>
      <c r="F233" s="32">
        <v>3</v>
      </c>
      <c r="G233" s="31" t="s">
        <v>84</v>
      </c>
      <c r="H233" s="27"/>
      <c r="I233" s="27"/>
      <c r="J233" s="27"/>
      <c r="K233" s="27"/>
      <c r="L233" s="27"/>
      <c r="M233" s="27"/>
      <c r="N233" s="27"/>
      <c r="O233" s="27"/>
      <c r="P233" s="27"/>
    </row>
    <row r="234" spans="1:16">
      <c r="A234" s="30">
        <v>15</v>
      </c>
      <c r="B234" s="31">
        <v>1</v>
      </c>
      <c r="C234" s="31" t="str" cm="1">
        <f t="array" ref="C234">INDEX($P$5:$P$7,B234)</f>
        <v>4:00–5:25 م</v>
      </c>
      <c r="D234" s="31">
        <v>6</v>
      </c>
      <c r="E234" s="31" t="s">
        <v>95</v>
      </c>
      <c r="F234" s="32">
        <v>3</v>
      </c>
      <c r="G234" s="31" t="s">
        <v>97</v>
      </c>
      <c r="H234" s="27"/>
      <c r="I234" s="27"/>
      <c r="J234" s="27"/>
      <c r="K234" s="27"/>
      <c r="L234" s="27"/>
      <c r="M234" s="27"/>
      <c r="N234" s="27"/>
      <c r="O234" s="27"/>
      <c r="P234" s="27"/>
    </row>
    <row r="235" spans="1:16">
      <c r="A235" s="30">
        <v>15</v>
      </c>
      <c r="B235" s="31">
        <v>2</v>
      </c>
      <c r="C235" s="31" t="str" cm="1">
        <f t="array" ref="C235">INDEX($P$5:$P$7,B235)</f>
        <v>5:35–7:00 م</v>
      </c>
      <c r="D235" s="31">
        <v>1</v>
      </c>
      <c r="E235" s="31" t="s">
        <v>95</v>
      </c>
      <c r="F235" s="32">
        <v>3</v>
      </c>
      <c r="G235" s="31" t="s">
        <v>162</v>
      </c>
      <c r="H235" s="27"/>
      <c r="I235" s="27"/>
      <c r="J235" s="27"/>
      <c r="K235" s="27"/>
      <c r="L235" s="27"/>
      <c r="M235" s="27"/>
      <c r="N235" s="27"/>
      <c r="O235" s="27"/>
      <c r="P235" s="27"/>
    </row>
    <row r="236" spans="1:16">
      <c r="A236" s="30">
        <v>15</v>
      </c>
      <c r="B236" s="31">
        <v>2</v>
      </c>
      <c r="C236" s="31" t="str" cm="1">
        <f t="array" ref="C236">INDEX($P$5:$P$7,B236)</f>
        <v>5:35–7:00 م</v>
      </c>
      <c r="D236" s="31">
        <v>2</v>
      </c>
      <c r="E236" s="31" t="s">
        <v>95</v>
      </c>
      <c r="F236" s="32">
        <v>3</v>
      </c>
      <c r="G236" s="31" t="s">
        <v>123</v>
      </c>
      <c r="H236" s="27"/>
      <c r="I236" s="27"/>
      <c r="J236" s="27"/>
      <c r="K236" s="27"/>
      <c r="L236" s="27"/>
      <c r="M236" s="27"/>
      <c r="N236" s="27"/>
      <c r="O236" s="27"/>
      <c r="P236" s="27"/>
    </row>
    <row r="237" spans="1:16">
      <c r="A237" s="30">
        <v>15</v>
      </c>
      <c r="B237" s="31">
        <v>2</v>
      </c>
      <c r="C237" s="31" t="str" cm="1">
        <f t="array" ref="C237">INDEX($P$5:$P$7,B237)</f>
        <v>5:35–7:00 م</v>
      </c>
      <c r="D237" s="31">
        <v>3</v>
      </c>
      <c r="E237" s="31" t="s">
        <v>174</v>
      </c>
      <c r="F237" s="32">
        <v>3</v>
      </c>
      <c r="G237" s="31" t="s">
        <v>218</v>
      </c>
      <c r="H237" s="27"/>
      <c r="I237" s="27"/>
      <c r="J237" s="27"/>
      <c r="K237" s="27"/>
      <c r="L237" s="27"/>
      <c r="M237" s="27"/>
      <c r="N237" s="27"/>
      <c r="O237" s="27"/>
      <c r="P237" s="27"/>
    </row>
    <row r="238" spans="1:16">
      <c r="A238" s="30">
        <v>15</v>
      </c>
      <c r="B238" s="31">
        <v>2</v>
      </c>
      <c r="C238" s="31" t="str" cm="1">
        <f t="array" ref="C238">INDEX($P$5:$P$7,B238)</f>
        <v>5:35–7:00 م</v>
      </c>
      <c r="D238" s="31">
        <v>4</v>
      </c>
      <c r="E238" s="31" t="s">
        <v>174</v>
      </c>
      <c r="F238" s="32">
        <v>3</v>
      </c>
      <c r="G238" s="31" t="s">
        <v>239</v>
      </c>
      <c r="H238" s="27"/>
      <c r="I238" s="27"/>
      <c r="J238" s="27"/>
      <c r="K238" s="27"/>
      <c r="L238" s="27"/>
      <c r="M238" s="27"/>
      <c r="N238" s="27"/>
      <c r="O238" s="27"/>
      <c r="P238" s="27"/>
    </row>
    <row r="239" spans="1:16">
      <c r="A239" s="30">
        <v>15</v>
      </c>
      <c r="B239" s="31">
        <v>2</v>
      </c>
      <c r="C239" s="31" t="str" cm="1">
        <f t="array" ref="C239">INDEX($P$5:$P$7,B239)</f>
        <v>5:35–7:00 م</v>
      </c>
      <c r="D239" s="31">
        <v>5</v>
      </c>
      <c r="E239" s="31" t="s">
        <v>174</v>
      </c>
      <c r="F239" s="32">
        <v>3</v>
      </c>
      <c r="G239" s="31" t="s">
        <v>300</v>
      </c>
      <c r="H239" s="27"/>
      <c r="I239" s="27"/>
      <c r="J239" s="27"/>
      <c r="K239" s="27"/>
      <c r="L239" s="27"/>
      <c r="M239" s="27"/>
      <c r="N239" s="27"/>
      <c r="O239" s="27"/>
      <c r="P239" s="27"/>
    </row>
    <row r="240" spans="1:16">
      <c r="A240" s="30">
        <v>15</v>
      </c>
      <c r="B240" s="31">
        <v>2</v>
      </c>
      <c r="C240" s="31" t="str" cm="1">
        <f t="array" ref="C240">INDEX($P$5:$P$7,B240)</f>
        <v>5:35–7:00 م</v>
      </c>
      <c r="D240" s="31">
        <v>6</v>
      </c>
      <c r="E240" s="31" t="s">
        <v>174</v>
      </c>
      <c r="F240" s="32">
        <v>3</v>
      </c>
      <c r="G240" s="31" t="s">
        <v>291</v>
      </c>
      <c r="H240" s="27"/>
      <c r="I240" s="27"/>
      <c r="J240" s="27"/>
      <c r="K240" s="27"/>
      <c r="L240" s="27"/>
      <c r="M240" s="27"/>
      <c r="N240" s="27"/>
      <c r="O240" s="27"/>
      <c r="P240" s="27"/>
    </row>
    <row r="241" spans="1:16">
      <c r="A241" s="30">
        <v>15</v>
      </c>
      <c r="B241" s="31">
        <v>3</v>
      </c>
      <c r="C241" s="31" t="str" cm="1">
        <f t="array" ref="C241">INDEX($P$5:$P$7,B241)</f>
        <v>7:10–8:35 م</v>
      </c>
      <c r="D241" s="31">
        <v>1</v>
      </c>
      <c r="E241" s="31" t="s">
        <v>295</v>
      </c>
      <c r="F241" s="32">
        <v>3</v>
      </c>
      <c r="G241" s="31" t="s">
        <v>323</v>
      </c>
      <c r="H241" s="27"/>
      <c r="I241" s="27"/>
      <c r="J241" s="27"/>
      <c r="K241" s="27"/>
      <c r="L241" s="27"/>
      <c r="M241" s="27"/>
      <c r="N241" s="27"/>
      <c r="O241" s="27"/>
      <c r="P241" s="27"/>
    </row>
    <row r="242" spans="1:16">
      <c r="A242" s="30">
        <v>15</v>
      </c>
      <c r="B242" s="31">
        <v>3</v>
      </c>
      <c r="C242" s="31" t="str" cm="1">
        <f t="array" ref="C242">INDEX($P$5:$P$7,B242)</f>
        <v>7:10–8:35 م</v>
      </c>
      <c r="D242" s="31">
        <v>2</v>
      </c>
      <c r="E242" s="31" t="s">
        <v>295</v>
      </c>
      <c r="F242" s="32">
        <v>3</v>
      </c>
      <c r="G242" s="31" t="s">
        <v>330</v>
      </c>
      <c r="H242" s="27"/>
      <c r="I242" s="27"/>
      <c r="J242" s="27"/>
      <c r="K242" s="27"/>
      <c r="L242" s="27"/>
      <c r="M242" s="27"/>
      <c r="N242" s="27"/>
      <c r="O242" s="27"/>
      <c r="P242" s="27"/>
    </row>
    <row r="243" spans="1:16">
      <c r="A243" s="30">
        <v>15</v>
      </c>
      <c r="B243" s="31">
        <v>3</v>
      </c>
      <c r="C243" s="31" t="str" cm="1">
        <f t="array" ref="C243">INDEX($P$5:$P$7,B243)</f>
        <v>7:10–8:35 م</v>
      </c>
      <c r="D243" s="31">
        <v>3</v>
      </c>
      <c r="E243" s="31" t="s">
        <v>295</v>
      </c>
      <c r="F243" s="32">
        <v>3</v>
      </c>
      <c r="G243" s="31" t="s">
        <v>371</v>
      </c>
      <c r="H243" s="27"/>
      <c r="I243" s="27"/>
      <c r="J243" s="27"/>
      <c r="K243" s="27"/>
      <c r="L243" s="27"/>
      <c r="M243" s="27"/>
      <c r="N243" s="27"/>
      <c r="O243" s="27"/>
      <c r="P243" s="27"/>
    </row>
    <row r="244" spans="1:16">
      <c r="A244" s="30">
        <v>15</v>
      </c>
      <c r="B244" s="31">
        <v>3</v>
      </c>
      <c r="C244" s="31" t="str" cm="1">
        <f t="array" ref="C244">INDEX($P$5:$P$7,B244)</f>
        <v>7:10–8:35 م</v>
      </c>
      <c r="D244" s="31">
        <v>4</v>
      </c>
      <c r="E244" s="31" t="s">
        <v>295</v>
      </c>
      <c r="F244" s="32">
        <v>3</v>
      </c>
      <c r="G244" s="31" t="s">
        <v>361</v>
      </c>
      <c r="H244" s="27"/>
      <c r="I244" s="27"/>
      <c r="J244" s="27"/>
      <c r="K244" s="27"/>
      <c r="L244" s="27"/>
      <c r="M244" s="27"/>
      <c r="N244" s="27"/>
      <c r="O244" s="27"/>
      <c r="P244" s="27"/>
    </row>
    <row r="245" spans="1:16">
      <c r="A245" s="30">
        <v>16</v>
      </c>
      <c r="B245" s="31">
        <v>1</v>
      </c>
      <c r="C245" s="31" t="str" cm="1">
        <f t="array" ref="C245">INDEX($P$5:$P$7,B245)</f>
        <v>4:00–5:25 م</v>
      </c>
      <c r="D245" s="31">
        <v>1</v>
      </c>
      <c r="E245" s="31" t="s">
        <v>19</v>
      </c>
      <c r="F245" s="32">
        <v>2</v>
      </c>
      <c r="G245" s="31" t="s">
        <v>23</v>
      </c>
      <c r="H245" s="27"/>
      <c r="I245" s="27"/>
      <c r="J245" s="27"/>
      <c r="K245" s="27"/>
      <c r="L245" s="27"/>
      <c r="M245" s="27"/>
      <c r="N245" s="27"/>
      <c r="O245" s="27"/>
      <c r="P245" s="27"/>
    </row>
    <row r="246" spans="1:16">
      <c r="A246" s="30">
        <v>16</v>
      </c>
      <c r="B246" s="31">
        <v>1</v>
      </c>
      <c r="C246" s="31" t="str" cm="1">
        <f t="array" ref="C246">INDEX($P$5:$P$7,B246)</f>
        <v>4:00–5:25 م</v>
      </c>
      <c r="D246" s="31">
        <v>2</v>
      </c>
      <c r="E246" s="31" t="s">
        <v>19</v>
      </c>
      <c r="F246" s="32">
        <v>2</v>
      </c>
      <c r="G246" s="31" t="s">
        <v>24</v>
      </c>
      <c r="H246" s="27"/>
      <c r="I246" s="27"/>
      <c r="J246" s="27"/>
      <c r="K246" s="27"/>
      <c r="L246" s="27"/>
      <c r="M246" s="27"/>
      <c r="N246" s="27"/>
      <c r="O246" s="27"/>
      <c r="P246" s="27"/>
    </row>
    <row r="247" spans="1:16">
      <c r="A247" s="30">
        <v>16</v>
      </c>
      <c r="B247" s="31">
        <v>1</v>
      </c>
      <c r="C247" s="31" t="str" cm="1">
        <f t="array" ref="C247">INDEX($P$5:$P$7,B247)</f>
        <v>4:00–5:25 م</v>
      </c>
      <c r="D247" s="31">
        <v>3</v>
      </c>
      <c r="E247" s="31" t="s">
        <v>19</v>
      </c>
      <c r="F247" s="32">
        <v>2</v>
      </c>
      <c r="G247" s="31" t="s">
        <v>43</v>
      </c>
      <c r="H247" s="27"/>
      <c r="I247" s="27"/>
      <c r="J247" s="27"/>
      <c r="K247" s="27"/>
      <c r="L247" s="27"/>
      <c r="M247" s="27"/>
      <c r="N247" s="27"/>
      <c r="O247" s="27"/>
      <c r="P247" s="27"/>
    </row>
    <row r="248" spans="1:16">
      <c r="A248" s="30">
        <v>16</v>
      </c>
      <c r="B248" s="31">
        <v>1</v>
      </c>
      <c r="C248" s="31" t="str" cm="1">
        <f t="array" ref="C248">INDEX($P$5:$P$7,B248)</f>
        <v>4:00–5:25 م</v>
      </c>
      <c r="D248" s="31">
        <v>4</v>
      </c>
      <c r="E248" s="31" t="s">
        <v>19</v>
      </c>
      <c r="F248" s="32">
        <v>2</v>
      </c>
      <c r="G248" s="31" t="s">
        <v>49</v>
      </c>
      <c r="H248" s="27"/>
      <c r="I248" s="27"/>
      <c r="J248" s="27"/>
      <c r="K248" s="27"/>
      <c r="L248" s="27"/>
      <c r="M248" s="27"/>
      <c r="N248" s="27"/>
      <c r="O248" s="27"/>
      <c r="P248" s="27"/>
    </row>
    <row r="249" spans="1:16">
      <c r="A249" s="30">
        <v>16</v>
      </c>
      <c r="B249" s="31">
        <v>1</v>
      </c>
      <c r="C249" s="31" t="str" cm="1">
        <f t="array" ref="C249">INDEX($P$5:$P$7,B249)</f>
        <v>4:00–5:25 م</v>
      </c>
      <c r="D249" s="31">
        <v>5</v>
      </c>
      <c r="E249" s="31" t="s">
        <v>95</v>
      </c>
      <c r="F249" s="32">
        <v>3</v>
      </c>
      <c r="G249" s="31" t="s">
        <v>78</v>
      </c>
      <c r="H249" s="27"/>
      <c r="I249" s="27"/>
      <c r="J249" s="27"/>
      <c r="K249" s="27"/>
      <c r="L249" s="27"/>
      <c r="M249" s="27"/>
      <c r="N249" s="27"/>
      <c r="O249" s="27"/>
      <c r="P249" s="27"/>
    </row>
    <row r="250" spans="1:16">
      <c r="A250" s="30">
        <v>16</v>
      </c>
      <c r="B250" s="31">
        <v>1</v>
      </c>
      <c r="C250" s="31" t="str" cm="1">
        <f t="array" ref="C250">INDEX($P$5:$P$7,B250)</f>
        <v>4:00–5:25 م</v>
      </c>
      <c r="D250" s="31">
        <v>6</v>
      </c>
      <c r="E250" s="31" t="s">
        <v>95</v>
      </c>
      <c r="F250" s="32">
        <v>3</v>
      </c>
      <c r="G250" s="31" t="s">
        <v>163</v>
      </c>
      <c r="H250" s="27"/>
      <c r="I250" s="27"/>
      <c r="J250" s="27"/>
      <c r="K250" s="27"/>
      <c r="L250" s="27"/>
      <c r="M250" s="27"/>
      <c r="N250" s="27"/>
      <c r="O250" s="27"/>
      <c r="P250" s="27"/>
    </row>
    <row r="251" spans="1:16">
      <c r="A251" s="30">
        <v>16</v>
      </c>
      <c r="B251" s="31">
        <v>2</v>
      </c>
      <c r="C251" s="31" t="str" cm="1">
        <f t="array" ref="C251">INDEX($P$5:$P$7,B251)</f>
        <v>5:35–7:00 م</v>
      </c>
      <c r="D251" s="31">
        <v>1</v>
      </c>
      <c r="E251" s="31" t="s">
        <v>95</v>
      </c>
      <c r="F251" s="32">
        <v>3</v>
      </c>
      <c r="G251" s="31" t="s">
        <v>124</v>
      </c>
      <c r="H251" s="27"/>
      <c r="I251" s="27"/>
      <c r="J251" s="27"/>
      <c r="K251" s="27"/>
      <c r="L251" s="27"/>
      <c r="M251" s="27"/>
      <c r="N251" s="27"/>
      <c r="O251" s="27"/>
      <c r="P251" s="27"/>
    </row>
    <row r="252" spans="1:16">
      <c r="A252" s="30">
        <v>16</v>
      </c>
      <c r="B252" s="31">
        <v>2</v>
      </c>
      <c r="C252" s="31" t="str" cm="1">
        <f t="array" ref="C252">INDEX($P$5:$P$7,B252)</f>
        <v>5:35–7:00 م</v>
      </c>
      <c r="D252" s="31">
        <v>2</v>
      </c>
      <c r="E252" s="31" t="s">
        <v>95</v>
      </c>
      <c r="F252" s="32">
        <v>3</v>
      </c>
      <c r="G252" s="31" t="s">
        <v>116</v>
      </c>
      <c r="H252" s="27"/>
      <c r="I252" s="27"/>
      <c r="J252" s="27"/>
      <c r="K252" s="27"/>
      <c r="L252" s="27"/>
      <c r="M252" s="27"/>
      <c r="N252" s="27"/>
      <c r="O252" s="27"/>
      <c r="P252" s="27"/>
    </row>
    <row r="253" spans="1:16">
      <c r="A253" s="30">
        <v>16</v>
      </c>
      <c r="B253" s="31">
        <v>2</v>
      </c>
      <c r="C253" s="31" t="str" cm="1">
        <f t="array" ref="C253">INDEX($P$5:$P$7,B253)</f>
        <v>5:35–7:00 م</v>
      </c>
      <c r="D253" s="31">
        <v>3</v>
      </c>
      <c r="E253" s="31" t="s">
        <v>174</v>
      </c>
      <c r="F253" s="32">
        <v>3</v>
      </c>
      <c r="G253" s="31" t="s">
        <v>204</v>
      </c>
      <c r="H253" s="27"/>
      <c r="I253" s="27"/>
      <c r="J253" s="27"/>
      <c r="K253" s="27"/>
      <c r="L253" s="27"/>
      <c r="M253" s="27"/>
      <c r="N253" s="27"/>
      <c r="O253" s="27"/>
      <c r="P253" s="27"/>
    </row>
    <row r="254" spans="1:16">
      <c r="A254" s="30">
        <v>16</v>
      </c>
      <c r="B254" s="31">
        <v>2</v>
      </c>
      <c r="C254" s="31" t="str" cm="1">
        <f t="array" ref="C254">INDEX($P$5:$P$7,B254)</f>
        <v>5:35–7:00 م</v>
      </c>
      <c r="D254" s="31">
        <v>4</v>
      </c>
      <c r="E254" s="31" t="s">
        <v>174</v>
      </c>
      <c r="F254" s="32">
        <v>3</v>
      </c>
      <c r="G254" s="31" t="s">
        <v>296</v>
      </c>
      <c r="H254" s="27"/>
      <c r="I254" s="27"/>
      <c r="J254" s="27"/>
      <c r="K254" s="27"/>
      <c r="L254" s="27"/>
      <c r="M254" s="27"/>
      <c r="N254" s="27"/>
      <c r="O254" s="27"/>
      <c r="P254" s="27"/>
    </row>
    <row r="255" spans="1:16">
      <c r="A255" s="30">
        <v>16</v>
      </c>
      <c r="B255" s="31">
        <v>2</v>
      </c>
      <c r="C255" s="31" t="str" cm="1">
        <f t="array" ref="C255">INDEX($P$5:$P$7,B255)</f>
        <v>5:35–7:00 م</v>
      </c>
      <c r="D255" s="31">
        <v>5</v>
      </c>
      <c r="E255" s="31" t="s">
        <v>174</v>
      </c>
      <c r="F255" s="32">
        <v>3</v>
      </c>
      <c r="G255" s="31" t="s">
        <v>292</v>
      </c>
      <c r="H255" s="27"/>
      <c r="I255" s="27"/>
      <c r="J255" s="27"/>
      <c r="K255" s="27"/>
      <c r="L255" s="27"/>
      <c r="M255" s="27"/>
      <c r="N255" s="27"/>
      <c r="O255" s="27"/>
      <c r="P255" s="27"/>
    </row>
    <row r="256" spans="1:16">
      <c r="A256" s="30">
        <v>16</v>
      </c>
      <c r="B256" s="31">
        <v>2</v>
      </c>
      <c r="C256" s="31" t="str" cm="1">
        <f t="array" ref="C256">INDEX($P$5:$P$7,B256)</f>
        <v>5:35–7:00 م</v>
      </c>
      <c r="D256" s="31">
        <v>6</v>
      </c>
      <c r="E256" s="31" t="s">
        <v>174</v>
      </c>
      <c r="F256" s="32">
        <v>3</v>
      </c>
      <c r="G256" s="31" t="s">
        <v>284</v>
      </c>
      <c r="H256" s="27"/>
      <c r="I256" s="27"/>
      <c r="J256" s="27"/>
      <c r="K256" s="27"/>
      <c r="L256" s="27"/>
      <c r="M256" s="27"/>
      <c r="N256" s="27"/>
      <c r="O256" s="27"/>
      <c r="P256" s="27"/>
    </row>
    <row r="257" spans="1:16">
      <c r="A257" s="30">
        <v>16</v>
      </c>
      <c r="B257" s="31">
        <v>3</v>
      </c>
      <c r="C257" s="31" t="str" cm="1">
        <f t="array" ref="C257">INDEX($P$5:$P$7,B257)</f>
        <v>7:10–8:35 م</v>
      </c>
      <c r="D257" s="31">
        <v>1</v>
      </c>
      <c r="E257" s="31" t="s">
        <v>295</v>
      </c>
      <c r="F257" s="32">
        <v>3</v>
      </c>
      <c r="G257" s="31" t="s">
        <v>317</v>
      </c>
      <c r="H257" s="27"/>
      <c r="I257" s="27"/>
      <c r="J257" s="27"/>
      <c r="K257" s="27"/>
      <c r="L257" s="27"/>
      <c r="M257" s="27"/>
      <c r="N257" s="27"/>
      <c r="O257" s="27"/>
      <c r="P257" s="27"/>
    </row>
    <row r="258" spans="1:16">
      <c r="A258" s="30">
        <v>16</v>
      </c>
      <c r="B258" s="31">
        <v>3</v>
      </c>
      <c r="C258" s="31" t="str" cm="1">
        <f t="array" ref="C258">INDEX($P$5:$P$7,B258)</f>
        <v>7:10–8:35 م</v>
      </c>
      <c r="D258" s="31">
        <v>2</v>
      </c>
      <c r="E258" s="31" t="s">
        <v>295</v>
      </c>
      <c r="F258" s="32">
        <v>3</v>
      </c>
      <c r="G258" s="31" t="s">
        <v>372</v>
      </c>
      <c r="H258" s="27"/>
      <c r="I258" s="27"/>
      <c r="J258" s="27"/>
      <c r="K258" s="27"/>
      <c r="L258" s="27"/>
      <c r="M258" s="27"/>
      <c r="N258" s="27"/>
      <c r="O258" s="27"/>
      <c r="P258" s="27"/>
    </row>
    <row r="259" spans="1:16">
      <c r="A259" s="30">
        <v>16</v>
      </c>
      <c r="B259" s="31">
        <v>3</v>
      </c>
      <c r="C259" s="31" t="str" cm="1">
        <f t="array" ref="C259">INDEX($P$5:$P$7,B259)</f>
        <v>7:10–8:35 م</v>
      </c>
      <c r="D259" s="31">
        <v>3</v>
      </c>
      <c r="E259" s="31" t="s">
        <v>295</v>
      </c>
      <c r="F259" s="32">
        <v>3</v>
      </c>
      <c r="G259" s="31" t="s">
        <v>362</v>
      </c>
      <c r="H259" s="27"/>
      <c r="I259" s="27"/>
      <c r="J259" s="27"/>
      <c r="K259" s="27"/>
      <c r="L259" s="27"/>
      <c r="M259" s="27"/>
      <c r="N259" s="27"/>
      <c r="O259" s="27"/>
      <c r="P259" s="27"/>
    </row>
    <row r="260" spans="1:16">
      <c r="A260" s="30">
        <v>16</v>
      </c>
      <c r="B260" s="31">
        <v>3</v>
      </c>
      <c r="C260" s="31" t="str" cm="1">
        <f t="array" ref="C260">INDEX($P$5:$P$7,B260)</f>
        <v>7:10–8:35 م</v>
      </c>
      <c r="D260" s="31">
        <v>4</v>
      </c>
      <c r="E260" s="31" t="s">
        <v>295</v>
      </c>
      <c r="F260" s="32">
        <v>3</v>
      </c>
      <c r="G260" s="31" t="s">
        <v>354</v>
      </c>
      <c r="H260" s="27"/>
      <c r="I260" s="27"/>
      <c r="J260" s="27"/>
      <c r="K260" s="27"/>
      <c r="L260" s="27"/>
      <c r="M260" s="27"/>
      <c r="N260" s="27"/>
      <c r="O260" s="27"/>
      <c r="P260" s="27"/>
    </row>
    <row r="261" spans="1:16">
      <c r="A261" s="30">
        <v>17</v>
      </c>
      <c r="B261" s="31">
        <v>1</v>
      </c>
      <c r="C261" s="31" t="str" cm="1">
        <f t="array" ref="C261">INDEX($P$5:$P$7,B261)</f>
        <v>4:00–5:25 م</v>
      </c>
      <c r="D261" s="31">
        <v>1</v>
      </c>
      <c r="E261" s="31" t="s">
        <v>19</v>
      </c>
      <c r="F261" s="32">
        <v>2</v>
      </c>
      <c r="G261" s="31" t="s">
        <v>26</v>
      </c>
      <c r="H261" s="27"/>
      <c r="I261" s="27"/>
      <c r="J261" s="27"/>
      <c r="K261" s="27"/>
      <c r="L261" s="27"/>
      <c r="M261" s="27"/>
      <c r="N261" s="27"/>
      <c r="O261" s="27"/>
      <c r="P261" s="27"/>
    </row>
    <row r="262" spans="1:16">
      <c r="A262" s="30">
        <v>17</v>
      </c>
      <c r="B262" s="31">
        <v>1</v>
      </c>
      <c r="C262" s="31" t="str" cm="1">
        <f t="array" ref="C262">INDEX($P$5:$P$7,B262)</f>
        <v>4:00–5:25 م</v>
      </c>
      <c r="D262" s="31">
        <v>2</v>
      </c>
      <c r="E262" s="31" t="s">
        <v>19</v>
      </c>
      <c r="F262" s="32">
        <v>2</v>
      </c>
      <c r="G262" s="31" t="s">
        <v>27</v>
      </c>
      <c r="H262" s="27"/>
      <c r="I262" s="27"/>
      <c r="J262" s="27"/>
      <c r="K262" s="27"/>
      <c r="L262" s="27"/>
      <c r="M262" s="27"/>
      <c r="N262" s="27"/>
      <c r="O262" s="27"/>
      <c r="P262" s="27"/>
    </row>
    <row r="263" spans="1:16">
      <c r="A263" s="30">
        <v>17</v>
      </c>
      <c r="B263" s="31">
        <v>1</v>
      </c>
      <c r="C263" s="31" t="str" cm="1">
        <f t="array" ref="C263">INDEX($P$5:$P$7,B263)</f>
        <v>4:00–5:25 م</v>
      </c>
      <c r="D263" s="31">
        <v>3</v>
      </c>
      <c r="E263" s="31" t="s">
        <v>19</v>
      </c>
      <c r="F263" s="32">
        <v>2</v>
      </c>
      <c r="G263" s="31" t="s">
        <v>28</v>
      </c>
      <c r="H263" s="27"/>
      <c r="I263" s="27"/>
      <c r="J263" s="27"/>
      <c r="K263" s="27"/>
      <c r="L263" s="27"/>
      <c r="M263" s="27"/>
      <c r="N263" s="27"/>
      <c r="O263" s="27"/>
      <c r="P263" s="27"/>
    </row>
    <row r="264" spans="1:16">
      <c r="A264" s="30">
        <v>17</v>
      </c>
      <c r="B264" s="31">
        <v>1</v>
      </c>
      <c r="C264" s="31" t="str" cm="1">
        <f t="array" ref="C264">INDEX($P$5:$P$7,B264)</f>
        <v>4:00–5:25 م</v>
      </c>
      <c r="D264" s="31">
        <v>4</v>
      </c>
      <c r="E264" s="31" t="s">
        <v>19</v>
      </c>
      <c r="F264" s="32">
        <v>2</v>
      </c>
      <c r="G264" s="31" t="s">
        <v>58</v>
      </c>
      <c r="H264" s="27"/>
      <c r="I264" s="27"/>
      <c r="J264" s="27"/>
      <c r="K264" s="27"/>
      <c r="L264" s="27"/>
      <c r="M264" s="27"/>
      <c r="N264" s="27"/>
      <c r="O264" s="27"/>
      <c r="P264" s="27"/>
    </row>
    <row r="265" spans="1:16">
      <c r="A265" s="30">
        <v>17</v>
      </c>
      <c r="B265" s="31">
        <v>1</v>
      </c>
      <c r="C265" s="31" t="str" cm="1">
        <f t="array" ref="C265">INDEX($P$5:$P$7,B265)</f>
        <v>4:00–5:25 م</v>
      </c>
      <c r="D265" s="31">
        <v>5</v>
      </c>
      <c r="E265" s="31" t="s">
        <v>95</v>
      </c>
      <c r="F265" s="32">
        <v>3</v>
      </c>
      <c r="G265" s="31" t="s">
        <v>164</v>
      </c>
      <c r="H265" s="27"/>
      <c r="I265" s="27"/>
      <c r="J265" s="27"/>
      <c r="K265" s="27"/>
      <c r="L265" s="27"/>
      <c r="M265" s="27"/>
      <c r="N265" s="27"/>
      <c r="O265" s="27"/>
      <c r="P265" s="27"/>
    </row>
    <row r="266" spans="1:16">
      <c r="A266" s="30">
        <v>17</v>
      </c>
      <c r="B266" s="31">
        <v>1</v>
      </c>
      <c r="C266" s="31" t="str" cm="1">
        <f t="array" ref="C266">INDEX($P$5:$P$7,B266)</f>
        <v>4:00–5:25 م</v>
      </c>
      <c r="D266" s="31">
        <v>6</v>
      </c>
      <c r="E266" s="31" t="s">
        <v>95</v>
      </c>
      <c r="F266" s="32">
        <v>3</v>
      </c>
      <c r="G266" s="31" t="s">
        <v>125</v>
      </c>
      <c r="H266" s="27"/>
      <c r="I266" s="27"/>
      <c r="J266" s="27"/>
      <c r="K266" s="27"/>
      <c r="L266" s="27"/>
      <c r="M266" s="27"/>
      <c r="N266" s="27"/>
      <c r="O266" s="27"/>
      <c r="P266" s="27"/>
    </row>
    <row r="267" spans="1:16">
      <c r="A267" s="30">
        <v>17</v>
      </c>
      <c r="B267" s="31">
        <v>2</v>
      </c>
      <c r="C267" s="31" t="str" cm="1">
        <f t="array" ref="C267">INDEX($P$5:$P$7,B267)</f>
        <v>5:35–7:00 م</v>
      </c>
      <c r="D267" s="31">
        <v>1</v>
      </c>
      <c r="E267" s="31" t="s">
        <v>95</v>
      </c>
      <c r="F267" s="32">
        <v>3</v>
      </c>
      <c r="G267" s="31" t="s">
        <v>117</v>
      </c>
      <c r="H267" s="27"/>
      <c r="I267" s="27"/>
      <c r="J267" s="27"/>
      <c r="K267" s="27"/>
      <c r="L267" s="27"/>
      <c r="M267" s="27"/>
      <c r="N267" s="27"/>
      <c r="O267" s="27"/>
      <c r="P267" s="27"/>
    </row>
    <row r="268" spans="1:16">
      <c r="A268" s="30">
        <v>17</v>
      </c>
      <c r="B268" s="31">
        <v>2</v>
      </c>
      <c r="C268" s="31" t="str" cm="1">
        <f t="array" ref="C268">INDEX($P$5:$P$7,B268)</f>
        <v>5:35–7:00 م</v>
      </c>
      <c r="D268" s="31">
        <v>2</v>
      </c>
      <c r="E268" s="31" t="s">
        <v>95</v>
      </c>
      <c r="F268" s="32">
        <v>3</v>
      </c>
      <c r="G268" s="31" t="s">
        <v>109</v>
      </c>
      <c r="H268" s="27"/>
      <c r="I268" s="27"/>
      <c r="J268" s="27"/>
      <c r="K268" s="27"/>
      <c r="L268" s="27"/>
      <c r="M268" s="27"/>
      <c r="N268" s="27"/>
      <c r="O268" s="27"/>
      <c r="P268" s="27"/>
    </row>
    <row r="269" spans="1:16">
      <c r="A269" s="30">
        <v>17</v>
      </c>
      <c r="B269" s="31">
        <v>2</v>
      </c>
      <c r="C269" s="31" t="str" cm="1">
        <f t="array" ref="C269">INDEX($P$5:$P$7,B269)</f>
        <v>5:35–7:00 م</v>
      </c>
      <c r="D269" s="31">
        <v>3</v>
      </c>
      <c r="E269" s="31" t="s">
        <v>174</v>
      </c>
      <c r="F269" s="32">
        <v>3</v>
      </c>
      <c r="G269" s="31" t="s">
        <v>365</v>
      </c>
      <c r="H269" s="27"/>
      <c r="I269" s="27"/>
      <c r="J269" s="27"/>
      <c r="K269" s="27"/>
      <c r="L269" s="27"/>
      <c r="M269" s="27"/>
      <c r="N269" s="27"/>
      <c r="O269" s="27"/>
      <c r="P269" s="27"/>
    </row>
    <row r="270" spans="1:16">
      <c r="A270" s="30">
        <v>17</v>
      </c>
      <c r="B270" s="31">
        <v>2</v>
      </c>
      <c r="C270" s="31" t="str" cm="1">
        <f t="array" ref="C270">INDEX($P$5:$P$7,B270)</f>
        <v>5:35–7:00 م</v>
      </c>
      <c r="D270" s="31">
        <v>4</v>
      </c>
      <c r="E270" s="31" t="s">
        <v>174</v>
      </c>
      <c r="F270" s="32">
        <v>3</v>
      </c>
      <c r="G270" s="31" t="s">
        <v>293</v>
      </c>
      <c r="H270" s="27"/>
      <c r="I270" s="27"/>
      <c r="J270" s="27"/>
      <c r="K270" s="27"/>
      <c r="L270" s="27"/>
      <c r="M270" s="27"/>
      <c r="N270" s="27"/>
      <c r="O270" s="27"/>
      <c r="P270" s="27"/>
    </row>
    <row r="271" spans="1:16">
      <c r="A271" s="30">
        <v>17</v>
      </c>
      <c r="B271" s="31">
        <v>2</v>
      </c>
      <c r="C271" s="31" t="str" cm="1">
        <f t="array" ref="C271">INDEX($P$5:$P$7,B271)</f>
        <v>5:35–7:00 م</v>
      </c>
      <c r="D271" s="31">
        <v>5</v>
      </c>
      <c r="E271" s="31" t="s">
        <v>174</v>
      </c>
      <c r="F271" s="32">
        <v>3</v>
      </c>
      <c r="G271" s="31" t="s">
        <v>285</v>
      </c>
      <c r="H271" s="27"/>
      <c r="I271" s="27"/>
      <c r="J271" s="27"/>
      <c r="K271" s="27"/>
      <c r="L271" s="27"/>
      <c r="M271" s="27"/>
      <c r="N271" s="27"/>
      <c r="O271" s="27"/>
      <c r="P271" s="27"/>
    </row>
    <row r="272" spans="1:16">
      <c r="A272" s="30">
        <v>17</v>
      </c>
      <c r="B272" s="31">
        <v>2</v>
      </c>
      <c r="C272" s="31" t="str" cm="1">
        <f t="array" ref="C272">INDEX($P$5:$P$7,B272)</f>
        <v>5:35–7:00 م</v>
      </c>
      <c r="D272" s="31">
        <v>6</v>
      </c>
      <c r="E272" s="31" t="s">
        <v>174</v>
      </c>
      <c r="F272" s="32">
        <v>3</v>
      </c>
      <c r="G272" s="31" t="s">
        <v>269</v>
      </c>
      <c r="H272" s="27"/>
      <c r="I272" s="27"/>
      <c r="J272" s="27"/>
      <c r="K272" s="27"/>
      <c r="L272" s="27"/>
      <c r="M272" s="27"/>
      <c r="N272" s="27"/>
      <c r="O272" s="27"/>
      <c r="P272" s="27"/>
    </row>
    <row r="273" spans="1:16">
      <c r="A273" s="30">
        <v>17</v>
      </c>
      <c r="B273" s="31">
        <v>3</v>
      </c>
      <c r="C273" s="31" t="str" cm="1">
        <f t="array" ref="C273">INDEX($P$5:$P$7,B273)</f>
        <v>7:10–8:35 م</v>
      </c>
      <c r="D273" s="31">
        <v>1</v>
      </c>
      <c r="E273" s="31" t="s">
        <v>295</v>
      </c>
      <c r="F273" s="32">
        <v>3</v>
      </c>
      <c r="G273" s="31" t="s">
        <v>366</v>
      </c>
      <c r="H273" s="27"/>
      <c r="I273" s="27"/>
      <c r="J273" s="27"/>
      <c r="K273" s="27"/>
      <c r="L273" s="27"/>
      <c r="M273" s="27"/>
      <c r="N273" s="27"/>
      <c r="O273" s="27"/>
      <c r="P273" s="27"/>
    </row>
    <row r="274" spans="1:16">
      <c r="A274" s="30">
        <v>17</v>
      </c>
      <c r="B274" s="31">
        <v>3</v>
      </c>
      <c r="C274" s="31" t="str" cm="1">
        <f t="array" ref="C274">INDEX($P$5:$P$7,B274)</f>
        <v>7:10–8:35 م</v>
      </c>
      <c r="D274" s="31">
        <v>2</v>
      </c>
      <c r="E274" s="31" t="s">
        <v>295</v>
      </c>
      <c r="F274" s="32">
        <v>3</v>
      </c>
      <c r="G274" s="31" t="s">
        <v>363</v>
      </c>
      <c r="H274" s="27"/>
      <c r="I274" s="27"/>
      <c r="J274" s="27"/>
      <c r="K274" s="27"/>
      <c r="L274" s="27"/>
      <c r="M274" s="27"/>
      <c r="N274" s="27"/>
      <c r="O274" s="27"/>
      <c r="P274" s="27"/>
    </row>
    <row r="275" spans="1:16">
      <c r="A275" s="30">
        <v>17</v>
      </c>
      <c r="B275" s="31">
        <v>3</v>
      </c>
      <c r="C275" s="31" t="str" cm="1">
        <f t="array" ref="C275">INDEX($P$5:$P$7,B275)</f>
        <v>7:10–8:35 م</v>
      </c>
      <c r="D275" s="31">
        <v>3</v>
      </c>
      <c r="E275" s="31" t="s">
        <v>295</v>
      </c>
      <c r="F275" s="32">
        <v>3</v>
      </c>
      <c r="G275" s="31" t="s">
        <v>355</v>
      </c>
      <c r="H275" s="27"/>
      <c r="I275" s="27"/>
      <c r="J275" s="27"/>
      <c r="K275" s="27"/>
      <c r="L275" s="27"/>
      <c r="M275" s="27"/>
      <c r="N275" s="27"/>
      <c r="O275" s="27"/>
      <c r="P275" s="27"/>
    </row>
    <row r="276" spans="1:16">
      <c r="A276" s="30">
        <v>17</v>
      </c>
      <c r="B276" s="31">
        <v>3</v>
      </c>
      <c r="C276" s="31" t="str" cm="1">
        <f t="array" ref="C276">INDEX($P$5:$P$7,B276)</f>
        <v>7:10–8:35 م</v>
      </c>
      <c r="D276" s="31">
        <v>4</v>
      </c>
      <c r="E276" s="31" t="s">
        <v>295</v>
      </c>
      <c r="F276" s="32">
        <v>3</v>
      </c>
      <c r="G276" s="31" t="s">
        <v>339</v>
      </c>
      <c r="H276" s="27"/>
      <c r="I276" s="27"/>
      <c r="J276" s="27"/>
      <c r="K276" s="27"/>
      <c r="L276" s="27"/>
      <c r="M276" s="27"/>
      <c r="N276" s="27"/>
      <c r="O276" s="27"/>
      <c r="P276" s="27"/>
    </row>
    <row r="277" spans="1:16">
      <c r="A277" s="30">
        <v>18</v>
      </c>
      <c r="B277" s="31">
        <v>1</v>
      </c>
      <c r="C277" s="31" t="str" cm="1">
        <f t="array" ref="C277">INDEX($P$5:$P$7,B277)</f>
        <v>4:00–5:25 م</v>
      </c>
      <c r="D277" s="31">
        <v>1</v>
      </c>
      <c r="E277" s="31" t="s">
        <v>19</v>
      </c>
      <c r="F277" s="32">
        <v>2</v>
      </c>
      <c r="G277" s="31" t="s">
        <v>29</v>
      </c>
      <c r="H277" s="27"/>
      <c r="I277" s="27"/>
      <c r="J277" s="27"/>
      <c r="K277" s="27"/>
      <c r="L277" s="27"/>
      <c r="M277" s="27"/>
      <c r="N277" s="27"/>
      <c r="O277" s="27"/>
      <c r="P277" s="27"/>
    </row>
    <row r="278" spans="1:16">
      <c r="A278" s="30">
        <v>18</v>
      </c>
      <c r="B278" s="31">
        <v>1</v>
      </c>
      <c r="C278" s="31" t="str" cm="1">
        <f t="array" ref="C278">INDEX($P$5:$P$7,B278)</f>
        <v>4:00–5:25 م</v>
      </c>
      <c r="D278" s="31">
        <v>2</v>
      </c>
      <c r="E278" s="31" t="s">
        <v>19</v>
      </c>
      <c r="F278" s="32">
        <v>2</v>
      </c>
      <c r="G278" s="31" t="s">
        <v>30</v>
      </c>
      <c r="H278" s="27"/>
      <c r="I278" s="27"/>
      <c r="J278" s="27"/>
      <c r="K278" s="27"/>
      <c r="L278" s="27"/>
      <c r="M278" s="27"/>
      <c r="N278" s="27"/>
      <c r="O278" s="27"/>
      <c r="P278" s="27"/>
    </row>
    <row r="279" spans="1:16">
      <c r="A279" s="30">
        <v>18</v>
      </c>
      <c r="B279" s="31">
        <v>1</v>
      </c>
      <c r="C279" s="31" t="str" cm="1">
        <f t="array" ref="C279">INDEX($P$5:$P$7,B279)</f>
        <v>4:00–5:25 م</v>
      </c>
      <c r="D279" s="31">
        <v>3</v>
      </c>
      <c r="E279" s="31" t="s">
        <v>19</v>
      </c>
      <c r="F279" s="32">
        <v>2</v>
      </c>
      <c r="G279" s="31" t="s">
        <v>59</v>
      </c>
      <c r="H279" s="27"/>
      <c r="I279" s="27"/>
      <c r="J279" s="27"/>
      <c r="K279" s="27"/>
      <c r="L279" s="27"/>
      <c r="M279" s="27"/>
      <c r="N279" s="27"/>
      <c r="O279" s="27"/>
      <c r="P279" s="27"/>
    </row>
    <row r="280" spans="1:16">
      <c r="A280" s="30">
        <v>18</v>
      </c>
      <c r="B280" s="31">
        <v>1</v>
      </c>
      <c r="C280" s="31" t="str" cm="1">
        <f t="array" ref="C280">INDEX($P$5:$P$7,B280)</f>
        <v>4:00–5:25 م</v>
      </c>
      <c r="D280" s="31">
        <v>4</v>
      </c>
      <c r="E280" s="31" t="s">
        <v>19</v>
      </c>
      <c r="F280" s="32">
        <v>2</v>
      </c>
      <c r="G280" s="31" t="s">
        <v>50</v>
      </c>
      <c r="H280" s="27"/>
      <c r="I280" s="27"/>
      <c r="J280" s="27"/>
      <c r="K280" s="27"/>
      <c r="L280" s="27"/>
      <c r="M280" s="27"/>
      <c r="N280" s="27"/>
      <c r="O280" s="27"/>
      <c r="P280" s="27"/>
    </row>
    <row r="281" spans="1:16">
      <c r="A281" s="30">
        <v>18</v>
      </c>
      <c r="B281" s="31">
        <v>1</v>
      </c>
      <c r="C281" s="31" t="str" cm="1">
        <f t="array" ref="C281">INDEX($P$5:$P$7,B281)</f>
        <v>4:00–5:25 م</v>
      </c>
      <c r="D281" s="31">
        <v>5</v>
      </c>
      <c r="E281" s="31" t="s">
        <v>95</v>
      </c>
      <c r="F281" s="32">
        <v>3</v>
      </c>
      <c r="G281" s="31" t="s">
        <v>122</v>
      </c>
      <c r="H281" s="27"/>
      <c r="I281" s="27"/>
      <c r="J281" s="27"/>
      <c r="K281" s="27"/>
      <c r="L281" s="27"/>
      <c r="M281" s="27"/>
      <c r="N281" s="27"/>
      <c r="O281" s="27"/>
      <c r="P281" s="27"/>
    </row>
    <row r="282" spans="1:16">
      <c r="A282" s="30">
        <v>18</v>
      </c>
      <c r="B282" s="31">
        <v>1</v>
      </c>
      <c r="C282" s="31" t="str" cm="1">
        <f t="array" ref="C282">INDEX($P$5:$P$7,B282)</f>
        <v>4:00–5:25 م</v>
      </c>
      <c r="D282" s="31">
        <v>6</v>
      </c>
      <c r="E282" s="31" t="s">
        <v>95</v>
      </c>
      <c r="F282" s="32">
        <v>3</v>
      </c>
      <c r="G282" s="31" t="s">
        <v>137</v>
      </c>
      <c r="H282" s="27"/>
      <c r="I282" s="27"/>
      <c r="J282" s="27"/>
      <c r="K282" s="27"/>
      <c r="L282" s="27"/>
      <c r="M282" s="27"/>
      <c r="N282" s="27"/>
      <c r="O282" s="27"/>
      <c r="P282" s="27"/>
    </row>
    <row r="283" spans="1:16">
      <c r="A283" s="30">
        <v>18</v>
      </c>
      <c r="B283" s="31">
        <v>2</v>
      </c>
      <c r="C283" s="31" t="str" cm="1">
        <f t="array" ref="C283">INDEX($P$5:$P$7,B283)</f>
        <v>5:35–7:00 م</v>
      </c>
      <c r="D283" s="31">
        <v>1</v>
      </c>
      <c r="E283" s="31" t="s">
        <v>95</v>
      </c>
      <c r="F283" s="32">
        <v>3</v>
      </c>
      <c r="G283" s="31" t="s">
        <v>110</v>
      </c>
      <c r="H283" s="27"/>
      <c r="I283" s="27"/>
      <c r="J283" s="27"/>
      <c r="K283" s="27"/>
      <c r="L283" s="27"/>
      <c r="M283" s="27"/>
      <c r="N283" s="27"/>
      <c r="O283" s="27"/>
      <c r="P283" s="27"/>
    </row>
    <row r="284" spans="1:16">
      <c r="A284" s="30">
        <v>18</v>
      </c>
      <c r="B284" s="31">
        <v>2</v>
      </c>
      <c r="C284" s="31" t="str" cm="1">
        <f t="array" ref="C284">INDEX($P$5:$P$7,B284)</f>
        <v>5:35–7:00 م</v>
      </c>
      <c r="D284" s="31">
        <v>2</v>
      </c>
      <c r="E284" s="31" t="s">
        <v>95</v>
      </c>
      <c r="F284" s="32">
        <v>3</v>
      </c>
      <c r="G284" s="31" t="s">
        <v>99</v>
      </c>
      <c r="H284" s="27"/>
      <c r="I284" s="27"/>
      <c r="J284" s="27"/>
      <c r="K284" s="27"/>
      <c r="L284" s="27"/>
      <c r="M284" s="27"/>
      <c r="N284" s="27"/>
      <c r="O284" s="27"/>
      <c r="P284" s="27"/>
    </row>
    <row r="285" spans="1:16">
      <c r="A285" s="30">
        <v>18</v>
      </c>
      <c r="B285" s="31">
        <v>2</v>
      </c>
      <c r="C285" s="31" t="str" cm="1">
        <f t="array" ref="C285">INDEX($P$5:$P$7,B285)</f>
        <v>5:35–7:00 م</v>
      </c>
      <c r="D285" s="31">
        <v>3</v>
      </c>
      <c r="E285" s="31" t="s">
        <v>174</v>
      </c>
      <c r="F285" s="32">
        <v>3</v>
      </c>
      <c r="G285" s="31" t="s">
        <v>290</v>
      </c>
      <c r="H285" s="27"/>
      <c r="I285" s="27"/>
      <c r="J285" s="27"/>
      <c r="K285" s="27"/>
      <c r="L285" s="27"/>
      <c r="M285" s="27"/>
      <c r="N285" s="27"/>
      <c r="O285" s="27"/>
      <c r="P285" s="27"/>
    </row>
    <row r="286" spans="1:16">
      <c r="A286" s="30">
        <v>18</v>
      </c>
      <c r="B286" s="31">
        <v>2</v>
      </c>
      <c r="C286" s="31" t="str" cm="1">
        <f t="array" ref="C286">INDEX($P$5:$P$7,B286)</f>
        <v>5:35–7:00 م</v>
      </c>
      <c r="D286" s="31">
        <v>4</v>
      </c>
      <c r="E286" s="31" t="s">
        <v>174</v>
      </c>
      <c r="F286" s="32">
        <v>3</v>
      </c>
      <c r="G286" s="31" t="s">
        <v>297</v>
      </c>
      <c r="H286" s="27"/>
      <c r="I286" s="27"/>
      <c r="J286" s="27"/>
      <c r="K286" s="27"/>
      <c r="L286" s="27"/>
      <c r="M286" s="27"/>
      <c r="N286" s="27"/>
      <c r="O286" s="27"/>
      <c r="P286" s="27"/>
    </row>
    <row r="287" spans="1:16">
      <c r="A287" s="30">
        <v>18</v>
      </c>
      <c r="B287" s="31">
        <v>2</v>
      </c>
      <c r="C287" s="31" t="str" cm="1">
        <f t="array" ref="C287">INDEX($P$5:$P$7,B287)</f>
        <v>5:35–7:00 م</v>
      </c>
      <c r="D287" s="31">
        <v>5</v>
      </c>
      <c r="E287" s="31" t="s">
        <v>174</v>
      </c>
      <c r="F287" s="32">
        <v>3</v>
      </c>
      <c r="G287" s="31" t="s">
        <v>270</v>
      </c>
      <c r="H287" s="27"/>
      <c r="I287" s="27"/>
      <c r="J287" s="27"/>
      <c r="K287" s="27"/>
      <c r="L287" s="27"/>
      <c r="M287" s="27"/>
      <c r="N287" s="27"/>
      <c r="O287" s="27"/>
      <c r="P287" s="27"/>
    </row>
    <row r="288" spans="1:16">
      <c r="A288" s="30">
        <v>18</v>
      </c>
      <c r="B288" s="31">
        <v>2</v>
      </c>
      <c r="C288" s="31" t="str" cm="1">
        <f t="array" ref="C288">INDEX($P$5:$P$7,B288)</f>
        <v>5:35–7:00 م</v>
      </c>
      <c r="D288" s="31">
        <v>6</v>
      </c>
      <c r="E288" s="31" t="s">
        <v>174</v>
      </c>
      <c r="F288" s="32">
        <v>3</v>
      </c>
      <c r="G288" s="31" t="s">
        <v>248</v>
      </c>
      <c r="H288" s="27"/>
      <c r="I288" s="27"/>
      <c r="J288" s="27"/>
      <c r="K288" s="27"/>
      <c r="L288" s="27"/>
      <c r="M288" s="27"/>
      <c r="N288" s="27"/>
      <c r="O288" s="27"/>
      <c r="P288" s="27"/>
    </row>
    <row r="289" spans="1:16">
      <c r="A289" s="30">
        <v>18</v>
      </c>
      <c r="B289" s="31">
        <v>3</v>
      </c>
      <c r="C289" s="31" t="str" cm="1">
        <f t="array" ref="C289">INDEX($P$5:$P$7,B289)</f>
        <v>7:10–8:35 م</v>
      </c>
      <c r="D289" s="31">
        <v>1</v>
      </c>
      <c r="E289" s="31" t="s">
        <v>295</v>
      </c>
      <c r="F289" s="32">
        <v>3</v>
      </c>
      <c r="G289" s="31" t="s">
        <v>360</v>
      </c>
      <c r="H289" s="27"/>
      <c r="I289" s="27"/>
      <c r="J289" s="27"/>
      <c r="K289" s="27"/>
      <c r="L289" s="27"/>
      <c r="M289" s="27"/>
      <c r="N289" s="27"/>
      <c r="O289" s="27"/>
      <c r="P289" s="27"/>
    </row>
    <row r="290" spans="1:16">
      <c r="A290" s="30">
        <v>18</v>
      </c>
      <c r="B290" s="31">
        <v>3</v>
      </c>
      <c r="C290" s="31" t="str" cm="1">
        <f t="array" ref="C290">INDEX($P$5:$P$7,B290)</f>
        <v>7:10–8:35 م</v>
      </c>
      <c r="D290" s="31">
        <v>2</v>
      </c>
      <c r="E290" s="31" t="s">
        <v>295</v>
      </c>
      <c r="F290" s="32">
        <v>3</v>
      </c>
      <c r="G290" s="31" t="s">
        <v>367</v>
      </c>
      <c r="H290" s="27"/>
      <c r="I290" s="27"/>
      <c r="J290" s="27"/>
      <c r="K290" s="27"/>
      <c r="L290" s="27"/>
      <c r="M290" s="27"/>
      <c r="N290" s="27"/>
      <c r="O290" s="27"/>
      <c r="P290" s="27"/>
    </row>
    <row r="291" spans="1:16">
      <c r="A291" s="30">
        <v>18</v>
      </c>
      <c r="B291" s="31">
        <v>3</v>
      </c>
      <c r="C291" s="31" t="str" cm="1">
        <f t="array" ref="C291">INDEX($P$5:$P$7,B291)</f>
        <v>7:10–8:35 م</v>
      </c>
      <c r="D291" s="31">
        <v>3</v>
      </c>
      <c r="E291" s="31" t="s">
        <v>295</v>
      </c>
      <c r="F291" s="32">
        <v>3</v>
      </c>
      <c r="G291" s="31" t="s">
        <v>340</v>
      </c>
      <c r="H291" s="27"/>
      <c r="I291" s="27"/>
      <c r="J291" s="27"/>
      <c r="K291" s="27"/>
      <c r="L291" s="27"/>
      <c r="M291" s="27"/>
      <c r="N291" s="27"/>
      <c r="O291" s="27"/>
      <c r="P291" s="27"/>
    </row>
    <row r="292" spans="1:16">
      <c r="A292" s="30">
        <v>18</v>
      </c>
      <c r="B292" s="31">
        <v>3</v>
      </c>
      <c r="C292" s="31" t="str" cm="1">
        <f t="array" ref="C292">INDEX($P$5:$P$7,B292)</f>
        <v>7:10–8:35 م</v>
      </c>
      <c r="D292" s="31">
        <v>4</v>
      </c>
      <c r="E292" s="31" t="s">
        <v>295</v>
      </c>
      <c r="F292" s="32">
        <v>3</v>
      </c>
      <c r="G292" s="31" t="s">
        <v>332</v>
      </c>
      <c r="H292" s="27"/>
      <c r="I292" s="27"/>
      <c r="J292" s="27"/>
      <c r="K292" s="27"/>
      <c r="L292" s="27"/>
      <c r="M292" s="27"/>
      <c r="N292" s="27"/>
      <c r="O292" s="27"/>
      <c r="P292" s="27"/>
    </row>
    <row r="293" spans="1:16">
      <c r="A293" s="30">
        <v>19</v>
      </c>
      <c r="B293" s="31">
        <v>1</v>
      </c>
      <c r="C293" s="31" t="str" cm="1">
        <f t="array" ref="C293">INDEX($P$5:$P$7,B293)</f>
        <v>4:00–5:25 م</v>
      </c>
      <c r="D293" s="31">
        <v>1</v>
      </c>
      <c r="E293" s="31" t="s">
        <v>95</v>
      </c>
      <c r="F293" s="32">
        <v>3</v>
      </c>
      <c r="G293" s="31" t="s">
        <v>112</v>
      </c>
      <c r="H293" s="27"/>
      <c r="I293" s="27"/>
      <c r="J293" s="27"/>
      <c r="K293" s="27"/>
      <c r="L293" s="27"/>
      <c r="M293" s="27"/>
      <c r="N293" s="27"/>
      <c r="O293" s="27"/>
      <c r="P293" s="27"/>
    </row>
    <row r="294" spans="1:16">
      <c r="A294" s="30">
        <v>19</v>
      </c>
      <c r="B294" s="31">
        <v>1</v>
      </c>
      <c r="C294" s="31" t="str" cm="1">
        <f t="array" ref="C294">INDEX($P$5:$P$7,B294)</f>
        <v>4:00–5:25 م</v>
      </c>
      <c r="D294" s="31">
        <v>2</v>
      </c>
      <c r="E294" s="31" t="s">
        <v>95</v>
      </c>
      <c r="F294" s="32">
        <v>3</v>
      </c>
      <c r="G294" s="31" t="s">
        <v>120</v>
      </c>
      <c r="H294" s="27"/>
      <c r="I294" s="27"/>
      <c r="J294" s="27"/>
      <c r="K294" s="27"/>
      <c r="L294" s="27"/>
      <c r="M294" s="27"/>
      <c r="N294" s="27"/>
      <c r="O294" s="27"/>
      <c r="P294" s="27"/>
    </row>
    <row r="295" spans="1:16">
      <c r="A295" s="30">
        <v>19</v>
      </c>
      <c r="B295" s="31">
        <v>1</v>
      </c>
      <c r="C295" s="31" t="str" cm="1">
        <f t="array" ref="C295">INDEX($P$5:$P$7,B295)</f>
        <v>4:00–5:25 م</v>
      </c>
      <c r="D295" s="31">
        <v>3</v>
      </c>
      <c r="E295" s="31" t="s">
        <v>95</v>
      </c>
      <c r="F295" s="32">
        <v>3</v>
      </c>
      <c r="G295" s="31" t="s">
        <v>140</v>
      </c>
      <c r="H295" s="27"/>
      <c r="I295" s="27"/>
      <c r="J295" s="27"/>
      <c r="K295" s="27"/>
      <c r="L295" s="27"/>
      <c r="M295" s="27"/>
      <c r="N295" s="27"/>
      <c r="O295" s="27"/>
      <c r="P295" s="27"/>
    </row>
    <row r="296" spans="1:16">
      <c r="A296" s="30">
        <v>19</v>
      </c>
      <c r="B296" s="31">
        <v>1</v>
      </c>
      <c r="C296" s="31" t="str" cm="1">
        <f t="array" ref="C296">INDEX($P$5:$P$7,B296)</f>
        <v>4:00–5:25 م</v>
      </c>
      <c r="D296" s="31">
        <v>4</v>
      </c>
      <c r="E296" s="31" t="s">
        <v>95</v>
      </c>
      <c r="F296" s="32">
        <v>3</v>
      </c>
      <c r="G296" s="31" t="s">
        <v>89</v>
      </c>
      <c r="H296" s="27"/>
      <c r="I296" s="27"/>
      <c r="J296" s="27"/>
      <c r="K296" s="27"/>
      <c r="L296" s="27"/>
      <c r="M296" s="27"/>
      <c r="N296" s="27"/>
      <c r="O296" s="27"/>
      <c r="P296" s="27"/>
    </row>
    <row r="297" spans="1:16">
      <c r="A297" s="30">
        <v>19</v>
      </c>
      <c r="B297" s="31">
        <v>1</v>
      </c>
      <c r="C297" s="31" t="str" cm="1">
        <f t="array" ref="C297">INDEX($P$5:$P$7,B297)</f>
        <v>4:00–5:25 م</v>
      </c>
      <c r="D297" s="31">
        <v>5</v>
      </c>
      <c r="E297" s="31" t="s">
        <v>174</v>
      </c>
      <c r="F297" s="32">
        <v>3</v>
      </c>
      <c r="G297" s="31" t="s">
        <v>280</v>
      </c>
      <c r="H297" s="27"/>
      <c r="I297" s="27"/>
      <c r="J297" s="27"/>
      <c r="K297" s="27"/>
      <c r="L297" s="27"/>
      <c r="M297" s="27"/>
      <c r="N297" s="27"/>
      <c r="O297" s="27"/>
      <c r="P297" s="27"/>
    </row>
    <row r="298" spans="1:16">
      <c r="A298" s="30">
        <v>19</v>
      </c>
      <c r="B298" s="31">
        <v>1</v>
      </c>
      <c r="C298" s="31" t="str" cm="1">
        <f t="array" ref="C298">INDEX($P$5:$P$7,B298)</f>
        <v>4:00–5:25 م</v>
      </c>
      <c r="D298" s="31">
        <v>6</v>
      </c>
      <c r="E298" s="31" t="s">
        <v>174</v>
      </c>
      <c r="F298" s="32">
        <v>3</v>
      </c>
      <c r="G298" s="31" t="s">
        <v>288</v>
      </c>
      <c r="H298" s="27"/>
      <c r="I298" s="27"/>
      <c r="J298" s="27"/>
      <c r="K298" s="27"/>
      <c r="L298" s="27"/>
      <c r="M298" s="27"/>
      <c r="N298" s="27"/>
      <c r="O298" s="27"/>
      <c r="P298" s="27"/>
    </row>
    <row r="299" spans="1:16">
      <c r="A299" s="30">
        <v>19</v>
      </c>
      <c r="B299" s="31">
        <v>2</v>
      </c>
      <c r="C299" s="31" t="str" cm="1">
        <f t="array" ref="C299">INDEX($P$5:$P$7,B299)</f>
        <v>5:35–7:00 م</v>
      </c>
      <c r="D299" s="31">
        <v>1</v>
      </c>
      <c r="E299" s="31" t="s">
        <v>174</v>
      </c>
      <c r="F299" s="32">
        <v>3</v>
      </c>
      <c r="G299" s="31" t="s">
        <v>298</v>
      </c>
      <c r="H299" s="27"/>
      <c r="I299" s="27"/>
      <c r="J299" s="27"/>
      <c r="K299" s="27"/>
      <c r="L299" s="27"/>
      <c r="M299" s="27"/>
      <c r="N299" s="27"/>
      <c r="O299" s="27"/>
      <c r="P299" s="27"/>
    </row>
    <row r="300" spans="1:16">
      <c r="A300" s="30">
        <v>19</v>
      </c>
      <c r="B300" s="31">
        <v>2</v>
      </c>
      <c r="C300" s="31" t="str" cm="1">
        <f t="array" ref="C300">INDEX($P$5:$P$7,B300)</f>
        <v>5:35–7:00 م</v>
      </c>
      <c r="D300" s="31">
        <v>2</v>
      </c>
      <c r="E300" s="31" t="s">
        <v>174</v>
      </c>
      <c r="F300" s="32">
        <v>3</v>
      </c>
      <c r="G300" s="31" t="s">
        <v>227</v>
      </c>
      <c r="H300" s="27"/>
      <c r="I300" s="27"/>
      <c r="J300" s="27"/>
      <c r="K300" s="27"/>
      <c r="L300" s="27"/>
      <c r="M300" s="27"/>
      <c r="N300" s="27"/>
      <c r="O300" s="27"/>
      <c r="P300" s="27"/>
    </row>
    <row r="301" spans="1:16">
      <c r="A301" s="30">
        <v>19</v>
      </c>
      <c r="B301" s="31">
        <v>2</v>
      </c>
      <c r="C301" s="31" t="str" cm="1">
        <f t="array" ref="C301">INDEX($P$5:$P$7,B301)</f>
        <v>5:35–7:00 م</v>
      </c>
      <c r="D301" s="31">
        <v>3</v>
      </c>
      <c r="E301" s="31" t="s">
        <v>295</v>
      </c>
      <c r="F301" s="32">
        <v>3</v>
      </c>
      <c r="G301" s="31" t="s">
        <v>350</v>
      </c>
      <c r="H301" s="27"/>
      <c r="I301" s="27"/>
      <c r="J301" s="27"/>
      <c r="K301" s="27"/>
      <c r="L301" s="27"/>
      <c r="M301" s="27"/>
      <c r="N301" s="27"/>
      <c r="O301" s="27"/>
      <c r="P301" s="27"/>
    </row>
    <row r="302" spans="1:16">
      <c r="A302" s="30">
        <v>19</v>
      </c>
      <c r="B302" s="31">
        <v>2</v>
      </c>
      <c r="C302" s="31" t="str" cm="1">
        <f t="array" ref="C302">INDEX($P$5:$P$7,B302)</f>
        <v>5:35–7:00 م</v>
      </c>
      <c r="D302" s="31">
        <v>4</v>
      </c>
      <c r="E302" s="31" t="s">
        <v>295</v>
      </c>
      <c r="F302" s="32">
        <v>3</v>
      </c>
      <c r="G302" s="31" t="s">
        <v>358</v>
      </c>
      <c r="H302" s="27"/>
      <c r="I302" s="27"/>
      <c r="J302" s="27"/>
      <c r="K302" s="27"/>
      <c r="L302" s="27"/>
      <c r="M302" s="27"/>
      <c r="N302" s="27"/>
      <c r="O302" s="27"/>
      <c r="P302" s="27"/>
    </row>
    <row r="303" spans="1:16">
      <c r="A303" s="30">
        <v>19</v>
      </c>
      <c r="B303" s="31">
        <v>2</v>
      </c>
      <c r="C303" s="31" t="str" cm="1">
        <f t="array" ref="C303">INDEX($P$5:$P$7,B303)</f>
        <v>5:35–7:00 م</v>
      </c>
      <c r="D303" s="31">
        <v>5</v>
      </c>
      <c r="E303" s="31" t="s">
        <v>295</v>
      </c>
      <c r="F303" s="32">
        <v>3</v>
      </c>
      <c r="G303" s="31" t="s">
        <v>368</v>
      </c>
      <c r="H303" s="27"/>
      <c r="I303" s="27"/>
      <c r="J303" s="27"/>
      <c r="K303" s="27"/>
      <c r="L303" s="27"/>
      <c r="M303" s="27"/>
      <c r="N303" s="27"/>
      <c r="O303" s="27"/>
      <c r="P303" s="27"/>
    </row>
    <row r="304" spans="1:16">
      <c r="A304" s="30">
        <v>19</v>
      </c>
      <c r="B304" s="31">
        <v>2</v>
      </c>
      <c r="C304" s="31" t="str" cm="1">
        <f t="array" ref="C304">INDEX($P$5:$P$7,B304)</f>
        <v>5:35–7:00 م</v>
      </c>
      <c r="D304" s="31">
        <v>6</v>
      </c>
      <c r="E304" s="31" t="s">
        <v>295</v>
      </c>
      <c r="F304" s="32">
        <v>3</v>
      </c>
      <c r="G304" s="31" t="s">
        <v>325</v>
      </c>
      <c r="H304" s="27"/>
      <c r="I304" s="27"/>
      <c r="J304" s="27"/>
      <c r="K304" s="27"/>
      <c r="L304" s="27"/>
      <c r="M304" s="27"/>
      <c r="N304" s="27"/>
      <c r="O304" s="27"/>
      <c r="P304" s="27"/>
    </row>
    <row r="305" spans="1:16">
      <c r="A305" s="30">
        <v>20</v>
      </c>
      <c r="B305" s="31">
        <v>1</v>
      </c>
      <c r="C305" s="31" t="str" cm="1">
        <f t="array" ref="C305">INDEX($P$5:$P$7,B305)</f>
        <v>4:00–5:25 م</v>
      </c>
      <c r="D305" s="31">
        <v>1</v>
      </c>
      <c r="E305" s="31" t="s">
        <v>95</v>
      </c>
      <c r="F305" s="32">
        <v>3</v>
      </c>
      <c r="G305" s="31" t="s">
        <v>108</v>
      </c>
      <c r="H305" s="27"/>
      <c r="I305" s="27"/>
      <c r="J305" s="27"/>
      <c r="K305" s="27"/>
      <c r="L305" s="27"/>
      <c r="M305" s="27"/>
      <c r="N305" s="27"/>
      <c r="O305" s="27"/>
      <c r="P305" s="27"/>
    </row>
    <row r="306" spans="1:16">
      <c r="A306" s="30">
        <v>20</v>
      </c>
      <c r="B306" s="31">
        <v>1</v>
      </c>
      <c r="C306" s="31" t="str" cm="1">
        <f t="array" ref="C306">INDEX($P$5:$P$7,B306)</f>
        <v>4:00–5:25 م</v>
      </c>
      <c r="D306" s="31">
        <v>2</v>
      </c>
      <c r="E306" s="31" t="s">
        <v>95</v>
      </c>
      <c r="F306" s="32">
        <v>3</v>
      </c>
      <c r="G306" s="31" t="s">
        <v>114</v>
      </c>
      <c r="H306" s="27"/>
      <c r="I306" s="27"/>
      <c r="J306" s="27"/>
      <c r="K306" s="27"/>
      <c r="L306" s="27"/>
      <c r="M306" s="27"/>
      <c r="N306" s="27"/>
      <c r="O306" s="27"/>
      <c r="P306" s="27"/>
    </row>
    <row r="307" spans="1:16">
      <c r="A307" s="30">
        <v>20</v>
      </c>
      <c r="B307" s="31">
        <v>1</v>
      </c>
      <c r="C307" s="31" t="str" cm="1">
        <f t="array" ref="C307">INDEX($P$5:$P$7,B307)</f>
        <v>4:00–5:25 م</v>
      </c>
      <c r="D307" s="31">
        <v>3</v>
      </c>
      <c r="E307" s="31" t="s">
        <v>95</v>
      </c>
      <c r="F307" s="32">
        <v>3</v>
      </c>
      <c r="G307" s="31" t="s">
        <v>121</v>
      </c>
      <c r="H307" s="27"/>
      <c r="I307" s="27"/>
      <c r="J307" s="27"/>
      <c r="K307" s="27"/>
      <c r="L307" s="27"/>
      <c r="M307" s="27"/>
      <c r="N307" s="27"/>
      <c r="O307" s="27"/>
      <c r="P307" s="27"/>
    </row>
    <row r="308" spans="1:16">
      <c r="A308" s="30">
        <v>20</v>
      </c>
      <c r="B308" s="31">
        <v>1</v>
      </c>
      <c r="C308" s="31" t="str" cm="1">
        <f t="array" ref="C308">INDEX($P$5:$P$7,B308)</f>
        <v>4:00–5:25 م</v>
      </c>
      <c r="D308" s="31">
        <v>4</v>
      </c>
      <c r="E308" s="31" t="s">
        <v>95</v>
      </c>
      <c r="F308" s="32">
        <v>3</v>
      </c>
      <c r="G308" s="31" t="s">
        <v>142</v>
      </c>
      <c r="H308" s="27"/>
      <c r="I308" s="27"/>
      <c r="J308" s="27"/>
      <c r="K308" s="27"/>
      <c r="L308" s="27"/>
      <c r="M308" s="27"/>
      <c r="N308" s="27"/>
      <c r="O308" s="27"/>
      <c r="P308" s="27"/>
    </row>
    <row r="309" spans="1:16">
      <c r="A309" s="30">
        <v>20</v>
      </c>
      <c r="B309" s="31">
        <v>1</v>
      </c>
      <c r="C309" s="31" t="str" cm="1">
        <f t="array" ref="C309">INDEX($P$5:$P$7,B309)</f>
        <v>4:00–5:25 م</v>
      </c>
      <c r="D309" s="31">
        <v>5</v>
      </c>
      <c r="E309" s="31" t="s">
        <v>174</v>
      </c>
      <c r="F309" s="32">
        <v>3</v>
      </c>
      <c r="G309" s="31" t="s">
        <v>260</v>
      </c>
      <c r="H309" s="27"/>
      <c r="I309" s="27"/>
      <c r="J309" s="27"/>
      <c r="K309" s="27"/>
      <c r="L309" s="27"/>
      <c r="M309" s="27"/>
      <c r="N309" s="27"/>
      <c r="O309" s="27"/>
      <c r="P309" s="27"/>
    </row>
    <row r="310" spans="1:16">
      <c r="A310" s="30">
        <v>20</v>
      </c>
      <c r="B310" s="31">
        <v>1</v>
      </c>
      <c r="C310" s="31" t="str" cm="1">
        <f t="array" ref="C310">INDEX($P$5:$P$7,B310)</f>
        <v>4:00–5:25 م</v>
      </c>
      <c r="D310" s="31">
        <v>6</v>
      </c>
      <c r="E310" s="31" t="s">
        <v>174</v>
      </c>
      <c r="F310" s="32">
        <v>3</v>
      </c>
      <c r="G310" s="31" t="s">
        <v>282</v>
      </c>
      <c r="H310" s="27"/>
      <c r="I310" s="27"/>
      <c r="J310" s="27"/>
      <c r="K310" s="27"/>
      <c r="L310" s="27"/>
      <c r="M310" s="27"/>
      <c r="N310" s="27"/>
      <c r="O310" s="27"/>
      <c r="P310" s="27"/>
    </row>
    <row r="311" spans="1:16">
      <c r="A311" s="30">
        <v>20</v>
      </c>
      <c r="B311" s="31">
        <v>2</v>
      </c>
      <c r="C311" s="31" t="str" cm="1">
        <f t="array" ref="C311">INDEX($P$5:$P$7,B311)</f>
        <v>5:35–7:00 م</v>
      </c>
      <c r="D311" s="31">
        <v>1</v>
      </c>
      <c r="E311" s="31" t="s">
        <v>174</v>
      </c>
      <c r="F311" s="32">
        <v>3</v>
      </c>
      <c r="G311" s="31" t="s">
        <v>289</v>
      </c>
      <c r="H311" s="27"/>
      <c r="I311" s="27"/>
      <c r="J311" s="27"/>
      <c r="K311" s="27"/>
      <c r="L311" s="27"/>
      <c r="M311" s="27"/>
      <c r="N311" s="27"/>
      <c r="O311" s="27"/>
      <c r="P311" s="27"/>
    </row>
    <row r="312" spans="1:16">
      <c r="A312" s="30">
        <v>20</v>
      </c>
      <c r="B312" s="31">
        <v>2</v>
      </c>
      <c r="C312" s="31" t="str" cm="1">
        <f t="array" ref="C312">INDEX($P$5:$P$7,B312)</f>
        <v>5:35–7:00 م</v>
      </c>
      <c r="D312" s="31">
        <v>2</v>
      </c>
      <c r="E312" s="31" t="s">
        <v>174</v>
      </c>
      <c r="F312" s="32">
        <v>3</v>
      </c>
      <c r="G312" s="31" t="s">
        <v>313</v>
      </c>
      <c r="H312" s="27"/>
      <c r="I312" s="27"/>
      <c r="J312" s="27"/>
      <c r="K312" s="27"/>
      <c r="L312" s="27"/>
      <c r="M312" s="27"/>
      <c r="N312" s="27"/>
      <c r="O312" s="27"/>
      <c r="P312" s="27"/>
    </row>
    <row r="313" spans="1:16">
      <c r="A313" s="30">
        <v>20</v>
      </c>
      <c r="B313" s="31">
        <v>2</v>
      </c>
      <c r="C313" s="31" t="str" cm="1">
        <f t="array" ref="C313">INDEX($P$5:$P$7,B313)</f>
        <v>5:35–7:00 م</v>
      </c>
      <c r="D313" s="31">
        <v>3</v>
      </c>
      <c r="E313" s="31" t="s">
        <v>295</v>
      </c>
      <c r="F313" s="32">
        <v>3</v>
      </c>
      <c r="G313" s="31" t="s">
        <v>338</v>
      </c>
      <c r="H313" s="27"/>
      <c r="I313" s="27"/>
      <c r="J313" s="27"/>
      <c r="K313" s="27"/>
      <c r="L313" s="27"/>
      <c r="M313" s="27"/>
      <c r="N313" s="27"/>
      <c r="O313" s="27"/>
      <c r="P313" s="27"/>
    </row>
    <row r="314" spans="1:16">
      <c r="A314" s="30">
        <v>20</v>
      </c>
      <c r="B314" s="31">
        <v>2</v>
      </c>
      <c r="C314" s="31" t="str" cm="1">
        <f t="array" ref="C314">INDEX($P$5:$P$7,B314)</f>
        <v>5:35–7:00 م</v>
      </c>
      <c r="D314" s="31">
        <v>4</v>
      </c>
      <c r="E314" s="31" t="s">
        <v>295</v>
      </c>
      <c r="F314" s="32">
        <v>3</v>
      </c>
      <c r="G314" s="31" t="s">
        <v>352</v>
      </c>
      <c r="H314" s="27"/>
      <c r="I314" s="27"/>
      <c r="J314" s="27"/>
      <c r="K314" s="27"/>
      <c r="L314" s="27"/>
      <c r="M314" s="27"/>
      <c r="N314" s="27"/>
      <c r="O314" s="27"/>
      <c r="P314" s="27"/>
    </row>
    <row r="315" spans="1:16">
      <c r="A315" s="30">
        <v>20</v>
      </c>
      <c r="B315" s="31">
        <v>2</v>
      </c>
      <c r="C315" s="31" t="str" cm="1">
        <f t="array" ref="C315">INDEX($P$5:$P$7,B315)</f>
        <v>5:35–7:00 م</v>
      </c>
      <c r="D315" s="31">
        <v>5</v>
      </c>
      <c r="E315" s="31" t="s">
        <v>295</v>
      </c>
      <c r="F315" s="32">
        <v>3</v>
      </c>
      <c r="G315" s="31" t="s">
        <v>359</v>
      </c>
      <c r="H315" s="27"/>
      <c r="I315" s="27"/>
      <c r="J315" s="27"/>
      <c r="K315" s="27"/>
      <c r="L315" s="27"/>
      <c r="M315" s="27"/>
      <c r="N315" s="27"/>
      <c r="O315" s="27"/>
      <c r="P315" s="27"/>
    </row>
    <row r="316" spans="1:16">
      <c r="A316" s="30">
        <v>20</v>
      </c>
      <c r="B316" s="31">
        <v>2</v>
      </c>
      <c r="C316" s="31" t="str" cm="1">
        <f t="array" ref="C316">INDEX($P$5:$P$7,B316)</f>
        <v>5:35–7:00 م</v>
      </c>
      <c r="D316" s="31">
        <v>6</v>
      </c>
      <c r="E316" s="31" t="s">
        <v>295</v>
      </c>
      <c r="F316" s="32">
        <v>3</v>
      </c>
      <c r="G316" s="31" t="s">
        <v>369</v>
      </c>
      <c r="H316" s="27"/>
      <c r="I316" s="27"/>
      <c r="J316" s="27"/>
      <c r="K316" s="27"/>
      <c r="L316" s="27"/>
      <c r="M316" s="27"/>
      <c r="N316" s="27"/>
      <c r="O316" s="27"/>
      <c r="P316" s="27"/>
    </row>
    <row r="317" spans="1:16">
      <c r="A317" s="30">
        <v>21</v>
      </c>
      <c r="B317" s="31">
        <v>1</v>
      </c>
      <c r="C317" s="31" t="str" cm="1">
        <f t="array" ref="C317">INDEX($P$5:$P$7,B317)</f>
        <v>4:00–5:25 م</v>
      </c>
      <c r="D317" s="31">
        <v>1</v>
      </c>
      <c r="E317" s="31" t="s">
        <v>95</v>
      </c>
      <c r="F317" s="32">
        <v>3</v>
      </c>
      <c r="G317" s="31" t="s">
        <v>100</v>
      </c>
      <c r="H317" s="27"/>
      <c r="I317" s="27"/>
      <c r="J317" s="27"/>
      <c r="K317" s="27"/>
      <c r="L317" s="27"/>
      <c r="M317" s="27"/>
      <c r="N317" s="27"/>
      <c r="O317" s="27"/>
      <c r="P317" s="27"/>
    </row>
    <row r="318" spans="1:16">
      <c r="A318" s="30">
        <v>21</v>
      </c>
      <c r="B318" s="31">
        <v>1</v>
      </c>
      <c r="C318" s="31" t="str" cm="1">
        <f t="array" ref="C318">INDEX($P$5:$P$7,B318)</f>
        <v>4:00–5:25 م</v>
      </c>
      <c r="D318" s="31">
        <v>2</v>
      </c>
      <c r="E318" s="31" t="s">
        <v>95</v>
      </c>
      <c r="F318" s="32">
        <v>3</v>
      </c>
      <c r="G318" s="31" t="s">
        <v>107</v>
      </c>
      <c r="H318" s="27"/>
      <c r="I318" s="27"/>
      <c r="J318" s="27"/>
      <c r="K318" s="27"/>
      <c r="L318" s="27"/>
      <c r="M318" s="27"/>
      <c r="N318" s="27"/>
      <c r="O318" s="27"/>
      <c r="P318" s="27"/>
    </row>
    <row r="319" spans="1:16">
      <c r="A319" s="30">
        <v>21</v>
      </c>
      <c r="B319" s="31">
        <v>1</v>
      </c>
      <c r="C319" s="31" t="str" cm="1">
        <f t="array" ref="C319">INDEX($P$5:$P$7,B319)</f>
        <v>4:00–5:25 م</v>
      </c>
      <c r="D319" s="31">
        <v>3</v>
      </c>
      <c r="E319" s="31" t="s">
        <v>95</v>
      </c>
      <c r="F319" s="32">
        <v>3</v>
      </c>
      <c r="G319" s="31" t="s">
        <v>115</v>
      </c>
      <c r="H319" s="27"/>
      <c r="I319" s="27"/>
      <c r="J319" s="27"/>
      <c r="K319" s="27"/>
      <c r="L319" s="27"/>
      <c r="M319" s="27"/>
      <c r="N319" s="27"/>
      <c r="O319" s="27"/>
      <c r="P319" s="27"/>
    </row>
    <row r="320" spans="1:16">
      <c r="A320" s="30">
        <v>21</v>
      </c>
      <c r="B320" s="31">
        <v>1</v>
      </c>
      <c r="C320" s="31" t="str" cm="1">
        <f t="array" ref="C320">INDEX($P$5:$P$7,B320)</f>
        <v>4:00–5:25 م</v>
      </c>
      <c r="D320" s="31">
        <v>4</v>
      </c>
      <c r="E320" s="31" t="s">
        <v>95</v>
      </c>
      <c r="F320" s="32">
        <v>3</v>
      </c>
      <c r="G320" s="31" t="s">
        <v>161</v>
      </c>
      <c r="H320" s="27"/>
      <c r="I320" s="27"/>
      <c r="J320" s="27"/>
      <c r="K320" s="27"/>
      <c r="L320" s="27"/>
      <c r="M320" s="27"/>
      <c r="N320" s="27"/>
      <c r="O320" s="27"/>
      <c r="P320" s="27"/>
    </row>
    <row r="321" spans="1:16">
      <c r="A321" s="30">
        <v>21</v>
      </c>
      <c r="B321" s="31">
        <v>1</v>
      </c>
      <c r="C321" s="31" t="str" cm="1">
        <f t="array" ref="C321">INDEX($P$5:$P$7,B321)</f>
        <v>4:00–5:25 م</v>
      </c>
      <c r="D321" s="31">
        <v>5</v>
      </c>
      <c r="E321" s="31" t="s">
        <v>174</v>
      </c>
      <c r="F321" s="32">
        <v>3</v>
      </c>
      <c r="G321" s="31" t="s">
        <v>249</v>
      </c>
      <c r="H321" s="27"/>
      <c r="I321" s="27"/>
      <c r="J321" s="27"/>
      <c r="K321" s="27"/>
      <c r="L321" s="27"/>
      <c r="M321" s="27"/>
      <c r="N321" s="27"/>
      <c r="O321" s="27"/>
      <c r="P321" s="27"/>
    </row>
    <row r="322" spans="1:16">
      <c r="A322" s="30">
        <v>21</v>
      </c>
      <c r="B322" s="31">
        <v>1</v>
      </c>
      <c r="C322" s="31" t="str" cm="1">
        <f t="array" ref="C322">INDEX($P$5:$P$7,B322)</f>
        <v>4:00–5:25 م</v>
      </c>
      <c r="D322" s="31">
        <v>6</v>
      </c>
      <c r="E322" s="31" t="s">
        <v>174</v>
      </c>
      <c r="F322" s="32">
        <v>3</v>
      </c>
      <c r="G322" s="31" t="s">
        <v>259</v>
      </c>
      <c r="H322" s="27"/>
      <c r="I322" s="27"/>
      <c r="J322" s="27"/>
      <c r="K322" s="27"/>
      <c r="L322" s="27"/>
      <c r="M322" s="27"/>
      <c r="N322" s="27"/>
      <c r="O322" s="27"/>
      <c r="P322" s="27"/>
    </row>
    <row r="323" spans="1:16">
      <c r="A323" s="30">
        <v>21</v>
      </c>
      <c r="B323" s="31">
        <v>2</v>
      </c>
      <c r="C323" s="31" t="str" cm="1">
        <f t="array" ref="C323">INDEX($P$5:$P$7,B323)</f>
        <v>5:35–7:00 م</v>
      </c>
      <c r="D323" s="31">
        <v>1</v>
      </c>
      <c r="E323" s="31" t="s">
        <v>174</v>
      </c>
      <c r="F323" s="32">
        <v>3</v>
      </c>
      <c r="G323" s="31" t="s">
        <v>283</v>
      </c>
      <c r="H323" s="27"/>
      <c r="I323" s="27"/>
      <c r="J323" s="27"/>
      <c r="K323" s="27"/>
      <c r="L323" s="27"/>
      <c r="M323" s="27"/>
      <c r="N323" s="27"/>
      <c r="O323" s="27"/>
      <c r="P323" s="27"/>
    </row>
    <row r="324" spans="1:16">
      <c r="A324" s="30">
        <v>21</v>
      </c>
      <c r="B324" s="31">
        <v>2</v>
      </c>
      <c r="C324" s="31" t="str" cm="1">
        <f t="array" ref="C324">INDEX($P$5:$P$7,B324)</f>
        <v>5:35–7:00 م</v>
      </c>
      <c r="D324" s="31">
        <v>2</v>
      </c>
      <c r="E324" s="31" t="s">
        <v>174</v>
      </c>
      <c r="F324" s="32">
        <v>3</v>
      </c>
      <c r="G324" s="31" t="s">
        <v>299</v>
      </c>
      <c r="H324" s="27"/>
      <c r="I324" s="27"/>
      <c r="J324" s="27"/>
      <c r="K324" s="27"/>
      <c r="L324" s="27"/>
      <c r="M324" s="27"/>
      <c r="N324" s="27"/>
      <c r="O324" s="27"/>
      <c r="P324" s="27"/>
    </row>
    <row r="325" spans="1:16">
      <c r="A325" s="30">
        <v>21</v>
      </c>
      <c r="B325" s="31">
        <v>2</v>
      </c>
      <c r="C325" s="31" t="str" cm="1">
        <f t="array" ref="C325">INDEX($P$5:$P$7,B325)</f>
        <v>5:35–7:00 م</v>
      </c>
      <c r="D325" s="31">
        <v>3</v>
      </c>
      <c r="E325" s="31" t="s">
        <v>295</v>
      </c>
      <c r="F325" s="32">
        <v>3</v>
      </c>
      <c r="G325" s="31" t="s">
        <v>333</v>
      </c>
      <c r="H325" s="27"/>
      <c r="I325" s="27"/>
      <c r="J325" s="27"/>
      <c r="K325" s="27"/>
      <c r="L325" s="27"/>
      <c r="M325" s="27"/>
      <c r="N325" s="27"/>
      <c r="O325" s="27"/>
      <c r="P325" s="27"/>
    </row>
    <row r="326" spans="1:16">
      <c r="A326" s="30">
        <v>21</v>
      </c>
      <c r="B326" s="31">
        <v>2</v>
      </c>
      <c r="C326" s="31" t="str" cm="1">
        <f t="array" ref="C326">INDEX($P$5:$P$7,B326)</f>
        <v>5:35–7:00 م</v>
      </c>
      <c r="D326" s="31">
        <v>4</v>
      </c>
      <c r="E326" s="31" t="s">
        <v>295</v>
      </c>
      <c r="F326" s="32">
        <v>3</v>
      </c>
      <c r="G326" s="31" t="s">
        <v>337</v>
      </c>
      <c r="H326" s="27"/>
      <c r="I326" s="27"/>
      <c r="J326" s="27"/>
      <c r="K326" s="27"/>
      <c r="L326" s="27"/>
      <c r="M326" s="27"/>
      <c r="N326" s="27"/>
      <c r="O326" s="27"/>
      <c r="P326" s="27"/>
    </row>
    <row r="327" spans="1:16">
      <c r="A327" s="30">
        <v>21</v>
      </c>
      <c r="B327" s="31">
        <v>2</v>
      </c>
      <c r="C327" s="31" t="str" cm="1">
        <f t="array" ref="C327">INDEX($P$5:$P$7,B327)</f>
        <v>5:35–7:00 م</v>
      </c>
      <c r="D327" s="31">
        <v>5</v>
      </c>
      <c r="E327" s="31" t="s">
        <v>295</v>
      </c>
      <c r="F327" s="32">
        <v>3</v>
      </c>
      <c r="G327" s="31" t="s">
        <v>353</v>
      </c>
      <c r="H327" s="27"/>
      <c r="I327" s="27"/>
      <c r="J327" s="27"/>
      <c r="K327" s="27"/>
      <c r="L327" s="27"/>
      <c r="M327" s="27"/>
      <c r="N327" s="27"/>
      <c r="O327" s="27"/>
      <c r="P327" s="27"/>
    </row>
    <row r="328" spans="1:16">
      <c r="A328" s="30">
        <v>21</v>
      </c>
      <c r="B328" s="31">
        <v>2</v>
      </c>
      <c r="C328" s="31" t="str" cm="1">
        <f t="array" ref="C328">INDEX($P$5:$P$7,B328)</f>
        <v>5:35–7:00 م</v>
      </c>
      <c r="D328" s="31">
        <v>6</v>
      </c>
      <c r="E328" s="31" t="s">
        <v>295</v>
      </c>
      <c r="F328" s="32">
        <v>3</v>
      </c>
      <c r="G328" s="31" t="s">
        <v>370</v>
      </c>
      <c r="H328" s="27"/>
      <c r="I328" s="27"/>
      <c r="J328" s="27"/>
      <c r="K328" s="27"/>
      <c r="L328" s="27"/>
      <c r="M328" s="27"/>
      <c r="N328" s="27"/>
      <c r="O328" s="27"/>
      <c r="P328" s="27"/>
    </row>
    <row r="329" spans="1:16">
      <c r="A329" s="36">
        <v>22</v>
      </c>
      <c r="B329" s="36">
        <v>1</v>
      </c>
      <c r="C329" s="36" t="str" cm="1">
        <f t="array" ref="C329">INDEX($P$5:$P$7,B329)</f>
        <v>4:00–5:25 م</v>
      </c>
      <c r="D329" s="36">
        <v>1</v>
      </c>
      <c r="E329" s="36" t="s">
        <v>180</v>
      </c>
      <c r="F329" s="36"/>
      <c r="G329" s="36" t="s">
        <v>181</v>
      </c>
      <c r="H329" s="27"/>
      <c r="I329" s="27"/>
      <c r="J329" s="27"/>
      <c r="K329" s="27"/>
      <c r="L329" s="27"/>
      <c r="M329" s="27"/>
      <c r="N329" s="27"/>
      <c r="O329" s="27"/>
      <c r="P329" s="27"/>
    </row>
    <row r="330" spans="1:16">
      <c r="A330" s="36">
        <v>22</v>
      </c>
      <c r="B330" s="36">
        <v>1</v>
      </c>
      <c r="C330" s="36" t="str" cm="1">
        <f t="array" ref="C330">INDEX($P$5:$P$7,B330)</f>
        <v>4:00–5:25 م</v>
      </c>
      <c r="D330" s="36">
        <v>2</v>
      </c>
      <c r="E330" s="36" t="s">
        <v>180</v>
      </c>
      <c r="F330" s="36"/>
      <c r="G330" s="36" t="s">
        <v>182</v>
      </c>
      <c r="H330" s="27"/>
      <c r="I330" s="27"/>
      <c r="J330" s="27"/>
      <c r="K330" s="27"/>
      <c r="L330" s="27"/>
      <c r="M330" s="27"/>
      <c r="N330" s="27"/>
      <c r="O330" s="27"/>
      <c r="P330" s="27"/>
    </row>
    <row r="331" spans="1:16">
      <c r="A331" s="36">
        <v>22</v>
      </c>
      <c r="B331" s="36">
        <v>2</v>
      </c>
      <c r="C331" s="36" t="str" cm="1">
        <f t="array" ref="C331">INDEX($P$5:$P$7,B331)</f>
        <v>5:35–7:00 م</v>
      </c>
      <c r="D331" s="36">
        <v>1</v>
      </c>
      <c r="E331" s="36" t="s">
        <v>101</v>
      </c>
      <c r="F331" s="36"/>
      <c r="G331" s="36" t="s">
        <v>183</v>
      </c>
      <c r="H331" s="27"/>
      <c r="I331" s="27"/>
      <c r="J331" s="27"/>
      <c r="K331" s="27"/>
      <c r="L331" s="27"/>
      <c r="M331" s="27"/>
      <c r="N331" s="27"/>
      <c r="O331" s="27"/>
      <c r="P331" s="27"/>
    </row>
  </sheetData>
  <mergeCells count="2">
    <mergeCell ref="A1:G1"/>
    <mergeCell ref="A2:G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129C5-677F-4014-B4B1-EC089FAABE3C}">
  <dimension ref="A1:AI699"/>
  <sheetViews>
    <sheetView showGridLines="0" rightToLeft="1" workbookViewId="0">
      <pane ySplit="3" topLeftCell="A4" activePane="bottomLeft" state="frozen"/>
      <selection sqref="A1:C1"/>
      <selection pane="bottomLeft" sqref="A1:XFD1048576"/>
    </sheetView>
  </sheetViews>
  <sheetFormatPr defaultRowHeight="14.5"/>
  <cols>
    <col min="1" max="1" width="10" style="24" customWidth="1"/>
    <col min="2" max="2" width="20" style="24" customWidth="1"/>
    <col min="3" max="3" width="10.90625" style="24" customWidth="1"/>
    <col min="4" max="4" width="20" style="24" customWidth="1"/>
    <col min="5" max="7" width="7.6328125" style="24" customWidth="1"/>
    <col min="8" max="35" width="7.6328125" style="19" customWidth="1"/>
    <col min="36" max="16384" width="8.7265625" style="19"/>
  </cols>
  <sheetData>
    <row r="1" spans="1:7" ht="18.5">
      <c r="A1" s="18" t="s">
        <v>373</v>
      </c>
      <c r="B1" s="18"/>
      <c r="C1" s="18"/>
      <c r="D1" s="18"/>
      <c r="E1" s="19"/>
      <c r="F1" s="19"/>
      <c r="G1" s="19"/>
    </row>
    <row r="2" spans="1:7" ht="34" customHeight="1">
      <c r="A2" s="20"/>
      <c r="B2" s="20"/>
      <c r="C2" s="20"/>
      <c r="D2" s="20"/>
      <c r="E2" s="19"/>
      <c r="F2" s="19"/>
      <c r="G2" s="19"/>
    </row>
    <row r="3" spans="1:7" ht="26" customHeight="1">
      <c r="A3" s="21" t="s">
        <v>12</v>
      </c>
      <c r="B3" s="21" t="s">
        <v>14</v>
      </c>
      <c r="C3" s="21" t="s">
        <v>15</v>
      </c>
      <c r="D3" s="21" t="s">
        <v>18</v>
      </c>
      <c r="E3" s="19"/>
      <c r="F3" s="19"/>
      <c r="G3" s="19"/>
    </row>
    <row r="4" spans="1:7">
      <c r="A4" s="22">
        <v>1</v>
      </c>
      <c r="B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" s="23">
        <v>1</v>
      </c>
      <c r="D4" s="23" t="s">
        <v>83</v>
      </c>
      <c r="E4" s="19"/>
      <c r="F4" s="19"/>
      <c r="G4" s="19"/>
    </row>
    <row r="5" spans="1:7">
      <c r="A5" s="22">
        <v>1</v>
      </c>
      <c r="B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" s="23">
        <v>2</v>
      </c>
      <c r="D5" s="23" t="s">
        <v>72</v>
      </c>
      <c r="E5" s="19"/>
      <c r="F5" s="19"/>
      <c r="G5" s="19"/>
    </row>
    <row r="6" spans="1:7">
      <c r="A6" s="22">
        <v>1</v>
      </c>
      <c r="B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" s="23">
        <v>3</v>
      </c>
      <c r="D6" s="23" t="s">
        <v>70</v>
      </c>
      <c r="E6" s="19"/>
      <c r="F6" s="19"/>
      <c r="G6" s="19"/>
    </row>
    <row r="7" spans="1:7">
      <c r="A7" s="22">
        <v>1</v>
      </c>
      <c r="B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" s="23">
        <v>4</v>
      </c>
      <c r="D7" s="23" t="s">
        <v>60</v>
      </c>
      <c r="E7" s="19"/>
      <c r="F7" s="19"/>
      <c r="G7" s="19"/>
    </row>
    <row r="8" spans="1:7">
      <c r="A8" s="22">
        <v>1</v>
      </c>
      <c r="B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8" s="23">
        <v>5</v>
      </c>
      <c r="D8" s="23" t="s">
        <v>51</v>
      </c>
      <c r="E8" s="19"/>
      <c r="F8" s="19"/>
      <c r="G8" s="19"/>
    </row>
    <row r="9" spans="1:7">
      <c r="A9" s="22">
        <v>1</v>
      </c>
      <c r="B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9" s="23">
        <v>6</v>
      </c>
      <c r="D9" s="23" t="s">
        <v>44</v>
      </c>
      <c r="E9" s="19"/>
      <c r="F9" s="19"/>
      <c r="G9" s="19"/>
    </row>
    <row r="10" spans="1:7">
      <c r="A10" s="22">
        <v>1</v>
      </c>
      <c r="B1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0" s="23">
        <v>1</v>
      </c>
      <c r="D10" s="23" t="s">
        <v>1199</v>
      </c>
      <c r="E10" s="19"/>
      <c r="F10" s="19"/>
      <c r="G10" s="19"/>
    </row>
    <row r="11" spans="1:7">
      <c r="A11" s="22">
        <v>1</v>
      </c>
      <c r="B1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1" s="23">
        <v>2</v>
      </c>
      <c r="D11" s="23" t="s">
        <v>1200</v>
      </c>
      <c r="E11" s="19"/>
      <c r="F11" s="19"/>
      <c r="G11" s="19"/>
    </row>
    <row r="12" spans="1:7">
      <c r="A12" s="22">
        <v>1</v>
      </c>
      <c r="B1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2" s="23">
        <v>3</v>
      </c>
      <c r="D12" s="23" t="s">
        <v>272</v>
      </c>
      <c r="E12" s="19"/>
      <c r="F12" s="19"/>
      <c r="G12" s="19"/>
    </row>
    <row r="13" spans="1:7">
      <c r="A13" s="22">
        <v>1</v>
      </c>
      <c r="B1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3" s="23">
        <v>4</v>
      </c>
      <c r="D13" s="23" t="s">
        <v>250</v>
      </c>
      <c r="E13" s="19"/>
      <c r="F13" s="19"/>
      <c r="G13" s="19"/>
    </row>
    <row r="14" spans="1:7">
      <c r="A14" s="22">
        <v>1</v>
      </c>
      <c r="B1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4" s="23">
        <v>5</v>
      </c>
      <c r="D14" s="23" t="s">
        <v>228</v>
      </c>
      <c r="E14" s="19"/>
      <c r="F14" s="19"/>
      <c r="G14" s="19"/>
    </row>
    <row r="15" spans="1:7">
      <c r="A15" s="22">
        <v>1</v>
      </c>
      <c r="B1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5" s="23">
        <v>6</v>
      </c>
      <c r="D15" s="23" t="s">
        <v>204</v>
      </c>
      <c r="E15" s="19"/>
      <c r="F15" s="19"/>
      <c r="G15" s="19"/>
    </row>
    <row r="16" spans="1:7">
      <c r="A16" s="22">
        <v>1</v>
      </c>
      <c r="B16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6" s="23">
        <v>1</v>
      </c>
      <c r="D16" s="23" t="s">
        <v>423</v>
      </c>
      <c r="E16" s="19"/>
      <c r="F16" s="19"/>
      <c r="G16" s="19"/>
    </row>
    <row r="17" spans="1:7">
      <c r="A17" s="22">
        <v>1</v>
      </c>
      <c r="B17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7" s="23">
        <v>2</v>
      </c>
      <c r="D17" s="23" t="s">
        <v>366</v>
      </c>
      <c r="E17" s="19"/>
      <c r="F17" s="19"/>
      <c r="G17" s="19"/>
    </row>
    <row r="18" spans="1:7">
      <c r="A18" s="22">
        <v>1</v>
      </c>
      <c r="B1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8" s="23">
        <v>3</v>
      </c>
      <c r="D18" s="23" t="s">
        <v>363</v>
      </c>
      <c r="E18" s="19"/>
      <c r="F18" s="19"/>
      <c r="G18" s="19"/>
    </row>
    <row r="19" spans="1:7">
      <c r="A19" s="22">
        <v>1</v>
      </c>
      <c r="B1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9" s="23">
        <v>4</v>
      </c>
      <c r="D19" s="23" t="s">
        <v>355</v>
      </c>
      <c r="E19" s="19"/>
      <c r="F19" s="19"/>
      <c r="G19" s="19"/>
    </row>
    <row r="20" spans="1:7">
      <c r="A20" s="22">
        <v>1</v>
      </c>
      <c r="B2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0" s="23">
        <v>5</v>
      </c>
      <c r="D20" s="23" t="s">
        <v>339</v>
      </c>
      <c r="E20" s="19"/>
      <c r="F20" s="19"/>
      <c r="G20" s="19"/>
    </row>
    <row r="21" spans="1:7">
      <c r="A21" s="22">
        <v>2</v>
      </c>
      <c r="B2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1" s="23">
        <v>1</v>
      </c>
      <c r="D21" s="23" t="s">
        <v>251</v>
      </c>
      <c r="E21" s="19"/>
      <c r="F21" s="19"/>
      <c r="G21" s="19"/>
    </row>
    <row r="22" spans="1:7">
      <c r="A22" s="22">
        <v>2</v>
      </c>
      <c r="B2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2" s="23">
        <v>2</v>
      </c>
      <c r="D22" s="23" t="s">
        <v>940</v>
      </c>
      <c r="E22" s="19"/>
      <c r="F22" s="19"/>
      <c r="G22" s="19"/>
    </row>
    <row r="23" spans="1:7">
      <c r="A23" s="22">
        <v>2</v>
      </c>
      <c r="B2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3" s="23">
        <v>3</v>
      </c>
      <c r="D23" s="23" t="s">
        <v>1201</v>
      </c>
      <c r="E23" s="19"/>
      <c r="F23" s="19"/>
      <c r="G23" s="19"/>
    </row>
    <row r="24" spans="1:7">
      <c r="A24" s="22">
        <v>2</v>
      </c>
      <c r="B2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4" s="23">
        <v>4</v>
      </c>
      <c r="D24" s="23" t="s">
        <v>229</v>
      </c>
      <c r="E24" s="19"/>
      <c r="F24" s="19"/>
      <c r="G24" s="19"/>
    </row>
    <row r="25" spans="1:7">
      <c r="A25" s="22">
        <v>2</v>
      </c>
      <c r="B2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5" s="23">
        <v>5</v>
      </c>
      <c r="D25" s="23" t="s">
        <v>205</v>
      </c>
      <c r="E25" s="19"/>
      <c r="F25" s="19"/>
      <c r="G25" s="19"/>
    </row>
    <row r="26" spans="1:7">
      <c r="A26" s="22">
        <v>2</v>
      </c>
      <c r="B2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6" s="23">
        <v>6</v>
      </c>
      <c r="D26" s="23" t="s">
        <v>397</v>
      </c>
      <c r="E26" s="19"/>
      <c r="F26" s="19"/>
      <c r="G26" s="19"/>
    </row>
    <row r="27" spans="1:7">
      <c r="A27" s="22">
        <v>2</v>
      </c>
      <c r="B2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7" s="23">
        <v>1</v>
      </c>
      <c r="D27" s="23" t="s">
        <v>53</v>
      </c>
      <c r="E27" s="19"/>
      <c r="F27" s="19"/>
      <c r="G27" s="19"/>
    </row>
    <row r="28" spans="1:7">
      <c r="A28" s="22">
        <v>2</v>
      </c>
      <c r="B2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8" s="23">
        <v>2</v>
      </c>
      <c r="D28" s="23" t="s">
        <v>913</v>
      </c>
      <c r="E28" s="19"/>
      <c r="F28" s="19"/>
      <c r="G28" s="19"/>
    </row>
    <row r="29" spans="1:7">
      <c r="A29" s="22">
        <v>2</v>
      </c>
      <c r="B2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9" s="23">
        <v>3</v>
      </c>
      <c r="D29" s="23" t="s">
        <v>73</v>
      </c>
      <c r="E29" s="19"/>
      <c r="F29" s="19"/>
      <c r="G29" s="19"/>
    </row>
    <row r="30" spans="1:7">
      <c r="A30" s="22">
        <v>2</v>
      </c>
      <c r="B3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0" s="23">
        <v>4</v>
      </c>
      <c r="D30" s="23" t="s">
        <v>52</v>
      </c>
      <c r="E30" s="19"/>
      <c r="F30" s="19"/>
      <c r="G30" s="19"/>
    </row>
    <row r="31" spans="1:7">
      <c r="A31" s="22">
        <v>2</v>
      </c>
      <c r="B3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1" s="23">
        <v>5</v>
      </c>
      <c r="D31" s="23" t="s">
        <v>45</v>
      </c>
      <c r="E31" s="19"/>
      <c r="F31" s="19"/>
      <c r="G31" s="19"/>
    </row>
    <row r="32" spans="1:7">
      <c r="A32" s="22">
        <v>2</v>
      </c>
      <c r="B3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2" s="23">
        <v>6</v>
      </c>
      <c r="D32" s="23" t="s">
        <v>944</v>
      </c>
      <c r="E32" s="19"/>
      <c r="F32" s="19"/>
      <c r="G32" s="19"/>
    </row>
    <row r="33" spans="1:7">
      <c r="A33" s="22">
        <v>2</v>
      </c>
      <c r="B3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3" s="23">
        <v>1</v>
      </c>
      <c r="D33" s="23" t="s">
        <v>31</v>
      </c>
      <c r="E33" s="19"/>
      <c r="F33" s="19"/>
      <c r="G33" s="19"/>
    </row>
    <row r="34" spans="1:7">
      <c r="A34" s="22">
        <v>2</v>
      </c>
      <c r="B34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4" s="23">
        <v>2</v>
      </c>
      <c r="D34" s="23" t="s">
        <v>178</v>
      </c>
      <c r="E34" s="19"/>
      <c r="F34" s="19"/>
      <c r="G34" s="19"/>
    </row>
    <row r="35" spans="1:7">
      <c r="A35" s="22">
        <v>2</v>
      </c>
      <c r="B35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5" s="23">
        <v>3</v>
      </c>
      <c r="D35" s="23" t="s">
        <v>350</v>
      </c>
      <c r="E35" s="19"/>
      <c r="F35" s="19"/>
      <c r="G35" s="19"/>
    </row>
    <row r="36" spans="1:7">
      <c r="A36" s="22">
        <v>2</v>
      </c>
      <c r="B36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6" s="23">
        <v>4</v>
      </c>
      <c r="D36" s="23" t="s">
        <v>340</v>
      </c>
      <c r="E36" s="19"/>
      <c r="F36" s="19"/>
      <c r="G36" s="19"/>
    </row>
    <row r="37" spans="1:7">
      <c r="A37" s="22">
        <v>2</v>
      </c>
      <c r="B37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7" s="23">
        <v>6</v>
      </c>
      <c r="D37" s="23" t="s">
        <v>332</v>
      </c>
      <c r="E37" s="19"/>
      <c r="F37" s="19"/>
      <c r="G37" s="19"/>
    </row>
    <row r="38" spans="1:7">
      <c r="A38" s="22">
        <v>3</v>
      </c>
      <c r="B3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8" s="23">
        <v>1</v>
      </c>
      <c r="D38" s="23" t="s">
        <v>333</v>
      </c>
      <c r="E38" s="19"/>
      <c r="F38" s="19"/>
      <c r="G38" s="19"/>
    </row>
    <row r="39" spans="1:7">
      <c r="A39" s="22">
        <v>3</v>
      </c>
      <c r="B3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9" s="23">
        <v>2</v>
      </c>
      <c r="D39" s="23" t="s">
        <v>325</v>
      </c>
      <c r="E39" s="19"/>
      <c r="F39" s="19"/>
      <c r="G39" s="19"/>
    </row>
    <row r="40" spans="1:7">
      <c r="A40" s="22">
        <v>3</v>
      </c>
      <c r="B4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0" s="23">
        <v>3</v>
      </c>
      <c r="D40" s="23" t="s">
        <v>947</v>
      </c>
      <c r="E40" s="19"/>
      <c r="F40" s="19"/>
      <c r="G40" s="19"/>
    </row>
    <row r="41" spans="1:7">
      <c r="A41" s="22">
        <v>3</v>
      </c>
      <c r="B4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1" s="23">
        <v>4</v>
      </c>
      <c r="D41" s="23" t="s">
        <v>206</v>
      </c>
      <c r="E41" s="19"/>
      <c r="F41" s="19"/>
      <c r="G41" s="19"/>
    </row>
    <row r="42" spans="1:7">
      <c r="A42" s="22">
        <v>3</v>
      </c>
      <c r="B4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2" s="23">
        <v>5</v>
      </c>
      <c r="D42" s="23" t="s">
        <v>942</v>
      </c>
      <c r="E42" s="19"/>
      <c r="F42" s="19"/>
      <c r="G42" s="19"/>
    </row>
    <row r="43" spans="1:7">
      <c r="A43" s="22">
        <v>3</v>
      </c>
      <c r="B4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3" s="23">
        <v>6</v>
      </c>
      <c r="D43" s="23" t="s">
        <v>951</v>
      </c>
      <c r="E43" s="19"/>
      <c r="F43" s="19"/>
      <c r="G43" s="19"/>
    </row>
    <row r="44" spans="1:7">
      <c r="A44" s="22">
        <v>3</v>
      </c>
      <c r="B4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4" s="23">
        <v>1</v>
      </c>
      <c r="D44" s="23" t="s">
        <v>946</v>
      </c>
      <c r="E44" s="19"/>
      <c r="F44" s="19"/>
      <c r="G44" s="19"/>
    </row>
    <row r="45" spans="1:7">
      <c r="A45" s="22">
        <v>3</v>
      </c>
      <c r="B4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5" s="23">
        <v>2</v>
      </c>
      <c r="D45" s="23" t="s">
        <v>33</v>
      </c>
      <c r="E45" s="19"/>
      <c r="F45" s="19"/>
      <c r="G45" s="19"/>
    </row>
    <row r="46" spans="1:7">
      <c r="A46" s="22">
        <v>3</v>
      </c>
      <c r="B4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6" s="23">
        <v>3</v>
      </c>
      <c r="D46" s="23" t="s">
        <v>34</v>
      </c>
      <c r="E46" s="19"/>
      <c r="F46" s="19"/>
      <c r="G46" s="19"/>
    </row>
    <row r="47" spans="1:7">
      <c r="A47" s="22">
        <v>3</v>
      </c>
      <c r="B4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7" s="23">
        <v>4</v>
      </c>
      <c r="D47" s="23" t="s">
        <v>357</v>
      </c>
      <c r="E47" s="19"/>
      <c r="F47" s="19"/>
      <c r="G47" s="19"/>
    </row>
    <row r="48" spans="1:7">
      <c r="A48" s="22">
        <v>3</v>
      </c>
      <c r="B4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8" s="23">
        <v>5</v>
      </c>
      <c r="D48" s="23" t="s">
        <v>179</v>
      </c>
      <c r="E48" s="19"/>
      <c r="F48" s="19"/>
      <c r="G48" s="19"/>
    </row>
    <row r="49" spans="1:7">
      <c r="A49" s="22">
        <v>3</v>
      </c>
      <c r="B4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9" s="23">
        <v>6</v>
      </c>
      <c r="D49" s="23" t="s">
        <v>161</v>
      </c>
      <c r="E49" s="19"/>
      <c r="F49" s="19"/>
      <c r="G49" s="19"/>
    </row>
    <row r="50" spans="1:7">
      <c r="A50" s="22">
        <v>3</v>
      </c>
      <c r="B5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50" s="23">
        <v>1</v>
      </c>
      <c r="D50" s="23" t="s">
        <v>40</v>
      </c>
      <c r="E50" s="19"/>
      <c r="F50" s="19"/>
      <c r="G50" s="19"/>
    </row>
    <row r="51" spans="1:7">
      <c r="A51" s="22">
        <v>3</v>
      </c>
      <c r="B5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51" s="23">
        <v>3</v>
      </c>
      <c r="D51" s="23" t="s">
        <v>984</v>
      </c>
      <c r="E51" s="19"/>
      <c r="F51" s="19"/>
      <c r="G51" s="19"/>
    </row>
    <row r="52" spans="1:7">
      <c r="A52" s="22">
        <v>3</v>
      </c>
      <c r="B5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52" s="23">
        <v>4</v>
      </c>
      <c r="D52" s="23" t="s">
        <v>62</v>
      </c>
      <c r="E52" s="19"/>
      <c r="F52" s="19"/>
      <c r="G52" s="19"/>
    </row>
    <row r="53" spans="1:7">
      <c r="A53" s="22">
        <v>3</v>
      </c>
      <c r="B5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53" s="23">
        <v>5</v>
      </c>
      <c r="D53" s="23" t="s">
        <v>904</v>
      </c>
      <c r="E53" s="19"/>
      <c r="F53" s="19"/>
      <c r="G53" s="19"/>
    </row>
    <row r="54" spans="1:7">
      <c r="A54" s="22">
        <v>3</v>
      </c>
      <c r="B54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54" s="23">
        <v>6</v>
      </c>
      <c r="D54" s="23" t="s">
        <v>273</v>
      </c>
      <c r="E54" s="19"/>
      <c r="F54" s="19"/>
      <c r="G54" s="19"/>
    </row>
    <row r="55" spans="1:7">
      <c r="A55" s="22">
        <v>4</v>
      </c>
      <c r="B5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5" s="23">
        <v>1</v>
      </c>
      <c r="D55" s="23" t="s">
        <v>949</v>
      </c>
      <c r="E55" s="19"/>
      <c r="F55" s="19"/>
      <c r="G55" s="19"/>
    </row>
    <row r="56" spans="1:7">
      <c r="A56" s="22">
        <v>4</v>
      </c>
      <c r="B5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6" s="23">
        <v>2</v>
      </c>
      <c r="D56" s="23" t="s">
        <v>351</v>
      </c>
      <c r="E56" s="19"/>
      <c r="F56" s="19"/>
      <c r="G56" s="19"/>
    </row>
    <row r="57" spans="1:7">
      <c r="A57" s="22">
        <v>4</v>
      </c>
      <c r="B5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7" s="23">
        <v>3</v>
      </c>
      <c r="D57" s="23" t="s">
        <v>21</v>
      </c>
      <c r="E57" s="19"/>
      <c r="F57" s="19"/>
      <c r="G57" s="19"/>
    </row>
    <row r="58" spans="1:7">
      <c r="A58" s="22">
        <v>4</v>
      </c>
      <c r="B5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8" s="23">
        <v>4</v>
      </c>
      <c r="D58" s="23" t="s">
        <v>906</v>
      </c>
      <c r="E58" s="19"/>
      <c r="F58" s="19"/>
      <c r="G58" s="19"/>
    </row>
    <row r="59" spans="1:7">
      <c r="A59" s="22">
        <v>4</v>
      </c>
      <c r="B5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9" s="23">
        <v>5</v>
      </c>
      <c r="D59" s="23" t="s">
        <v>986</v>
      </c>
      <c r="E59" s="19"/>
      <c r="F59" s="19"/>
      <c r="G59" s="19"/>
    </row>
    <row r="60" spans="1:7">
      <c r="A60" s="22">
        <v>4</v>
      </c>
      <c r="B6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0" s="23">
        <v>6</v>
      </c>
      <c r="D60" s="23" t="s">
        <v>54</v>
      </c>
      <c r="E60" s="19"/>
      <c r="F60" s="19"/>
      <c r="G60" s="19"/>
    </row>
    <row r="61" spans="1:7">
      <c r="A61" s="22">
        <v>4</v>
      </c>
      <c r="B6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61" s="23">
        <v>1</v>
      </c>
      <c r="D61" s="23" t="s">
        <v>954</v>
      </c>
      <c r="E61" s="19"/>
      <c r="F61" s="19"/>
      <c r="G61" s="19"/>
    </row>
    <row r="62" spans="1:7">
      <c r="A62" s="22">
        <v>4</v>
      </c>
      <c r="B6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62" s="23">
        <v>2</v>
      </c>
      <c r="D62" s="23" t="s">
        <v>242</v>
      </c>
      <c r="E62" s="19"/>
      <c r="F62" s="19"/>
      <c r="G62" s="19"/>
    </row>
    <row r="63" spans="1:7">
      <c r="A63" s="22">
        <v>4</v>
      </c>
      <c r="B6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63" s="23">
        <v>3</v>
      </c>
      <c r="D63" s="23" t="s">
        <v>950</v>
      </c>
      <c r="E63" s="19"/>
      <c r="F63" s="19"/>
      <c r="G63" s="19"/>
    </row>
    <row r="64" spans="1:7">
      <c r="A64" s="22">
        <v>4</v>
      </c>
      <c r="B6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64" s="23">
        <v>4</v>
      </c>
      <c r="D64" s="23" t="s">
        <v>948</v>
      </c>
      <c r="E64" s="19"/>
      <c r="F64" s="19"/>
      <c r="G64" s="19"/>
    </row>
    <row r="65" spans="1:7">
      <c r="A65" s="22">
        <v>4</v>
      </c>
      <c r="B6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65" s="23">
        <v>5</v>
      </c>
      <c r="D65" s="23" t="s">
        <v>317</v>
      </c>
      <c r="E65" s="19"/>
      <c r="F65" s="19"/>
      <c r="G65" s="19"/>
    </row>
    <row r="66" spans="1:7">
      <c r="A66" s="22">
        <v>4</v>
      </c>
      <c r="B6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66" s="23">
        <v>6</v>
      </c>
      <c r="D66" s="23" t="s">
        <v>905</v>
      </c>
      <c r="E66" s="19"/>
      <c r="F66" s="19"/>
      <c r="G66" s="19"/>
    </row>
    <row r="67" spans="1:7">
      <c r="A67" s="22">
        <v>4</v>
      </c>
      <c r="B67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67" s="23">
        <v>1</v>
      </c>
      <c r="D67" s="23" t="s">
        <v>22</v>
      </c>
      <c r="E67" s="19"/>
      <c r="F67" s="19"/>
      <c r="G67" s="19"/>
    </row>
    <row r="68" spans="1:7">
      <c r="A68" s="22">
        <v>4</v>
      </c>
      <c r="B6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68" s="23">
        <v>2</v>
      </c>
      <c r="D68" s="23" t="s">
        <v>1202</v>
      </c>
      <c r="E68" s="19"/>
      <c r="F68" s="19"/>
      <c r="G68" s="19"/>
    </row>
    <row r="69" spans="1:7">
      <c r="A69" s="22">
        <v>4</v>
      </c>
      <c r="B6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69" s="23">
        <v>3</v>
      </c>
      <c r="D69" s="23" t="s">
        <v>1203</v>
      </c>
      <c r="E69" s="19"/>
      <c r="F69" s="19"/>
      <c r="G69" s="19"/>
    </row>
    <row r="70" spans="1:7">
      <c r="A70" s="22">
        <v>4</v>
      </c>
      <c r="B7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70" s="23">
        <v>4</v>
      </c>
      <c r="D70" s="23" t="s">
        <v>162</v>
      </c>
      <c r="E70" s="19"/>
      <c r="F70" s="19"/>
      <c r="G70" s="19"/>
    </row>
    <row r="71" spans="1:7">
      <c r="A71" s="22">
        <v>4</v>
      </c>
      <c r="B7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71" s="23">
        <v>6</v>
      </c>
      <c r="D71" s="23" t="s">
        <v>123</v>
      </c>
      <c r="E71" s="19"/>
      <c r="F71" s="19"/>
      <c r="G71" s="19"/>
    </row>
    <row r="72" spans="1:7">
      <c r="A72" s="22">
        <v>5</v>
      </c>
      <c r="B7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2" s="23">
        <v>1</v>
      </c>
      <c r="D72" s="23" t="s">
        <v>1204</v>
      </c>
      <c r="E72" s="19"/>
      <c r="F72" s="19"/>
      <c r="G72" s="19"/>
    </row>
    <row r="73" spans="1:7">
      <c r="A73" s="22">
        <v>5</v>
      </c>
      <c r="B7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3" s="23">
        <v>2</v>
      </c>
      <c r="D73" s="23" t="s">
        <v>1205</v>
      </c>
      <c r="E73" s="19"/>
      <c r="F73" s="19"/>
      <c r="G73" s="19"/>
    </row>
    <row r="74" spans="1:7">
      <c r="A74" s="22">
        <v>5</v>
      </c>
      <c r="B7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4" s="23">
        <v>3</v>
      </c>
      <c r="D74" s="23" t="s">
        <v>116</v>
      </c>
      <c r="E74" s="19"/>
      <c r="F74" s="19"/>
      <c r="G74" s="19"/>
    </row>
    <row r="75" spans="1:7">
      <c r="A75" s="22">
        <v>5</v>
      </c>
      <c r="B7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5" s="23">
        <v>4</v>
      </c>
      <c r="D75" s="23" t="s">
        <v>991</v>
      </c>
      <c r="E75" s="19"/>
      <c r="F75" s="19"/>
      <c r="G75" s="19"/>
    </row>
    <row r="76" spans="1:7">
      <c r="A76" s="22">
        <v>5</v>
      </c>
      <c r="B7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6" s="23">
        <v>5</v>
      </c>
      <c r="D76" s="23" t="s">
        <v>952</v>
      </c>
      <c r="E76" s="19"/>
      <c r="F76" s="19"/>
      <c r="G76" s="19"/>
    </row>
    <row r="77" spans="1:7">
      <c r="A77" s="22">
        <v>5</v>
      </c>
      <c r="B7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7" s="23">
        <v>6</v>
      </c>
      <c r="D77" s="23" t="s">
        <v>953</v>
      </c>
      <c r="E77" s="19"/>
      <c r="F77" s="19"/>
      <c r="G77" s="19"/>
    </row>
    <row r="78" spans="1:7">
      <c r="A78" s="22">
        <v>5</v>
      </c>
      <c r="B7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8" s="23">
        <v>1</v>
      </c>
      <c r="D78" s="23" t="s">
        <v>995</v>
      </c>
      <c r="E78" s="19"/>
      <c r="F78" s="19"/>
      <c r="G78" s="19"/>
    </row>
    <row r="79" spans="1:7">
      <c r="A79" s="22">
        <v>5</v>
      </c>
      <c r="B7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9" s="23">
        <v>2</v>
      </c>
      <c r="D79" s="23" t="s">
        <v>901</v>
      </c>
      <c r="E79" s="19"/>
      <c r="F79" s="19"/>
      <c r="G79" s="19"/>
    </row>
    <row r="80" spans="1:7">
      <c r="A80" s="22">
        <v>5</v>
      </c>
      <c r="B8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0" s="23">
        <v>3</v>
      </c>
      <c r="D80" s="23" t="s">
        <v>935</v>
      </c>
      <c r="E80" s="19"/>
      <c r="F80" s="19"/>
      <c r="G80" s="19"/>
    </row>
    <row r="81" spans="1:7">
      <c r="A81" s="22">
        <v>5</v>
      </c>
      <c r="B8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1" s="23">
        <v>4</v>
      </c>
      <c r="D81" s="23" t="s">
        <v>993</v>
      </c>
      <c r="E81" s="19"/>
      <c r="F81" s="19"/>
      <c r="G81" s="19"/>
    </row>
    <row r="82" spans="1:7">
      <c r="A82" s="22">
        <v>5</v>
      </c>
      <c r="B8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2" s="23">
        <v>5</v>
      </c>
      <c r="D82" s="23" t="s">
        <v>336</v>
      </c>
      <c r="E82" s="19"/>
      <c r="F82" s="19"/>
      <c r="G82" s="19"/>
    </row>
    <row r="83" spans="1:7">
      <c r="A83" s="22">
        <v>5</v>
      </c>
      <c r="B8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3" s="23">
        <v>6</v>
      </c>
      <c r="D83" s="23" t="s">
        <v>907</v>
      </c>
      <c r="E83" s="19"/>
      <c r="F83" s="19"/>
      <c r="G83" s="19"/>
    </row>
    <row r="84" spans="1:7">
      <c r="A84" s="22">
        <v>5</v>
      </c>
      <c r="B84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84" s="23">
        <v>1</v>
      </c>
      <c r="D84" s="23" t="s">
        <v>908</v>
      </c>
      <c r="E84" s="19"/>
      <c r="F84" s="19"/>
      <c r="G84" s="19"/>
    </row>
    <row r="85" spans="1:7">
      <c r="A85" s="22">
        <v>5</v>
      </c>
      <c r="B85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85" s="23">
        <v>2</v>
      </c>
      <c r="D85" s="23" t="s">
        <v>46</v>
      </c>
      <c r="E85" s="19"/>
      <c r="F85" s="19"/>
      <c r="G85" s="19"/>
    </row>
    <row r="86" spans="1:7">
      <c r="A86" s="22">
        <v>5</v>
      </c>
      <c r="B86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86" s="23">
        <v>3</v>
      </c>
      <c r="D86" s="23" t="s">
        <v>230</v>
      </c>
      <c r="E86" s="19"/>
      <c r="F86" s="19"/>
      <c r="G86" s="19"/>
    </row>
    <row r="87" spans="1:7">
      <c r="A87" s="22">
        <v>5</v>
      </c>
      <c r="B87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87" s="23">
        <v>5</v>
      </c>
      <c r="D87" s="23" t="s">
        <v>25</v>
      </c>
      <c r="E87" s="19"/>
      <c r="F87" s="19"/>
      <c r="G87" s="19"/>
    </row>
    <row r="88" spans="1:7">
      <c r="A88" s="22">
        <v>5</v>
      </c>
      <c r="B8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88" s="23">
        <v>6</v>
      </c>
      <c r="D88" s="23" t="s">
        <v>990</v>
      </c>
      <c r="E88" s="19"/>
      <c r="F88" s="19"/>
      <c r="G88" s="19"/>
    </row>
    <row r="89" spans="1:7">
      <c r="A89" s="22">
        <v>6</v>
      </c>
      <c r="B8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89" s="23">
        <v>1</v>
      </c>
      <c r="D89" s="23" t="s">
        <v>910</v>
      </c>
      <c r="E89" s="19"/>
      <c r="F89" s="19"/>
      <c r="G89" s="19"/>
    </row>
    <row r="90" spans="1:7">
      <c r="A90" s="22">
        <v>6</v>
      </c>
      <c r="B9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90" s="23">
        <v>2</v>
      </c>
      <c r="D90" s="23" t="s">
        <v>909</v>
      </c>
      <c r="E90" s="19"/>
      <c r="F90" s="19"/>
      <c r="G90" s="19"/>
    </row>
    <row r="91" spans="1:7">
      <c r="A91" s="22">
        <v>6</v>
      </c>
      <c r="B9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91" s="23">
        <v>3</v>
      </c>
      <c r="D91" s="23" t="s">
        <v>898</v>
      </c>
      <c r="E91" s="19"/>
      <c r="F91" s="19"/>
      <c r="G91" s="19"/>
    </row>
    <row r="92" spans="1:7">
      <c r="A92" s="22">
        <v>6</v>
      </c>
      <c r="B9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92" s="23">
        <v>4</v>
      </c>
      <c r="D92" s="23" t="s">
        <v>192</v>
      </c>
      <c r="E92" s="19"/>
      <c r="F92" s="19"/>
      <c r="G92" s="19"/>
    </row>
    <row r="93" spans="1:7">
      <c r="A93" s="22">
        <v>6</v>
      </c>
      <c r="B9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93" s="23">
        <v>5</v>
      </c>
      <c r="D93" s="23" t="s">
        <v>417</v>
      </c>
      <c r="E93" s="19"/>
      <c r="F93" s="19"/>
      <c r="G93" s="19"/>
    </row>
    <row r="94" spans="1:7">
      <c r="A94" s="22">
        <v>6</v>
      </c>
      <c r="B9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94" s="23">
        <v>6</v>
      </c>
      <c r="D94" s="23" t="s">
        <v>928</v>
      </c>
      <c r="E94" s="19"/>
      <c r="F94" s="19"/>
      <c r="G94" s="19"/>
    </row>
    <row r="95" spans="1:7">
      <c r="A95" s="22">
        <v>6</v>
      </c>
      <c r="B9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95" s="23">
        <v>1</v>
      </c>
      <c r="D95" s="23" t="s">
        <v>955</v>
      </c>
      <c r="E95" s="19"/>
      <c r="F95" s="19"/>
      <c r="G95" s="19"/>
    </row>
    <row r="96" spans="1:7">
      <c r="A96" s="22">
        <v>6</v>
      </c>
      <c r="B9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96" s="23">
        <v>2</v>
      </c>
      <c r="D96" s="23" t="s">
        <v>331</v>
      </c>
      <c r="E96" s="19"/>
      <c r="F96" s="19"/>
      <c r="G96" s="19"/>
    </row>
    <row r="97" spans="1:7">
      <c r="A97" s="22">
        <v>6</v>
      </c>
      <c r="B9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97" s="23">
        <v>3</v>
      </c>
      <c r="D97" s="23" t="s">
        <v>41</v>
      </c>
      <c r="E97" s="19"/>
      <c r="F97" s="19"/>
      <c r="G97" s="19"/>
    </row>
    <row r="98" spans="1:7">
      <c r="A98" s="22">
        <v>6</v>
      </c>
      <c r="B9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98" s="23">
        <v>4</v>
      </c>
      <c r="D98" s="23" t="s">
        <v>994</v>
      </c>
      <c r="E98" s="19"/>
      <c r="F98" s="19"/>
      <c r="G98" s="19"/>
    </row>
    <row r="99" spans="1:7">
      <c r="A99" s="22">
        <v>6</v>
      </c>
      <c r="B9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99" s="23">
        <v>5</v>
      </c>
      <c r="D99" s="23" t="s">
        <v>1206</v>
      </c>
      <c r="E99" s="19"/>
      <c r="F99" s="19"/>
      <c r="G99" s="19"/>
    </row>
    <row r="100" spans="1:7">
      <c r="A100" s="22">
        <v>6</v>
      </c>
      <c r="B10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00" s="23">
        <v>6</v>
      </c>
      <c r="D100" s="23" t="s">
        <v>957</v>
      </c>
      <c r="E100" s="19"/>
      <c r="F100" s="19"/>
      <c r="G100" s="19"/>
    </row>
    <row r="101" spans="1:7">
      <c r="A101" s="22">
        <v>6</v>
      </c>
      <c r="B10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01" s="23">
        <v>1</v>
      </c>
      <c r="D101" s="23" t="s">
        <v>1207</v>
      </c>
      <c r="E101" s="19"/>
      <c r="F101" s="19"/>
      <c r="G101" s="19"/>
    </row>
    <row r="102" spans="1:7">
      <c r="A102" s="22">
        <v>6</v>
      </c>
      <c r="B10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02" s="23">
        <v>2</v>
      </c>
      <c r="D102" s="23" t="s">
        <v>903</v>
      </c>
      <c r="E102" s="19"/>
      <c r="F102" s="19"/>
      <c r="G102" s="19"/>
    </row>
    <row r="103" spans="1:7">
      <c r="A103" s="22">
        <v>6</v>
      </c>
      <c r="B10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03" s="23">
        <v>3</v>
      </c>
      <c r="D103" s="23" t="s">
        <v>936</v>
      </c>
      <c r="E103" s="19"/>
      <c r="F103" s="19"/>
      <c r="G103" s="19"/>
    </row>
    <row r="104" spans="1:7">
      <c r="A104" s="22">
        <v>6</v>
      </c>
      <c r="B104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04" s="23">
        <v>4</v>
      </c>
      <c r="D104" s="23" t="s">
        <v>998</v>
      </c>
      <c r="E104" s="19"/>
      <c r="F104" s="19"/>
      <c r="G104" s="19"/>
    </row>
    <row r="105" spans="1:7">
      <c r="A105" s="22">
        <v>6</v>
      </c>
      <c r="B105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05" s="23">
        <v>5</v>
      </c>
      <c r="D105" s="23" t="s">
        <v>1208</v>
      </c>
      <c r="E105" s="19"/>
      <c r="F105" s="19"/>
      <c r="G105" s="19"/>
    </row>
    <row r="106" spans="1:7">
      <c r="A106" s="22">
        <v>7</v>
      </c>
      <c r="B10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06" s="23">
        <v>1</v>
      </c>
      <c r="D106" s="23" t="s">
        <v>929</v>
      </c>
      <c r="E106" s="19"/>
      <c r="F106" s="19"/>
      <c r="G106" s="19"/>
    </row>
    <row r="107" spans="1:7">
      <c r="A107" s="22">
        <v>7</v>
      </c>
      <c r="B10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07" s="23">
        <v>2</v>
      </c>
      <c r="D107" s="23" t="s">
        <v>420</v>
      </c>
      <c r="E107" s="19"/>
      <c r="F107" s="19"/>
      <c r="G107" s="19"/>
    </row>
    <row r="108" spans="1:7">
      <c r="A108" s="22">
        <v>7</v>
      </c>
      <c r="B10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08" s="23">
        <v>3</v>
      </c>
      <c r="D108" s="23" t="s">
        <v>326</v>
      </c>
      <c r="E108" s="19"/>
      <c r="F108" s="19"/>
      <c r="G108" s="19"/>
    </row>
    <row r="109" spans="1:7">
      <c r="A109" s="22">
        <v>7</v>
      </c>
      <c r="B10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09" s="23">
        <v>4</v>
      </c>
      <c r="D109" s="23" t="s">
        <v>964</v>
      </c>
      <c r="E109" s="19"/>
      <c r="F109" s="19"/>
      <c r="G109" s="19"/>
    </row>
    <row r="110" spans="1:7">
      <c r="A110" s="22">
        <v>7</v>
      </c>
      <c r="B11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10" s="23">
        <v>5</v>
      </c>
      <c r="D110" s="23" t="s">
        <v>370</v>
      </c>
      <c r="E110" s="19"/>
      <c r="F110" s="19"/>
      <c r="G110" s="19"/>
    </row>
    <row r="111" spans="1:7">
      <c r="A111" s="22">
        <v>7</v>
      </c>
      <c r="B11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11" s="23">
        <v>6</v>
      </c>
      <c r="D111" s="23" t="s">
        <v>960</v>
      </c>
      <c r="E111" s="19"/>
      <c r="F111" s="19"/>
      <c r="G111" s="19"/>
    </row>
    <row r="112" spans="1:7">
      <c r="A112" s="22">
        <v>7</v>
      </c>
      <c r="B11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12" s="23">
        <v>1</v>
      </c>
      <c r="D112" s="23" t="s">
        <v>899</v>
      </c>
      <c r="E112" s="19"/>
      <c r="F112" s="19"/>
      <c r="G112" s="19"/>
    </row>
    <row r="113" spans="1:7">
      <c r="A113" s="22">
        <v>7</v>
      </c>
      <c r="B11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13" s="23">
        <v>2</v>
      </c>
      <c r="D113" s="23" t="s">
        <v>175</v>
      </c>
      <c r="E113" s="19"/>
      <c r="F113" s="19"/>
      <c r="G113" s="19"/>
    </row>
    <row r="114" spans="1:7">
      <c r="A114" s="22">
        <v>7</v>
      </c>
      <c r="B11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14" s="23">
        <v>3</v>
      </c>
      <c r="D114" s="23" t="s">
        <v>902</v>
      </c>
      <c r="E114" s="19"/>
      <c r="F114" s="19"/>
      <c r="G114" s="19"/>
    </row>
    <row r="115" spans="1:7">
      <c r="A115" s="22">
        <v>7</v>
      </c>
      <c r="B11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15" s="23">
        <v>4</v>
      </c>
      <c r="D115" s="23" t="s">
        <v>291</v>
      </c>
      <c r="E115" s="19"/>
      <c r="F115" s="19"/>
      <c r="G115" s="19"/>
    </row>
    <row r="116" spans="1:7">
      <c r="A116" s="22">
        <v>7</v>
      </c>
      <c r="B11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16" s="23">
        <v>5</v>
      </c>
      <c r="D116" s="23" t="s">
        <v>20</v>
      </c>
      <c r="E116" s="19"/>
      <c r="F116" s="19"/>
      <c r="G116" s="19"/>
    </row>
    <row r="117" spans="1:7">
      <c r="A117" s="22">
        <v>7</v>
      </c>
      <c r="B11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17" s="23">
        <v>6</v>
      </c>
      <c r="D117" s="23" t="s">
        <v>911</v>
      </c>
      <c r="E117" s="19"/>
      <c r="F117" s="19"/>
      <c r="G117" s="19"/>
    </row>
    <row r="118" spans="1:7">
      <c r="A118" s="22">
        <v>7</v>
      </c>
      <c r="B11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18" s="23">
        <v>1</v>
      </c>
      <c r="D118" s="23" t="s">
        <v>89</v>
      </c>
      <c r="E118" s="19"/>
      <c r="F118" s="19"/>
      <c r="G118" s="19"/>
    </row>
    <row r="119" spans="1:7">
      <c r="A119" s="22">
        <v>7</v>
      </c>
      <c r="B11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19" s="23">
        <v>2</v>
      </c>
      <c r="D119" s="23" t="s">
        <v>930</v>
      </c>
      <c r="E119" s="19"/>
      <c r="F119" s="19"/>
      <c r="G119" s="19"/>
    </row>
    <row r="120" spans="1:7">
      <c r="A120" s="22">
        <v>7</v>
      </c>
      <c r="B12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20" s="23">
        <v>3</v>
      </c>
      <c r="D120" s="23" t="s">
        <v>1209</v>
      </c>
      <c r="E120" s="19"/>
      <c r="F120" s="19"/>
      <c r="G120" s="19"/>
    </row>
    <row r="121" spans="1:7">
      <c r="A121" s="22">
        <v>7</v>
      </c>
      <c r="B12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21" s="23">
        <v>4</v>
      </c>
      <c r="D121" s="23" t="s">
        <v>896</v>
      </c>
      <c r="E121" s="19"/>
      <c r="F121" s="19"/>
      <c r="G121" s="19"/>
    </row>
    <row r="122" spans="1:7">
      <c r="A122" s="22">
        <v>7</v>
      </c>
      <c r="B12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22" s="23">
        <v>6</v>
      </c>
      <c r="D122" s="23" t="s">
        <v>937</v>
      </c>
      <c r="E122" s="19"/>
      <c r="F122" s="19"/>
      <c r="G122" s="19"/>
    </row>
    <row r="123" spans="1:7">
      <c r="A123" s="22">
        <v>8</v>
      </c>
      <c r="B12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23" s="23">
        <v>1</v>
      </c>
      <c r="D123" s="23" t="s">
        <v>23</v>
      </c>
      <c r="E123" s="19"/>
      <c r="F123" s="19"/>
      <c r="G123" s="19"/>
    </row>
    <row r="124" spans="1:7">
      <c r="A124" s="22">
        <v>8</v>
      </c>
      <c r="B12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24" s="23">
        <v>2</v>
      </c>
      <c r="D124" s="23" t="s">
        <v>900</v>
      </c>
      <c r="E124" s="19"/>
      <c r="F124" s="19"/>
      <c r="G124" s="19"/>
    </row>
    <row r="125" spans="1:7">
      <c r="A125" s="22">
        <v>8</v>
      </c>
      <c r="B12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25" s="23">
        <v>3</v>
      </c>
      <c r="D125" s="23" t="s">
        <v>90</v>
      </c>
      <c r="E125" s="19"/>
      <c r="F125" s="19"/>
      <c r="G125" s="19"/>
    </row>
    <row r="126" spans="1:7">
      <c r="A126" s="22">
        <v>8</v>
      </c>
      <c r="B12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26" s="23">
        <v>4</v>
      </c>
      <c r="D126" s="23" t="s">
        <v>925</v>
      </c>
      <c r="E126" s="19"/>
      <c r="F126" s="19"/>
      <c r="G126" s="19"/>
    </row>
    <row r="127" spans="1:7">
      <c r="A127" s="22">
        <v>8</v>
      </c>
      <c r="B12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27" s="23">
        <v>5</v>
      </c>
      <c r="D127" s="23" t="s">
        <v>140</v>
      </c>
      <c r="E127" s="19"/>
      <c r="F127" s="19"/>
      <c r="G127" s="19"/>
    </row>
    <row r="128" spans="1:7">
      <c r="A128" s="22">
        <v>8</v>
      </c>
      <c r="B12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28" s="23">
        <v>6</v>
      </c>
      <c r="D128" s="23" t="s">
        <v>897</v>
      </c>
      <c r="E128" s="19"/>
      <c r="F128" s="19"/>
      <c r="G128" s="19"/>
    </row>
    <row r="129" spans="1:7">
      <c r="A129" s="22">
        <v>8</v>
      </c>
      <c r="B12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29" s="23">
        <v>1</v>
      </c>
      <c r="D129" s="23" t="s">
        <v>932</v>
      </c>
      <c r="E129" s="19"/>
      <c r="F129" s="19"/>
      <c r="G129" s="19"/>
    </row>
    <row r="130" spans="1:7">
      <c r="A130" s="22">
        <v>8</v>
      </c>
      <c r="B13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30" s="23">
        <v>2</v>
      </c>
      <c r="D130" s="23" t="s">
        <v>931</v>
      </c>
      <c r="E130" s="19"/>
      <c r="F130" s="19"/>
      <c r="G130" s="19"/>
    </row>
    <row r="131" spans="1:7">
      <c r="A131" s="22">
        <v>8</v>
      </c>
      <c r="B13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31" s="23">
        <v>3</v>
      </c>
      <c r="D131" s="23" t="s">
        <v>361</v>
      </c>
      <c r="E131" s="19"/>
      <c r="F131" s="19"/>
      <c r="G131" s="19"/>
    </row>
    <row r="132" spans="1:7">
      <c r="A132" s="22">
        <v>8</v>
      </c>
      <c r="B13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32" s="23">
        <v>4</v>
      </c>
      <c r="D132" s="23" t="s">
        <v>371</v>
      </c>
      <c r="E132" s="19"/>
      <c r="F132" s="19"/>
      <c r="G132" s="19"/>
    </row>
    <row r="133" spans="1:7">
      <c r="A133" s="22">
        <v>8</v>
      </c>
      <c r="B13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33" s="23">
        <v>5</v>
      </c>
      <c r="D133" s="23" t="s">
        <v>971</v>
      </c>
      <c r="E133" s="19"/>
      <c r="F133" s="19"/>
      <c r="G133" s="19"/>
    </row>
    <row r="134" spans="1:7">
      <c r="A134" s="22">
        <v>8</v>
      </c>
      <c r="B13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34" s="23">
        <v>6</v>
      </c>
      <c r="D134" s="23" t="s">
        <v>284</v>
      </c>
      <c r="E134" s="19"/>
      <c r="F134" s="19"/>
      <c r="G134" s="19"/>
    </row>
    <row r="135" spans="1:7">
      <c r="A135" s="22">
        <v>8</v>
      </c>
      <c r="B135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35" s="23">
        <v>1</v>
      </c>
      <c r="D135" s="23" t="s">
        <v>292</v>
      </c>
      <c r="E135" s="19"/>
      <c r="F135" s="19"/>
      <c r="G135" s="19"/>
    </row>
    <row r="136" spans="1:7">
      <c r="A136" s="22">
        <v>8</v>
      </c>
      <c r="B136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36" s="23">
        <v>2</v>
      </c>
      <c r="D136" s="23" t="s">
        <v>421</v>
      </c>
      <c r="E136" s="19"/>
      <c r="F136" s="19"/>
      <c r="G136" s="19"/>
    </row>
    <row r="137" spans="1:7">
      <c r="A137" s="22">
        <v>8</v>
      </c>
      <c r="B137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37" s="23">
        <v>3</v>
      </c>
      <c r="D137" s="23" t="s">
        <v>312</v>
      </c>
      <c r="E137" s="19"/>
      <c r="F137" s="19"/>
      <c r="G137" s="19"/>
    </row>
    <row r="138" spans="1:7">
      <c r="A138" s="22">
        <v>8</v>
      </c>
      <c r="B13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38" s="23">
        <v>4</v>
      </c>
      <c r="D138" s="23" t="s">
        <v>892</v>
      </c>
      <c r="E138" s="19"/>
      <c r="F138" s="19"/>
      <c r="G138" s="19"/>
    </row>
    <row r="139" spans="1:7">
      <c r="A139" s="22">
        <v>8</v>
      </c>
      <c r="B13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39" s="23">
        <v>5</v>
      </c>
      <c r="D139" s="23" t="s">
        <v>78</v>
      </c>
      <c r="E139" s="19"/>
      <c r="F139" s="19"/>
      <c r="G139" s="19"/>
    </row>
    <row r="140" spans="1:7">
      <c r="A140" s="22">
        <v>9</v>
      </c>
      <c r="B14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40" s="23">
        <v>1</v>
      </c>
      <c r="D140" s="23" t="s">
        <v>67</v>
      </c>
      <c r="E140" s="19"/>
      <c r="F140" s="19"/>
      <c r="G140" s="19"/>
    </row>
    <row r="141" spans="1:7">
      <c r="A141" s="22">
        <v>9</v>
      </c>
      <c r="B14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41" s="23">
        <v>2</v>
      </c>
      <c r="D141" s="23" t="s">
        <v>26</v>
      </c>
      <c r="E141" s="19"/>
      <c r="F141" s="19"/>
      <c r="G141" s="19"/>
    </row>
    <row r="142" spans="1:7">
      <c r="A142" s="22">
        <v>9</v>
      </c>
      <c r="B14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42" s="23">
        <v>3</v>
      </c>
      <c r="D142" s="23" t="s">
        <v>354</v>
      </c>
      <c r="E142" s="19"/>
      <c r="F142" s="19"/>
      <c r="G142" s="19"/>
    </row>
    <row r="143" spans="1:7">
      <c r="A143" s="22">
        <v>9</v>
      </c>
      <c r="B14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43" s="23">
        <v>4</v>
      </c>
      <c r="D143" s="23" t="s">
        <v>922</v>
      </c>
      <c r="E143" s="19"/>
      <c r="F143" s="19"/>
      <c r="G143" s="19"/>
    </row>
    <row r="144" spans="1:7">
      <c r="A144" s="22">
        <v>9</v>
      </c>
      <c r="B14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44" s="23">
        <v>5</v>
      </c>
      <c r="D144" s="23" t="s">
        <v>269</v>
      </c>
      <c r="E144" s="19"/>
      <c r="F144" s="19"/>
      <c r="G144" s="19"/>
    </row>
    <row r="145" spans="1:7">
      <c r="A145" s="22">
        <v>9</v>
      </c>
      <c r="B14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45" s="23">
        <v>6</v>
      </c>
      <c r="D145" s="23" t="s">
        <v>306</v>
      </c>
      <c r="E145" s="19"/>
      <c r="F145" s="19"/>
      <c r="G145" s="19"/>
    </row>
    <row r="146" spans="1:7">
      <c r="A146" s="22">
        <v>9</v>
      </c>
      <c r="B14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46" s="23">
        <v>1</v>
      </c>
      <c r="D146" s="23" t="s">
        <v>124</v>
      </c>
      <c r="E146" s="19"/>
      <c r="F146" s="19"/>
      <c r="G146" s="19"/>
    </row>
    <row r="147" spans="1:7">
      <c r="A147" s="22">
        <v>9</v>
      </c>
      <c r="B14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47" s="23">
        <v>2</v>
      </c>
      <c r="D147" s="23" t="s">
        <v>893</v>
      </c>
      <c r="E147" s="19"/>
      <c r="F147" s="19"/>
      <c r="G147" s="19"/>
    </row>
    <row r="148" spans="1:7">
      <c r="A148" s="22">
        <v>9</v>
      </c>
      <c r="B14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48" s="23">
        <v>3</v>
      </c>
      <c r="D148" s="23" t="s">
        <v>894</v>
      </c>
      <c r="E148" s="19"/>
      <c r="F148" s="19"/>
      <c r="G148" s="19"/>
    </row>
    <row r="149" spans="1:7">
      <c r="A149" s="22">
        <v>9</v>
      </c>
      <c r="B14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49" s="23">
        <v>4</v>
      </c>
      <c r="D149" s="23" t="s">
        <v>79</v>
      </c>
      <c r="E149" s="19"/>
      <c r="F149" s="19"/>
      <c r="G149" s="19"/>
    </row>
    <row r="150" spans="1:7">
      <c r="A150" s="22">
        <v>9</v>
      </c>
      <c r="B15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50" s="23">
        <v>5</v>
      </c>
      <c r="D150" s="23" t="s">
        <v>91</v>
      </c>
      <c r="E150" s="19"/>
      <c r="F150" s="19"/>
      <c r="G150" s="19"/>
    </row>
    <row r="151" spans="1:7">
      <c r="A151" s="22">
        <v>9</v>
      </c>
      <c r="B15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51" s="23">
        <v>6</v>
      </c>
      <c r="D151" s="23" t="s">
        <v>362</v>
      </c>
      <c r="E151" s="19"/>
      <c r="F151" s="19"/>
      <c r="G151" s="19"/>
    </row>
    <row r="152" spans="1:7">
      <c r="A152" s="22">
        <v>9</v>
      </c>
      <c r="B15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52" s="23">
        <v>1</v>
      </c>
      <c r="D152" s="23" t="s">
        <v>926</v>
      </c>
      <c r="E152" s="19"/>
      <c r="F152" s="19"/>
      <c r="G152" s="19"/>
    </row>
    <row r="153" spans="1:7">
      <c r="A153" s="22">
        <v>9</v>
      </c>
      <c r="B15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53" s="23">
        <v>2</v>
      </c>
      <c r="D153" s="23" t="s">
        <v>372</v>
      </c>
      <c r="E153" s="19"/>
      <c r="F153" s="19"/>
      <c r="G153" s="19"/>
    </row>
    <row r="154" spans="1:7">
      <c r="A154" s="22">
        <v>9</v>
      </c>
      <c r="B154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54" s="23">
        <v>3</v>
      </c>
      <c r="D154" s="23" t="s">
        <v>293</v>
      </c>
      <c r="E154" s="19"/>
      <c r="F154" s="19"/>
      <c r="G154" s="19"/>
    </row>
    <row r="155" spans="1:7">
      <c r="A155" s="22">
        <v>9</v>
      </c>
      <c r="B155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55" s="23">
        <v>4</v>
      </c>
      <c r="D155" s="23" t="s">
        <v>285</v>
      </c>
      <c r="E155" s="19"/>
      <c r="F155" s="19"/>
      <c r="G155" s="19"/>
    </row>
    <row r="156" spans="1:7">
      <c r="A156" s="22">
        <v>9</v>
      </c>
      <c r="B156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56" s="23">
        <v>5</v>
      </c>
      <c r="D156" s="23" t="s">
        <v>422</v>
      </c>
      <c r="E156" s="19"/>
      <c r="F156" s="19"/>
      <c r="G156" s="19"/>
    </row>
    <row r="157" spans="1:7">
      <c r="A157" s="22">
        <v>10</v>
      </c>
      <c r="B15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57" s="23">
        <v>1</v>
      </c>
      <c r="D157" s="23" t="s">
        <v>280</v>
      </c>
      <c r="E157" s="19"/>
      <c r="F157" s="19"/>
      <c r="G157" s="19"/>
    </row>
    <row r="158" spans="1:7">
      <c r="A158" s="22">
        <v>10</v>
      </c>
      <c r="B15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58" s="23">
        <v>2</v>
      </c>
      <c r="D158" s="23" t="s">
        <v>1210</v>
      </c>
      <c r="E158" s="19"/>
      <c r="F158" s="19"/>
      <c r="G158" s="19"/>
    </row>
    <row r="159" spans="1:7">
      <c r="A159" s="22">
        <v>10</v>
      </c>
      <c r="B15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59" s="23">
        <v>3</v>
      </c>
      <c r="D159" s="23" t="s">
        <v>1211</v>
      </c>
      <c r="E159" s="19"/>
      <c r="F159" s="19"/>
      <c r="G159" s="19"/>
    </row>
    <row r="160" spans="1:7">
      <c r="A160" s="22">
        <v>10</v>
      </c>
      <c r="B16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60" s="23">
        <v>4</v>
      </c>
      <c r="D160" s="23" t="s">
        <v>92</v>
      </c>
      <c r="E160" s="19"/>
      <c r="F160" s="19"/>
      <c r="G160" s="19"/>
    </row>
    <row r="161" spans="1:7">
      <c r="A161" s="22">
        <v>10</v>
      </c>
      <c r="B16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61" s="23">
        <v>5</v>
      </c>
      <c r="D161" s="23" t="s">
        <v>919</v>
      </c>
      <c r="E161" s="19"/>
      <c r="F161" s="19"/>
      <c r="G161" s="19"/>
    </row>
    <row r="162" spans="1:7">
      <c r="A162" s="22">
        <v>10</v>
      </c>
      <c r="B16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62" s="23">
        <v>6</v>
      </c>
      <c r="D162" s="23" t="s">
        <v>80</v>
      </c>
      <c r="E162" s="19"/>
      <c r="F162" s="19"/>
      <c r="G162" s="19"/>
    </row>
    <row r="163" spans="1:7">
      <c r="A163" s="22">
        <v>10</v>
      </c>
      <c r="B16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63" s="23">
        <v>1</v>
      </c>
      <c r="D163" s="23" t="s">
        <v>270</v>
      </c>
      <c r="E163" s="19"/>
      <c r="F163" s="19"/>
      <c r="G163" s="19"/>
    </row>
    <row r="164" spans="1:7">
      <c r="A164" s="22">
        <v>10</v>
      </c>
      <c r="B16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64" s="23">
        <v>2</v>
      </c>
      <c r="D164" s="23" t="s">
        <v>1191</v>
      </c>
      <c r="E164" s="19"/>
      <c r="F164" s="19"/>
      <c r="G164" s="19"/>
    </row>
    <row r="165" spans="1:7">
      <c r="A165" s="22">
        <v>10</v>
      </c>
      <c r="B16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65" s="23">
        <v>3</v>
      </c>
      <c r="D165" s="23" t="s">
        <v>1212</v>
      </c>
      <c r="E165" s="19"/>
      <c r="F165" s="19"/>
      <c r="G165" s="19"/>
    </row>
    <row r="166" spans="1:7">
      <c r="A166" s="22">
        <v>10</v>
      </c>
      <c r="B16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66" s="23">
        <v>4</v>
      </c>
      <c r="D166" s="23" t="s">
        <v>248</v>
      </c>
      <c r="E166" s="19"/>
      <c r="F166" s="19"/>
      <c r="G166" s="19"/>
    </row>
    <row r="167" spans="1:7">
      <c r="A167" s="22">
        <v>10</v>
      </c>
      <c r="B16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67" s="23">
        <v>5</v>
      </c>
      <c r="D167" s="23" t="s">
        <v>1213</v>
      </c>
      <c r="E167" s="19"/>
      <c r="F167" s="19"/>
      <c r="G167" s="19"/>
    </row>
    <row r="168" spans="1:7">
      <c r="A168" s="22">
        <v>10</v>
      </c>
      <c r="B16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68" s="23">
        <v>6</v>
      </c>
      <c r="D168" s="23" t="s">
        <v>287</v>
      </c>
      <c r="E168" s="19"/>
      <c r="F168" s="19"/>
      <c r="G168" s="19"/>
    </row>
    <row r="169" spans="1:7">
      <c r="A169" s="22">
        <v>10</v>
      </c>
      <c r="B16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69" s="23">
        <v>1</v>
      </c>
      <c r="D169" s="23" t="s">
        <v>114</v>
      </c>
      <c r="E169" s="19"/>
      <c r="F169" s="19"/>
      <c r="G169" s="19"/>
    </row>
    <row r="170" spans="1:7">
      <c r="A170" s="22">
        <v>10</v>
      </c>
      <c r="B17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70" s="23">
        <v>3</v>
      </c>
      <c r="D170" s="23" t="s">
        <v>68</v>
      </c>
      <c r="E170" s="19"/>
      <c r="F170" s="19"/>
      <c r="G170" s="19"/>
    </row>
    <row r="171" spans="1:7">
      <c r="A171" s="22">
        <v>10</v>
      </c>
      <c r="B17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71" s="23">
        <v>4</v>
      </c>
      <c r="D171" s="23" t="s">
        <v>29</v>
      </c>
      <c r="E171" s="19"/>
      <c r="F171" s="19"/>
      <c r="G171" s="19"/>
    </row>
    <row r="172" spans="1:7">
      <c r="A172" s="22">
        <v>10</v>
      </c>
      <c r="B17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72" s="23">
        <v>5</v>
      </c>
      <c r="D172" s="23" t="s">
        <v>58</v>
      </c>
      <c r="E172" s="19"/>
      <c r="F172" s="19"/>
      <c r="G172" s="19"/>
    </row>
    <row r="173" spans="1:7">
      <c r="A173" s="22">
        <v>10</v>
      </c>
      <c r="B17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73" s="23">
        <v>6</v>
      </c>
      <c r="D173" s="23" t="s">
        <v>895</v>
      </c>
      <c r="E173" s="19"/>
      <c r="F173" s="19"/>
      <c r="G173" s="19"/>
    </row>
    <row r="174" spans="1:7">
      <c r="A174" s="22">
        <v>11</v>
      </c>
      <c r="B17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74" s="23">
        <v>1</v>
      </c>
      <c r="D174" s="23" t="s">
        <v>50</v>
      </c>
      <c r="E174" s="19"/>
      <c r="F174" s="19"/>
      <c r="G174" s="19"/>
    </row>
    <row r="175" spans="1:7">
      <c r="A175" s="22">
        <v>11</v>
      </c>
      <c r="B17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75" s="23">
        <v>2</v>
      </c>
      <c r="D175" s="23" t="s">
        <v>249</v>
      </c>
      <c r="E175" s="19"/>
      <c r="F175" s="19"/>
      <c r="G175" s="19"/>
    </row>
    <row r="176" spans="1:7">
      <c r="A176" s="22">
        <v>11</v>
      </c>
      <c r="B17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76" s="23">
        <v>3</v>
      </c>
      <c r="D176" s="23" t="s">
        <v>227</v>
      </c>
      <c r="E176" s="19"/>
      <c r="F176" s="19"/>
      <c r="G176" s="19"/>
    </row>
    <row r="177" spans="1:7">
      <c r="A177" s="22">
        <v>11</v>
      </c>
      <c r="B17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77" s="23">
        <v>4</v>
      </c>
      <c r="D177" s="23" t="s">
        <v>997</v>
      </c>
      <c r="E177" s="19"/>
      <c r="F177" s="19"/>
      <c r="G177" s="19"/>
    </row>
    <row r="178" spans="1:7">
      <c r="A178" s="22">
        <v>11</v>
      </c>
      <c r="B17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78" s="23">
        <v>5</v>
      </c>
      <c r="D178" s="23" t="s">
        <v>1214</v>
      </c>
      <c r="E178" s="19"/>
      <c r="F178" s="19"/>
      <c r="G178" s="19"/>
    </row>
    <row r="179" spans="1:7">
      <c r="A179" s="22">
        <v>11</v>
      </c>
      <c r="B17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79" s="23">
        <v>6</v>
      </c>
      <c r="D179" s="23" t="s">
        <v>385</v>
      </c>
      <c r="E179" s="19"/>
      <c r="F179" s="19"/>
      <c r="G179" s="19"/>
    </row>
    <row r="180" spans="1:7">
      <c r="A180" s="22">
        <v>11</v>
      </c>
      <c r="B18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80" s="23">
        <v>1</v>
      </c>
      <c r="D180" s="23" t="s">
        <v>1215</v>
      </c>
      <c r="E180" s="19"/>
      <c r="F180" s="19"/>
      <c r="G180" s="19"/>
    </row>
    <row r="181" spans="1:7">
      <c r="A181" s="22">
        <v>11</v>
      </c>
      <c r="B18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81" s="23">
        <v>2</v>
      </c>
      <c r="D181" s="23" t="s">
        <v>1216</v>
      </c>
      <c r="E181" s="19"/>
      <c r="F181" s="19"/>
      <c r="G181" s="19"/>
    </row>
    <row r="182" spans="1:7">
      <c r="A182" s="22">
        <v>11</v>
      </c>
      <c r="B18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82" s="23">
        <v>3</v>
      </c>
      <c r="D182" s="23" t="s">
        <v>81</v>
      </c>
      <c r="E182" s="19"/>
      <c r="F182" s="19"/>
      <c r="G182" s="19"/>
    </row>
    <row r="183" spans="1:7">
      <c r="A183" s="22">
        <v>11</v>
      </c>
      <c r="B18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83" s="23">
        <v>4</v>
      </c>
      <c r="D183" s="23" t="s">
        <v>59</v>
      </c>
      <c r="E183" s="19"/>
      <c r="F183" s="19"/>
      <c r="G183" s="19"/>
    </row>
    <row r="184" spans="1:7">
      <c r="A184" s="22">
        <v>11</v>
      </c>
      <c r="B18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84" s="23">
        <v>5</v>
      </c>
      <c r="D184" s="23" t="s">
        <v>69</v>
      </c>
      <c r="E184" s="19"/>
      <c r="F184" s="19"/>
      <c r="G184" s="19"/>
    </row>
    <row r="185" spans="1:7">
      <c r="A185" s="22">
        <v>11</v>
      </c>
      <c r="B18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85" s="23">
        <v>6</v>
      </c>
      <c r="D185" s="23" t="s">
        <v>1217</v>
      </c>
      <c r="E185" s="19"/>
      <c r="F185" s="19"/>
      <c r="G185" s="19"/>
    </row>
    <row r="186" spans="1:7">
      <c r="A186" s="22">
        <v>11</v>
      </c>
      <c r="B186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86" s="23">
        <v>2</v>
      </c>
      <c r="D186" s="23" t="s">
        <v>109</v>
      </c>
      <c r="E186" s="19"/>
      <c r="F186" s="19"/>
      <c r="G186" s="19"/>
    </row>
    <row r="187" spans="1:7">
      <c r="A187" s="22">
        <v>11</v>
      </c>
      <c r="B187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87" s="23">
        <v>3</v>
      </c>
      <c r="D187" s="23" t="s">
        <v>1218</v>
      </c>
      <c r="E187" s="19"/>
      <c r="F187" s="19"/>
      <c r="G187" s="19"/>
    </row>
    <row r="188" spans="1:7">
      <c r="A188" s="22">
        <v>11</v>
      </c>
      <c r="B18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88" s="23">
        <v>4</v>
      </c>
      <c r="D188" s="23" t="s">
        <v>271</v>
      </c>
      <c r="E188" s="19"/>
      <c r="F188" s="19"/>
      <c r="G188" s="19"/>
    </row>
    <row r="189" spans="1:7">
      <c r="A189" s="22">
        <v>11</v>
      </c>
      <c r="B18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89" s="23">
        <v>5</v>
      </c>
      <c r="D189" s="23" t="s">
        <v>32</v>
      </c>
      <c r="E189" s="19"/>
      <c r="F189" s="19"/>
      <c r="G189" s="19"/>
    </row>
    <row r="190" spans="1:7">
      <c r="A190" s="22">
        <v>11</v>
      </c>
      <c r="B19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90" s="23">
        <v>6</v>
      </c>
      <c r="D190" s="23" t="s">
        <v>93</v>
      </c>
      <c r="E190" s="19"/>
      <c r="F190" s="19"/>
      <c r="G190" s="19"/>
    </row>
    <row r="191" spans="1:7">
      <c r="A191" s="22">
        <v>12</v>
      </c>
      <c r="B19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91" s="23">
        <v>1</v>
      </c>
      <c r="D191" s="23" t="s">
        <v>1174</v>
      </c>
      <c r="E191" s="19"/>
      <c r="F191" s="19"/>
      <c r="G191" s="19"/>
    </row>
    <row r="192" spans="1:7">
      <c r="A192" s="22">
        <v>12</v>
      </c>
      <c r="B19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92" s="23">
        <v>2</v>
      </c>
      <c r="D192" s="23" t="s">
        <v>1128</v>
      </c>
      <c r="E192" s="19"/>
      <c r="F192" s="19"/>
      <c r="G192" s="19"/>
    </row>
    <row r="193" spans="1:7">
      <c r="A193" s="22">
        <v>12</v>
      </c>
      <c r="B19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93" s="23">
        <v>3</v>
      </c>
      <c r="D193" s="23" t="s">
        <v>1118</v>
      </c>
      <c r="E193" s="19"/>
      <c r="F193" s="19"/>
      <c r="G193" s="19"/>
    </row>
    <row r="194" spans="1:7">
      <c r="A194" s="22">
        <v>12</v>
      </c>
      <c r="B19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94" s="23">
        <v>4</v>
      </c>
      <c r="D194" s="23" t="s">
        <v>1129</v>
      </c>
      <c r="E194" s="19"/>
      <c r="F194" s="19"/>
      <c r="G194" s="19"/>
    </row>
    <row r="195" spans="1:7">
      <c r="A195" s="22">
        <v>12</v>
      </c>
      <c r="B19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95" s="23">
        <v>5</v>
      </c>
      <c r="D195" s="23" t="s">
        <v>1127</v>
      </c>
      <c r="E195" s="19"/>
      <c r="F195" s="19"/>
      <c r="G195" s="19"/>
    </row>
    <row r="196" spans="1:7">
      <c r="A196" s="22">
        <v>12</v>
      </c>
      <c r="B19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96" s="23">
        <v>6</v>
      </c>
      <c r="D196" s="23" t="s">
        <v>1122</v>
      </c>
      <c r="E196" s="19"/>
      <c r="F196" s="19"/>
      <c r="G196" s="19"/>
    </row>
    <row r="197" spans="1:7">
      <c r="A197" s="22">
        <v>12</v>
      </c>
      <c r="B19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97" s="23">
        <v>1</v>
      </c>
      <c r="D197" s="23" t="s">
        <v>1219</v>
      </c>
      <c r="E197" s="19"/>
      <c r="F197" s="19"/>
      <c r="G197" s="19"/>
    </row>
    <row r="198" spans="1:7">
      <c r="A198" s="22">
        <v>12</v>
      </c>
      <c r="B19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98" s="23">
        <v>2</v>
      </c>
      <c r="D198" s="23" t="s">
        <v>1220</v>
      </c>
      <c r="E198" s="19"/>
      <c r="F198" s="19"/>
      <c r="G198" s="19"/>
    </row>
    <row r="199" spans="1:7">
      <c r="A199" s="22">
        <v>12</v>
      </c>
      <c r="B19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99" s="23">
        <v>3</v>
      </c>
      <c r="D199" s="23" t="s">
        <v>1221</v>
      </c>
      <c r="E199" s="19"/>
      <c r="F199" s="19"/>
      <c r="G199" s="19"/>
    </row>
    <row r="200" spans="1:7">
      <c r="A200" s="22">
        <v>12</v>
      </c>
      <c r="B20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00" s="23">
        <v>4</v>
      </c>
      <c r="D200" s="23" t="s">
        <v>1222</v>
      </c>
      <c r="E200" s="19"/>
      <c r="F200" s="19"/>
      <c r="G200" s="19"/>
    </row>
    <row r="201" spans="1:7">
      <c r="A201" s="22">
        <v>12</v>
      </c>
      <c r="B20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01" s="23">
        <v>5</v>
      </c>
      <c r="D201" s="23" t="s">
        <v>1164</v>
      </c>
      <c r="E201" s="19"/>
      <c r="F201" s="19"/>
      <c r="G201" s="19"/>
    </row>
    <row r="202" spans="1:7">
      <c r="A202" s="22">
        <v>12</v>
      </c>
      <c r="B20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02" s="23">
        <v>6</v>
      </c>
      <c r="D202" s="23" t="s">
        <v>1223</v>
      </c>
      <c r="E202" s="19"/>
      <c r="F202" s="19"/>
      <c r="G202" s="19"/>
    </row>
    <row r="203" spans="1:7">
      <c r="A203" s="22">
        <v>12</v>
      </c>
      <c r="B20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03" s="23">
        <v>1</v>
      </c>
      <c r="D203" s="23" t="s">
        <v>1224</v>
      </c>
      <c r="E203" s="19"/>
      <c r="F203" s="19"/>
      <c r="G203" s="19"/>
    </row>
    <row r="204" spans="1:7">
      <c r="A204" s="22">
        <v>12</v>
      </c>
      <c r="B204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04" s="23">
        <v>2</v>
      </c>
      <c r="D204" s="23" t="s">
        <v>390</v>
      </c>
      <c r="E204" s="19"/>
      <c r="F204" s="19"/>
      <c r="G204" s="19"/>
    </row>
    <row r="205" spans="1:7">
      <c r="A205" s="22">
        <v>12</v>
      </c>
      <c r="B205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05" s="23">
        <v>3</v>
      </c>
      <c r="D205" s="23" t="s">
        <v>1225</v>
      </c>
      <c r="E205" s="19"/>
      <c r="F205" s="19"/>
      <c r="G205" s="19"/>
    </row>
    <row r="206" spans="1:7">
      <c r="A206" s="22">
        <v>12</v>
      </c>
      <c r="B206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06" s="23">
        <v>5</v>
      </c>
      <c r="D206" s="23" t="s">
        <v>1165</v>
      </c>
      <c r="E206" s="19"/>
      <c r="F206" s="19"/>
      <c r="G206" s="19"/>
    </row>
    <row r="207" spans="1:7">
      <c r="A207" s="22">
        <v>12</v>
      </c>
      <c r="B207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07" s="23">
        <v>6</v>
      </c>
      <c r="D207" s="23" t="s">
        <v>367</v>
      </c>
      <c r="E207" s="19"/>
      <c r="F207" s="19"/>
      <c r="G207" s="19"/>
    </row>
    <row r="208" spans="1:7">
      <c r="A208" s="22">
        <v>13</v>
      </c>
      <c r="B20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08" s="23">
        <v>1</v>
      </c>
      <c r="D208" s="23" t="s">
        <v>393</v>
      </c>
      <c r="E208" s="19"/>
      <c r="F208" s="19"/>
      <c r="G208" s="19"/>
    </row>
    <row r="209" spans="1:7">
      <c r="A209" s="22">
        <v>13</v>
      </c>
      <c r="B20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09" s="23">
        <v>2</v>
      </c>
      <c r="D209" s="23" t="s">
        <v>288</v>
      </c>
      <c r="E209" s="19"/>
      <c r="F209" s="19"/>
      <c r="G209" s="19"/>
    </row>
    <row r="210" spans="1:7">
      <c r="A210" s="22">
        <v>13</v>
      </c>
      <c r="B21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10" s="23">
        <v>3</v>
      </c>
      <c r="D210" s="23" t="s">
        <v>1226</v>
      </c>
      <c r="E210" s="19"/>
      <c r="F210" s="19"/>
      <c r="G210" s="19"/>
    </row>
    <row r="211" spans="1:7">
      <c r="A211" s="22">
        <v>13</v>
      </c>
      <c r="B21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11" s="23">
        <v>4</v>
      </c>
      <c r="D211" s="23" t="s">
        <v>84</v>
      </c>
      <c r="E211" s="19"/>
      <c r="F211" s="19"/>
      <c r="G211" s="19"/>
    </row>
    <row r="212" spans="1:7">
      <c r="A212" s="22">
        <v>13</v>
      </c>
      <c r="B21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12" s="23">
        <v>5</v>
      </c>
      <c r="D212" s="23" t="s">
        <v>1227</v>
      </c>
      <c r="E212" s="19"/>
      <c r="F212" s="19"/>
      <c r="G212" s="19"/>
    </row>
    <row r="213" spans="1:7">
      <c r="A213" s="22">
        <v>13</v>
      </c>
      <c r="B21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13" s="23">
        <v>6</v>
      </c>
      <c r="D213" s="23" t="s">
        <v>1228</v>
      </c>
      <c r="E213" s="19"/>
      <c r="F213" s="19"/>
      <c r="G213" s="19"/>
    </row>
    <row r="214" spans="1:7">
      <c r="A214" s="22">
        <v>13</v>
      </c>
      <c r="B21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14" s="23">
        <v>1</v>
      </c>
      <c r="D214" s="23" t="s">
        <v>1229</v>
      </c>
      <c r="E214" s="19"/>
      <c r="F214" s="19"/>
      <c r="G214" s="19"/>
    </row>
    <row r="215" spans="1:7">
      <c r="A215" s="22">
        <v>13</v>
      </c>
      <c r="B21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15" s="23">
        <v>2</v>
      </c>
      <c r="D215" s="23" t="s">
        <v>1119</v>
      </c>
      <c r="E215" s="19"/>
      <c r="F215" s="19"/>
      <c r="G215" s="19"/>
    </row>
    <row r="216" spans="1:7">
      <c r="A216" s="22">
        <v>13</v>
      </c>
      <c r="B21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16" s="23">
        <v>3</v>
      </c>
      <c r="D216" s="23" t="s">
        <v>1161</v>
      </c>
      <c r="E216" s="19"/>
      <c r="F216" s="19"/>
      <c r="G216" s="19"/>
    </row>
    <row r="217" spans="1:7">
      <c r="A217" s="22">
        <v>13</v>
      </c>
      <c r="B21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17" s="23">
        <v>4</v>
      </c>
      <c r="D217" s="23" t="s">
        <v>1124</v>
      </c>
      <c r="E217" s="19"/>
      <c r="F217" s="19"/>
      <c r="G217" s="19"/>
    </row>
    <row r="218" spans="1:7">
      <c r="A218" s="22">
        <v>13</v>
      </c>
      <c r="B21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18" s="23">
        <v>5</v>
      </c>
      <c r="D218" s="23" t="s">
        <v>1123</v>
      </c>
      <c r="E218" s="19"/>
      <c r="F218" s="19"/>
      <c r="G218" s="19"/>
    </row>
    <row r="219" spans="1:7">
      <c r="A219" s="22">
        <v>13</v>
      </c>
      <c r="B21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19" s="23">
        <v>6</v>
      </c>
      <c r="D219" s="23" t="s">
        <v>1177</v>
      </c>
      <c r="E219" s="19"/>
      <c r="F219" s="19"/>
      <c r="G219" s="19"/>
    </row>
    <row r="220" spans="1:7">
      <c r="A220" s="22">
        <v>13</v>
      </c>
      <c r="B22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20" s="23">
        <v>1</v>
      </c>
      <c r="D220" s="23" t="s">
        <v>368</v>
      </c>
      <c r="E220" s="19"/>
      <c r="F220" s="19"/>
      <c r="G220" s="19"/>
    </row>
    <row r="221" spans="1:7">
      <c r="A221" s="22">
        <v>13</v>
      </c>
      <c r="B22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21" s="23">
        <v>2</v>
      </c>
      <c r="D221" s="23" t="s">
        <v>1112</v>
      </c>
      <c r="E221" s="19"/>
      <c r="F221" s="19"/>
      <c r="G221" s="19"/>
    </row>
    <row r="222" spans="1:7">
      <c r="A222" s="22">
        <v>13</v>
      </c>
      <c r="B22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22" s="23">
        <v>4</v>
      </c>
      <c r="D222" s="23" t="s">
        <v>962</v>
      </c>
      <c r="E222" s="19"/>
      <c r="F222" s="19"/>
      <c r="G222" s="19"/>
    </row>
    <row r="223" spans="1:7">
      <c r="A223" s="22">
        <v>13</v>
      </c>
      <c r="B22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23" s="23">
        <v>5</v>
      </c>
      <c r="D223" s="23" t="s">
        <v>358</v>
      </c>
      <c r="E223" s="19"/>
      <c r="F223" s="19"/>
      <c r="G223" s="19"/>
    </row>
    <row r="224" spans="1:7">
      <c r="A224" s="22">
        <v>13</v>
      </c>
      <c r="B224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24" s="23">
        <v>6</v>
      </c>
      <c r="D224" s="23" t="s">
        <v>1130</v>
      </c>
      <c r="E224" s="19"/>
      <c r="F224" s="19"/>
      <c r="G224" s="19"/>
    </row>
    <row r="225" spans="1:7">
      <c r="A225" s="22">
        <v>14</v>
      </c>
      <c r="B22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25" s="23">
        <v>1</v>
      </c>
      <c r="D225" s="23" t="s">
        <v>289</v>
      </c>
      <c r="E225" s="19"/>
      <c r="F225" s="19"/>
      <c r="G225" s="19"/>
    </row>
    <row r="226" spans="1:7">
      <c r="A226" s="22">
        <v>14</v>
      </c>
      <c r="B22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26" s="23">
        <v>2</v>
      </c>
      <c r="D226" s="23" t="s">
        <v>1156</v>
      </c>
      <c r="E226" s="19"/>
      <c r="F226" s="19"/>
      <c r="G226" s="19"/>
    </row>
    <row r="227" spans="1:7">
      <c r="A227" s="22">
        <v>14</v>
      </c>
      <c r="B22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27" s="23">
        <v>3</v>
      </c>
      <c r="D227" s="23" t="s">
        <v>369</v>
      </c>
      <c r="E227" s="19"/>
      <c r="F227" s="19"/>
      <c r="G227" s="19"/>
    </row>
    <row r="228" spans="1:7">
      <c r="A228" s="22">
        <v>14</v>
      </c>
      <c r="B22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28" s="23">
        <v>4</v>
      </c>
      <c r="D228" s="23" t="s">
        <v>352</v>
      </c>
      <c r="E228" s="19"/>
      <c r="F228" s="19"/>
      <c r="G228" s="19"/>
    </row>
    <row r="229" spans="1:7">
      <c r="A229" s="22">
        <v>14</v>
      </c>
      <c r="B22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29" s="23">
        <v>5</v>
      </c>
      <c r="D229" s="23" t="s">
        <v>1230</v>
      </c>
      <c r="E229" s="19"/>
      <c r="F229" s="19"/>
      <c r="G229" s="19"/>
    </row>
    <row r="230" spans="1:7">
      <c r="A230" s="22">
        <v>14</v>
      </c>
      <c r="B23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30" s="23">
        <v>6</v>
      </c>
      <c r="D230" s="23" t="s">
        <v>1231</v>
      </c>
      <c r="E230" s="19"/>
      <c r="F230" s="19"/>
      <c r="G230" s="19"/>
    </row>
    <row r="231" spans="1:7">
      <c r="A231" s="22">
        <v>14</v>
      </c>
      <c r="B23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31" s="23">
        <v>1</v>
      </c>
      <c r="D231" s="23" t="s">
        <v>1131</v>
      </c>
      <c r="E231" s="19"/>
      <c r="F231" s="19"/>
      <c r="G231" s="19"/>
    </row>
    <row r="232" spans="1:7">
      <c r="A232" s="22">
        <v>14</v>
      </c>
      <c r="B23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32" s="23">
        <v>2</v>
      </c>
      <c r="D232" s="23" t="s">
        <v>282</v>
      </c>
      <c r="E232" s="19"/>
      <c r="F232" s="19"/>
      <c r="G232" s="19"/>
    </row>
    <row r="233" spans="1:7">
      <c r="A233" s="22">
        <v>14</v>
      </c>
      <c r="B23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33" s="23">
        <v>3</v>
      </c>
      <c r="D233" s="23" t="s">
        <v>359</v>
      </c>
      <c r="E233" s="19"/>
      <c r="F233" s="19"/>
      <c r="G233" s="19"/>
    </row>
    <row r="234" spans="1:7">
      <c r="A234" s="22">
        <v>14</v>
      </c>
      <c r="B23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34" s="23">
        <v>4</v>
      </c>
      <c r="D234" s="23" t="s">
        <v>1162</v>
      </c>
      <c r="E234" s="19"/>
      <c r="F234" s="19"/>
      <c r="G234" s="19"/>
    </row>
    <row r="235" spans="1:7">
      <c r="A235" s="22">
        <v>14</v>
      </c>
      <c r="B23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35" s="23">
        <v>5</v>
      </c>
      <c r="D235" s="23" t="s">
        <v>395</v>
      </c>
      <c r="E235" s="19"/>
      <c r="F235" s="19"/>
      <c r="G235" s="19"/>
    </row>
    <row r="236" spans="1:7">
      <c r="A236" s="22">
        <v>14</v>
      </c>
      <c r="B23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36" s="23">
        <v>6</v>
      </c>
      <c r="D236" s="23" t="s">
        <v>1232</v>
      </c>
      <c r="E236" s="19"/>
      <c r="F236" s="19"/>
      <c r="G236" s="19"/>
    </row>
    <row r="237" spans="1:7">
      <c r="A237" s="22">
        <v>14</v>
      </c>
      <c r="B237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37" s="23">
        <v>1</v>
      </c>
      <c r="D237" s="23" t="s">
        <v>74</v>
      </c>
      <c r="E237" s="19"/>
      <c r="F237" s="19"/>
      <c r="G237" s="19"/>
    </row>
    <row r="238" spans="1:7">
      <c r="A238" s="22">
        <v>14</v>
      </c>
      <c r="B23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38" s="23">
        <v>2</v>
      </c>
      <c r="D238" s="23" t="s">
        <v>85</v>
      </c>
      <c r="E238" s="19"/>
      <c r="F238" s="19"/>
      <c r="G238" s="19"/>
    </row>
    <row r="239" spans="1:7">
      <c r="A239" s="22">
        <v>14</v>
      </c>
      <c r="B23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39" s="23">
        <v>3</v>
      </c>
      <c r="D239" s="23" t="s">
        <v>1115</v>
      </c>
      <c r="E239" s="19"/>
      <c r="F239" s="19"/>
      <c r="G239" s="19"/>
    </row>
    <row r="240" spans="1:7">
      <c r="A240" s="22">
        <v>14</v>
      </c>
      <c r="B24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40" s="23">
        <v>4</v>
      </c>
      <c r="D240" s="23" t="s">
        <v>1116</v>
      </c>
      <c r="E240" s="19"/>
      <c r="F240" s="19"/>
      <c r="G240" s="19"/>
    </row>
    <row r="241" spans="1:7">
      <c r="A241" s="22">
        <v>14</v>
      </c>
      <c r="B24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41" s="23">
        <v>5</v>
      </c>
      <c r="D241" s="23" t="s">
        <v>1114</v>
      </c>
      <c r="E241" s="19"/>
      <c r="F241" s="19"/>
      <c r="G241" s="19"/>
    </row>
    <row r="242" spans="1:7">
      <c r="A242" s="22">
        <v>15</v>
      </c>
      <c r="B24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42" s="23">
        <v>1</v>
      </c>
      <c r="D242" s="23" t="s">
        <v>1106</v>
      </c>
      <c r="E242" s="19"/>
      <c r="F242" s="19"/>
      <c r="G242" s="19"/>
    </row>
    <row r="243" spans="1:7">
      <c r="A243" s="22">
        <v>15</v>
      </c>
      <c r="B24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43" s="23">
        <v>2</v>
      </c>
      <c r="D243" s="23" t="s">
        <v>360</v>
      </c>
      <c r="E243" s="19"/>
      <c r="F243" s="19"/>
      <c r="G243" s="19"/>
    </row>
    <row r="244" spans="1:7">
      <c r="A244" s="22">
        <v>15</v>
      </c>
      <c r="B24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44" s="23">
        <v>3</v>
      </c>
      <c r="D244" s="23" t="s">
        <v>63</v>
      </c>
      <c r="E244" s="19"/>
      <c r="F244" s="19"/>
      <c r="G244" s="19"/>
    </row>
    <row r="245" spans="1:7">
      <c r="A245" s="22">
        <v>15</v>
      </c>
      <c r="B24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45" s="23">
        <v>4</v>
      </c>
      <c r="D245" s="23" t="s">
        <v>1107</v>
      </c>
      <c r="E245" s="19"/>
      <c r="F245" s="19"/>
      <c r="G245" s="19"/>
    </row>
    <row r="246" spans="1:7">
      <c r="A246" s="22">
        <v>15</v>
      </c>
      <c r="B24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46" s="23">
        <v>5</v>
      </c>
      <c r="D246" s="23" t="s">
        <v>1151</v>
      </c>
      <c r="E246" s="19"/>
      <c r="F246" s="19"/>
      <c r="G246" s="19"/>
    </row>
    <row r="247" spans="1:7">
      <c r="A247" s="22">
        <v>15</v>
      </c>
      <c r="B24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47" s="23">
        <v>6</v>
      </c>
      <c r="D247" s="23" t="s">
        <v>1086</v>
      </c>
      <c r="E247" s="19"/>
      <c r="F247" s="19"/>
      <c r="G247" s="19"/>
    </row>
    <row r="248" spans="1:7">
      <c r="A248" s="22">
        <v>15</v>
      </c>
      <c r="B24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48" s="23">
        <v>1</v>
      </c>
      <c r="D248" s="23" t="s">
        <v>966</v>
      </c>
      <c r="E248" s="19"/>
      <c r="F248" s="19"/>
      <c r="G248" s="19"/>
    </row>
    <row r="249" spans="1:7">
      <c r="A249" s="22">
        <v>15</v>
      </c>
      <c r="B24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49" s="23">
        <v>2</v>
      </c>
      <c r="D249" s="23" t="s">
        <v>75</v>
      </c>
      <c r="E249" s="19"/>
      <c r="F249" s="19"/>
      <c r="G249" s="19"/>
    </row>
    <row r="250" spans="1:7">
      <c r="A250" s="22">
        <v>15</v>
      </c>
      <c r="B25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50" s="23">
        <v>3</v>
      </c>
      <c r="D250" s="23" t="s">
        <v>1155</v>
      </c>
      <c r="E250" s="19"/>
      <c r="F250" s="19"/>
      <c r="G250" s="19"/>
    </row>
    <row r="251" spans="1:7">
      <c r="A251" s="22">
        <v>15</v>
      </c>
      <c r="B25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51" s="23">
        <v>4</v>
      </c>
      <c r="D251" s="23" t="s">
        <v>1183</v>
      </c>
      <c r="E251" s="19"/>
      <c r="F251" s="19"/>
      <c r="G251" s="19"/>
    </row>
    <row r="252" spans="1:7">
      <c r="A252" s="22">
        <v>15</v>
      </c>
      <c r="B25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52" s="23">
        <v>5</v>
      </c>
      <c r="D252" s="23" t="s">
        <v>353</v>
      </c>
      <c r="E252" s="19"/>
      <c r="F252" s="19"/>
      <c r="G252" s="19"/>
    </row>
    <row r="253" spans="1:7">
      <c r="A253" s="22">
        <v>15</v>
      </c>
      <c r="B25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53" s="23">
        <v>6</v>
      </c>
      <c r="D253" s="23" t="s">
        <v>86</v>
      </c>
      <c r="E253" s="19"/>
      <c r="F253" s="19"/>
      <c r="G253" s="19"/>
    </row>
    <row r="254" spans="1:7">
      <c r="A254" s="22">
        <v>15</v>
      </c>
      <c r="B254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54" s="23">
        <v>2</v>
      </c>
      <c r="D254" s="23" t="s">
        <v>259</v>
      </c>
      <c r="E254" s="19"/>
      <c r="F254" s="19"/>
      <c r="G254" s="19"/>
    </row>
    <row r="255" spans="1:7">
      <c r="A255" s="22">
        <v>15</v>
      </c>
      <c r="B255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55" s="23">
        <v>3</v>
      </c>
      <c r="D255" s="23" t="s">
        <v>290</v>
      </c>
      <c r="E255" s="19"/>
      <c r="F255" s="19"/>
      <c r="G255" s="19"/>
    </row>
    <row r="256" spans="1:7">
      <c r="A256" s="22">
        <v>15</v>
      </c>
      <c r="B256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56" s="23">
        <v>4</v>
      </c>
      <c r="D256" s="23" t="s">
        <v>938</v>
      </c>
      <c r="E256" s="19"/>
      <c r="F256" s="19"/>
      <c r="G256" s="19"/>
    </row>
    <row r="257" spans="1:7">
      <c r="A257" s="22">
        <v>15</v>
      </c>
      <c r="B257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57" s="23">
        <v>5</v>
      </c>
      <c r="D257" s="23" t="s">
        <v>283</v>
      </c>
      <c r="E257" s="19"/>
      <c r="F257" s="19"/>
      <c r="G257" s="19"/>
    </row>
    <row r="258" spans="1:7">
      <c r="A258" s="22">
        <v>15</v>
      </c>
      <c r="B25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58" s="23">
        <v>6</v>
      </c>
      <c r="D258" s="23" t="s">
        <v>337</v>
      </c>
      <c r="E258" s="19"/>
      <c r="F258" s="19"/>
      <c r="G258" s="19"/>
    </row>
    <row r="259" spans="1:7">
      <c r="A259" s="22">
        <v>16</v>
      </c>
      <c r="B25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59" s="23">
        <v>1</v>
      </c>
      <c r="D259" s="23" t="s">
        <v>1175</v>
      </c>
      <c r="E259" s="19"/>
      <c r="F259" s="19"/>
      <c r="G259" s="19"/>
    </row>
    <row r="260" spans="1:7">
      <c r="A260" s="22">
        <v>16</v>
      </c>
      <c r="B26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60" s="23">
        <v>2</v>
      </c>
      <c r="D260" s="23" t="s">
        <v>338</v>
      </c>
      <c r="E260" s="19"/>
      <c r="F260" s="19"/>
      <c r="G260" s="19"/>
    </row>
    <row r="261" spans="1:7">
      <c r="A261" s="22">
        <v>16</v>
      </c>
      <c r="B26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61" s="23">
        <v>3</v>
      </c>
      <c r="D261" s="23" t="s">
        <v>1109</v>
      </c>
      <c r="E261" s="19"/>
      <c r="F261" s="19"/>
      <c r="G261" s="19"/>
    </row>
    <row r="262" spans="1:7">
      <c r="A262" s="22">
        <v>16</v>
      </c>
      <c r="B26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62" s="23">
        <v>4</v>
      </c>
      <c r="D262" s="23" t="s">
        <v>330</v>
      </c>
      <c r="E262" s="19"/>
      <c r="F262" s="19"/>
      <c r="G262" s="19"/>
    </row>
    <row r="263" spans="1:7">
      <c r="A263" s="22">
        <v>16</v>
      </c>
      <c r="B26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63" s="23">
        <v>5</v>
      </c>
      <c r="D263" s="23" t="s">
        <v>87</v>
      </c>
      <c r="E263" s="19"/>
      <c r="F263" s="19"/>
      <c r="G263" s="19"/>
    </row>
    <row r="264" spans="1:7">
      <c r="A264" s="22">
        <v>16</v>
      </c>
      <c r="B26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64" s="23">
        <v>6</v>
      </c>
      <c r="D264" s="23" t="s">
        <v>281</v>
      </c>
      <c r="E264" s="19"/>
      <c r="F264" s="19"/>
      <c r="G264" s="19"/>
    </row>
    <row r="265" spans="1:7">
      <c r="A265" s="22">
        <v>16</v>
      </c>
      <c r="B26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65" s="23">
        <v>1</v>
      </c>
      <c r="D265" s="23" t="s">
        <v>64</v>
      </c>
      <c r="E265" s="19"/>
      <c r="F265" s="19"/>
      <c r="G265" s="19"/>
    </row>
    <row r="266" spans="1:7">
      <c r="A266" s="22">
        <v>16</v>
      </c>
      <c r="B26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66" s="23">
        <v>2</v>
      </c>
      <c r="D266" s="23" t="s">
        <v>1176</v>
      </c>
      <c r="E266" s="19"/>
      <c r="F266" s="19"/>
      <c r="G266" s="19"/>
    </row>
    <row r="267" spans="1:7">
      <c r="A267" s="22">
        <v>16</v>
      </c>
      <c r="B26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67" s="23">
        <v>3</v>
      </c>
      <c r="D267" s="23" t="s">
        <v>260</v>
      </c>
      <c r="E267" s="19"/>
      <c r="F267" s="19"/>
      <c r="G267" s="19"/>
    </row>
    <row r="268" spans="1:7">
      <c r="A268" s="22">
        <v>16</v>
      </c>
      <c r="B26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68" s="23">
        <v>4</v>
      </c>
      <c r="D268" s="23" t="s">
        <v>1120</v>
      </c>
      <c r="E268" s="19"/>
      <c r="F268" s="19"/>
      <c r="G268" s="19"/>
    </row>
    <row r="269" spans="1:7">
      <c r="A269" s="22">
        <v>16</v>
      </c>
      <c r="B26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69" s="23">
        <v>5</v>
      </c>
      <c r="D269" s="23" t="s">
        <v>76</v>
      </c>
      <c r="E269" s="19"/>
      <c r="F269" s="19"/>
      <c r="G269" s="19"/>
    </row>
    <row r="270" spans="1:7">
      <c r="A270" s="22">
        <v>16</v>
      </c>
      <c r="B27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70" s="23">
        <v>6</v>
      </c>
      <c r="D270" s="23" t="s">
        <v>1233</v>
      </c>
      <c r="E270" s="19"/>
      <c r="F270" s="19"/>
      <c r="G270" s="19"/>
    </row>
    <row r="271" spans="1:7">
      <c r="A271" s="22">
        <v>16</v>
      </c>
      <c r="B27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71" s="23">
        <v>1</v>
      </c>
      <c r="D271" s="23" t="s">
        <v>239</v>
      </c>
      <c r="E271" s="19"/>
      <c r="F271" s="19"/>
      <c r="G271" s="19"/>
    </row>
    <row r="272" spans="1:7">
      <c r="A272" s="22">
        <v>16</v>
      </c>
      <c r="B27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72" s="23">
        <v>2</v>
      </c>
      <c r="D272" s="23" t="s">
        <v>1148</v>
      </c>
      <c r="E272" s="19"/>
      <c r="F272" s="19"/>
      <c r="G272" s="19"/>
    </row>
    <row r="273" spans="1:35">
      <c r="A273" s="22">
        <v>16</v>
      </c>
      <c r="B27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73" s="23">
        <v>4</v>
      </c>
      <c r="D273" s="23" t="s">
        <v>1234</v>
      </c>
      <c r="E273" s="19"/>
      <c r="F273" s="19"/>
      <c r="G273" s="19"/>
    </row>
    <row r="274" spans="1:35">
      <c r="A274" s="22">
        <v>16</v>
      </c>
      <c r="B274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74" s="23">
        <v>5</v>
      </c>
      <c r="D274" s="23" t="s">
        <v>1179</v>
      </c>
      <c r="E274" s="19"/>
      <c r="F274" s="19"/>
      <c r="G274" s="19"/>
    </row>
    <row r="275" spans="1:35">
      <c r="A275" s="22">
        <v>16</v>
      </c>
      <c r="B275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75" s="23">
        <v>6</v>
      </c>
      <c r="D275" s="23" t="s">
        <v>55</v>
      </c>
      <c r="E275" s="19"/>
      <c r="F275" s="19"/>
      <c r="G275" s="19"/>
    </row>
    <row r="276" spans="1:35">
      <c r="A276" s="22">
        <v>17</v>
      </c>
      <c r="B27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76" s="23">
        <v>1</v>
      </c>
      <c r="D276" s="23" t="s">
        <v>261</v>
      </c>
      <c r="E276" s="19"/>
      <c r="F276" s="19"/>
      <c r="G276" s="19"/>
    </row>
    <row r="277" spans="1:35">
      <c r="A277" s="22">
        <v>17</v>
      </c>
      <c r="B27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77" s="23">
        <v>2</v>
      </c>
      <c r="D277" s="23" t="s">
        <v>934</v>
      </c>
      <c r="E277" s="19"/>
      <c r="F277" s="19"/>
      <c r="G277" s="19"/>
    </row>
    <row r="278" spans="1:35">
      <c r="A278" s="22">
        <v>17</v>
      </c>
      <c r="B27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78" s="23">
        <v>3</v>
      </c>
      <c r="D278" s="23" t="s">
        <v>1197</v>
      </c>
      <c r="E278" s="19"/>
      <c r="F278" s="19"/>
      <c r="G278" s="19"/>
    </row>
    <row r="279" spans="1:35">
      <c r="A279" s="22">
        <v>17</v>
      </c>
      <c r="B27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79" s="23">
        <v>4</v>
      </c>
      <c r="D279" s="23" t="s">
        <v>323</v>
      </c>
      <c r="E279" s="19"/>
      <c r="F279" s="19"/>
      <c r="G279" s="19"/>
    </row>
    <row r="280" spans="1:35">
      <c r="A280" s="22">
        <v>17</v>
      </c>
      <c r="B28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80" s="23">
        <v>5</v>
      </c>
      <c r="D280" s="23" t="s">
        <v>1117</v>
      </c>
      <c r="E280" s="19"/>
      <c r="F280" s="19"/>
      <c r="G280" s="19"/>
    </row>
    <row r="281" spans="1:35">
      <c r="A281" s="22">
        <v>17</v>
      </c>
      <c r="B28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81" s="23">
        <v>6</v>
      </c>
      <c r="D281" s="23" t="s">
        <v>1178</v>
      </c>
      <c r="E281" s="19"/>
      <c r="F281" s="19"/>
      <c r="G281" s="19"/>
    </row>
    <row r="282" spans="1:35">
      <c r="A282" s="22">
        <v>17</v>
      </c>
      <c r="B28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82" s="23">
        <v>1</v>
      </c>
      <c r="D282" s="23" t="s">
        <v>88</v>
      </c>
      <c r="E282" s="19"/>
      <c r="F282" s="19"/>
      <c r="G282" s="19"/>
    </row>
    <row r="283" spans="1:35">
      <c r="A283" s="43">
        <v>17</v>
      </c>
      <c r="B283" s="4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83" s="43">
        <v>2</v>
      </c>
      <c r="D283" s="43" t="s">
        <v>56</v>
      </c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  <c r="AG283" s="37"/>
      <c r="AH283" s="37"/>
      <c r="AI283" s="37"/>
    </row>
    <row r="284" spans="1:35">
      <c r="A284" s="21">
        <v>17</v>
      </c>
      <c r="B284" s="21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84" s="21">
        <v>3</v>
      </c>
      <c r="D284" s="21" t="s">
        <v>1235</v>
      </c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  <c r="AE284" s="46"/>
      <c r="AF284" s="46"/>
      <c r="AG284" s="46"/>
      <c r="AH284" s="46"/>
      <c r="AI284" s="46"/>
    </row>
    <row r="285" spans="1:35">
      <c r="A285" s="22">
        <v>17</v>
      </c>
      <c r="B28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85" s="23">
        <v>4</v>
      </c>
      <c r="D285" s="23" t="s">
        <v>1180</v>
      </c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</row>
    <row r="286" spans="1:35">
      <c r="A286" s="22">
        <v>17</v>
      </c>
      <c r="B28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86" s="23">
        <v>5</v>
      </c>
      <c r="D286" s="23" t="s">
        <v>1236</v>
      </c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</row>
    <row r="287" spans="1:35">
      <c r="A287" s="22">
        <v>17</v>
      </c>
      <c r="B28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87" s="23">
        <v>6</v>
      </c>
      <c r="D287" s="23" t="s">
        <v>978</v>
      </c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</row>
    <row r="288" spans="1:35">
      <c r="A288" s="22">
        <v>17</v>
      </c>
      <c r="B28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88" s="23">
        <v>1</v>
      </c>
      <c r="D288" s="23" t="s">
        <v>47</v>
      </c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  <c r="AI288" s="44"/>
    </row>
    <row r="289" spans="1:35">
      <c r="A289" s="22">
        <v>17</v>
      </c>
      <c r="B28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89" s="23">
        <v>2</v>
      </c>
      <c r="D289" s="23" t="s">
        <v>77</v>
      </c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</row>
    <row r="290" spans="1:35">
      <c r="A290" s="22">
        <v>17</v>
      </c>
      <c r="B29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90" s="23">
        <v>3</v>
      </c>
      <c r="D290" s="23" t="s">
        <v>240</v>
      </c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</row>
    <row r="291" spans="1:35">
      <c r="A291" s="22">
        <v>17</v>
      </c>
      <c r="B29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91" s="23">
        <v>5</v>
      </c>
      <c r="D291" s="23" t="s">
        <v>218</v>
      </c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</row>
    <row r="292" spans="1:35">
      <c r="A292" s="22">
        <v>17</v>
      </c>
      <c r="B29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92" s="23">
        <v>6</v>
      </c>
      <c r="D292" s="23" t="s">
        <v>65</v>
      </c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</row>
    <row r="293" spans="1:35">
      <c r="A293" s="22">
        <v>18</v>
      </c>
      <c r="B29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93" s="23">
        <v>1</v>
      </c>
      <c r="D293" s="23" t="s">
        <v>42</v>
      </c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</row>
    <row r="294" spans="1:35">
      <c r="A294" s="22">
        <v>18</v>
      </c>
      <c r="B29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94" s="23">
        <v>2</v>
      </c>
      <c r="D294" s="23" t="s">
        <v>1105</v>
      </c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</row>
    <row r="295" spans="1:35">
      <c r="A295" s="22">
        <v>18</v>
      </c>
      <c r="B29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95" s="23">
        <v>3</v>
      </c>
      <c r="D295" s="23" t="s">
        <v>1143</v>
      </c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</row>
    <row r="296" spans="1:35">
      <c r="A296" s="22">
        <v>18</v>
      </c>
      <c r="B29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96" s="23">
        <v>4</v>
      </c>
      <c r="D296" s="23" t="s">
        <v>190</v>
      </c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</row>
    <row r="297" spans="1:35">
      <c r="A297" s="22">
        <v>18</v>
      </c>
      <c r="B29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97" s="23">
        <v>5</v>
      </c>
      <c r="D297" s="23" t="s">
        <v>66</v>
      </c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</row>
    <row r="298" spans="1:35">
      <c r="A298" s="22">
        <v>18</v>
      </c>
      <c r="B29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98" s="23">
        <v>6</v>
      </c>
      <c r="D298" s="23" t="s">
        <v>1160</v>
      </c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</row>
    <row r="299" spans="1:35">
      <c r="A299" s="22">
        <v>18</v>
      </c>
      <c r="B29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99" s="23">
        <v>1</v>
      </c>
      <c r="D299" s="23" t="s">
        <v>1182</v>
      </c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</row>
    <row r="300" spans="1:35">
      <c r="A300" s="22">
        <v>18</v>
      </c>
      <c r="B30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00" s="23">
        <v>2</v>
      </c>
      <c r="D300" s="23" t="s">
        <v>241</v>
      </c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  <c r="AG300" s="44"/>
      <c r="AH300" s="44"/>
      <c r="AI300" s="44"/>
    </row>
    <row r="301" spans="1:35">
      <c r="A301" s="22">
        <v>18</v>
      </c>
      <c r="B30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01" s="23">
        <v>3</v>
      </c>
      <c r="D301" s="23" t="s">
        <v>57</v>
      </c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  <c r="AF301" s="44"/>
      <c r="AG301" s="44"/>
      <c r="AH301" s="44"/>
      <c r="AI301" s="44"/>
    </row>
    <row r="302" spans="1:35">
      <c r="A302" s="22">
        <v>18</v>
      </c>
      <c r="B30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02" s="23">
        <v>4</v>
      </c>
      <c r="D302" s="23" t="s">
        <v>1168</v>
      </c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  <c r="AG302" s="44"/>
      <c r="AH302" s="44"/>
      <c r="AI302" s="44"/>
    </row>
    <row r="303" spans="1:35">
      <c r="A303" s="22">
        <v>18</v>
      </c>
      <c r="B30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03" s="23">
        <v>5</v>
      </c>
      <c r="D303" s="23" t="s">
        <v>1198</v>
      </c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  <c r="AG303" s="44"/>
      <c r="AH303" s="44"/>
      <c r="AI303" s="44"/>
    </row>
    <row r="304" spans="1:35">
      <c r="A304" s="22">
        <v>18</v>
      </c>
      <c r="B30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04" s="23">
        <v>6</v>
      </c>
      <c r="D304" s="23" t="s">
        <v>48</v>
      </c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  <c r="AG304" s="44"/>
      <c r="AH304" s="44"/>
      <c r="AI304" s="44"/>
    </row>
    <row r="305" spans="1:35">
      <c r="A305" s="22">
        <v>18</v>
      </c>
      <c r="B305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05" s="23">
        <v>1</v>
      </c>
      <c r="D305" s="23" t="s">
        <v>1237</v>
      </c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  <c r="AG305" s="44"/>
      <c r="AH305" s="44"/>
      <c r="AI305" s="44"/>
    </row>
    <row r="306" spans="1:35">
      <c r="A306" s="22">
        <v>18</v>
      </c>
      <c r="B306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06" s="23">
        <v>2</v>
      </c>
      <c r="D306" s="23" t="s">
        <v>219</v>
      </c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  <c r="AG306" s="44"/>
      <c r="AH306" s="44"/>
      <c r="AI306" s="44"/>
    </row>
    <row r="307" spans="1:35">
      <c r="A307" s="22">
        <v>18</v>
      </c>
      <c r="B307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07" s="23">
        <v>3</v>
      </c>
      <c r="D307" s="23" t="s">
        <v>1181</v>
      </c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  <c r="AG307" s="44"/>
      <c r="AH307" s="44"/>
      <c r="AI307" s="44"/>
    </row>
    <row r="308" spans="1:35">
      <c r="A308" s="22">
        <v>18</v>
      </c>
      <c r="B30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08" s="23">
        <v>4</v>
      </c>
      <c r="D308" s="23" t="s">
        <v>262</v>
      </c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  <c r="AG308" s="44"/>
      <c r="AH308" s="44"/>
      <c r="AI308" s="44"/>
    </row>
    <row r="309" spans="1:35">
      <c r="A309" s="22">
        <v>18</v>
      </c>
      <c r="B30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09" s="23">
        <v>5</v>
      </c>
      <c r="D309" s="23" t="s">
        <v>1238</v>
      </c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  <c r="AH309" s="44"/>
      <c r="AI309" s="44"/>
    </row>
    <row r="310" spans="1:35">
      <c r="A310" s="22">
        <v>19</v>
      </c>
      <c r="B31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10" s="23">
        <v>1</v>
      </c>
      <c r="D310" s="23" t="s">
        <v>366</v>
      </c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4"/>
    </row>
    <row r="311" spans="1:35">
      <c r="A311" s="22">
        <v>19</v>
      </c>
      <c r="B31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11" s="23">
        <v>2</v>
      </c>
      <c r="D311" s="23" t="s">
        <v>363</v>
      </c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  <c r="AI311" s="44"/>
    </row>
    <row r="312" spans="1:35">
      <c r="A312" s="22">
        <v>19</v>
      </c>
      <c r="B31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12" s="23">
        <v>3</v>
      </c>
      <c r="D312" s="23" t="s">
        <v>339</v>
      </c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  <c r="AG312" s="44"/>
      <c r="AH312" s="44"/>
      <c r="AI312" s="44"/>
    </row>
    <row r="313" spans="1:35">
      <c r="A313" s="22">
        <v>19</v>
      </c>
      <c r="B31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13" s="23">
        <v>4</v>
      </c>
      <c r="D313" s="23" t="s">
        <v>220</v>
      </c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  <c r="AI313" s="44"/>
    </row>
    <row r="314" spans="1:35">
      <c r="A314" s="22">
        <v>19</v>
      </c>
      <c r="B31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14" s="23">
        <v>5</v>
      </c>
      <c r="D314" s="23" t="s">
        <v>1169</v>
      </c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</row>
    <row r="315" spans="1:35">
      <c r="A315" s="22">
        <v>19</v>
      </c>
      <c r="B31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15" s="23">
        <v>6</v>
      </c>
      <c r="D315" s="23" t="s">
        <v>1170</v>
      </c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</row>
    <row r="316" spans="1:35">
      <c r="A316" s="22">
        <v>19</v>
      </c>
      <c r="B31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16" s="23">
        <v>1</v>
      </c>
      <c r="D316" s="23" t="s">
        <v>43</v>
      </c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</row>
    <row r="317" spans="1:35">
      <c r="A317" s="22">
        <v>19</v>
      </c>
      <c r="B31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17" s="23">
        <v>2</v>
      </c>
      <c r="D317" s="23" t="s">
        <v>423</v>
      </c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4"/>
    </row>
    <row r="318" spans="1:35">
      <c r="A318" s="22">
        <v>19</v>
      </c>
      <c r="B31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18" s="23">
        <v>3</v>
      </c>
      <c r="D318" s="23" t="s">
        <v>355</v>
      </c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</row>
    <row r="319" spans="1:35">
      <c r="A319" s="45">
        <v>19</v>
      </c>
      <c r="B319" s="40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19" s="40">
        <v>4</v>
      </c>
      <c r="D319" s="40" t="s">
        <v>1132</v>
      </c>
      <c r="E319" s="19"/>
      <c r="F319" s="19"/>
      <c r="G319" s="19"/>
    </row>
    <row r="320" spans="1:35">
      <c r="A320" s="22">
        <v>19</v>
      </c>
      <c r="B32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20" s="23">
        <v>5</v>
      </c>
      <c r="D320" s="23" t="s">
        <v>24</v>
      </c>
      <c r="E320" s="19"/>
      <c r="F320" s="19"/>
      <c r="G320" s="19"/>
    </row>
    <row r="321" spans="1:35">
      <c r="A321" s="22">
        <v>19</v>
      </c>
      <c r="B32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21" s="23">
        <v>6</v>
      </c>
      <c r="D321" s="23" t="s">
        <v>176</v>
      </c>
      <c r="E321" s="19"/>
      <c r="F321" s="19"/>
      <c r="G321" s="19"/>
    </row>
    <row r="322" spans="1:35">
      <c r="A322" s="22">
        <v>19</v>
      </c>
      <c r="B32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22" s="23">
        <v>1</v>
      </c>
      <c r="D322" s="23" t="s">
        <v>1140</v>
      </c>
      <c r="E322" s="19"/>
      <c r="F322" s="19"/>
      <c r="G322" s="19"/>
    </row>
    <row r="323" spans="1:35">
      <c r="A323" s="22">
        <v>19</v>
      </c>
      <c r="B32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23" s="23">
        <v>2</v>
      </c>
      <c r="D323" s="23" t="s">
        <v>191</v>
      </c>
      <c r="E323" s="19"/>
      <c r="F323" s="19"/>
      <c r="G323" s="19"/>
    </row>
    <row r="324" spans="1:35">
      <c r="A324" s="22">
        <v>19</v>
      </c>
      <c r="B324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24" s="23">
        <v>3</v>
      </c>
      <c r="D324" s="23" t="s">
        <v>1108</v>
      </c>
      <c r="E324" s="19"/>
      <c r="F324" s="19"/>
      <c r="G324" s="19"/>
    </row>
    <row r="325" spans="1:35">
      <c r="A325" s="22">
        <v>19</v>
      </c>
      <c r="B325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25" s="23">
        <v>5</v>
      </c>
      <c r="D325" s="23" t="s">
        <v>923</v>
      </c>
      <c r="E325" s="19"/>
      <c r="F325" s="19"/>
      <c r="G325" s="19"/>
    </row>
    <row r="326" spans="1:35">
      <c r="A326" s="22">
        <v>19</v>
      </c>
      <c r="B326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26" s="23">
        <v>6</v>
      </c>
      <c r="D326" s="23" t="s">
        <v>49</v>
      </c>
      <c r="E326" s="19"/>
      <c r="F326" s="19"/>
      <c r="G326" s="19"/>
    </row>
    <row r="327" spans="1:35">
      <c r="A327" s="22">
        <v>20</v>
      </c>
      <c r="B32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27" s="23">
        <v>1</v>
      </c>
      <c r="D327" s="23" t="s">
        <v>1133</v>
      </c>
      <c r="E327" s="19"/>
      <c r="F327" s="19"/>
      <c r="G327" s="19"/>
    </row>
    <row r="328" spans="1:35">
      <c r="A328" s="22">
        <v>20</v>
      </c>
      <c r="B32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28" s="23">
        <v>2</v>
      </c>
      <c r="D328" s="23" t="s">
        <v>1134</v>
      </c>
      <c r="E328" s="19"/>
      <c r="F328" s="19"/>
      <c r="G328" s="19"/>
    </row>
    <row r="329" spans="1:35">
      <c r="A329" s="43">
        <v>20</v>
      </c>
      <c r="B329" s="4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29" s="43">
        <v>3</v>
      </c>
      <c r="D329" s="43" t="s">
        <v>397</v>
      </c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  <c r="AG329" s="37"/>
      <c r="AH329" s="37"/>
      <c r="AI329" s="37"/>
    </row>
    <row r="330" spans="1:35">
      <c r="A330" s="43">
        <v>20</v>
      </c>
      <c r="B330" s="4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30" s="43">
        <v>4</v>
      </c>
      <c r="D330" s="43" t="s">
        <v>340</v>
      </c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  <c r="AA330" s="50"/>
      <c r="AB330" s="50"/>
      <c r="AC330" s="50"/>
      <c r="AD330" s="50"/>
      <c r="AE330" s="50"/>
      <c r="AF330" s="50"/>
      <c r="AG330" s="50"/>
      <c r="AH330" s="50"/>
      <c r="AI330" s="50"/>
    </row>
    <row r="331" spans="1:35">
      <c r="A331" s="21">
        <v>20</v>
      </c>
      <c r="B331" s="21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31" s="21">
        <v>5</v>
      </c>
      <c r="D331" s="21" t="s">
        <v>177</v>
      </c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  <c r="AI331" s="46"/>
    </row>
    <row r="332" spans="1:35">
      <c r="A332" s="22">
        <v>20</v>
      </c>
      <c r="B33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32" s="23">
        <v>6</v>
      </c>
      <c r="D332" s="23" t="s">
        <v>137</v>
      </c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</row>
    <row r="333" spans="1:35">
      <c r="A333" s="22">
        <v>20</v>
      </c>
      <c r="B33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33" s="23">
        <v>1</v>
      </c>
      <c r="D333" s="23" t="s">
        <v>1173</v>
      </c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</row>
    <row r="334" spans="1:35">
      <c r="A334" s="22">
        <v>20</v>
      </c>
      <c r="B33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34" s="23">
        <v>2</v>
      </c>
      <c r="D334" s="23" t="s">
        <v>1154</v>
      </c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</row>
    <row r="335" spans="1:35">
      <c r="A335" s="22">
        <v>20</v>
      </c>
      <c r="B33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35" s="23">
        <v>3</v>
      </c>
      <c r="D335" s="23" t="s">
        <v>1152</v>
      </c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</row>
    <row r="336" spans="1:35">
      <c r="A336" s="43">
        <v>20</v>
      </c>
      <c r="B336" s="4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36" s="43">
        <v>4</v>
      </c>
      <c r="D336" s="43" t="s">
        <v>332</v>
      </c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  <c r="AA336" s="50"/>
      <c r="AB336" s="50"/>
      <c r="AC336" s="50"/>
      <c r="AD336" s="50"/>
      <c r="AE336" s="50"/>
      <c r="AF336" s="50"/>
      <c r="AG336" s="50"/>
      <c r="AH336" s="50"/>
      <c r="AI336" s="50"/>
    </row>
    <row r="337" spans="1:35">
      <c r="A337" s="21">
        <v>20</v>
      </c>
      <c r="B337" s="21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37" s="21">
        <v>5</v>
      </c>
      <c r="D337" s="21" t="s">
        <v>1171</v>
      </c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  <c r="AG337" s="46"/>
      <c r="AH337" s="46"/>
      <c r="AI337" s="46"/>
    </row>
    <row r="338" spans="1:35">
      <c r="A338" s="22">
        <v>20</v>
      </c>
      <c r="B33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38" s="23">
        <v>6</v>
      </c>
      <c r="D338" s="23" t="s">
        <v>1239</v>
      </c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</row>
    <row r="339" spans="1:35">
      <c r="A339" s="38">
        <v>20</v>
      </c>
      <c r="B339" s="38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39" s="38">
        <v>1</v>
      </c>
      <c r="D339" s="38" t="s">
        <v>1110</v>
      </c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  <c r="AE339" s="48"/>
      <c r="AF339" s="48"/>
      <c r="AG339" s="48"/>
      <c r="AH339" s="48"/>
      <c r="AI339" s="48"/>
    </row>
    <row r="340" spans="1:35">
      <c r="A340" s="21">
        <v>20</v>
      </c>
      <c r="B340" s="21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40" s="21">
        <v>2</v>
      </c>
      <c r="D340" s="21" t="s">
        <v>350</v>
      </c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  <c r="AF340" s="46"/>
      <c r="AG340" s="46"/>
      <c r="AH340" s="46"/>
      <c r="AI340" s="46"/>
    </row>
    <row r="341" spans="1:35">
      <c r="A341" s="22">
        <v>20</v>
      </c>
      <c r="B34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41" s="23">
        <v>3</v>
      </c>
      <c r="D341" s="23" t="s">
        <v>28</v>
      </c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44"/>
      <c r="AG341" s="44"/>
      <c r="AH341" s="44"/>
      <c r="AI341" s="44"/>
    </row>
    <row r="342" spans="1:35">
      <c r="A342" s="22">
        <v>20</v>
      </c>
      <c r="B34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42" s="23">
        <v>4</v>
      </c>
      <c r="D342" s="23" t="s">
        <v>944</v>
      </c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  <c r="AG342" s="44"/>
      <c r="AH342" s="44"/>
      <c r="AI342" s="44"/>
    </row>
    <row r="343" spans="1:35">
      <c r="A343" s="22">
        <v>20</v>
      </c>
      <c r="B34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43" s="23">
        <v>6</v>
      </c>
      <c r="D343" s="23" t="s">
        <v>27</v>
      </c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  <c r="AF343" s="44"/>
      <c r="AG343" s="44"/>
      <c r="AH343" s="44"/>
      <c r="AI343" s="44"/>
    </row>
    <row r="344" spans="1:35">
      <c r="A344" s="22">
        <v>21</v>
      </c>
      <c r="B34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44" s="23">
        <v>1</v>
      </c>
      <c r="D344" s="23" t="s">
        <v>1157</v>
      </c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44"/>
      <c r="AG344" s="44"/>
      <c r="AH344" s="44"/>
      <c r="AI344" s="44"/>
    </row>
    <row r="345" spans="1:35">
      <c r="A345" s="44">
        <v>21</v>
      </c>
      <c r="B345" s="44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45" s="44">
        <v>2</v>
      </c>
      <c r="D345" s="44" t="s">
        <v>1158</v>
      </c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  <c r="AG345" s="44"/>
      <c r="AH345" s="44"/>
      <c r="AI345" s="44"/>
    </row>
    <row r="346" spans="1:35">
      <c r="A346" s="44">
        <v>22</v>
      </c>
      <c r="B346" s="44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46" s="44">
        <v>1</v>
      </c>
      <c r="D346" s="44" t="s">
        <v>1159</v>
      </c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  <c r="AF346" s="44"/>
      <c r="AG346" s="44"/>
      <c r="AH346" s="44"/>
      <c r="AI346" s="44"/>
    </row>
    <row r="347" spans="1:35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  <c r="AE347" s="48"/>
      <c r="AF347" s="48"/>
      <c r="AG347" s="48"/>
      <c r="AH347" s="48"/>
      <c r="AI347" s="48"/>
    </row>
    <row r="348" spans="1:3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</row>
    <row r="349" spans="1:35">
      <c r="A349" s="43" t="s">
        <v>891</v>
      </c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  <c r="AC349" s="43"/>
      <c r="AD349" s="43"/>
      <c r="AE349" s="43"/>
      <c r="AF349" s="43"/>
      <c r="AG349" s="43"/>
      <c r="AH349" s="43"/>
      <c r="AI349" s="43"/>
    </row>
    <row r="350" spans="1:35">
      <c r="A350" s="21" t="s">
        <v>1104</v>
      </c>
      <c r="B350" s="21">
        <v>1</v>
      </c>
      <c r="C350" s="21">
        <v>2</v>
      </c>
      <c r="D350" s="21">
        <v>3</v>
      </c>
      <c r="E350" s="21">
        <v>4</v>
      </c>
      <c r="F350" s="21">
        <v>5</v>
      </c>
      <c r="G350" s="21">
        <v>6</v>
      </c>
      <c r="H350" s="21">
        <v>7</v>
      </c>
      <c r="I350" s="21">
        <v>8</v>
      </c>
      <c r="J350" s="21">
        <v>9</v>
      </c>
      <c r="K350" s="21">
        <v>10</v>
      </c>
      <c r="L350" s="21">
        <v>11</v>
      </c>
      <c r="M350" s="21">
        <v>12</v>
      </c>
      <c r="N350" s="21">
        <v>13</v>
      </c>
      <c r="O350" s="21">
        <v>14</v>
      </c>
      <c r="P350" s="21">
        <v>15</v>
      </c>
      <c r="Q350" s="21">
        <v>16</v>
      </c>
      <c r="R350" s="21">
        <v>17</v>
      </c>
      <c r="S350" s="21">
        <v>18</v>
      </c>
      <c r="T350" s="21">
        <v>19</v>
      </c>
      <c r="U350" s="21">
        <v>20</v>
      </c>
      <c r="V350" s="21">
        <v>21</v>
      </c>
      <c r="W350" s="21">
        <v>22</v>
      </c>
      <c r="X350" s="21">
        <v>23</v>
      </c>
      <c r="Y350" s="21">
        <v>24</v>
      </c>
      <c r="Z350" s="21">
        <v>25</v>
      </c>
      <c r="AA350" s="21">
        <v>26</v>
      </c>
      <c r="AB350" s="21">
        <v>27</v>
      </c>
      <c r="AC350" s="21">
        <v>28</v>
      </c>
      <c r="AD350" s="21">
        <v>29</v>
      </c>
      <c r="AE350" s="21">
        <v>30</v>
      </c>
      <c r="AF350" s="21">
        <v>31</v>
      </c>
      <c r="AG350" s="21">
        <v>32</v>
      </c>
      <c r="AH350" s="21">
        <v>33</v>
      </c>
      <c r="AI350" s="21">
        <v>34</v>
      </c>
    </row>
    <row r="351" spans="1:35">
      <c r="A351" s="21">
        <v>1</v>
      </c>
      <c r="B351" s="23" t="str" cm="1">
        <f t="array" ref="B351:AI384">_xlfn.LET(_xlpm.n,34,_xlpm.rw,_xlfn.SEQUENCE(_xlpm.n),_xlpm.cl,TRANSPOSE(_xlfn.SEQUENCE(_xlpm.n)),_xlpm.d,$D$4:$D$346,_xlpm.c,COUNTIF(_xlpm.d,_xlpm.rw&amp;" ضد "&amp;_xlpm.cl)+COUNTIF(_xlpm.d,_xlpm.cl&amp;" ضد "&amp;_xlpm.rw),IF(_xlpm.c=0,"",_xlpm.c))</f>
        <v/>
      </c>
      <c r="C351" s="23">
        <v>1</v>
      </c>
      <c r="D351" s="23">
        <v>1</v>
      </c>
      <c r="E351" s="23">
        <v>2</v>
      </c>
      <c r="F351" s="23">
        <v>2</v>
      </c>
      <c r="G351" s="23">
        <v>2</v>
      </c>
      <c r="H351" s="23">
        <v>2</v>
      </c>
      <c r="I351" s="23">
        <v>2</v>
      </c>
      <c r="J351" s="23">
        <v>2</v>
      </c>
      <c r="K351" s="23">
        <v>2</v>
      </c>
      <c r="L351" s="23">
        <v>2</v>
      </c>
      <c r="M351" s="23">
        <v>2</v>
      </c>
      <c r="N351" s="23" t="str">
        <v/>
      </c>
      <c r="O351" s="23" t="str">
        <v/>
      </c>
      <c r="P351" s="23" t="str">
        <v/>
      </c>
      <c r="Q351" s="23" t="str">
        <v/>
      </c>
      <c r="R351" s="23" t="str">
        <v/>
      </c>
      <c r="S351" s="23" t="str">
        <v/>
      </c>
      <c r="T351" s="23" t="str">
        <v/>
      </c>
      <c r="U351" s="23" t="str">
        <v/>
      </c>
      <c r="V351" s="23" t="str">
        <v/>
      </c>
      <c r="W351" s="23" t="str">
        <v/>
      </c>
      <c r="X351" s="23" t="str">
        <v/>
      </c>
      <c r="Y351" s="23" t="str">
        <v/>
      </c>
      <c r="Z351" s="23" t="str">
        <v/>
      </c>
      <c r="AA351" s="23" t="str">
        <v/>
      </c>
      <c r="AB351" s="23" t="str">
        <v/>
      </c>
      <c r="AC351" s="23" t="str">
        <v/>
      </c>
      <c r="AD351" s="23" t="str">
        <v/>
      </c>
      <c r="AE351" s="23" t="str">
        <v/>
      </c>
      <c r="AF351" s="23" t="str">
        <v/>
      </c>
      <c r="AG351" s="23" t="str">
        <v/>
      </c>
      <c r="AH351" s="23" t="str">
        <v/>
      </c>
      <c r="AI351" s="23" t="str">
        <v/>
      </c>
    </row>
    <row r="352" spans="1:35">
      <c r="A352" s="21">
        <v>2</v>
      </c>
      <c r="B352" s="23">
        <v>1</v>
      </c>
      <c r="C352" s="23" t="str">
        <v/>
      </c>
      <c r="D352" s="23">
        <v>2</v>
      </c>
      <c r="E352" s="23">
        <v>1</v>
      </c>
      <c r="F352" s="23">
        <v>2</v>
      </c>
      <c r="G352" s="23">
        <v>2</v>
      </c>
      <c r="H352" s="23">
        <v>2</v>
      </c>
      <c r="I352" s="23">
        <v>2</v>
      </c>
      <c r="J352" s="23">
        <v>2</v>
      </c>
      <c r="K352" s="23">
        <v>2</v>
      </c>
      <c r="L352" s="23">
        <v>2</v>
      </c>
      <c r="M352" s="23">
        <v>2</v>
      </c>
      <c r="N352" s="23" t="str">
        <v/>
      </c>
      <c r="O352" s="23" t="str">
        <v/>
      </c>
      <c r="P352" s="23" t="str">
        <v/>
      </c>
      <c r="Q352" s="23" t="str">
        <v/>
      </c>
      <c r="R352" s="23" t="str">
        <v/>
      </c>
      <c r="S352" s="23" t="str">
        <v/>
      </c>
      <c r="T352" s="23" t="str">
        <v/>
      </c>
      <c r="U352" s="23" t="str">
        <v/>
      </c>
      <c r="V352" s="23" t="str">
        <v/>
      </c>
      <c r="W352" s="23" t="str">
        <v/>
      </c>
      <c r="X352" s="23" t="str">
        <v/>
      </c>
      <c r="Y352" s="23" t="str">
        <v/>
      </c>
      <c r="Z352" s="23" t="str">
        <v/>
      </c>
      <c r="AA352" s="23" t="str">
        <v/>
      </c>
      <c r="AB352" s="23" t="str">
        <v/>
      </c>
      <c r="AC352" s="23" t="str">
        <v/>
      </c>
      <c r="AD352" s="23" t="str">
        <v/>
      </c>
      <c r="AE352" s="23" t="str">
        <v/>
      </c>
      <c r="AF352" s="23" t="str">
        <v/>
      </c>
      <c r="AG352" s="23" t="str">
        <v/>
      </c>
      <c r="AH352" s="23" t="str">
        <v/>
      </c>
      <c r="AI352" s="23" t="str">
        <v/>
      </c>
    </row>
    <row r="353" spans="1:35">
      <c r="A353" s="21">
        <v>3</v>
      </c>
      <c r="B353" s="23">
        <v>1</v>
      </c>
      <c r="C353" s="23">
        <v>2</v>
      </c>
      <c r="D353" s="23" t="str">
        <v/>
      </c>
      <c r="E353" s="23">
        <v>2</v>
      </c>
      <c r="F353" s="23">
        <v>2</v>
      </c>
      <c r="G353" s="23">
        <v>2</v>
      </c>
      <c r="H353" s="23">
        <v>2</v>
      </c>
      <c r="I353" s="23">
        <v>2</v>
      </c>
      <c r="J353" s="23">
        <v>2</v>
      </c>
      <c r="K353" s="23">
        <v>2</v>
      </c>
      <c r="L353" s="23">
        <v>2</v>
      </c>
      <c r="M353" s="23">
        <v>1</v>
      </c>
      <c r="N353" s="23" t="str">
        <v/>
      </c>
      <c r="O353" s="23" t="str">
        <v/>
      </c>
      <c r="P353" s="23" t="str">
        <v/>
      </c>
      <c r="Q353" s="23" t="str">
        <v/>
      </c>
      <c r="R353" s="23" t="str">
        <v/>
      </c>
      <c r="S353" s="23" t="str">
        <v/>
      </c>
      <c r="T353" s="23" t="str">
        <v/>
      </c>
      <c r="U353" s="23" t="str">
        <v/>
      </c>
      <c r="V353" s="23" t="str">
        <v/>
      </c>
      <c r="W353" s="23" t="str">
        <v/>
      </c>
      <c r="X353" s="23" t="str">
        <v/>
      </c>
      <c r="Y353" s="23" t="str">
        <v/>
      </c>
      <c r="Z353" s="23" t="str">
        <v/>
      </c>
      <c r="AA353" s="23" t="str">
        <v/>
      </c>
      <c r="AB353" s="23" t="str">
        <v/>
      </c>
      <c r="AC353" s="23" t="str">
        <v/>
      </c>
      <c r="AD353" s="23" t="str">
        <v/>
      </c>
      <c r="AE353" s="23" t="str">
        <v/>
      </c>
      <c r="AF353" s="23" t="str">
        <v/>
      </c>
      <c r="AG353" s="23" t="str">
        <v/>
      </c>
      <c r="AH353" s="23" t="str">
        <v/>
      </c>
      <c r="AI353" s="23" t="str">
        <v/>
      </c>
    </row>
    <row r="354" spans="1:35">
      <c r="A354" s="21">
        <v>4</v>
      </c>
      <c r="B354" s="23">
        <v>2</v>
      </c>
      <c r="C354" s="23">
        <v>1</v>
      </c>
      <c r="D354" s="23">
        <v>2</v>
      </c>
      <c r="E354" s="23" t="str">
        <v/>
      </c>
      <c r="F354" s="23">
        <v>2</v>
      </c>
      <c r="G354" s="23">
        <v>2</v>
      </c>
      <c r="H354" s="23">
        <v>2</v>
      </c>
      <c r="I354" s="23">
        <v>2</v>
      </c>
      <c r="J354" s="23">
        <v>2</v>
      </c>
      <c r="K354" s="23">
        <v>2</v>
      </c>
      <c r="L354" s="23">
        <v>1</v>
      </c>
      <c r="M354" s="23">
        <v>2</v>
      </c>
      <c r="N354" s="23" t="str">
        <v/>
      </c>
      <c r="O354" s="23" t="str">
        <v/>
      </c>
      <c r="P354" s="23" t="str">
        <v/>
      </c>
      <c r="Q354" s="23" t="str">
        <v/>
      </c>
      <c r="R354" s="23" t="str">
        <v/>
      </c>
      <c r="S354" s="23" t="str">
        <v/>
      </c>
      <c r="T354" s="23" t="str">
        <v/>
      </c>
      <c r="U354" s="23" t="str">
        <v/>
      </c>
      <c r="V354" s="23" t="str">
        <v/>
      </c>
      <c r="W354" s="23" t="str">
        <v/>
      </c>
      <c r="X354" s="23" t="str">
        <v/>
      </c>
      <c r="Y354" s="23" t="str">
        <v/>
      </c>
      <c r="Z354" s="23" t="str">
        <v/>
      </c>
      <c r="AA354" s="23" t="str">
        <v/>
      </c>
      <c r="AB354" s="23" t="str">
        <v/>
      </c>
      <c r="AC354" s="23" t="str">
        <v/>
      </c>
      <c r="AD354" s="23" t="str">
        <v/>
      </c>
      <c r="AE354" s="23" t="str">
        <v/>
      </c>
      <c r="AF354" s="23" t="str">
        <v/>
      </c>
      <c r="AG354" s="23" t="str">
        <v/>
      </c>
      <c r="AH354" s="23" t="str">
        <v/>
      </c>
      <c r="AI354" s="23" t="str">
        <v/>
      </c>
    </row>
    <row r="355" spans="1:35">
      <c r="A355" s="21">
        <v>5</v>
      </c>
      <c r="B355" s="23">
        <v>2</v>
      </c>
      <c r="C355" s="23">
        <v>2</v>
      </c>
      <c r="D355" s="23">
        <v>2</v>
      </c>
      <c r="E355" s="23">
        <v>2</v>
      </c>
      <c r="F355" s="23" t="str">
        <v/>
      </c>
      <c r="G355" s="23">
        <v>2</v>
      </c>
      <c r="H355" s="23">
        <v>2</v>
      </c>
      <c r="I355" s="23">
        <v>2</v>
      </c>
      <c r="J355" s="23">
        <v>2</v>
      </c>
      <c r="K355" s="23">
        <v>1</v>
      </c>
      <c r="L355" s="23">
        <v>2</v>
      </c>
      <c r="M355" s="23">
        <v>1</v>
      </c>
      <c r="N355" s="23" t="str">
        <v/>
      </c>
      <c r="O355" s="23" t="str">
        <v/>
      </c>
      <c r="P355" s="23" t="str">
        <v/>
      </c>
      <c r="Q355" s="23" t="str">
        <v/>
      </c>
      <c r="R355" s="23" t="str">
        <v/>
      </c>
      <c r="S355" s="23" t="str">
        <v/>
      </c>
      <c r="T355" s="23" t="str">
        <v/>
      </c>
      <c r="U355" s="23" t="str">
        <v/>
      </c>
      <c r="V355" s="23" t="str">
        <v/>
      </c>
      <c r="W355" s="23" t="str">
        <v/>
      </c>
      <c r="X355" s="23" t="str">
        <v/>
      </c>
      <c r="Y355" s="23" t="str">
        <v/>
      </c>
      <c r="Z355" s="23" t="str">
        <v/>
      </c>
      <c r="AA355" s="23" t="str">
        <v/>
      </c>
      <c r="AB355" s="23" t="str">
        <v/>
      </c>
      <c r="AC355" s="23" t="str">
        <v/>
      </c>
      <c r="AD355" s="23" t="str">
        <v/>
      </c>
      <c r="AE355" s="23" t="str">
        <v/>
      </c>
      <c r="AF355" s="23" t="str">
        <v/>
      </c>
      <c r="AG355" s="23" t="str">
        <v/>
      </c>
      <c r="AH355" s="23" t="str">
        <v/>
      </c>
      <c r="AI355" s="23" t="str">
        <v/>
      </c>
    </row>
    <row r="356" spans="1:35">
      <c r="A356" s="21">
        <v>6</v>
      </c>
      <c r="B356" s="23">
        <v>2</v>
      </c>
      <c r="C356" s="23">
        <v>2</v>
      </c>
      <c r="D356" s="23">
        <v>2</v>
      </c>
      <c r="E356" s="23">
        <v>2</v>
      </c>
      <c r="F356" s="23">
        <v>2</v>
      </c>
      <c r="G356" s="23" t="str">
        <v/>
      </c>
      <c r="H356" s="23">
        <v>2</v>
      </c>
      <c r="I356" s="23">
        <v>2</v>
      </c>
      <c r="J356" s="23">
        <v>1</v>
      </c>
      <c r="K356" s="23">
        <v>2</v>
      </c>
      <c r="L356" s="23">
        <v>1</v>
      </c>
      <c r="M356" s="23">
        <v>2</v>
      </c>
      <c r="N356" s="23" t="str">
        <v/>
      </c>
      <c r="O356" s="23" t="str">
        <v/>
      </c>
      <c r="P356" s="23" t="str">
        <v/>
      </c>
      <c r="Q356" s="23" t="str">
        <v/>
      </c>
      <c r="R356" s="23" t="str">
        <v/>
      </c>
      <c r="S356" s="23" t="str">
        <v/>
      </c>
      <c r="T356" s="23" t="str">
        <v/>
      </c>
      <c r="U356" s="23" t="str">
        <v/>
      </c>
      <c r="V356" s="23" t="str">
        <v/>
      </c>
      <c r="W356" s="23" t="str">
        <v/>
      </c>
      <c r="X356" s="23" t="str">
        <v/>
      </c>
      <c r="Y356" s="23" t="str">
        <v/>
      </c>
      <c r="Z356" s="23" t="str">
        <v/>
      </c>
      <c r="AA356" s="23" t="str">
        <v/>
      </c>
      <c r="AB356" s="23" t="str">
        <v/>
      </c>
      <c r="AC356" s="23" t="str">
        <v/>
      </c>
      <c r="AD356" s="23" t="str">
        <v/>
      </c>
      <c r="AE356" s="23" t="str">
        <v/>
      </c>
      <c r="AF356" s="23" t="str">
        <v/>
      </c>
      <c r="AG356" s="23" t="str">
        <v/>
      </c>
      <c r="AH356" s="23" t="str">
        <v/>
      </c>
      <c r="AI356" s="23" t="str">
        <v/>
      </c>
    </row>
    <row r="357" spans="1:35">
      <c r="A357" s="21">
        <v>7</v>
      </c>
      <c r="B357" s="23">
        <v>2</v>
      </c>
      <c r="C357" s="23">
        <v>2</v>
      </c>
      <c r="D357" s="23">
        <v>2</v>
      </c>
      <c r="E357" s="23">
        <v>2</v>
      </c>
      <c r="F357" s="23">
        <v>2</v>
      </c>
      <c r="G357" s="23">
        <v>2</v>
      </c>
      <c r="H357" s="23" t="str">
        <v/>
      </c>
      <c r="I357" s="23">
        <v>1</v>
      </c>
      <c r="J357" s="23">
        <v>2</v>
      </c>
      <c r="K357" s="23">
        <v>1</v>
      </c>
      <c r="L357" s="23">
        <v>2</v>
      </c>
      <c r="M357" s="23">
        <v>2</v>
      </c>
      <c r="N357" s="23" t="str">
        <v/>
      </c>
      <c r="O357" s="23" t="str">
        <v/>
      </c>
      <c r="P357" s="23" t="str">
        <v/>
      </c>
      <c r="Q357" s="23" t="str">
        <v/>
      </c>
      <c r="R357" s="23" t="str">
        <v/>
      </c>
      <c r="S357" s="23" t="str">
        <v/>
      </c>
      <c r="T357" s="23" t="str">
        <v/>
      </c>
      <c r="U357" s="23" t="str">
        <v/>
      </c>
      <c r="V357" s="23" t="str">
        <v/>
      </c>
      <c r="W357" s="23" t="str">
        <v/>
      </c>
      <c r="X357" s="23" t="str">
        <v/>
      </c>
      <c r="Y357" s="23" t="str">
        <v/>
      </c>
      <c r="Z357" s="23" t="str">
        <v/>
      </c>
      <c r="AA357" s="23" t="str">
        <v/>
      </c>
      <c r="AB357" s="23" t="str">
        <v/>
      </c>
      <c r="AC357" s="23" t="str">
        <v/>
      </c>
      <c r="AD357" s="23" t="str">
        <v/>
      </c>
      <c r="AE357" s="23" t="str">
        <v/>
      </c>
      <c r="AF357" s="23" t="str">
        <v/>
      </c>
      <c r="AG357" s="23" t="str">
        <v/>
      </c>
      <c r="AH357" s="23" t="str">
        <v/>
      </c>
      <c r="AI357" s="23" t="str">
        <v/>
      </c>
    </row>
    <row r="358" spans="1:35">
      <c r="A358" s="21">
        <v>8</v>
      </c>
      <c r="B358" s="23">
        <v>2</v>
      </c>
      <c r="C358" s="23">
        <v>2</v>
      </c>
      <c r="D358" s="23">
        <v>2</v>
      </c>
      <c r="E358" s="23">
        <v>2</v>
      </c>
      <c r="F358" s="23">
        <v>2</v>
      </c>
      <c r="G358" s="23">
        <v>2</v>
      </c>
      <c r="H358" s="23">
        <v>1</v>
      </c>
      <c r="I358" s="23" t="str">
        <v/>
      </c>
      <c r="J358" s="23">
        <v>1</v>
      </c>
      <c r="K358" s="23">
        <v>2</v>
      </c>
      <c r="L358" s="23">
        <v>2</v>
      </c>
      <c r="M358" s="23">
        <v>2</v>
      </c>
      <c r="N358" s="23" t="str">
        <v/>
      </c>
      <c r="O358" s="23" t="str">
        <v/>
      </c>
      <c r="P358" s="23" t="str">
        <v/>
      </c>
      <c r="Q358" s="23" t="str">
        <v/>
      </c>
      <c r="R358" s="23" t="str">
        <v/>
      </c>
      <c r="S358" s="23" t="str">
        <v/>
      </c>
      <c r="T358" s="23" t="str">
        <v/>
      </c>
      <c r="U358" s="23" t="str">
        <v/>
      </c>
      <c r="V358" s="23" t="str">
        <v/>
      </c>
      <c r="W358" s="23" t="str">
        <v/>
      </c>
      <c r="X358" s="23" t="str">
        <v/>
      </c>
      <c r="Y358" s="23" t="str">
        <v/>
      </c>
      <c r="Z358" s="23" t="str">
        <v/>
      </c>
      <c r="AA358" s="23" t="str">
        <v/>
      </c>
      <c r="AB358" s="23" t="str">
        <v/>
      </c>
      <c r="AC358" s="23" t="str">
        <v/>
      </c>
      <c r="AD358" s="23" t="str">
        <v/>
      </c>
      <c r="AE358" s="23" t="str">
        <v/>
      </c>
      <c r="AF358" s="23" t="str">
        <v/>
      </c>
      <c r="AG358" s="23" t="str">
        <v/>
      </c>
      <c r="AH358" s="23" t="str">
        <v/>
      </c>
      <c r="AI358" s="23" t="str">
        <v/>
      </c>
    </row>
    <row r="359" spans="1:35">
      <c r="A359" s="21">
        <v>9</v>
      </c>
      <c r="B359" s="23">
        <v>2</v>
      </c>
      <c r="C359" s="23">
        <v>2</v>
      </c>
      <c r="D359" s="23">
        <v>2</v>
      </c>
      <c r="E359" s="23">
        <v>2</v>
      </c>
      <c r="F359" s="23">
        <v>2</v>
      </c>
      <c r="G359" s="23">
        <v>1</v>
      </c>
      <c r="H359" s="23">
        <v>2</v>
      </c>
      <c r="I359" s="23">
        <v>1</v>
      </c>
      <c r="J359" s="23" t="str">
        <v/>
      </c>
      <c r="K359" s="23">
        <v>2</v>
      </c>
      <c r="L359" s="23">
        <v>2</v>
      </c>
      <c r="M359" s="23">
        <v>2</v>
      </c>
      <c r="N359" s="23" t="str">
        <v/>
      </c>
      <c r="O359" s="23" t="str">
        <v/>
      </c>
      <c r="P359" s="23" t="str">
        <v/>
      </c>
      <c r="Q359" s="23" t="str">
        <v/>
      </c>
      <c r="R359" s="23" t="str">
        <v/>
      </c>
      <c r="S359" s="23" t="str">
        <v/>
      </c>
      <c r="T359" s="23" t="str">
        <v/>
      </c>
      <c r="U359" s="23" t="str">
        <v/>
      </c>
      <c r="V359" s="23" t="str">
        <v/>
      </c>
      <c r="W359" s="23" t="str">
        <v/>
      </c>
      <c r="X359" s="23" t="str">
        <v/>
      </c>
      <c r="Y359" s="23" t="str">
        <v/>
      </c>
      <c r="Z359" s="23" t="str">
        <v/>
      </c>
      <c r="AA359" s="23" t="str">
        <v/>
      </c>
      <c r="AB359" s="23" t="str">
        <v/>
      </c>
      <c r="AC359" s="23" t="str">
        <v/>
      </c>
      <c r="AD359" s="23" t="str">
        <v/>
      </c>
      <c r="AE359" s="23" t="str">
        <v/>
      </c>
      <c r="AF359" s="23" t="str">
        <v/>
      </c>
      <c r="AG359" s="23" t="str">
        <v/>
      </c>
      <c r="AH359" s="23" t="str">
        <v/>
      </c>
      <c r="AI359" s="23" t="str">
        <v/>
      </c>
    </row>
    <row r="360" spans="1:35">
      <c r="A360" s="21">
        <v>10</v>
      </c>
      <c r="B360" s="23">
        <v>2</v>
      </c>
      <c r="C360" s="23">
        <v>2</v>
      </c>
      <c r="D360" s="23">
        <v>2</v>
      </c>
      <c r="E360" s="23">
        <v>2</v>
      </c>
      <c r="F360" s="23">
        <v>1</v>
      </c>
      <c r="G360" s="23">
        <v>2</v>
      </c>
      <c r="H360" s="23">
        <v>1</v>
      </c>
      <c r="I360" s="23">
        <v>2</v>
      </c>
      <c r="J360" s="23">
        <v>2</v>
      </c>
      <c r="K360" s="23" t="str">
        <v/>
      </c>
      <c r="L360" s="23">
        <v>2</v>
      </c>
      <c r="M360" s="23">
        <v>2</v>
      </c>
      <c r="N360" s="23" t="str">
        <v/>
      </c>
      <c r="O360" s="23" t="str">
        <v/>
      </c>
      <c r="P360" s="23" t="str">
        <v/>
      </c>
      <c r="Q360" s="23" t="str">
        <v/>
      </c>
      <c r="R360" s="23" t="str">
        <v/>
      </c>
      <c r="S360" s="23" t="str">
        <v/>
      </c>
      <c r="T360" s="23" t="str">
        <v/>
      </c>
      <c r="U360" s="23" t="str">
        <v/>
      </c>
      <c r="V360" s="23" t="str">
        <v/>
      </c>
      <c r="W360" s="23" t="str">
        <v/>
      </c>
      <c r="X360" s="23" t="str">
        <v/>
      </c>
      <c r="Y360" s="23" t="str">
        <v/>
      </c>
      <c r="Z360" s="23" t="str">
        <v/>
      </c>
      <c r="AA360" s="23" t="str">
        <v/>
      </c>
      <c r="AB360" s="23" t="str">
        <v/>
      </c>
      <c r="AC360" s="23" t="str">
        <v/>
      </c>
      <c r="AD360" s="23" t="str">
        <v/>
      </c>
      <c r="AE360" s="23" t="str">
        <v/>
      </c>
      <c r="AF360" s="23" t="str">
        <v/>
      </c>
      <c r="AG360" s="23" t="str">
        <v/>
      </c>
      <c r="AH360" s="23" t="str">
        <v/>
      </c>
      <c r="AI360" s="23" t="str">
        <v/>
      </c>
    </row>
    <row r="361" spans="1:35">
      <c r="A361" s="21">
        <v>11</v>
      </c>
      <c r="B361" s="23">
        <v>2</v>
      </c>
      <c r="C361" s="23">
        <v>2</v>
      </c>
      <c r="D361" s="23">
        <v>2</v>
      </c>
      <c r="E361" s="23">
        <v>1</v>
      </c>
      <c r="F361" s="23">
        <v>2</v>
      </c>
      <c r="G361" s="23">
        <v>1</v>
      </c>
      <c r="H361" s="23">
        <v>2</v>
      </c>
      <c r="I361" s="23">
        <v>2</v>
      </c>
      <c r="J361" s="23">
        <v>2</v>
      </c>
      <c r="K361" s="23">
        <v>2</v>
      </c>
      <c r="L361" s="23" t="str">
        <v/>
      </c>
      <c r="M361" s="23">
        <v>2</v>
      </c>
      <c r="N361" s="23" t="str">
        <v/>
      </c>
      <c r="O361" s="23" t="str">
        <v/>
      </c>
      <c r="P361" s="23" t="str">
        <v/>
      </c>
      <c r="Q361" s="23" t="str">
        <v/>
      </c>
      <c r="R361" s="23" t="str">
        <v/>
      </c>
      <c r="S361" s="23" t="str">
        <v/>
      </c>
      <c r="T361" s="23" t="str">
        <v/>
      </c>
      <c r="U361" s="23" t="str">
        <v/>
      </c>
      <c r="V361" s="23" t="str">
        <v/>
      </c>
      <c r="W361" s="23" t="str">
        <v/>
      </c>
      <c r="X361" s="23" t="str">
        <v/>
      </c>
      <c r="Y361" s="23" t="str">
        <v/>
      </c>
      <c r="Z361" s="23" t="str">
        <v/>
      </c>
      <c r="AA361" s="23" t="str">
        <v/>
      </c>
      <c r="AB361" s="23" t="str">
        <v/>
      </c>
      <c r="AC361" s="23" t="str">
        <v/>
      </c>
      <c r="AD361" s="23" t="str">
        <v/>
      </c>
      <c r="AE361" s="23" t="str">
        <v/>
      </c>
      <c r="AF361" s="23" t="str">
        <v/>
      </c>
      <c r="AG361" s="23" t="str">
        <v/>
      </c>
      <c r="AH361" s="23" t="str">
        <v/>
      </c>
      <c r="AI361" s="23" t="str">
        <v/>
      </c>
    </row>
    <row r="362" spans="1:35">
      <c r="A362" s="21">
        <v>12</v>
      </c>
      <c r="B362" s="23">
        <v>2</v>
      </c>
      <c r="C362" s="23">
        <v>2</v>
      </c>
      <c r="D362" s="23">
        <v>1</v>
      </c>
      <c r="E362" s="23">
        <v>2</v>
      </c>
      <c r="F362" s="23">
        <v>1</v>
      </c>
      <c r="G362" s="23">
        <v>2</v>
      </c>
      <c r="H362" s="23">
        <v>2</v>
      </c>
      <c r="I362" s="23">
        <v>2</v>
      </c>
      <c r="J362" s="23">
        <v>2</v>
      </c>
      <c r="K362" s="23">
        <v>2</v>
      </c>
      <c r="L362" s="23">
        <v>2</v>
      </c>
      <c r="M362" s="23" t="str">
        <v/>
      </c>
      <c r="N362" s="23" t="str">
        <v/>
      </c>
      <c r="O362" s="23" t="str">
        <v/>
      </c>
      <c r="P362" s="23" t="str">
        <v/>
      </c>
      <c r="Q362" s="23" t="str">
        <v/>
      </c>
      <c r="R362" s="23" t="str">
        <v/>
      </c>
      <c r="S362" s="23" t="str">
        <v/>
      </c>
      <c r="T362" s="23" t="str">
        <v/>
      </c>
      <c r="U362" s="23" t="str">
        <v/>
      </c>
      <c r="V362" s="23" t="str">
        <v/>
      </c>
      <c r="W362" s="23" t="str">
        <v/>
      </c>
      <c r="X362" s="23" t="str">
        <v/>
      </c>
      <c r="Y362" s="23" t="str">
        <v/>
      </c>
      <c r="Z362" s="23" t="str">
        <v/>
      </c>
      <c r="AA362" s="23" t="str">
        <v/>
      </c>
      <c r="AB362" s="23" t="str">
        <v/>
      </c>
      <c r="AC362" s="23" t="str">
        <v/>
      </c>
      <c r="AD362" s="23" t="str">
        <v/>
      </c>
      <c r="AE362" s="23" t="str">
        <v/>
      </c>
      <c r="AF362" s="23" t="str">
        <v/>
      </c>
      <c r="AG362" s="23" t="str">
        <v/>
      </c>
      <c r="AH362" s="23" t="str">
        <v/>
      </c>
      <c r="AI362" s="23" t="str">
        <v/>
      </c>
    </row>
    <row r="363" spans="1:35">
      <c r="A363" s="21">
        <v>13</v>
      </c>
      <c r="B363" s="23" t="str">
        <v/>
      </c>
      <c r="C363" s="23" t="str">
        <v/>
      </c>
      <c r="D363" s="23" t="str">
        <v/>
      </c>
      <c r="E363" s="23" t="str">
        <v/>
      </c>
      <c r="F363" s="23" t="str">
        <v/>
      </c>
      <c r="G363" s="23" t="str">
        <v/>
      </c>
      <c r="H363" s="23" t="str">
        <v/>
      </c>
      <c r="I363" s="23" t="str">
        <v/>
      </c>
      <c r="J363" s="23" t="str">
        <v/>
      </c>
      <c r="K363" s="23" t="str">
        <v/>
      </c>
      <c r="L363" s="23" t="str">
        <v/>
      </c>
      <c r="M363" s="23" t="str">
        <v/>
      </c>
      <c r="N363" s="23" t="str">
        <v/>
      </c>
      <c r="O363" s="23">
        <v>1</v>
      </c>
      <c r="P363" s="23">
        <v>1</v>
      </c>
      <c r="Q363" s="23">
        <v>2</v>
      </c>
      <c r="R363" s="23">
        <v>2</v>
      </c>
      <c r="S363" s="23">
        <v>2</v>
      </c>
      <c r="T363" s="23">
        <v>2</v>
      </c>
      <c r="U363" s="23">
        <v>2</v>
      </c>
      <c r="V363" s="23">
        <v>2</v>
      </c>
      <c r="W363" s="23">
        <v>2</v>
      </c>
      <c r="X363" s="23">
        <v>2</v>
      </c>
      <c r="Y363" s="23">
        <v>2</v>
      </c>
      <c r="Z363" s="23" t="str">
        <v/>
      </c>
      <c r="AA363" s="23" t="str">
        <v/>
      </c>
      <c r="AB363" s="23" t="str">
        <v/>
      </c>
      <c r="AC363" s="23" t="str">
        <v/>
      </c>
      <c r="AD363" s="23" t="str">
        <v/>
      </c>
      <c r="AE363" s="23" t="str">
        <v/>
      </c>
      <c r="AF363" s="23" t="str">
        <v/>
      </c>
      <c r="AG363" s="23" t="str">
        <v/>
      </c>
      <c r="AH363" s="23" t="str">
        <v/>
      </c>
      <c r="AI363" s="23" t="str">
        <v/>
      </c>
    </row>
    <row r="364" spans="1:35">
      <c r="A364" s="38">
        <v>14</v>
      </c>
      <c r="B364" s="38" t="str">
        <v/>
      </c>
      <c r="C364" s="38" t="str">
        <v/>
      </c>
      <c r="D364" s="38" t="str">
        <v/>
      </c>
      <c r="E364" s="38" t="str">
        <v/>
      </c>
      <c r="F364" s="38" t="str">
        <v/>
      </c>
      <c r="G364" s="38" t="str">
        <v/>
      </c>
      <c r="H364" s="38" t="str">
        <v/>
      </c>
      <c r="I364" s="38" t="str">
        <v/>
      </c>
      <c r="J364" s="38" t="str">
        <v/>
      </c>
      <c r="K364" s="38" t="str">
        <v/>
      </c>
      <c r="L364" s="38" t="str">
        <v/>
      </c>
      <c r="M364" s="38" t="str">
        <v/>
      </c>
      <c r="N364" s="38">
        <v>1</v>
      </c>
      <c r="O364" s="38" t="str">
        <v/>
      </c>
      <c r="P364" s="38">
        <v>2</v>
      </c>
      <c r="Q364" s="38">
        <v>1</v>
      </c>
      <c r="R364" s="38">
        <v>2</v>
      </c>
      <c r="S364" s="38">
        <v>2</v>
      </c>
      <c r="T364" s="38">
        <v>2</v>
      </c>
      <c r="U364" s="38">
        <v>2</v>
      </c>
      <c r="V364" s="38">
        <v>2</v>
      </c>
      <c r="W364" s="38">
        <v>2</v>
      </c>
      <c r="X364" s="38">
        <v>2</v>
      </c>
      <c r="Y364" s="38">
        <v>2</v>
      </c>
      <c r="Z364" s="38" t="str">
        <v/>
      </c>
      <c r="AA364" s="38" t="str">
        <v/>
      </c>
      <c r="AB364" s="38" t="str">
        <v/>
      </c>
      <c r="AC364" s="38" t="str">
        <v/>
      </c>
      <c r="AD364" s="38" t="str">
        <v/>
      </c>
      <c r="AE364" s="38" t="str">
        <v/>
      </c>
      <c r="AF364" s="38" t="str">
        <v/>
      </c>
      <c r="AG364" s="38" t="str">
        <v/>
      </c>
      <c r="AH364" s="38" t="str">
        <v/>
      </c>
      <c r="AI364" s="38" t="str">
        <v/>
      </c>
    </row>
    <row r="365" spans="1:35">
      <c r="A365" s="21">
        <v>15</v>
      </c>
      <c r="B365" s="21" t="str">
        <v/>
      </c>
      <c r="C365" s="21" t="str">
        <v/>
      </c>
      <c r="D365" s="21" t="str">
        <v/>
      </c>
      <c r="E365" s="21" t="str">
        <v/>
      </c>
      <c r="F365" s="21" t="str">
        <v/>
      </c>
      <c r="G365" s="21" t="str">
        <v/>
      </c>
      <c r="H365" s="21" t="str">
        <v/>
      </c>
      <c r="I365" s="21" t="str">
        <v/>
      </c>
      <c r="J365" s="21" t="str">
        <v/>
      </c>
      <c r="K365" s="21" t="str">
        <v/>
      </c>
      <c r="L365" s="21" t="str">
        <v/>
      </c>
      <c r="M365" s="21" t="str">
        <v/>
      </c>
      <c r="N365" s="21">
        <v>1</v>
      </c>
      <c r="O365" s="21">
        <v>2</v>
      </c>
      <c r="P365" s="21" t="str">
        <v/>
      </c>
      <c r="Q365" s="21">
        <v>2</v>
      </c>
      <c r="R365" s="21">
        <v>2</v>
      </c>
      <c r="S365" s="21">
        <v>2</v>
      </c>
      <c r="T365" s="21">
        <v>2</v>
      </c>
      <c r="U365" s="21">
        <v>2</v>
      </c>
      <c r="V365" s="21">
        <v>2</v>
      </c>
      <c r="W365" s="21">
        <v>2</v>
      </c>
      <c r="X365" s="21">
        <v>2</v>
      </c>
      <c r="Y365" s="21">
        <v>1</v>
      </c>
      <c r="Z365" s="21" t="str">
        <v/>
      </c>
      <c r="AA365" s="21" t="str">
        <v/>
      </c>
      <c r="AB365" s="21" t="str">
        <v/>
      </c>
      <c r="AC365" s="21" t="str">
        <v/>
      </c>
      <c r="AD365" s="21" t="str">
        <v/>
      </c>
      <c r="AE365" s="21" t="str">
        <v/>
      </c>
      <c r="AF365" s="21" t="str">
        <v/>
      </c>
      <c r="AG365" s="21" t="str">
        <v/>
      </c>
      <c r="AH365" s="21" t="str">
        <v/>
      </c>
      <c r="AI365" s="21" t="str">
        <v/>
      </c>
    </row>
    <row r="366" spans="1:35">
      <c r="A366" s="21">
        <v>16</v>
      </c>
      <c r="B366" s="23" t="str">
        <v/>
      </c>
      <c r="C366" s="23" t="str">
        <v/>
      </c>
      <c r="D366" s="23" t="str">
        <v/>
      </c>
      <c r="E366" s="23" t="str">
        <v/>
      </c>
      <c r="F366" s="23" t="str">
        <v/>
      </c>
      <c r="G366" s="23" t="str">
        <v/>
      </c>
      <c r="H366" s="23" t="str">
        <v/>
      </c>
      <c r="I366" s="23" t="str">
        <v/>
      </c>
      <c r="J366" s="23" t="str">
        <v/>
      </c>
      <c r="K366" s="23" t="str">
        <v/>
      </c>
      <c r="L366" s="23" t="str">
        <v/>
      </c>
      <c r="M366" s="23" t="str">
        <v/>
      </c>
      <c r="N366" s="23">
        <v>2</v>
      </c>
      <c r="O366" s="23">
        <v>1</v>
      </c>
      <c r="P366" s="23">
        <v>2</v>
      </c>
      <c r="Q366" s="23" t="str">
        <v/>
      </c>
      <c r="R366" s="23">
        <v>2</v>
      </c>
      <c r="S366" s="23">
        <v>2</v>
      </c>
      <c r="T366" s="23">
        <v>2</v>
      </c>
      <c r="U366" s="23">
        <v>2</v>
      </c>
      <c r="V366" s="23">
        <v>2</v>
      </c>
      <c r="W366" s="23">
        <v>2</v>
      </c>
      <c r="X366" s="23">
        <v>1</v>
      </c>
      <c r="Y366" s="23">
        <v>2</v>
      </c>
      <c r="Z366" s="23" t="str">
        <v/>
      </c>
      <c r="AA366" s="23" t="str">
        <v/>
      </c>
      <c r="AB366" s="23" t="str">
        <v/>
      </c>
      <c r="AC366" s="23" t="str">
        <v/>
      </c>
      <c r="AD366" s="23" t="str">
        <v/>
      </c>
      <c r="AE366" s="23" t="str">
        <v/>
      </c>
      <c r="AF366" s="23" t="str">
        <v/>
      </c>
      <c r="AG366" s="23" t="str">
        <v/>
      </c>
      <c r="AH366" s="23" t="str">
        <v/>
      </c>
      <c r="AI366" s="23" t="str">
        <v/>
      </c>
    </row>
    <row r="367" spans="1:35">
      <c r="A367" s="21">
        <v>17</v>
      </c>
      <c r="B367" s="23" t="str">
        <v/>
      </c>
      <c r="C367" s="23" t="str">
        <v/>
      </c>
      <c r="D367" s="23" t="str">
        <v/>
      </c>
      <c r="E367" s="23" t="str">
        <v/>
      </c>
      <c r="F367" s="23" t="str">
        <v/>
      </c>
      <c r="G367" s="23" t="str">
        <v/>
      </c>
      <c r="H367" s="23" t="str">
        <v/>
      </c>
      <c r="I367" s="23" t="str">
        <v/>
      </c>
      <c r="J367" s="23" t="str">
        <v/>
      </c>
      <c r="K367" s="23" t="str">
        <v/>
      </c>
      <c r="L367" s="23" t="str">
        <v/>
      </c>
      <c r="M367" s="23" t="str">
        <v/>
      </c>
      <c r="N367" s="23">
        <v>2</v>
      </c>
      <c r="O367" s="23">
        <v>2</v>
      </c>
      <c r="P367" s="23">
        <v>2</v>
      </c>
      <c r="Q367" s="23">
        <v>2</v>
      </c>
      <c r="R367" s="23" t="str">
        <v/>
      </c>
      <c r="S367" s="23">
        <v>2</v>
      </c>
      <c r="T367" s="23">
        <v>2</v>
      </c>
      <c r="U367" s="23">
        <v>2</v>
      </c>
      <c r="V367" s="23">
        <v>2</v>
      </c>
      <c r="W367" s="23">
        <v>1</v>
      </c>
      <c r="X367" s="23">
        <v>2</v>
      </c>
      <c r="Y367" s="23">
        <v>1</v>
      </c>
      <c r="Z367" s="23" t="str">
        <v/>
      </c>
      <c r="AA367" s="23" t="str">
        <v/>
      </c>
      <c r="AB367" s="23" t="str">
        <v/>
      </c>
      <c r="AC367" s="23" t="str">
        <v/>
      </c>
      <c r="AD367" s="23" t="str">
        <v/>
      </c>
      <c r="AE367" s="23" t="str">
        <v/>
      </c>
      <c r="AF367" s="23" t="str">
        <v/>
      </c>
      <c r="AG367" s="23" t="str">
        <v/>
      </c>
      <c r="AH367" s="23" t="str">
        <v/>
      </c>
      <c r="AI367" s="23" t="str">
        <v/>
      </c>
    </row>
    <row r="368" spans="1:35">
      <c r="A368" s="21">
        <v>18</v>
      </c>
      <c r="B368" s="23" t="str">
        <v/>
      </c>
      <c r="C368" s="23" t="str">
        <v/>
      </c>
      <c r="D368" s="23" t="str">
        <v/>
      </c>
      <c r="E368" s="23" t="str">
        <v/>
      </c>
      <c r="F368" s="23" t="str">
        <v/>
      </c>
      <c r="G368" s="23" t="str">
        <v/>
      </c>
      <c r="H368" s="23" t="str">
        <v/>
      </c>
      <c r="I368" s="23" t="str">
        <v/>
      </c>
      <c r="J368" s="23" t="str">
        <v/>
      </c>
      <c r="K368" s="23" t="str">
        <v/>
      </c>
      <c r="L368" s="23" t="str">
        <v/>
      </c>
      <c r="M368" s="23" t="str">
        <v/>
      </c>
      <c r="N368" s="23">
        <v>2</v>
      </c>
      <c r="O368" s="23">
        <v>2</v>
      </c>
      <c r="P368" s="23">
        <v>2</v>
      </c>
      <c r="Q368" s="23">
        <v>2</v>
      </c>
      <c r="R368" s="23">
        <v>2</v>
      </c>
      <c r="S368" s="23" t="str">
        <v/>
      </c>
      <c r="T368" s="23">
        <v>2</v>
      </c>
      <c r="U368" s="23">
        <v>2</v>
      </c>
      <c r="V368" s="23">
        <v>1</v>
      </c>
      <c r="W368" s="23">
        <v>2</v>
      </c>
      <c r="X368" s="23">
        <v>1</v>
      </c>
      <c r="Y368" s="23">
        <v>2</v>
      </c>
      <c r="Z368" s="23" t="str">
        <v/>
      </c>
      <c r="AA368" s="23" t="str">
        <v/>
      </c>
      <c r="AB368" s="23" t="str">
        <v/>
      </c>
      <c r="AC368" s="23" t="str">
        <v/>
      </c>
      <c r="AD368" s="23" t="str">
        <v/>
      </c>
      <c r="AE368" s="23" t="str">
        <v/>
      </c>
      <c r="AF368" s="23" t="str">
        <v/>
      </c>
      <c r="AG368" s="23" t="str">
        <v/>
      </c>
      <c r="AH368" s="23" t="str">
        <v/>
      </c>
      <c r="AI368" s="23" t="str">
        <v/>
      </c>
    </row>
    <row r="369" spans="1:35">
      <c r="A369" s="21">
        <v>19</v>
      </c>
      <c r="B369" s="23" t="str">
        <v/>
      </c>
      <c r="C369" s="23" t="str">
        <v/>
      </c>
      <c r="D369" s="23" t="str">
        <v/>
      </c>
      <c r="E369" s="23" t="str">
        <v/>
      </c>
      <c r="F369" s="23" t="str">
        <v/>
      </c>
      <c r="G369" s="23" t="str">
        <v/>
      </c>
      <c r="H369" s="23" t="str">
        <v/>
      </c>
      <c r="I369" s="23" t="str">
        <v/>
      </c>
      <c r="J369" s="23" t="str">
        <v/>
      </c>
      <c r="K369" s="23" t="str">
        <v/>
      </c>
      <c r="L369" s="23" t="str">
        <v/>
      </c>
      <c r="M369" s="23" t="str">
        <v/>
      </c>
      <c r="N369" s="23">
        <v>2</v>
      </c>
      <c r="O369" s="23">
        <v>2</v>
      </c>
      <c r="P369" s="23">
        <v>2</v>
      </c>
      <c r="Q369" s="23">
        <v>2</v>
      </c>
      <c r="R369" s="23">
        <v>2</v>
      </c>
      <c r="S369" s="23">
        <v>2</v>
      </c>
      <c r="T369" s="23" t="str">
        <v/>
      </c>
      <c r="U369" s="23">
        <v>1</v>
      </c>
      <c r="V369" s="23">
        <v>2</v>
      </c>
      <c r="W369" s="23">
        <v>1</v>
      </c>
      <c r="X369" s="23">
        <v>2</v>
      </c>
      <c r="Y369" s="23">
        <v>2</v>
      </c>
      <c r="Z369" s="23" t="str">
        <v/>
      </c>
      <c r="AA369" s="23" t="str">
        <v/>
      </c>
      <c r="AB369" s="23" t="str">
        <v/>
      </c>
      <c r="AC369" s="23" t="str">
        <v/>
      </c>
      <c r="AD369" s="23" t="str">
        <v/>
      </c>
      <c r="AE369" s="23" t="str">
        <v/>
      </c>
      <c r="AF369" s="23" t="str">
        <v/>
      </c>
      <c r="AG369" s="23" t="str">
        <v/>
      </c>
      <c r="AH369" s="23" t="str">
        <v/>
      </c>
      <c r="AI369" s="23" t="str">
        <v/>
      </c>
    </row>
    <row r="370" spans="1:35">
      <c r="A370" s="38">
        <v>20</v>
      </c>
      <c r="B370" s="38" t="str">
        <v/>
      </c>
      <c r="C370" s="38" t="str">
        <v/>
      </c>
      <c r="D370" s="38" t="str">
        <v/>
      </c>
      <c r="E370" s="38" t="str">
        <v/>
      </c>
      <c r="F370" s="38" t="str">
        <v/>
      </c>
      <c r="G370" s="38" t="str">
        <v/>
      </c>
      <c r="H370" s="38" t="str">
        <v/>
      </c>
      <c r="I370" s="38" t="str">
        <v/>
      </c>
      <c r="J370" s="38" t="str">
        <v/>
      </c>
      <c r="K370" s="38" t="str">
        <v/>
      </c>
      <c r="L370" s="38" t="str">
        <v/>
      </c>
      <c r="M370" s="38" t="str">
        <v/>
      </c>
      <c r="N370" s="38">
        <v>2</v>
      </c>
      <c r="O370" s="38">
        <v>2</v>
      </c>
      <c r="P370" s="38">
        <v>2</v>
      </c>
      <c r="Q370" s="38">
        <v>2</v>
      </c>
      <c r="R370" s="38">
        <v>2</v>
      </c>
      <c r="S370" s="38">
        <v>2</v>
      </c>
      <c r="T370" s="38">
        <v>1</v>
      </c>
      <c r="U370" s="38" t="str">
        <v/>
      </c>
      <c r="V370" s="38">
        <v>1</v>
      </c>
      <c r="W370" s="38">
        <v>2</v>
      </c>
      <c r="X370" s="38">
        <v>2</v>
      </c>
      <c r="Y370" s="38">
        <v>2</v>
      </c>
      <c r="Z370" s="38" t="str">
        <v/>
      </c>
      <c r="AA370" s="38" t="str">
        <v/>
      </c>
      <c r="AB370" s="38" t="str">
        <v/>
      </c>
      <c r="AC370" s="38" t="str">
        <v/>
      </c>
      <c r="AD370" s="38" t="str">
        <v/>
      </c>
      <c r="AE370" s="38" t="str">
        <v/>
      </c>
      <c r="AF370" s="38" t="str">
        <v/>
      </c>
      <c r="AG370" s="38" t="str">
        <v/>
      </c>
      <c r="AH370" s="38" t="str">
        <v/>
      </c>
      <c r="AI370" s="38" t="str">
        <v/>
      </c>
    </row>
    <row r="371" spans="1:35">
      <c r="A371" s="21">
        <v>21</v>
      </c>
      <c r="B371" s="21" t="str">
        <v/>
      </c>
      <c r="C371" s="21" t="str">
        <v/>
      </c>
      <c r="D371" s="21" t="str">
        <v/>
      </c>
      <c r="E371" s="21" t="str">
        <v/>
      </c>
      <c r="F371" s="21" t="str">
        <v/>
      </c>
      <c r="G371" s="21" t="str">
        <v/>
      </c>
      <c r="H371" s="21" t="str">
        <v/>
      </c>
      <c r="I371" s="21" t="str">
        <v/>
      </c>
      <c r="J371" s="21" t="str">
        <v/>
      </c>
      <c r="K371" s="21" t="str">
        <v/>
      </c>
      <c r="L371" s="21" t="str">
        <v/>
      </c>
      <c r="M371" s="21" t="str">
        <v/>
      </c>
      <c r="N371" s="21">
        <v>2</v>
      </c>
      <c r="O371" s="21">
        <v>2</v>
      </c>
      <c r="P371" s="21">
        <v>2</v>
      </c>
      <c r="Q371" s="21">
        <v>2</v>
      </c>
      <c r="R371" s="21">
        <v>2</v>
      </c>
      <c r="S371" s="21">
        <v>1</v>
      </c>
      <c r="T371" s="21">
        <v>2</v>
      </c>
      <c r="U371" s="21">
        <v>1</v>
      </c>
      <c r="V371" s="21" t="str">
        <v/>
      </c>
      <c r="W371" s="21">
        <v>2</v>
      </c>
      <c r="X371" s="21">
        <v>2</v>
      </c>
      <c r="Y371" s="21">
        <v>2</v>
      </c>
      <c r="Z371" s="21" t="str">
        <v/>
      </c>
      <c r="AA371" s="21" t="str">
        <v/>
      </c>
      <c r="AB371" s="21" t="str">
        <v/>
      </c>
      <c r="AC371" s="21" t="str">
        <v/>
      </c>
      <c r="AD371" s="21" t="str">
        <v/>
      </c>
      <c r="AE371" s="21" t="str">
        <v/>
      </c>
      <c r="AF371" s="21" t="str">
        <v/>
      </c>
      <c r="AG371" s="21" t="str">
        <v/>
      </c>
      <c r="AH371" s="21" t="str">
        <v/>
      </c>
      <c r="AI371" s="21" t="str">
        <v/>
      </c>
    </row>
    <row r="372" spans="1:35">
      <c r="A372" s="21">
        <v>22</v>
      </c>
      <c r="B372" s="23" t="str">
        <v/>
      </c>
      <c r="C372" s="23" t="str">
        <v/>
      </c>
      <c r="D372" s="23" t="str">
        <v/>
      </c>
      <c r="E372" s="23" t="str">
        <v/>
      </c>
      <c r="F372" s="23" t="str">
        <v/>
      </c>
      <c r="G372" s="23" t="str">
        <v/>
      </c>
      <c r="H372" s="23" t="str">
        <v/>
      </c>
      <c r="I372" s="23" t="str">
        <v/>
      </c>
      <c r="J372" s="23" t="str">
        <v/>
      </c>
      <c r="K372" s="23" t="str">
        <v/>
      </c>
      <c r="L372" s="23" t="str">
        <v/>
      </c>
      <c r="M372" s="23" t="str">
        <v/>
      </c>
      <c r="N372" s="23">
        <v>2</v>
      </c>
      <c r="O372" s="23">
        <v>2</v>
      </c>
      <c r="P372" s="23">
        <v>2</v>
      </c>
      <c r="Q372" s="23">
        <v>2</v>
      </c>
      <c r="R372" s="23">
        <v>1</v>
      </c>
      <c r="S372" s="23">
        <v>2</v>
      </c>
      <c r="T372" s="23">
        <v>1</v>
      </c>
      <c r="U372" s="23">
        <v>2</v>
      </c>
      <c r="V372" s="23">
        <v>2</v>
      </c>
      <c r="W372" s="23" t="str">
        <v/>
      </c>
      <c r="X372" s="23">
        <v>2</v>
      </c>
      <c r="Y372" s="23">
        <v>2</v>
      </c>
      <c r="Z372" s="23" t="str">
        <v/>
      </c>
      <c r="AA372" s="23" t="str">
        <v/>
      </c>
      <c r="AB372" s="23" t="str">
        <v/>
      </c>
      <c r="AC372" s="23" t="str">
        <v/>
      </c>
      <c r="AD372" s="23" t="str">
        <v/>
      </c>
      <c r="AE372" s="23" t="str">
        <v/>
      </c>
      <c r="AF372" s="23" t="str">
        <v/>
      </c>
      <c r="AG372" s="23" t="str">
        <v/>
      </c>
      <c r="AH372" s="23" t="str">
        <v/>
      </c>
      <c r="AI372" s="23" t="str">
        <v/>
      </c>
    </row>
    <row r="373" spans="1:35">
      <c r="A373" s="21">
        <v>23</v>
      </c>
      <c r="B373" s="23" t="str">
        <v/>
      </c>
      <c r="C373" s="23" t="str">
        <v/>
      </c>
      <c r="D373" s="23" t="str">
        <v/>
      </c>
      <c r="E373" s="23" t="str">
        <v/>
      </c>
      <c r="F373" s="23" t="str">
        <v/>
      </c>
      <c r="G373" s="23" t="str">
        <v/>
      </c>
      <c r="H373" s="23" t="str">
        <v/>
      </c>
      <c r="I373" s="23" t="str">
        <v/>
      </c>
      <c r="J373" s="23" t="str">
        <v/>
      </c>
      <c r="K373" s="23" t="str">
        <v/>
      </c>
      <c r="L373" s="23" t="str">
        <v/>
      </c>
      <c r="M373" s="23" t="str">
        <v/>
      </c>
      <c r="N373" s="23">
        <v>2</v>
      </c>
      <c r="O373" s="23">
        <v>2</v>
      </c>
      <c r="P373" s="23">
        <v>2</v>
      </c>
      <c r="Q373" s="23">
        <v>1</v>
      </c>
      <c r="R373" s="23">
        <v>2</v>
      </c>
      <c r="S373" s="23">
        <v>1</v>
      </c>
      <c r="T373" s="23">
        <v>2</v>
      </c>
      <c r="U373" s="23">
        <v>2</v>
      </c>
      <c r="V373" s="23">
        <v>2</v>
      </c>
      <c r="W373" s="23">
        <v>2</v>
      </c>
      <c r="X373" s="23" t="str">
        <v/>
      </c>
      <c r="Y373" s="23">
        <v>2</v>
      </c>
      <c r="Z373" s="23" t="str">
        <v/>
      </c>
      <c r="AA373" s="23" t="str">
        <v/>
      </c>
      <c r="AB373" s="23" t="str">
        <v/>
      </c>
      <c r="AC373" s="23" t="str">
        <v/>
      </c>
      <c r="AD373" s="23" t="str">
        <v/>
      </c>
      <c r="AE373" s="23" t="str">
        <v/>
      </c>
      <c r="AF373" s="23" t="str">
        <v/>
      </c>
      <c r="AG373" s="23" t="str">
        <v/>
      </c>
      <c r="AH373" s="23" t="str">
        <v/>
      </c>
      <c r="AI373" s="23" t="str">
        <v/>
      </c>
    </row>
    <row r="374" spans="1:35">
      <c r="A374" s="21">
        <v>24</v>
      </c>
      <c r="B374" s="23" t="str">
        <v/>
      </c>
      <c r="C374" s="23" t="str">
        <v/>
      </c>
      <c r="D374" s="23" t="str">
        <v/>
      </c>
      <c r="E374" s="23" t="str">
        <v/>
      </c>
      <c r="F374" s="23" t="str">
        <v/>
      </c>
      <c r="G374" s="23" t="str">
        <v/>
      </c>
      <c r="H374" s="23" t="str">
        <v/>
      </c>
      <c r="I374" s="23" t="str">
        <v/>
      </c>
      <c r="J374" s="23" t="str">
        <v/>
      </c>
      <c r="K374" s="23" t="str">
        <v/>
      </c>
      <c r="L374" s="23" t="str">
        <v/>
      </c>
      <c r="M374" s="23" t="str">
        <v/>
      </c>
      <c r="N374" s="23">
        <v>2</v>
      </c>
      <c r="O374" s="23">
        <v>2</v>
      </c>
      <c r="P374" s="23">
        <v>1</v>
      </c>
      <c r="Q374" s="23">
        <v>2</v>
      </c>
      <c r="R374" s="23">
        <v>1</v>
      </c>
      <c r="S374" s="23">
        <v>2</v>
      </c>
      <c r="T374" s="23">
        <v>2</v>
      </c>
      <c r="U374" s="23">
        <v>2</v>
      </c>
      <c r="V374" s="23">
        <v>2</v>
      </c>
      <c r="W374" s="23">
        <v>2</v>
      </c>
      <c r="X374" s="23">
        <v>2</v>
      </c>
      <c r="Y374" s="23" t="str">
        <v/>
      </c>
      <c r="Z374" s="23" t="str">
        <v/>
      </c>
      <c r="AA374" s="23" t="str">
        <v/>
      </c>
      <c r="AB374" s="23" t="str">
        <v/>
      </c>
      <c r="AC374" s="23" t="str">
        <v/>
      </c>
      <c r="AD374" s="23" t="str">
        <v/>
      </c>
      <c r="AE374" s="23" t="str">
        <v/>
      </c>
      <c r="AF374" s="23" t="str">
        <v/>
      </c>
      <c r="AG374" s="23" t="str">
        <v/>
      </c>
      <c r="AH374" s="23" t="str">
        <v/>
      </c>
      <c r="AI374" s="23" t="str">
        <v/>
      </c>
    </row>
    <row r="375" spans="1:35">
      <c r="A375" s="21">
        <v>25</v>
      </c>
      <c r="B375" s="23" t="str">
        <v/>
      </c>
      <c r="C375" s="23" t="str">
        <v/>
      </c>
      <c r="D375" s="23" t="str">
        <v/>
      </c>
      <c r="E375" s="23" t="str">
        <v/>
      </c>
      <c r="F375" s="23" t="str">
        <v/>
      </c>
      <c r="G375" s="23" t="str">
        <v/>
      </c>
      <c r="H375" s="23" t="str">
        <v/>
      </c>
      <c r="I375" s="23" t="str">
        <v/>
      </c>
      <c r="J375" s="23" t="str">
        <v/>
      </c>
      <c r="K375" s="23" t="str">
        <v/>
      </c>
      <c r="L375" s="23" t="str">
        <v/>
      </c>
      <c r="M375" s="23" t="str">
        <v/>
      </c>
      <c r="N375" s="23" t="str">
        <v/>
      </c>
      <c r="O375" s="23" t="str">
        <v/>
      </c>
      <c r="P375" s="23" t="str">
        <v/>
      </c>
      <c r="Q375" s="23" t="str">
        <v/>
      </c>
      <c r="R375" s="23" t="str">
        <v/>
      </c>
      <c r="S375" s="23" t="str">
        <v/>
      </c>
      <c r="T375" s="23" t="str">
        <v/>
      </c>
      <c r="U375" s="23" t="str">
        <v/>
      </c>
      <c r="V375" s="23" t="str">
        <v/>
      </c>
      <c r="W375" s="23" t="str">
        <v/>
      </c>
      <c r="X375" s="23" t="str">
        <v/>
      </c>
      <c r="Y375" s="23" t="str">
        <v/>
      </c>
      <c r="Z375" s="23" t="str">
        <v/>
      </c>
      <c r="AA375" s="23">
        <v>2</v>
      </c>
      <c r="AB375" s="23">
        <v>2</v>
      </c>
      <c r="AC375" s="23">
        <v>2</v>
      </c>
      <c r="AD375" s="23">
        <v>2</v>
      </c>
      <c r="AE375" s="23">
        <v>2</v>
      </c>
      <c r="AF375" s="23">
        <v>2</v>
      </c>
      <c r="AG375" s="23">
        <v>2</v>
      </c>
      <c r="AH375" s="23">
        <v>3</v>
      </c>
      <c r="AI375" s="23">
        <v>3</v>
      </c>
    </row>
    <row r="376" spans="1:35">
      <c r="A376" s="21">
        <v>26</v>
      </c>
      <c r="B376" s="23" t="str">
        <v/>
      </c>
      <c r="C376" s="23" t="str">
        <v/>
      </c>
      <c r="D376" s="23" t="str">
        <v/>
      </c>
      <c r="E376" s="23" t="str">
        <v/>
      </c>
      <c r="F376" s="23" t="str">
        <v/>
      </c>
      <c r="G376" s="23" t="str">
        <v/>
      </c>
      <c r="H376" s="23" t="str">
        <v/>
      </c>
      <c r="I376" s="23" t="str">
        <v/>
      </c>
      <c r="J376" s="23" t="str">
        <v/>
      </c>
      <c r="K376" s="23" t="str">
        <v/>
      </c>
      <c r="L376" s="23" t="str">
        <v/>
      </c>
      <c r="M376" s="23" t="str">
        <v/>
      </c>
      <c r="N376" s="23" t="str">
        <v/>
      </c>
      <c r="O376" s="23" t="str">
        <v/>
      </c>
      <c r="P376" s="23" t="str">
        <v/>
      </c>
      <c r="Q376" s="23" t="str">
        <v/>
      </c>
      <c r="R376" s="23" t="str">
        <v/>
      </c>
      <c r="S376" s="23" t="str">
        <v/>
      </c>
      <c r="T376" s="23" t="str">
        <v/>
      </c>
      <c r="U376" s="23" t="str">
        <v/>
      </c>
      <c r="V376" s="23" t="str">
        <v/>
      </c>
      <c r="W376" s="23" t="str">
        <v/>
      </c>
      <c r="X376" s="23" t="str">
        <v/>
      </c>
      <c r="Y376" s="23" t="str">
        <v/>
      </c>
      <c r="Z376" s="23">
        <v>2</v>
      </c>
      <c r="AA376" s="23" t="str">
        <v/>
      </c>
      <c r="AB376" s="23">
        <v>2</v>
      </c>
      <c r="AC376" s="23">
        <v>2</v>
      </c>
      <c r="AD376" s="23">
        <v>2</v>
      </c>
      <c r="AE376" s="23">
        <v>2</v>
      </c>
      <c r="AF376" s="23">
        <v>3</v>
      </c>
      <c r="AG376" s="23">
        <v>2</v>
      </c>
      <c r="AH376" s="23">
        <v>3</v>
      </c>
      <c r="AI376" s="23">
        <v>2</v>
      </c>
    </row>
    <row r="377" spans="1:35">
      <c r="A377" s="21">
        <v>27</v>
      </c>
      <c r="B377" s="23" t="str">
        <v/>
      </c>
      <c r="C377" s="23" t="str">
        <v/>
      </c>
      <c r="D377" s="23" t="str">
        <v/>
      </c>
      <c r="E377" s="23" t="str">
        <v/>
      </c>
      <c r="F377" s="23" t="str">
        <v/>
      </c>
      <c r="G377" s="23" t="str">
        <v/>
      </c>
      <c r="H377" s="23" t="str">
        <v/>
      </c>
      <c r="I377" s="23" t="str">
        <v/>
      </c>
      <c r="J377" s="23" t="str">
        <v/>
      </c>
      <c r="K377" s="23" t="str">
        <v/>
      </c>
      <c r="L377" s="23" t="str">
        <v/>
      </c>
      <c r="M377" s="23" t="str">
        <v/>
      </c>
      <c r="N377" s="23" t="str">
        <v/>
      </c>
      <c r="O377" s="23" t="str">
        <v/>
      </c>
      <c r="P377" s="23" t="str">
        <v/>
      </c>
      <c r="Q377" s="23" t="str">
        <v/>
      </c>
      <c r="R377" s="23" t="str">
        <v/>
      </c>
      <c r="S377" s="23" t="str">
        <v/>
      </c>
      <c r="T377" s="23" t="str">
        <v/>
      </c>
      <c r="U377" s="23" t="str">
        <v/>
      </c>
      <c r="V377" s="23" t="str">
        <v/>
      </c>
      <c r="W377" s="23" t="str">
        <v/>
      </c>
      <c r="X377" s="23" t="str">
        <v/>
      </c>
      <c r="Y377" s="23" t="str">
        <v/>
      </c>
      <c r="Z377" s="23">
        <v>2</v>
      </c>
      <c r="AA377" s="23">
        <v>2</v>
      </c>
      <c r="AB377" s="23" t="str">
        <v/>
      </c>
      <c r="AC377" s="23">
        <v>2</v>
      </c>
      <c r="AD377" s="23">
        <v>2</v>
      </c>
      <c r="AE377" s="23">
        <v>3</v>
      </c>
      <c r="AF377" s="23">
        <v>2</v>
      </c>
      <c r="AG377" s="23">
        <v>3</v>
      </c>
      <c r="AH377" s="23">
        <v>2</v>
      </c>
      <c r="AI377" s="23">
        <v>2</v>
      </c>
    </row>
    <row r="378" spans="1:35">
      <c r="A378" s="21">
        <v>28</v>
      </c>
      <c r="B378" s="23" t="str">
        <v/>
      </c>
      <c r="C378" s="23" t="str">
        <v/>
      </c>
      <c r="D378" s="23" t="str">
        <v/>
      </c>
      <c r="E378" s="23" t="str">
        <v/>
      </c>
      <c r="F378" s="23" t="str">
        <v/>
      </c>
      <c r="G378" s="23" t="str">
        <v/>
      </c>
      <c r="H378" s="23" t="str">
        <v/>
      </c>
      <c r="I378" s="23" t="str">
        <v/>
      </c>
      <c r="J378" s="23" t="str">
        <v/>
      </c>
      <c r="K378" s="23" t="str">
        <v/>
      </c>
      <c r="L378" s="23" t="str">
        <v/>
      </c>
      <c r="M378" s="23" t="str">
        <v/>
      </c>
      <c r="N378" s="23" t="str">
        <v/>
      </c>
      <c r="O378" s="23" t="str">
        <v/>
      </c>
      <c r="P378" s="23" t="str">
        <v/>
      </c>
      <c r="Q378" s="23" t="str">
        <v/>
      </c>
      <c r="R378" s="23" t="str">
        <v/>
      </c>
      <c r="S378" s="23" t="str">
        <v/>
      </c>
      <c r="T378" s="23" t="str">
        <v/>
      </c>
      <c r="U378" s="23" t="str">
        <v/>
      </c>
      <c r="V378" s="23" t="str">
        <v/>
      </c>
      <c r="W378" s="23" t="str">
        <v/>
      </c>
      <c r="X378" s="23" t="str">
        <v/>
      </c>
      <c r="Y378" s="23" t="str">
        <v/>
      </c>
      <c r="Z378" s="23">
        <v>2</v>
      </c>
      <c r="AA378" s="23">
        <v>2</v>
      </c>
      <c r="AB378" s="23">
        <v>2</v>
      </c>
      <c r="AC378" s="23" t="str">
        <v/>
      </c>
      <c r="AD378" s="23">
        <v>3</v>
      </c>
      <c r="AE378" s="23">
        <v>2</v>
      </c>
      <c r="AF378" s="23">
        <v>3</v>
      </c>
      <c r="AG378" s="23">
        <v>2</v>
      </c>
      <c r="AH378" s="23">
        <v>2</v>
      </c>
      <c r="AI378" s="23">
        <v>2</v>
      </c>
    </row>
    <row r="379" spans="1:35">
      <c r="A379" s="21">
        <v>29</v>
      </c>
      <c r="B379" s="23" t="str">
        <v/>
      </c>
      <c r="C379" s="23" t="str">
        <v/>
      </c>
      <c r="D379" s="23" t="str">
        <v/>
      </c>
      <c r="E379" s="23" t="str">
        <v/>
      </c>
      <c r="F379" s="23" t="str">
        <v/>
      </c>
      <c r="G379" s="23" t="str">
        <v/>
      </c>
      <c r="H379" s="23" t="str">
        <v/>
      </c>
      <c r="I379" s="23" t="str">
        <v/>
      </c>
      <c r="J379" s="23" t="str">
        <v/>
      </c>
      <c r="K379" s="23" t="str">
        <v/>
      </c>
      <c r="L379" s="23" t="str">
        <v/>
      </c>
      <c r="M379" s="23" t="str">
        <v/>
      </c>
      <c r="N379" s="23" t="str">
        <v/>
      </c>
      <c r="O379" s="23" t="str">
        <v/>
      </c>
      <c r="P379" s="23" t="str">
        <v/>
      </c>
      <c r="Q379" s="23" t="str">
        <v/>
      </c>
      <c r="R379" s="23" t="str">
        <v/>
      </c>
      <c r="S379" s="23" t="str">
        <v/>
      </c>
      <c r="T379" s="23" t="str">
        <v/>
      </c>
      <c r="U379" s="23" t="str">
        <v/>
      </c>
      <c r="V379" s="23" t="str">
        <v/>
      </c>
      <c r="W379" s="23" t="str">
        <v/>
      </c>
      <c r="X379" s="23" t="str">
        <v/>
      </c>
      <c r="Y379" s="23" t="str">
        <v/>
      </c>
      <c r="Z379" s="23">
        <v>2</v>
      </c>
      <c r="AA379" s="23">
        <v>2</v>
      </c>
      <c r="AB379" s="23">
        <v>2</v>
      </c>
      <c r="AC379" s="23">
        <v>3</v>
      </c>
      <c r="AD379" s="23" t="str">
        <v/>
      </c>
      <c r="AE379" s="23">
        <v>3</v>
      </c>
      <c r="AF379" s="23">
        <v>2</v>
      </c>
      <c r="AG379" s="23">
        <v>2</v>
      </c>
      <c r="AH379" s="23">
        <v>2</v>
      </c>
      <c r="AI379" s="23">
        <v>2</v>
      </c>
    </row>
    <row r="380" spans="1:35">
      <c r="A380" s="21">
        <v>30</v>
      </c>
      <c r="B380" s="23" t="str">
        <v/>
      </c>
      <c r="C380" s="23" t="str">
        <v/>
      </c>
      <c r="D380" s="23" t="str">
        <v/>
      </c>
      <c r="E380" s="23" t="str">
        <v/>
      </c>
      <c r="F380" s="23" t="str">
        <v/>
      </c>
      <c r="G380" s="23" t="str">
        <v/>
      </c>
      <c r="H380" s="23" t="str">
        <v/>
      </c>
      <c r="I380" s="23" t="str">
        <v/>
      </c>
      <c r="J380" s="23" t="str">
        <v/>
      </c>
      <c r="K380" s="23" t="str">
        <v/>
      </c>
      <c r="L380" s="23" t="str">
        <v/>
      </c>
      <c r="M380" s="23" t="str">
        <v/>
      </c>
      <c r="N380" s="23" t="str">
        <v/>
      </c>
      <c r="O380" s="23" t="str">
        <v/>
      </c>
      <c r="P380" s="23" t="str">
        <v/>
      </c>
      <c r="Q380" s="23" t="str">
        <v/>
      </c>
      <c r="R380" s="23" t="str">
        <v/>
      </c>
      <c r="S380" s="23" t="str">
        <v/>
      </c>
      <c r="T380" s="23" t="str">
        <v/>
      </c>
      <c r="U380" s="23" t="str">
        <v/>
      </c>
      <c r="V380" s="23" t="str">
        <v/>
      </c>
      <c r="W380" s="23" t="str">
        <v/>
      </c>
      <c r="X380" s="23" t="str">
        <v/>
      </c>
      <c r="Y380" s="23" t="str">
        <v/>
      </c>
      <c r="Z380" s="23">
        <v>2</v>
      </c>
      <c r="AA380" s="23">
        <v>2</v>
      </c>
      <c r="AB380" s="23">
        <v>3</v>
      </c>
      <c r="AC380" s="23">
        <v>2</v>
      </c>
      <c r="AD380" s="23">
        <v>3</v>
      </c>
      <c r="AE380" s="23" t="str">
        <v/>
      </c>
      <c r="AF380" s="23">
        <v>2</v>
      </c>
      <c r="AG380" s="23">
        <v>2</v>
      </c>
      <c r="AH380" s="23">
        <v>2</v>
      </c>
      <c r="AI380" s="23">
        <v>2</v>
      </c>
    </row>
    <row r="381" spans="1:35">
      <c r="A381" s="38">
        <v>31</v>
      </c>
      <c r="B381" s="38" t="str">
        <v/>
      </c>
      <c r="C381" s="38" t="str">
        <v/>
      </c>
      <c r="D381" s="38" t="str">
        <v/>
      </c>
      <c r="E381" s="38" t="str">
        <v/>
      </c>
      <c r="F381" s="38" t="str">
        <v/>
      </c>
      <c r="G381" s="38" t="str">
        <v/>
      </c>
      <c r="H381" s="38" t="str">
        <v/>
      </c>
      <c r="I381" s="38" t="str">
        <v/>
      </c>
      <c r="J381" s="38" t="str">
        <v/>
      </c>
      <c r="K381" s="38" t="str">
        <v/>
      </c>
      <c r="L381" s="38" t="str">
        <v/>
      </c>
      <c r="M381" s="38" t="str">
        <v/>
      </c>
      <c r="N381" s="38" t="str">
        <v/>
      </c>
      <c r="O381" s="38" t="str">
        <v/>
      </c>
      <c r="P381" s="38" t="str">
        <v/>
      </c>
      <c r="Q381" s="38" t="str">
        <v/>
      </c>
      <c r="R381" s="38" t="str">
        <v/>
      </c>
      <c r="S381" s="38" t="str">
        <v/>
      </c>
      <c r="T381" s="38" t="str">
        <v/>
      </c>
      <c r="U381" s="38" t="str">
        <v/>
      </c>
      <c r="V381" s="38" t="str">
        <v/>
      </c>
      <c r="W381" s="38" t="str">
        <v/>
      </c>
      <c r="X381" s="38" t="str">
        <v/>
      </c>
      <c r="Y381" s="38" t="str">
        <v/>
      </c>
      <c r="Z381" s="38">
        <v>2</v>
      </c>
      <c r="AA381" s="38">
        <v>3</v>
      </c>
      <c r="AB381" s="38">
        <v>2</v>
      </c>
      <c r="AC381" s="38">
        <v>3</v>
      </c>
      <c r="AD381" s="38">
        <v>2</v>
      </c>
      <c r="AE381" s="38">
        <v>2</v>
      </c>
      <c r="AF381" s="38" t="str">
        <v/>
      </c>
      <c r="AG381" s="38">
        <v>2</v>
      </c>
      <c r="AH381" s="38">
        <v>2</v>
      </c>
      <c r="AI381" s="38">
        <v>2</v>
      </c>
    </row>
    <row r="382" spans="1:35">
      <c r="A382" s="21">
        <v>32</v>
      </c>
      <c r="B382" s="21" t="str">
        <v/>
      </c>
      <c r="C382" s="21" t="str">
        <v/>
      </c>
      <c r="D382" s="21" t="str">
        <v/>
      </c>
      <c r="E382" s="21" t="str">
        <v/>
      </c>
      <c r="F382" s="21" t="str">
        <v/>
      </c>
      <c r="G382" s="21" t="str">
        <v/>
      </c>
      <c r="H382" s="21" t="str">
        <v/>
      </c>
      <c r="I382" s="21" t="str">
        <v/>
      </c>
      <c r="J382" s="21" t="str">
        <v/>
      </c>
      <c r="K382" s="21" t="str">
        <v/>
      </c>
      <c r="L382" s="21" t="str">
        <v/>
      </c>
      <c r="M382" s="21" t="str">
        <v/>
      </c>
      <c r="N382" s="21" t="str">
        <v/>
      </c>
      <c r="O382" s="21" t="str">
        <v/>
      </c>
      <c r="P382" s="21" t="str">
        <v/>
      </c>
      <c r="Q382" s="21" t="str">
        <v/>
      </c>
      <c r="R382" s="21" t="str">
        <v/>
      </c>
      <c r="S382" s="21" t="str">
        <v/>
      </c>
      <c r="T382" s="21" t="str">
        <v/>
      </c>
      <c r="U382" s="21" t="str">
        <v/>
      </c>
      <c r="V382" s="21" t="str">
        <v/>
      </c>
      <c r="W382" s="21" t="str">
        <v/>
      </c>
      <c r="X382" s="21" t="str">
        <v/>
      </c>
      <c r="Y382" s="21" t="str">
        <v/>
      </c>
      <c r="Z382" s="21">
        <v>2</v>
      </c>
      <c r="AA382" s="21">
        <v>2</v>
      </c>
      <c r="AB382" s="21">
        <v>3</v>
      </c>
      <c r="AC382" s="21">
        <v>2</v>
      </c>
      <c r="AD382" s="21">
        <v>2</v>
      </c>
      <c r="AE382" s="21">
        <v>2</v>
      </c>
      <c r="AF382" s="21">
        <v>2</v>
      </c>
      <c r="AG382" s="21" t="str">
        <v/>
      </c>
      <c r="AH382" s="21">
        <v>2</v>
      </c>
      <c r="AI382" s="21">
        <v>3</v>
      </c>
    </row>
    <row r="383" spans="1:35">
      <c r="A383" s="42">
        <v>33</v>
      </c>
      <c r="B383" s="42" t="str">
        <v/>
      </c>
      <c r="C383" s="44" t="str">
        <v/>
      </c>
      <c r="D383" s="44" t="str">
        <v/>
      </c>
      <c r="E383" s="44" t="str">
        <v/>
      </c>
      <c r="F383" s="44" t="str">
        <v/>
      </c>
      <c r="G383" s="44" t="str">
        <v/>
      </c>
      <c r="H383" s="44" t="str">
        <v/>
      </c>
      <c r="I383" s="44" t="str">
        <v/>
      </c>
      <c r="J383" s="44" t="str">
        <v/>
      </c>
      <c r="K383" s="44" t="str">
        <v/>
      </c>
      <c r="L383" s="44" t="str">
        <v/>
      </c>
      <c r="M383" s="44" t="str">
        <v/>
      </c>
      <c r="N383" s="44" t="str">
        <v/>
      </c>
      <c r="O383" s="44" t="str">
        <v/>
      </c>
      <c r="P383" s="44" t="str">
        <v/>
      </c>
      <c r="Q383" s="44" t="str">
        <v/>
      </c>
      <c r="R383" s="44" t="str">
        <v/>
      </c>
      <c r="S383" s="44" t="str">
        <v/>
      </c>
      <c r="T383" s="44" t="str">
        <v/>
      </c>
      <c r="U383" s="44" t="str">
        <v/>
      </c>
      <c r="V383" s="44" t="str">
        <v/>
      </c>
      <c r="W383" s="44" t="str">
        <v/>
      </c>
      <c r="X383" s="44" t="str">
        <v/>
      </c>
      <c r="Y383" s="44" t="str">
        <v/>
      </c>
      <c r="Z383" s="44">
        <v>3</v>
      </c>
      <c r="AA383" s="44">
        <v>3</v>
      </c>
      <c r="AB383" s="44">
        <v>2</v>
      </c>
      <c r="AC383" s="44">
        <v>2</v>
      </c>
      <c r="AD383" s="44">
        <v>2</v>
      </c>
      <c r="AE383" s="44">
        <v>2</v>
      </c>
      <c r="AF383" s="44">
        <v>2</v>
      </c>
      <c r="AG383" s="44">
        <v>2</v>
      </c>
      <c r="AH383" s="44" t="str">
        <v/>
      </c>
      <c r="AI383" s="44">
        <v>2</v>
      </c>
    </row>
    <row r="384" spans="1:35">
      <c r="A384" s="42">
        <v>34</v>
      </c>
      <c r="B384" s="42" t="str">
        <v/>
      </c>
      <c r="C384" s="44" t="str">
        <v/>
      </c>
      <c r="D384" s="44" t="str">
        <v/>
      </c>
      <c r="E384" s="44" t="str">
        <v/>
      </c>
      <c r="F384" s="44" t="str">
        <v/>
      </c>
      <c r="G384" s="44" t="str">
        <v/>
      </c>
      <c r="H384" s="44" t="str">
        <v/>
      </c>
      <c r="I384" s="44" t="str">
        <v/>
      </c>
      <c r="J384" s="44" t="str">
        <v/>
      </c>
      <c r="K384" s="44" t="str">
        <v/>
      </c>
      <c r="L384" s="44" t="str">
        <v/>
      </c>
      <c r="M384" s="44" t="str">
        <v/>
      </c>
      <c r="N384" s="44" t="str">
        <v/>
      </c>
      <c r="O384" s="44" t="str">
        <v/>
      </c>
      <c r="P384" s="44" t="str">
        <v/>
      </c>
      <c r="Q384" s="44" t="str">
        <v/>
      </c>
      <c r="R384" s="44" t="str">
        <v/>
      </c>
      <c r="S384" s="44" t="str">
        <v/>
      </c>
      <c r="T384" s="44" t="str">
        <v/>
      </c>
      <c r="U384" s="44" t="str">
        <v/>
      </c>
      <c r="V384" s="44" t="str">
        <v/>
      </c>
      <c r="W384" s="44" t="str">
        <v/>
      </c>
      <c r="X384" s="44" t="str">
        <v/>
      </c>
      <c r="Y384" s="44" t="str">
        <v/>
      </c>
      <c r="Z384" s="44">
        <v>3</v>
      </c>
      <c r="AA384" s="44">
        <v>2</v>
      </c>
      <c r="AB384" s="44">
        <v>2</v>
      </c>
      <c r="AC384" s="44">
        <v>2</v>
      </c>
      <c r="AD384" s="44">
        <v>2</v>
      </c>
      <c r="AE384" s="44">
        <v>2</v>
      </c>
      <c r="AF384" s="44">
        <v>2</v>
      </c>
      <c r="AG384" s="44">
        <v>3</v>
      </c>
      <c r="AH384" s="44">
        <v>2</v>
      </c>
      <c r="AI384" s="44" t="str">
        <v/>
      </c>
    </row>
    <row r="385" spans="1:35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51"/>
      <c r="AC385" s="51"/>
      <c r="AD385" s="51"/>
      <c r="AE385" s="51"/>
      <c r="AF385" s="51"/>
      <c r="AG385" s="51"/>
      <c r="AH385" s="51"/>
      <c r="AI385" s="51"/>
    </row>
    <row r="386" spans="1:35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  <c r="AI386" s="44"/>
    </row>
    <row r="387" spans="1:35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</row>
    <row r="388" spans="1:35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  <c r="AG388" s="44"/>
      <c r="AH388" s="44"/>
      <c r="AI388" s="44"/>
    </row>
    <row r="389" spans="1:35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</row>
    <row r="390" spans="1:35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  <c r="AI390" s="44"/>
    </row>
    <row r="391" spans="1:35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  <c r="AI391" s="44"/>
    </row>
    <row r="392" spans="1:35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4"/>
    </row>
    <row r="393" spans="1:35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</row>
    <row r="394" spans="1:35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4"/>
    </row>
    <row r="395" spans="1:35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4"/>
    </row>
    <row r="396" spans="1:35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</row>
    <row r="397" spans="1:35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</row>
    <row r="398" spans="1:35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</row>
    <row r="399" spans="1:35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</row>
    <row r="400" spans="1:35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  <c r="AG400" s="44"/>
      <c r="AH400" s="44"/>
      <c r="AI400" s="44"/>
    </row>
    <row r="401" spans="1:35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  <c r="AG401" s="44"/>
      <c r="AH401" s="44"/>
      <c r="AI401" s="44"/>
    </row>
    <row r="402" spans="1:35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  <c r="AG402" s="44"/>
      <c r="AH402" s="44"/>
      <c r="AI402" s="44"/>
    </row>
    <row r="403" spans="1:35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  <c r="AG403" s="44"/>
      <c r="AH403" s="44"/>
      <c r="AI403" s="44"/>
    </row>
    <row r="404" spans="1:35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  <c r="AG404" s="44"/>
      <c r="AH404" s="44"/>
      <c r="AI404" s="44"/>
    </row>
    <row r="405" spans="1:35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  <c r="AG405" s="44"/>
      <c r="AH405" s="44"/>
      <c r="AI405" s="44"/>
    </row>
    <row r="406" spans="1:35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  <c r="AB406" s="51"/>
      <c r="AC406" s="51"/>
      <c r="AD406" s="51"/>
      <c r="AE406" s="51"/>
      <c r="AF406" s="51"/>
      <c r="AG406" s="51"/>
      <c r="AH406" s="51"/>
      <c r="AI406" s="51"/>
    </row>
    <row r="407" spans="1:35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</row>
    <row r="408" spans="1:35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  <c r="AG408" s="44"/>
      <c r="AH408" s="44"/>
      <c r="AI408" s="44"/>
    </row>
    <row r="409" spans="1:35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</row>
    <row r="410" spans="1:35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</row>
    <row r="411" spans="1:35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</row>
    <row r="412" spans="1:35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</row>
    <row r="413" spans="1:35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</row>
    <row r="414" spans="1:35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</row>
    <row r="415" spans="1:35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</row>
    <row r="416" spans="1:35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</row>
    <row r="417" s="19" customFormat="1"/>
    <row r="418" s="19" customFormat="1"/>
    <row r="419" s="19" customFormat="1"/>
    <row r="420" s="19" customFormat="1"/>
    <row r="421" s="19" customFormat="1"/>
    <row r="422" s="19" customFormat="1"/>
    <row r="423" s="19" customFormat="1"/>
    <row r="424" s="19" customFormat="1"/>
    <row r="425" s="19" customFormat="1"/>
    <row r="426" s="19" customFormat="1"/>
    <row r="427" s="19" customFormat="1"/>
    <row r="428" s="19" customFormat="1"/>
    <row r="429" s="19" customFormat="1"/>
    <row r="430" s="19" customFormat="1"/>
    <row r="431" s="19" customFormat="1"/>
    <row r="432" s="19" customFormat="1"/>
    <row r="433" s="19" customFormat="1"/>
    <row r="434" s="19" customFormat="1"/>
    <row r="435" s="19" customFormat="1"/>
    <row r="436" s="19" customFormat="1"/>
    <row r="437" s="19" customFormat="1"/>
    <row r="438" s="19" customFormat="1"/>
    <row r="439" s="19" customFormat="1"/>
    <row r="440" s="19" customFormat="1"/>
    <row r="441" s="19" customFormat="1"/>
    <row r="442" s="19" customFormat="1"/>
    <row r="443" s="19" customFormat="1"/>
    <row r="444" s="19" customFormat="1"/>
    <row r="445" s="19" customFormat="1"/>
    <row r="446" s="19" customFormat="1"/>
    <row r="447" s="19" customFormat="1"/>
    <row r="448" s="19" customFormat="1"/>
    <row r="449" s="19" customFormat="1"/>
    <row r="450" s="19" customFormat="1"/>
    <row r="451" s="19" customFormat="1"/>
    <row r="452" s="19" customFormat="1"/>
    <row r="453" s="19" customFormat="1"/>
    <row r="454" s="19" customFormat="1"/>
    <row r="455" s="19" customFormat="1"/>
    <row r="456" s="19" customFormat="1"/>
    <row r="457" s="19" customFormat="1"/>
    <row r="458" s="19" customFormat="1"/>
    <row r="459" s="19" customFormat="1"/>
    <row r="460" s="19" customFormat="1"/>
    <row r="461" s="19" customFormat="1"/>
    <row r="462" s="19" customFormat="1"/>
    <row r="463" s="19" customFormat="1"/>
    <row r="464" s="19" customFormat="1"/>
    <row r="465" s="19" customFormat="1"/>
    <row r="466" s="19" customFormat="1"/>
    <row r="467" s="19" customFormat="1"/>
    <row r="468" s="19" customFormat="1"/>
    <row r="469" s="19" customFormat="1"/>
    <row r="470" s="19" customFormat="1"/>
    <row r="471" s="19" customFormat="1"/>
    <row r="472" s="19" customFormat="1"/>
    <row r="473" s="19" customFormat="1"/>
    <row r="474" s="19" customFormat="1"/>
    <row r="475" s="19" customFormat="1"/>
    <row r="476" s="19" customFormat="1"/>
    <row r="477" s="19" customFormat="1"/>
    <row r="478" s="19" customFormat="1"/>
    <row r="479" s="19" customFormat="1"/>
    <row r="480" s="19" customFormat="1"/>
    <row r="481" s="19" customFormat="1"/>
    <row r="482" s="19" customFormat="1"/>
    <row r="483" s="19" customFormat="1"/>
    <row r="484" s="19" customFormat="1"/>
    <row r="485" s="19" customFormat="1"/>
    <row r="486" s="19" customFormat="1"/>
    <row r="487" s="19" customFormat="1"/>
    <row r="488" s="19" customFormat="1"/>
    <row r="489" s="19" customFormat="1"/>
    <row r="490" s="19" customFormat="1"/>
    <row r="491" s="19" customFormat="1"/>
    <row r="492" s="19" customFormat="1"/>
    <row r="493" s="19" customFormat="1"/>
    <row r="494" s="19" customFormat="1"/>
    <row r="495" s="19" customFormat="1"/>
    <row r="496" s="19" customFormat="1"/>
    <row r="497" s="19" customFormat="1"/>
    <row r="498" s="19" customFormat="1"/>
    <row r="499" s="19" customFormat="1"/>
    <row r="500" s="19" customFormat="1"/>
    <row r="501" s="19" customFormat="1"/>
    <row r="502" s="19" customFormat="1"/>
    <row r="503" s="19" customFormat="1"/>
    <row r="504" s="19" customFormat="1"/>
    <row r="505" s="19" customFormat="1"/>
    <row r="506" s="19" customFormat="1"/>
    <row r="507" s="19" customFormat="1"/>
    <row r="508" s="19" customFormat="1"/>
    <row r="509" s="19" customFormat="1"/>
    <row r="510" s="19" customFormat="1"/>
    <row r="511" s="19" customFormat="1"/>
    <row r="512" s="19" customFormat="1"/>
    <row r="513" s="19" customFormat="1"/>
    <row r="514" s="19" customFormat="1"/>
    <row r="515" s="19" customFormat="1"/>
    <row r="516" s="19" customFormat="1"/>
    <row r="517" s="19" customFormat="1"/>
    <row r="518" s="19" customFormat="1"/>
    <row r="519" s="19" customFormat="1"/>
    <row r="520" s="19" customFormat="1"/>
    <row r="521" s="19" customFormat="1"/>
    <row r="522" s="19" customFormat="1"/>
    <row r="523" s="19" customFormat="1"/>
    <row r="524" s="19" customFormat="1"/>
    <row r="525" s="19" customFormat="1"/>
    <row r="526" s="19" customFormat="1"/>
    <row r="527" s="19" customFormat="1"/>
    <row r="528" s="19" customFormat="1"/>
    <row r="529" s="19" customFormat="1"/>
    <row r="530" s="19" customFormat="1"/>
    <row r="531" s="19" customFormat="1"/>
    <row r="532" s="19" customFormat="1"/>
    <row r="533" s="19" customFormat="1"/>
    <row r="534" s="19" customFormat="1"/>
    <row r="535" s="19" customFormat="1"/>
    <row r="536" s="19" customFormat="1"/>
    <row r="537" s="19" customFormat="1"/>
    <row r="538" s="19" customFormat="1"/>
    <row r="539" s="19" customFormat="1"/>
    <row r="540" s="19" customFormat="1"/>
    <row r="541" s="19" customFormat="1"/>
    <row r="542" s="19" customFormat="1"/>
    <row r="543" s="19" customFormat="1"/>
    <row r="544" s="19" customFormat="1"/>
    <row r="545" s="19" customFormat="1"/>
    <row r="546" s="19" customFormat="1"/>
    <row r="547" s="19" customFormat="1"/>
    <row r="548" s="19" customFormat="1"/>
    <row r="549" s="19" customFormat="1"/>
    <row r="550" s="19" customFormat="1"/>
    <row r="551" s="19" customFormat="1"/>
    <row r="552" s="19" customFormat="1"/>
    <row r="553" s="19" customFormat="1"/>
    <row r="554" s="19" customFormat="1"/>
    <row r="555" s="19" customFormat="1"/>
    <row r="556" s="19" customFormat="1"/>
    <row r="557" s="19" customFormat="1"/>
    <row r="558" s="19" customFormat="1"/>
    <row r="559" s="19" customFormat="1"/>
    <row r="560" s="19" customFormat="1"/>
    <row r="561" s="19" customFormat="1"/>
    <row r="562" s="19" customFormat="1"/>
    <row r="563" s="19" customFormat="1"/>
    <row r="564" s="19" customFormat="1"/>
    <row r="565" s="19" customFormat="1"/>
    <row r="566" s="19" customFormat="1"/>
    <row r="567" s="19" customFormat="1"/>
    <row r="568" s="19" customFormat="1"/>
    <row r="569" s="19" customFormat="1"/>
    <row r="570" s="19" customFormat="1"/>
    <row r="571" s="19" customFormat="1"/>
    <row r="572" s="19" customFormat="1"/>
    <row r="573" s="19" customFormat="1"/>
    <row r="574" s="19" customFormat="1"/>
    <row r="575" s="19" customFormat="1"/>
    <row r="576" s="19" customFormat="1"/>
    <row r="577" s="19" customFormat="1"/>
    <row r="578" s="19" customFormat="1"/>
    <row r="579" s="19" customFormat="1"/>
    <row r="580" s="19" customFormat="1"/>
    <row r="581" s="19" customFormat="1"/>
    <row r="582" s="19" customFormat="1"/>
    <row r="583" s="19" customFormat="1"/>
    <row r="584" s="19" customFormat="1"/>
    <row r="585" s="19" customFormat="1"/>
    <row r="586" s="19" customFormat="1"/>
    <row r="587" s="19" customFormat="1"/>
    <row r="588" s="19" customFormat="1"/>
    <row r="589" s="19" customFormat="1"/>
    <row r="590" s="19" customFormat="1"/>
    <row r="591" s="19" customFormat="1"/>
    <row r="592" s="19" customFormat="1"/>
    <row r="593" s="19" customFormat="1"/>
    <row r="594" s="19" customFormat="1"/>
    <row r="595" s="19" customFormat="1"/>
    <row r="596" s="19" customFormat="1"/>
    <row r="597" s="19" customFormat="1"/>
    <row r="598" s="19" customFormat="1"/>
    <row r="599" s="19" customFormat="1"/>
    <row r="600" s="19" customFormat="1"/>
    <row r="601" s="19" customFormat="1"/>
    <row r="602" s="19" customFormat="1"/>
    <row r="603" s="19" customFormat="1"/>
    <row r="604" s="19" customFormat="1"/>
    <row r="605" s="19" customFormat="1"/>
    <row r="606" s="19" customFormat="1"/>
    <row r="607" s="19" customFormat="1"/>
    <row r="608" s="19" customFormat="1"/>
    <row r="609" s="19" customFormat="1"/>
    <row r="610" s="19" customFormat="1"/>
    <row r="611" s="19" customFormat="1"/>
    <row r="612" s="19" customFormat="1"/>
    <row r="613" s="19" customFormat="1"/>
    <row r="614" s="19" customFormat="1"/>
    <row r="615" s="19" customFormat="1"/>
    <row r="616" s="19" customFormat="1"/>
    <row r="617" s="19" customFormat="1"/>
    <row r="618" s="19" customFormat="1"/>
    <row r="619" s="19" customFormat="1"/>
    <row r="620" s="19" customFormat="1"/>
    <row r="621" s="19" customFormat="1"/>
    <row r="622" s="19" customFormat="1"/>
    <row r="623" s="19" customFormat="1"/>
    <row r="624" s="19" customFormat="1"/>
    <row r="625" s="19" customFormat="1"/>
    <row r="626" s="19" customFormat="1"/>
    <row r="627" s="19" customFormat="1"/>
    <row r="628" s="19" customFormat="1"/>
    <row r="629" s="19" customFormat="1"/>
    <row r="630" s="19" customFormat="1"/>
    <row r="631" s="19" customFormat="1"/>
    <row r="632" s="19" customFormat="1"/>
    <row r="633" s="19" customFormat="1"/>
    <row r="634" s="19" customFormat="1"/>
    <row r="635" s="19" customFormat="1"/>
    <row r="636" s="19" customFormat="1"/>
    <row r="637" s="19" customFormat="1"/>
    <row r="638" s="19" customFormat="1"/>
    <row r="639" s="19" customFormat="1"/>
    <row r="640" s="19" customFormat="1"/>
    <row r="641" s="19" customFormat="1"/>
    <row r="642" s="19" customFormat="1"/>
    <row r="643" s="19" customFormat="1"/>
    <row r="644" s="19" customFormat="1"/>
    <row r="645" s="19" customFormat="1"/>
    <row r="646" s="19" customFormat="1"/>
    <row r="647" s="19" customFormat="1"/>
    <row r="648" s="19" customFormat="1"/>
    <row r="649" s="19" customFormat="1"/>
    <row r="650" s="19" customFormat="1"/>
    <row r="651" s="19" customFormat="1"/>
    <row r="652" s="19" customFormat="1"/>
    <row r="653" s="19" customFormat="1"/>
    <row r="654" s="19" customFormat="1"/>
    <row r="655" s="19" customFormat="1"/>
    <row r="656" s="19" customFormat="1"/>
    <row r="657" s="19" customFormat="1"/>
    <row r="658" s="19" customFormat="1"/>
    <row r="659" s="19" customFormat="1"/>
    <row r="660" s="19" customFormat="1"/>
    <row r="661" s="19" customFormat="1"/>
    <row r="662" s="19" customFormat="1"/>
    <row r="663" s="19" customFormat="1"/>
    <row r="664" s="19" customFormat="1"/>
    <row r="665" s="19" customFormat="1"/>
    <row r="666" s="19" customFormat="1"/>
    <row r="667" s="19" customFormat="1"/>
    <row r="668" s="19" customFormat="1"/>
    <row r="669" s="19" customFormat="1"/>
    <row r="670" s="19" customFormat="1"/>
    <row r="671" s="19" customFormat="1"/>
    <row r="672" s="19" customFormat="1"/>
    <row r="673" s="19" customFormat="1"/>
    <row r="674" s="19" customFormat="1"/>
    <row r="675" s="19" customFormat="1"/>
    <row r="676" s="19" customFormat="1"/>
    <row r="677" s="19" customFormat="1"/>
    <row r="678" s="19" customFormat="1"/>
    <row r="679" s="19" customFormat="1"/>
    <row r="680" s="19" customFormat="1"/>
    <row r="681" s="19" customFormat="1"/>
    <row r="682" s="19" customFormat="1"/>
    <row r="683" s="19" customFormat="1"/>
    <row r="684" s="19" customFormat="1"/>
    <row r="685" s="19" customFormat="1"/>
    <row r="686" s="19" customFormat="1"/>
    <row r="687" s="19" customFormat="1"/>
    <row r="688" s="19" customFormat="1"/>
    <row r="689" s="19" customFormat="1"/>
    <row r="690" s="19" customFormat="1"/>
    <row r="691" s="19" customFormat="1"/>
    <row r="692" s="19" customFormat="1"/>
    <row r="693" s="19" customFormat="1"/>
    <row r="694" s="19" customFormat="1"/>
    <row r="695" s="19" customFormat="1"/>
    <row r="696" s="19" customFormat="1"/>
    <row r="697" s="19" customFormat="1"/>
    <row r="698" s="19" customFormat="1"/>
    <row r="699" s="19" customFormat="1"/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6904F-BA67-4D48-8A70-94EE7C1DDC57}">
  <dimension ref="A1:P294"/>
  <sheetViews>
    <sheetView showGridLines="0" rightToLeft="1" workbookViewId="0">
      <pane ySplit="4" topLeftCell="A5" activePane="bottomLeft" state="frozen"/>
      <selection sqref="A1:C1"/>
      <selection pane="bottomLeft" sqref="A1:XFD1048576"/>
    </sheetView>
  </sheetViews>
  <sheetFormatPr defaultRowHeight="14.5"/>
  <cols>
    <col min="1" max="2" width="10" style="24" customWidth="1"/>
    <col min="3" max="3" width="20.90625" style="24" customWidth="1"/>
    <col min="4" max="4" width="11.26953125" style="24" customWidth="1"/>
    <col min="5" max="5" width="21.453125" style="24" customWidth="1"/>
    <col min="6" max="6" width="10.54296875" style="24" customWidth="1"/>
    <col min="7" max="7" width="27.26953125" style="24" customWidth="1"/>
    <col min="8" max="8" width="8.7265625" style="19"/>
    <col min="9" max="9" width="10" style="19" customWidth="1"/>
    <col min="10" max="10" width="15.453125" style="19" customWidth="1"/>
    <col min="11" max="12" width="12.7265625" style="19" customWidth="1"/>
    <col min="13" max="14" width="8.7265625" style="19"/>
    <col min="15" max="15" width="9.08984375" style="19" customWidth="1"/>
    <col min="16" max="16" width="20.90625" style="19" customWidth="1"/>
    <col min="17" max="16384" width="8.7265625" style="19"/>
  </cols>
  <sheetData>
    <row r="1" spans="1:16" ht="18.5">
      <c r="A1" s="56" t="s">
        <v>430</v>
      </c>
      <c r="B1" s="56"/>
      <c r="C1" s="56"/>
      <c r="D1" s="56"/>
      <c r="E1" s="56"/>
      <c r="F1" s="56"/>
      <c r="G1" s="56"/>
      <c r="H1" s="18"/>
      <c r="I1" s="18"/>
      <c r="J1" s="18"/>
      <c r="K1" s="18"/>
      <c r="L1" s="18"/>
      <c r="M1" s="18"/>
      <c r="N1" s="18"/>
      <c r="O1" s="18"/>
      <c r="P1" s="18"/>
    </row>
    <row r="2" spans="1:16">
      <c r="A2" s="57" t="str">
        <f>"إجمالي "&amp;COUNTIF($G$5:$G$293,"* ضد *")&amp;" مباراة دوري | مباريات كل فريق "&amp;IF(MIN($K$5:$K$39)=MAX($K$5:$K$39),MIN($K$5:$K$39),MIN($K$5:$K$39)&amp;"–"&amp;MAX($K$5:$K$39))&amp;" | 2 مجموعة | دوري 17 يوم + إقصائي 1 يوم = 18 يوم | "&amp;MAX($D$5:$D$294)&amp;" ملعب"</f>
        <v>إجمالي 289 مباراة دوري | مباريات كل فريق 16–17 | 2 مجموعة | دوري 17 يوم + إقصائي 1 يوم = 18 يوم | 6 ملعب</v>
      </c>
      <c r="B2" s="58"/>
      <c r="C2" s="58"/>
      <c r="D2" s="58"/>
      <c r="E2" s="58"/>
      <c r="F2" s="58"/>
      <c r="G2" s="58"/>
      <c r="H2" s="25"/>
      <c r="I2" s="25"/>
      <c r="J2" s="25"/>
      <c r="K2" s="25"/>
      <c r="L2" s="25"/>
      <c r="M2" s="25"/>
      <c r="N2" s="25"/>
      <c r="O2" s="25"/>
      <c r="P2" s="25"/>
    </row>
    <row r="3" spans="1:16">
      <c r="A3" s="26"/>
      <c r="B3" s="26"/>
      <c r="C3" s="26"/>
      <c r="D3" s="26"/>
      <c r="E3" s="26"/>
      <c r="F3" s="26"/>
      <c r="G3" s="26"/>
      <c r="H3" s="27"/>
      <c r="I3" s="27"/>
      <c r="J3" s="27"/>
      <c r="K3" s="27"/>
      <c r="L3" s="27"/>
      <c r="M3" s="27"/>
      <c r="N3" s="27"/>
      <c r="O3" s="27"/>
      <c r="P3" s="27"/>
    </row>
    <row r="4" spans="1:16">
      <c r="A4" s="28" t="s">
        <v>12</v>
      </c>
      <c r="B4" s="28" t="s">
        <v>13</v>
      </c>
      <c r="C4" s="28" t="s">
        <v>14</v>
      </c>
      <c r="D4" s="28" t="s">
        <v>15</v>
      </c>
      <c r="E4" s="28" t="s">
        <v>16</v>
      </c>
      <c r="F4" s="28" t="s">
        <v>17</v>
      </c>
      <c r="G4" s="28" t="s">
        <v>18</v>
      </c>
      <c r="H4" s="27"/>
      <c r="I4" s="29" t="s">
        <v>35</v>
      </c>
      <c r="J4" s="29" t="s">
        <v>36</v>
      </c>
      <c r="K4" s="29" t="s">
        <v>37</v>
      </c>
      <c r="L4" s="29" t="s">
        <v>38</v>
      </c>
      <c r="M4" s="27"/>
      <c r="N4" s="27"/>
      <c r="O4" s="15" t="s">
        <v>13</v>
      </c>
      <c r="P4" s="15" t="s">
        <v>39</v>
      </c>
    </row>
    <row r="5" spans="1:16">
      <c r="A5" s="30">
        <v>1</v>
      </c>
      <c r="B5" s="31">
        <v>1</v>
      </c>
      <c r="C5" s="31" t="str" cm="1">
        <f t="array" ref="C5">INDEX($P$5:$P$7,B5)</f>
        <v>4:00–5:25 م</v>
      </c>
      <c r="D5" s="31">
        <v>1</v>
      </c>
      <c r="E5" s="31" t="s">
        <v>19</v>
      </c>
      <c r="F5" s="32">
        <v>1</v>
      </c>
      <c r="G5" s="31" t="s">
        <v>189</v>
      </c>
      <c r="H5" s="27"/>
      <c r="I5" s="33">
        <v>1</v>
      </c>
      <c r="J5" s="33" t="s">
        <v>19</v>
      </c>
      <c r="K5" s="33">
        <f t="shared" ref="K5:K39" si="0">COUNTIF($G$5:$G$293,I5&amp;" ضد *")+COUNTIF($G$5:$G$293,"* ضد "&amp;I5)</f>
        <v>17</v>
      </c>
      <c r="L5" s="33">
        <f t="shared" ref="L5:L39" si="1">COUNTIF($J$5:$J$39,J5)-1</f>
        <v>17</v>
      </c>
      <c r="M5" s="27"/>
      <c r="N5" s="27"/>
      <c r="O5" s="34">
        <v>1</v>
      </c>
      <c r="P5" s="34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</row>
    <row r="6" spans="1:16">
      <c r="A6" s="30">
        <v>1</v>
      </c>
      <c r="B6" s="31">
        <v>1</v>
      </c>
      <c r="C6" s="31" t="str" cm="1">
        <f t="array" ref="C6">INDEX($P$5:$P$7,B6)</f>
        <v>4:00–5:25 م</v>
      </c>
      <c r="D6" s="31">
        <v>2</v>
      </c>
      <c r="E6" s="31" t="s">
        <v>19</v>
      </c>
      <c r="F6" s="32">
        <v>1</v>
      </c>
      <c r="G6" s="31" t="s">
        <v>127</v>
      </c>
      <c r="H6" s="27"/>
      <c r="I6" s="33">
        <v>2</v>
      </c>
      <c r="J6" s="33" t="s">
        <v>19</v>
      </c>
      <c r="K6" s="33">
        <f t="shared" si="0"/>
        <v>17</v>
      </c>
      <c r="L6" s="33">
        <f t="shared" si="1"/>
        <v>17</v>
      </c>
      <c r="M6" s="27"/>
      <c r="N6" s="27"/>
      <c r="O6" s="34">
        <v>2</v>
      </c>
      <c r="P6" s="34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</row>
    <row r="7" spans="1:16">
      <c r="A7" s="30">
        <v>1</v>
      </c>
      <c r="B7" s="31">
        <v>1</v>
      </c>
      <c r="C7" s="31" t="str" cm="1">
        <f t="array" ref="C7">INDEX($P$5:$P$7,B7)</f>
        <v>4:00–5:25 م</v>
      </c>
      <c r="D7" s="31">
        <v>3</v>
      </c>
      <c r="E7" s="31" t="s">
        <v>19</v>
      </c>
      <c r="F7" s="32">
        <v>1</v>
      </c>
      <c r="G7" s="31" t="s">
        <v>128</v>
      </c>
      <c r="H7" s="27"/>
      <c r="I7" s="33">
        <v>3</v>
      </c>
      <c r="J7" s="33" t="s">
        <v>19</v>
      </c>
      <c r="K7" s="33">
        <f t="shared" si="0"/>
        <v>17</v>
      </c>
      <c r="L7" s="33">
        <f t="shared" si="1"/>
        <v>17</v>
      </c>
      <c r="M7" s="27"/>
      <c r="N7" s="27"/>
      <c r="O7" s="34">
        <v>3</v>
      </c>
      <c r="P7" s="34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</row>
    <row r="8" spans="1:16">
      <c r="A8" s="30">
        <v>1</v>
      </c>
      <c r="B8" s="31">
        <v>1</v>
      </c>
      <c r="C8" s="31" t="str" cm="1">
        <f t="array" ref="C8">INDEX($P$5:$P$7,B8)</f>
        <v>4:00–5:25 م</v>
      </c>
      <c r="D8" s="31">
        <v>4</v>
      </c>
      <c r="E8" s="31" t="s">
        <v>19</v>
      </c>
      <c r="F8" s="32">
        <v>1</v>
      </c>
      <c r="G8" s="31" t="s">
        <v>129</v>
      </c>
      <c r="H8" s="27"/>
      <c r="I8" s="33">
        <v>4</v>
      </c>
      <c r="J8" s="33" t="s">
        <v>19</v>
      </c>
      <c r="K8" s="33">
        <f t="shared" si="0"/>
        <v>17</v>
      </c>
      <c r="L8" s="33">
        <f t="shared" si="1"/>
        <v>17</v>
      </c>
      <c r="M8" s="27"/>
      <c r="N8" s="27"/>
      <c r="O8" s="27"/>
      <c r="P8" s="27"/>
    </row>
    <row r="9" spans="1:16">
      <c r="A9" s="30">
        <v>1</v>
      </c>
      <c r="B9" s="31">
        <v>1</v>
      </c>
      <c r="C9" s="31" t="str" cm="1">
        <f t="array" ref="C9">INDEX($P$5:$P$7,B9)</f>
        <v>4:00–5:25 م</v>
      </c>
      <c r="D9" s="31">
        <v>5</v>
      </c>
      <c r="E9" s="31" t="s">
        <v>19</v>
      </c>
      <c r="F9" s="32">
        <v>1</v>
      </c>
      <c r="G9" s="31" t="s">
        <v>130</v>
      </c>
      <c r="H9" s="27"/>
      <c r="I9" s="33">
        <v>5</v>
      </c>
      <c r="J9" s="33" t="s">
        <v>19</v>
      </c>
      <c r="K9" s="33">
        <f t="shared" si="0"/>
        <v>17</v>
      </c>
      <c r="L9" s="33">
        <f t="shared" si="1"/>
        <v>17</v>
      </c>
      <c r="M9" s="27"/>
      <c r="N9" s="27"/>
      <c r="O9" s="35" t="s">
        <v>103</v>
      </c>
      <c r="P9" s="27"/>
    </row>
    <row r="10" spans="1:16">
      <c r="A10" s="30">
        <v>1</v>
      </c>
      <c r="B10" s="31">
        <v>1</v>
      </c>
      <c r="C10" s="31" t="str" cm="1">
        <f t="array" ref="C10">INDEX($P$5:$P$7,B10)</f>
        <v>4:00–5:25 م</v>
      </c>
      <c r="D10" s="31">
        <v>6</v>
      </c>
      <c r="E10" s="31" t="s">
        <v>19</v>
      </c>
      <c r="F10" s="32">
        <v>1</v>
      </c>
      <c r="G10" s="31" t="s">
        <v>131</v>
      </c>
      <c r="H10" s="27"/>
      <c r="I10" s="33">
        <v>6</v>
      </c>
      <c r="J10" s="33" t="s">
        <v>19</v>
      </c>
      <c r="K10" s="33">
        <f t="shared" si="0"/>
        <v>17</v>
      </c>
      <c r="L10" s="33">
        <f t="shared" si="1"/>
        <v>17</v>
      </c>
      <c r="M10" s="27"/>
      <c r="N10" s="27"/>
      <c r="O10" s="27"/>
      <c r="P10" s="27"/>
    </row>
    <row r="11" spans="1:16">
      <c r="A11" s="30">
        <v>1</v>
      </c>
      <c r="B11" s="31">
        <v>2</v>
      </c>
      <c r="C11" s="31" t="str" cm="1">
        <f t="array" ref="C11">INDEX($P$5:$P$7,B11)</f>
        <v>5:35–7:00 م</v>
      </c>
      <c r="D11" s="31">
        <v>1</v>
      </c>
      <c r="E11" s="31" t="s">
        <v>19</v>
      </c>
      <c r="F11" s="32">
        <v>1</v>
      </c>
      <c r="G11" s="31" t="s">
        <v>91</v>
      </c>
      <c r="H11" s="27"/>
      <c r="I11" s="33">
        <v>7</v>
      </c>
      <c r="J11" s="33" t="s">
        <v>19</v>
      </c>
      <c r="K11" s="33">
        <f t="shared" si="0"/>
        <v>17</v>
      </c>
      <c r="L11" s="33">
        <f t="shared" si="1"/>
        <v>17</v>
      </c>
      <c r="M11" s="27"/>
      <c r="N11" s="27"/>
      <c r="O11" s="27"/>
      <c r="P11" s="27"/>
    </row>
    <row r="12" spans="1:16">
      <c r="A12" s="30">
        <v>1</v>
      </c>
      <c r="B12" s="31">
        <v>2</v>
      </c>
      <c r="C12" s="31" t="str" cm="1">
        <f t="array" ref="C12">INDEX($P$5:$P$7,B12)</f>
        <v>5:35–7:00 م</v>
      </c>
      <c r="D12" s="31">
        <v>2</v>
      </c>
      <c r="E12" s="31" t="s">
        <v>19</v>
      </c>
      <c r="F12" s="32">
        <v>1</v>
      </c>
      <c r="G12" s="31" t="s">
        <v>79</v>
      </c>
      <c r="H12" s="27"/>
      <c r="I12" s="33">
        <v>8</v>
      </c>
      <c r="J12" s="33" t="s">
        <v>19</v>
      </c>
      <c r="K12" s="33">
        <f t="shared" si="0"/>
        <v>17</v>
      </c>
      <c r="L12" s="33">
        <f t="shared" si="1"/>
        <v>17</v>
      </c>
      <c r="M12" s="27"/>
      <c r="N12" s="27"/>
      <c r="O12" s="27"/>
      <c r="P12" s="27"/>
    </row>
    <row r="13" spans="1:16">
      <c r="A13" s="30">
        <v>1</v>
      </c>
      <c r="B13" s="31">
        <v>2</v>
      </c>
      <c r="C13" s="31" t="str" cm="1">
        <f t="array" ref="C13">INDEX($P$5:$P$7,B13)</f>
        <v>5:35–7:00 م</v>
      </c>
      <c r="D13" s="31">
        <v>3</v>
      </c>
      <c r="E13" s="31" t="s">
        <v>19</v>
      </c>
      <c r="F13" s="32">
        <v>1</v>
      </c>
      <c r="G13" s="31" t="s">
        <v>67</v>
      </c>
      <c r="H13" s="27"/>
      <c r="I13" s="33">
        <v>9</v>
      </c>
      <c r="J13" s="33" t="s">
        <v>19</v>
      </c>
      <c r="K13" s="33">
        <f t="shared" si="0"/>
        <v>17</v>
      </c>
      <c r="L13" s="33">
        <f t="shared" si="1"/>
        <v>17</v>
      </c>
      <c r="M13" s="27"/>
      <c r="N13" s="27"/>
      <c r="O13" s="27"/>
      <c r="P13" s="27"/>
    </row>
    <row r="14" spans="1:16">
      <c r="A14" s="30">
        <v>1</v>
      </c>
      <c r="B14" s="31">
        <v>2</v>
      </c>
      <c r="C14" s="31" t="str" cm="1">
        <f t="array" ref="C14">INDEX($P$5:$P$7,B14)</f>
        <v>5:35–7:00 م</v>
      </c>
      <c r="D14" s="31">
        <v>4</v>
      </c>
      <c r="E14" s="31" t="s">
        <v>95</v>
      </c>
      <c r="F14" s="32">
        <v>1</v>
      </c>
      <c r="G14" s="31" t="s">
        <v>431</v>
      </c>
      <c r="H14" s="27"/>
      <c r="I14" s="33">
        <v>10</v>
      </c>
      <c r="J14" s="33" t="s">
        <v>19</v>
      </c>
      <c r="K14" s="33">
        <f t="shared" si="0"/>
        <v>17</v>
      </c>
      <c r="L14" s="33">
        <f t="shared" si="1"/>
        <v>17</v>
      </c>
      <c r="M14" s="27"/>
      <c r="N14" s="27"/>
      <c r="O14" s="27"/>
      <c r="P14" s="27"/>
    </row>
    <row r="15" spans="1:16">
      <c r="A15" s="30">
        <v>1</v>
      </c>
      <c r="B15" s="31">
        <v>2</v>
      </c>
      <c r="C15" s="31" t="str" cm="1">
        <f t="array" ref="C15">INDEX($P$5:$P$7,B15)</f>
        <v>5:35–7:00 م</v>
      </c>
      <c r="D15" s="31">
        <v>5</v>
      </c>
      <c r="E15" s="31" t="s">
        <v>95</v>
      </c>
      <c r="F15" s="32">
        <v>1</v>
      </c>
      <c r="G15" s="31" t="s">
        <v>426</v>
      </c>
      <c r="H15" s="27"/>
      <c r="I15" s="33">
        <v>11</v>
      </c>
      <c r="J15" s="33" t="s">
        <v>19</v>
      </c>
      <c r="K15" s="33">
        <f t="shared" si="0"/>
        <v>17</v>
      </c>
      <c r="L15" s="33">
        <f t="shared" si="1"/>
        <v>17</v>
      </c>
      <c r="M15" s="27"/>
      <c r="N15" s="27"/>
      <c r="O15" s="27"/>
      <c r="P15" s="27"/>
    </row>
    <row r="16" spans="1:16">
      <c r="A16" s="30">
        <v>1</v>
      </c>
      <c r="B16" s="31">
        <v>2</v>
      </c>
      <c r="C16" s="31" t="str" cm="1">
        <f t="array" ref="C16">INDEX($P$5:$P$7,B16)</f>
        <v>5:35–7:00 م</v>
      </c>
      <c r="D16" s="31">
        <v>6</v>
      </c>
      <c r="E16" s="31" t="s">
        <v>95</v>
      </c>
      <c r="F16" s="32">
        <v>1</v>
      </c>
      <c r="G16" s="31" t="s">
        <v>427</v>
      </c>
      <c r="H16" s="27"/>
      <c r="I16" s="33">
        <v>12</v>
      </c>
      <c r="J16" s="33" t="s">
        <v>19</v>
      </c>
      <c r="K16" s="33">
        <f t="shared" si="0"/>
        <v>17</v>
      </c>
      <c r="L16" s="33">
        <f t="shared" si="1"/>
        <v>17</v>
      </c>
      <c r="M16" s="27"/>
      <c r="N16" s="27"/>
      <c r="O16" s="27"/>
      <c r="P16" s="27"/>
    </row>
    <row r="17" spans="1:16">
      <c r="A17" s="30">
        <v>1</v>
      </c>
      <c r="B17" s="31">
        <v>3</v>
      </c>
      <c r="C17" s="31" t="str" cm="1">
        <f t="array" ref="C17">INDEX($P$5:$P$7,B17)</f>
        <v>7:10–8:35 م</v>
      </c>
      <c r="D17" s="31">
        <v>1</v>
      </c>
      <c r="E17" s="31" t="s">
        <v>95</v>
      </c>
      <c r="F17" s="32">
        <v>1</v>
      </c>
      <c r="G17" s="31" t="s">
        <v>428</v>
      </c>
      <c r="H17" s="27"/>
      <c r="I17" s="33">
        <v>13</v>
      </c>
      <c r="J17" s="33" t="s">
        <v>19</v>
      </c>
      <c r="K17" s="33">
        <f t="shared" si="0"/>
        <v>17</v>
      </c>
      <c r="L17" s="33">
        <f t="shared" si="1"/>
        <v>17</v>
      </c>
      <c r="M17" s="27"/>
      <c r="N17" s="27"/>
      <c r="O17" s="27"/>
      <c r="P17" s="27"/>
    </row>
    <row r="18" spans="1:16">
      <c r="A18" s="30">
        <v>1</v>
      </c>
      <c r="B18" s="31">
        <v>3</v>
      </c>
      <c r="C18" s="31" t="str" cm="1">
        <f t="array" ref="C18">INDEX($P$5:$P$7,B18)</f>
        <v>7:10–8:35 م</v>
      </c>
      <c r="D18" s="31">
        <v>2</v>
      </c>
      <c r="E18" s="31" t="s">
        <v>95</v>
      </c>
      <c r="F18" s="32">
        <v>1</v>
      </c>
      <c r="G18" s="31" t="s">
        <v>429</v>
      </c>
      <c r="H18" s="27"/>
      <c r="I18" s="33">
        <v>14</v>
      </c>
      <c r="J18" s="33" t="s">
        <v>19</v>
      </c>
      <c r="K18" s="33">
        <f t="shared" si="0"/>
        <v>17</v>
      </c>
      <c r="L18" s="33">
        <f t="shared" si="1"/>
        <v>17</v>
      </c>
      <c r="M18" s="27"/>
      <c r="N18" s="27"/>
      <c r="O18" s="27"/>
      <c r="P18" s="27"/>
    </row>
    <row r="19" spans="1:16">
      <c r="A19" s="30">
        <v>1</v>
      </c>
      <c r="B19" s="31">
        <v>3</v>
      </c>
      <c r="C19" s="31" t="str" cm="1">
        <f t="array" ref="C19">INDEX($P$5:$P$7,B19)</f>
        <v>7:10–8:35 م</v>
      </c>
      <c r="D19" s="31">
        <v>3</v>
      </c>
      <c r="E19" s="31" t="s">
        <v>95</v>
      </c>
      <c r="F19" s="32">
        <v>1</v>
      </c>
      <c r="G19" s="31" t="s">
        <v>336</v>
      </c>
      <c r="H19" s="27"/>
      <c r="I19" s="33">
        <v>15</v>
      </c>
      <c r="J19" s="33" t="s">
        <v>19</v>
      </c>
      <c r="K19" s="33">
        <f t="shared" si="0"/>
        <v>17</v>
      </c>
      <c r="L19" s="33">
        <f t="shared" si="1"/>
        <v>17</v>
      </c>
      <c r="M19" s="27"/>
      <c r="N19" s="27"/>
      <c r="O19" s="27"/>
      <c r="P19" s="27"/>
    </row>
    <row r="20" spans="1:16">
      <c r="A20" s="30">
        <v>1</v>
      </c>
      <c r="B20" s="31">
        <v>3</v>
      </c>
      <c r="C20" s="31" t="str" cm="1">
        <f t="array" ref="C20">INDEX($P$5:$P$7,B20)</f>
        <v>7:10–8:35 م</v>
      </c>
      <c r="D20" s="31">
        <v>4</v>
      </c>
      <c r="E20" s="31" t="s">
        <v>95</v>
      </c>
      <c r="F20" s="32">
        <v>1</v>
      </c>
      <c r="G20" s="31" t="s">
        <v>333</v>
      </c>
      <c r="H20" s="27"/>
      <c r="I20" s="33">
        <v>16</v>
      </c>
      <c r="J20" s="33" t="s">
        <v>19</v>
      </c>
      <c r="K20" s="33">
        <f t="shared" si="0"/>
        <v>17</v>
      </c>
      <c r="L20" s="33">
        <f t="shared" si="1"/>
        <v>17</v>
      </c>
      <c r="M20" s="27"/>
      <c r="N20" s="27"/>
      <c r="O20" s="27"/>
      <c r="P20" s="27"/>
    </row>
    <row r="21" spans="1:16">
      <c r="A21" s="30">
        <v>1</v>
      </c>
      <c r="B21" s="31">
        <v>3</v>
      </c>
      <c r="C21" s="31" t="str" cm="1">
        <f t="array" ref="C21">INDEX($P$5:$P$7,B21)</f>
        <v>7:10–8:35 م</v>
      </c>
      <c r="D21" s="31">
        <v>5</v>
      </c>
      <c r="E21" s="31" t="s">
        <v>95</v>
      </c>
      <c r="F21" s="32">
        <v>1</v>
      </c>
      <c r="G21" s="31" t="s">
        <v>325</v>
      </c>
      <c r="H21" s="27"/>
      <c r="I21" s="33">
        <v>17</v>
      </c>
      <c r="J21" s="33" t="s">
        <v>19</v>
      </c>
      <c r="K21" s="33">
        <f t="shared" si="0"/>
        <v>17</v>
      </c>
      <c r="L21" s="33">
        <f t="shared" si="1"/>
        <v>17</v>
      </c>
      <c r="M21" s="27"/>
      <c r="N21" s="27"/>
      <c r="O21" s="27"/>
      <c r="P21" s="27"/>
    </row>
    <row r="22" spans="1:16">
      <c r="A22" s="30">
        <v>2</v>
      </c>
      <c r="B22" s="31">
        <v>1</v>
      </c>
      <c r="C22" s="31" t="str" cm="1">
        <f t="array" ref="C22">INDEX($P$5:$P$7,B22)</f>
        <v>4:00–5:25 م</v>
      </c>
      <c r="D22" s="31">
        <v>1</v>
      </c>
      <c r="E22" s="31" t="s">
        <v>19</v>
      </c>
      <c r="F22" s="32">
        <v>1</v>
      </c>
      <c r="G22" s="31" t="s">
        <v>132</v>
      </c>
      <c r="H22" s="27"/>
      <c r="I22" s="33">
        <v>18</v>
      </c>
      <c r="J22" s="33" t="s">
        <v>19</v>
      </c>
      <c r="K22" s="33">
        <f t="shared" si="0"/>
        <v>17</v>
      </c>
      <c r="L22" s="33">
        <f t="shared" si="1"/>
        <v>17</v>
      </c>
      <c r="M22" s="27"/>
      <c r="N22" s="27"/>
      <c r="O22" s="27"/>
      <c r="P22" s="27"/>
    </row>
    <row r="23" spans="1:16">
      <c r="A23" s="30">
        <v>2</v>
      </c>
      <c r="B23" s="31">
        <v>1</v>
      </c>
      <c r="C23" s="31" t="str" cm="1">
        <f t="array" ref="C23">INDEX($P$5:$P$7,B23)</f>
        <v>4:00–5:25 م</v>
      </c>
      <c r="D23" s="31">
        <v>2</v>
      </c>
      <c r="E23" s="31" t="s">
        <v>19</v>
      </c>
      <c r="F23" s="32">
        <v>1</v>
      </c>
      <c r="G23" s="31" t="s">
        <v>176</v>
      </c>
      <c r="H23" s="27"/>
      <c r="I23" s="33">
        <v>19</v>
      </c>
      <c r="J23" s="33" t="s">
        <v>95</v>
      </c>
      <c r="K23" s="33">
        <f t="shared" si="0"/>
        <v>16</v>
      </c>
      <c r="L23" s="33">
        <f t="shared" si="1"/>
        <v>16</v>
      </c>
      <c r="M23" s="27"/>
      <c r="N23" s="27"/>
      <c r="O23" s="27"/>
      <c r="P23" s="27"/>
    </row>
    <row r="24" spans="1:16">
      <c r="A24" s="30">
        <v>2</v>
      </c>
      <c r="B24" s="31">
        <v>1</v>
      </c>
      <c r="C24" s="31" t="str" cm="1">
        <f t="array" ref="C24">INDEX($P$5:$P$7,B24)</f>
        <v>4:00–5:25 م</v>
      </c>
      <c r="D24" s="31">
        <v>3</v>
      </c>
      <c r="E24" s="31" t="s">
        <v>19</v>
      </c>
      <c r="F24" s="32">
        <v>1</v>
      </c>
      <c r="G24" s="31" t="s">
        <v>133</v>
      </c>
      <c r="H24" s="27"/>
      <c r="I24" s="33">
        <v>20</v>
      </c>
      <c r="J24" s="33" t="s">
        <v>95</v>
      </c>
      <c r="K24" s="33">
        <f t="shared" si="0"/>
        <v>16</v>
      </c>
      <c r="L24" s="33">
        <f t="shared" si="1"/>
        <v>16</v>
      </c>
      <c r="M24" s="27"/>
      <c r="N24" s="27"/>
      <c r="O24" s="27"/>
      <c r="P24" s="27"/>
    </row>
    <row r="25" spans="1:16">
      <c r="A25" s="30">
        <v>2</v>
      </c>
      <c r="B25" s="31">
        <v>1</v>
      </c>
      <c r="C25" s="31" t="str" cm="1">
        <f t="array" ref="C25">INDEX($P$5:$P$7,B25)</f>
        <v>4:00–5:25 م</v>
      </c>
      <c r="D25" s="31">
        <v>4</v>
      </c>
      <c r="E25" s="31" t="s">
        <v>19</v>
      </c>
      <c r="F25" s="32">
        <v>1</v>
      </c>
      <c r="G25" s="31" t="s">
        <v>134</v>
      </c>
      <c r="H25" s="27"/>
      <c r="I25" s="33">
        <v>21</v>
      </c>
      <c r="J25" s="33" t="s">
        <v>95</v>
      </c>
      <c r="K25" s="33">
        <f t="shared" si="0"/>
        <v>16</v>
      </c>
      <c r="L25" s="33">
        <f t="shared" si="1"/>
        <v>16</v>
      </c>
      <c r="M25" s="27"/>
      <c r="N25" s="27"/>
      <c r="O25" s="27"/>
      <c r="P25" s="27"/>
    </row>
    <row r="26" spans="1:16">
      <c r="A26" s="30">
        <v>2</v>
      </c>
      <c r="B26" s="31">
        <v>1</v>
      </c>
      <c r="C26" s="31" t="str" cm="1">
        <f t="array" ref="C26">INDEX($P$5:$P$7,B26)</f>
        <v>4:00–5:25 م</v>
      </c>
      <c r="D26" s="31">
        <v>5</v>
      </c>
      <c r="E26" s="31" t="s">
        <v>19</v>
      </c>
      <c r="F26" s="32">
        <v>1</v>
      </c>
      <c r="G26" s="31" t="s">
        <v>135</v>
      </c>
      <c r="H26" s="27"/>
      <c r="I26" s="33">
        <v>22</v>
      </c>
      <c r="J26" s="33" t="s">
        <v>95</v>
      </c>
      <c r="K26" s="33">
        <f t="shared" si="0"/>
        <v>16</v>
      </c>
      <c r="L26" s="33">
        <f t="shared" si="1"/>
        <v>16</v>
      </c>
      <c r="M26" s="27"/>
      <c r="N26" s="27"/>
      <c r="O26" s="27"/>
      <c r="P26" s="27"/>
    </row>
    <row r="27" spans="1:16">
      <c r="A27" s="30">
        <v>2</v>
      </c>
      <c r="B27" s="31">
        <v>1</v>
      </c>
      <c r="C27" s="31" t="str" cm="1">
        <f t="array" ref="C27">INDEX($P$5:$P$7,B27)</f>
        <v>4:00–5:25 م</v>
      </c>
      <c r="D27" s="31">
        <v>6</v>
      </c>
      <c r="E27" s="31" t="s">
        <v>19</v>
      </c>
      <c r="F27" s="32">
        <v>1</v>
      </c>
      <c r="G27" s="31" t="s">
        <v>92</v>
      </c>
      <c r="H27" s="27"/>
      <c r="I27" s="33">
        <v>23</v>
      </c>
      <c r="J27" s="33" t="s">
        <v>95</v>
      </c>
      <c r="K27" s="33">
        <f t="shared" si="0"/>
        <v>16</v>
      </c>
      <c r="L27" s="33">
        <f t="shared" si="1"/>
        <v>16</v>
      </c>
      <c r="M27" s="27"/>
      <c r="N27" s="27"/>
      <c r="O27" s="27"/>
      <c r="P27" s="27"/>
    </row>
    <row r="28" spans="1:16">
      <c r="A28" s="30">
        <v>2</v>
      </c>
      <c r="B28" s="31">
        <v>2</v>
      </c>
      <c r="C28" s="31" t="str" cm="1">
        <f t="array" ref="C28">INDEX($P$5:$P$7,B28)</f>
        <v>5:35–7:00 م</v>
      </c>
      <c r="D28" s="31">
        <v>1</v>
      </c>
      <c r="E28" s="31" t="s">
        <v>19</v>
      </c>
      <c r="F28" s="32">
        <v>1</v>
      </c>
      <c r="G28" s="31" t="s">
        <v>80</v>
      </c>
      <c r="H28" s="27"/>
      <c r="I28" s="33">
        <v>24</v>
      </c>
      <c r="J28" s="33" t="s">
        <v>95</v>
      </c>
      <c r="K28" s="33">
        <f t="shared" si="0"/>
        <v>16</v>
      </c>
      <c r="L28" s="33">
        <f t="shared" si="1"/>
        <v>16</v>
      </c>
      <c r="M28" s="27"/>
      <c r="N28" s="27"/>
      <c r="O28" s="27"/>
      <c r="P28" s="27"/>
    </row>
    <row r="29" spans="1:16">
      <c r="A29" s="30">
        <v>2</v>
      </c>
      <c r="B29" s="31">
        <v>2</v>
      </c>
      <c r="C29" s="31" t="str" cm="1">
        <f t="array" ref="C29">INDEX($P$5:$P$7,B29)</f>
        <v>5:35–7:00 م</v>
      </c>
      <c r="D29" s="31">
        <v>2</v>
      </c>
      <c r="E29" s="31" t="s">
        <v>19</v>
      </c>
      <c r="F29" s="32">
        <v>1</v>
      </c>
      <c r="G29" s="31" t="s">
        <v>68</v>
      </c>
      <c r="H29" s="27"/>
      <c r="I29" s="33">
        <v>25</v>
      </c>
      <c r="J29" s="33" t="s">
        <v>95</v>
      </c>
      <c r="K29" s="33">
        <f t="shared" si="0"/>
        <v>16</v>
      </c>
      <c r="L29" s="33">
        <f t="shared" si="1"/>
        <v>16</v>
      </c>
      <c r="M29" s="27"/>
      <c r="N29" s="27"/>
      <c r="O29" s="27"/>
      <c r="P29" s="27"/>
    </row>
    <row r="30" spans="1:16">
      <c r="A30" s="30">
        <v>2</v>
      </c>
      <c r="B30" s="31">
        <v>2</v>
      </c>
      <c r="C30" s="31" t="str" cm="1">
        <f t="array" ref="C30">INDEX($P$5:$P$7,B30)</f>
        <v>5:35–7:00 م</v>
      </c>
      <c r="D30" s="31">
        <v>3</v>
      </c>
      <c r="E30" s="31" t="s">
        <v>19</v>
      </c>
      <c r="F30" s="32">
        <v>1</v>
      </c>
      <c r="G30" s="31" t="s">
        <v>58</v>
      </c>
      <c r="H30" s="27"/>
      <c r="I30" s="33">
        <v>26</v>
      </c>
      <c r="J30" s="33" t="s">
        <v>95</v>
      </c>
      <c r="K30" s="33">
        <f t="shared" si="0"/>
        <v>16</v>
      </c>
      <c r="L30" s="33">
        <f t="shared" si="1"/>
        <v>16</v>
      </c>
      <c r="M30" s="27"/>
      <c r="N30" s="27"/>
      <c r="O30" s="27"/>
      <c r="P30" s="27"/>
    </row>
    <row r="31" spans="1:16">
      <c r="A31" s="30">
        <v>2</v>
      </c>
      <c r="B31" s="31">
        <v>2</v>
      </c>
      <c r="C31" s="31" t="str" cm="1">
        <f t="array" ref="C31">INDEX($P$5:$P$7,B31)</f>
        <v>5:35–7:00 م</v>
      </c>
      <c r="D31" s="31">
        <v>4</v>
      </c>
      <c r="E31" s="31" t="s">
        <v>95</v>
      </c>
      <c r="F31" s="32">
        <v>1</v>
      </c>
      <c r="G31" s="31" t="s">
        <v>432</v>
      </c>
      <c r="H31" s="27"/>
      <c r="I31" s="33">
        <v>27</v>
      </c>
      <c r="J31" s="33" t="s">
        <v>95</v>
      </c>
      <c r="K31" s="33">
        <f t="shared" si="0"/>
        <v>16</v>
      </c>
      <c r="L31" s="33">
        <f t="shared" si="1"/>
        <v>16</v>
      </c>
      <c r="M31" s="27"/>
      <c r="N31" s="27"/>
      <c r="O31" s="27"/>
      <c r="P31" s="27"/>
    </row>
    <row r="32" spans="1:16">
      <c r="A32" s="30">
        <v>2</v>
      </c>
      <c r="B32" s="31">
        <v>2</v>
      </c>
      <c r="C32" s="31" t="str" cm="1">
        <f t="array" ref="C32">INDEX($P$5:$P$7,B32)</f>
        <v>5:35–7:00 م</v>
      </c>
      <c r="D32" s="31">
        <v>5</v>
      </c>
      <c r="E32" s="31" t="s">
        <v>95</v>
      </c>
      <c r="F32" s="32">
        <v>1</v>
      </c>
      <c r="G32" s="31" t="s">
        <v>375</v>
      </c>
      <c r="H32" s="27"/>
      <c r="I32" s="33">
        <v>28</v>
      </c>
      <c r="J32" s="33" t="s">
        <v>95</v>
      </c>
      <c r="K32" s="33">
        <f t="shared" si="0"/>
        <v>16</v>
      </c>
      <c r="L32" s="33">
        <f t="shared" si="1"/>
        <v>16</v>
      </c>
      <c r="M32" s="27"/>
      <c r="N32" s="27"/>
      <c r="O32" s="27"/>
      <c r="P32" s="27"/>
    </row>
    <row r="33" spans="1:16">
      <c r="A33" s="30">
        <v>2</v>
      </c>
      <c r="B33" s="31">
        <v>2</v>
      </c>
      <c r="C33" s="31" t="str" cm="1">
        <f t="array" ref="C33">INDEX($P$5:$P$7,B33)</f>
        <v>5:35–7:00 م</v>
      </c>
      <c r="D33" s="31">
        <v>6</v>
      </c>
      <c r="E33" s="31" t="s">
        <v>95</v>
      </c>
      <c r="F33" s="32">
        <v>1</v>
      </c>
      <c r="G33" s="31" t="s">
        <v>376</v>
      </c>
      <c r="H33" s="27"/>
      <c r="I33" s="33">
        <v>29</v>
      </c>
      <c r="J33" s="33" t="s">
        <v>95</v>
      </c>
      <c r="K33" s="33">
        <f t="shared" si="0"/>
        <v>16</v>
      </c>
      <c r="L33" s="33">
        <f t="shared" si="1"/>
        <v>16</v>
      </c>
      <c r="M33" s="27"/>
      <c r="N33" s="27"/>
      <c r="O33" s="27"/>
      <c r="P33" s="27"/>
    </row>
    <row r="34" spans="1:16">
      <c r="A34" s="30">
        <v>2</v>
      </c>
      <c r="B34" s="31">
        <v>3</v>
      </c>
      <c r="C34" s="31" t="str" cm="1">
        <f t="array" ref="C34">INDEX($P$5:$P$7,B34)</f>
        <v>7:10–8:35 م</v>
      </c>
      <c r="D34" s="31">
        <v>1</v>
      </c>
      <c r="E34" s="31" t="s">
        <v>95</v>
      </c>
      <c r="F34" s="32">
        <v>1</v>
      </c>
      <c r="G34" s="31" t="s">
        <v>377</v>
      </c>
      <c r="H34" s="27"/>
      <c r="I34" s="33">
        <v>30</v>
      </c>
      <c r="J34" s="33" t="s">
        <v>95</v>
      </c>
      <c r="K34" s="33">
        <f t="shared" si="0"/>
        <v>16</v>
      </c>
      <c r="L34" s="33">
        <f t="shared" si="1"/>
        <v>16</v>
      </c>
      <c r="M34" s="27"/>
      <c r="N34" s="27"/>
      <c r="O34" s="27"/>
      <c r="P34" s="27"/>
    </row>
    <row r="35" spans="1:16">
      <c r="A35" s="30">
        <v>2</v>
      </c>
      <c r="B35" s="31">
        <v>3</v>
      </c>
      <c r="C35" s="31" t="str" cm="1">
        <f t="array" ref="C35">INDEX($P$5:$P$7,B35)</f>
        <v>7:10–8:35 م</v>
      </c>
      <c r="D35" s="31">
        <v>2</v>
      </c>
      <c r="E35" s="31" t="s">
        <v>95</v>
      </c>
      <c r="F35" s="32">
        <v>1</v>
      </c>
      <c r="G35" s="31" t="s">
        <v>378</v>
      </c>
      <c r="H35" s="27"/>
      <c r="I35" s="33">
        <v>31</v>
      </c>
      <c r="J35" s="33" t="s">
        <v>95</v>
      </c>
      <c r="K35" s="33">
        <f t="shared" si="0"/>
        <v>16</v>
      </c>
      <c r="L35" s="33">
        <f t="shared" si="1"/>
        <v>16</v>
      </c>
      <c r="M35" s="27"/>
      <c r="N35" s="27"/>
      <c r="O35" s="27"/>
      <c r="P35" s="27"/>
    </row>
    <row r="36" spans="1:16">
      <c r="A36" s="30">
        <v>2</v>
      </c>
      <c r="B36" s="31">
        <v>3</v>
      </c>
      <c r="C36" s="31" t="str" cm="1">
        <f t="array" ref="C36">INDEX($P$5:$P$7,B36)</f>
        <v>7:10–8:35 م</v>
      </c>
      <c r="D36" s="31">
        <v>3</v>
      </c>
      <c r="E36" s="31" t="s">
        <v>95</v>
      </c>
      <c r="F36" s="32">
        <v>1</v>
      </c>
      <c r="G36" s="31" t="s">
        <v>328</v>
      </c>
      <c r="H36" s="27"/>
      <c r="I36" s="33">
        <v>32</v>
      </c>
      <c r="J36" s="33" t="s">
        <v>95</v>
      </c>
      <c r="K36" s="33">
        <f t="shared" si="0"/>
        <v>16</v>
      </c>
      <c r="L36" s="33">
        <f t="shared" si="1"/>
        <v>16</v>
      </c>
      <c r="M36" s="27"/>
      <c r="N36" s="27"/>
      <c r="O36" s="27"/>
      <c r="P36" s="27"/>
    </row>
    <row r="37" spans="1:16">
      <c r="A37" s="30">
        <v>2</v>
      </c>
      <c r="B37" s="31">
        <v>3</v>
      </c>
      <c r="C37" s="31" t="str" cm="1">
        <f t="array" ref="C37">INDEX($P$5:$P$7,B37)</f>
        <v>7:10–8:35 م</v>
      </c>
      <c r="D37" s="31">
        <v>4</v>
      </c>
      <c r="E37" s="31" t="s">
        <v>95</v>
      </c>
      <c r="F37" s="32">
        <v>1</v>
      </c>
      <c r="G37" s="31" t="s">
        <v>326</v>
      </c>
      <c r="H37" s="27"/>
      <c r="I37" s="33">
        <v>33</v>
      </c>
      <c r="J37" s="33" t="s">
        <v>95</v>
      </c>
      <c r="K37" s="33">
        <f t="shared" si="0"/>
        <v>16</v>
      </c>
      <c r="L37" s="33">
        <f t="shared" si="1"/>
        <v>16</v>
      </c>
      <c r="M37" s="27"/>
      <c r="N37" s="27"/>
      <c r="O37" s="27"/>
      <c r="P37" s="27"/>
    </row>
    <row r="38" spans="1:16">
      <c r="A38" s="30">
        <v>2</v>
      </c>
      <c r="B38" s="31">
        <v>3</v>
      </c>
      <c r="C38" s="31" t="str" cm="1">
        <f t="array" ref="C38">INDEX($P$5:$P$7,B38)</f>
        <v>7:10–8:35 م</v>
      </c>
      <c r="D38" s="31">
        <v>5</v>
      </c>
      <c r="E38" s="31" t="s">
        <v>95</v>
      </c>
      <c r="F38" s="32">
        <v>1</v>
      </c>
      <c r="G38" s="31" t="s">
        <v>317</v>
      </c>
      <c r="H38" s="27"/>
      <c r="I38" s="33">
        <v>34</v>
      </c>
      <c r="J38" s="33" t="s">
        <v>95</v>
      </c>
      <c r="K38" s="33">
        <f t="shared" si="0"/>
        <v>16</v>
      </c>
      <c r="L38" s="33">
        <f t="shared" si="1"/>
        <v>16</v>
      </c>
      <c r="M38" s="27"/>
      <c r="N38" s="27"/>
      <c r="O38" s="27"/>
      <c r="P38" s="27"/>
    </row>
    <row r="39" spans="1:16">
      <c r="A39" s="30">
        <v>3</v>
      </c>
      <c r="B39" s="31">
        <v>1</v>
      </c>
      <c r="C39" s="31" t="str" cm="1">
        <f t="array" ref="C39">INDEX($P$5:$P$7,B39)</f>
        <v>4:00–5:25 م</v>
      </c>
      <c r="D39" s="31">
        <v>1</v>
      </c>
      <c r="E39" s="31" t="s">
        <v>19</v>
      </c>
      <c r="F39" s="32">
        <v>1</v>
      </c>
      <c r="G39" s="31" t="s">
        <v>136</v>
      </c>
      <c r="H39" s="27"/>
      <c r="I39" s="33">
        <v>35</v>
      </c>
      <c r="J39" s="33" t="s">
        <v>95</v>
      </c>
      <c r="K39" s="33">
        <f t="shared" si="0"/>
        <v>16</v>
      </c>
      <c r="L39" s="33">
        <f t="shared" si="1"/>
        <v>16</v>
      </c>
      <c r="M39" s="27"/>
      <c r="N39" s="27"/>
      <c r="O39" s="27"/>
      <c r="P39" s="27"/>
    </row>
    <row r="40" spans="1:16">
      <c r="A40" s="30">
        <v>3</v>
      </c>
      <c r="B40" s="31">
        <v>1</v>
      </c>
      <c r="C40" s="31" t="str" cm="1">
        <f t="array" ref="C40">INDEX($P$5:$P$7,B40)</f>
        <v>4:00–5:25 م</v>
      </c>
      <c r="D40" s="31">
        <v>2</v>
      </c>
      <c r="E40" s="31" t="s">
        <v>19</v>
      </c>
      <c r="F40" s="32">
        <v>1</v>
      </c>
      <c r="G40" s="31" t="s">
        <v>137</v>
      </c>
      <c r="H40" s="27"/>
      <c r="I40" s="27"/>
      <c r="J40" s="27"/>
      <c r="K40" s="27"/>
      <c r="L40" s="27"/>
      <c r="M40" s="27"/>
      <c r="N40" s="27"/>
      <c r="O40" s="27"/>
      <c r="P40" s="27"/>
    </row>
    <row r="41" spans="1:16">
      <c r="A41" s="30">
        <v>3</v>
      </c>
      <c r="B41" s="31">
        <v>1</v>
      </c>
      <c r="C41" s="31" t="str" cm="1">
        <f t="array" ref="C41">INDEX($P$5:$P$7,B41)</f>
        <v>4:00–5:25 م</v>
      </c>
      <c r="D41" s="31">
        <v>3</v>
      </c>
      <c r="E41" s="31" t="s">
        <v>19</v>
      </c>
      <c r="F41" s="32">
        <v>1</v>
      </c>
      <c r="G41" s="31" t="s">
        <v>177</v>
      </c>
      <c r="H41" s="27"/>
      <c r="I41" s="27"/>
      <c r="J41" s="27"/>
      <c r="K41" s="27"/>
      <c r="L41" s="27"/>
      <c r="M41" s="27"/>
      <c r="N41" s="27"/>
      <c r="O41" s="27"/>
      <c r="P41" s="27"/>
    </row>
    <row r="42" spans="1:16">
      <c r="A42" s="30">
        <v>3</v>
      </c>
      <c r="B42" s="31">
        <v>1</v>
      </c>
      <c r="C42" s="31" t="str" cm="1">
        <f t="array" ref="C42">INDEX($P$5:$P$7,B42)</f>
        <v>4:00–5:25 م</v>
      </c>
      <c r="D42" s="31">
        <v>4</v>
      </c>
      <c r="E42" s="31" t="s">
        <v>19</v>
      </c>
      <c r="F42" s="32">
        <v>1</v>
      </c>
      <c r="G42" s="31" t="s">
        <v>138</v>
      </c>
      <c r="H42" s="27"/>
      <c r="I42" s="27"/>
      <c r="J42" s="27"/>
      <c r="K42" s="27"/>
      <c r="L42" s="27"/>
      <c r="M42" s="27"/>
      <c r="N42" s="27"/>
      <c r="O42" s="27"/>
      <c r="P42" s="27"/>
    </row>
    <row r="43" spans="1:16">
      <c r="A43" s="30">
        <v>3</v>
      </c>
      <c r="B43" s="31">
        <v>1</v>
      </c>
      <c r="C43" s="31" t="str" cm="1">
        <f t="array" ref="C43">INDEX($P$5:$P$7,B43)</f>
        <v>4:00–5:25 م</v>
      </c>
      <c r="D43" s="31">
        <v>5</v>
      </c>
      <c r="E43" s="31" t="s">
        <v>19</v>
      </c>
      <c r="F43" s="32">
        <v>1</v>
      </c>
      <c r="G43" s="31" t="s">
        <v>93</v>
      </c>
      <c r="H43" s="27"/>
      <c r="I43" s="27"/>
      <c r="J43" s="27"/>
      <c r="K43" s="27"/>
      <c r="L43" s="27"/>
      <c r="M43" s="27"/>
      <c r="N43" s="27"/>
      <c r="O43" s="27"/>
      <c r="P43" s="27"/>
    </row>
    <row r="44" spans="1:16">
      <c r="A44" s="30">
        <v>3</v>
      </c>
      <c r="B44" s="31">
        <v>1</v>
      </c>
      <c r="C44" s="31" t="str" cm="1">
        <f t="array" ref="C44">INDEX($P$5:$P$7,B44)</f>
        <v>4:00–5:25 م</v>
      </c>
      <c r="D44" s="31">
        <v>6</v>
      </c>
      <c r="E44" s="31" t="s">
        <v>19</v>
      </c>
      <c r="F44" s="32">
        <v>1</v>
      </c>
      <c r="G44" s="31" t="s">
        <v>81</v>
      </c>
      <c r="H44" s="27"/>
      <c r="I44" s="27"/>
      <c r="J44" s="27"/>
      <c r="K44" s="27"/>
      <c r="L44" s="27"/>
      <c r="M44" s="27"/>
      <c r="N44" s="27"/>
      <c r="O44" s="27"/>
      <c r="P44" s="27"/>
    </row>
    <row r="45" spans="1:16">
      <c r="A45" s="30">
        <v>3</v>
      </c>
      <c r="B45" s="31">
        <v>2</v>
      </c>
      <c r="C45" s="31" t="str" cm="1">
        <f t="array" ref="C45">INDEX($P$5:$P$7,B45)</f>
        <v>5:35–7:00 م</v>
      </c>
      <c r="D45" s="31">
        <v>1</v>
      </c>
      <c r="E45" s="31" t="s">
        <v>19</v>
      </c>
      <c r="F45" s="32">
        <v>1</v>
      </c>
      <c r="G45" s="31" t="s">
        <v>69</v>
      </c>
      <c r="H45" s="27"/>
      <c r="I45" s="27"/>
      <c r="J45" s="27"/>
      <c r="K45" s="27"/>
      <c r="L45" s="27"/>
      <c r="M45" s="27"/>
      <c r="N45" s="27"/>
      <c r="O45" s="27"/>
      <c r="P45" s="27"/>
    </row>
    <row r="46" spans="1:16">
      <c r="A46" s="30">
        <v>3</v>
      </c>
      <c r="B46" s="31">
        <v>2</v>
      </c>
      <c r="C46" s="31" t="str" cm="1">
        <f t="array" ref="C46">INDEX($P$5:$P$7,B46)</f>
        <v>5:35–7:00 م</v>
      </c>
      <c r="D46" s="31">
        <v>2</v>
      </c>
      <c r="E46" s="31" t="s">
        <v>19</v>
      </c>
      <c r="F46" s="32">
        <v>1</v>
      </c>
      <c r="G46" s="31" t="s">
        <v>59</v>
      </c>
      <c r="H46" s="27"/>
      <c r="I46" s="27"/>
      <c r="J46" s="27"/>
      <c r="K46" s="27"/>
      <c r="L46" s="27"/>
      <c r="M46" s="27"/>
      <c r="N46" s="27"/>
      <c r="O46" s="27"/>
      <c r="P46" s="27"/>
    </row>
    <row r="47" spans="1:16">
      <c r="A47" s="30">
        <v>3</v>
      </c>
      <c r="B47" s="31">
        <v>2</v>
      </c>
      <c r="C47" s="31" t="str" cm="1">
        <f t="array" ref="C47">INDEX($P$5:$P$7,B47)</f>
        <v>5:35–7:00 م</v>
      </c>
      <c r="D47" s="31">
        <v>3</v>
      </c>
      <c r="E47" s="31" t="s">
        <v>19</v>
      </c>
      <c r="F47" s="32">
        <v>1</v>
      </c>
      <c r="G47" s="31" t="s">
        <v>50</v>
      </c>
      <c r="H47" s="27"/>
      <c r="I47" s="27"/>
      <c r="J47" s="27"/>
      <c r="K47" s="27"/>
      <c r="L47" s="27"/>
      <c r="M47" s="27"/>
      <c r="N47" s="27"/>
      <c r="O47" s="27"/>
      <c r="P47" s="27"/>
    </row>
    <row r="48" spans="1:16">
      <c r="A48" s="30">
        <v>3</v>
      </c>
      <c r="B48" s="31">
        <v>2</v>
      </c>
      <c r="C48" s="31" t="str" cm="1">
        <f t="array" ref="C48">INDEX($P$5:$P$7,B48)</f>
        <v>5:35–7:00 م</v>
      </c>
      <c r="D48" s="31">
        <v>4</v>
      </c>
      <c r="E48" s="31" t="s">
        <v>95</v>
      </c>
      <c r="F48" s="32">
        <v>1</v>
      </c>
      <c r="G48" s="31" t="s">
        <v>374</v>
      </c>
      <c r="H48" s="27"/>
      <c r="I48" s="27"/>
      <c r="J48" s="27"/>
      <c r="K48" s="27"/>
      <c r="L48" s="27"/>
      <c r="M48" s="27"/>
      <c r="N48" s="27"/>
      <c r="O48" s="27"/>
      <c r="P48" s="27"/>
    </row>
    <row r="49" spans="1:16">
      <c r="A49" s="30">
        <v>3</v>
      </c>
      <c r="B49" s="31">
        <v>2</v>
      </c>
      <c r="C49" s="31" t="str" cm="1">
        <f t="array" ref="C49">INDEX($P$5:$P$7,B49)</f>
        <v>5:35–7:00 م</v>
      </c>
      <c r="D49" s="31">
        <v>5</v>
      </c>
      <c r="E49" s="31" t="s">
        <v>95</v>
      </c>
      <c r="F49" s="32">
        <v>1</v>
      </c>
      <c r="G49" s="31" t="s">
        <v>433</v>
      </c>
      <c r="H49" s="27"/>
      <c r="I49" s="27"/>
      <c r="J49" s="27"/>
      <c r="K49" s="27"/>
      <c r="L49" s="27"/>
      <c r="M49" s="27"/>
      <c r="N49" s="27"/>
      <c r="O49" s="27"/>
      <c r="P49" s="27"/>
    </row>
    <row r="50" spans="1:16">
      <c r="A50" s="30">
        <v>3</v>
      </c>
      <c r="B50" s="31">
        <v>2</v>
      </c>
      <c r="C50" s="31" t="str" cm="1">
        <f t="array" ref="C50">INDEX($P$5:$P$7,B50)</f>
        <v>5:35–7:00 م</v>
      </c>
      <c r="D50" s="31">
        <v>6</v>
      </c>
      <c r="E50" s="31" t="s">
        <v>95</v>
      </c>
      <c r="F50" s="32">
        <v>1</v>
      </c>
      <c r="G50" s="31" t="s">
        <v>381</v>
      </c>
      <c r="H50" s="27"/>
      <c r="I50" s="27"/>
      <c r="J50" s="27"/>
      <c r="K50" s="27"/>
      <c r="L50" s="27"/>
      <c r="M50" s="27"/>
      <c r="N50" s="27"/>
      <c r="O50" s="27"/>
      <c r="P50" s="27"/>
    </row>
    <row r="51" spans="1:16">
      <c r="A51" s="30">
        <v>3</v>
      </c>
      <c r="B51" s="31">
        <v>3</v>
      </c>
      <c r="C51" s="31" t="str" cm="1">
        <f t="array" ref="C51">INDEX($P$5:$P$7,B51)</f>
        <v>7:10–8:35 م</v>
      </c>
      <c r="D51" s="31">
        <v>1</v>
      </c>
      <c r="E51" s="31" t="s">
        <v>95</v>
      </c>
      <c r="F51" s="32">
        <v>1</v>
      </c>
      <c r="G51" s="31" t="s">
        <v>382</v>
      </c>
      <c r="H51" s="27"/>
      <c r="I51" s="27"/>
      <c r="J51" s="27"/>
      <c r="K51" s="27"/>
      <c r="L51" s="27"/>
      <c r="M51" s="27"/>
      <c r="N51" s="27"/>
      <c r="O51" s="27"/>
      <c r="P51" s="27"/>
    </row>
    <row r="52" spans="1:16">
      <c r="A52" s="30">
        <v>3</v>
      </c>
      <c r="B52" s="31">
        <v>3</v>
      </c>
      <c r="C52" s="31" t="str" cm="1">
        <f t="array" ref="C52">INDEX($P$5:$P$7,B52)</f>
        <v>7:10–8:35 م</v>
      </c>
      <c r="D52" s="31">
        <v>2</v>
      </c>
      <c r="E52" s="31" t="s">
        <v>95</v>
      </c>
      <c r="F52" s="32">
        <v>1</v>
      </c>
      <c r="G52" s="31" t="s">
        <v>383</v>
      </c>
      <c r="H52" s="27"/>
      <c r="I52" s="27"/>
      <c r="J52" s="27"/>
      <c r="K52" s="27"/>
      <c r="L52" s="27"/>
      <c r="M52" s="27"/>
      <c r="N52" s="27"/>
      <c r="O52" s="27"/>
      <c r="P52" s="27"/>
    </row>
    <row r="53" spans="1:16">
      <c r="A53" s="30">
        <v>3</v>
      </c>
      <c r="B53" s="31">
        <v>3</v>
      </c>
      <c r="C53" s="31" t="str" cm="1">
        <f t="array" ref="C53">INDEX($P$5:$P$7,B53)</f>
        <v>7:10–8:35 م</v>
      </c>
      <c r="D53" s="31">
        <v>3</v>
      </c>
      <c r="E53" s="31" t="s">
        <v>95</v>
      </c>
      <c r="F53" s="32">
        <v>1</v>
      </c>
      <c r="G53" s="31" t="s">
        <v>321</v>
      </c>
      <c r="H53" s="27"/>
      <c r="I53" s="27"/>
      <c r="J53" s="27"/>
      <c r="K53" s="27"/>
      <c r="L53" s="27"/>
      <c r="M53" s="27"/>
      <c r="N53" s="27"/>
      <c r="O53" s="27"/>
      <c r="P53" s="27"/>
    </row>
    <row r="54" spans="1:16">
      <c r="A54" s="30">
        <v>3</v>
      </c>
      <c r="B54" s="31">
        <v>3</v>
      </c>
      <c r="C54" s="31" t="str" cm="1">
        <f t="array" ref="C54">INDEX($P$5:$P$7,B54)</f>
        <v>7:10–8:35 م</v>
      </c>
      <c r="D54" s="31">
        <v>4</v>
      </c>
      <c r="E54" s="31" t="s">
        <v>95</v>
      </c>
      <c r="F54" s="32">
        <v>1</v>
      </c>
      <c r="G54" s="31" t="s">
        <v>318</v>
      </c>
      <c r="H54" s="27"/>
      <c r="I54" s="27"/>
      <c r="J54" s="27"/>
      <c r="K54" s="27"/>
      <c r="L54" s="27"/>
      <c r="M54" s="27"/>
      <c r="N54" s="27"/>
      <c r="O54" s="27"/>
      <c r="P54" s="27"/>
    </row>
    <row r="55" spans="1:16">
      <c r="A55" s="30">
        <v>3</v>
      </c>
      <c r="B55" s="31">
        <v>3</v>
      </c>
      <c r="C55" s="31" t="str" cm="1">
        <f t="array" ref="C55">INDEX($P$5:$P$7,B55)</f>
        <v>7:10–8:35 م</v>
      </c>
      <c r="D55" s="31">
        <v>5</v>
      </c>
      <c r="E55" s="31" t="s">
        <v>95</v>
      </c>
      <c r="F55" s="32">
        <v>1</v>
      </c>
      <c r="G55" s="31" t="s">
        <v>306</v>
      </c>
      <c r="H55" s="27"/>
      <c r="I55" s="27"/>
      <c r="J55" s="27"/>
      <c r="K55" s="27"/>
      <c r="L55" s="27"/>
      <c r="M55" s="27"/>
      <c r="N55" s="27"/>
      <c r="O55" s="27"/>
      <c r="P55" s="27"/>
    </row>
    <row r="56" spans="1:16">
      <c r="A56" s="30">
        <v>4</v>
      </c>
      <c r="B56" s="31">
        <v>1</v>
      </c>
      <c r="C56" s="31" t="str" cm="1">
        <f t="array" ref="C56">INDEX($P$5:$P$7,B56)</f>
        <v>4:00–5:25 م</v>
      </c>
      <c r="D56" s="31">
        <v>1</v>
      </c>
      <c r="E56" s="31" t="s">
        <v>19</v>
      </c>
      <c r="F56" s="32">
        <v>1</v>
      </c>
      <c r="G56" s="31" t="s">
        <v>139</v>
      </c>
      <c r="H56" s="27"/>
      <c r="I56" s="27"/>
      <c r="J56" s="27"/>
      <c r="K56" s="27"/>
      <c r="L56" s="27"/>
      <c r="M56" s="27"/>
      <c r="N56" s="27"/>
      <c r="O56" s="27"/>
      <c r="P56" s="27"/>
    </row>
    <row r="57" spans="1:16">
      <c r="A57" s="30">
        <v>4</v>
      </c>
      <c r="B57" s="31">
        <v>1</v>
      </c>
      <c r="C57" s="31" t="str" cm="1">
        <f t="array" ref="C57">INDEX($P$5:$P$7,B57)</f>
        <v>4:00–5:25 م</v>
      </c>
      <c r="D57" s="31">
        <v>2</v>
      </c>
      <c r="E57" s="31" t="s">
        <v>19</v>
      </c>
      <c r="F57" s="32">
        <v>1</v>
      </c>
      <c r="G57" s="31" t="s">
        <v>120</v>
      </c>
      <c r="H57" s="27"/>
      <c r="I57" s="27"/>
      <c r="J57" s="27"/>
      <c r="K57" s="27"/>
      <c r="L57" s="27"/>
      <c r="M57" s="27"/>
      <c r="N57" s="27"/>
      <c r="O57" s="27"/>
      <c r="P57" s="27"/>
    </row>
    <row r="58" spans="1:16">
      <c r="A58" s="30">
        <v>4</v>
      </c>
      <c r="B58" s="31">
        <v>1</v>
      </c>
      <c r="C58" s="31" t="str" cm="1">
        <f t="array" ref="C58">INDEX($P$5:$P$7,B58)</f>
        <v>4:00–5:25 م</v>
      </c>
      <c r="D58" s="31">
        <v>3</v>
      </c>
      <c r="E58" s="31" t="s">
        <v>19</v>
      </c>
      <c r="F58" s="32">
        <v>1</v>
      </c>
      <c r="G58" s="31" t="s">
        <v>140</v>
      </c>
      <c r="H58" s="27"/>
      <c r="I58" s="27"/>
      <c r="J58" s="27"/>
      <c r="K58" s="27"/>
      <c r="L58" s="27"/>
      <c r="M58" s="27"/>
      <c r="N58" s="27"/>
      <c r="O58" s="27"/>
      <c r="P58" s="27"/>
    </row>
    <row r="59" spans="1:16">
      <c r="A59" s="30">
        <v>4</v>
      </c>
      <c r="B59" s="31">
        <v>1</v>
      </c>
      <c r="C59" s="31" t="str" cm="1">
        <f t="array" ref="C59">INDEX($P$5:$P$7,B59)</f>
        <v>4:00–5:25 م</v>
      </c>
      <c r="D59" s="31">
        <v>4</v>
      </c>
      <c r="E59" s="31" t="s">
        <v>19</v>
      </c>
      <c r="F59" s="32">
        <v>1</v>
      </c>
      <c r="G59" s="31" t="s">
        <v>193</v>
      </c>
      <c r="H59" s="27"/>
      <c r="I59" s="27"/>
      <c r="J59" s="27"/>
      <c r="K59" s="27"/>
      <c r="L59" s="27"/>
      <c r="M59" s="27"/>
      <c r="N59" s="27"/>
      <c r="O59" s="27"/>
      <c r="P59" s="27"/>
    </row>
    <row r="60" spans="1:16">
      <c r="A60" s="30">
        <v>4</v>
      </c>
      <c r="B60" s="31">
        <v>1</v>
      </c>
      <c r="C60" s="31" t="str" cm="1">
        <f t="array" ref="C60">INDEX($P$5:$P$7,B60)</f>
        <v>4:00–5:25 م</v>
      </c>
      <c r="D60" s="31">
        <v>5</v>
      </c>
      <c r="E60" s="31" t="s">
        <v>19</v>
      </c>
      <c r="F60" s="32">
        <v>1</v>
      </c>
      <c r="G60" s="31" t="s">
        <v>72</v>
      </c>
      <c r="H60" s="27"/>
      <c r="I60" s="27"/>
      <c r="J60" s="27"/>
      <c r="K60" s="27"/>
      <c r="L60" s="27"/>
      <c r="M60" s="27"/>
      <c r="N60" s="27"/>
      <c r="O60" s="27"/>
      <c r="P60" s="27"/>
    </row>
    <row r="61" spans="1:16">
      <c r="A61" s="30">
        <v>4</v>
      </c>
      <c r="B61" s="31">
        <v>1</v>
      </c>
      <c r="C61" s="31" t="str" cm="1">
        <f t="array" ref="C61">INDEX($P$5:$P$7,B61)</f>
        <v>4:00–5:25 م</v>
      </c>
      <c r="D61" s="31">
        <v>6</v>
      </c>
      <c r="E61" s="31" t="s">
        <v>19</v>
      </c>
      <c r="F61" s="32">
        <v>1</v>
      </c>
      <c r="G61" s="31" t="s">
        <v>70</v>
      </c>
      <c r="H61" s="27"/>
      <c r="I61" s="27"/>
      <c r="J61" s="27"/>
      <c r="K61" s="27"/>
      <c r="L61" s="27"/>
      <c r="M61" s="27"/>
      <c r="N61" s="27"/>
      <c r="O61" s="27"/>
      <c r="P61" s="27"/>
    </row>
    <row r="62" spans="1:16">
      <c r="A62" s="30">
        <v>4</v>
      </c>
      <c r="B62" s="31">
        <v>2</v>
      </c>
      <c r="C62" s="31" t="str" cm="1">
        <f t="array" ref="C62">INDEX($P$5:$P$7,B62)</f>
        <v>5:35–7:00 م</v>
      </c>
      <c r="D62" s="31">
        <v>1</v>
      </c>
      <c r="E62" s="31" t="s">
        <v>19</v>
      </c>
      <c r="F62" s="32">
        <v>1</v>
      </c>
      <c r="G62" s="31" t="s">
        <v>60</v>
      </c>
      <c r="H62" s="27"/>
      <c r="I62" s="27"/>
      <c r="J62" s="27"/>
      <c r="K62" s="27"/>
      <c r="L62" s="27"/>
      <c r="M62" s="27"/>
      <c r="N62" s="27"/>
      <c r="O62" s="27"/>
      <c r="P62" s="27"/>
    </row>
    <row r="63" spans="1:16">
      <c r="A63" s="30">
        <v>4</v>
      </c>
      <c r="B63" s="31">
        <v>2</v>
      </c>
      <c r="C63" s="31" t="str" cm="1">
        <f t="array" ref="C63">INDEX($P$5:$P$7,B63)</f>
        <v>5:35–7:00 م</v>
      </c>
      <c r="D63" s="31">
        <v>2</v>
      </c>
      <c r="E63" s="31" t="s">
        <v>19</v>
      </c>
      <c r="F63" s="32">
        <v>1</v>
      </c>
      <c r="G63" s="31" t="s">
        <v>51</v>
      </c>
      <c r="H63" s="27"/>
      <c r="I63" s="27"/>
      <c r="J63" s="27"/>
      <c r="K63" s="27"/>
      <c r="L63" s="27"/>
      <c r="M63" s="27"/>
      <c r="N63" s="27"/>
      <c r="O63" s="27"/>
      <c r="P63" s="27"/>
    </row>
    <row r="64" spans="1:16">
      <c r="A64" s="30">
        <v>4</v>
      </c>
      <c r="B64" s="31">
        <v>2</v>
      </c>
      <c r="C64" s="31" t="str" cm="1">
        <f t="array" ref="C64">INDEX($P$5:$P$7,B64)</f>
        <v>5:35–7:00 م</v>
      </c>
      <c r="D64" s="31">
        <v>3</v>
      </c>
      <c r="E64" s="31" t="s">
        <v>19</v>
      </c>
      <c r="F64" s="32">
        <v>1</v>
      </c>
      <c r="G64" s="31" t="s">
        <v>44</v>
      </c>
      <c r="H64" s="27"/>
      <c r="I64" s="27"/>
      <c r="J64" s="27"/>
      <c r="K64" s="27"/>
      <c r="L64" s="27"/>
      <c r="M64" s="27"/>
      <c r="N64" s="27"/>
      <c r="O64" s="27"/>
      <c r="P64" s="27"/>
    </row>
    <row r="65" spans="1:16">
      <c r="A65" s="30">
        <v>4</v>
      </c>
      <c r="B65" s="31">
        <v>2</v>
      </c>
      <c r="C65" s="31" t="str" cm="1">
        <f t="array" ref="C65">INDEX($P$5:$P$7,B65)</f>
        <v>5:35–7:00 م</v>
      </c>
      <c r="D65" s="31">
        <v>4</v>
      </c>
      <c r="E65" s="31" t="s">
        <v>95</v>
      </c>
      <c r="F65" s="32">
        <v>1</v>
      </c>
      <c r="G65" s="31" t="s">
        <v>413</v>
      </c>
      <c r="H65" s="27"/>
      <c r="I65" s="27"/>
      <c r="J65" s="27"/>
      <c r="K65" s="27"/>
      <c r="L65" s="27"/>
      <c r="M65" s="27"/>
      <c r="N65" s="27"/>
      <c r="O65" s="27"/>
      <c r="P65" s="27"/>
    </row>
    <row r="66" spans="1:16">
      <c r="A66" s="30">
        <v>4</v>
      </c>
      <c r="B66" s="31">
        <v>2</v>
      </c>
      <c r="C66" s="31" t="str" cm="1">
        <f t="array" ref="C66">INDEX($P$5:$P$7,B66)</f>
        <v>5:35–7:00 م</v>
      </c>
      <c r="D66" s="31">
        <v>5</v>
      </c>
      <c r="E66" s="31" t="s">
        <v>95</v>
      </c>
      <c r="F66" s="32">
        <v>1</v>
      </c>
      <c r="G66" s="31" t="s">
        <v>385</v>
      </c>
      <c r="H66" s="27"/>
      <c r="I66" s="27"/>
      <c r="J66" s="27"/>
      <c r="K66" s="27"/>
      <c r="L66" s="27"/>
      <c r="M66" s="27"/>
      <c r="N66" s="27"/>
      <c r="O66" s="27"/>
      <c r="P66" s="27"/>
    </row>
    <row r="67" spans="1:16">
      <c r="A67" s="30">
        <v>4</v>
      </c>
      <c r="B67" s="31">
        <v>2</v>
      </c>
      <c r="C67" s="31" t="str" cm="1">
        <f t="array" ref="C67">INDEX($P$5:$P$7,B67)</f>
        <v>5:35–7:00 م</v>
      </c>
      <c r="D67" s="31">
        <v>6</v>
      </c>
      <c r="E67" s="31" t="s">
        <v>95</v>
      </c>
      <c r="F67" s="32">
        <v>1</v>
      </c>
      <c r="G67" s="31" t="s">
        <v>434</v>
      </c>
      <c r="H67" s="27"/>
      <c r="I67" s="27"/>
      <c r="J67" s="27"/>
      <c r="K67" s="27"/>
      <c r="L67" s="27"/>
      <c r="M67" s="27"/>
      <c r="N67" s="27"/>
      <c r="O67" s="27"/>
      <c r="P67" s="27"/>
    </row>
    <row r="68" spans="1:16">
      <c r="A68" s="30">
        <v>4</v>
      </c>
      <c r="B68" s="31">
        <v>3</v>
      </c>
      <c r="C68" s="31" t="str" cm="1">
        <f t="array" ref="C68">INDEX($P$5:$P$7,B68)</f>
        <v>7:10–8:35 م</v>
      </c>
      <c r="D68" s="31">
        <v>1</v>
      </c>
      <c r="E68" s="31" t="s">
        <v>95</v>
      </c>
      <c r="F68" s="32">
        <v>1</v>
      </c>
      <c r="G68" s="31" t="s">
        <v>387</v>
      </c>
      <c r="H68" s="27"/>
      <c r="I68" s="27"/>
      <c r="J68" s="27"/>
      <c r="K68" s="27"/>
      <c r="L68" s="27"/>
      <c r="M68" s="27"/>
      <c r="N68" s="27"/>
      <c r="O68" s="27"/>
      <c r="P68" s="27"/>
    </row>
    <row r="69" spans="1:16">
      <c r="A69" s="30">
        <v>4</v>
      </c>
      <c r="B69" s="31">
        <v>3</v>
      </c>
      <c r="C69" s="31" t="str" cm="1">
        <f t="array" ref="C69">INDEX($P$5:$P$7,B69)</f>
        <v>7:10–8:35 م</v>
      </c>
      <c r="D69" s="31">
        <v>2</v>
      </c>
      <c r="E69" s="31" t="s">
        <v>95</v>
      </c>
      <c r="F69" s="32">
        <v>1</v>
      </c>
      <c r="G69" s="31" t="s">
        <v>388</v>
      </c>
      <c r="H69" s="27"/>
      <c r="I69" s="27"/>
      <c r="J69" s="27"/>
      <c r="K69" s="27"/>
      <c r="L69" s="27"/>
      <c r="M69" s="27"/>
      <c r="N69" s="27"/>
      <c r="O69" s="27"/>
      <c r="P69" s="27"/>
    </row>
    <row r="70" spans="1:16">
      <c r="A70" s="30">
        <v>4</v>
      </c>
      <c r="B70" s="31">
        <v>3</v>
      </c>
      <c r="C70" s="31" t="str" cm="1">
        <f t="array" ref="C70">INDEX($P$5:$P$7,B70)</f>
        <v>7:10–8:35 م</v>
      </c>
      <c r="D70" s="31">
        <v>3</v>
      </c>
      <c r="E70" s="31" t="s">
        <v>95</v>
      </c>
      <c r="F70" s="32">
        <v>1</v>
      </c>
      <c r="G70" s="31" t="s">
        <v>319</v>
      </c>
      <c r="H70" s="27"/>
      <c r="I70" s="27"/>
      <c r="J70" s="27"/>
      <c r="K70" s="27"/>
      <c r="L70" s="27"/>
      <c r="M70" s="27"/>
      <c r="N70" s="27"/>
      <c r="O70" s="27"/>
      <c r="P70" s="27"/>
    </row>
    <row r="71" spans="1:16">
      <c r="A71" s="30">
        <v>4</v>
      </c>
      <c r="B71" s="31">
        <v>3</v>
      </c>
      <c r="C71" s="31" t="str" cm="1">
        <f t="array" ref="C71">INDEX($P$5:$P$7,B71)</f>
        <v>7:10–8:35 م</v>
      </c>
      <c r="D71" s="31">
        <v>4</v>
      </c>
      <c r="E71" s="31" t="s">
        <v>95</v>
      </c>
      <c r="F71" s="32">
        <v>1</v>
      </c>
      <c r="G71" s="31" t="s">
        <v>307</v>
      </c>
      <c r="H71" s="27"/>
      <c r="I71" s="27"/>
      <c r="J71" s="27"/>
      <c r="K71" s="27"/>
      <c r="L71" s="27"/>
      <c r="M71" s="27"/>
      <c r="N71" s="27"/>
      <c r="O71" s="27"/>
      <c r="P71" s="27"/>
    </row>
    <row r="72" spans="1:16">
      <c r="A72" s="30">
        <v>4</v>
      </c>
      <c r="B72" s="31">
        <v>3</v>
      </c>
      <c r="C72" s="31" t="str" cm="1">
        <f t="array" ref="C72">INDEX($P$5:$P$7,B72)</f>
        <v>7:10–8:35 م</v>
      </c>
      <c r="D72" s="31">
        <v>5</v>
      </c>
      <c r="E72" s="31" t="s">
        <v>95</v>
      </c>
      <c r="F72" s="32">
        <v>1</v>
      </c>
      <c r="G72" s="31" t="s">
        <v>299</v>
      </c>
      <c r="H72" s="27"/>
      <c r="I72" s="27"/>
      <c r="J72" s="27"/>
      <c r="K72" s="27"/>
      <c r="L72" s="27"/>
      <c r="M72" s="27"/>
      <c r="N72" s="27"/>
      <c r="O72" s="27"/>
      <c r="P72" s="27"/>
    </row>
    <row r="73" spans="1:16">
      <c r="A73" s="30">
        <v>5</v>
      </c>
      <c r="B73" s="31">
        <v>1</v>
      </c>
      <c r="C73" s="31" t="str" cm="1">
        <f t="array" ref="C73">INDEX($P$5:$P$7,B73)</f>
        <v>4:00–5:25 م</v>
      </c>
      <c r="D73" s="31">
        <v>1</v>
      </c>
      <c r="E73" s="31" t="s">
        <v>19</v>
      </c>
      <c r="F73" s="32">
        <v>1</v>
      </c>
      <c r="G73" s="31" t="s">
        <v>141</v>
      </c>
      <c r="H73" s="27"/>
      <c r="I73" s="27"/>
      <c r="J73" s="27"/>
      <c r="K73" s="27"/>
      <c r="L73" s="27"/>
      <c r="M73" s="27"/>
      <c r="N73" s="27"/>
      <c r="O73" s="27"/>
      <c r="P73" s="27"/>
    </row>
    <row r="74" spans="1:16">
      <c r="A74" s="30">
        <v>5</v>
      </c>
      <c r="B74" s="31">
        <v>1</v>
      </c>
      <c r="C74" s="31" t="str" cm="1">
        <f t="array" ref="C74">INDEX($P$5:$P$7,B74)</f>
        <v>4:00–5:25 م</v>
      </c>
      <c r="D74" s="31">
        <v>2</v>
      </c>
      <c r="E74" s="31" t="s">
        <v>19</v>
      </c>
      <c r="F74" s="32">
        <v>1</v>
      </c>
      <c r="G74" s="31" t="s">
        <v>114</v>
      </c>
      <c r="H74" s="27"/>
      <c r="I74" s="27"/>
      <c r="J74" s="27"/>
      <c r="K74" s="27"/>
      <c r="L74" s="27"/>
      <c r="M74" s="27"/>
      <c r="N74" s="27"/>
      <c r="O74" s="27"/>
      <c r="P74" s="27"/>
    </row>
    <row r="75" spans="1:16">
      <c r="A75" s="30">
        <v>5</v>
      </c>
      <c r="B75" s="31">
        <v>1</v>
      </c>
      <c r="C75" s="31" t="str" cm="1">
        <f t="array" ref="C75">INDEX($P$5:$P$7,B75)</f>
        <v>4:00–5:25 م</v>
      </c>
      <c r="D75" s="31">
        <v>3</v>
      </c>
      <c r="E75" s="31" t="s">
        <v>19</v>
      </c>
      <c r="F75" s="32">
        <v>1</v>
      </c>
      <c r="G75" s="31" t="s">
        <v>121</v>
      </c>
      <c r="H75" s="27"/>
      <c r="I75" s="27"/>
      <c r="J75" s="27"/>
      <c r="K75" s="27"/>
      <c r="L75" s="27"/>
      <c r="M75" s="27"/>
      <c r="N75" s="27"/>
      <c r="O75" s="27"/>
      <c r="P75" s="27"/>
    </row>
    <row r="76" spans="1:16">
      <c r="A76" s="30">
        <v>5</v>
      </c>
      <c r="B76" s="31">
        <v>1</v>
      </c>
      <c r="C76" s="31" t="str" cm="1">
        <f t="array" ref="C76">INDEX($P$5:$P$7,B76)</f>
        <v>4:00–5:25 م</v>
      </c>
      <c r="D76" s="31">
        <v>4</v>
      </c>
      <c r="E76" s="31" t="s">
        <v>19</v>
      </c>
      <c r="F76" s="32">
        <v>1</v>
      </c>
      <c r="G76" s="31" t="s">
        <v>142</v>
      </c>
      <c r="H76" s="27"/>
      <c r="I76" s="27"/>
      <c r="J76" s="27"/>
      <c r="K76" s="27"/>
      <c r="L76" s="27"/>
      <c r="M76" s="27"/>
      <c r="N76" s="27"/>
      <c r="O76" s="27"/>
      <c r="P76" s="27"/>
    </row>
    <row r="77" spans="1:16">
      <c r="A77" s="30">
        <v>5</v>
      </c>
      <c r="B77" s="31">
        <v>1</v>
      </c>
      <c r="C77" s="31" t="str" cm="1">
        <f t="array" ref="C77">INDEX($P$5:$P$7,B77)</f>
        <v>4:00–5:25 م</v>
      </c>
      <c r="D77" s="31">
        <v>5</v>
      </c>
      <c r="E77" s="31" t="s">
        <v>19</v>
      </c>
      <c r="F77" s="32">
        <v>1</v>
      </c>
      <c r="G77" s="31" t="s">
        <v>195</v>
      </c>
      <c r="H77" s="27"/>
      <c r="I77" s="27"/>
      <c r="J77" s="27"/>
      <c r="K77" s="27"/>
      <c r="L77" s="27"/>
      <c r="M77" s="27"/>
      <c r="N77" s="27"/>
      <c r="O77" s="27"/>
      <c r="P77" s="27"/>
    </row>
    <row r="78" spans="1:16">
      <c r="A78" s="30">
        <v>5</v>
      </c>
      <c r="B78" s="31">
        <v>1</v>
      </c>
      <c r="C78" s="31" t="str" cm="1">
        <f t="array" ref="C78">INDEX($P$5:$P$7,B78)</f>
        <v>4:00–5:25 م</v>
      </c>
      <c r="D78" s="31">
        <v>6</v>
      </c>
      <c r="E78" s="31" t="s">
        <v>19</v>
      </c>
      <c r="F78" s="32">
        <v>1</v>
      </c>
      <c r="G78" s="31" t="s">
        <v>53</v>
      </c>
      <c r="H78" s="27"/>
      <c r="I78" s="27"/>
      <c r="J78" s="27"/>
      <c r="K78" s="27"/>
      <c r="L78" s="27"/>
      <c r="M78" s="27"/>
      <c r="N78" s="27"/>
      <c r="O78" s="27"/>
      <c r="P78" s="27"/>
    </row>
    <row r="79" spans="1:16">
      <c r="A79" s="30">
        <v>5</v>
      </c>
      <c r="B79" s="31">
        <v>2</v>
      </c>
      <c r="C79" s="31" t="str" cm="1">
        <f t="array" ref="C79">INDEX($P$5:$P$7,B79)</f>
        <v>5:35–7:00 م</v>
      </c>
      <c r="D79" s="31">
        <v>1</v>
      </c>
      <c r="E79" s="31" t="s">
        <v>19</v>
      </c>
      <c r="F79" s="32">
        <v>1</v>
      </c>
      <c r="G79" s="31" t="s">
        <v>52</v>
      </c>
      <c r="H79" s="27"/>
      <c r="I79" s="27"/>
      <c r="J79" s="27"/>
      <c r="K79" s="27"/>
      <c r="L79" s="27"/>
      <c r="M79" s="27"/>
      <c r="N79" s="27"/>
      <c r="O79" s="27"/>
      <c r="P79" s="27"/>
    </row>
    <row r="80" spans="1:16">
      <c r="A80" s="30">
        <v>5</v>
      </c>
      <c r="B80" s="31">
        <v>2</v>
      </c>
      <c r="C80" s="31" t="str" cm="1">
        <f t="array" ref="C80">INDEX($P$5:$P$7,B80)</f>
        <v>5:35–7:00 م</v>
      </c>
      <c r="D80" s="31">
        <v>2</v>
      </c>
      <c r="E80" s="31" t="s">
        <v>19</v>
      </c>
      <c r="F80" s="32">
        <v>1</v>
      </c>
      <c r="G80" s="31" t="s">
        <v>45</v>
      </c>
      <c r="H80" s="27"/>
      <c r="I80" s="27"/>
      <c r="J80" s="27"/>
      <c r="K80" s="27"/>
      <c r="L80" s="27"/>
      <c r="M80" s="27"/>
      <c r="N80" s="27"/>
      <c r="O80" s="27"/>
      <c r="P80" s="27"/>
    </row>
    <row r="81" spans="1:16">
      <c r="A81" s="30">
        <v>5</v>
      </c>
      <c r="B81" s="31">
        <v>2</v>
      </c>
      <c r="C81" s="31" t="str" cm="1">
        <f t="array" ref="C81">INDEX($P$5:$P$7,B81)</f>
        <v>5:35–7:00 م</v>
      </c>
      <c r="D81" s="31">
        <v>3</v>
      </c>
      <c r="E81" s="31" t="s">
        <v>19</v>
      </c>
      <c r="F81" s="32">
        <v>1</v>
      </c>
      <c r="G81" s="31" t="s">
        <v>31</v>
      </c>
      <c r="H81" s="27"/>
      <c r="I81" s="27"/>
      <c r="J81" s="27"/>
      <c r="K81" s="27"/>
      <c r="L81" s="27"/>
      <c r="M81" s="27"/>
      <c r="N81" s="27"/>
      <c r="O81" s="27"/>
      <c r="P81" s="27"/>
    </row>
    <row r="82" spans="1:16">
      <c r="A82" s="30">
        <v>5</v>
      </c>
      <c r="B82" s="31">
        <v>2</v>
      </c>
      <c r="C82" s="31" t="str" cm="1">
        <f t="array" ref="C82">INDEX($P$5:$P$7,B82)</f>
        <v>5:35–7:00 م</v>
      </c>
      <c r="D82" s="31">
        <v>4</v>
      </c>
      <c r="E82" s="31" t="s">
        <v>95</v>
      </c>
      <c r="F82" s="32">
        <v>1</v>
      </c>
      <c r="G82" s="31" t="s">
        <v>380</v>
      </c>
      <c r="H82" s="27"/>
      <c r="I82" s="27"/>
      <c r="J82" s="27"/>
      <c r="K82" s="27"/>
      <c r="L82" s="27"/>
      <c r="M82" s="27"/>
      <c r="N82" s="27"/>
      <c r="O82" s="27"/>
      <c r="P82" s="27"/>
    </row>
    <row r="83" spans="1:16">
      <c r="A83" s="30">
        <v>5</v>
      </c>
      <c r="B83" s="31">
        <v>2</v>
      </c>
      <c r="C83" s="31" t="str" cm="1">
        <f t="array" ref="C83">INDEX($P$5:$P$7,B83)</f>
        <v>5:35–7:00 م</v>
      </c>
      <c r="D83" s="31">
        <v>5</v>
      </c>
      <c r="E83" s="31" t="s">
        <v>95</v>
      </c>
      <c r="F83" s="32">
        <v>1</v>
      </c>
      <c r="G83" s="31" t="s">
        <v>367</v>
      </c>
      <c r="H83" s="27"/>
      <c r="I83" s="27"/>
      <c r="J83" s="27"/>
      <c r="K83" s="27"/>
      <c r="L83" s="27"/>
      <c r="M83" s="27"/>
      <c r="N83" s="27"/>
      <c r="O83" s="27"/>
      <c r="P83" s="27"/>
    </row>
    <row r="84" spans="1:16">
      <c r="A84" s="30">
        <v>5</v>
      </c>
      <c r="B84" s="31">
        <v>2</v>
      </c>
      <c r="C84" s="31" t="str" cm="1">
        <f t="array" ref="C84">INDEX($P$5:$P$7,B84)</f>
        <v>5:35–7:00 م</v>
      </c>
      <c r="D84" s="31">
        <v>6</v>
      </c>
      <c r="E84" s="31" t="s">
        <v>95</v>
      </c>
      <c r="F84" s="32">
        <v>1</v>
      </c>
      <c r="G84" s="31" t="s">
        <v>390</v>
      </c>
      <c r="H84" s="27"/>
      <c r="I84" s="27"/>
      <c r="J84" s="27"/>
      <c r="K84" s="27"/>
      <c r="L84" s="27"/>
      <c r="M84" s="27"/>
      <c r="N84" s="27"/>
      <c r="O84" s="27"/>
      <c r="P84" s="27"/>
    </row>
    <row r="85" spans="1:16">
      <c r="A85" s="30">
        <v>5</v>
      </c>
      <c r="B85" s="31">
        <v>3</v>
      </c>
      <c r="C85" s="31" t="str" cm="1">
        <f t="array" ref="C85">INDEX($P$5:$P$7,B85)</f>
        <v>7:10–8:35 م</v>
      </c>
      <c r="D85" s="31">
        <v>1</v>
      </c>
      <c r="E85" s="31" t="s">
        <v>95</v>
      </c>
      <c r="F85" s="32">
        <v>1</v>
      </c>
      <c r="G85" s="31" t="s">
        <v>435</v>
      </c>
      <c r="H85" s="27"/>
      <c r="I85" s="27"/>
      <c r="J85" s="27"/>
      <c r="K85" s="27"/>
      <c r="L85" s="27"/>
      <c r="M85" s="27"/>
      <c r="N85" s="27"/>
      <c r="O85" s="27"/>
      <c r="P85" s="27"/>
    </row>
    <row r="86" spans="1:16">
      <c r="A86" s="30">
        <v>5</v>
      </c>
      <c r="B86" s="31">
        <v>3</v>
      </c>
      <c r="C86" s="31" t="str" cm="1">
        <f t="array" ref="C86">INDEX($P$5:$P$7,B86)</f>
        <v>7:10–8:35 م</v>
      </c>
      <c r="D86" s="31">
        <v>2</v>
      </c>
      <c r="E86" s="31" t="s">
        <v>95</v>
      </c>
      <c r="F86" s="32">
        <v>1</v>
      </c>
      <c r="G86" s="31" t="s">
        <v>309</v>
      </c>
      <c r="H86" s="27"/>
      <c r="I86" s="27"/>
      <c r="J86" s="27"/>
      <c r="K86" s="27"/>
      <c r="L86" s="27"/>
      <c r="M86" s="27"/>
      <c r="N86" s="27"/>
      <c r="O86" s="27"/>
      <c r="P86" s="27"/>
    </row>
    <row r="87" spans="1:16">
      <c r="A87" s="30">
        <v>5</v>
      </c>
      <c r="B87" s="31">
        <v>3</v>
      </c>
      <c r="C87" s="31" t="str" cm="1">
        <f t="array" ref="C87">INDEX($P$5:$P$7,B87)</f>
        <v>7:10–8:35 م</v>
      </c>
      <c r="D87" s="31">
        <v>3</v>
      </c>
      <c r="E87" s="31" t="s">
        <v>95</v>
      </c>
      <c r="F87" s="32">
        <v>1</v>
      </c>
      <c r="G87" s="31" t="s">
        <v>303</v>
      </c>
      <c r="H87" s="27"/>
      <c r="I87" s="27"/>
      <c r="J87" s="27"/>
      <c r="K87" s="27"/>
      <c r="L87" s="27"/>
      <c r="M87" s="27"/>
      <c r="N87" s="27"/>
      <c r="O87" s="27"/>
      <c r="P87" s="27"/>
    </row>
    <row r="88" spans="1:16">
      <c r="A88" s="30">
        <v>5</v>
      </c>
      <c r="B88" s="31">
        <v>3</v>
      </c>
      <c r="C88" s="31" t="str" cm="1">
        <f t="array" ref="C88">INDEX($P$5:$P$7,B88)</f>
        <v>7:10–8:35 م</v>
      </c>
      <c r="D88" s="31">
        <v>4</v>
      </c>
      <c r="E88" s="31" t="s">
        <v>95</v>
      </c>
      <c r="F88" s="32">
        <v>1</v>
      </c>
      <c r="G88" s="31" t="s">
        <v>300</v>
      </c>
      <c r="H88" s="27"/>
      <c r="I88" s="27"/>
      <c r="J88" s="27"/>
      <c r="K88" s="27"/>
      <c r="L88" s="27"/>
      <c r="M88" s="27"/>
      <c r="N88" s="27"/>
      <c r="O88" s="27"/>
      <c r="P88" s="27"/>
    </row>
    <row r="89" spans="1:16">
      <c r="A89" s="30">
        <v>5</v>
      </c>
      <c r="B89" s="31">
        <v>3</v>
      </c>
      <c r="C89" s="31" t="str" cm="1">
        <f t="array" ref="C89">INDEX($P$5:$P$7,B89)</f>
        <v>7:10–8:35 م</v>
      </c>
      <c r="D89" s="31">
        <v>5</v>
      </c>
      <c r="E89" s="31" t="s">
        <v>95</v>
      </c>
      <c r="F89" s="32">
        <v>1</v>
      </c>
      <c r="G89" s="31" t="s">
        <v>291</v>
      </c>
      <c r="H89" s="27"/>
      <c r="I89" s="27"/>
      <c r="J89" s="27"/>
      <c r="K89" s="27"/>
      <c r="L89" s="27"/>
      <c r="M89" s="27"/>
      <c r="N89" s="27"/>
      <c r="O89" s="27"/>
      <c r="P89" s="27"/>
    </row>
    <row r="90" spans="1:16">
      <c r="A90" s="30">
        <v>6</v>
      </c>
      <c r="B90" s="31">
        <v>1</v>
      </c>
      <c r="C90" s="31" t="str" cm="1">
        <f t="array" ref="C90">INDEX($P$5:$P$7,B90)</f>
        <v>4:00–5:25 م</v>
      </c>
      <c r="D90" s="31">
        <v>1</v>
      </c>
      <c r="E90" s="31" t="s">
        <v>19</v>
      </c>
      <c r="F90" s="32">
        <v>1</v>
      </c>
      <c r="G90" s="31" t="s">
        <v>143</v>
      </c>
      <c r="H90" s="27"/>
      <c r="I90" s="27"/>
      <c r="J90" s="27"/>
      <c r="K90" s="27"/>
      <c r="L90" s="27"/>
      <c r="M90" s="27"/>
      <c r="N90" s="27"/>
      <c r="O90" s="27"/>
      <c r="P90" s="27"/>
    </row>
    <row r="91" spans="1:16">
      <c r="A91" s="30">
        <v>6</v>
      </c>
      <c r="B91" s="31">
        <v>1</v>
      </c>
      <c r="C91" s="31" t="str" cm="1">
        <f t="array" ref="C91">INDEX($P$5:$P$7,B91)</f>
        <v>4:00–5:25 م</v>
      </c>
      <c r="D91" s="31">
        <v>2</v>
      </c>
      <c r="E91" s="31" t="s">
        <v>19</v>
      </c>
      <c r="F91" s="32">
        <v>1</v>
      </c>
      <c r="G91" s="31" t="s">
        <v>107</v>
      </c>
      <c r="H91" s="27"/>
      <c r="I91" s="27"/>
      <c r="J91" s="27"/>
      <c r="K91" s="27"/>
      <c r="L91" s="27"/>
      <c r="M91" s="27"/>
      <c r="N91" s="27"/>
      <c r="O91" s="27"/>
      <c r="P91" s="27"/>
    </row>
    <row r="92" spans="1:16">
      <c r="A92" s="30">
        <v>6</v>
      </c>
      <c r="B92" s="31">
        <v>1</v>
      </c>
      <c r="C92" s="31" t="str" cm="1">
        <f t="array" ref="C92">INDEX($P$5:$P$7,B92)</f>
        <v>4:00–5:25 م</v>
      </c>
      <c r="D92" s="31">
        <v>3</v>
      </c>
      <c r="E92" s="31" t="s">
        <v>19</v>
      </c>
      <c r="F92" s="32">
        <v>1</v>
      </c>
      <c r="G92" s="31" t="s">
        <v>115</v>
      </c>
      <c r="H92" s="27"/>
      <c r="I92" s="27"/>
      <c r="J92" s="27"/>
      <c r="K92" s="27"/>
      <c r="L92" s="27"/>
      <c r="M92" s="27"/>
      <c r="N92" s="27"/>
      <c r="O92" s="27"/>
      <c r="P92" s="27"/>
    </row>
    <row r="93" spans="1:16">
      <c r="A93" s="30">
        <v>6</v>
      </c>
      <c r="B93" s="31">
        <v>1</v>
      </c>
      <c r="C93" s="31" t="str" cm="1">
        <f t="array" ref="C93">INDEX($P$5:$P$7,B93)</f>
        <v>4:00–5:25 م</v>
      </c>
      <c r="D93" s="31">
        <v>4</v>
      </c>
      <c r="E93" s="31" t="s">
        <v>19</v>
      </c>
      <c r="F93" s="32">
        <v>1</v>
      </c>
      <c r="G93" s="31" t="s">
        <v>122</v>
      </c>
      <c r="H93" s="27"/>
      <c r="I93" s="27"/>
      <c r="J93" s="27"/>
      <c r="K93" s="27"/>
      <c r="L93" s="27"/>
      <c r="M93" s="27"/>
      <c r="N93" s="27"/>
      <c r="O93" s="27"/>
      <c r="P93" s="27"/>
    </row>
    <row r="94" spans="1:16">
      <c r="A94" s="30">
        <v>6</v>
      </c>
      <c r="B94" s="31">
        <v>1</v>
      </c>
      <c r="C94" s="31" t="str" cm="1">
        <f t="array" ref="C94">INDEX($P$5:$P$7,B94)</f>
        <v>4:00–5:25 م</v>
      </c>
      <c r="D94" s="31">
        <v>5</v>
      </c>
      <c r="E94" s="31" t="s">
        <v>19</v>
      </c>
      <c r="F94" s="32">
        <v>1</v>
      </c>
      <c r="G94" s="31" t="s">
        <v>144</v>
      </c>
      <c r="H94" s="27"/>
      <c r="I94" s="27"/>
      <c r="J94" s="27"/>
      <c r="K94" s="27"/>
      <c r="L94" s="27"/>
      <c r="M94" s="27"/>
      <c r="N94" s="27"/>
      <c r="O94" s="27"/>
      <c r="P94" s="27"/>
    </row>
    <row r="95" spans="1:16">
      <c r="A95" s="30">
        <v>6</v>
      </c>
      <c r="B95" s="31">
        <v>1</v>
      </c>
      <c r="C95" s="31" t="str" cm="1">
        <f t="array" ref="C95">INDEX($P$5:$P$7,B95)</f>
        <v>4:00–5:25 م</v>
      </c>
      <c r="D95" s="31">
        <v>6</v>
      </c>
      <c r="E95" s="31" t="s">
        <v>19</v>
      </c>
      <c r="F95" s="32">
        <v>1</v>
      </c>
      <c r="G95" s="31" t="s">
        <v>197</v>
      </c>
      <c r="H95" s="27"/>
      <c r="I95" s="27"/>
      <c r="J95" s="27"/>
      <c r="K95" s="27"/>
      <c r="L95" s="27"/>
      <c r="M95" s="27"/>
      <c r="N95" s="27"/>
      <c r="O95" s="27"/>
      <c r="P95" s="27"/>
    </row>
    <row r="96" spans="1:16">
      <c r="A96" s="30">
        <v>6</v>
      </c>
      <c r="B96" s="31">
        <v>2</v>
      </c>
      <c r="C96" s="31" t="str" cm="1">
        <f t="array" ref="C96">INDEX($P$5:$P$7,B96)</f>
        <v>5:35–7:00 م</v>
      </c>
      <c r="D96" s="31">
        <v>1</v>
      </c>
      <c r="E96" s="31" t="s">
        <v>19</v>
      </c>
      <c r="F96" s="32">
        <v>1</v>
      </c>
      <c r="G96" s="31" t="s">
        <v>40</v>
      </c>
      <c r="H96" s="27"/>
      <c r="I96" s="27"/>
      <c r="J96" s="27"/>
      <c r="K96" s="27"/>
      <c r="L96" s="27"/>
      <c r="M96" s="27"/>
      <c r="N96" s="27"/>
      <c r="O96" s="27"/>
      <c r="P96" s="27"/>
    </row>
    <row r="97" spans="1:16">
      <c r="A97" s="30">
        <v>6</v>
      </c>
      <c r="B97" s="31">
        <v>2</v>
      </c>
      <c r="C97" s="31" t="str" cm="1">
        <f t="array" ref="C97">INDEX($P$5:$P$7,B97)</f>
        <v>5:35–7:00 م</v>
      </c>
      <c r="D97" s="31">
        <v>2</v>
      </c>
      <c r="E97" s="31" t="s">
        <v>19</v>
      </c>
      <c r="F97" s="32">
        <v>1</v>
      </c>
      <c r="G97" s="31" t="s">
        <v>33</v>
      </c>
      <c r="H97" s="27"/>
      <c r="I97" s="27"/>
      <c r="J97" s="27"/>
      <c r="K97" s="27"/>
      <c r="L97" s="27"/>
      <c r="M97" s="27"/>
      <c r="N97" s="27"/>
      <c r="O97" s="27"/>
      <c r="P97" s="27"/>
    </row>
    <row r="98" spans="1:16">
      <c r="A98" s="30">
        <v>6</v>
      </c>
      <c r="B98" s="31">
        <v>2</v>
      </c>
      <c r="C98" s="31" t="str" cm="1">
        <f t="array" ref="C98">INDEX($P$5:$P$7,B98)</f>
        <v>5:35–7:00 م</v>
      </c>
      <c r="D98" s="31">
        <v>3</v>
      </c>
      <c r="E98" s="31" t="s">
        <v>19</v>
      </c>
      <c r="F98" s="32">
        <v>1</v>
      </c>
      <c r="G98" s="31" t="s">
        <v>34</v>
      </c>
      <c r="H98" s="27"/>
      <c r="I98" s="27"/>
      <c r="J98" s="27"/>
      <c r="K98" s="27"/>
      <c r="L98" s="27"/>
      <c r="M98" s="27"/>
      <c r="N98" s="27"/>
      <c r="O98" s="27"/>
      <c r="P98" s="27"/>
    </row>
    <row r="99" spans="1:16">
      <c r="A99" s="30">
        <v>6</v>
      </c>
      <c r="B99" s="31">
        <v>2</v>
      </c>
      <c r="C99" s="31" t="str" cm="1">
        <f t="array" ref="C99">INDEX($P$5:$P$7,B99)</f>
        <v>5:35–7:00 م</v>
      </c>
      <c r="D99" s="31">
        <v>4</v>
      </c>
      <c r="E99" s="31" t="s">
        <v>95</v>
      </c>
      <c r="F99" s="32">
        <v>1</v>
      </c>
      <c r="G99" s="31" t="s">
        <v>416</v>
      </c>
      <c r="H99" s="27"/>
      <c r="I99" s="27"/>
      <c r="J99" s="27"/>
      <c r="K99" s="27"/>
      <c r="L99" s="27"/>
      <c r="M99" s="27"/>
      <c r="N99" s="27"/>
      <c r="O99" s="27"/>
      <c r="P99" s="27"/>
    </row>
    <row r="100" spans="1:16">
      <c r="A100" s="30">
        <v>6</v>
      </c>
      <c r="B100" s="31">
        <v>2</v>
      </c>
      <c r="C100" s="31" t="str" cm="1">
        <f t="array" ref="C100">INDEX($P$5:$P$7,B100)</f>
        <v>5:35–7:00 م</v>
      </c>
      <c r="D100" s="31">
        <v>5</v>
      </c>
      <c r="E100" s="31" t="s">
        <v>95</v>
      </c>
      <c r="F100" s="32">
        <v>1</v>
      </c>
      <c r="G100" s="31" t="s">
        <v>358</v>
      </c>
      <c r="H100" s="27"/>
      <c r="I100" s="27"/>
      <c r="J100" s="27"/>
      <c r="K100" s="27"/>
      <c r="L100" s="27"/>
      <c r="M100" s="27"/>
      <c r="N100" s="27"/>
      <c r="O100" s="27"/>
      <c r="P100" s="27"/>
    </row>
    <row r="101" spans="1:16">
      <c r="A101" s="30">
        <v>6</v>
      </c>
      <c r="B101" s="31">
        <v>2</v>
      </c>
      <c r="C101" s="31" t="str" cm="1">
        <f t="array" ref="C101">INDEX($P$5:$P$7,B101)</f>
        <v>5:35–7:00 م</v>
      </c>
      <c r="D101" s="31">
        <v>6</v>
      </c>
      <c r="E101" s="31" t="s">
        <v>95</v>
      </c>
      <c r="F101" s="32">
        <v>1</v>
      </c>
      <c r="G101" s="31" t="s">
        <v>368</v>
      </c>
      <c r="H101" s="27"/>
      <c r="I101" s="27"/>
      <c r="J101" s="27"/>
      <c r="K101" s="27"/>
      <c r="L101" s="27"/>
      <c r="M101" s="27"/>
      <c r="N101" s="27"/>
      <c r="O101" s="27"/>
      <c r="P101" s="27"/>
    </row>
    <row r="102" spans="1:16">
      <c r="A102" s="30">
        <v>6</v>
      </c>
      <c r="B102" s="31">
        <v>3</v>
      </c>
      <c r="C102" s="31" t="str" cm="1">
        <f t="array" ref="C102">INDEX($P$5:$P$7,B102)</f>
        <v>7:10–8:35 م</v>
      </c>
      <c r="D102" s="31">
        <v>1</v>
      </c>
      <c r="E102" s="31" t="s">
        <v>95</v>
      </c>
      <c r="F102" s="32">
        <v>1</v>
      </c>
      <c r="G102" s="31" t="s">
        <v>393</v>
      </c>
      <c r="H102" s="27"/>
      <c r="I102" s="27"/>
      <c r="J102" s="27"/>
      <c r="K102" s="27"/>
      <c r="L102" s="27"/>
      <c r="M102" s="27"/>
      <c r="N102" s="27"/>
      <c r="O102" s="27"/>
      <c r="P102" s="27"/>
    </row>
    <row r="103" spans="1:16">
      <c r="A103" s="30">
        <v>6</v>
      </c>
      <c r="B103" s="31">
        <v>3</v>
      </c>
      <c r="C103" s="31" t="str" cm="1">
        <f t="array" ref="C103">INDEX($P$5:$P$7,B103)</f>
        <v>7:10–8:35 م</v>
      </c>
      <c r="D103" s="31">
        <v>2</v>
      </c>
      <c r="E103" s="31" t="s">
        <v>95</v>
      </c>
      <c r="F103" s="32">
        <v>1</v>
      </c>
      <c r="G103" s="31" t="s">
        <v>436</v>
      </c>
      <c r="H103" s="27"/>
      <c r="I103" s="27"/>
      <c r="J103" s="27"/>
      <c r="K103" s="27"/>
      <c r="L103" s="27"/>
      <c r="M103" s="27"/>
      <c r="N103" s="27"/>
      <c r="O103" s="27"/>
      <c r="P103" s="27"/>
    </row>
    <row r="104" spans="1:16">
      <c r="A104" s="30">
        <v>6</v>
      </c>
      <c r="B104" s="31">
        <v>3</v>
      </c>
      <c r="C104" s="31" t="str" cm="1">
        <f t="array" ref="C104">INDEX($P$5:$P$7,B104)</f>
        <v>7:10–8:35 م</v>
      </c>
      <c r="D104" s="31">
        <v>3</v>
      </c>
      <c r="E104" s="31" t="s">
        <v>95</v>
      </c>
      <c r="F104" s="32">
        <v>1</v>
      </c>
      <c r="G104" s="31" t="s">
        <v>296</v>
      </c>
      <c r="H104" s="27"/>
      <c r="I104" s="27"/>
      <c r="J104" s="27"/>
      <c r="K104" s="27"/>
      <c r="L104" s="27"/>
      <c r="M104" s="27"/>
      <c r="N104" s="27"/>
      <c r="O104" s="27"/>
      <c r="P104" s="27"/>
    </row>
    <row r="105" spans="1:16">
      <c r="A105" s="30">
        <v>6</v>
      </c>
      <c r="B105" s="31">
        <v>3</v>
      </c>
      <c r="C105" s="31" t="str" cm="1">
        <f t="array" ref="C105">INDEX($P$5:$P$7,B105)</f>
        <v>7:10–8:35 م</v>
      </c>
      <c r="D105" s="31">
        <v>4</v>
      </c>
      <c r="E105" s="31" t="s">
        <v>95</v>
      </c>
      <c r="F105" s="32">
        <v>1</v>
      </c>
      <c r="G105" s="31" t="s">
        <v>292</v>
      </c>
      <c r="H105" s="27"/>
      <c r="I105" s="27"/>
      <c r="J105" s="27"/>
      <c r="K105" s="27"/>
      <c r="L105" s="27"/>
      <c r="M105" s="27"/>
      <c r="N105" s="27"/>
      <c r="O105" s="27"/>
      <c r="P105" s="27"/>
    </row>
    <row r="106" spans="1:16">
      <c r="A106" s="30">
        <v>6</v>
      </c>
      <c r="B106" s="31">
        <v>3</v>
      </c>
      <c r="C106" s="31" t="str" cm="1">
        <f t="array" ref="C106">INDEX($P$5:$P$7,B106)</f>
        <v>7:10–8:35 م</v>
      </c>
      <c r="D106" s="31">
        <v>5</v>
      </c>
      <c r="E106" s="31" t="s">
        <v>95</v>
      </c>
      <c r="F106" s="32">
        <v>1</v>
      </c>
      <c r="G106" s="31" t="s">
        <v>284</v>
      </c>
      <c r="H106" s="27"/>
      <c r="I106" s="27"/>
      <c r="J106" s="27"/>
      <c r="K106" s="27"/>
      <c r="L106" s="27"/>
      <c r="M106" s="27"/>
      <c r="N106" s="27"/>
      <c r="O106" s="27"/>
      <c r="P106" s="27"/>
    </row>
    <row r="107" spans="1:16">
      <c r="A107" s="30">
        <v>7</v>
      </c>
      <c r="B107" s="31">
        <v>1</v>
      </c>
      <c r="C107" s="31" t="str" cm="1">
        <f t="array" ref="C107">INDEX($P$5:$P$7,B107)</f>
        <v>4:00–5:25 م</v>
      </c>
      <c r="D107" s="31">
        <v>1</v>
      </c>
      <c r="E107" s="31" t="s">
        <v>19</v>
      </c>
      <c r="F107" s="32">
        <v>1</v>
      </c>
      <c r="G107" s="31" t="s">
        <v>83</v>
      </c>
      <c r="H107" s="27"/>
      <c r="I107" s="27"/>
      <c r="J107" s="27"/>
      <c r="K107" s="27"/>
      <c r="L107" s="27"/>
      <c r="M107" s="27"/>
      <c r="N107" s="27"/>
      <c r="O107" s="27"/>
      <c r="P107" s="27"/>
    </row>
    <row r="108" spans="1:16">
      <c r="A108" s="30">
        <v>7</v>
      </c>
      <c r="B108" s="31">
        <v>1</v>
      </c>
      <c r="C108" s="31" t="str" cm="1">
        <f t="array" ref="C108">INDEX($P$5:$P$7,B108)</f>
        <v>4:00–5:25 م</v>
      </c>
      <c r="D108" s="31">
        <v>2</v>
      </c>
      <c r="E108" s="31" t="s">
        <v>19</v>
      </c>
      <c r="F108" s="32">
        <v>1</v>
      </c>
      <c r="G108" s="31" t="s">
        <v>97</v>
      </c>
      <c r="H108" s="27"/>
      <c r="I108" s="27"/>
      <c r="J108" s="27"/>
      <c r="K108" s="27"/>
      <c r="L108" s="27"/>
      <c r="M108" s="27"/>
      <c r="N108" s="27"/>
      <c r="O108" s="27"/>
      <c r="P108" s="27"/>
    </row>
    <row r="109" spans="1:16">
      <c r="A109" s="30">
        <v>7</v>
      </c>
      <c r="B109" s="31">
        <v>1</v>
      </c>
      <c r="C109" s="31" t="str" cm="1">
        <f t="array" ref="C109">INDEX($P$5:$P$7,B109)</f>
        <v>4:00–5:25 م</v>
      </c>
      <c r="D109" s="31">
        <v>3</v>
      </c>
      <c r="E109" s="31" t="s">
        <v>19</v>
      </c>
      <c r="F109" s="32">
        <v>1</v>
      </c>
      <c r="G109" s="31" t="s">
        <v>108</v>
      </c>
      <c r="H109" s="27"/>
      <c r="I109" s="27"/>
      <c r="J109" s="27"/>
      <c r="K109" s="27"/>
      <c r="L109" s="27"/>
      <c r="M109" s="27"/>
      <c r="N109" s="27"/>
      <c r="O109" s="27"/>
      <c r="P109" s="27"/>
    </row>
    <row r="110" spans="1:16">
      <c r="A110" s="30">
        <v>7</v>
      </c>
      <c r="B110" s="31">
        <v>1</v>
      </c>
      <c r="C110" s="31" t="str" cm="1">
        <f t="array" ref="C110">INDEX($P$5:$P$7,B110)</f>
        <v>4:00–5:25 م</v>
      </c>
      <c r="D110" s="31">
        <v>4</v>
      </c>
      <c r="E110" s="31" t="s">
        <v>19</v>
      </c>
      <c r="F110" s="32">
        <v>1</v>
      </c>
      <c r="G110" s="31" t="s">
        <v>113</v>
      </c>
      <c r="H110" s="27"/>
      <c r="I110" s="27"/>
      <c r="J110" s="27"/>
      <c r="K110" s="27"/>
      <c r="L110" s="27"/>
      <c r="M110" s="27"/>
      <c r="N110" s="27"/>
      <c r="O110" s="27"/>
      <c r="P110" s="27"/>
    </row>
    <row r="111" spans="1:16">
      <c r="A111" s="30">
        <v>7</v>
      </c>
      <c r="B111" s="31">
        <v>1</v>
      </c>
      <c r="C111" s="31" t="str" cm="1">
        <f t="array" ref="C111">INDEX($P$5:$P$7,B111)</f>
        <v>4:00–5:25 م</v>
      </c>
      <c r="D111" s="31">
        <v>5</v>
      </c>
      <c r="E111" s="31" t="s">
        <v>19</v>
      </c>
      <c r="F111" s="32">
        <v>1</v>
      </c>
      <c r="G111" s="31" t="s">
        <v>145</v>
      </c>
      <c r="H111" s="27"/>
      <c r="I111" s="27"/>
      <c r="J111" s="27"/>
      <c r="K111" s="27"/>
      <c r="L111" s="27"/>
      <c r="M111" s="27"/>
      <c r="N111" s="27"/>
      <c r="O111" s="27"/>
      <c r="P111" s="27"/>
    </row>
    <row r="112" spans="1:16">
      <c r="A112" s="30">
        <v>7</v>
      </c>
      <c r="B112" s="31">
        <v>1</v>
      </c>
      <c r="C112" s="31" t="str" cm="1">
        <f t="array" ref="C112">INDEX($P$5:$P$7,B112)</f>
        <v>4:00–5:25 م</v>
      </c>
      <c r="D112" s="31">
        <v>6</v>
      </c>
      <c r="E112" s="31" t="s">
        <v>19</v>
      </c>
      <c r="F112" s="32">
        <v>1</v>
      </c>
      <c r="G112" s="31" t="s">
        <v>146</v>
      </c>
      <c r="H112" s="27"/>
      <c r="I112" s="27"/>
      <c r="J112" s="27"/>
      <c r="K112" s="27"/>
      <c r="L112" s="27"/>
      <c r="M112" s="27"/>
      <c r="N112" s="27"/>
      <c r="O112" s="27"/>
      <c r="P112" s="27"/>
    </row>
    <row r="113" spans="1:16">
      <c r="A113" s="30">
        <v>7</v>
      </c>
      <c r="B113" s="31">
        <v>2</v>
      </c>
      <c r="C113" s="31" t="str" cm="1">
        <f t="array" ref="C113">INDEX($P$5:$P$7,B113)</f>
        <v>5:35–7:00 م</v>
      </c>
      <c r="D113" s="31">
        <v>1</v>
      </c>
      <c r="E113" s="31" t="s">
        <v>19</v>
      </c>
      <c r="F113" s="32">
        <v>1</v>
      </c>
      <c r="G113" s="31" t="s">
        <v>199</v>
      </c>
      <c r="H113" s="27"/>
      <c r="I113" s="27"/>
      <c r="J113" s="27"/>
      <c r="K113" s="27"/>
      <c r="L113" s="27"/>
      <c r="M113" s="27"/>
      <c r="N113" s="27"/>
      <c r="O113" s="27"/>
      <c r="P113" s="27"/>
    </row>
    <row r="114" spans="1:16">
      <c r="A114" s="30">
        <v>7</v>
      </c>
      <c r="B114" s="31">
        <v>2</v>
      </c>
      <c r="C114" s="31" t="str" cm="1">
        <f t="array" ref="C114">INDEX($P$5:$P$7,B114)</f>
        <v>5:35–7:00 م</v>
      </c>
      <c r="D114" s="31">
        <v>2</v>
      </c>
      <c r="E114" s="31" t="s">
        <v>19</v>
      </c>
      <c r="F114" s="32">
        <v>1</v>
      </c>
      <c r="G114" s="31" t="s">
        <v>21</v>
      </c>
      <c r="H114" s="27"/>
      <c r="I114" s="27"/>
      <c r="J114" s="27"/>
      <c r="K114" s="27"/>
      <c r="L114" s="27"/>
      <c r="M114" s="27"/>
      <c r="N114" s="27"/>
      <c r="O114" s="27"/>
      <c r="P114" s="27"/>
    </row>
    <row r="115" spans="1:16">
      <c r="A115" s="30">
        <v>7</v>
      </c>
      <c r="B115" s="31">
        <v>2</v>
      </c>
      <c r="C115" s="31" t="str" cm="1">
        <f t="array" ref="C115">INDEX($P$5:$P$7,B115)</f>
        <v>5:35–7:00 م</v>
      </c>
      <c r="D115" s="31">
        <v>3</v>
      </c>
      <c r="E115" s="31" t="s">
        <v>19</v>
      </c>
      <c r="F115" s="32">
        <v>1</v>
      </c>
      <c r="G115" s="31" t="s">
        <v>22</v>
      </c>
      <c r="H115" s="27"/>
      <c r="I115" s="27"/>
      <c r="J115" s="27"/>
      <c r="K115" s="27"/>
      <c r="L115" s="27"/>
      <c r="M115" s="27"/>
      <c r="N115" s="27"/>
      <c r="O115" s="27"/>
      <c r="P115" s="27"/>
    </row>
    <row r="116" spans="1:16">
      <c r="A116" s="30">
        <v>7</v>
      </c>
      <c r="B116" s="31">
        <v>2</v>
      </c>
      <c r="C116" s="31" t="str" cm="1">
        <f t="array" ref="C116">INDEX($P$5:$P$7,B116)</f>
        <v>5:35–7:00 م</v>
      </c>
      <c r="D116" s="31">
        <v>4</v>
      </c>
      <c r="E116" s="31" t="s">
        <v>95</v>
      </c>
      <c r="F116" s="32">
        <v>1</v>
      </c>
      <c r="G116" s="31" t="s">
        <v>386</v>
      </c>
      <c r="H116" s="27"/>
      <c r="I116" s="27"/>
      <c r="J116" s="27"/>
      <c r="K116" s="27"/>
      <c r="L116" s="27"/>
      <c r="M116" s="27"/>
      <c r="N116" s="27"/>
      <c r="O116" s="27"/>
      <c r="P116" s="27"/>
    </row>
    <row r="117" spans="1:16">
      <c r="A117" s="30">
        <v>7</v>
      </c>
      <c r="B117" s="31">
        <v>2</v>
      </c>
      <c r="C117" s="31" t="str" cm="1">
        <f t="array" ref="C117">INDEX($P$5:$P$7,B117)</f>
        <v>5:35–7:00 م</v>
      </c>
      <c r="D117" s="31">
        <v>5</v>
      </c>
      <c r="E117" s="31" t="s">
        <v>95</v>
      </c>
      <c r="F117" s="32">
        <v>1</v>
      </c>
      <c r="G117" s="31" t="s">
        <v>352</v>
      </c>
      <c r="H117" s="27"/>
      <c r="I117" s="27"/>
      <c r="J117" s="27"/>
      <c r="K117" s="27"/>
      <c r="L117" s="27"/>
      <c r="M117" s="27"/>
      <c r="N117" s="27"/>
      <c r="O117" s="27"/>
      <c r="P117" s="27"/>
    </row>
    <row r="118" spans="1:16">
      <c r="A118" s="30">
        <v>7</v>
      </c>
      <c r="B118" s="31">
        <v>2</v>
      </c>
      <c r="C118" s="31" t="str" cm="1">
        <f t="array" ref="C118">INDEX($P$5:$P$7,B118)</f>
        <v>5:35–7:00 م</v>
      </c>
      <c r="D118" s="31">
        <v>6</v>
      </c>
      <c r="E118" s="31" t="s">
        <v>95</v>
      </c>
      <c r="F118" s="32">
        <v>1</v>
      </c>
      <c r="G118" s="31" t="s">
        <v>359</v>
      </c>
      <c r="H118" s="27"/>
      <c r="I118" s="27"/>
      <c r="J118" s="27"/>
      <c r="K118" s="27"/>
      <c r="L118" s="27"/>
      <c r="M118" s="27"/>
      <c r="N118" s="27"/>
      <c r="O118" s="27"/>
      <c r="P118" s="27"/>
    </row>
    <row r="119" spans="1:16">
      <c r="A119" s="30">
        <v>7</v>
      </c>
      <c r="B119" s="31">
        <v>3</v>
      </c>
      <c r="C119" s="31" t="str" cm="1">
        <f t="array" ref="C119">INDEX($P$5:$P$7,B119)</f>
        <v>7:10–8:35 م</v>
      </c>
      <c r="D119" s="31">
        <v>1</v>
      </c>
      <c r="E119" s="31" t="s">
        <v>95</v>
      </c>
      <c r="F119" s="32">
        <v>1</v>
      </c>
      <c r="G119" s="31" t="s">
        <v>369</v>
      </c>
      <c r="H119" s="27"/>
      <c r="I119" s="27"/>
      <c r="J119" s="27"/>
      <c r="K119" s="27"/>
      <c r="L119" s="27"/>
      <c r="M119" s="27"/>
      <c r="N119" s="27"/>
      <c r="O119" s="27"/>
      <c r="P119" s="27"/>
    </row>
    <row r="120" spans="1:16">
      <c r="A120" s="30">
        <v>7</v>
      </c>
      <c r="B120" s="31">
        <v>3</v>
      </c>
      <c r="C120" s="31" t="str" cm="1">
        <f t="array" ref="C120">INDEX($P$5:$P$7,B120)</f>
        <v>7:10–8:35 م</v>
      </c>
      <c r="D120" s="31">
        <v>2</v>
      </c>
      <c r="E120" s="31" t="s">
        <v>95</v>
      </c>
      <c r="F120" s="32">
        <v>1</v>
      </c>
      <c r="G120" s="31" t="s">
        <v>395</v>
      </c>
      <c r="H120" s="27"/>
      <c r="I120" s="27"/>
      <c r="J120" s="27"/>
      <c r="K120" s="27"/>
      <c r="L120" s="27"/>
      <c r="M120" s="27"/>
      <c r="N120" s="27"/>
      <c r="O120" s="27"/>
      <c r="P120" s="27"/>
    </row>
    <row r="121" spans="1:16">
      <c r="A121" s="30">
        <v>7</v>
      </c>
      <c r="B121" s="31">
        <v>3</v>
      </c>
      <c r="C121" s="31" t="str" cm="1">
        <f t="array" ref="C121">INDEX($P$5:$P$7,B121)</f>
        <v>7:10–8:35 م</v>
      </c>
      <c r="D121" s="31">
        <v>3</v>
      </c>
      <c r="E121" s="31" t="s">
        <v>95</v>
      </c>
      <c r="F121" s="32">
        <v>1</v>
      </c>
      <c r="G121" s="31" t="s">
        <v>437</v>
      </c>
      <c r="H121" s="27"/>
      <c r="I121" s="27"/>
      <c r="J121" s="27"/>
      <c r="K121" s="27"/>
      <c r="L121" s="27"/>
      <c r="M121" s="27"/>
      <c r="N121" s="27"/>
      <c r="O121" s="27"/>
      <c r="P121" s="27"/>
    </row>
    <row r="122" spans="1:16">
      <c r="A122" s="30">
        <v>7</v>
      </c>
      <c r="B122" s="31">
        <v>3</v>
      </c>
      <c r="C122" s="31" t="str" cm="1">
        <f t="array" ref="C122">INDEX($P$5:$P$7,B122)</f>
        <v>7:10–8:35 م</v>
      </c>
      <c r="D122" s="31">
        <v>4</v>
      </c>
      <c r="E122" s="31" t="s">
        <v>95</v>
      </c>
      <c r="F122" s="32">
        <v>1</v>
      </c>
      <c r="G122" s="31" t="s">
        <v>285</v>
      </c>
      <c r="H122" s="27"/>
      <c r="I122" s="27"/>
      <c r="J122" s="27"/>
      <c r="K122" s="27"/>
      <c r="L122" s="27"/>
      <c r="M122" s="27"/>
      <c r="N122" s="27"/>
      <c r="O122" s="27"/>
      <c r="P122" s="27"/>
    </row>
    <row r="123" spans="1:16">
      <c r="A123" s="30">
        <v>7</v>
      </c>
      <c r="B123" s="31">
        <v>3</v>
      </c>
      <c r="C123" s="31" t="str" cm="1">
        <f t="array" ref="C123">INDEX($P$5:$P$7,B123)</f>
        <v>7:10–8:35 م</v>
      </c>
      <c r="D123" s="31">
        <v>5</v>
      </c>
      <c r="E123" s="31" t="s">
        <v>95</v>
      </c>
      <c r="F123" s="32">
        <v>1</v>
      </c>
      <c r="G123" s="31" t="s">
        <v>269</v>
      </c>
      <c r="H123" s="27"/>
      <c r="I123" s="27"/>
      <c r="J123" s="27"/>
      <c r="K123" s="27"/>
      <c r="L123" s="27"/>
      <c r="M123" s="27"/>
      <c r="N123" s="27"/>
      <c r="O123" s="27"/>
      <c r="P123" s="27"/>
    </row>
    <row r="124" spans="1:16">
      <c r="A124" s="30">
        <v>8</v>
      </c>
      <c r="B124" s="31">
        <v>1</v>
      </c>
      <c r="C124" s="31" t="str" cm="1">
        <f t="array" ref="C124">INDEX($P$5:$P$7,B124)</f>
        <v>4:00–5:25 م</v>
      </c>
      <c r="D124" s="31">
        <v>1</v>
      </c>
      <c r="E124" s="31" t="s">
        <v>19</v>
      </c>
      <c r="F124" s="32">
        <v>1</v>
      </c>
      <c r="G124" s="31" t="s">
        <v>73</v>
      </c>
      <c r="H124" s="27"/>
      <c r="I124" s="27"/>
      <c r="J124" s="27"/>
      <c r="K124" s="27"/>
      <c r="L124" s="27"/>
      <c r="M124" s="27"/>
      <c r="N124" s="27"/>
      <c r="O124" s="27"/>
      <c r="P124" s="27"/>
    </row>
    <row r="125" spans="1:16">
      <c r="A125" s="30">
        <v>8</v>
      </c>
      <c r="B125" s="31">
        <v>1</v>
      </c>
      <c r="C125" s="31" t="str" cm="1">
        <f t="array" ref="C125">INDEX($P$5:$P$7,B125)</f>
        <v>4:00–5:25 م</v>
      </c>
      <c r="D125" s="31">
        <v>2</v>
      </c>
      <c r="E125" s="31" t="s">
        <v>19</v>
      </c>
      <c r="F125" s="32">
        <v>1</v>
      </c>
      <c r="G125" s="31" t="s">
        <v>84</v>
      </c>
      <c r="H125" s="27"/>
      <c r="I125" s="27"/>
      <c r="J125" s="27"/>
      <c r="K125" s="27"/>
      <c r="L125" s="27"/>
      <c r="M125" s="27"/>
      <c r="N125" s="27"/>
      <c r="O125" s="27"/>
      <c r="P125" s="27"/>
    </row>
    <row r="126" spans="1:16">
      <c r="A126" s="30">
        <v>8</v>
      </c>
      <c r="B126" s="31">
        <v>1</v>
      </c>
      <c r="C126" s="31" t="str" cm="1">
        <f t="array" ref="C126">INDEX($P$5:$P$7,B126)</f>
        <v>4:00–5:25 م</v>
      </c>
      <c r="D126" s="31">
        <v>3</v>
      </c>
      <c r="E126" s="31" t="s">
        <v>19</v>
      </c>
      <c r="F126" s="32">
        <v>1</v>
      </c>
      <c r="G126" s="31" t="s">
        <v>98</v>
      </c>
      <c r="H126" s="27"/>
      <c r="I126" s="27"/>
      <c r="J126" s="27"/>
      <c r="K126" s="27"/>
      <c r="L126" s="27"/>
      <c r="M126" s="27"/>
      <c r="N126" s="27"/>
      <c r="O126" s="27"/>
      <c r="P126" s="27"/>
    </row>
    <row r="127" spans="1:16">
      <c r="A127" s="30">
        <v>8</v>
      </c>
      <c r="B127" s="31">
        <v>1</v>
      </c>
      <c r="C127" s="31" t="str" cm="1">
        <f t="array" ref="C127">INDEX($P$5:$P$7,B127)</f>
        <v>4:00–5:25 م</v>
      </c>
      <c r="D127" s="31">
        <v>4</v>
      </c>
      <c r="E127" s="31" t="s">
        <v>19</v>
      </c>
      <c r="F127" s="32">
        <v>1</v>
      </c>
      <c r="G127" s="31" t="s">
        <v>106</v>
      </c>
      <c r="H127" s="27"/>
      <c r="I127" s="27"/>
      <c r="J127" s="27"/>
      <c r="K127" s="27"/>
      <c r="L127" s="27"/>
      <c r="M127" s="27"/>
      <c r="N127" s="27"/>
      <c r="O127" s="27"/>
      <c r="P127" s="27"/>
    </row>
    <row r="128" spans="1:16">
      <c r="A128" s="30">
        <v>8</v>
      </c>
      <c r="B128" s="31">
        <v>1</v>
      </c>
      <c r="C128" s="31" t="str" cm="1">
        <f t="array" ref="C128">INDEX($P$5:$P$7,B128)</f>
        <v>4:00–5:25 م</v>
      </c>
      <c r="D128" s="31">
        <v>5</v>
      </c>
      <c r="E128" s="31" t="s">
        <v>19</v>
      </c>
      <c r="F128" s="32">
        <v>1</v>
      </c>
      <c r="G128" s="31" t="s">
        <v>147</v>
      </c>
      <c r="H128" s="27"/>
      <c r="I128" s="27"/>
      <c r="J128" s="27"/>
      <c r="K128" s="27"/>
      <c r="L128" s="27"/>
      <c r="M128" s="27"/>
      <c r="N128" s="27"/>
      <c r="O128" s="27"/>
      <c r="P128" s="27"/>
    </row>
    <row r="129" spans="1:16">
      <c r="A129" s="30">
        <v>8</v>
      </c>
      <c r="B129" s="31">
        <v>1</v>
      </c>
      <c r="C129" s="31" t="str" cm="1">
        <f t="array" ref="C129">INDEX($P$5:$P$7,B129)</f>
        <v>4:00–5:25 م</v>
      </c>
      <c r="D129" s="31">
        <v>6</v>
      </c>
      <c r="E129" s="31" t="s">
        <v>19</v>
      </c>
      <c r="F129" s="32">
        <v>1</v>
      </c>
      <c r="G129" s="31" t="s">
        <v>148</v>
      </c>
      <c r="H129" s="27"/>
      <c r="I129" s="27"/>
      <c r="J129" s="27"/>
      <c r="K129" s="27"/>
      <c r="L129" s="27"/>
      <c r="M129" s="27"/>
      <c r="N129" s="27"/>
      <c r="O129" s="27"/>
      <c r="P129" s="27"/>
    </row>
    <row r="130" spans="1:16">
      <c r="A130" s="30">
        <v>8</v>
      </c>
      <c r="B130" s="31">
        <v>2</v>
      </c>
      <c r="C130" s="31" t="str" cm="1">
        <f t="array" ref="C130">INDEX($P$5:$P$7,B130)</f>
        <v>5:35–7:00 م</v>
      </c>
      <c r="D130" s="31">
        <v>1</v>
      </c>
      <c r="E130" s="31" t="s">
        <v>19</v>
      </c>
      <c r="F130" s="32">
        <v>1</v>
      </c>
      <c r="G130" s="31" t="s">
        <v>149</v>
      </c>
      <c r="H130" s="27"/>
      <c r="I130" s="27"/>
      <c r="J130" s="27"/>
      <c r="K130" s="27"/>
      <c r="L130" s="27"/>
      <c r="M130" s="27"/>
      <c r="N130" s="27"/>
      <c r="O130" s="27"/>
      <c r="P130" s="27"/>
    </row>
    <row r="131" spans="1:16">
      <c r="A131" s="30">
        <v>8</v>
      </c>
      <c r="B131" s="31">
        <v>2</v>
      </c>
      <c r="C131" s="31" t="str" cm="1">
        <f t="array" ref="C131">INDEX($P$5:$P$7,B131)</f>
        <v>5:35–7:00 م</v>
      </c>
      <c r="D131" s="31">
        <v>2</v>
      </c>
      <c r="E131" s="31" t="s">
        <v>19</v>
      </c>
      <c r="F131" s="32">
        <v>1</v>
      </c>
      <c r="G131" s="31" t="s">
        <v>201</v>
      </c>
      <c r="H131" s="27"/>
      <c r="I131" s="27"/>
      <c r="J131" s="27"/>
      <c r="K131" s="27"/>
      <c r="L131" s="27"/>
      <c r="M131" s="27"/>
      <c r="N131" s="27"/>
      <c r="O131" s="27"/>
      <c r="P131" s="27"/>
    </row>
    <row r="132" spans="1:16">
      <c r="A132" s="30">
        <v>8</v>
      </c>
      <c r="B132" s="31">
        <v>2</v>
      </c>
      <c r="C132" s="31" t="str" cm="1">
        <f t="array" ref="C132">INDEX($P$5:$P$7,B132)</f>
        <v>5:35–7:00 م</v>
      </c>
      <c r="D132" s="31">
        <v>3</v>
      </c>
      <c r="E132" s="31" t="s">
        <v>19</v>
      </c>
      <c r="F132" s="32">
        <v>1</v>
      </c>
      <c r="G132" s="31" t="s">
        <v>25</v>
      </c>
      <c r="H132" s="27"/>
      <c r="I132" s="27"/>
      <c r="J132" s="27"/>
      <c r="K132" s="27"/>
      <c r="L132" s="27"/>
      <c r="M132" s="27"/>
      <c r="N132" s="27"/>
      <c r="O132" s="27"/>
      <c r="P132" s="27"/>
    </row>
    <row r="133" spans="1:16">
      <c r="A133" s="30">
        <v>8</v>
      </c>
      <c r="B133" s="31">
        <v>2</v>
      </c>
      <c r="C133" s="31" t="str" cm="1">
        <f t="array" ref="C133">INDEX($P$5:$P$7,B133)</f>
        <v>5:35–7:00 م</v>
      </c>
      <c r="D133" s="31">
        <v>4</v>
      </c>
      <c r="E133" s="31" t="s">
        <v>95</v>
      </c>
      <c r="F133" s="32">
        <v>1</v>
      </c>
      <c r="G133" s="31" t="s">
        <v>419</v>
      </c>
      <c r="H133" s="27"/>
      <c r="I133" s="27"/>
      <c r="J133" s="27"/>
      <c r="K133" s="27"/>
      <c r="L133" s="27"/>
      <c r="M133" s="27"/>
      <c r="N133" s="27"/>
      <c r="O133" s="27"/>
      <c r="P133" s="27"/>
    </row>
    <row r="134" spans="1:16">
      <c r="A134" s="30">
        <v>8</v>
      </c>
      <c r="B134" s="31">
        <v>2</v>
      </c>
      <c r="C134" s="31" t="str" cm="1">
        <f t="array" ref="C134">INDEX($P$5:$P$7,B134)</f>
        <v>5:35–7:00 م</v>
      </c>
      <c r="D134" s="31">
        <v>5</v>
      </c>
      <c r="E134" s="31" t="s">
        <v>95</v>
      </c>
      <c r="F134" s="32">
        <v>1</v>
      </c>
      <c r="G134" s="31" t="s">
        <v>337</v>
      </c>
      <c r="H134" s="27"/>
      <c r="I134" s="27"/>
      <c r="J134" s="27"/>
      <c r="K134" s="27"/>
      <c r="L134" s="27"/>
      <c r="M134" s="27"/>
      <c r="N134" s="27"/>
      <c r="O134" s="27"/>
      <c r="P134" s="27"/>
    </row>
    <row r="135" spans="1:16">
      <c r="A135" s="30">
        <v>8</v>
      </c>
      <c r="B135" s="31">
        <v>2</v>
      </c>
      <c r="C135" s="31" t="str" cm="1">
        <f t="array" ref="C135">INDEX($P$5:$P$7,B135)</f>
        <v>5:35–7:00 م</v>
      </c>
      <c r="D135" s="31">
        <v>6</v>
      </c>
      <c r="E135" s="31" t="s">
        <v>95</v>
      </c>
      <c r="F135" s="32">
        <v>1</v>
      </c>
      <c r="G135" s="31" t="s">
        <v>353</v>
      </c>
      <c r="H135" s="27"/>
      <c r="I135" s="27"/>
      <c r="J135" s="27"/>
      <c r="K135" s="27"/>
      <c r="L135" s="27"/>
      <c r="M135" s="27"/>
      <c r="N135" s="27"/>
      <c r="O135" s="27"/>
      <c r="P135" s="27"/>
    </row>
    <row r="136" spans="1:16">
      <c r="A136" s="30">
        <v>8</v>
      </c>
      <c r="B136" s="31">
        <v>3</v>
      </c>
      <c r="C136" s="31" t="str" cm="1">
        <f t="array" ref="C136">INDEX($P$5:$P$7,B136)</f>
        <v>7:10–8:35 م</v>
      </c>
      <c r="D136" s="31">
        <v>1</v>
      </c>
      <c r="E136" s="31" t="s">
        <v>95</v>
      </c>
      <c r="F136" s="32">
        <v>1</v>
      </c>
      <c r="G136" s="31" t="s">
        <v>360</v>
      </c>
      <c r="H136" s="27"/>
      <c r="I136" s="27"/>
      <c r="J136" s="27"/>
      <c r="K136" s="27"/>
      <c r="L136" s="27"/>
      <c r="M136" s="27"/>
      <c r="N136" s="27"/>
      <c r="O136" s="27"/>
      <c r="P136" s="27"/>
    </row>
    <row r="137" spans="1:16">
      <c r="A137" s="30">
        <v>8</v>
      </c>
      <c r="B137" s="31">
        <v>3</v>
      </c>
      <c r="C137" s="31" t="str" cm="1">
        <f t="array" ref="C137">INDEX($P$5:$P$7,B137)</f>
        <v>7:10–8:35 م</v>
      </c>
      <c r="D137" s="31">
        <v>2</v>
      </c>
      <c r="E137" s="31" t="s">
        <v>95</v>
      </c>
      <c r="F137" s="32">
        <v>1</v>
      </c>
      <c r="G137" s="31" t="s">
        <v>397</v>
      </c>
      <c r="H137" s="27"/>
      <c r="I137" s="27"/>
      <c r="J137" s="27"/>
      <c r="K137" s="27"/>
      <c r="L137" s="27"/>
      <c r="M137" s="27"/>
      <c r="N137" s="27"/>
      <c r="O137" s="27"/>
      <c r="P137" s="27"/>
    </row>
    <row r="138" spans="1:16">
      <c r="A138" s="30">
        <v>8</v>
      </c>
      <c r="B138" s="31">
        <v>3</v>
      </c>
      <c r="C138" s="31" t="str" cm="1">
        <f t="array" ref="C138">INDEX($P$5:$P$7,B138)</f>
        <v>7:10–8:35 م</v>
      </c>
      <c r="D138" s="31">
        <v>3</v>
      </c>
      <c r="E138" s="31" t="s">
        <v>95</v>
      </c>
      <c r="F138" s="32">
        <v>1</v>
      </c>
      <c r="G138" s="31" t="s">
        <v>398</v>
      </c>
      <c r="H138" s="27"/>
      <c r="I138" s="27"/>
      <c r="J138" s="27"/>
      <c r="K138" s="27"/>
      <c r="L138" s="27"/>
      <c r="M138" s="27"/>
      <c r="N138" s="27"/>
      <c r="O138" s="27"/>
      <c r="P138" s="27"/>
    </row>
    <row r="139" spans="1:16">
      <c r="A139" s="30">
        <v>8</v>
      </c>
      <c r="B139" s="31">
        <v>3</v>
      </c>
      <c r="C139" s="31" t="str" cm="1">
        <f t="array" ref="C139">INDEX($P$5:$P$7,B139)</f>
        <v>7:10–8:35 م</v>
      </c>
      <c r="D139" s="31">
        <v>4</v>
      </c>
      <c r="E139" s="31" t="s">
        <v>95</v>
      </c>
      <c r="F139" s="32">
        <v>1</v>
      </c>
      <c r="G139" s="31" t="s">
        <v>438</v>
      </c>
      <c r="H139" s="27"/>
      <c r="I139" s="27"/>
      <c r="J139" s="27"/>
      <c r="K139" s="27"/>
      <c r="L139" s="27"/>
      <c r="M139" s="27"/>
      <c r="N139" s="27"/>
      <c r="O139" s="27"/>
      <c r="P139" s="27"/>
    </row>
    <row r="140" spans="1:16">
      <c r="A140" s="30">
        <v>8</v>
      </c>
      <c r="B140" s="31">
        <v>3</v>
      </c>
      <c r="C140" s="31" t="str" cm="1">
        <f t="array" ref="C140">INDEX($P$5:$P$7,B140)</f>
        <v>7:10–8:35 م</v>
      </c>
      <c r="D140" s="31">
        <v>5</v>
      </c>
      <c r="E140" s="31" t="s">
        <v>95</v>
      </c>
      <c r="F140" s="32">
        <v>1</v>
      </c>
      <c r="G140" s="31" t="s">
        <v>248</v>
      </c>
      <c r="H140" s="27"/>
      <c r="I140" s="27"/>
      <c r="J140" s="27"/>
      <c r="K140" s="27"/>
      <c r="L140" s="27"/>
      <c r="M140" s="27"/>
      <c r="N140" s="27"/>
      <c r="O140" s="27"/>
      <c r="P140" s="27"/>
    </row>
    <row r="141" spans="1:16">
      <c r="A141" s="30">
        <v>9</v>
      </c>
      <c r="B141" s="31">
        <v>1</v>
      </c>
      <c r="C141" s="31" t="str" cm="1">
        <f t="array" ref="C141">INDEX($P$5:$P$7,B141)</f>
        <v>4:00–5:25 م</v>
      </c>
      <c r="D141" s="31">
        <v>1</v>
      </c>
      <c r="E141" s="31" t="s">
        <v>19</v>
      </c>
      <c r="F141" s="32">
        <v>1</v>
      </c>
      <c r="G141" s="31" t="s">
        <v>62</v>
      </c>
      <c r="H141" s="27"/>
      <c r="I141" s="27"/>
      <c r="J141" s="27"/>
      <c r="K141" s="27"/>
      <c r="L141" s="27"/>
      <c r="M141" s="27"/>
      <c r="N141" s="27"/>
      <c r="O141" s="27"/>
      <c r="P141" s="27"/>
    </row>
    <row r="142" spans="1:16">
      <c r="A142" s="30">
        <v>9</v>
      </c>
      <c r="B142" s="31">
        <v>1</v>
      </c>
      <c r="C142" s="31" t="str" cm="1">
        <f t="array" ref="C142">INDEX($P$5:$P$7,B142)</f>
        <v>4:00–5:25 م</v>
      </c>
      <c r="D142" s="31">
        <v>2</v>
      </c>
      <c r="E142" s="31" t="s">
        <v>19</v>
      </c>
      <c r="F142" s="32">
        <v>1</v>
      </c>
      <c r="G142" s="31" t="s">
        <v>74</v>
      </c>
      <c r="H142" s="27"/>
      <c r="I142" s="27"/>
      <c r="J142" s="27"/>
      <c r="K142" s="27"/>
      <c r="L142" s="27"/>
      <c r="M142" s="27"/>
      <c r="N142" s="27"/>
      <c r="O142" s="27"/>
      <c r="P142" s="27"/>
    </row>
    <row r="143" spans="1:16">
      <c r="A143" s="30">
        <v>9</v>
      </c>
      <c r="B143" s="31">
        <v>1</v>
      </c>
      <c r="C143" s="31" t="str" cm="1">
        <f t="array" ref="C143">INDEX($P$5:$P$7,B143)</f>
        <v>4:00–5:25 م</v>
      </c>
      <c r="D143" s="31">
        <v>3</v>
      </c>
      <c r="E143" s="31" t="s">
        <v>19</v>
      </c>
      <c r="F143" s="32">
        <v>1</v>
      </c>
      <c r="G143" s="31" t="s">
        <v>85</v>
      </c>
      <c r="H143" s="27"/>
      <c r="I143" s="27"/>
      <c r="J143" s="27"/>
      <c r="K143" s="27"/>
      <c r="L143" s="27"/>
      <c r="M143" s="27"/>
      <c r="N143" s="27"/>
      <c r="O143" s="27"/>
      <c r="P143" s="27"/>
    </row>
    <row r="144" spans="1:16">
      <c r="A144" s="30">
        <v>9</v>
      </c>
      <c r="B144" s="31">
        <v>1</v>
      </c>
      <c r="C144" s="31" t="str" cm="1">
        <f t="array" ref="C144">INDEX($P$5:$P$7,B144)</f>
        <v>4:00–5:25 م</v>
      </c>
      <c r="D144" s="31">
        <v>4</v>
      </c>
      <c r="E144" s="31" t="s">
        <v>19</v>
      </c>
      <c r="F144" s="32">
        <v>1</v>
      </c>
      <c r="G144" s="31" t="s">
        <v>150</v>
      </c>
      <c r="H144" s="27"/>
      <c r="I144" s="27"/>
      <c r="J144" s="27"/>
      <c r="K144" s="27"/>
      <c r="L144" s="27"/>
      <c r="M144" s="27"/>
      <c r="N144" s="27"/>
      <c r="O144" s="27"/>
      <c r="P144" s="27"/>
    </row>
    <row r="145" spans="1:16">
      <c r="A145" s="30">
        <v>9</v>
      </c>
      <c r="B145" s="31">
        <v>1</v>
      </c>
      <c r="C145" s="31" t="str" cm="1">
        <f t="array" ref="C145">INDEX($P$5:$P$7,B145)</f>
        <v>4:00–5:25 م</v>
      </c>
      <c r="D145" s="31">
        <v>5</v>
      </c>
      <c r="E145" s="31" t="s">
        <v>19</v>
      </c>
      <c r="F145" s="32">
        <v>1</v>
      </c>
      <c r="G145" s="31" t="s">
        <v>151</v>
      </c>
      <c r="H145" s="27"/>
      <c r="I145" s="27"/>
      <c r="J145" s="27"/>
      <c r="K145" s="27"/>
      <c r="L145" s="27"/>
      <c r="M145" s="27"/>
      <c r="N145" s="27"/>
      <c r="O145" s="27"/>
      <c r="P145" s="27"/>
    </row>
    <row r="146" spans="1:16">
      <c r="A146" s="30">
        <v>9</v>
      </c>
      <c r="B146" s="31">
        <v>1</v>
      </c>
      <c r="C146" s="31" t="str" cm="1">
        <f t="array" ref="C146">INDEX($P$5:$P$7,B146)</f>
        <v>4:00–5:25 م</v>
      </c>
      <c r="D146" s="31">
        <v>6</v>
      </c>
      <c r="E146" s="31" t="s">
        <v>19</v>
      </c>
      <c r="F146" s="32">
        <v>1</v>
      </c>
      <c r="G146" s="31" t="s">
        <v>152</v>
      </c>
      <c r="H146" s="27"/>
      <c r="I146" s="27"/>
      <c r="J146" s="27"/>
      <c r="K146" s="27"/>
      <c r="L146" s="27"/>
      <c r="M146" s="27"/>
      <c r="N146" s="27"/>
      <c r="O146" s="27"/>
      <c r="P146" s="27"/>
    </row>
    <row r="147" spans="1:16">
      <c r="A147" s="30">
        <v>9</v>
      </c>
      <c r="B147" s="31">
        <v>2</v>
      </c>
      <c r="C147" s="31" t="str" cm="1">
        <f t="array" ref="C147">INDEX($P$5:$P$7,B147)</f>
        <v>5:35–7:00 م</v>
      </c>
      <c r="D147" s="31">
        <v>1</v>
      </c>
      <c r="E147" s="31" t="s">
        <v>19</v>
      </c>
      <c r="F147" s="32">
        <v>1</v>
      </c>
      <c r="G147" s="31" t="s">
        <v>153</v>
      </c>
      <c r="H147" s="27"/>
      <c r="I147" s="27"/>
      <c r="J147" s="27"/>
      <c r="K147" s="27"/>
      <c r="L147" s="27"/>
      <c r="M147" s="27"/>
      <c r="N147" s="27"/>
      <c r="O147" s="27"/>
      <c r="P147" s="27"/>
    </row>
    <row r="148" spans="1:16">
      <c r="A148" s="30">
        <v>9</v>
      </c>
      <c r="B148" s="31">
        <v>2</v>
      </c>
      <c r="C148" s="31" t="str" cm="1">
        <f t="array" ref="C148">INDEX($P$5:$P$7,B148)</f>
        <v>5:35–7:00 م</v>
      </c>
      <c r="D148" s="31">
        <v>2</v>
      </c>
      <c r="E148" s="31" t="s">
        <v>19</v>
      </c>
      <c r="F148" s="32">
        <v>1</v>
      </c>
      <c r="G148" s="31" t="s">
        <v>154</v>
      </c>
      <c r="H148" s="27"/>
      <c r="I148" s="27"/>
      <c r="J148" s="27"/>
      <c r="K148" s="27"/>
      <c r="L148" s="27"/>
      <c r="M148" s="27"/>
      <c r="N148" s="27"/>
      <c r="O148" s="27"/>
      <c r="P148" s="27"/>
    </row>
    <row r="149" spans="1:16">
      <c r="A149" s="30">
        <v>9</v>
      </c>
      <c r="B149" s="31">
        <v>2</v>
      </c>
      <c r="C149" s="31" t="str" cm="1">
        <f t="array" ref="C149">INDEX($P$5:$P$7,B149)</f>
        <v>5:35–7:00 م</v>
      </c>
      <c r="D149" s="31">
        <v>3</v>
      </c>
      <c r="E149" s="31" t="s">
        <v>19</v>
      </c>
      <c r="F149" s="32">
        <v>1</v>
      </c>
      <c r="G149" s="31" t="s">
        <v>203</v>
      </c>
      <c r="H149" s="27"/>
      <c r="I149" s="27"/>
      <c r="J149" s="27"/>
      <c r="K149" s="27"/>
      <c r="L149" s="27"/>
      <c r="M149" s="27"/>
      <c r="N149" s="27"/>
      <c r="O149" s="27"/>
      <c r="P149" s="27"/>
    </row>
    <row r="150" spans="1:16">
      <c r="A150" s="30">
        <v>9</v>
      </c>
      <c r="B150" s="31">
        <v>2</v>
      </c>
      <c r="C150" s="31" t="str" cm="1">
        <f t="array" ref="C150">INDEX($P$5:$P$7,B150)</f>
        <v>5:35–7:00 م</v>
      </c>
      <c r="D150" s="31">
        <v>4</v>
      </c>
      <c r="E150" s="31" t="s">
        <v>95</v>
      </c>
      <c r="F150" s="32">
        <v>1</v>
      </c>
      <c r="G150" s="31" t="s">
        <v>391</v>
      </c>
      <c r="H150" s="27"/>
      <c r="I150" s="27"/>
      <c r="J150" s="27"/>
      <c r="K150" s="27"/>
      <c r="L150" s="27"/>
      <c r="M150" s="27"/>
      <c r="N150" s="27"/>
      <c r="O150" s="27"/>
      <c r="P150" s="27"/>
    </row>
    <row r="151" spans="1:16">
      <c r="A151" s="30">
        <v>9</v>
      </c>
      <c r="B151" s="31">
        <v>2</v>
      </c>
      <c r="C151" s="31" t="str" cm="1">
        <f t="array" ref="C151">INDEX($P$5:$P$7,B151)</f>
        <v>5:35–7:00 م</v>
      </c>
      <c r="D151" s="31">
        <v>5</v>
      </c>
      <c r="E151" s="31" t="s">
        <v>95</v>
      </c>
      <c r="F151" s="32">
        <v>1</v>
      </c>
      <c r="G151" s="31" t="s">
        <v>330</v>
      </c>
      <c r="H151" s="27"/>
      <c r="I151" s="27"/>
      <c r="J151" s="27"/>
      <c r="K151" s="27"/>
      <c r="L151" s="27"/>
      <c r="M151" s="27"/>
      <c r="N151" s="27"/>
      <c r="O151" s="27"/>
      <c r="P151" s="27"/>
    </row>
    <row r="152" spans="1:16">
      <c r="A152" s="30">
        <v>9</v>
      </c>
      <c r="B152" s="31">
        <v>2</v>
      </c>
      <c r="C152" s="31" t="str" cm="1">
        <f t="array" ref="C152">INDEX($P$5:$P$7,B152)</f>
        <v>5:35–7:00 م</v>
      </c>
      <c r="D152" s="31">
        <v>6</v>
      </c>
      <c r="E152" s="31" t="s">
        <v>95</v>
      </c>
      <c r="F152" s="32">
        <v>1</v>
      </c>
      <c r="G152" s="31" t="s">
        <v>338</v>
      </c>
      <c r="H152" s="27"/>
      <c r="I152" s="27"/>
      <c r="J152" s="27"/>
      <c r="K152" s="27"/>
      <c r="L152" s="27"/>
      <c r="M152" s="27"/>
      <c r="N152" s="27"/>
      <c r="O152" s="27"/>
      <c r="P152" s="27"/>
    </row>
    <row r="153" spans="1:16">
      <c r="A153" s="30">
        <v>9</v>
      </c>
      <c r="B153" s="31">
        <v>3</v>
      </c>
      <c r="C153" s="31" t="str" cm="1">
        <f t="array" ref="C153">INDEX($P$5:$P$7,B153)</f>
        <v>7:10–8:35 م</v>
      </c>
      <c r="D153" s="31">
        <v>1</v>
      </c>
      <c r="E153" s="31" t="s">
        <v>95</v>
      </c>
      <c r="F153" s="32">
        <v>1</v>
      </c>
      <c r="G153" s="31" t="s">
        <v>351</v>
      </c>
      <c r="H153" s="27"/>
      <c r="I153" s="27"/>
      <c r="J153" s="27"/>
      <c r="K153" s="27"/>
      <c r="L153" s="27"/>
      <c r="M153" s="27"/>
      <c r="N153" s="27"/>
      <c r="O153" s="27"/>
      <c r="P153" s="27"/>
    </row>
    <row r="154" spans="1:16">
      <c r="A154" s="30">
        <v>9</v>
      </c>
      <c r="B154" s="31">
        <v>3</v>
      </c>
      <c r="C154" s="31" t="str" cm="1">
        <f t="array" ref="C154">INDEX($P$5:$P$7,B154)</f>
        <v>7:10–8:35 م</v>
      </c>
      <c r="D154" s="31">
        <v>2</v>
      </c>
      <c r="E154" s="31" t="s">
        <v>95</v>
      </c>
      <c r="F154" s="32">
        <v>1</v>
      </c>
      <c r="G154" s="31" t="s">
        <v>400</v>
      </c>
      <c r="H154" s="27"/>
      <c r="I154" s="27"/>
      <c r="J154" s="27"/>
      <c r="K154" s="27"/>
      <c r="L154" s="27"/>
      <c r="M154" s="27"/>
      <c r="N154" s="27"/>
      <c r="O154" s="27"/>
      <c r="P154" s="27"/>
    </row>
    <row r="155" spans="1:16">
      <c r="A155" s="30">
        <v>9</v>
      </c>
      <c r="B155" s="31">
        <v>3</v>
      </c>
      <c r="C155" s="31" t="str" cm="1">
        <f t="array" ref="C155">INDEX($P$5:$P$7,B155)</f>
        <v>7:10–8:35 م</v>
      </c>
      <c r="D155" s="31">
        <v>3</v>
      </c>
      <c r="E155" s="31" t="s">
        <v>95</v>
      </c>
      <c r="F155" s="32">
        <v>1</v>
      </c>
      <c r="G155" s="31" t="s">
        <v>401</v>
      </c>
      <c r="H155" s="27"/>
      <c r="I155" s="27"/>
      <c r="J155" s="27"/>
      <c r="K155" s="27"/>
      <c r="L155" s="27"/>
      <c r="M155" s="27"/>
      <c r="N155" s="27"/>
      <c r="O155" s="27"/>
      <c r="P155" s="27"/>
    </row>
    <row r="156" spans="1:16">
      <c r="A156" s="30">
        <v>9</v>
      </c>
      <c r="B156" s="31">
        <v>3</v>
      </c>
      <c r="C156" s="31" t="str" cm="1">
        <f t="array" ref="C156">INDEX($P$5:$P$7,B156)</f>
        <v>7:10–8:35 م</v>
      </c>
      <c r="D156" s="31">
        <v>4</v>
      </c>
      <c r="E156" s="31" t="s">
        <v>95</v>
      </c>
      <c r="F156" s="32">
        <v>1</v>
      </c>
      <c r="G156" s="31" t="s">
        <v>402</v>
      </c>
      <c r="H156" s="27"/>
      <c r="I156" s="27"/>
      <c r="J156" s="27"/>
      <c r="K156" s="27"/>
      <c r="L156" s="27"/>
      <c r="M156" s="27"/>
      <c r="N156" s="27"/>
      <c r="O156" s="27"/>
      <c r="P156" s="27"/>
    </row>
    <row r="157" spans="1:16">
      <c r="A157" s="30">
        <v>9</v>
      </c>
      <c r="B157" s="31">
        <v>3</v>
      </c>
      <c r="C157" s="31" t="str" cm="1">
        <f t="array" ref="C157">INDEX($P$5:$P$7,B157)</f>
        <v>7:10–8:35 م</v>
      </c>
      <c r="D157" s="31">
        <v>5</v>
      </c>
      <c r="E157" s="31" t="s">
        <v>95</v>
      </c>
      <c r="F157" s="32">
        <v>1</v>
      </c>
      <c r="G157" s="31" t="s">
        <v>439</v>
      </c>
      <c r="H157" s="27"/>
      <c r="I157" s="27"/>
      <c r="J157" s="27"/>
      <c r="K157" s="27"/>
      <c r="L157" s="27"/>
      <c r="M157" s="27"/>
      <c r="N157" s="27"/>
      <c r="O157" s="27"/>
      <c r="P157" s="27"/>
    </row>
    <row r="158" spans="1:16">
      <c r="A158" s="30">
        <v>10</v>
      </c>
      <c r="B158" s="31">
        <v>1</v>
      </c>
      <c r="C158" s="31" t="str" cm="1">
        <f t="array" ref="C158">INDEX($P$5:$P$7,B158)</f>
        <v>4:00–5:25 م</v>
      </c>
      <c r="D158" s="31">
        <v>1</v>
      </c>
      <c r="E158" s="31" t="s">
        <v>19</v>
      </c>
      <c r="F158" s="32">
        <v>1</v>
      </c>
      <c r="G158" s="31" t="s">
        <v>54</v>
      </c>
      <c r="H158" s="27"/>
      <c r="I158" s="27"/>
      <c r="J158" s="27"/>
      <c r="K158" s="27"/>
      <c r="L158" s="27"/>
      <c r="M158" s="27"/>
      <c r="N158" s="27"/>
      <c r="O158" s="27"/>
      <c r="P158" s="27"/>
    </row>
    <row r="159" spans="1:16">
      <c r="A159" s="30">
        <v>10</v>
      </c>
      <c r="B159" s="31">
        <v>1</v>
      </c>
      <c r="C159" s="31" t="str" cm="1">
        <f t="array" ref="C159">INDEX($P$5:$P$7,B159)</f>
        <v>4:00–5:25 م</v>
      </c>
      <c r="D159" s="31">
        <v>2</v>
      </c>
      <c r="E159" s="31" t="s">
        <v>19</v>
      </c>
      <c r="F159" s="32">
        <v>1</v>
      </c>
      <c r="G159" s="31" t="s">
        <v>63</v>
      </c>
      <c r="H159" s="27"/>
      <c r="I159" s="27"/>
      <c r="J159" s="27"/>
      <c r="K159" s="27"/>
      <c r="L159" s="27"/>
      <c r="M159" s="27"/>
      <c r="N159" s="27"/>
      <c r="O159" s="27"/>
      <c r="P159" s="27"/>
    </row>
    <row r="160" spans="1:16">
      <c r="A160" s="30">
        <v>10</v>
      </c>
      <c r="B160" s="31">
        <v>1</v>
      </c>
      <c r="C160" s="31" t="str" cm="1">
        <f t="array" ref="C160">INDEX($P$5:$P$7,B160)</f>
        <v>4:00–5:25 م</v>
      </c>
      <c r="D160" s="31">
        <v>3</v>
      </c>
      <c r="E160" s="31" t="s">
        <v>19</v>
      </c>
      <c r="F160" s="32">
        <v>1</v>
      </c>
      <c r="G160" s="31" t="s">
        <v>75</v>
      </c>
      <c r="H160" s="27"/>
      <c r="I160" s="27"/>
      <c r="J160" s="27"/>
      <c r="K160" s="27"/>
      <c r="L160" s="27"/>
      <c r="M160" s="27"/>
      <c r="N160" s="27"/>
      <c r="O160" s="27"/>
      <c r="P160" s="27"/>
    </row>
    <row r="161" spans="1:16">
      <c r="A161" s="30">
        <v>10</v>
      </c>
      <c r="B161" s="31">
        <v>1</v>
      </c>
      <c r="C161" s="31" t="str" cm="1">
        <f t="array" ref="C161">INDEX($P$5:$P$7,B161)</f>
        <v>4:00–5:25 م</v>
      </c>
      <c r="D161" s="31">
        <v>4</v>
      </c>
      <c r="E161" s="31" t="s">
        <v>19</v>
      </c>
      <c r="F161" s="32">
        <v>1</v>
      </c>
      <c r="G161" s="31" t="s">
        <v>86</v>
      </c>
      <c r="H161" s="27"/>
      <c r="I161" s="27"/>
      <c r="J161" s="27"/>
      <c r="K161" s="27"/>
      <c r="L161" s="27"/>
      <c r="M161" s="27"/>
      <c r="N161" s="27"/>
      <c r="O161" s="27"/>
      <c r="P161" s="27"/>
    </row>
    <row r="162" spans="1:16">
      <c r="A162" s="30">
        <v>10</v>
      </c>
      <c r="B162" s="31">
        <v>1</v>
      </c>
      <c r="C162" s="31" t="str" cm="1">
        <f t="array" ref="C162">INDEX($P$5:$P$7,B162)</f>
        <v>4:00–5:25 م</v>
      </c>
      <c r="D162" s="31">
        <v>5</v>
      </c>
      <c r="E162" s="31" t="s">
        <v>19</v>
      </c>
      <c r="F162" s="32">
        <v>1</v>
      </c>
      <c r="G162" s="31" t="s">
        <v>155</v>
      </c>
      <c r="H162" s="27"/>
      <c r="I162" s="27"/>
      <c r="J162" s="27"/>
      <c r="K162" s="27"/>
      <c r="L162" s="27"/>
      <c r="M162" s="27"/>
      <c r="N162" s="27"/>
      <c r="O162" s="27"/>
      <c r="P162" s="27"/>
    </row>
    <row r="163" spans="1:16">
      <c r="A163" s="30">
        <v>10</v>
      </c>
      <c r="B163" s="31">
        <v>1</v>
      </c>
      <c r="C163" s="31" t="str" cm="1">
        <f t="array" ref="C163">INDEX($P$5:$P$7,B163)</f>
        <v>4:00–5:25 م</v>
      </c>
      <c r="D163" s="31">
        <v>6</v>
      </c>
      <c r="E163" s="31" t="s">
        <v>19</v>
      </c>
      <c r="F163" s="32">
        <v>1</v>
      </c>
      <c r="G163" s="31" t="s">
        <v>156</v>
      </c>
      <c r="H163" s="27"/>
      <c r="I163" s="27"/>
      <c r="J163" s="27"/>
      <c r="K163" s="27"/>
      <c r="L163" s="27"/>
      <c r="M163" s="27"/>
      <c r="N163" s="27"/>
      <c r="O163" s="27"/>
      <c r="P163" s="27"/>
    </row>
    <row r="164" spans="1:16">
      <c r="A164" s="30">
        <v>10</v>
      </c>
      <c r="B164" s="31">
        <v>2</v>
      </c>
      <c r="C164" s="31" t="str" cm="1">
        <f t="array" ref="C164">INDEX($P$5:$P$7,B164)</f>
        <v>5:35–7:00 م</v>
      </c>
      <c r="D164" s="31">
        <v>1</v>
      </c>
      <c r="E164" s="31" t="s">
        <v>19</v>
      </c>
      <c r="F164" s="32">
        <v>1</v>
      </c>
      <c r="G164" s="31" t="s">
        <v>157</v>
      </c>
      <c r="H164" s="27"/>
      <c r="I164" s="27"/>
      <c r="J164" s="27"/>
      <c r="K164" s="27"/>
      <c r="L164" s="27"/>
      <c r="M164" s="27"/>
      <c r="N164" s="27"/>
      <c r="O164" s="27"/>
      <c r="P164" s="27"/>
    </row>
    <row r="165" spans="1:16">
      <c r="A165" s="30">
        <v>10</v>
      </c>
      <c r="B165" s="31">
        <v>2</v>
      </c>
      <c r="C165" s="31" t="str" cm="1">
        <f t="array" ref="C165">INDEX($P$5:$P$7,B165)</f>
        <v>5:35–7:00 م</v>
      </c>
      <c r="D165" s="31">
        <v>2</v>
      </c>
      <c r="E165" s="31" t="s">
        <v>19</v>
      </c>
      <c r="F165" s="32">
        <v>1</v>
      </c>
      <c r="G165" s="31" t="s">
        <v>158</v>
      </c>
      <c r="H165" s="27"/>
      <c r="I165" s="27"/>
      <c r="J165" s="27"/>
      <c r="K165" s="27"/>
      <c r="L165" s="27"/>
      <c r="M165" s="27"/>
      <c r="N165" s="27"/>
      <c r="O165" s="27"/>
      <c r="P165" s="27"/>
    </row>
    <row r="166" spans="1:16">
      <c r="A166" s="30">
        <v>10</v>
      </c>
      <c r="B166" s="31">
        <v>2</v>
      </c>
      <c r="C166" s="31" t="str" cm="1">
        <f t="array" ref="C166">INDEX($P$5:$P$7,B166)</f>
        <v>5:35–7:00 م</v>
      </c>
      <c r="D166" s="31">
        <v>3</v>
      </c>
      <c r="E166" s="31" t="s">
        <v>19</v>
      </c>
      <c r="F166" s="32">
        <v>1</v>
      </c>
      <c r="G166" s="31" t="s">
        <v>178</v>
      </c>
      <c r="H166" s="27"/>
      <c r="I166" s="27"/>
      <c r="J166" s="27"/>
      <c r="K166" s="27"/>
      <c r="L166" s="27"/>
      <c r="M166" s="27"/>
      <c r="N166" s="27"/>
      <c r="O166" s="27"/>
      <c r="P166" s="27"/>
    </row>
    <row r="167" spans="1:16">
      <c r="A167" s="30">
        <v>10</v>
      </c>
      <c r="B167" s="31">
        <v>2</v>
      </c>
      <c r="C167" s="31" t="str" cm="1">
        <f t="array" ref="C167">INDEX($P$5:$P$7,B167)</f>
        <v>5:35–7:00 م</v>
      </c>
      <c r="D167" s="31">
        <v>4</v>
      </c>
      <c r="E167" s="31" t="s">
        <v>95</v>
      </c>
      <c r="F167" s="32">
        <v>1</v>
      </c>
      <c r="G167" s="31" t="s">
        <v>310</v>
      </c>
      <c r="H167" s="27"/>
      <c r="I167" s="27"/>
      <c r="J167" s="27"/>
      <c r="K167" s="27"/>
      <c r="L167" s="27"/>
      <c r="M167" s="27"/>
      <c r="N167" s="27"/>
      <c r="O167" s="27"/>
      <c r="P167" s="27"/>
    </row>
    <row r="168" spans="1:16">
      <c r="A168" s="30">
        <v>10</v>
      </c>
      <c r="B168" s="31">
        <v>2</v>
      </c>
      <c r="C168" s="31" t="str" cm="1">
        <f t="array" ref="C168">INDEX($P$5:$P$7,B168)</f>
        <v>5:35–7:00 م</v>
      </c>
      <c r="D168" s="31">
        <v>5</v>
      </c>
      <c r="E168" s="31" t="s">
        <v>95</v>
      </c>
      <c r="F168" s="32">
        <v>1</v>
      </c>
      <c r="G168" s="31" t="s">
        <v>323</v>
      </c>
      <c r="H168" s="27"/>
      <c r="I168" s="27"/>
      <c r="J168" s="27"/>
      <c r="K168" s="27"/>
      <c r="L168" s="27"/>
      <c r="M168" s="27"/>
      <c r="N168" s="27"/>
      <c r="O168" s="27"/>
      <c r="P168" s="27"/>
    </row>
    <row r="169" spans="1:16">
      <c r="A169" s="30">
        <v>10</v>
      </c>
      <c r="B169" s="31">
        <v>2</v>
      </c>
      <c r="C169" s="31" t="str" cm="1">
        <f t="array" ref="C169">INDEX($P$5:$P$7,B169)</f>
        <v>5:35–7:00 م</v>
      </c>
      <c r="D169" s="31">
        <v>6</v>
      </c>
      <c r="E169" s="31" t="s">
        <v>95</v>
      </c>
      <c r="F169" s="32">
        <v>1</v>
      </c>
      <c r="G169" s="31" t="s">
        <v>331</v>
      </c>
      <c r="H169" s="27"/>
      <c r="I169" s="27"/>
      <c r="J169" s="27"/>
      <c r="K169" s="27"/>
      <c r="L169" s="27"/>
      <c r="M169" s="27"/>
      <c r="N169" s="27"/>
      <c r="O169" s="27"/>
      <c r="P169" s="27"/>
    </row>
    <row r="170" spans="1:16">
      <c r="A170" s="30">
        <v>10</v>
      </c>
      <c r="B170" s="31">
        <v>3</v>
      </c>
      <c r="C170" s="31" t="str" cm="1">
        <f t="array" ref="C170">INDEX($P$5:$P$7,B170)</f>
        <v>7:10–8:35 م</v>
      </c>
      <c r="D170" s="31">
        <v>1</v>
      </c>
      <c r="E170" s="31" t="s">
        <v>95</v>
      </c>
      <c r="F170" s="32">
        <v>1</v>
      </c>
      <c r="G170" s="31" t="s">
        <v>404</v>
      </c>
      <c r="H170" s="27"/>
      <c r="I170" s="27"/>
      <c r="J170" s="27"/>
      <c r="K170" s="27"/>
      <c r="L170" s="27"/>
      <c r="M170" s="27"/>
      <c r="N170" s="27"/>
      <c r="O170" s="27"/>
      <c r="P170" s="27"/>
    </row>
    <row r="171" spans="1:16">
      <c r="A171" s="30">
        <v>10</v>
      </c>
      <c r="B171" s="31">
        <v>3</v>
      </c>
      <c r="C171" s="31" t="str" cm="1">
        <f t="array" ref="C171">INDEX($P$5:$P$7,B171)</f>
        <v>7:10–8:35 م</v>
      </c>
      <c r="D171" s="31">
        <v>2</v>
      </c>
      <c r="E171" s="31" t="s">
        <v>95</v>
      </c>
      <c r="F171" s="32">
        <v>1</v>
      </c>
      <c r="G171" s="31" t="s">
        <v>405</v>
      </c>
      <c r="H171" s="27"/>
      <c r="I171" s="27"/>
      <c r="J171" s="27"/>
      <c r="K171" s="27"/>
      <c r="L171" s="27"/>
      <c r="M171" s="27"/>
      <c r="N171" s="27"/>
      <c r="O171" s="27"/>
      <c r="P171" s="27"/>
    </row>
    <row r="172" spans="1:16">
      <c r="A172" s="30">
        <v>10</v>
      </c>
      <c r="B172" s="31">
        <v>3</v>
      </c>
      <c r="C172" s="31" t="str" cm="1">
        <f t="array" ref="C172">INDEX($P$5:$P$7,B172)</f>
        <v>7:10–8:35 م</v>
      </c>
      <c r="D172" s="31">
        <v>3</v>
      </c>
      <c r="E172" s="31" t="s">
        <v>95</v>
      </c>
      <c r="F172" s="32">
        <v>1</v>
      </c>
      <c r="G172" s="31" t="s">
        <v>406</v>
      </c>
      <c r="H172" s="27"/>
      <c r="I172" s="27"/>
      <c r="J172" s="27"/>
      <c r="K172" s="27"/>
      <c r="L172" s="27"/>
      <c r="M172" s="27"/>
      <c r="N172" s="27"/>
      <c r="O172" s="27"/>
      <c r="P172" s="27"/>
    </row>
    <row r="173" spans="1:16">
      <c r="A173" s="30">
        <v>10</v>
      </c>
      <c r="B173" s="31">
        <v>3</v>
      </c>
      <c r="C173" s="31" t="str" cm="1">
        <f t="array" ref="C173">INDEX($P$5:$P$7,B173)</f>
        <v>7:10–8:35 م</v>
      </c>
      <c r="D173" s="31">
        <v>4</v>
      </c>
      <c r="E173" s="31" t="s">
        <v>95</v>
      </c>
      <c r="F173" s="32">
        <v>1</v>
      </c>
      <c r="G173" s="31" t="s">
        <v>407</v>
      </c>
      <c r="H173" s="27"/>
      <c r="I173" s="27"/>
      <c r="J173" s="27"/>
      <c r="K173" s="27"/>
      <c r="L173" s="27"/>
      <c r="M173" s="27"/>
      <c r="N173" s="27"/>
      <c r="O173" s="27"/>
      <c r="P173" s="27"/>
    </row>
    <row r="174" spans="1:16">
      <c r="A174" s="30">
        <v>10</v>
      </c>
      <c r="B174" s="31">
        <v>3</v>
      </c>
      <c r="C174" s="31" t="str" cm="1">
        <f t="array" ref="C174">INDEX($P$5:$P$7,B174)</f>
        <v>7:10–8:35 م</v>
      </c>
      <c r="D174" s="31">
        <v>5</v>
      </c>
      <c r="E174" s="31" t="s">
        <v>95</v>
      </c>
      <c r="F174" s="32">
        <v>1</v>
      </c>
      <c r="G174" s="31" t="s">
        <v>408</v>
      </c>
      <c r="H174" s="27"/>
      <c r="I174" s="27"/>
      <c r="J174" s="27"/>
      <c r="K174" s="27"/>
      <c r="L174" s="27"/>
      <c r="M174" s="27"/>
      <c r="N174" s="27"/>
      <c r="O174" s="27"/>
      <c r="P174" s="27"/>
    </row>
    <row r="175" spans="1:16">
      <c r="A175" s="30">
        <v>11</v>
      </c>
      <c r="B175" s="31">
        <v>1</v>
      </c>
      <c r="C175" s="31" t="str" cm="1">
        <f t="array" ref="C175">INDEX($P$5:$P$7,B175)</f>
        <v>4:00–5:25 م</v>
      </c>
      <c r="D175" s="31">
        <v>1</v>
      </c>
      <c r="E175" s="31" t="s">
        <v>19</v>
      </c>
      <c r="F175" s="32">
        <v>1</v>
      </c>
      <c r="G175" s="31" t="s">
        <v>46</v>
      </c>
      <c r="H175" s="27"/>
      <c r="I175" s="27"/>
      <c r="J175" s="27"/>
      <c r="K175" s="27"/>
      <c r="L175" s="27"/>
      <c r="M175" s="27"/>
      <c r="N175" s="27"/>
      <c r="O175" s="27"/>
      <c r="P175" s="27"/>
    </row>
    <row r="176" spans="1:16">
      <c r="A176" s="30">
        <v>11</v>
      </c>
      <c r="B176" s="31">
        <v>1</v>
      </c>
      <c r="C176" s="31" t="str" cm="1">
        <f t="array" ref="C176">INDEX($P$5:$P$7,B176)</f>
        <v>4:00–5:25 م</v>
      </c>
      <c r="D176" s="31">
        <v>2</v>
      </c>
      <c r="E176" s="31" t="s">
        <v>19</v>
      </c>
      <c r="F176" s="32">
        <v>1</v>
      </c>
      <c r="G176" s="31" t="s">
        <v>55</v>
      </c>
      <c r="H176" s="27"/>
      <c r="I176" s="27"/>
      <c r="J176" s="27"/>
      <c r="K176" s="27"/>
      <c r="L176" s="27"/>
      <c r="M176" s="27"/>
      <c r="N176" s="27"/>
      <c r="O176" s="27"/>
      <c r="P176" s="27"/>
    </row>
    <row r="177" spans="1:16">
      <c r="A177" s="30">
        <v>11</v>
      </c>
      <c r="B177" s="31">
        <v>1</v>
      </c>
      <c r="C177" s="31" t="str" cm="1">
        <f t="array" ref="C177">INDEX($P$5:$P$7,B177)</f>
        <v>4:00–5:25 م</v>
      </c>
      <c r="D177" s="31">
        <v>3</v>
      </c>
      <c r="E177" s="31" t="s">
        <v>19</v>
      </c>
      <c r="F177" s="32">
        <v>1</v>
      </c>
      <c r="G177" s="31" t="s">
        <v>64</v>
      </c>
      <c r="H177" s="27"/>
      <c r="I177" s="27"/>
      <c r="J177" s="27"/>
      <c r="K177" s="27"/>
      <c r="L177" s="27"/>
      <c r="M177" s="27"/>
      <c r="N177" s="27"/>
      <c r="O177" s="27"/>
      <c r="P177" s="27"/>
    </row>
    <row r="178" spans="1:16">
      <c r="A178" s="30">
        <v>11</v>
      </c>
      <c r="B178" s="31">
        <v>1</v>
      </c>
      <c r="C178" s="31" t="str" cm="1">
        <f t="array" ref="C178">INDEX($P$5:$P$7,B178)</f>
        <v>4:00–5:25 م</v>
      </c>
      <c r="D178" s="31">
        <v>4</v>
      </c>
      <c r="E178" s="31" t="s">
        <v>19</v>
      </c>
      <c r="F178" s="32">
        <v>1</v>
      </c>
      <c r="G178" s="31" t="s">
        <v>76</v>
      </c>
      <c r="H178" s="27"/>
      <c r="I178" s="27"/>
      <c r="J178" s="27"/>
      <c r="K178" s="27"/>
      <c r="L178" s="27"/>
      <c r="M178" s="27"/>
      <c r="N178" s="27"/>
      <c r="O178" s="27"/>
      <c r="P178" s="27"/>
    </row>
    <row r="179" spans="1:16">
      <c r="A179" s="30">
        <v>11</v>
      </c>
      <c r="B179" s="31">
        <v>1</v>
      </c>
      <c r="C179" s="31" t="str" cm="1">
        <f t="array" ref="C179">INDEX($P$5:$P$7,B179)</f>
        <v>4:00–5:25 م</v>
      </c>
      <c r="D179" s="31">
        <v>5</v>
      </c>
      <c r="E179" s="31" t="s">
        <v>19</v>
      </c>
      <c r="F179" s="32">
        <v>1</v>
      </c>
      <c r="G179" s="31" t="s">
        <v>87</v>
      </c>
      <c r="H179" s="27"/>
      <c r="I179" s="27"/>
      <c r="J179" s="27"/>
      <c r="K179" s="27"/>
      <c r="L179" s="27"/>
      <c r="M179" s="27"/>
      <c r="N179" s="27"/>
      <c r="O179" s="27"/>
      <c r="P179" s="27"/>
    </row>
    <row r="180" spans="1:16">
      <c r="A180" s="30">
        <v>11</v>
      </c>
      <c r="B180" s="31">
        <v>1</v>
      </c>
      <c r="C180" s="31" t="str" cm="1">
        <f t="array" ref="C180">INDEX($P$5:$P$7,B180)</f>
        <v>4:00–5:25 م</v>
      </c>
      <c r="D180" s="31">
        <v>6</v>
      </c>
      <c r="E180" s="31" t="s">
        <v>19</v>
      </c>
      <c r="F180" s="32">
        <v>1</v>
      </c>
      <c r="G180" s="31" t="s">
        <v>159</v>
      </c>
      <c r="H180" s="27"/>
      <c r="I180" s="27"/>
      <c r="J180" s="27"/>
      <c r="K180" s="27"/>
      <c r="L180" s="27"/>
      <c r="M180" s="27"/>
      <c r="N180" s="27"/>
      <c r="O180" s="27"/>
      <c r="P180" s="27"/>
    </row>
    <row r="181" spans="1:16">
      <c r="A181" s="30">
        <v>11</v>
      </c>
      <c r="B181" s="31">
        <v>2</v>
      </c>
      <c r="C181" s="31" t="str" cm="1">
        <f t="array" ref="C181">INDEX($P$5:$P$7,B181)</f>
        <v>5:35–7:00 م</v>
      </c>
      <c r="D181" s="31">
        <v>1</v>
      </c>
      <c r="E181" s="31" t="s">
        <v>19</v>
      </c>
      <c r="F181" s="32">
        <v>1</v>
      </c>
      <c r="G181" s="31" t="s">
        <v>160</v>
      </c>
      <c r="H181" s="27"/>
      <c r="I181" s="27"/>
      <c r="J181" s="27"/>
      <c r="K181" s="27"/>
      <c r="L181" s="27"/>
      <c r="M181" s="27"/>
      <c r="N181" s="27"/>
      <c r="O181" s="27"/>
      <c r="P181" s="27"/>
    </row>
    <row r="182" spans="1:16">
      <c r="A182" s="30">
        <v>11</v>
      </c>
      <c r="B182" s="31">
        <v>2</v>
      </c>
      <c r="C182" s="31" t="str" cm="1">
        <f t="array" ref="C182">INDEX($P$5:$P$7,B182)</f>
        <v>5:35–7:00 م</v>
      </c>
      <c r="D182" s="31">
        <v>2</v>
      </c>
      <c r="E182" s="31" t="s">
        <v>19</v>
      </c>
      <c r="F182" s="32">
        <v>1</v>
      </c>
      <c r="G182" s="31" t="s">
        <v>179</v>
      </c>
      <c r="H182" s="27"/>
      <c r="I182" s="27"/>
      <c r="J182" s="27"/>
      <c r="K182" s="27"/>
      <c r="L182" s="27"/>
      <c r="M182" s="27"/>
      <c r="N182" s="27"/>
      <c r="O182" s="27"/>
      <c r="P182" s="27"/>
    </row>
    <row r="183" spans="1:16">
      <c r="A183" s="30">
        <v>11</v>
      </c>
      <c r="B183" s="31">
        <v>2</v>
      </c>
      <c r="C183" s="31" t="str" cm="1">
        <f t="array" ref="C183">INDEX($P$5:$P$7,B183)</f>
        <v>5:35–7:00 م</v>
      </c>
      <c r="D183" s="31">
        <v>3</v>
      </c>
      <c r="E183" s="31" t="s">
        <v>19</v>
      </c>
      <c r="F183" s="32">
        <v>1</v>
      </c>
      <c r="G183" s="31" t="s">
        <v>161</v>
      </c>
      <c r="H183" s="27"/>
      <c r="I183" s="27"/>
      <c r="J183" s="27"/>
      <c r="K183" s="27"/>
      <c r="L183" s="27"/>
      <c r="M183" s="27"/>
      <c r="N183" s="27"/>
      <c r="O183" s="27"/>
      <c r="P183" s="27"/>
    </row>
    <row r="184" spans="1:16">
      <c r="A184" s="30">
        <v>11</v>
      </c>
      <c r="B184" s="31">
        <v>2</v>
      </c>
      <c r="C184" s="31" t="str" cm="1">
        <f t="array" ref="C184">INDEX($P$5:$P$7,B184)</f>
        <v>5:35–7:00 م</v>
      </c>
      <c r="D184" s="31">
        <v>4</v>
      </c>
      <c r="E184" s="31" t="s">
        <v>95</v>
      </c>
      <c r="F184" s="32">
        <v>1</v>
      </c>
      <c r="G184" s="31" t="s">
        <v>311</v>
      </c>
      <c r="H184" s="27"/>
      <c r="I184" s="27"/>
      <c r="J184" s="27"/>
      <c r="K184" s="27"/>
      <c r="L184" s="27"/>
      <c r="M184" s="27"/>
      <c r="N184" s="27"/>
      <c r="O184" s="27"/>
      <c r="P184" s="27"/>
    </row>
    <row r="185" spans="1:16">
      <c r="A185" s="30">
        <v>11</v>
      </c>
      <c r="B185" s="31">
        <v>2</v>
      </c>
      <c r="C185" s="31" t="str" cm="1">
        <f t="array" ref="C185">INDEX($P$5:$P$7,B185)</f>
        <v>5:35–7:00 م</v>
      </c>
      <c r="D185" s="31">
        <v>5</v>
      </c>
      <c r="E185" s="31" t="s">
        <v>95</v>
      </c>
      <c r="F185" s="32">
        <v>1</v>
      </c>
      <c r="G185" s="31" t="s">
        <v>312</v>
      </c>
      <c r="H185" s="27"/>
      <c r="I185" s="27"/>
      <c r="J185" s="27"/>
      <c r="K185" s="27"/>
      <c r="L185" s="27"/>
      <c r="M185" s="27"/>
      <c r="N185" s="27"/>
      <c r="O185" s="27"/>
      <c r="P185" s="27"/>
    </row>
    <row r="186" spans="1:16">
      <c r="A186" s="30">
        <v>11</v>
      </c>
      <c r="B186" s="31">
        <v>2</v>
      </c>
      <c r="C186" s="31" t="str" cm="1">
        <f t="array" ref="C186">INDEX($P$5:$P$7,B186)</f>
        <v>5:35–7:00 م</v>
      </c>
      <c r="D186" s="31">
        <v>6</v>
      </c>
      <c r="E186" s="31" t="s">
        <v>95</v>
      </c>
      <c r="F186" s="32">
        <v>1</v>
      </c>
      <c r="G186" s="31" t="s">
        <v>324</v>
      </c>
      <c r="H186" s="27"/>
      <c r="I186" s="27"/>
      <c r="J186" s="27"/>
      <c r="K186" s="27"/>
      <c r="L186" s="27"/>
      <c r="M186" s="27"/>
      <c r="N186" s="27"/>
      <c r="O186" s="27"/>
      <c r="P186" s="27"/>
    </row>
    <row r="187" spans="1:16">
      <c r="A187" s="30">
        <v>11</v>
      </c>
      <c r="B187" s="31">
        <v>3</v>
      </c>
      <c r="C187" s="31" t="str" cm="1">
        <f t="array" ref="C187">INDEX($P$5:$P$7,B187)</f>
        <v>7:10–8:35 م</v>
      </c>
      <c r="D187" s="31">
        <v>1</v>
      </c>
      <c r="E187" s="31" t="s">
        <v>95</v>
      </c>
      <c r="F187" s="32">
        <v>1</v>
      </c>
      <c r="G187" s="31" t="s">
        <v>329</v>
      </c>
      <c r="H187" s="27"/>
      <c r="I187" s="27"/>
      <c r="J187" s="27"/>
      <c r="K187" s="27"/>
      <c r="L187" s="27"/>
      <c r="M187" s="27"/>
      <c r="N187" s="27"/>
      <c r="O187" s="27"/>
      <c r="P187" s="27"/>
    </row>
    <row r="188" spans="1:16">
      <c r="A188" s="30">
        <v>11</v>
      </c>
      <c r="B188" s="31">
        <v>3</v>
      </c>
      <c r="C188" s="31" t="str" cm="1">
        <f t="array" ref="C188">INDEX($P$5:$P$7,B188)</f>
        <v>7:10–8:35 م</v>
      </c>
      <c r="D188" s="31">
        <v>2</v>
      </c>
      <c r="E188" s="31" t="s">
        <v>95</v>
      </c>
      <c r="F188" s="32">
        <v>1</v>
      </c>
      <c r="G188" s="31" t="s">
        <v>410</v>
      </c>
      <c r="H188" s="27"/>
      <c r="I188" s="27"/>
      <c r="J188" s="27"/>
      <c r="K188" s="27"/>
      <c r="L188" s="27"/>
      <c r="M188" s="27"/>
      <c r="N188" s="27"/>
      <c r="O188" s="27"/>
      <c r="P188" s="27"/>
    </row>
    <row r="189" spans="1:16">
      <c r="A189" s="30">
        <v>11</v>
      </c>
      <c r="B189" s="31">
        <v>3</v>
      </c>
      <c r="C189" s="31" t="str" cm="1">
        <f t="array" ref="C189">INDEX($P$5:$P$7,B189)</f>
        <v>7:10–8:35 م</v>
      </c>
      <c r="D189" s="31">
        <v>3</v>
      </c>
      <c r="E189" s="31" t="s">
        <v>95</v>
      </c>
      <c r="F189" s="32">
        <v>1</v>
      </c>
      <c r="G189" s="31" t="s">
        <v>411</v>
      </c>
      <c r="H189" s="27"/>
      <c r="I189" s="27"/>
      <c r="J189" s="27"/>
      <c r="K189" s="27"/>
      <c r="L189" s="27"/>
      <c r="M189" s="27"/>
      <c r="N189" s="27"/>
      <c r="O189" s="27"/>
      <c r="P189" s="27"/>
    </row>
    <row r="190" spans="1:16">
      <c r="A190" s="30">
        <v>11</v>
      </c>
      <c r="B190" s="31">
        <v>3</v>
      </c>
      <c r="C190" s="31" t="str" cm="1">
        <f t="array" ref="C190">INDEX($P$5:$P$7,B190)</f>
        <v>7:10–8:35 م</v>
      </c>
      <c r="D190" s="31">
        <v>4</v>
      </c>
      <c r="E190" s="31" t="s">
        <v>95</v>
      </c>
      <c r="F190" s="32">
        <v>1</v>
      </c>
      <c r="G190" s="31" t="s">
        <v>412</v>
      </c>
      <c r="H190" s="27"/>
      <c r="I190" s="27"/>
      <c r="J190" s="27"/>
      <c r="K190" s="27"/>
      <c r="L190" s="27"/>
      <c r="M190" s="27"/>
      <c r="N190" s="27"/>
      <c r="O190" s="27"/>
      <c r="P190" s="27"/>
    </row>
    <row r="191" spans="1:16">
      <c r="A191" s="30">
        <v>11</v>
      </c>
      <c r="B191" s="31">
        <v>3</v>
      </c>
      <c r="C191" s="31" t="str" cm="1">
        <f t="array" ref="C191">INDEX($P$5:$P$7,B191)</f>
        <v>7:10–8:35 م</v>
      </c>
      <c r="D191" s="31">
        <v>5</v>
      </c>
      <c r="E191" s="31" t="s">
        <v>95</v>
      </c>
      <c r="F191" s="32">
        <v>1</v>
      </c>
      <c r="G191" s="31" t="s">
        <v>440</v>
      </c>
      <c r="H191" s="27"/>
      <c r="I191" s="27"/>
      <c r="J191" s="27"/>
      <c r="K191" s="27"/>
      <c r="L191" s="27"/>
      <c r="M191" s="27"/>
      <c r="N191" s="27"/>
      <c r="O191" s="27"/>
      <c r="P191" s="27"/>
    </row>
    <row r="192" spans="1:16">
      <c r="A192" s="30">
        <v>12</v>
      </c>
      <c r="B192" s="31">
        <v>1</v>
      </c>
      <c r="C192" s="31" t="str" cm="1">
        <f t="array" ref="C192">INDEX($P$5:$P$7,B192)</f>
        <v>4:00–5:25 م</v>
      </c>
      <c r="D192" s="31">
        <v>1</v>
      </c>
      <c r="E192" s="31" t="s">
        <v>19</v>
      </c>
      <c r="F192" s="32">
        <v>1</v>
      </c>
      <c r="G192" s="31" t="s">
        <v>41</v>
      </c>
      <c r="H192" s="27"/>
      <c r="I192" s="27"/>
      <c r="J192" s="27"/>
      <c r="K192" s="27"/>
      <c r="L192" s="27"/>
      <c r="M192" s="27"/>
      <c r="N192" s="27"/>
      <c r="O192" s="27"/>
      <c r="P192" s="27"/>
    </row>
    <row r="193" spans="1:16">
      <c r="A193" s="30">
        <v>12</v>
      </c>
      <c r="B193" s="31">
        <v>1</v>
      </c>
      <c r="C193" s="31" t="str" cm="1">
        <f t="array" ref="C193">INDEX($P$5:$P$7,B193)</f>
        <v>4:00–5:25 م</v>
      </c>
      <c r="D193" s="31">
        <v>2</v>
      </c>
      <c r="E193" s="31" t="s">
        <v>19</v>
      </c>
      <c r="F193" s="32">
        <v>1</v>
      </c>
      <c r="G193" s="31" t="s">
        <v>47</v>
      </c>
      <c r="H193" s="27"/>
      <c r="I193" s="27"/>
      <c r="J193" s="27"/>
      <c r="K193" s="27"/>
      <c r="L193" s="27"/>
      <c r="M193" s="27"/>
      <c r="N193" s="27"/>
      <c r="O193" s="27"/>
      <c r="P193" s="27"/>
    </row>
    <row r="194" spans="1:16">
      <c r="A194" s="30">
        <v>12</v>
      </c>
      <c r="B194" s="31">
        <v>1</v>
      </c>
      <c r="C194" s="31" t="str" cm="1">
        <f t="array" ref="C194">INDEX($P$5:$P$7,B194)</f>
        <v>4:00–5:25 م</v>
      </c>
      <c r="D194" s="31">
        <v>3</v>
      </c>
      <c r="E194" s="31" t="s">
        <v>19</v>
      </c>
      <c r="F194" s="32">
        <v>1</v>
      </c>
      <c r="G194" s="31" t="s">
        <v>56</v>
      </c>
      <c r="H194" s="27"/>
      <c r="I194" s="27"/>
      <c r="J194" s="27"/>
      <c r="K194" s="27"/>
      <c r="L194" s="27"/>
      <c r="M194" s="27"/>
      <c r="N194" s="27"/>
      <c r="O194" s="27"/>
      <c r="P194" s="27"/>
    </row>
    <row r="195" spans="1:16">
      <c r="A195" s="30">
        <v>12</v>
      </c>
      <c r="B195" s="31">
        <v>1</v>
      </c>
      <c r="C195" s="31" t="str" cm="1">
        <f t="array" ref="C195">INDEX($P$5:$P$7,B195)</f>
        <v>4:00–5:25 م</v>
      </c>
      <c r="D195" s="31">
        <v>4</v>
      </c>
      <c r="E195" s="31" t="s">
        <v>19</v>
      </c>
      <c r="F195" s="32">
        <v>1</v>
      </c>
      <c r="G195" s="31" t="s">
        <v>65</v>
      </c>
      <c r="H195" s="27"/>
      <c r="I195" s="27"/>
      <c r="J195" s="27"/>
      <c r="K195" s="27"/>
      <c r="L195" s="27"/>
      <c r="M195" s="27"/>
      <c r="N195" s="27"/>
      <c r="O195" s="27"/>
      <c r="P195" s="27"/>
    </row>
    <row r="196" spans="1:16">
      <c r="A196" s="30">
        <v>12</v>
      </c>
      <c r="B196" s="31">
        <v>1</v>
      </c>
      <c r="C196" s="31" t="str" cm="1">
        <f t="array" ref="C196">INDEX($P$5:$P$7,B196)</f>
        <v>4:00–5:25 م</v>
      </c>
      <c r="D196" s="31">
        <v>5</v>
      </c>
      <c r="E196" s="31" t="s">
        <v>19</v>
      </c>
      <c r="F196" s="32">
        <v>1</v>
      </c>
      <c r="G196" s="31" t="s">
        <v>77</v>
      </c>
      <c r="H196" s="27"/>
      <c r="I196" s="27"/>
      <c r="J196" s="27"/>
      <c r="K196" s="27"/>
      <c r="L196" s="27"/>
      <c r="M196" s="27"/>
      <c r="N196" s="27"/>
      <c r="O196" s="27"/>
      <c r="P196" s="27"/>
    </row>
    <row r="197" spans="1:16">
      <c r="A197" s="30">
        <v>12</v>
      </c>
      <c r="B197" s="31">
        <v>1</v>
      </c>
      <c r="C197" s="31" t="str" cm="1">
        <f t="array" ref="C197">INDEX($P$5:$P$7,B197)</f>
        <v>4:00–5:25 م</v>
      </c>
      <c r="D197" s="31">
        <v>6</v>
      </c>
      <c r="E197" s="31" t="s">
        <v>19</v>
      </c>
      <c r="F197" s="32">
        <v>1</v>
      </c>
      <c r="G197" s="31" t="s">
        <v>88</v>
      </c>
      <c r="H197" s="27"/>
      <c r="I197" s="27"/>
      <c r="J197" s="27"/>
      <c r="K197" s="27"/>
      <c r="L197" s="27"/>
      <c r="M197" s="27"/>
      <c r="N197" s="27"/>
      <c r="O197" s="27"/>
      <c r="P197" s="27"/>
    </row>
    <row r="198" spans="1:16">
      <c r="A198" s="30">
        <v>12</v>
      </c>
      <c r="B198" s="31">
        <v>2</v>
      </c>
      <c r="C198" s="31" t="str" cm="1">
        <f t="array" ref="C198">INDEX($P$5:$P$7,B198)</f>
        <v>5:35–7:00 م</v>
      </c>
      <c r="D198" s="31">
        <v>1</v>
      </c>
      <c r="E198" s="31" t="s">
        <v>19</v>
      </c>
      <c r="F198" s="32">
        <v>1</v>
      </c>
      <c r="G198" s="31" t="s">
        <v>175</v>
      </c>
      <c r="H198" s="27"/>
      <c r="I198" s="27"/>
      <c r="J198" s="27"/>
      <c r="K198" s="27"/>
      <c r="L198" s="27"/>
      <c r="M198" s="27"/>
      <c r="N198" s="27"/>
      <c r="O198" s="27"/>
      <c r="P198" s="27"/>
    </row>
    <row r="199" spans="1:16">
      <c r="A199" s="30">
        <v>12</v>
      </c>
      <c r="B199" s="31">
        <v>2</v>
      </c>
      <c r="C199" s="31" t="str" cm="1">
        <f t="array" ref="C199">INDEX($P$5:$P$7,B199)</f>
        <v>5:35–7:00 م</v>
      </c>
      <c r="D199" s="31">
        <v>2</v>
      </c>
      <c r="E199" s="31" t="s">
        <v>19</v>
      </c>
      <c r="F199" s="32">
        <v>1</v>
      </c>
      <c r="G199" s="31" t="s">
        <v>162</v>
      </c>
      <c r="H199" s="27"/>
      <c r="I199" s="27"/>
      <c r="J199" s="27"/>
      <c r="K199" s="27"/>
      <c r="L199" s="27"/>
      <c r="M199" s="27"/>
      <c r="N199" s="27"/>
      <c r="O199" s="27"/>
      <c r="P199" s="27"/>
    </row>
    <row r="200" spans="1:16">
      <c r="A200" s="30">
        <v>12</v>
      </c>
      <c r="B200" s="31">
        <v>2</v>
      </c>
      <c r="C200" s="31" t="str" cm="1">
        <f t="array" ref="C200">INDEX($P$5:$P$7,B200)</f>
        <v>5:35–7:00 م</v>
      </c>
      <c r="D200" s="31">
        <v>3</v>
      </c>
      <c r="E200" s="31" t="s">
        <v>19</v>
      </c>
      <c r="F200" s="32">
        <v>1</v>
      </c>
      <c r="G200" s="31" t="s">
        <v>123</v>
      </c>
      <c r="H200" s="27"/>
      <c r="I200" s="27"/>
      <c r="J200" s="27"/>
      <c r="K200" s="27"/>
      <c r="L200" s="27"/>
      <c r="M200" s="27"/>
      <c r="N200" s="27"/>
      <c r="O200" s="27"/>
      <c r="P200" s="27"/>
    </row>
    <row r="201" spans="1:16">
      <c r="A201" s="30">
        <v>12</v>
      </c>
      <c r="B201" s="31">
        <v>2</v>
      </c>
      <c r="C201" s="31" t="str" cm="1">
        <f t="array" ref="C201">INDEX($P$5:$P$7,B201)</f>
        <v>5:35–7:00 م</v>
      </c>
      <c r="D201" s="31">
        <v>4</v>
      </c>
      <c r="E201" s="31" t="s">
        <v>95</v>
      </c>
      <c r="F201" s="32">
        <v>1</v>
      </c>
      <c r="G201" s="31" t="s">
        <v>313</v>
      </c>
      <c r="H201" s="27"/>
      <c r="I201" s="27"/>
      <c r="J201" s="27"/>
      <c r="K201" s="27"/>
      <c r="L201" s="27"/>
      <c r="M201" s="27"/>
      <c r="N201" s="27"/>
      <c r="O201" s="27"/>
      <c r="P201" s="27"/>
    </row>
    <row r="202" spans="1:16">
      <c r="A202" s="30">
        <v>12</v>
      </c>
      <c r="B202" s="31">
        <v>2</v>
      </c>
      <c r="C202" s="31" t="str" cm="1">
        <f t="array" ref="C202">INDEX($P$5:$P$7,B202)</f>
        <v>5:35–7:00 م</v>
      </c>
      <c r="D202" s="31">
        <v>5</v>
      </c>
      <c r="E202" s="31" t="s">
        <v>95</v>
      </c>
      <c r="F202" s="32">
        <v>1</v>
      </c>
      <c r="G202" s="31" t="s">
        <v>304</v>
      </c>
      <c r="H202" s="27"/>
      <c r="I202" s="27"/>
      <c r="J202" s="27"/>
      <c r="K202" s="27"/>
      <c r="L202" s="27"/>
      <c r="M202" s="27"/>
      <c r="N202" s="27"/>
      <c r="O202" s="27"/>
      <c r="P202" s="27"/>
    </row>
    <row r="203" spans="1:16">
      <c r="A203" s="30">
        <v>12</v>
      </c>
      <c r="B203" s="31">
        <v>2</v>
      </c>
      <c r="C203" s="31" t="str" cm="1">
        <f t="array" ref="C203">INDEX($P$5:$P$7,B203)</f>
        <v>5:35–7:00 م</v>
      </c>
      <c r="D203" s="31">
        <v>6</v>
      </c>
      <c r="E203" s="31" t="s">
        <v>95</v>
      </c>
      <c r="F203" s="32">
        <v>1</v>
      </c>
      <c r="G203" s="31" t="s">
        <v>314</v>
      </c>
      <c r="H203" s="27"/>
      <c r="I203" s="27"/>
      <c r="J203" s="27"/>
      <c r="K203" s="27"/>
      <c r="L203" s="27"/>
      <c r="M203" s="27"/>
      <c r="N203" s="27"/>
      <c r="O203" s="27"/>
      <c r="P203" s="27"/>
    </row>
    <row r="204" spans="1:16">
      <c r="A204" s="30">
        <v>12</v>
      </c>
      <c r="B204" s="31">
        <v>3</v>
      </c>
      <c r="C204" s="31" t="str" cm="1">
        <f t="array" ref="C204">INDEX($P$5:$P$7,B204)</f>
        <v>7:10–8:35 م</v>
      </c>
      <c r="D204" s="31">
        <v>1</v>
      </c>
      <c r="E204" s="31" t="s">
        <v>95</v>
      </c>
      <c r="F204" s="32">
        <v>1</v>
      </c>
      <c r="G204" s="31" t="s">
        <v>322</v>
      </c>
      <c r="H204" s="27"/>
      <c r="I204" s="27"/>
      <c r="J204" s="27"/>
      <c r="K204" s="27"/>
      <c r="L204" s="27"/>
      <c r="M204" s="27"/>
      <c r="N204" s="27"/>
      <c r="O204" s="27"/>
      <c r="P204" s="27"/>
    </row>
    <row r="205" spans="1:16">
      <c r="A205" s="30">
        <v>12</v>
      </c>
      <c r="B205" s="31">
        <v>3</v>
      </c>
      <c r="C205" s="31" t="str" cm="1">
        <f t="array" ref="C205">INDEX($P$5:$P$7,B205)</f>
        <v>7:10–8:35 م</v>
      </c>
      <c r="D205" s="31">
        <v>2</v>
      </c>
      <c r="E205" s="31" t="s">
        <v>95</v>
      </c>
      <c r="F205" s="32">
        <v>1</v>
      </c>
      <c r="G205" s="31" t="s">
        <v>414</v>
      </c>
      <c r="H205" s="27"/>
      <c r="I205" s="27"/>
      <c r="J205" s="27"/>
      <c r="K205" s="27"/>
      <c r="L205" s="27"/>
      <c r="M205" s="27"/>
      <c r="N205" s="27"/>
      <c r="O205" s="27"/>
      <c r="P205" s="27"/>
    </row>
    <row r="206" spans="1:16">
      <c r="A206" s="30">
        <v>12</v>
      </c>
      <c r="B206" s="31">
        <v>3</v>
      </c>
      <c r="C206" s="31" t="str" cm="1">
        <f t="array" ref="C206">INDEX($P$5:$P$7,B206)</f>
        <v>7:10–8:35 م</v>
      </c>
      <c r="D206" s="31">
        <v>3</v>
      </c>
      <c r="E206" s="31" t="s">
        <v>95</v>
      </c>
      <c r="F206" s="32">
        <v>1</v>
      </c>
      <c r="G206" s="31" t="s">
        <v>415</v>
      </c>
      <c r="H206" s="27"/>
      <c r="I206" s="27"/>
      <c r="J206" s="27"/>
      <c r="K206" s="27"/>
      <c r="L206" s="27"/>
      <c r="M206" s="27"/>
      <c r="N206" s="27"/>
      <c r="O206" s="27"/>
      <c r="P206" s="27"/>
    </row>
    <row r="207" spans="1:16">
      <c r="A207" s="30">
        <v>12</v>
      </c>
      <c r="B207" s="31">
        <v>3</v>
      </c>
      <c r="C207" s="31" t="str" cm="1">
        <f t="array" ref="C207">INDEX($P$5:$P$7,B207)</f>
        <v>7:10–8:35 م</v>
      </c>
      <c r="D207" s="31">
        <v>4</v>
      </c>
      <c r="E207" s="31" t="s">
        <v>95</v>
      </c>
      <c r="F207" s="32">
        <v>1</v>
      </c>
      <c r="G207" s="31" t="s">
        <v>441</v>
      </c>
      <c r="H207" s="27"/>
      <c r="I207" s="27"/>
      <c r="J207" s="27"/>
      <c r="K207" s="27"/>
      <c r="L207" s="27"/>
      <c r="M207" s="27"/>
      <c r="N207" s="27"/>
      <c r="O207" s="27"/>
      <c r="P207" s="27"/>
    </row>
    <row r="208" spans="1:16">
      <c r="A208" s="30">
        <v>12</v>
      </c>
      <c r="B208" s="31">
        <v>3</v>
      </c>
      <c r="C208" s="31" t="str" cm="1">
        <f t="array" ref="C208">INDEX($P$5:$P$7,B208)</f>
        <v>7:10–8:35 م</v>
      </c>
      <c r="D208" s="31">
        <v>5</v>
      </c>
      <c r="E208" s="31" t="s">
        <v>95</v>
      </c>
      <c r="F208" s="32">
        <v>1</v>
      </c>
      <c r="G208" s="31" t="s">
        <v>417</v>
      </c>
      <c r="H208" s="27"/>
      <c r="I208" s="27"/>
      <c r="J208" s="27"/>
      <c r="K208" s="27"/>
      <c r="L208" s="27"/>
      <c r="M208" s="27"/>
      <c r="N208" s="27"/>
      <c r="O208" s="27"/>
      <c r="P208" s="27"/>
    </row>
    <row r="209" spans="1:16">
      <c r="A209" s="30">
        <v>13</v>
      </c>
      <c r="B209" s="31">
        <v>1</v>
      </c>
      <c r="C209" s="31" t="str" cm="1">
        <f t="array" ref="C209">INDEX($P$5:$P$7,B209)</f>
        <v>4:00–5:25 م</v>
      </c>
      <c r="D209" s="31">
        <v>1</v>
      </c>
      <c r="E209" s="31" t="s">
        <v>19</v>
      </c>
      <c r="F209" s="32">
        <v>1</v>
      </c>
      <c r="G209" s="31" t="s">
        <v>20</v>
      </c>
      <c r="H209" s="27"/>
      <c r="I209" s="27"/>
      <c r="J209" s="27"/>
      <c r="K209" s="27"/>
      <c r="L209" s="27"/>
      <c r="M209" s="27"/>
      <c r="N209" s="27"/>
      <c r="O209" s="27"/>
      <c r="P209" s="27"/>
    </row>
    <row r="210" spans="1:16">
      <c r="A210" s="30">
        <v>13</v>
      </c>
      <c r="B210" s="31">
        <v>1</v>
      </c>
      <c r="C210" s="31" t="str" cm="1">
        <f t="array" ref="C210">INDEX($P$5:$P$7,B210)</f>
        <v>4:00–5:25 م</v>
      </c>
      <c r="D210" s="31">
        <v>2</v>
      </c>
      <c r="E210" s="31" t="s">
        <v>19</v>
      </c>
      <c r="F210" s="32">
        <v>1</v>
      </c>
      <c r="G210" s="31" t="s">
        <v>42</v>
      </c>
      <c r="H210" s="27"/>
      <c r="I210" s="27"/>
      <c r="J210" s="27"/>
      <c r="K210" s="27"/>
      <c r="L210" s="27"/>
      <c r="M210" s="27"/>
      <c r="N210" s="27"/>
      <c r="O210" s="27"/>
      <c r="P210" s="27"/>
    </row>
    <row r="211" spans="1:16">
      <c r="A211" s="30">
        <v>13</v>
      </c>
      <c r="B211" s="31">
        <v>1</v>
      </c>
      <c r="C211" s="31" t="str" cm="1">
        <f t="array" ref="C211">INDEX($P$5:$P$7,B211)</f>
        <v>4:00–5:25 م</v>
      </c>
      <c r="D211" s="31">
        <v>3</v>
      </c>
      <c r="E211" s="31" t="s">
        <v>19</v>
      </c>
      <c r="F211" s="32">
        <v>1</v>
      </c>
      <c r="G211" s="31" t="s">
        <v>48</v>
      </c>
      <c r="H211" s="27"/>
      <c r="I211" s="27"/>
      <c r="J211" s="27"/>
      <c r="K211" s="27"/>
      <c r="L211" s="27"/>
      <c r="M211" s="27"/>
      <c r="N211" s="27"/>
      <c r="O211" s="27"/>
      <c r="P211" s="27"/>
    </row>
    <row r="212" spans="1:16">
      <c r="A212" s="30">
        <v>13</v>
      </c>
      <c r="B212" s="31">
        <v>1</v>
      </c>
      <c r="C212" s="31" t="str" cm="1">
        <f t="array" ref="C212">INDEX($P$5:$P$7,B212)</f>
        <v>4:00–5:25 م</v>
      </c>
      <c r="D212" s="31">
        <v>4</v>
      </c>
      <c r="E212" s="31" t="s">
        <v>19</v>
      </c>
      <c r="F212" s="32">
        <v>1</v>
      </c>
      <c r="G212" s="31" t="s">
        <v>57</v>
      </c>
      <c r="H212" s="27"/>
      <c r="I212" s="27"/>
      <c r="J212" s="27"/>
      <c r="K212" s="27"/>
      <c r="L212" s="27"/>
      <c r="M212" s="27"/>
      <c r="N212" s="27"/>
      <c r="O212" s="27"/>
      <c r="P212" s="27"/>
    </row>
    <row r="213" spans="1:16">
      <c r="A213" s="30">
        <v>13</v>
      </c>
      <c r="B213" s="31">
        <v>1</v>
      </c>
      <c r="C213" s="31" t="str" cm="1">
        <f t="array" ref="C213">INDEX($P$5:$P$7,B213)</f>
        <v>4:00–5:25 م</v>
      </c>
      <c r="D213" s="31">
        <v>5</v>
      </c>
      <c r="E213" s="31" t="s">
        <v>19</v>
      </c>
      <c r="F213" s="32">
        <v>1</v>
      </c>
      <c r="G213" s="31" t="s">
        <v>66</v>
      </c>
      <c r="H213" s="27"/>
      <c r="I213" s="27"/>
      <c r="J213" s="27"/>
      <c r="K213" s="27"/>
      <c r="L213" s="27"/>
      <c r="M213" s="27"/>
      <c r="N213" s="27"/>
      <c r="O213" s="27"/>
      <c r="P213" s="27"/>
    </row>
    <row r="214" spans="1:16">
      <c r="A214" s="30">
        <v>13</v>
      </c>
      <c r="B214" s="31">
        <v>1</v>
      </c>
      <c r="C214" s="31" t="str" cm="1">
        <f t="array" ref="C214">INDEX($P$5:$P$7,B214)</f>
        <v>4:00–5:25 م</v>
      </c>
      <c r="D214" s="31">
        <v>6</v>
      </c>
      <c r="E214" s="31" t="s">
        <v>19</v>
      </c>
      <c r="F214" s="32">
        <v>1</v>
      </c>
      <c r="G214" s="31" t="s">
        <v>209</v>
      </c>
      <c r="H214" s="27"/>
      <c r="I214" s="27"/>
      <c r="J214" s="27"/>
      <c r="K214" s="27"/>
      <c r="L214" s="27"/>
      <c r="M214" s="27"/>
      <c r="N214" s="27"/>
      <c r="O214" s="27"/>
      <c r="P214" s="27"/>
    </row>
    <row r="215" spans="1:16">
      <c r="A215" s="30">
        <v>13</v>
      </c>
      <c r="B215" s="31">
        <v>2</v>
      </c>
      <c r="C215" s="31" t="str" cm="1">
        <f t="array" ref="C215">INDEX($P$5:$P$7,B215)</f>
        <v>5:35–7:00 م</v>
      </c>
      <c r="D215" s="31">
        <v>1</v>
      </c>
      <c r="E215" s="31" t="s">
        <v>19</v>
      </c>
      <c r="F215" s="32">
        <v>1</v>
      </c>
      <c r="G215" s="31" t="s">
        <v>163</v>
      </c>
      <c r="H215" s="27"/>
      <c r="I215" s="27"/>
      <c r="J215" s="27"/>
      <c r="K215" s="27"/>
      <c r="L215" s="27"/>
      <c r="M215" s="27"/>
      <c r="N215" s="27"/>
      <c r="O215" s="27"/>
      <c r="P215" s="27"/>
    </row>
    <row r="216" spans="1:16">
      <c r="A216" s="30">
        <v>13</v>
      </c>
      <c r="B216" s="31">
        <v>2</v>
      </c>
      <c r="C216" s="31" t="str" cm="1">
        <f t="array" ref="C216">INDEX($P$5:$P$7,B216)</f>
        <v>5:35–7:00 م</v>
      </c>
      <c r="D216" s="31">
        <v>2</v>
      </c>
      <c r="E216" s="31" t="s">
        <v>19</v>
      </c>
      <c r="F216" s="32">
        <v>1</v>
      </c>
      <c r="G216" s="31" t="s">
        <v>124</v>
      </c>
      <c r="H216" s="27"/>
      <c r="I216" s="27"/>
      <c r="J216" s="27"/>
      <c r="K216" s="27"/>
      <c r="L216" s="27"/>
      <c r="M216" s="27"/>
      <c r="N216" s="27"/>
      <c r="O216" s="27"/>
      <c r="P216" s="27"/>
    </row>
    <row r="217" spans="1:16">
      <c r="A217" s="30">
        <v>13</v>
      </c>
      <c r="B217" s="31">
        <v>2</v>
      </c>
      <c r="C217" s="31" t="str" cm="1">
        <f t="array" ref="C217">INDEX($P$5:$P$7,B217)</f>
        <v>5:35–7:00 م</v>
      </c>
      <c r="D217" s="31">
        <v>3</v>
      </c>
      <c r="E217" s="31" t="s">
        <v>19</v>
      </c>
      <c r="F217" s="32">
        <v>1</v>
      </c>
      <c r="G217" s="31" t="s">
        <v>116</v>
      </c>
      <c r="H217" s="27"/>
      <c r="I217" s="27"/>
      <c r="J217" s="27"/>
      <c r="K217" s="27"/>
      <c r="L217" s="27"/>
      <c r="M217" s="27"/>
      <c r="N217" s="27"/>
      <c r="O217" s="27"/>
      <c r="P217" s="27"/>
    </row>
    <row r="218" spans="1:16">
      <c r="A218" s="30">
        <v>13</v>
      </c>
      <c r="B218" s="31">
        <v>2</v>
      </c>
      <c r="C218" s="31" t="str" cm="1">
        <f t="array" ref="C218">INDEX($P$5:$P$7,B218)</f>
        <v>5:35–7:00 م</v>
      </c>
      <c r="D218" s="31">
        <v>4</v>
      </c>
      <c r="E218" s="31" t="s">
        <v>95</v>
      </c>
      <c r="F218" s="32">
        <v>1</v>
      </c>
      <c r="G218" s="31" t="s">
        <v>293</v>
      </c>
      <c r="H218" s="27"/>
      <c r="I218" s="27"/>
      <c r="J218" s="27"/>
      <c r="K218" s="27"/>
      <c r="L218" s="27"/>
      <c r="M218" s="27"/>
      <c r="N218" s="27"/>
      <c r="O218" s="27"/>
      <c r="P218" s="27"/>
    </row>
    <row r="219" spans="1:16">
      <c r="A219" s="30">
        <v>13</v>
      </c>
      <c r="B219" s="31">
        <v>2</v>
      </c>
      <c r="C219" s="31" t="str" cm="1">
        <f t="array" ref="C219">INDEX($P$5:$P$7,B219)</f>
        <v>5:35–7:00 م</v>
      </c>
      <c r="D219" s="31">
        <v>5</v>
      </c>
      <c r="E219" s="31" t="s">
        <v>95</v>
      </c>
      <c r="F219" s="32">
        <v>1</v>
      </c>
      <c r="G219" s="31" t="s">
        <v>297</v>
      </c>
      <c r="H219" s="27"/>
      <c r="I219" s="27"/>
      <c r="J219" s="27"/>
      <c r="K219" s="27"/>
      <c r="L219" s="27"/>
      <c r="M219" s="27"/>
      <c r="N219" s="27"/>
      <c r="O219" s="27"/>
      <c r="P219" s="27"/>
    </row>
    <row r="220" spans="1:16">
      <c r="A220" s="30">
        <v>13</v>
      </c>
      <c r="B220" s="31">
        <v>2</v>
      </c>
      <c r="C220" s="31" t="str" cm="1">
        <f t="array" ref="C220">INDEX($P$5:$P$7,B220)</f>
        <v>5:35–7:00 م</v>
      </c>
      <c r="D220" s="31">
        <v>6</v>
      </c>
      <c r="E220" s="31" t="s">
        <v>95</v>
      </c>
      <c r="F220" s="32">
        <v>1</v>
      </c>
      <c r="G220" s="31" t="s">
        <v>305</v>
      </c>
      <c r="H220" s="27"/>
      <c r="I220" s="27"/>
      <c r="J220" s="27"/>
      <c r="K220" s="27"/>
      <c r="L220" s="27"/>
      <c r="M220" s="27"/>
      <c r="N220" s="27"/>
      <c r="O220" s="27"/>
      <c r="P220" s="27"/>
    </row>
    <row r="221" spans="1:16">
      <c r="A221" s="30">
        <v>13</v>
      </c>
      <c r="B221" s="31">
        <v>3</v>
      </c>
      <c r="C221" s="31" t="str" cm="1">
        <f t="array" ref="C221">INDEX($P$5:$P$7,B221)</f>
        <v>7:10–8:35 م</v>
      </c>
      <c r="D221" s="31">
        <v>1</v>
      </c>
      <c r="E221" s="31" t="s">
        <v>95</v>
      </c>
      <c r="F221" s="32">
        <v>1</v>
      </c>
      <c r="G221" s="31" t="s">
        <v>315</v>
      </c>
      <c r="H221" s="27"/>
      <c r="I221" s="27"/>
      <c r="J221" s="27"/>
      <c r="K221" s="27"/>
      <c r="L221" s="27"/>
      <c r="M221" s="27"/>
      <c r="N221" s="27"/>
      <c r="O221" s="27"/>
      <c r="P221" s="27"/>
    </row>
    <row r="222" spans="1:16">
      <c r="A222" s="30">
        <v>13</v>
      </c>
      <c r="B222" s="31">
        <v>3</v>
      </c>
      <c r="C222" s="31" t="str" cm="1">
        <f t="array" ref="C222">INDEX($P$5:$P$7,B222)</f>
        <v>7:10–8:35 م</v>
      </c>
      <c r="D222" s="31">
        <v>2</v>
      </c>
      <c r="E222" s="31" t="s">
        <v>95</v>
      </c>
      <c r="F222" s="32">
        <v>1</v>
      </c>
      <c r="G222" s="31" t="s">
        <v>418</v>
      </c>
      <c r="H222" s="27"/>
      <c r="I222" s="27"/>
      <c r="J222" s="27"/>
      <c r="K222" s="27"/>
      <c r="L222" s="27"/>
      <c r="M222" s="27"/>
      <c r="N222" s="27"/>
      <c r="O222" s="27"/>
      <c r="P222" s="27"/>
    </row>
    <row r="223" spans="1:16">
      <c r="A223" s="30">
        <v>13</v>
      </c>
      <c r="B223" s="31">
        <v>3</v>
      </c>
      <c r="C223" s="31" t="str" cm="1">
        <f t="array" ref="C223">INDEX($P$5:$P$7,B223)</f>
        <v>7:10–8:35 م</v>
      </c>
      <c r="D223" s="31">
        <v>3</v>
      </c>
      <c r="E223" s="31" t="s">
        <v>95</v>
      </c>
      <c r="F223" s="32">
        <v>1</v>
      </c>
      <c r="G223" s="31" t="s">
        <v>442</v>
      </c>
      <c r="H223" s="27"/>
      <c r="I223" s="27"/>
      <c r="J223" s="27"/>
      <c r="K223" s="27"/>
      <c r="L223" s="27"/>
      <c r="M223" s="27"/>
      <c r="N223" s="27"/>
      <c r="O223" s="27"/>
      <c r="P223" s="27"/>
    </row>
    <row r="224" spans="1:16">
      <c r="A224" s="30">
        <v>13</v>
      </c>
      <c r="B224" s="31">
        <v>3</v>
      </c>
      <c r="C224" s="31" t="str" cm="1">
        <f t="array" ref="C224">INDEX($P$5:$P$7,B224)</f>
        <v>7:10–8:35 م</v>
      </c>
      <c r="D224" s="31">
        <v>4</v>
      </c>
      <c r="E224" s="31" t="s">
        <v>95</v>
      </c>
      <c r="F224" s="32">
        <v>1</v>
      </c>
      <c r="G224" s="31" t="s">
        <v>420</v>
      </c>
      <c r="H224" s="27"/>
      <c r="I224" s="27"/>
      <c r="J224" s="27"/>
      <c r="K224" s="27"/>
      <c r="L224" s="27"/>
      <c r="M224" s="27"/>
      <c r="N224" s="27"/>
      <c r="O224" s="27"/>
      <c r="P224" s="27"/>
    </row>
    <row r="225" spans="1:16">
      <c r="A225" s="30">
        <v>13</v>
      </c>
      <c r="B225" s="31">
        <v>3</v>
      </c>
      <c r="C225" s="31" t="str" cm="1">
        <f t="array" ref="C225">INDEX($P$5:$P$7,B225)</f>
        <v>7:10–8:35 م</v>
      </c>
      <c r="D225" s="31">
        <v>5</v>
      </c>
      <c r="E225" s="31" t="s">
        <v>95</v>
      </c>
      <c r="F225" s="32">
        <v>1</v>
      </c>
      <c r="G225" s="31" t="s">
        <v>370</v>
      </c>
      <c r="H225" s="27"/>
      <c r="I225" s="27"/>
      <c r="J225" s="27"/>
      <c r="K225" s="27"/>
      <c r="L225" s="27"/>
      <c r="M225" s="27"/>
      <c r="N225" s="27"/>
      <c r="O225" s="27"/>
      <c r="P225" s="27"/>
    </row>
    <row r="226" spans="1:16">
      <c r="A226" s="30">
        <v>14</v>
      </c>
      <c r="B226" s="31">
        <v>1</v>
      </c>
      <c r="C226" s="31" t="str" cm="1">
        <f t="array" ref="C226">INDEX($P$5:$P$7,B226)</f>
        <v>4:00–5:25 م</v>
      </c>
      <c r="D226" s="31">
        <v>1</v>
      </c>
      <c r="E226" s="31" t="s">
        <v>19</v>
      </c>
      <c r="F226" s="32">
        <v>1</v>
      </c>
      <c r="G226" s="31" t="s">
        <v>23</v>
      </c>
      <c r="H226" s="27"/>
      <c r="I226" s="27"/>
      <c r="J226" s="27"/>
      <c r="K226" s="27"/>
      <c r="L226" s="27"/>
      <c r="M226" s="27"/>
      <c r="N226" s="27"/>
      <c r="O226" s="27"/>
      <c r="P226" s="27"/>
    </row>
    <row r="227" spans="1:16">
      <c r="A227" s="30">
        <v>14</v>
      </c>
      <c r="B227" s="31">
        <v>1</v>
      </c>
      <c r="C227" s="31" t="str" cm="1">
        <f t="array" ref="C227">INDEX($P$5:$P$7,B227)</f>
        <v>4:00–5:25 م</v>
      </c>
      <c r="D227" s="31">
        <v>2</v>
      </c>
      <c r="E227" s="31" t="s">
        <v>19</v>
      </c>
      <c r="F227" s="32">
        <v>1</v>
      </c>
      <c r="G227" s="31" t="s">
        <v>24</v>
      </c>
      <c r="H227" s="27"/>
      <c r="I227" s="27"/>
      <c r="J227" s="27"/>
      <c r="K227" s="27"/>
      <c r="L227" s="27"/>
      <c r="M227" s="27"/>
      <c r="N227" s="27"/>
      <c r="O227" s="27"/>
      <c r="P227" s="27"/>
    </row>
    <row r="228" spans="1:16">
      <c r="A228" s="30">
        <v>14</v>
      </c>
      <c r="B228" s="31">
        <v>1</v>
      </c>
      <c r="C228" s="31" t="str" cm="1">
        <f t="array" ref="C228">INDEX($P$5:$P$7,B228)</f>
        <v>4:00–5:25 م</v>
      </c>
      <c r="D228" s="31">
        <v>3</v>
      </c>
      <c r="E228" s="31" t="s">
        <v>19</v>
      </c>
      <c r="F228" s="32">
        <v>1</v>
      </c>
      <c r="G228" s="31" t="s">
        <v>43</v>
      </c>
      <c r="H228" s="27"/>
      <c r="I228" s="27"/>
      <c r="J228" s="27"/>
      <c r="K228" s="27"/>
      <c r="L228" s="27"/>
      <c r="M228" s="27"/>
      <c r="N228" s="27"/>
      <c r="O228" s="27"/>
      <c r="P228" s="27"/>
    </row>
    <row r="229" spans="1:16">
      <c r="A229" s="30">
        <v>14</v>
      </c>
      <c r="B229" s="31">
        <v>1</v>
      </c>
      <c r="C229" s="31" t="str" cm="1">
        <f t="array" ref="C229">INDEX($P$5:$P$7,B229)</f>
        <v>4:00–5:25 م</v>
      </c>
      <c r="D229" s="31">
        <v>4</v>
      </c>
      <c r="E229" s="31" t="s">
        <v>19</v>
      </c>
      <c r="F229" s="32">
        <v>1</v>
      </c>
      <c r="G229" s="31" t="s">
        <v>49</v>
      </c>
      <c r="H229" s="27"/>
      <c r="I229" s="27"/>
      <c r="J229" s="27"/>
      <c r="K229" s="27"/>
      <c r="L229" s="27"/>
      <c r="M229" s="27"/>
      <c r="N229" s="27"/>
      <c r="O229" s="27"/>
      <c r="P229" s="27"/>
    </row>
    <row r="230" spans="1:16">
      <c r="A230" s="30">
        <v>14</v>
      </c>
      <c r="B230" s="31">
        <v>1</v>
      </c>
      <c r="C230" s="31" t="str" cm="1">
        <f t="array" ref="C230">INDEX($P$5:$P$7,B230)</f>
        <v>4:00–5:25 م</v>
      </c>
      <c r="D230" s="31">
        <v>5</v>
      </c>
      <c r="E230" s="31" t="s">
        <v>19</v>
      </c>
      <c r="F230" s="32">
        <v>1</v>
      </c>
      <c r="G230" s="31" t="s">
        <v>211</v>
      </c>
      <c r="H230" s="27"/>
      <c r="I230" s="27"/>
      <c r="J230" s="27"/>
      <c r="K230" s="27"/>
      <c r="L230" s="27"/>
      <c r="M230" s="27"/>
      <c r="N230" s="27"/>
      <c r="O230" s="27"/>
      <c r="P230" s="27"/>
    </row>
    <row r="231" spans="1:16">
      <c r="A231" s="30">
        <v>14</v>
      </c>
      <c r="B231" s="31">
        <v>1</v>
      </c>
      <c r="C231" s="31" t="str" cm="1">
        <f t="array" ref="C231">INDEX($P$5:$P$7,B231)</f>
        <v>4:00–5:25 م</v>
      </c>
      <c r="D231" s="31">
        <v>6</v>
      </c>
      <c r="E231" s="31" t="s">
        <v>19</v>
      </c>
      <c r="F231" s="32">
        <v>1</v>
      </c>
      <c r="G231" s="31" t="s">
        <v>164</v>
      </c>
      <c r="H231" s="27"/>
      <c r="I231" s="27"/>
      <c r="J231" s="27"/>
      <c r="K231" s="27"/>
      <c r="L231" s="27"/>
      <c r="M231" s="27"/>
      <c r="N231" s="27"/>
      <c r="O231" s="27"/>
      <c r="P231" s="27"/>
    </row>
    <row r="232" spans="1:16">
      <c r="A232" s="30">
        <v>14</v>
      </c>
      <c r="B232" s="31">
        <v>2</v>
      </c>
      <c r="C232" s="31" t="str" cm="1">
        <f t="array" ref="C232">INDEX($P$5:$P$7,B232)</f>
        <v>5:35–7:00 م</v>
      </c>
      <c r="D232" s="31">
        <v>1</v>
      </c>
      <c r="E232" s="31" t="s">
        <v>19</v>
      </c>
      <c r="F232" s="32">
        <v>1</v>
      </c>
      <c r="G232" s="31" t="s">
        <v>125</v>
      </c>
      <c r="H232" s="27"/>
      <c r="I232" s="27"/>
      <c r="J232" s="27"/>
      <c r="K232" s="27"/>
      <c r="L232" s="27"/>
      <c r="M232" s="27"/>
      <c r="N232" s="27"/>
      <c r="O232" s="27"/>
      <c r="P232" s="27"/>
    </row>
    <row r="233" spans="1:16">
      <c r="A233" s="30">
        <v>14</v>
      </c>
      <c r="B233" s="31">
        <v>2</v>
      </c>
      <c r="C233" s="31" t="str" cm="1">
        <f t="array" ref="C233">INDEX($P$5:$P$7,B233)</f>
        <v>5:35–7:00 م</v>
      </c>
      <c r="D233" s="31">
        <v>2</v>
      </c>
      <c r="E233" s="31" t="s">
        <v>19</v>
      </c>
      <c r="F233" s="32">
        <v>1</v>
      </c>
      <c r="G233" s="31" t="s">
        <v>117</v>
      </c>
      <c r="H233" s="27"/>
      <c r="I233" s="27"/>
      <c r="J233" s="27"/>
      <c r="K233" s="27"/>
      <c r="L233" s="27"/>
      <c r="M233" s="27"/>
      <c r="N233" s="27"/>
      <c r="O233" s="27"/>
      <c r="P233" s="27"/>
    </row>
    <row r="234" spans="1:16">
      <c r="A234" s="30">
        <v>14</v>
      </c>
      <c r="B234" s="31">
        <v>2</v>
      </c>
      <c r="C234" s="31" t="str" cm="1">
        <f t="array" ref="C234">INDEX($P$5:$P$7,B234)</f>
        <v>5:35–7:00 م</v>
      </c>
      <c r="D234" s="31">
        <v>3</v>
      </c>
      <c r="E234" s="31" t="s">
        <v>19</v>
      </c>
      <c r="F234" s="32">
        <v>1</v>
      </c>
      <c r="G234" s="31" t="s">
        <v>109</v>
      </c>
      <c r="H234" s="27"/>
      <c r="I234" s="27"/>
      <c r="J234" s="27"/>
      <c r="K234" s="27"/>
      <c r="L234" s="27"/>
      <c r="M234" s="27"/>
      <c r="N234" s="27"/>
      <c r="O234" s="27"/>
      <c r="P234" s="27"/>
    </row>
    <row r="235" spans="1:16">
      <c r="A235" s="30">
        <v>14</v>
      </c>
      <c r="B235" s="31">
        <v>2</v>
      </c>
      <c r="C235" s="31" t="str" cm="1">
        <f t="array" ref="C235">INDEX($P$5:$P$7,B235)</f>
        <v>5:35–7:00 م</v>
      </c>
      <c r="D235" s="31">
        <v>4</v>
      </c>
      <c r="E235" s="31" t="s">
        <v>95</v>
      </c>
      <c r="F235" s="32">
        <v>1</v>
      </c>
      <c r="G235" s="31" t="s">
        <v>283</v>
      </c>
      <c r="H235" s="27"/>
      <c r="I235" s="27"/>
      <c r="J235" s="27"/>
      <c r="K235" s="27"/>
      <c r="L235" s="27"/>
      <c r="M235" s="27"/>
      <c r="N235" s="27"/>
      <c r="O235" s="27"/>
      <c r="P235" s="27"/>
    </row>
    <row r="236" spans="1:16">
      <c r="A236" s="30">
        <v>14</v>
      </c>
      <c r="B236" s="31">
        <v>2</v>
      </c>
      <c r="C236" s="31" t="str" cm="1">
        <f t="array" ref="C236">INDEX($P$5:$P$7,B236)</f>
        <v>5:35–7:00 م</v>
      </c>
      <c r="D236" s="31">
        <v>5</v>
      </c>
      <c r="E236" s="31" t="s">
        <v>95</v>
      </c>
      <c r="F236" s="32">
        <v>1</v>
      </c>
      <c r="G236" s="31" t="s">
        <v>288</v>
      </c>
      <c r="H236" s="27"/>
      <c r="I236" s="27"/>
      <c r="J236" s="27"/>
      <c r="K236" s="27"/>
      <c r="L236" s="27"/>
      <c r="M236" s="27"/>
      <c r="N236" s="27"/>
      <c r="O236" s="27"/>
      <c r="P236" s="27"/>
    </row>
    <row r="237" spans="1:16">
      <c r="A237" s="30">
        <v>14</v>
      </c>
      <c r="B237" s="31">
        <v>2</v>
      </c>
      <c r="C237" s="31" t="str" cm="1">
        <f t="array" ref="C237">INDEX($P$5:$P$7,B237)</f>
        <v>5:35–7:00 م</v>
      </c>
      <c r="D237" s="31">
        <v>6</v>
      </c>
      <c r="E237" s="31" t="s">
        <v>95</v>
      </c>
      <c r="F237" s="32">
        <v>1</v>
      </c>
      <c r="G237" s="31" t="s">
        <v>298</v>
      </c>
      <c r="H237" s="27"/>
      <c r="I237" s="27"/>
      <c r="J237" s="27"/>
      <c r="K237" s="27"/>
      <c r="L237" s="27"/>
      <c r="M237" s="27"/>
      <c r="N237" s="27"/>
      <c r="O237" s="27"/>
      <c r="P237" s="27"/>
    </row>
    <row r="238" spans="1:16">
      <c r="A238" s="30">
        <v>14</v>
      </c>
      <c r="B238" s="31">
        <v>3</v>
      </c>
      <c r="C238" s="31" t="str" cm="1">
        <f t="array" ref="C238">INDEX($P$5:$P$7,B238)</f>
        <v>7:10–8:35 م</v>
      </c>
      <c r="D238" s="31">
        <v>1</v>
      </c>
      <c r="E238" s="31" t="s">
        <v>95</v>
      </c>
      <c r="F238" s="32">
        <v>1</v>
      </c>
      <c r="G238" s="31" t="s">
        <v>316</v>
      </c>
      <c r="H238" s="27"/>
      <c r="I238" s="27"/>
      <c r="J238" s="27"/>
      <c r="K238" s="27"/>
      <c r="L238" s="27"/>
      <c r="M238" s="27"/>
      <c r="N238" s="27"/>
      <c r="O238" s="27"/>
      <c r="P238" s="27"/>
    </row>
    <row r="239" spans="1:16">
      <c r="A239" s="30">
        <v>14</v>
      </c>
      <c r="B239" s="31">
        <v>3</v>
      </c>
      <c r="C239" s="31" t="str" cm="1">
        <f t="array" ref="C239">INDEX($P$5:$P$7,B239)</f>
        <v>7:10–8:35 م</v>
      </c>
      <c r="D239" s="31">
        <v>2</v>
      </c>
      <c r="E239" s="31" t="s">
        <v>95</v>
      </c>
      <c r="F239" s="32">
        <v>1</v>
      </c>
      <c r="G239" s="31" t="s">
        <v>443</v>
      </c>
      <c r="H239" s="27"/>
      <c r="I239" s="27"/>
      <c r="J239" s="27"/>
      <c r="K239" s="27"/>
      <c r="L239" s="27"/>
      <c r="M239" s="27"/>
      <c r="N239" s="27"/>
      <c r="O239" s="27"/>
      <c r="P239" s="27"/>
    </row>
    <row r="240" spans="1:16">
      <c r="A240" s="30">
        <v>14</v>
      </c>
      <c r="B240" s="31">
        <v>3</v>
      </c>
      <c r="C240" s="31" t="str" cm="1">
        <f t="array" ref="C240">INDEX($P$5:$P$7,B240)</f>
        <v>7:10–8:35 م</v>
      </c>
      <c r="D240" s="31">
        <v>3</v>
      </c>
      <c r="E240" s="31" t="s">
        <v>95</v>
      </c>
      <c r="F240" s="32">
        <v>1</v>
      </c>
      <c r="G240" s="31" t="s">
        <v>421</v>
      </c>
      <c r="H240" s="27"/>
      <c r="I240" s="27"/>
      <c r="J240" s="27"/>
      <c r="K240" s="27"/>
      <c r="L240" s="27"/>
      <c r="M240" s="27"/>
      <c r="N240" s="27"/>
      <c r="O240" s="27"/>
      <c r="P240" s="27"/>
    </row>
    <row r="241" spans="1:16">
      <c r="A241" s="30">
        <v>14</v>
      </c>
      <c r="B241" s="31">
        <v>3</v>
      </c>
      <c r="C241" s="31" t="str" cm="1">
        <f t="array" ref="C241">INDEX($P$5:$P$7,B241)</f>
        <v>7:10–8:35 م</v>
      </c>
      <c r="D241" s="31">
        <v>4</v>
      </c>
      <c r="E241" s="31" t="s">
        <v>95</v>
      </c>
      <c r="F241" s="32">
        <v>1</v>
      </c>
      <c r="G241" s="31" t="s">
        <v>371</v>
      </c>
      <c r="H241" s="27"/>
      <c r="I241" s="27"/>
      <c r="J241" s="27"/>
      <c r="K241" s="27"/>
      <c r="L241" s="27"/>
      <c r="M241" s="27"/>
      <c r="N241" s="27"/>
      <c r="O241" s="27"/>
      <c r="P241" s="27"/>
    </row>
    <row r="242" spans="1:16">
      <c r="A242" s="30">
        <v>14</v>
      </c>
      <c r="B242" s="31">
        <v>3</v>
      </c>
      <c r="C242" s="31" t="str" cm="1">
        <f t="array" ref="C242">INDEX($P$5:$P$7,B242)</f>
        <v>7:10–8:35 م</v>
      </c>
      <c r="D242" s="31">
        <v>5</v>
      </c>
      <c r="E242" s="31" t="s">
        <v>95</v>
      </c>
      <c r="F242" s="32">
        <v>1</v>
      </c>
      <c r="G242" s="31" t="s">
        <v>361</v>
      </c>
      <c r="H242" s="27"/>
      <c r="I242" s="27"/>
      <c r="J242" s="27"/>
      <c r="K242" s="27"/>
      <c r="L242" s="27"/>
      <c r="M242" s="27"/>
      <c r="N242" s="27"/>
      <c r="O242" s="27"/>
      <c r="P242" s="27"/>
    </row>
    <row r="243" spans="1:16">
      <c r="A243" s="30">
        <v>15</v>
      </c>
      <c r="B243" s="31">
        <v>1</v>
      </c>
      <c r="C243" s="31" t="str" cm="1">
        <f t="array" ref="C243">INDEX($P$5:$P$7,B243)</f>
        <v>4:00–5:25 م</v>
      </c>
      <c r="D243" s="31">
        <v>1</v>
      </c>
      <c r="E243" s="31" t="s">
        <v>19</v>
      </c>
      <c r="F243" s="32">
        <v>1</v>
      </c>
      <c r="G243" s="31" t="s">
        <v>26</v>
      </c>
      <c r="H243" s="27"/>
      <c r="I243" s="27"/>
      <c r="J243" s="27"/>
      <c r="K243" s="27"/>
      <c r="L243" s="27"/>
      <c r="M243" s="27"/>
      <c r="N243" s="27"/>
      <c r="O243" s="27"/>
      <c r="P243" s="27"/>
    </row>
    <row r="244" spans="1:16">
      <c r="A244" s="30">
        <v>15</v>
      </c>
      <c r="B244" s="31">
        <v>1</v>
      </c>
      <c r="C244" s="31" t="str" cm="1">
        <f t="array" ref="C244">INDEX($P$5:$P$7,B244)</f>
        <v>4:00–5:25 م</v>
      </c>
      <c r="D244" s="31">
        <v>2</v>
      </c>
      <c r="E244" s="31" t="s">
        <v>19</v>
      </c>
      <c r="F244" s="32">
        <v>1</v>
      </c>
      <c r="G244" s="31" t="s">
        <v>27</v>
      </c>
      <c r="H244" s="27"/>
      <c r="I244" s="27"/>
      <c r="J244" s="27"/>
      <c r="K244" s="27"/>
      <c r="L244" s="27"/>
      <c r="M244" s="27"/>
      <c r="N244" s="27"/>
      <c r="O244" s="27"/>
      <c r="P244" s="27"/>
    </row>
    <row r="245" spans="1:16">
      <c r="A245" s="30">
        <v>15</v>
      </c>
      <c r="B245" s="31">
        <v>1</v>
      </c>
      <c r="C245" s="31" t="str" cm="1">
        <f t="array" ref="C245">INDEX($P$5:$P$7,B245)</f>
        <v>4:00–5:25 م</v>
      </c>
      <c r="D245" s="31">
        <v>3</v>
      </c>
      <c r="E245" s="31" t="s">
        <v>19</v>
      </c>
      <c r="F245" s="32">
        <v>1</v>
      </c>
      <c r="G245" s="31" t="s">
        <v>28</v>
      </c>
      <c r="H245" s="27"/>
      <c r="I245" s="27"/>
      <c r="J245" s="27"/>
      <c r="K245" s="27"/>
      <c r="L245" s="27"/>
      <c r="M245" s="27"/>
      <c r="N245" s="27"/>
      <c r="O245" s="27"/>
      <c r="P245" s="27"/>
    </row>
    <row r="246" spans="1:16">
      <c r="A246" s="30">
        <v>15</v>
      </c>
      <c r="B246" s="31">
        <v>1</v>
      </c>
      <c r="C246" s="31" t="str" cm="1">
        <f t="array" ref="C246">INDEX($P$5:$P$7,B246)</f>
        <v>4:00–5:25 م</v>
      </c>
      <c r="D246" s="31">
        <v>4</v>
      </c>
      <c r="E246" s="31" t="s">
        <v>19</v>
      </c>
      <c r="F246" s="32">
        <v>1</v>
      </c>
      <c r="G246" s="31" t="s">
        <v>213</v>
      </c>
      <c r="H246" s="27"/>
      <c r="I246" s="27"/>
      <c r="J246" s="27"/>
      <c r="K246" s="27"/>
      <c r="L246" s="27"/>
      <c r="M246" s="27"/>
      <c r="N246" s="27"/>
      <c r="O246" s="27"/>
      <c r="P246" s="27"/>
    </row>
    <row r="247" spans="1:16">
      <c r="A247" s="30">
        <v>15</v>
      </c>
      <c r="B247" s="31">
        <v>1</v>
      </c>
      <c r="C247" s="31" t="str" cm="1">
        <f t="array" ref="C247">INDEX($P$5:$P$7,B247)</f>
        <v>4:00–5:25 م</v>
      </c>
      <c r="D247" s="31">
        <v>5</v>
      </c>
      <c r="E247" s="31" t="s">
        <v>19</v>
      </c>
      <c r="F247" s="32">
        <v>1</v>
      </c>
      <c r="G247" s="31" t="s">
        <v>165</v>
      </c>
      <c r="H247" s="27"/>
      <c r="I247" s="27"/>
      <c r="J247" s="27"/>
      <c r="K247" s="27"/>
      <c r="L247" s="27"/>
      <c r="M247" s="27"/>
      <c r="N247" s="27"/>
      <c r="O247" s="27"/>
      <c r="P247" s="27"/>
    </row>
    <row r="248" spans="1:16">
      <c r="A248" s="30">
        <v>15</v>
      </c>
      <c r="B248" s="31">
        <v>1</v>
      </c>
      <c r="C248" s="31" t="str" cm="1">
        <f t="array" ref="C248">INDEX($P$5:$P$7,B248)</f>
        <v>4:00–5:25 م</v>
      </c>
      <c r="D248" s="31">
        <v>6</v>
      </c>
      <c r="E248" s="31" t="s">
        <v>19</v>
      </c>
      <c r="F248" s="32">
        <v>1</v>
      </c>
      <c r="G248" s="31" t="s">
        <v>119</v>
      </c>
      <c r="H248" s="27"/>
      <c r="I248" s="27"/>
      <c r="J248" s="27"/>
      <c r="K248" s="27"/>
      <c r="L248" s="27"/>
      <c r="M248" s="27"/>
      <c r="N248" s="27"/>
      <c r="O248" s="27"/>
      <c r="P248" s="27"/>
    </row>
    <row r="249" spans="1:16">
      <c r="A249" s="30">
        <v>15</v>
      </c>
      <c r="B249" s="31">
        <v>2</v>
      </c>
      <c r="C249" s="31" t="str" cm="1">
        <f t="array" ref="C249">INDEX($P$5:$P$7,B249)</f>
        <v>5:35–7:00 م</v>
      </c>
      <c r="D249" s="31">
        <v>1</v>
      </c>
      <c r="E249" s="31" t="s">
        <v>19</v>
      </c>
      <c r="F249" s="32">
        <v>1</v>
      </c>
      <c r="G249" s="31" t="s">
        <v>112</v>
      </c>
      <c r="H249" s="27"/>
      <c r="I249" s="27"/>
      <c r="J249" s="27"/>
      <c r="K249" s="27"/>
      <c r="L249" s="27"/>
      <c r="M249" s="27"/>
      <c r="N249" s="27"/>
      <c r="O249" s="27"/>
      <c r="P249" s="27"/>
    </row>
    <row r="250" spans="1:16">
      <c r="A250" s="30">
        <v>15</v>
      </c>
      <c r="B250" s="31">
        <v>2</v>
      </c>
      <c r="C250" s="31" t="str" cm="1">
        <f t="array" ref="C250">INDEX($P$5:$P$7,B250)</f>
        <v>5:35–7:00 م</v>
      </c>
      <c r="D250" s="31">
        <v>2</v>
      </c>
      <c r="E250" s="31" t="s">
        <v>19</v>
      </c>
      <c r="F250" s="32">
        <v>1</v>
      </c>
      <c r="G250" s="31" t="s">
        <v>110</v>
      </c>
      <c r="H250" s="27"/>
      <c r="I250" s="27"/>
      <c r="J250" s="27"/>
      <c r="K250" s="27"/>
      <c r="L250" s="27"/>
      <c r="M250" s="27"/>
      <c r="N250" s="27"/>
      <c r="O250" s="27"/>
      <c r="P250" s="27"/>
    </row>
    <row r="251" spans="1:16">
      <c r="A251" s="30">
        <v>15</v>
      </c>
      <c r="B251" s="31">
        <v>2</v>
      </c>
      <c r="C251" s="31" t="str" cm="1">
        <f t="array" ref="C251">INDEX($P$5:$P$7,B251)</f>
        <v>5:35–7:00 م</v>
      </c>
      <c r="D251" s="31">
        <v>3</v>
      </c>
      <c r="E251" s="31" t="s">
        <v>19</v>
      </c>
      <c r="F251" s="32">
        <v>1</v>
      </c>
      <c r="G251" s="31" t="s">
        <v>99</v>
      </c>
      <c r="H251" s="27"/>
      <c r="I251" s="27"/>
      <c r="J251" s="27"/>
      <c r="K251" s="27"/>
      <c r="L251" s="27"/>
      <c r="M251" s="27"/>
      <c r="N251" s="27"/>
      <c r="O251" s="27"/>
      <c r="P251" s="27"/>
    </row>
    <row r="252" spans="1:16">
      <c r="A252" s="30">
        <v>15</v>
      </c>
      <c r="B252" s="31">
        <v>2</v>
      </c>
      <c r="C252" s="31" t="str" cm="1">
        <f t="array" ref="C252">INDEX($P$5:$P$7,B252)</f>
        <v>5:35–7:00 م</v>
      </c>
      <c r="D252" s="31">
        <v>4</v>
      </c>
      <c r="E252" s="31" t="s">
        <v>95</v>
      </c>
      <c r="F252" s="32">
        <v>1</v>
      </c>
      <c r="G252" s="31" t="s">
        <v>270</v>
      </c>
      <c r="H252" s="27"/>
      <c r="I252" s="27"/>
      <c r="J252" s="27"/>
      <c r="K252" s="27"/>
      <c r="L252" s="27"/>
      <c r="M252" s="27"/>
      <c r="N252" s="27"/>
      <c r="O252" s="27"/>
      <c r="P252" s="27"/>
    </row>
    <row r="253" spans="1:16">
      <c r="A253" s="30">
        <v>15</v>
      </c>
      <c r="B253" s="31">
        <v>2</v>
      </c>
      <c r="C253" s="31" t="str" cm="1">
        <f t="array" ref="C253">INDEX($P$5:$P$7,B253)</f>
        <v>5:35–7:00 م</v>
      </c>
      <c r="D253" s="31">
        <v>5</v>
      </c>
      <c r="E253" s="31" t="s">
        <v>95</v>
      </c>
      <c r="F253" s="32">
        <v>1</v>
      </c>
      <c r="G253" s="31" t="s">
        <v>282</v>
      </c>
      <c r="H253" s="27"/>
      <c r="I253" s="27"/>
      <c r="J253" s="27"/>
      <c r="K253" s="27"/>
      <c r="L253" s="27"/>
      <c r="M253" s="27"/>
      <c r="N253" s="27"/>
      <c r="O253" s="27"/>
      <c r="P253" s="27"/>
    </row>
    <row r="254" spans="1:16">
      <c r="A254" s="30">
        <v>15</v>
      </c>
      <c r="B254" s="31">
        <v>2</v>
      </c>
      <c r="C254" s="31" t="str" cm="1">
        <f t="array" ref="C254">INDEX($P$5:$P$7,B254)</f>
        <v>5:35–7:00 م</v>
      </c>
      <c r="D254" s="31">
        <v>6</v>
      </c>
      <c r="E254" s="31" t="s">
        <v>95</v>
      </c>
      <c r="F254" s="32">
        <v>1</v>
      </c>
      <c r="G254" s="31" t="s">
        <v>289</v>
      </c>
      <c r="H254" s="27"/>
      <c r="I254" s="27"/>
      <c r="J254" s="27"/>
      <c r="K254" s="27"/>
      <c r="L254" s="27"/>
      <c r="M254" s="27"/>
      <c r="N254" s="27"/>
      <c r="O254" s="27"/>
      <c r="P254" s="27"/>
    </row>
    <row r="255" spans="1:16">
      <c r="A255" s="30">
        <v>15</v>
      </c>
      <c r="B255" s="31">
        <v>3</v>
      </c>
      <c r="C255" s="31" t="str" cm="1">
        <f t="array" ref="C255">INDEX($P$5:$P$7,B255)</f>
        <v>7:10–8:35 م</v>
      </c>
      <c r="D255" s="31">
        <v>1</v>
      </c>
      <c r="E255" s="31" t="s">
        <v>95</v>
      </c>
      <c r="F255" s="32">
        <v>1</v>
      </c>
      <c r="G255" s="31" t="s">
        <v>444</v>
      </c>
      <c r="H255" s="27"/>
      <c r="I255" s="27"/>
      <c r="J255" s="27"/>
      <c r="K255" s="27"/>
      <c r="L255" s="27"/>
      <c r="M255" s="27"/>
      <c r="N255" s="27"/>
      <c r="O255" s="27"/>
      <c r="P255" s="27"/>
    </row>
    <row r="256" spans="1:16">
      <c r="A256" s="30">
        <v>15</v>
      </c>
      <c r="B256" s="31">
        <v>3</v>
      </c>
      <c r="C256" s="31" t="str" cm="1">
        <f t="array" ref="C256">INDEX($P$5:$P$7,B256)</f>
        <v>7:10–8:35 م</v>
      </c>
      <c r="D256" s="31">
        <v>2</v>
      </c>
      <c r="E256" s="31" t="s">
        <v>95</v>
      </c>
      <c r="F256" s="32">
        <v>1</v>
      </c>
      <c r="G256" s="31" t="s">
        <v>422</v>
      </c>
      <c r="H256" s="27"/>
      <c r="I256" s="27"/>
      <c r="J256" s="27"/>
      <c r="K256" s="27"/>
      <c r="L256" s="27"/>
      <c r="M256" s="27"/>
      <c r="N256" s="27"/>
      <c r="O256" s="27"/>
      <c r="P256" s="27"/>
    </row>
    <row r="257" spans="1:16">
      <c r="A257" s="30">
        <v>15</v>
      </c>
      <c r="B257" s="31">
        <v>3</v>
      </c>
      <c r="C257" s="31" t="str" cm="1">
        <f t="array" ref="C257">INDEX($P$5:$P$7,B257)</f>
        <v>7:10–8:35 م</v>
      </c>
      <c r="D257" s="31">
        <v>3</v>
      </c>
      <c r="E257" s="31" t="s">
        <v>95</v>
      </c>
      <c r="F257" s="32">
        <v>1</v>
      </c>
      <c r="G257" s="31" t="s">
        <v>372</v>
      </c>
      <c r="H257" s="27"/>
      <c r="I257" s="27"/>
      <c r="J257" s="27"/>
      <c r="K257" s="27"/>
      <c r="L257" s="27"/>
      <c r="M257" s="27"/>
      <c r="N257" s="27"/>
      <c r="O257" s="27"/>
      <c r="P257" s="27"/>
    </row>
    <row r="258" spans="1:16">
      <c r="A258" s="30">
        <v>15</v>
      </c>
      <c r="B258" s="31">
        <v>3</v>
      </c>
      <c r="C258" s="31" t="str" cm="1">
        <f t="array" ref="C258">INDEX($P$5:$P$7,B258)</f>
        <v>7:10–8:35 م</v>
      </c>
      <c r="D258" s="31">
        <v>4</v>
      </c>
      <c r="E258" s="31" t="s">
        <v>95</v>
      </c>
      <c r="F258" s="32">
        <v>1</v>
      </c>
      <c r="G258" s="31" t="s">
        <v>362</v>
      </c>
      <c r="H258" s="27"/>
      <c r="I258" s="27"/>
      <c r="J258" s="27"/>
      <c r="K258" s="27"/>
      <c r="L258" s="27"/>
      <c r="M258" s="27"/>
      <c r="N258" s="27"/>
      <c r="O258" s="27"/>
      <c r="P258" s="27"/>
    </row>
    <row r="259" spans="1:16">
      <c r="A259" s="30">
        <v>15</v>
      </c>
      <c r="B259" s="31">
        <v>3</v>
      </c>
      <c r="C259" s="31" t="str" cm="1">
        <f t="array" ref="C259">INDEX($P$5:$P$7,B259)</f>
        <v>7:10–8:35 م</v>
      </c>
      <c r="D259" s="31">
        <v>5</v>
      </c>
      <c r="E259" s="31" t="s">
        <v>95</v>
      </c>
      <c r="F259" s="32">
        <v>1</v>
      </c>
      <c r="G259" s="31" t="s">
        <v>354</v>
      </c>
      <c r="H259" s="27"/>
      <c r="I259" s="27"/>
      <c r="J259" s="27"/>
      <c r="K259" s="27"/>
      <c r="L259" s="27"/>
      <c r="M259" s="27"/>
      <c r="N259" s="27"/>
      <c r="O259" s="27"/>
      <c r="P259" s="27"/>
    </row>
    <row r="260" spans="1:16">
      <c r="A260" s="30">
        <v>16</v>
      </c>
      <c r="B260" s="31">
        <v>1</v>
      </c>
      <c r="C260" s="31" t="str" cm="1">
        <f t="array" ref="C260">INDEX($P$5:$P$7,B260)</f>
        <v>4:00–5:25 م</v>
      </c>
      <c r="D260" s="31">
        <v>1</v>
      </c>
      <c r="E260" s="31" t="s">
        <v>19</v>
      </c>
      <c r="F260" s="32">
        <v>1</v>
      </c>
      <c r="G260" s="31" t="s">
        <v>29</v>
      </c>
      <c r="H260" s="27"/>
      <c r="I260" s="27"/>
      <c r="J260" s="27"/>
      <c r="K260" s="27"/>
      <c r="L260" s="27"/>
      <c r="M260" s="27"/>
      <c r="N260" s="27"/>
      <c r="O260" s="27"/>
      <c r="P260" s="27"/>
    </row>
    <row r="261" spans="1:16">
      <c r="A261" s="30">
        <v>16</v>
      </c>
      <c r="B261" s="31">
        <v>1</v>
      </c>
      <c r="C261" s="31" t="str" cm="1">
        <f t="array" ref="C261">INDEX($P$5:$P$7,B261)</f>
        <v>4:00–5:25 م</v>
      </c>
      <c r="D261" s="31">
        <v>2</v>
      </c>
      <c r="E261" s="31" t="s">
        <v>19</v>
      </c>
      <c r="F261" s="32">
        <v>1</v>
      </c>
      <c r="G261" s="31" t="s">
        <v>30</v>
      </c>
      <c r="H261" s="27"/>
      <c r="I261" s="27"/>
      <c r="J261" s="27"/>
      <c r="K261" s="27"/>
      <c r="L261" s="27"/>
      <c r="M261" s="27"/>
      <c r="N261" s="27"/>
      <c r="O261" s="27"/>
      <c r="P261" s="27"/>
    </row>
    <row r="262" spans="1:16">
      <c r="A262" s="30">
        <v>16</v>
      </c>
      <c r="B262" s="31">
        <v>1</v>
      </c>
      <c r="C262" s="31" t="str" cm="1">
        <f t="array" ref="C262">INDEX($P$5:$P$7,B262)</f>
        <v>4:00–5:25 م</v>
      </c>
      <c r="D262" s="31">
        <v>3</v>
      </c>
      <c r="E262" s="31" t="s">
        <v>19</v>
      </c>
      <c r="F262" s="32">
        <v>1</v>
      </c>
      <c r="G262" s="31" t="s">
        <v>215</v>
      </c>
      <c r="H262" s="27"/>
      <c r="I262" s="27"/>
      <c r="J262" s="27"/>
      <c r="K262" s="27"/>
      <c r="L262" s="27"/>
      <c r="M262" s="27"/>
      <c r="N262" s="27"/>
      <c r="O262" s="27"/>
      <c r="P262" s="27"/>
    </row>
    <row r="263" spans="1:16">
      <c r="A263" s="30">
        <v>16</v>
      </c>
      <c r="B263" s="31">
        <v>1</v>
      </c>
      <c r="C263" s="31" t="str" cm="1">
        <f t="array" ref="C263">INDEX($P$5:$P$7,B263)</f>
        <v>4:00–5:25 م</v>
      </c>
      <c r="D263" s="31">
        <v>4</v>
      </c>
      <c r="E263" s="31" t="s">
        <v>19</v>
      </c>
      <c r="F263" s="32">
        <v>1</v>
      </c>
      <c r="G263" s="31" t="s">
        <v>166</v>
      </c>
      <c r="H263" s="27"/>
      <c r="I263" s="27"/>
      <c r="J263" s="27"/>
      <c r="K263" s="27"/>
      <c r="L263" s="27"/>
      <c r="M263" s="27"/>
      <c r="N263" s="27"/>
      <c r="O263" s="27"/>
      <c r="P263" s="27"/>
    </row>
    <row r="264" spans="1:16">
      <c r="A264" s="30">
        <v>16</v>
      </c>
      <c r="B264" s="31">
        <v>1</v>
      </c>
      <c r="C264" s="31" t="str" cm="1">
        <f t="array" ref="C264">INDEX($P$5:$P$7,B264)</f>
        <v>4:00–5:25 م</v>
      </c>
      <c r="D264" s="31">
        <v>5</v>
      </c>
      <c r="E264" s="31" t="s">
        <v>19</v>
      </c>
      <c r="F264" s="32">
        <v>1</v>
      </c>
      <c r="G264" s="31" t="s">
        <v>167</v>
      </c>
      <c r="H264" s="27"/>
      <c r="I264" s="27"/>
      <c r="J264" s="27"/>
      <c r="K264" s="27"/>
      <c r="L264" s="27"/>
      <c r="M264" s="27"/>
      <c r="N264" s="27"/>
      <c r="O264" s="27"/>
      <c r="P264" s="27"/>
    </row>
    <row r="265" spans="1:16">
      <c r="A265" s="30">
        <v>16</v>
      </c>
      <c r="B265" s="31">
        <v>1</v>
      </c>
      <c r="C265" s="31" t="str" cm="1">
        <f t="array" ref="C265">INDEX($P$5:$P$7,B265)</f>
        <v>4:00–5:25 م</v>
      </c>
      <c r="D265" s="31">
        <v>6</v>
      </c>
      <c r="E265" s="31" t="s">
        <v>19</v>
      </c>
      <c r="F265" s="32">
        <v>1</v>
      </c>
      <c r="G265" s="31" t="s">
        <v>168</v>
      </c>
      <c r="H265" s="27"/>
      <c r="I265" s="27"/>
      <c r="J265" s="27"/>
      <c r="K265" s="27"/>
      <c r="L265" s="27"/>
      <c r="M265" s="27"/>
      <c r="N265" s="27"/>
      <c r="O265" s="27"/>
      <c r="P265" s="27"/>
    </row>
    <row r="266" spans="1:16">
      <c r="A266" s="30">
        <v>16</v>
      </c>
      <c r="B266" s="31">
        <v>2</v>
      </c>
      <c r="C266" s="31" t="str" cm="1">
        <f t="array" ref="C266">INDEX($P$5:$P$7,B266)</f>
        <v>5:35–7:00 م</v>
      </c>
      <c r="D266" s="31">
        <v>1</v>
      </c>
      <c r="E266" s="31" t="s">
        <v>19</v>
      </c>
      <c r="F266" s="32">
        <v>1</v>
      </c>
      <c r="G266" s="31" t="s">
        <v>105</v>
      </c>
      <c r="H266" s="27"/>
      <c r="I266" s="27"/>
      <c r="J266" s="27"/>
      <c r="K266" s="27"/>
      <c r="L266" s="27"/>
      <c r="M266" s="27"/>
      <c r="N266" s="27"/>
      <c r="O266" s="27"/>
      <c r="P266" s="27"/>
    </row>
    <row r="267" spans="1:16">
      <c r="A267" s="30">
        <v>16</v>
      </c>
      <c r="B267" s="31">
        <v>2</v>
      </c>
      <c r="C267" s="31" t="str" cm="1">
        <f t="array" ref="C267">INDEX($P$5:$P$7,B267)</f>
        <v>5:35–7:00 م</v>
      </c>
      <c r="D267" s="31">
        <v>2</v>
      </c>
      <c r="E267" s="31" t="s">
        <v>19</v>
      </c>
      <c r="F267" s="32">
        <v>1</v>
      </c>
      <c r="G267" s="31" t="s">
        <v>100</v>
      </c>
      <c r="H267" s="27"/>
      <c r="I267" s="27"/>
      <c r="J267" s="27"/>
      <c r="K267" s="27"/>
      <c r="L267" s="27"/>
      <c r="M267" s="27"/>
      <c r="N267" s="27"/>
      <c r="O267" s="27"/>
      <c r="P267" s="27"/>
    </row>
    <row r="268" spans="1:16">
      <c r="A268" s="30">
        <v>16</v>
      </c>
      <c r="B268" s="31">
        <v>2</v>
      </c>
      <c r="C268" s="31" t="str" cm="1">
        <f t="array" ref="C268">INDEX($P$5:$P$7,B268)</f>
        <v>5:35–7:00 م</v>
      </c>
      <c r="D268" s="31">
        <v>3</v>
      </c>
      <c r="E268" s="31" t="s">
        <v>19</v>
      </c>
      <c r="F268" s="32">
        <v>1</v>
      </c>
      <c r="G268" s="31" t="s">
        <v>89</v>
      </c>
      <c r="H268" s="27"/>
      <c r="I268" s="27"/>
      <c r="J268" s="27"/>
      <c r="K268" s="27"/>
      <c r="L268" s="27"/>
      <c r="M268" s="27"/>
      <c r="N268" s="27"/>
      <c r="O268" s="27"/>
      <c r="P268" s="27"/>
    </row>
    <row r="269" spans="1:16">
      <c r="A269" s="30">
        <v>16</v>
      </c>
      <c r="B269" s="31">
        <v>2</v>
      </c>
      <c r="C269" s="31" t="str" cm="1">
        <f t="array" ref="C269">INDEX($P$5:$P$7,B269)</f>
        <v>5:35–7:00 م</v>
      </c>
      <c r="D269" s="31">
        <v>4</v>
      </c>
      <c r="E269" s="31" t="s">
        <v>95</v>
      </c>
      <c r="F269" s="32">
        <v>1</v>
      </c>
      <c r="G269" s="31" t="s">
        <v>239</v>
      </c>
      <c r="H269" s="27"/>
      <c r="I269" s="27"/>
      <c r="J269" s="27"/>
      <c r="K269" s="27"/>
      <c r="L269" s="27"/>
      <c r="M269" s="27"/>
      <c r="N269" s="27"/>
      <c r="O269" s="27"/>
      <c r="P269" s="27"/>
    </row>
    <row r="270" spans="1:16">
      <c r="A270" s="30">
        <v>16</v>
      </c>
      <c r="B270" s="31">
        <v>2</v>
      </c>
      <c r="C270" s="31" t="str" cm="1">
        <f t="array" ref="C270">INDEX($P$5:$P$7,B270)</f>
        <v>5:35–7:00 م</v>
      </c>
      <c r="D270" s="31">
        <v>5</v>
      </c>
      <c r="E270" s="31" t="s">
        <v>95</v>
      </c>
      <c r="F270" s="32">
        <v>1</v>
      </c>
      <c r="G270" s="31" t="s">
        <v>259</v>
      </c>
      <c r="H270" s="27"/>
      <c r="I270" s="27"/>
      <c r="J270" s="27"/>
      <c r="K270" s="27"/>
      <c r="L270" s="27"/>
      <c r="M270" s="27"/>
      <c r="N270" s="27"/>
      <c r="O270" s="27"/>
      <c r="P270" s="27"/>
    </row>
    <row r="271" spans="1:16">
      <c r="A271" s="30">
        <v>16</v>
      </c>
      <c r="B271" s="31">
        <v>2</v>
      </c>
      <c r="C271" s="31" t="str" cm="1">
        <f t="array" ref="C271">INDEX($P$5:$P$7,B271)</f>
        <v>5:35–7:00 م</v>
      </c>
      <c r="D271" s="31">
        <v>6</v>
      </c>
      <c r="E271" s="31" t="s">
        <v>95</v>
      </c>
      <c r="F271" s="32">
        <v>1</v>
      </c>
      <c r="G271" s="31" t="s">
        <v>445</v>
      </c>
      <c r="H271" s="27"/>
      <c r="I271" s="27"/>
      <c r="J271" s="27"/>
      <c r="K271" s="27"/>
      <c r="L271" s="27"/>
      <c r="M271" s="27"/>
      <c r="N271" s="27"/>
      <c r="O271" s="27"/>
      <c r="P271" s="27"/>
    </row>
    <row r="272" spans="1:16">
      <c r="A272" s="30">
        <v>16</v>
      </c>
      <c r="B272" s="31">
        <v>3</v>
      </c>
      <c r="C272" s="31" t="str" cm="1">
        <f t="array" ref="C272">INDEX($P$5:$P$7,B272)</f>
        <v>7:10–8:35 م</v>
      </c>
      <c r="D272" s="31">
        <v>1</v>
      </c>
      <c r="E272" s="31" t="s">
        <v>95</v>
      </c>
      <c r="F272" s="32">
        <v>1</v>
      </c>
      <c r="G272" s="31" t="s">
        <v>423</v>
      </c>
      <c r="H272" s="27"/>
      <c r="I272" s="27"/>
      <c r="J272" s="27"/>
      <c r="K272" s="27"/>
      <c r="L272" s="27"/>
      <c r="M272" s="27"/>
      <c r="N272" s="27"/>
      <c r="O272" s="27"/>
      <c r="P272" s="27"/>
    </row>
    <row r="273" spans="1:16">
      <c r="A273" s="30">
        <v>16</v>
      </c>
      <c r="B273" s="31">
        <v>3</v>
      </c>
      <c r="C273" s="31" t="str" cm="1">
        <f t="array" ref="C273">INDEX($P$5:$P$7,B273)</f>
        <v>7:10–8:35 م</v>
      </c>
      <c r="D273" s="31">
        <v>2</v>
      </c>
      <c r="E273" s="31" t="s">
        <v>95</v>
      </c>
      <c r="F273" s="32">
        <v>1</v>
      </c>
      <c r="G273" s="31" t="s">
        <v>366</v>
      </c>
      <c r="H273" s="27"/>
      <c r="I273" s="27"/>
      <c r="J273" s="27"/>
      <c r="K273" s="27"/>
      <c r="L273" s="27"/>
      <c r="M273" s="27"/>
      <c r="N273" s="27"/>
      <c r="O273" s="27"/>
      <c r="P273" s="27"/>
    </row>
    <row r="274" spans="1:16">
      <c r="A274" s="30">
        <v>16</v>
      </c>
      <c r="B274" s="31">
        <v>3</v>
      </c>
      <c r="C274" s="31" t="str" cm="1">
        <f t="array" ref="C274">INDEX($P$5:$P$7,B274)</f>
        <v>7:10–8:35 م</v>
      </c>
      <c r="D274" s="31">
        <v>3</v>
      </c>
      <c r="E274" s="31" t="s">
        <v>95</v>
      </c>
      <c r="F274" s="32">
        <v>1</v>
      </c>
      <c r="G274" s="31" t="s">
        <v>363</v>
      </c>
      <c r="H274" s="27"/>
      <c r="I274" s="27"/>
      <c r="J274" s="27"/>
      <c r="K274" s="27"/>
      <c r="L274" s="27"/>
      <c r="M274" s="27"/>
      <c r="N274" s="27"/>
      <c r="O274" s="27"/>
      <c r="P274" s="27"/>
    </row>
    <row r="275" spans="1:16">
      <c r="A275" s="30">
        <v>16</v>
      </c>
      <c r="B275" s="31">
        <v>3</v>
      </c>
      <c r="C275" s="31" t="str" cm="1">
        <f t="array" ref="C275">INDEX($P$5:$P$7,B275)</f>
        <v>7:10–8:35 م</v>
      </c>
      <c r="D275" s="31">
        <v>4</v>
      </c>
      <c r="E275" s="31" t="s">
        <v>95</v>
      </c>
      <c r="F275" s="32">
        <v>1</v>
      </c>
      <c r="G275" s="31" t="s">
        <v>355</v>
      </c>
      <c r="H275" s="27"/>
      <c r="I275" s="27"/>
      <c r="J275" s="27"/>
      <c r="K275" s="27"/>
      <c r="L275" s="27"/>
      <c r="M275" s="27"/>
      <c r="N275" s="27"/>
      <c r="O275" s="27"/>
      <c r="P275" s="27"/>
    </row>
    <row r="276" spans="1:16">
      <c r="A276" s="30">
        <v>16</v>
      </c>
      <c r="B276" s="31">
        <v>3</v>
      </c>
      <c r="C276" s="31" t="str" cm="1">
        <f t="array" ref="C276">INDEX($P$5:$P$7,B276)</f>
        <v>7:10–8:35 م</v>
      </c>
      <c r="D276" s="31">
        <v>5</v>
      </c>
      <c r="E276" s="31" t="s">
        <v>95</v>
      </c>
      <c r="F276" s="32">
        <v>1</v>
      </c>
      <c r="G276" s="31" t="s">
        <v>339</v>
      </c>
      <c r="H276" s="27"/>
      <c r="I276" s="27"/>
      <c r="J276" s="27"/>
      <c r="K276" s="27"/>
      <c r="L276" s="27"/>
      <c r="M276" s="27"/>
      <c r="N276" s="27"/>
      <c r="O276" s="27"/>
      <c r="P276" s="27"/>
    </row>
    <row r="277" spans="1:16">
      <c r="A277" s="30">
        <v>17</v>
      </c>
      <c r="B277" s="31">
        <v>1</v>
      </c>
      <c r="C277" s="31" t="str" cm="1">
        <f t="array" ref="C277">INDEX($P$5:$P$7,B277)</f>
        <v>4:00–5:25 م</v>
      </c>
      <c r="D277" s="31">
        <v>1</v>
      </c>
      <c r="E277" s="31" t="s">
        <v>19</v>
      </c>
      <c r="F277" s="32">
        <v>1</v>
      </c>
      <c r="G277" s="31" t="s">
        <v>32</v>
      </c>
      <c r="H277" s="27"/>
      <c r="I277" s="27"/>
      <c r="J277" s="27"/>
      <c r="K277" s="27"/>
      <c r="L277" s="27"/>
      <c r="M277" s="27"/>
      <c r="N277" s="27"/>
      <c r="O277" s="27"/>
      <c r="P277" s="27"/>
    </row>
    <row r="278" spans="1:16">
      <c r="A278" s="30">
        <v>17</v>
      </c>
      <c r="B278" s="31">
        <v>1</v>
      </c>
      <c r="C278" s="31" t="str" cm="1">
        <f t="array" ref="C278">INDEX($P$5:$P$7,B278)</f>
        <v>4:00–5:25 م</v>
      </c>
      <c r="D278" s="31">
        <v>2</v>
      </c>
      <c r="E278" s="31" t="s">
        <v>19</v>
      </c>
      <c r="F278" s="32">
        <v>1</v>
      </c>
      <c r="G278" s="31" t="s">
        <v>187</v>
      </c>
      <c r="H278" s="27"/>
      <c r="I278" s="27"/>
      <c r="J278" s="27"/>
      <c r="K278" s="27"/>
      <c r="L278" s="27"/>
      <c r="M278" s="27"/>
      <c r="N278" s="27"/>
      <c r="O278" s="27"/>
      <c r="P278" s="27"/>
    </row>
    <row r="279" spans="1:16">
      <c r="A279" s="30">
        <v>17</v>
      </c>
      <c r="B279" s="31">
        <v>1</v>
      </c>
      <c r="C279" s="31" t="str" cm="1">
        <f t="array" ref="C279">INDEX($P$5:$P$7,B279)</f>
        <v>4:00–5:25 م</v>
      </c>
      <c r="D279" s="31">
        <v>3</v>
      </c>
      <c r="E279" s="31" t="s">
        <v>19</v>
      </c>
      <c r="F279" s="32">
        <v>1</v>
      </c>
      <c r="G279" s="31" t="s">
        <v>169</v>
      </c>
      <c r="H279" s="27"/>
      <c r="I279" s="27"/>
      <c r="J279" s="27"/>
      <c r="K279" s="27"/>
      <c r="L279" s="27"/>
      <c r="M279" s="27"/>
      <c r="N279" s="27"/>
      <c r="O279" s="27"/>
      <c r="P279" s="27"/>
    </row>
    <row r="280" spans="1:16">
      <c r="A280" s="30">
        <v>17</v>
      </c>
      <c r="B280" s="31">
        <v>1</v>
      </c>
      <c r="C280" s="31" t="str" cm="1">
        <f t="array" ref="C280">INDEX($P$5:$P$7,B280)</f>
        <v>4:00–5:25 م</v>
      </c>
      <c r="D280" s="31">
        <v>4</v>
      </c>
      <c r="E280" s="31" t="s">
        <v>19</v>
      </c>
      <c r="F280" s="32">
        <v>1</v>
      </c>
      <c r="G280" s="31" t="s">
        <v>170</v>
      </c>
      <c r="H280" s="27"/>
      <c r="I280" s="27"/>
      <c r="J280" s="27"/>
      <c r="K280" s="27"/>
      <c r="L280" s="27"/>
      <c r="M280" s="27"/>
      <c r="N280" s="27"/>
      <c r="O280" s="27"/>
      <c r="P280" s="27"/>
    </row>
    <row r="281" spans="1:16">
      <c r="A281" s="30">
        <v>17</v>
      </c>
      <c r="B281" s="31">
        <v>1</v>
      </c>
      <c r="C281" s="31" t="str" cm="1">
        <f t="array" ref="C281">INDEX($P$5:$P$7,B281)</f>
        <v>4:00–5:25 م</v>
      </c>
      <c r="D281" s="31">
        <v>5</v>
      </c>
      <c r="E281" s="31" t="s">
        <v>19</v>
      </c>
      <c r="F281" s="32">
        <v>1</v>
      </c>
      <c r="G281" s="31" t="s">
        <v>171</v>
      </c>
      <c r="H281" s="27"/>
      <c r="I281" s="27"/>
      <c r="J281" s="27"/>
      <c r="K281" s="27"/>
      <c r="L281" s="27"/>
      <c r="M281" s="27"/>
      <c r="N281" s="27"/>
      <c r="O281" s="27"/>
      <c r="P281" s="27"/>
    </row>
    <row r="282" spans="1:16">
      <c r="A282" s="30">
        <v>17</v>
      </c>
      <c r="B282" s="31">
        <v>1</v>
      </c>
      <c r="C282" s="31" t="str" cm="1">
        <f t="array" ref="C282">INDEX($P$5:$P$7,B282)</f>
        <v>4:00–5:25 م</v>
      </c>
      <c r="D282" s="31">
        <v>6</v>
      </c>
      <c r="E282" s="31" t="s">
        <v>19</v>
      </c>
      <c r="F282" s="32">
        <v>1</v>
      </c>
      <c r="G282" s="31" t="s">
        <v>172</v>
      </c>
      <c r="H282" s="27"/>
      <c r="I282" s="27"/>
      <c r="J282" s="27"/>
      <c r="K282" s="27"/>
      <c r="L282" s="27"/>
      <c r="M282" s="27"/>
      <c r="N282" s="27"/>
      <c r="O282" s="27"/>
      <c r="P282" s="27"/>
    </row>
    <row r="283" spans="1:16">
      <c r="A283" s="30">
        <v>17</v>
      </c>
      <c r="B283" s="31">
        <v>2</v>
      </c>
      <c r="C283" s="31" t="str" cm="1">
        <f t="array" ref="C283">INDEX($P$5:$P$7,B283)</f>
        <v>5:35–7:00 م</v>
      </c>
      <c r="D283" s="31">
        <v>1</v>
      </c>
      <c r="E283" s="31" t="s">
        <v>19</v>
      </c>
      <c r="F283" s="32">
        <v>1</v>
      </c>
      <c r="G283" s="31" t="s">
        <v>96</v>
      </c>
      <c r="H283" s="27"/>
      <c r="I283" s="27"/>
      <c r="J283" s="27"/>
      <c r="K283" s="27"/>
      <c r="L283" s="27"/>
      <c r="M283" s="27"/>
      <c r="N283" s="27"/>
      <c r="O283" s="27"/>
      <c r="P283" s="27"/>
    </row>
    <row r="284" spans="1:16">
      <c r="A284" s="30">
        <v>17</v>
      </c>
      <c r="B284" s="31">
        <v>2</v>
      </c>
      <c r="C284" s="31" t="str" cm="1">
        <f t="array" ref="C284">INDEX($P$5:$P$7,B284)</f>
        <v>5:35–7:00 م</v>
      </c>
      <c r="D284" s="31">
        <v>2</v>
      </c>
      <c r="E284" s="31" t="s">
        <v>19</v>
      </c>
      <c r="F284" s="32">
        <v>1</v>
      </c>
      <c r="G284" s="31" t="s">
        <v>90</v>
      </c>
      <c r="H284" s="27"/>
      <c r="I284" s="27"/>
      <c r="J284" s="27"/>
      <c r="K284" s="27"/>
      <c r="L284" s="27"/>
      <c r="M284" s="27"/>
      <c r="N284" s="27"/>
      <c r="O284" s="27"/>
      <c r="P284" s="27"/>
    </row>
    <row r="285" spans="1:16">
      <c r="A285" s="30">
        <v>17</v>
      </c>
      <c r="B285" s="31">
        <v>2</v>
      </c>
      <c r="C285" s="31" t="str" cm="1">
        <f t="array" ref="C285">INDEX($P$5:$P$7,B285)</f>
        <v>5:35–7:00 م</v>
      </c>
      <c r="D285" s="31">
        <v>3</v>
      </c>
      <c r="E285" s="31" t="s">
        <v>19</v>
      </c>
      <c r="F285" s="32">
        <v>1</v>
      </c>
      <c r="G285" s="31" t="s">
        <v>78</v>
      </c>
      <c r="H285" s="27"/>
      <c r="I285" s="27"/>
      <c r="J285" s="27"/>
      <c r="K285" s="27"/>
      <c r="L285" s="27"/>
      <c r="M285" s="27"/>
      <c r="N285" s="27"/>
      <c r="O285" s="27"/>
      <c r="P285" s="27"/>
    </row>
    <row r="286" spans="1:16">
      <c r="A286" s="30">
        <v>17</v>
      </c>
      <c r="B286" s="31">
        <v>2</v>
      </c>
      <c r="C286" s="31" t="str" cm="1">
        <f t="array" ref="C286">INDEX($P$5:$P$7,B286)</f>
        <v>5:35–7:00 م</v>
      </c>
      <c r="D286" s="31">
        <v>4</v>
      </c>
      <c r="E286" s="31" t="s">
        <v>95</v>
      </c>
      <c r="F286" s="32">
        <v>1</v>
      </c>
      <c r="G286" s="31" t="s">
        <v>227</v>
      </c>
      <c r="H286" s="27"/>
      <c r="I286" s="27"/>
      <c r="J286" s="27"/>
      <c r="K286" s="27"/>
      <c r="L286" s="27"/>
      <c r="M286" s="27"/>
      <c r="N286" s="27"/>
      <c r="O286" s="27"/>
      <c r="P286" s="27"/>
    </row>
    <row r="287" spans="1:16">
      <c r="A287" s="30">
        <v>17</v>
      </c>
      <c r="B287" s="31">
        <v>2</v>
      </c>
      <c r="C287" s="31" t="str" cm="1">
        <f t="array" ref="C287">INDEX($P$5:$P$7,B287)</f>
        <v>5:35–7:00 م</v>
      </c>
      <c r="D287" s="31">
        <v>5</v>
      </c>
      <c r="E287" s="31" t="s">
        <v>95</v>
      </c>
      <c r="F287" s="32">
        <v>1</v>
      </c>
      <c r="G287" s="31" t="s">
        <v>446</v>
      </c>
      <c r="H287" s="27"/>
      <c r="I287" s="27"/>
      <c r="J287" s="27"/>
      <c r="K287" s="27"/>
      <c r="L287" s="27"/>
      <c r="M287" s="27"/>
      <c r="N287" s="27"/>
      <c r="O287" s="27"/>
      <c r="P287" s="27"/>
    </row>
    <row r="288" spans="1:16">
      <c r="A288" s="30">
        <v>17</v>
      </c>
      <c r="B288" s="31">
        <v>2</v>
      </c>
      <c r="C288" s="31" t="str" cm="1">
        <f t="array" ref="C288">INDEX($P$5:$P$7,B288)</f>
        <v>5:35–7:00 م</v>
      </c>
      <c r="D288" s="31">
        <v>6</v>
      </c>
      <c r="E288" s="31" t="s">
        <v>95</v>
      </c>
      <c r="F288" s="32">
        <v>1</v>
      </c>
      <c r="G288" s="31" t="s">
        <v>424</v>
      </c>
      <c r="H288" s="27"/>
      <c r="I288" s="27"/>
      <c r="J288" s="27"/>
      <c r="K288" s="27"/>
      <c r="L288" s="27"/>
      <c r="M288" s="27"/>
      <c r="N288" s="27"/>
      <c r="O288" s="27"/>
      <c r="P288" s="27"/>
    </row>
    <row r="289" spans="1:16">
      <c r="A289" s="30">
        <v>17</v>
      </c>
      <c r="B289" s="31">
        <v>3</v>
      </c>
      <c r="C289" s="31" t="str" cm="1">
        <f t="array" ref="C289">INDEX($P$5:$P$7,B289)</f>
        <v>7:10–8:35 م</v>
      </c>
      <c r="D289" s="31">
        <v>1</v>
      </c>
      <c r="E289" s="31" t="s">
        <v>95</v>
      </c>
      <c r="F289" s="32">
        <v>1</v>
      </c>
      <c r="G289" s="31" t="s">
        <v>425</v>
      </c>
      <c r="H289" s="27"/>
      <c r="I289" s="27"/>
      <c r="J289" s="27"/>
      <c r="K289" s="27"/>
      <c r="L289" s="27"/>
      <c r="M289" s="27"/>
      <c r="N289" s="27"/>
      <c r="O289" s="27"/>
      <c r="P289" s="27"/>
    </row>
    <row r="290" spans="1:16">
      <c r="A290" s="30">
        <v>17</v>
      </c>
      <c r="B290" s="31">
        <v>3</v>
      </c>
      <c r="C290" s="31" t="str" cm="1">
        <f t="array" ref="C290">INDEX($P$5:$P$7,B290)</f>
        <v>7:10–8:35 م</v>
      </c>
      <c r="D290" s="31">
        <v>2</v>
      </c>
      <c r="E290" s="31" t="s">
        <v>95</v>
      </c>
      <c r="F290" s="32">
        <v>1</v>
      </c>
      <c r="G290" s="31" t="s">
        <v>357</v>
      </c>
      <c r="H290" s="27"/>
      <c r="I290" s="27"/>
      <c r="J290" s="27"/>
      <c r="K290" s="27"/>
      <c r="L290" s="27"/>
      <c r="M290" s="27"/>
      <c r="N290" s="27"/>
      <c r="O290" s="27"/>
      <c r="P290" s="27"/>
    </row>
    <row r="291" spans="1:16">
      <c r="A291" s="30">
        <v>17</v>
      </c>
      <c r="B291" s="31">
        <v>3</v>
      </c>
      <c r="C291" s="31" t="str" cm="1">
        <f t="array" ref="C291">INDEX($P$5:$P$7,B291)</f>
        <v>7:10–8:35 م</v>
      </c>
      <c r="D291" s="31">
        <v>3</v>
      </c>
      <c r="E291" s="31" t="s">
        <v>95</v>
      </c>
      <c r="F291" s="32">
        <v>1</v>
      </c>
      <c r="G291" s="31" t="s">
        <v>350</v>
      </c>
      <c r="H291" s="27"/>
      <c r="I291" s="27"/>
      <c r="J291" s="27"/>
      <c r="K291" s="27"/>
      <c r="L291" s="27"/>
      <c r="M291" s="27"/>
      <c r="N291" s="27"/>
      <c r="O291" s="27"/>
      <c r="P291" s="27"/>
    </row>
    <row r="292" spans="1:16">
      <c r="A292" s="30">
        <v>17</v>
      </c>
      <c r="B292" s="31">
        <v>3</v>
      </c>
      <c r="C292" s="31" t="str" cm="1">
        <f t="array" ref="C292">INDEX($P$5:$P$7,B292)</f>
        <v>7:10–8:35 م</v>
      </c>
      <c r="D292" s="31">
        <v>4</v>
      </c>
      <c r="E292" s="31" t="s">
        <v>95</v>
      </c>
      <c r="F292" s="32">
        <v>1</v>
      </c>
      <c r="G292" s="31" t="s">
        <v>340</v>
      </c>
      <c r="H292" s="27"/>
      <c r="I292" s="27"/>
      <c r="J292" s="27"/>
      <c r="K292" s="27"/>
      <c r="L292" s="27"/>
      <c r="M292" s="27"/>
      <c r="N292" s="27"/>
      <c r="O292" s="27"/>
      <c r="P292" s="27"/>
    </row>
    <row r="293" spans="1:16">
      <c r="A293" s="30">
        <v>17</v>
      </c>
      <c r="B293" s="31">
        <v>3</v>
      </c>
      <c r="C293" s="31" t="str" cm="1">
        <f t="array" ref="C293">INDEX($P$5:$P$7,B293)</f>
        <v>7:10–8:35 م</v>
      </c>
      <c r="D293" s="31">
        <v>5</v>
      </c>
      <c r="E293" s="31" t="s">
        <v>95</v>
      </c>
      <c r="F293" s="32">
        <v>1</v>
      </c>
      <c r="G293" s="31" t="s">
        <v>332</v>
      </c>
      <c r="H293" s="27"/>
      <c r="I293" s="27"/>
      <c r="J293" s="27"/>
      <c r="K293" s="27"/>
      <c r="L293" s="27"/>
      <c r="M293" s="27"/>
      <c r="N293" s="27"/>
      <c r="O293" s="27"/>
      <c r="P293" s="27"/>
    </row>
    <row r="294" spans="1:16">
      <c r="A294" s="36">
        <v>18</v>
      </c>
      <c r="B294" s="36">
        <v>1</v>
      </c>
      <c r="C294" s="36" t="str" cm="1">
        <f t="array" ref="C294">INDEX($P$5:$P$7,B294)</f>
        <v>4:00–5:25 م</v>
      </c>
      <c r="D294" s="36">
        <v>1</v>
      </c>
      <c r="E294" s="36" t="s">
        <v>101</v>
      </c>
      <c r="F294" s="36"/>
      <c r="G294" s="36" t="s">
        <v>102</v>
      </c>
      <c r="H294" s="27"/>
      <c r="I294" s="27"/>
      <c r="J294" s="27"/>
      <c r="K294" s="27"/>
      <c r="L294" s="27"/>
      <c r="M294" s="27"/>
      <c r="N294" s="27"/>
      <c r="O294" s="27"/>
      <c r="P294" s="27"/>
    </row>
  </sheetData>
  <mergeCells count="2">
    <mergeCell ref="A1:G1"/>
    <mergeCell ref="A2:G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B37CF-B19A-4BD5-BDF7-86D0BBEE7C17}">
  <dimension ref="A1:P371"/>
  <sheetViews>
    <sheetView showGridLines="0" rightToLeft="1" workbookViewId="0">
      <pane ySplit="4" topLeftCell="A5" activePane="bottomLeft" state="frozen"/>
      <selection sqref="A1:C1"/>
      <selection pane="bottomLeft" sqref="A1:XFD1048576"/>
    </sheetView>
  </sheetViews>
  <sheetFormatPr defaultRowHeight="14.5"/>
  <cols>
    <col min="1" max="2" width="10" style="24" customWidth="1"/>
    <col min="3" max="3" width="20.90625" style="24" customWidth="1"/>
    <col min="4" max="4" width="11.26953125" style="24" customWidth="1"/>
    <col min="5" max="5" width="21.453125" style="24" customWidth="1"/>
    <col min="6" max="6" width="10.54296875" style="24" customWidth="1"/>
    <col min="7" max="7" width="27.26953125" style="24" customWidth="1"/>
    <col min="8" max="8" width="8.7265625" style="19"/>
    <col min="9" max="9" width="10" style="19" customWidth="1"/>
    <col min="10" max="10" width="15.453125" style="19" customWidth="1"/>
    <col min="11" max="12" width="12.7265625" style="19" customWidth="1"/>
    <col min="13" max="14" width="8.7265625" style="19"/>
    <col min="15" max="15" width="9.08984375" style="19" customWidth="1"/>
    <col min="16" max="16" width="20.90625" style="19" customWidth="1"/>
    <col min="17" max="16384" width="8.7265625" style="19"/>
  </cols>
  <sheetData>
    <row r="1" spans="1:16" ht="18.5">
      <c r="A1" s="56" t="s">
        <v>447</v>
      </c>
      <c r="B1" s="56"/>
      <c r="C1" s="56"/>
      <c r="D1" s="56"/>
      <c r="E1" s="56"/>
      <c r="F1" s="56"/>
      <c r="G1" s="56"/>
      <c r="H1" s="18"/>
      <c r="I1" s="18"/>
      <c r="J1" s="18"/>
      <c r="K1" s="18"/>
      <c r="L1" s="18"/>
      <c r="M1" s="18"/>
      <c r="N1" s="18"/>
      <c r="O1" s="18"/>
      <c r="P1" s="18"/>
    </row>
    <row r="2" spans="1:16">
      <c r="A2" s="57" t="str">
        <f>"إجمالي "&amp;COUNTIF($G$5:$G$364,"* ضد *")&amp;" مباراة دوري | مباريات كل فريق "&amp;IF(MIN($K$5:$K$40)=MAX($K$5:$K$40),MIN($K$5:$K$40),MIN($K$5:$K$40)&amp;"–"&amp;MAX($K$5:$K$40))&amp;" | 6 مجموعة | دوري 20 يوم + إقصائي 2 يوم = 22 يوم | "&amp;MAX($D$5:$D$371)&amp;" ملعب"</f>
        <v>إجمالي 360 مباراة دوري | مباريات كل فريق 20 | 6 مجموعة | دوري 20 يوم + إقصائي 2 يوم = 22 يوم | 6 ملعب</v>
      </c>
      <c r="B2" s="58"/>
      <c r="C2" s="58"/>
      <c r="D2" s="58"/>
      <c r="E2" s="58"/>
      <c r="F2" s="58"/>
      <c r="G2" s="58"/>
      <c r="H2" s="25"/>
      <c r="I2" s="25"/>
      <c r="J2" s="25"/>
      <c r="K2" s="25"/>
      <c r="L2" s="25"/>
      <c r="M2" s="25"/>
      <c r="N2" s="25"/>
      <c r="O2" s="25"/>
      <c r="P2" s="25"/>
    </row>
    <row r="3" spans="1:16">
      <c r="A3" s="26"/>
      <c r="B3" s="26"/>
      <c r="C3" s="26"/>
      <c r="D3" s="26"/>
      <c r="E3" s="26"/>
      <c r="F3" s="26"/>
      <c r="G3" s="26"/>
      <c r="H3" s="27"/>
      <c r="I3" s="27"/>
      <c r="J3" s="27"/>
      <c r="K3" s="27"/>
      <c r="L3" s="27"/>
      <c r="M3" s="27"/>
      <c r="N3" s="27"/>
      <c r="O3" s="27"/>
      <c r="P3" s="27"/>
    </row>
    <row r="4" spans="1:16">
      <c r="A4" s="28" t="s">
        <v>12</v>
      </c>
      <c r="B4" s="28" t="s">
        <v>13</v>
      </c>
      <c r="C4" s="28" t="s">
        <v>14</v>
      </c>
      <c r="D4" s="28" t="s">
        <v>15</v>
      </c>
      <c r="E4" s="28" t="s">
        <v>16</v>
      </c>
      <c r="F4" s="28" t="s">
        <v>17</v>
      </c>
      <c r="G4" s="28" t="s">
        <v>18</v>
      </c>
      <c r="H4" s="27"/>
      <c r="I4" s="29" t="s">
        <v>35</v>
      </c>
      <c r="J4" s="29" t="s">
        <v>36</v>
      </c>
      <c r="K4" s="29" t="s">
        <v>37</v>
      </c>
      <c r="L4" s="29" t="s">
        <v>38</v>
      </c>
      <c r="M4" s="27"/>
      <c r="N4" s="27"/>
      <c r="O4" s="15" t="s">
        <v>13</v>
      </c>
      <c r="P4" s="15" t="s">
        <v>39</v>
      </c>
    </row>
    <row r="5" spans="1:16">
      <c r="A5" s="30">
        <v>1</v>
      </c>
      <c r="B5" s="31">
        <v>1</v>
      </c>
      <c r="C5" s="31" t="str" cm="1">
        <f t="array" ref="C5">INDEX($P$5:$P$7,B5)</f>
        <v>4:00–5:25 م</v>
      </c>
      <c r="D5" s="31">
        <v>1</v>
      </c>
      <c r="E5" s="31" t="s">
        <v>19</v>
      </c>
      <c r="F5" s="32">
        <v>1</v>
      </c>
      <c r="G5" s="31" t="s">
        <v>20</v>
      </c>
      <c r="H5" s="27"/>
      <c r="I5" s="33">
        <v>1</v>
      </c>
      <c r="J5" s="33" t="s">
        <v>19</v>
      </c>
      <c r="K5" s="33">
        <f t="shared" ref="K5:K40" si="0">COUNTIF($G$5:$G$364,I5&amp;" ضد *")+COUNTIF($G$5:$G$364,"* ضد "&amp;I5)</f>
        <v>20</v>
      </c>
      <c r="L5" s="33">
        <f t="shared" ref="L5:L40" si="1">COUNTIF($J$5:$J$40,J5)-1</f>
        <v>5</v>
      </c>
      <c r="M5" s="27"/>
      <c r="N5" s="27"/>
      <c r="O5" s="34">
        <v>1</v>
      </c>
      <c r="P5" s="34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</row>
    <row r="6" spans="1:16">
      <c r="A6" s="30">
        <v>1</v>
      </c>
      <c r="B6" s="31">
        <v>1</v>
      </c>
      <c r="C6" s="31" t="str" cm="1">
        <f t="array" ref="C6">INDEX($P$5:$P$7,B6)</f>
        <v>4:00–5:25 م</v>
      </c>
      <c r="D6" s="31">
        <v>2</v>
      </c>
      <c r="E6" s="31" t="s">
        <v>19</v>
      </c>
      <c r="F6" s="32">
        <v>1</v>
      </c>
      <c r="G6" s="31" t="s">
        <v>21</v>
      </c>
      <c r="H6" s="27"/>
      <c r="I6" s="33">
        <v>2</v>
      </c>
      <c r="J6" s="33" t="s">
        <v>19</v>
      </c>
      <c r="K6" s="33">
        <f t="shared" si="0"/>
        <v>20</v>
      </c>
      <c r="L6" s="33">
        <f t="shared" si="1"/>
        <v>5</v>
      </c>
      <c r="M6" s="27"/>
      <c r="N6" s="27"/>
      <c r="O6" s="34">
        <v>2</v>
      </c>
      <c r="P6" s="34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</row>
    <row r="7" spans="1:16">
      <c r="A7" s="30">
        <v>1</v>
      </c>
      <c r="B7" s="31">
        <v>1</v>
      </c>
      <c r="C7" s="31" t="str" cm="1">
        <f t="array" ref="C7">INDEX($P$5:$P$7,B7)</f>
        <v>4:00–5:25 م</v>
      </c>
      <c r="D7" s="31">
        <v>3</v>
      </c>
      <c r="E7" s="31" t="s">
        <v>19</v>
      </c>
      <c r="F7" s="32">
        <v>1</v>
      </c>
      <c r="G7" s="31" t="s">
        <v>22</v>
      </c>
      <c r="H7" s="27"/>
      <c r="I7" s="33">
        <v>3</v>
      </c>
      <c r="J7" s="33" t="s">
        <v>19</v>
      </c>
      <c r="K7" s="33">
        <f t="shared" si="0"/>
        <v>20</v>
      </c>
      <c r="L7" s="33">
        <f t="shared" si="1"/>
        <v>5</v>
      </c>
      <c r="M7" s="27"/>
      <c r="N7" s="27"/>
      <c r="O7" s="34">
        <v>3</v>
      </c>
      <c r="P7" s="34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</row>
    <row r="8" spans="1:16">
      <c r="A8" s="30">
        <v>1</v>
      </c>
      <c r="B8" s="31">
        <v>1</v>
      </c>
      <c r="C8" s="31" t="str" cm="1">
        <f t="array" ref="C8">INDEX($P$5:$P$7,B8)</f>
        <v>4:00–5:25 م</v>
      </c>
      <c r="D8" s="31">
        <v>4</v>
      </c>
      <c r="E8" s="31" t="s">
        <v>95</v>
      </c>
      <c r="F8" s="32">
        <v>1</v>
      </c>
      <c r="G8" s="31" t="s">
        <v>91</v>
      </c>
      <c r="H8" s="27"/>
      <c r="I8" s="33">
        <v>4</v>
      </c>
      <c r="J8" s="33" t="s">
        <v>19</v>
      </c>
      <c r="K8" s="33">
        <f t="shared" si="0"/>
        <v>20</v>
      </c>
      <c r="L8" s="33">
        <f t="shared" si="1"/>
        <v>5</v>
      </c>
      <c r="M8" s="27"/>
      <c r="N8" s="27"/>
      <c r="O8" s="27"/>
      <c r="P8" s="27"/>
    </row>
    <row r="9" spans="1:16">
      <c r="A9" s="30">
        <v>1</v>
      </c>
      <c r="B9" s="31">
        <v>1</v>
      </c>
      <c r="C9" s="31" t="str" cm="1">
        <f t="array" ref="C9">INDEX($P$5:$P$7,B9)</f>
        <v>4:00–5:25 م</v>
      </c>
      <c r="D9" s="31">
        <v>5</v>
      </c>
      <c r="E9" s="31" t="s">
        <v>95</v>
      </c>
      <c r="F9" s="32">
        <v>1</v>
      </c>
      <c r="G9" s="31" t="s">
        <v>79</v>
      </c>
      <c r="H9" s="27"/>
      <c r="I9" s="33">
        <v>5</v>
      </c>
      <c r="J9" s="33" t="s">
        <v>19</v>
      </c>
      <c r="K9" s="33">
        <f t="shared" si="0"/>
        <v>20</v>
      </c>
      <c r="L9" s="33">
        <f t="shared" si="1"/>
        <v>5</v>
      </c>
      <c r="M9" s="27"/>
      <c r="N9" s="27"/>
      <c r="O9" s="35" t="s">
        <v>348</v>
      </c>
      <c r="P9" s="27"/>
    </row>
    <row r="10" spans="1:16">
      <c r="A10" s="30">
        <v>1</v>
      </c>
      <c r="B10" s="31">
        <v>1</v>
      </c>
      <c r="C10" s="31" t="str" cm="1">
        <f t="array" ref="C10">INDEX($P$5:$P$7,B10)</f>
        <v>4:00–5:25 م</v>
      </c>
      <c r="D10" s="31">
        <v>6</v>
      </c>
      <c r="E10" s="31" t="s">
        <v>95</v>
      </c>
      <c r="F10" s="32">
        <v>1</v>
      </c>
      <c r="G10" s="31" t="s">
        <v>67</v>
      </c>
      <c r="H10" s="27"/>
      <c r="I10" s="33">
        <v>6</v>
      </c>
      <c r="J10" s="33" t="s">
        <v>19</v>
      </c>
      <c r="K10" s="33">
        <f t="shared" si="0"/>
        <v>20</v>
      </c>
      <c r="L10" s="33">
        <f t="shared" si="1"/>
        <v>5</v>
      </c>
      <c r="M10" s="27"/>
      <c r="N10" s="27"/>
      <c r="O10" s="27"/>
      <c r="P10" s="27"/>
    </row>
    <row r="11" spans="1:16">
      <c r="A11" s="30">
        <v>1</v>
      </c>
      <c r="B11" s="31">
        <v>2</v>
      </c>
      <c r="C11" s="31" t="str" cm="1">
        <f t="array" ref="C11">INDEX($P$5:$P$7,B11)</f>
        <v>5:35–7:00 م</v>
      </c>
      <c r="D11" s="31">
        <v>1</v>
      </c>
      <c r="E11" s="31" t="s">
        <v>174</v>
      </c>
      <c r="F11" s="32">
        <v>1</v>
      </c>
      <c r="G11" s="31" t="s">
        <v>175</v>
      </c>
      <c r="H11" s="27"/>
      <c r="I11" s="33">
        <v>7</v>
      </c>
      <c r="J11" s="33" t="s">
        <v>95</v>
      </c>
      <c r="K11" s="33">
        <f t="shared" si="0"/>
        <v>20</v>
      </c>
      <c r="L11" s="33">
        <f t="shared" si="1"/>
        <v>5</v>
      </c>
      <c r="M11" s="27"/>
      <c r="N11" s="27"/>
      <c r="O11" s="27"/>
      <c r="P11" s="27"/>
    </row>
    <row r="12" spans="1:16">
      <c r="A12" s="30">
        <v>1</v>
      </c>
      <c r="B12" s="31">
        <v>2</v>
      </c>
      <c r="C12" s="31" t="str" cm="1">
        <f t="array" ref="C12">INDEX($P$5:$P$7,B12)</f>
        <v>5:35–7:00 م</v>
      </c>
      <c r="D12" s="31">
        <v>2</v>
      </c>
      <c r="E12" s="31" t="s">
        <v>174</v>
      </c>
      <c r="F12" s="32">
        <v>1</v>
      </c>
      <c r="G12" s="31" t="s">
        <v>162</v>
      </c>
      <c r="H12" s="27"/>
      <c r="I12" s="33">
        <v>8</v>
      </c>
      <c r="J12" s="33" t="s">
        <v>95</v>
      </c>
      <c r="K12" s="33">
        <f t="shared" si="0"/>
        <v>20</v>
      </c>
      <c r="L12" s="33">
        <f t="shared" si="1"/>
        <v>5</v>
      </c>
      <c r="M12" s="27"/>
      <c r="N12" s="27"/>
      <c r="O12" s="27"/>
      <c r="P12" s="27"/>
    </row>
    <row r="13" spans="1:16">
      <c r="A13" s="30">
        <v>1</v>
      </c>
      <c r="B13" s="31">
        <v>2</v>
      </c>
      <c r="C13" s="31" t="str" cm="1">
        <f t="array" ref="C13">INDEX($P$5:$P$7,B13)</f>
        <v>5:35–7:00 م</v>
      </c>
      <c r="D13" s="31">
        <v>3</v>
      </c>
      <c r="E13" s="31" t="s">
        <v>174</v>
      </c>
      <c r="F13" s="32">
        <v>1</v>
      </c>
      <c r="G13" s="31" t="s">
        <v>123</v>
      </c>
      <c r="H13" s="27"/>
      <c r="I13" s="33">
        <v>9</v>
      </c>
      <c r="J13" s="33" t="s">
        <v>95</v>
      </c>
      <c r="K13" s="33">
        <f t="shared" si="0"/>
        <v>20</v>
      </c>
      <c r="L13" s="33">
        <f t="shared" si="1"/>
        <v>5</v>
      </c>
      <c r="M13" s="27"/>
      <c r="N13" s="27"/>
      <c r="O13" s="27"/>
      <c r="P13" s="27"/>
    </row>
    <row r="14" spans="1:16">
      <c r="A14" s="30">
        <v>1</v>
      </c>
      <c r="B14" s="31">
        <v>2</v>
      </c>
      <c r="C14" s="31" t="str" cm="1">
        <f t="array" ref="C14">INDEX($P$5:$P$7,B14)</f>
        <v>5:35–7:00 م</v>
      </c>
      <c r="D14" s="31">
        <v>4</v>
      </c>
      <c r="E14" s="31" t="s">
        <v>295</v>
      </c>
      <c r="F14" s="32">
        <v>1</v>
      </c>
      <c r="G14" s="31" t="s">
        <v>293</v>
      </c>
      <c r="H14" s="27"/>
      <c r="I14" s="33">
        <v>10</v>
      </c>
      <c r="J14" s="33" t="s">
        <v>95</v>
      </c>
      <c r="K14" s="33">
        <f t="shared" si="0"/>
        <v>20</v>
      </c>
      <c r="L14" s="33">
        <f t="shared" si="1"/>
        <v>5</v>
      </c>
      <c r="M14" s="27"/>
      <c r="N14" s="27"/>
      <c r="O14" s="27"/>
      <c r="P14" s="27"/>
    </row>
    <row r="15" spans="1:16">
      <c r="A15" s="30">
        <v>1</v>
      </c>
      <c r="B15" s="31">
        <v>2</v>
      </c>
      <c r="C15" s="31" t="str" cm="1">
        <f t="array" ref="C15">INDEX($P$5:$P$7,B15)</f>
        <v>5:35–7:00 م</v>
      </c>
      <c r="D15" s="31">
        <v>5</v>
      </c>
      <c r="E15" s="31" t="s">
        <v>295</v>
      </c>
      <c r="F15" s="32">
        <v>1</v>
      </c>
      <c r="G15" s="31" t="s">
        <v>285</v>
      </c>
      <c r="H15" s="27"/>
      <c r="I15" s="33">
        <v>11</v>
      </c>
      <c r="J15" s="33" t="s">
        <v>95</v>
      </c>
      <c r="K15" s="33">
        <f t="shared" si="0"/>
        <v>20</v>
      </c>
      <c r="L15" s="33">
        <f t="shared" si="1"/>
        <v>5</v>
      </c>
      <c r="M15" s="27"/>
      <c r="N15" s="27"/>
      <c r="O15" s="27"/>
      <c r="P15" s="27"/>
    </row>
    <row r="16" spans="1:16">
      <c r="A16" s="30">
        <v>1</v>
      </c>
      <c r="B16" s="31">
        <v>2</v>
      </c>
      <c r="C16" s="31" t="str" cm="1">
        <f t="array" ref="C16">INDEX($P$5:$P$7,B16)</f>
        <v>5:35–7:00 م</v>
      </c>
      <c r="D16" s="31">
        <v>6</v>
      </c>
      <c r="E16" s="31" t="s">
        <v>295</v>
      </c>
      <c r="F16" s="32">
        <v>1</v>
      </c>
      <c r="G16" s="31" t="s">
        <v>269</v>
      </c>
      <c r="H16" s="27"/>
      <c r="I16" s="33">
        <v>12</v>
      </c>
      <c r="J16" s="33" t="s">
        <v>95</v>
      </c>
      <c r="K16" s="33">
        <f t="shared" si="0"/>
        <v>20</v>
      </c>
      <c r="L16" s="33">
        <f t="shared" si="1"/>
        <v>5</v>
      </c>
      <c r="M16" s="27"/>
      <c r="N16" s="27"/>
      <c r="O16" s="27"/>
      <c r="P16" s="27"/>
    </row>
    <row r="17" spans="1:16">
      <c r="A17" s="30">
        <v>1</v>
      </c>
      <c r="B17" s="31">
        <v>3</v>
      </c>
      <c r="C17" s="31" t="str" cm="1">
        <f t="array" ref="C17">INDEX($P$5:$P$7,B17)</f>
        <v>7:10–8:35 م</v>
      </c>
      <c r="D17" s="31">
        <v>1</v>
      </c>
      <c r="E17" s="31" t="s">
        <v>335</v>
      </c>
      <c r="F17" s="32">
        <v>1</v>
      </c>
      <c r="G17" s="31" t="s">
        <v>336</v>
      </c>
      <c r="H17" s="27"/>
      <c r="I17" s="33">
        <v>13</v>
      </c>
      <c r="J17" s="33" t="s">
        <v>174</v>
      </c>
      <c r="K17" s="33">
        <f t="shared" si="0"/>
        <v>20</v>
      </c>
      <c r="L17" s="33">
        <f t="shared" si="1"/>
        <v>5</v>
      </c>
      <c r="M17" s="27"/>
      <c r="N17" s="27"/>
      <c r="O17" s="27"/>
      <c r="P17" s="27"/>
    </row>
    <row r="18" spans="1:16">
      <c r="A18" s="30">
        <v>1</v>
      </c>
      <c r="B18" s="31">
        <v>3</v>
      </c>
      <c r="C18" s="31" t="str" cm="1">
        <f t="array" ref="C18">INDEX($P$5:$P$7,B18)</f>
        <v>7:10–8:35 م</v>
      </c>
      <c r="D18" s="31">
        <v>2</v>
      </c>
      <c r="E18" s="31" t="s">
        <v>335</v>
      </c>
      <c r="F18" s="32">
        <v>1</v>
      </c>
      <c r="G18" s="31" t="s">
        <v>333</v>
      </c>
      <c r="H18" s="27"/>
      <c r="I18" s="33">
        <v>14</v>
      </c>
      <c r="J18" s="33" t="s">
        <v>174</v>
      </c>
      <c r="K18" s="33">
        <f t="shared" si="0"/>
        <v>20</v>
      </c>
      <c r="L18" s="33">
        <f t="shared" si="1"/>
        <v>5</v>
      </c>
      <c r="M18" s="27"/>
      <c r="N18" s="27"/>
      <c r="O18" s="27"/>
      <c r="P18" s="27"/>
    </row>
    <row r="19" spans="1:16">
      <c r="A19" s="30">
        <v>1</v>
      </c>
      <c r="B19" s="31">
        <v>3</v>
      </c>
      <c r="C19" s="31" t="str" cm="1">
        <f t="array" ref="C19">INDEX($P$5:$P$7,B19)</f>
        <v>7:10–8:35 م</v>
      </c>
      <c r="D19" s="31">
        <v>3</v>
      </c>
      <c r="E19" s="31" t="s">
        <v>335</v>
      </c>
      <c r="F19" s="32">
        <v>1</v>
      </c>
      <c r="G19" s="31" t="s">
        <v>325</v>
      </c>
      <c r="H19" s="27"/>
      <c r="I19" s="33">
        <v>15</v>
      </c>
      <c r="J19" s="33" t="s">
        <v>174</v>
      </c>
      <c r="K19" s="33">
        <f t="shared" si="0"/>
        <v>20</v>
      </c>
      <c r="L19" s="33">
        <f t="shared" si="1"/>
        <v>5</v>
      </c>
      <c r="M19" s="27"/>
      <c r="N19" s="27"/>
      <c r="O19" s="27"/>
      <c r="P19" s="27"/>
    </row>
    <row r="20" spans="1:16">
      <c r="A20" s="30">
        <v>1</v>
      </c>
      <c r="B20" s="31">
        <v>3</v>
      </c>
      <c r="C20" s="31" t="str" cm="1">
        <f t="array" ref="C20">INDEX($P$5:$P$7,B20)</f>
        <v>7:10–8:35 م</v>
      </c>
      <c r="D20" s="31">
        <v>4</v>
      </c>
      <c r="E20" s="31" t="s">
        <v>448</v>
      </c>
      <c r="F20" s="32">
        <v>1</v>
      </c>
      <c r="G20" s="31" t="s">
        <v>449</v>
      </c>
      <c r="H20" s="27"/>
      <c r="I20" s="33">
        <v>16</v>
      </c>
      <c r="J20" s="33" t="s">
        <v>174</v>
      </c>
      <c r="K20" s="33">
        <f t="shared" si="0"/>
        <v>20</v>
      </c>
      <c r="L20" s="33">
        <f t="shared" si="1"/>
        <v>5</v>
      </c>
      <c r="M20" s="27"/>
      <c r="N20" s="27"/>
      <c r="O20" s="27"/>
      <c r="P20" s="27"/>
    </row>
    <row r="21" spans="1:16">
      <c r="A21" s="30">
        <v>1</v>
      </c>
      <c r="B21" s="31">
        <v>3</v>
      </c>
      <c r="C21" s="31" t="str" cm="1">
        <f t="array" ref="C21">INDEX($P$5:$P$7,B21)</f>
        <v>7:10–8:35 م</v>
      </c>
      <c r="D21" s="31">
        <v>5</v>
      </c>
      <c r="E21" s="31" t="s">
        <v>448</v>
      </c>
      <c r="F21" s="32">
        <v>1</v>
      </c>
      <c r="G21" s="31" t="s">
        <v>441</v>
      </c>
      <c r="H21" s="27"/>
      <c r="I21" s="33">
        <v>17</v>
      </c>
      <c r="J21" s="33" t="s">
        <v>174</v>
      </c>
      <c r="K21" s="33">
        <f t="shared" si="0"/>
        <v>20</v>
      </c>
      <c r="L21" s="33">
        <f t="shared" si="1"/>
        <v>5</v>
      </c>
      <c r="M21" s="27"/>
      <c r="N21" s="27"/>
      <c r="O21" s="27"/>
      <c r="P21" s="27"/>
    </row>
    <row r="22" spans="1:16">
      <c r="A22" s="30">
        <v>1</v>
      </c>
      <c r="B22" s="31">
        <v>3</v>
      </c>
      <c r="C22" s="31" t="str" cm="1">
        <f t="array" ref="C22">INDEX($P$5:$P$7,B22)</f>
        <v>7:10–8:35 م</v>
      </c>
      <c r="D22" s="31">
        <v>6</v>
      </c>
      <c r="E22" s="31" t="s">
        <v>448</v>
      </c>
      <c r="F22" s="32">
        <v>1</v>
      </c>
      <c r="G22" s="31" t="s">
        <v>417</v>
      </c>
      <c r="H22" s="27"/>
      <c r="I22" s="33">
        <v>18</v>
      </c>
      <c r="J22" s="33" t="s">
        <v>174</v>
      </c>
      <c r="K22" s="33">
        <f t="shared" si="0"/>
        <v>20</v>
      </c>
      <c r="L22" s="33">
        <f t="shared" si="1"/>
        <v>5</v>
      </c>
      <c r="M22" s="27"/>
      <c r="N22" s="27"/>
      <c r="O22" s="27"/>
      <c r="P22" s="27"/>
    </row>
    <row r="23" spans="1:16">
      <c r="A23" s="30">
        <v>2</v>
      </c>
      <c r="B23" s="31">
        <v>1</v>
      </c>
      <c r="C23" s="31" t="str" cm="1">
        <f t="array" ref="C23">INDEX($P$5:$P$7,B23)</f>
        <v>4:00–5:25 م</v>
      </c>
      <c r="D23" s="31">
        <v>1</v>
      </c>
      <c r="E23" s="31" t="s">
        <v>19</v>
      </c>
      <c r="F23" s="32">
        <v>1</v>
      </c>
      <c r="G23" s="31" t="s">
        <v>23</v>
      </c>
      <c r="H23" s="27"/>
      <c r="I23" s="33">
        <v>19</v>
      </c>
      <c r="J23" s="33" t="s">
        <v>295</v>
      </c>
      <c r="K23" s="33">
        <f t="shared" si="0"/>
        <v>20</v>
      </c>
      <c r="L23" s="33">
        <f t="shared" si="1"/>
        <v>5</v>
      </c>
      <c r="M23" s="27"/>
      <c r="N23" s="27"/>
      <c r="O23" s="27"/>
      <c r="P23" s="27"/>
    </row>
    <row r="24" spans="1:16">
      <c r="A24" s="30">
        <v>2</v>
      </c>
      <c r="B24" s="31">
        <v>1</v>
      </c>
      <c r="C24" s="31" t="str" cm="1">
        <f t="array" ref="C24">INDEX($P$5:$P$7,B24)</f>
        <v>4:00–5:25 م</v>
      </c>
      <c r="D24" s="31">
        <v>2</v>
      </c>
      <c r="E24" s="31" t="s">
        <v>19</v>
      </c>
      <c r="F24" s="32">
        <v>1</v>
      </c>
      <c r="G24" s="31" t="s">
        <v>24</v>
      </c>
      <c r="H24" s="27"/>
      <c r="I24" s="33">
        <v>20</v>
      </c>
      <c r="J24" s="33" t="s">
        <v>295</v>
      </c>
      <c r="K24" s="33">
        <f t="shared" si="0"/>
        <v>20</v>
      </c>
      <c r="L24" s="33">
        <f t="shared" si="1"/>
        <v>5</v>
      </c>
      <c r="M24" s="27"/>
      <c r="N24" s="27"/>
      <c r="O24" s="27"/>
      <c r="P24" s="27"/>
    </row>
    <row r="25" spans="1:16">
      <c r="A25" s="30">
        <v>2</v>
      </c>
      <c r="B25" s="31">
        <v>1</v>
      </c>
      <c r="C25" s="31" t="str" cm="1">
        <f t="array" ref="C25">INDEX($P$5:$P$7,B25)</f>
        <v>4:00–5:25 م</v>
      </c>
      <c r="D25" s="31">
        <v>3</v>
      </c>
      <c r="E25" s="31" t="s">
        <v>19</v>
      </c>
      <c r="F25" s="32">
        <v>1</v>
      </c>
      <c r="G25" s="31" t="s">
        <v>25</v>
      </c>
      <c r="H25" s="27"/>
      <c r="I25" s="33">
        <v>21</v>
      </c>
      <c r="J25" s="33" t="s">
        <v>295</v>
      </c>
      <c r="K25" s="33">
        <f t="shared" si="0"/>
        <v>20</v>
      </c>
      <c r="L25" s="33">
        <f t="shared" si="1"/>
        <v>5</v>
      </c>
      <c r="M25" s="27"/>
      <c r="N25" s="27"/>
      <c r="O25" s="27"/>
      <c r="P25" s="27"/>
    </row>
    <row r="26" spans="1:16">
      <c r="A26" s="30">
        <v>2</v>
      </c>
      <c r="B26" s="31">
        <v>1</v>
      </c>
      <c r="C26" s="31" t="str" cm="1">
        <f t="array" ref="C26">INDEX($P$5:$P$7,B26)</f>
        <v>4:00–5:25 م</v>
      </c>
      <c r="D26" s="31">
        <v>4</v>
      </c>
      <c r="E26" s="31" t="s">
        <v>95</v>
      </c>
      <c r="F26" s="32">
        <v>1</v>
      </c>
      <c r="G26" s="31" t="s">
        <v>75</v>
      </c>
      <c r="H26" s="27"/>
      <c r="I26" s="33">
        <v>22</v>
      </c>
      <c r="J26" s="33" t="s">
        <v>295</v>
      </c>
      <c r="K26" s="33">
        <f t="shared" si="0"/>
        <v>20</v>
      </c>
      <c r="L26" s="33">
        <f t="shared" si="1"/>
        <v>5</v>
      </c>
      <c r="M26" s="27"/>
      <c r="N26" s="27"/>
      <c r="O26" s="27"/>
      <c r="P26" s="27"/>
    </row>
    <row r="27" spans="1:16">
      <c r="A27" s="30">
        <v>2</v>
      </c>
      <c r="B27" s="31">
        <v>1</v>
      </c>
      <c r="C27" s="31" t="str" cm="1">
        <f t="array" ref="C27">INDEX($P$5:$P$7,B27)</f>
        <v>4:00–5:25 م</v>
      </c>
      <c r="D27" s="31">
        <v>5</v>
      </c>
      <c r="E27" s="31" t="s">
        <v>95</v>
      </c>
      <c r="F27" s="32">
        <v>1</v>
      </c>
      <c r="G27" s="31" t="s">
        <v>84</v>
      </c>
      <c r="H27" s="27"/>
      <c r="I27" s="33">
        <v>23</v>
      </c>
      <c r="J27" s="33" t="s">
        <v>295</v>
      </c>
      <c r="K27" s="33">
        <f t="shared" si="0"/>
        <v>20</v>
      </c>
      <c r="L27" s="33">
        <f t="shared" si="1"/>
        <v>5</v>
      </c>
      <c r="M27" s="27"/>
      <c r="N27" s="27"/>
      <c r="O27" s="27"/>
      <c r="P27" s="27"/>
    </row>
    <row r="28" spans="1:16">
      <c r="A28" s="30">
        <v>2</v>
      </c>
      <c r="B28" s="31">
        <v>1</v>
      </c>
      <c r="C28" s="31" t="str" cm="1">
        <f t="array" ref="C28">INDEX($P$5:$P$7,B28)</f>
        <v>4:00–5:25 م</v>
      </c>
      <c r="D28" s="31">
        <v>6</v>
      </c>
      <c r="E28" s="31" t="s">
        <v>95</v>
      </c>
      <c r="F28" s="32">
        <v>1</v>
      </c>
      <c r="G28" s="31" t="s">
        <v>58</v>
      </c>
      <c r="H28" s="27"/>
      <c r="I28" s="33">
        <v>24</v>
      </c>
      <c r="J28" s="33" t="s">
        <v>295</v>
      </c>
      <c r="K28" s="33">
        <f t="shared" si="0"/>
        <v>20</v>
      </c>
      <c r="L28" s="33">
        <f t="shared" si="1"/>
        <v>5</v>
      </c>
      <c r="M28" s="27"/>
      <c r="N28" s="27"/>
      <c r="O28" s="27"/>
      <c r="P28" s="27"/>
    </row>
    <row r="29" spans="1:16">
      <c r="A29" s="30">
        <v>2</v>
      </c>
      <c r="B29" s="31">
        <v>2</v>
      </c>
      <c r="C29" s="31" t="str" cm="1">
        <f t="array" ref="C29">INDEX($P$5:$P$7,B29)</f>
        <v>5:35–7:00 م</v>
      </c>
      <c r="D29" s="31">
        <v>1</v>
      </c>
      <c r="E29" s="31" t="s">
        <v>174</v>
      </c>
      <c r="F29" s="32">
        <v>1</v>
      </c>
      <c r="G29" s="31" t="s">
        <v>140</v>
      </c>
      <c r="H29" s="27"/>
      <c r="I29" s="33">
        <v>25</v>
      </c>
      <c r="J29" s="33" t="s">
        <v>335</v>
      </c>
      <c r="K29" s="33">
        <f t="shared" si="0"/>
        <v>20</v>
      </c>
      <c r="L29" s="33">
        <f t="shared" si="1"/>
        <v>5</v>
      </c>
      <c r="M29" s="27"/>
      <c r="N29" s="27"/>
      <c r="O29" s="27"/>
      <c r="P29" s="27"/>
    </row>
    <row r="30" spans="1:16">
      <c r="A30" s="30">
        <v>2</v>
      </c>
      <c r="B30" s="31">
        <v>2</v>
      </c>
      <c r="C30" s="31" t="str" cm="1">
        <f t="array" ref="C30">INDEX($P$5:$P$7,B30)</f>
        <v>5:35–7:00 م</v>
      </c>
      <c r="D30" s="31">
        <v>2</v>
      </c>
      <c r="E30" s="31" t="s">
        <v>174</v>
      </c>
      <c r="F30" s="32">
        <v>1</v>
      </c>
      <c r="G30" s="31" t="s">
        <v>176</v>
      </c>
      <c r="H30" s="27"/>
      <c r="I30" s="33">
        <v>26</v>
      </c>
      <c r="J30" s="33" t="s">
        <v>335</v>
      </c>
      <c r="K30" s="33">
        <f t="shared" si="0"/>
        <v>20</v>
      </c>
      <c r="L30" s="33">
        <f t="shared" si="1"/>
        <v>5</v>
      </c>
      <c r="M30" s="27"/>
      <c r="N30" s="27"/>
      <c r="O30" s="27"/>
      <c r="P30" s="27"/>
    </row>
    <row r="31" spans="1:16">
      <c r="A31" s="30">
        <v>2</v>
      </c>
      <c r="B31" s="31">
        <v>2</v>
      </c>
      <c r="C31" s="31" t="str" cm="1">
        <f t="array" ref="C31">INDEX($P$5:$P$7,B31)</f>
        <v>5:35–7:00 م</v>
      </c>
      <c r="D31" s="31">
        <v>3</v>
      </c>
      <c r="E31" s="31" t="s">
        <v>174</v>
      </c>
      <c r="F31" s="32">
        <v>1</v>
      </c>
      <c r="G31" s="31" t="s">
        <v>116</v>
      </c>
      <c r="H31" s="27"/>
      <c r="I31" s="33">
        <v>27</v>
      </c>
      <c r="J31" s="33" t="s">
        <v>335</v>
      </c>
      <c r="K31" s="33">
        <f t="shared" si="0"/>
        <v>20</v>
      </c>
      <c r="L31" s="33">
        <f t="shared" si="1"/>
        <v>5</v>
      </c>
      <c r="M31" s="27"/>
      <c r="N31" s="27"/>
      <c r="O31" s="27"/>
      <c r="P31" s="27"/>
    </row>
    <row r="32" spans="1:16">
      <c r="A32" s="30">
        <v>2</v>
      </c>
      <c r="B32" s="31">
        <v>2</v>
      </c>
      <c r="C32" s="31" t="str" cm="1">
        <f t="array" ref="C32">INDEX($P$5:$P$7,B32)</f>
        <v>5:35–7:00 م</v>
      </c>
      <c r="D32" s="31">
        <v>4</v>
      </c>
      <c r="E32" s="31" t="s">
        <v>295</v>
      </c>
      <c r="F32" s="32">
        <v>1</v>
      </c>
      <c r="G32" s="31" t="s">
        <v>283</v>
      </c>
      <c r="H32" s="27"/>
      <c r="I32" s="33">
        <v>28</v>
      </c>
      <c r="J32" s="33" t="s">
        <v>335</v>
      </c>
      <c r="K32" s="33">
        <f t="shared" si="0"/>
        <v>20</v>
      </c>
      <c r="L32" s="33">
        <f t="shared" si="1"/>
        <v>5</v>
      </c>
      <c r="M32" s="27"/>
      <c r="N32" s="27"/>
      <c r="O32" s="27"/>
      <c r="P32" s="27"/>
    </row>
    <row r="33" spans="1:16">
      <c r="A33" s="30">
        <v>2</v>
      </c>
      <c r="B33" s="31">
        <v>2</v>
      </c>
      <c r="C33" s="31" t="str" cm="1">
        <f t="array" ref="C33">INDEX($P$5:$P$7,B33)</f>
        <v>5:35–7:00 م</v>
      </c>
      <c r="D33" s="31">
        <v>5</v>
      </c>
      <c r="E33" s="31" t="s">
        <v>295</v>
      </c>
      <c r="F33" s="32">
        <v>1</v>
      </c>
      <c r="G33" s="31" t="s">
        <v>288</v>
      </c>
      <c r="H33" s="27"/>
      <c r="I33" s="33">
        <v>29</v>
      </c>
      <c r="J33" s="33" t="s">
        <v>335</v>
      </c>
      <c r="K33" s="33">
        <f t="shared" si="0"/>
        <v>20</v>
      </c>
      <c r="L33" s="33">
        <f t="shared" si="1"/>
        <v>5</v>
      </c>
      <c r="M33" s="27"/>
      <c r="N33" s="27"/>
      <c r="O33" s="27"/>
      <c r="P33" s="27"/>
    </row>
    <row r="34" spans="1:16">
      <c r="A34" s="30">
        <v>2</v>
      </c>
      <c r="B34" s="31">
        <v>2</v>
      </c>
      <c r="C34" s="31" t="str" cm="1">
        <f t="array" ref="C34">INDEX($P$5:$P$7,B34)</f>
        <v>5:35–7:00 م</v>
      </c>
      <c r="D34" s="31">
        <v>6</v>
      </c>
      <c r="E34" s="31" t="s">
        <v>295</v>
      </c>
      <c r="F34" s="32">
        <v>1</v>
      </c>
      <c r="G34" s="31" t="s">
        <v>248</v>
      </c>
      <c r="H34" s="27"/>
      <c r="I34" s="33">
        <v>30</v>
      </c>
      <c r="J34" s="33" t="s">
        <v>335</v>
      </c>
      <c r="K34" s="33">
        <f t="shared" si="0"/>
        <v>20</v>
      </c>
      <c r="L34" s="33">
        <f t="shared" si="1"/>
        <v>5</v>
      </c>
      <c r="M34" s="27"/>
      <c r="N34" s="27"/>
      <c r="O34" s="27"/>
      <c r="P34" s="27"/>
    </row>
    <row r="35" spans="1:16">
      <c r="A35" s="30">
        <v>2</v>
      </c>
      <c r="B35" s="31">
        <v>3</v>
      </c>
      <c r="C35" s="31" t="str" cm="1">
        <f t="array" ref="C35">INDEX($P$5:$P$7,B35)</f>
        <v>7:10–8:35 م</v>
      </c>
      <c r="D35" s="31">
        <v>1</v>
      </c>
      <c r="E35" s="31" t="s">
        <v>335</v>
      </c>
      <c r="F35" s="32">
        <v>1</v>
      </c>
      <c r="G35" s="31" t="s">
        <v>331</v>
      </c>
      <c r="H35" s="27"/>
      <c r="I35" s="33">
        <v>31</v>
      </c>
      <c r="J35" s="33" t="s">
        <v>448</v>
      </c>
      <c r="K35" s="33">
        <f t="shared" si="0"/>
        <v>20</v>
      </c>
      <c r="L35" s="33">
        <f t="shared" si="1"/>
        <v>5</v>
      </c>
      <c r="M35" s="27"/>
      <c r="N35" s="27"/>
      <c r="O35" s="27"/>
      <c r="P35" s="27"/>
    </row>
    <row r="36" spans="1:16">
      <c r="A36" s="30">
        <v>2</v>
      </c>
      <c r="B36" s="31">
        <v>3</v>
      </c>
      <c r="C36" s="31" t="str" cm="1">
        <f t="array" ref="C36">INDEX($P$5:$P$7,B36)</f>
        <v>7:10–8:35 م</v>
      </c>
      <c r="D36" s="31">
        <v>2</v>
      </c>
      <c r="E36" s="31" t="s">
        <v>335</v>
      </c>
      <c r="F36" s="32">
        <v>1</v>
      </c>
      <c r="G36" s="31" t="s">
        <v>337</v>
      </c>
      <c r="H36" s="27"/>
      <c r="I36" s="33">
        <v>32</v>
      </c>
      <c r="J36" s="33" t="s">
        <v>448</v>
      </c>
      <c r="K36" s="33">
        <f t="shared" si="0"/>
        <v>20</v>
      </c>
      <c r="L36" s="33">
        <f t="shared" si="1"/>
        <v>5</v>
      </c>
      <c r="M36" s="27"/>
      <c r="N36" s="27"/>
      <c r="O36" s="27"/>
      <c r="P36" s="27"/>
    </row>
    <row r="37" spans="1:16">
      <c r="A37" s="30">
        <v>2</v>
      </c>
      <c r="B37" s="31">
        <v>3</v>
      </c>
      <c r="C37" s="31" t="str" cm="1">
        <f t="array" ref="C37">INDEX($P$5:$P$7,B37)</f>
        <v>7:10–8:35 م</v>
      </c>
      <c r="D37" s="31">
        <v>3</v>
      </c>
      <c r="E37" s="31" t="s">
        <v>335</v>
      </c>
      <c r="F37" s="32">
        <v>1</v>
      </c>
      <c r="G37" s="31" t="s">
        <v>317</v>
      </c>
      <c r="H37" s="27"/>
      <c r="I37" s="33">
        <v>33</v>
      </c>
      <c r="J37" s="33" t="s">
        <v>448</v>
      </c>
      <c r="K37" s="33">
        <f t="shared" si="0"/>
        <v>20</v>
      </c>
      <c r="L37" s="33">
        <f t="shared" si="1"/>
        <v>5</v>
      </c>
      <c r="M37" s="27"/>
      <c r="N37" s="27"/>
      <c r="O37" s="27"/>
      <c r="P37" s="27"/>
    </row>
    <row r="38" spans="1:16">
      <c r="A38" s="30">
        <v>2</v>
      </c>
      <c r="B38" s="31">
        <v>3</v>
      </c>
      <c r="C38" s="31" t="str" cm="1">
        <f t="array" ref="C38">INDEX($P$5:$P$7,B38)</f>
        <v>7:10–8:35 م</v>
      </c>
      <c r="D38" s="31">
        <v>4</v>
      </c>
      <c r="E38" s="31" t="s">
        <v>448</v>
      </c>
      <c r="F38" s="32">
        <v>1</v>
      </c>
      <c r="G38" s="31" t="s">
        <v>434</v>
      </c>
      <c r="H38" s="27"/>
      <c r="I38" s="33">
        <v>34</v>
      </c>
      <c r="J38" s="33" t="s">
        <v>448</v>
      </c>
      <c r="K38" s="33">
        <f t="shared" si="0"/>
        <v>20</v>
      </c>
      <c r="L38" s="33">
        <f t="shared" si="1"/>
        <v>5</v>
      </c>
      <c r="M38" s="27"/>
      <c r="N38" s="27"/>
      <c r="O38" s="27"/>
      <c r="P38" s="27"/>
    </row>
    <row r="39" spans="1:16">
      <c r="A39" s="30">
        <v>2</v>
      </c>
      <c r="B39" s="31">
        <v>3</v>
      </c>
      <c r="C39" s="31" t="str" cm="1">
        <f t="array" ref="C39">INDEX($P$5:$P$7,B39)</f>
        <v>7:10–8:35 م</v>
      </c>
      <c r="D39" s="31">
        <v>5</v>
      </c>
      <c r="E39" s="31" t="s">
        <v>448</v>
      </c>
      <c r="F39" s="32">
        <v>1</v>
      </c>
      <c r="G39" s="31" t="s">
        <v>450</v>
      </c>
      <c r="H39" s="27"/>
      <c r="I39" s="33">
        <v>35</v>
      </c>
      <c r="J39" s="33" t="s">
        <v>448</v>
      </c>
      <c r="K39" s="33">
        <f t="shared" si="0"/>
        <v>20</v>
      </c>
      <c r="L39" s="33">
        <f t="shared" si="1"/>
        <v>5</v>
      </c>
      <c r="M39" s="27"/>
      <c r="N39" s="27"/>
      <c r="O39" s="27"/>
      <c r="P39" s="27"/>
    </row>
    <row r="40" spans="1:16">
      <c r="A40" s="30">
        <v>2</v>
      </c>
      <c r="B40" s="31">
        <v>3</v>
      </c>
      <c r="C40" s="31" t="str" cm="1">
        <f t="array" ref="C40">INDEX($P$5:$P$7,B40)</f>
        <v>7:10–8:35 م</v>
      </c>
      <c r="D40" s="31">
        <v>6</v>
      </c>
      <c r="E40" s="31" t="s">
        <v>448</v>
      </c>
      <c r="F40" s="32">
        <v>1</v>
      </c>
      <c r="G40" s="31" t="s">
        <v>370</v>
      </c>
      <c r="H40" s="27"/>
      <c r="I40" s="33">
        <v>36</v>
      </c>
      <c r="J40" s="33" t="s">
        <v>448</v>
      </c>
      <c r="K40" s="33">
        <f t="shared" si="0"/>
        <v>20</v>
      </c>
      <c r="L40" s="33">
        <f t="shared" si="1"/>
        <v>5</v>
      </c>
      <c r="M40" s="27"/>
      <c r="N40" s="27"/>
      <c r="O40" s="27"/>
      <c r="P40" s="27"/>
    </row>
    <row r="41" spans="1:16">
      <c r="A41" s="30">
        <v>3</v>
      </c>
      <c r="B41" s="31">
        <v>1</v>
      </c>
      <c r="C41" s="31" t="str" cm="1">
        <f t="array" ref="C41">INDEX($P$5:$P$7,B41)</f>
        <v>4:00–5:25 م</v>
      </c>
      <c r="D41" s="31">
        <v>1</v>
      </c>
      <c r="E41" s="31" t="s">
        <v>19</v>
      </c>
      <c r="F41" s="32">
        <v>1</v>
      </c>
      <c r="G41" s="31" t="s">
        <v>26</v>
      </c>
      <c r="H41" s="27"/>
      <c r="I41" s="27"/>
      <c r="J41" s="27"/>
      <c r="K41" s="27"/>
      <c r="L41" s="27"/>
      <c r="M41" s="27"/>
      <c r="N41" s="27"/>
      <c r="O41" s="27"/>
      <c r="P41" s="27"/>
    </row>
    <row r="42" spans="1:16">
      <c r="A42" s="30">
        <v>3</v>
      </c>
      <c r="B42" s="31">
        <v>1</v>
      </c>
      <c r="C42" s="31" t="str" cm="1">
        <f t="array" ref="C42">INDEX($P$5:$P$7,B42)</f>
        <v>4:00–5:25 م</v>
      </c>
      <c r="D42" s="31">
        <v>2</v>
      </c>
      <c r="E42" s="31" t="s">
        <v>19</v>
      </c>
      <c r="F42" s="32">
        <v>1</v>
      </c>
      <c r="G42" s="31" t="s">
        <v>27</v>
      </c>
      <c r="H42" s="27"/>
      <c r="I42" s="27"/>
      <c r="J42" s="27"/>
      <c r="K42" s="27"/>
      <c r="L42" s="27"/>
      <c r="M42" s="27"/>
      <c r="N42" s="27"/>
      <c r="O42" s="27"/>
      <c r="P42" s="27"/>
    </row>
    <row r="43" spans="1:16">
      <c r="A43" s="30">
        <v>3</v>
      </c>
      <c r="B43" s="31">
        <v>1</v>
      </c>
      <c r="C43" s="31" t="str" cm="1">
        <f t="array" ref="C43">INDEX($P$5:$P$7,B43)</f>
        <v>4:00–5:25 م</v>
      </c>
      <c r="D43" s="31">
        <v>3</v>
      </c>
      <c r="E43" s="31" t="s">
        <v>19</v>
      </c>
      <c r="F43" s="32">
        <v>1</v>
      </c>
      <c r="G43" s="31" t="s">
        <v>28</v>
      </c>
      <c r="H43" s="27"/>
      <c r="I43" s="27"/>
      <c r="J43" s="27"/>
      <c r="K43" s="27"/>
      <c r="L43" s="27"/>
      <c r="M43" s="27"/>
      <c r="N43" s="27"/>
      <c r="O43" s="27"/>
      <c r="P43" s="27"/>
    </row>
    <row r="44" spans="1:16">
      <c r="A44" s="30">
        <v>3</v>
      </c>
      <c r="B44" s="31">
        <v>1</v>
      </c>
      <c r="C44" s="31" t="str" cm="1">
        <f t="array" ref="C44">INDEX($P$5:$P$7,B44)</f>
        <v>4:00–5:25 م</v>
      </c>
      <c r="D44" s="31">
        <v>4</v>
      </c>
      <c r="E44" s="31" t="s">
        <v>95</v>
      </c>
      <c r="F44" s="32">
        <v>1</v>
      </c>
      <c r="G44" s="31" t="s">
        <v>68</v>
      </c>
      <c r="H44" s="27"/>
      <c r="I44" s="27"/>
      <c r="J44" s="27"/>
      <c r="K44" s="27"/>
      <c r="L44" s="27"/>
      <c r="M44" s="27"/>
      <c r="N44" s="27"/>
      <c r="O44" s="27"/>
      <c r="P44" s="27"/>
    </row>
    <row r="45" spans="1:16">
      <c r="A45" s="30">
        <v>3</v>
      </c>
      <c r="B45" s="31">
        <v>1</v>
      </c>
      <c r="C45" s="31" t="str" cm="1">
        <f t="array" ref="C45">INDEX($P$5:$P$7,B45)</f>
        <v>4:00–5:25 م</v>
      </c>
      <c r="D45" s="31">
        <v>5</v>
      </c>
      <c r="E45" s="31" t="s">
        <v>95</v>
      </c>
      <c r="F45" s="32">
        <v>1</v>
      </c>
      <c r="G45" s="31" t="s">
        <v>74</v>
      </c>
      <c r="H45" s="27"/>
      <c r="I45" s="27"/>
      <c r="J45" s="27"/>
      <c r="K45" s="27"/>
      <c r="L45" s="27"/>
      <c r="M45" s="27"/>
      <c r="N45" s="27"/>
      <c r="O45" s="27"/>
      <c r="P45" s="27"/>
    </row>
    <row r="46" spans="1:16">
      <c r="A46" s="30">
        <v>3</v>
      </c>
      <c r="B46" s="31">
        <v>1</v>
      </c>
      <c r="C46" s="31" t="str" cm="1">
        <f t="array" ref="C46">INDEX($P$5:$P$7,B46)</f>
        <v>4:00–5:25 م</v>
      </c>
      <c r="D46" s="31">
        <v>6</v>
      </c>
      <c r="E46" s="31" t="s">
        <v>95</v>
      </c>
      <c r="F46" s="32">
        <v>1</v>
      </c>
      <c r="G46" s="31" t="s">
        <v>85</v>
      </c>
      <c r="H46" s="27"/>
      <c r="I46" s="27"/>
      <c r="J46" s="27"/>
      <c r="K46" s="27"/>
      <c r="L46" s="27"/>
      <c r="M46" s="27"/>
      <c r="N46" s="27"/>
      <c r="O46" s="27"/>
      <c r="P46" s="27"/>
    </row>
    <row r="47" spans="1:16">
      <c r="A47" s="30">
        <v>3</v>
      </c>
      <c r="B47" s="31">
        <v>2</v>
      </c>
      <c r="C47" s="31" t="str" cm="1">
        <f t="array" ref="C47">INDEX($P$5:$P$7,B47)</f>
        <v>5:35–7:00 م</v>
      </c>
      <c r="D47" s="31">
        <v>1</v>
      </c>
      <c r="E47" s="31" t="s">
        <v>174</v>
      </c>
      <c r="F47" s="32">
        <v>1</v>
      </c>
      <c r="G47" s="31" t="s">
        <v>124</v>
      </c>
      <c r="H47" s="27"/>
      <c r="I47" s="27"/>
      <c r="J47" s="27"/>
      <c r="K47" s="27"/>
      <c r="L47" s="27"/>
      <c r="M47" s="27"/>
      <c r="N47" s="27"/>
      <c r="O47" s="27"/>
      <c r="P47" s="27"/>
    </row>
    <row r="48" spans="1:16">
      <c r="A48" s="30">
        <v>3</v>
      </c>
      <c r="B48" s="31">
        <v>2</v>
      </c>
      <c r="C48" s="31" t="str" cm="1">
        <f t="array" ref="C48">INDEX($P$5:$P$7,B48)</f>
        <v>5:35–7:00 م</v>
      </c>
      <c r="D48" s="31">
        <v>2</v>
      </c>
      <c r="E48" s="31" t="s">
        <v>174</v>
      </c>
      <c r="F48" s="32">
        <v>1</v>
      </c>
      <c r="G48" s="31" t="s">
        <v>137</v>
      </c>
      <c r="H48" s="27"/>
      <c r="I48" s="27"/>
      <c r="J48" s="27"/>
      <c r="K48" s="27"/>
      <c r="L48" s="27"/>
      <c r="M48" s="27"/>
      <c r="N48" s="27"/>
      <c r="O48" s="27"/>
      <c r="P48" s="27"/>
    </row>
    <row r="49" spans="1:16">
      <c r="A49" s="30">
        <v>3</v>
      </c>
      <c r="B49" s="31">
        <v>2</v>
      </c>
      <c r="C49" s="31" t="str" cm="1">
        <f t="array" ref="C49">INDEX($P$5:$P$7,B49)</f>
        <v>5:35–7:00 م</v>
      </c>
      <c r="D49" s="31">
        <v>3</v>
      </c>
      <c r="E49" s="31" t="s">
        <v>174</v>
      </c>
      <c r="F49" s="32">
        <v>1</v>
      </c>
      <c r="G49" s="31" t="s">
        <v>177</v>
      </c>
      <c r="H49" s="27"/>
      <c r="I49" s="27"/>
      <c r="J49" s="27"/>
      <c r="K49" s="27"/>
      <c r="L49" s="27"/>
      <c r="M49" s="27"/>
      <c r="N49" s="27"/>
      <c r="O49" s="27"/>
      <c r="P49" s="27"/>
    </row>
    <row r="50" spans="1:16">
      <c r="A50" s="30">
        <v>3</v>
      </c>
      <c r="B50" s="31">
        <v>2</v>
      </c>
      <c r="C50" s="31" t="str" cm="1">
        <f t="array" ref="C50">INDEX($P$5:$P$7,B50)</f>
        <v>5:35–7:00 م</v>
      </c>
      <c r="D50" s="31">
        <v>4</v>
      </c>
      <c r="E50" s="31" t="s">
        <v>295</v>
      </c>
      <c r="F50" s="32">
        <v>1</v>
      </c>
      <c r="G50" s="31" t="s">
        <v>270</v>
      </c>
      <c r="H50" s="27"/>
      <c r="I50" s="27"/>
      <c r="J50" s="27"/>
      <c r="K50" s="27"/>
      <c r="L50" s="27"/>
      <c r="M50" s="27"/>
      <c r="N50" s="27"/>
      <c r="O50" s="27"/>
      <c r="P50" s="27"/>
    </row>
    <row r="51" spans="1:16">
      <c r="A51" s="30">
        <v>3</v>
      </c>
      <c r="B51" s="31">
        <v>2</v>
      </c>
      <c r="C51" s="31" t="str" cm="1">
        <f t="array" ref="C51">INDEX($P$5:$P$7,B51)</f>
        <v>5:35–7:00 م</v>
      </c>
      <c r="D51" s="31">
        <v>5</v>
      </c>
      <c r="E51" s="31" t="s">
        <v>295</v>
      </c>
      <c r="F51" s="32">
        <v>1</v>
      </c>
      <c r="G51" s="31" t="s">
        <v>282</v>
      </c>
      <c r="H51" s="27"/>
      <c r="I51" s="27"/>
      <c r="J51" s="27"/>
      <c r="K51" s="27"/>
      <c r="L51" s="27"/>
      <c r="M51" s="27"/>
      <c r="N51" s="27"/>
      <c r="O51" s="27"/>
      <c r="P51" s="27"/>
    </row>
    <row r="52" spans="1:16">
      <c r="A52" s="30">
        <v>3</v>
      </c>
      <c r="B52" s="31">
        <v>2</v>
      </c>
      <c r="C52" s="31" t="str" cm="1">
        <f t="array" ref="C52">INDEX($P$5:$P$7,B52)</f>
        <v>5:35–7:00 م</v>
      </c>
      <c r="D52" s="31">
        <v>6</v>
      </c>
      <c r="E52" s="31" t="s">
        <v>295</v>
      </c>
      <c r="F52" s="32">
        <v>1</v>
      </c>
      <c r="G52" s="31" t="s">
        <v>289</v>
      </c>
      <c r="H52" s="27"/>
      <c r="I52" s="27"/>
      <c r="J52" s="27"/>
      <c r="K52" s="27"/>
      <c r="L52" s="27"/>
      <c r="M52" s="27"/>
      <c r="N52" s="27"/>
      <c r="O52" s="27"/>
      <c r="P52" s="27"/>
    </row>
    <row r="53" spans="1:16">
      <c r="A53" s="30">
        <v>3</v>
      </c>
      <c r="B53" s="31">
        <v>3</v>
      </c>
      <c r="C53" s="31" t="str" cm="1">
        <f t="array" ref="C53">INDEX($P$5:$P$7,B53)</f>
        <v>7:10–8:35 م</v>
      </c>
      <c r="D53" s="31">
        <v>1</v>
      </c>
      <c r="E53" s="31" t="s">
        <v>335</v>
      </c>
      <c r="F53" s="32">
        <v>1</v>
      </c>
      <c r="G53" s="31" t="s">
        <v>326</v>
      </c>
      <c r="H53" s="27"/>
      <c r="I53" s="27"/>
      <c r="J53" s="27"/>
      <c r="K53" s="27"/>
      <c r="L53" s="27"/>
      <c r="M53" s="27"/>
      <c r="N53" s="27"/>
      <c r="O53" s="27"/>
      <c r="P53" s="27"/>
    </row>
    <row r="54" spans="1:16">
      <c r="A54" s="30">
        <v>3</v>
      </c>
      <c r="B54" s="31">
        <v>3</v>
      </c>
      <c r="C54" s="31" t="str" cm="1">
        <f t="array" ref="C54">INDEX($P$5:$P$7,B54)</f>
        <v>7:10–8:35 م</v>
      </c>
      <c r="D54" s="31">
        <v>2</v>
      </c>
      <c r="E54" s="31" t="s">
        <v>335</v>
      </c>
      <c r="F54" s="32">
        <v>1</v>
      </c>
      <c r="G54" s="31" t="s">
        <v>330</v>
      </c>
      <c r="H54" s="27"/>
      <c r="I54" s="27"/>
      <c r="J54" s="27"/>
      <c r="K54" s="27"/>
      <c r="L54" s="27"/>
      <c r="M54" s="27"/>
      <c r="N54" s="27"/>
      <c r="O54" s="27"/>
      <c r="P54" s="27"/>
    </row>
    <row r="55" spans="1:16">
      <c r="A55" s="30">
        <v>3</v>
      </c>
      <c r="B55" s="31">
        <v>3</v>
      </c>
      <c r="C55" s="31" t="str" cm="1">
        <f t="array" ref="C55">INDEX($P$5:$P$7,B55)</f>
        <v>7:10–8:35 م</v>
      </c>
      <c r="D55" s="31">
        <v>3</v>
      </c>
      <c r="E55" s="31" t="s">
        <v>335</v>
      </c>
      <c r="F55" s="32">
        <v>1</v>
      </c>
      <c r="G55" s="31" t="s">
        <v>338</v>
      </c>
      <c r="H55" s="27"/>
      <c r="I55" s="27"/>
      <c r="J55" s="27"/>
      <c r="K55" s="27"/>
      <c r="L55" s="27"/>
      <c r="M55" s="27"/>
      <c r="N55" s="27"/>
      <c r="O55" s="27"/>
      <c r="P55" s="27"/>
    </row>
    <row r="56" spans="1:16">
      <c r="A56" s="30">
        <v>3</v>
      </c>
      <c r="B56" s="31">
        <v>3</v>
      </c>
      <c r="C56" s="31" t="str" cm="1">
        <f t="array" ref="C56">INDEX($P$5:$P$7,B56)</f>
        <v>7:10–8:35 م</v>
      </c>
      <c r="D56" s="31">
        <v>4</v>
      </c>
      <c r="E56" s="31" t="s">
        <v>448</v>
      </c>
      <c r="F56" s="32">
        <v>1</v>
      </c>
      <c r="G56" s="31" t="s">
        <v>420</v>
      </c>
      <c r="H56" s="27"/>
      <c r="I56" s="27"/>
      <c r="J56" s="27"/>
      <c r="K56" s="27"/>
      <c r="L56" s="27"/>
      <c r="M56" s="27"/>
      <c r="N56" s="27"/>
      <c r="O56" s="27"/>
      <c r="P56" s="27"/>
    </row>
    <row r="57" spans="1:16">
      <c r="A57" s="30">
        <v>3</v>
      </c>
      <c r="B57" s="31">
        <v>3</v>
      </c>
      <c r="C57" s="31" t="str" cm="1">
        <f t="array" ref="C57">INDEX($P$5:$P$7,B57)</f>
        <v>7:10–8:35 م</v>
      </c>
      <c r="D57" s="31">
        <v>5</v>
      </c>
      <c r="E57" s="31" t="s">
        <v>448</v>
      </c>
      <c r="F57" s="32">
        <v>1</v>
      </c>
      <c r="G57" s="31" t="s">
        <v>433</v>
      </c>
      <c r="H57" s="27"/>
      <c r="I57" s="27"/>
      <c r="J57" s="27"/>
      <c r="K57" s="27"/>
      <c r="L57" s="27"/>
      <c r="M57" s="27"/>
      <c r="N57" s="27"/>
      <c r="O57" s="27"/>
      <c r="P57" s="27"/>
    </row>
    <row r="58" spans="1:16">
      <c r="A58" s="30">
        <v>3</v>
      </c>
      <c r="B58" s="31">
        <v>3</v>
      </c>
      <c r="C58" s="31" t="str" cm="1">
        <f t="array" ref="C58">INDEX($P$5:$P$7,B58)</f>
        <v>7:10–8:35 م</v>
      </c>
      <c r="D58" s="31">
        <v>6</v>
      </c>
      <c r="E58" s="31" t="s">
        <v>448</v>
      </c>
      <c r="F58" s="32">
        <v>1</v>
      </c>
      <c r="G58" s="31" t="s">
        <v>451</v>
      </c>
      <c r="H58" s="27"/>
      <c r="I58" s="27"/>
      <c r="J58" s="27"/>
      <c r="K58" s="27"/>
      <c r="L58" s="27"/>
      <c r="M58" s="27"/>
      <c r="N58" s="27"/>
      <c r="O58" s="27"/>
      <c r="P58" s="27"/>
    </row>
    <row r="59" spans="1:16">
      <c r="A59" s="30">
        <v>4</v>
      </c>
      <c r="B59" s="31">
        <v>1</v>
      </c>
      <c r="C59" s="31" t="str" cm="1">
        <f t="array" ref="C59">INDEX($P$5:$P$7,B59)</f>
        <v>4:00–5:25 م</v>
      </c>
      <c r="D59" s="31">
        <v>1</v>
      </c>
      <c r="E59" s="31" t="s">
        <v>19</v>
      </c>
      <c r="F59" s="32">
        <v>1</v>
      </c>
      <c r="G59" s="31" t="s">
        <v>29</v>
      </c>
      <c r="H59" s="27"/>
      <c r="I59" s="27"/>
      <c r="J59" s="27"/>
      <c r="K59" s="27"/>
      <c r="L59" s="27"/>
      <c r="M59" s="27"/>
      <c r="N59" s="27"/>
      <c r="O59" s="27"/>
      <c r="P59" s="27"/>
    </row>
    <row r="60" spans="1:16">
      <c r="A60" s="30">
        <v>4</v>
      </c>
      <c r="B60" s="31">
        <v>1</v>
      </c>
      <c r="C60" s="31" t="str" cm="1">
        <f t="array" ref="C60">INDEX($P$5:$P$7,B60)</f>
        <v>4:00–5:25 م</v>
      </c>
      <c r="D60" s="31">
        <v>2</v>
      </c>
      <c r="E60" s="31" t="s">
        <v>19</v>
      </c>
      <c r="F60" s="32">
        <v>1</v>
      </c>
      <c r="G60" s="31" t="s">
        <v>30</v>
      </c>
      <c r="H60" s="27"/>
      <c r="I60" s="27"/>
      <c r="J60" s="27"/>
      <c r="K60" s="27"/>
      <c r="L60" s="27"/>
      <c r="M60" s="27"/>
      <c r="N60" s="27"/>
      <c r="O60" s="27"/>
      <c r="P60" s="27"/>
    </row>
    <row r="61" spans="1:16">
      <c r="A61" s="30">
        <v>4</v>
      </c>
      <c r="B61" s="31">
        <v>1</v>
      </c>
      <c r="C61" s="31" t="str" cm="1">
        <f t="array" ref="C61">INDEX($P$5:$P$7,B61)</f>
        <v>4:00–5:25 م</v>
      </c>
      <c r="D61" s="31">
        <v>3</v>
      </c>
      <c r="E61" s="31" t="s">
        <v>19</v>
      </c>
      <c r="F61" s="32">
        <v>1</v>
      </c>
      <c r="G61" s="31" t="s">
        <v>31</v>
      </c>
      <c r="H61" s="27"/>
      <c r="I61" s="27"/>
      <c r="J61" s="27"/>
      <c r="K61" s="27"/>
      <c r="L61" s="27"/>
      <c r="M61" s="27"/>
      <c r="N61" s="27"/>
      <c r="O61" s="27"/>
      <c r="P61" s="27"/>
    </row>
    <row r="62" spans="1:16">
      <c r="A62" s="30">
        <v>4</v>
      </c>
      <c r="B62" s="31">
        <v>1</v>
      </c>
      <c r="C62" s="31" t="str" cm="1">
        <f t="array" ref="C62">INDEX($P$5:$P$7,B62)</f>
        <v>4:00–5:25 م</v>
      </c>
      <c r="D62" s="31">
        <v>4</v>
      </c>
      <c r="E62" s="31" t="s">
        <v>95</v>
      </c>
      <c r="F62" s="32">
        <v>1</v>
      </c>
      <c r="G62" s="31" t="s">
        <v>55</v>
      </c>
      <c r="H62" s="27"/>
      <c r="I62" s="27"/>
      <c r="J62" s="27"/>
      <c r="K62" s="27"/>
      <c r="L62" s="27"/>
      <c r="M62" s="27"/>
      <c r="N62" s="27"/>
      <c r="O62" s="27"/>
      <c r="P62" s="27"/>
    </row>
    <row r="63" spans="1:16">
      <c r="A63" s="30">
        <v>4</v>
      </c>
      <c r="B63" s="31">
        <v>1</v>
      </c>
      <c r="C63" s="31" t="str" cm="1">
        <f t="array" ref="C63">INDEX($P$5:$P$7,B63)</f>
        <v>4:00–5:25 م</v>
      </c>
      <c r="D63" s="31">
        <v>5</v>
      </c>
      <c r="E63" s="31" t="s">
        <v>95</v>
      </c>
      <c r="F63" s="32">
        <v>1</v>
      </c>
      <c r="G63" s="31" t="s">
        <v>63</v>
      </c>
      <c r="H63" s="27"/>
      <c r="I63" s="27"/>
      <c r="J63" s="27"/>
      <c r="K63" s="27"/>
      <c r="L63" s="27"/>
      <c r="M63" s="27"/>
      <c r="N63" s="27"/>
      <c r="O63" s="27"/>
      <c r="P63" s="27"/>
    </row>
    <row r="64" spans="1:16">
      <c r="A64" s="30">
        <v>4</v>
      </c>
      <c r="B64" s="31">
        <v>1</v>
      </c>
      <c r="C64" s="31" t="str" cm="1">
        <f t="array" ref="C64">INDEX($P$5:$P$7,B64)</f>
        <v>4:00–5:25 م</v>
      </c>
      <c r="D64" s="31">
        <v>6</v>
      </c>
      <c r="E64" s="31" t="s">
        <v>95</v>
      </c>
      <c r="F64" s="32">
        <v>1</v>
      </c>
      <c r="G64" s="31" t="s">
        <v>89</v>
      </c>
      <c r="H64" s="27"/>
      <c r="I64" s="27"/>
      <c r="J64" s="27"/>
      <c r="K64" s="27"/>
      <c r="L64" s="27"/>
      <c r="M64" s="27"/>
      <c r="N64" s="27"/>
      <c r="O64" s="27"/>
      <c r="P64" s="27"/>
    </row>
    <row r="65" spans="1:16">
      <c r="A65" s="30">
        <v>4</v>
      </c>
      <c r="B65" s="31">
        <v>2</v>
      </c>
      <c r="C65" s="31" t="str" cm="1">
        <f t="array" ref="C65">INDEX($P$5:$P$7,B65)</f>
        <v>5:35–7:00 م</v>
      </c>
      <c r="D65" s="31">
        <v>1</v>
      </c>
      <c r="E65" s="31" t="s">
        <v>174</v>
      </c>
      <c r="F65" s="32">
        <v>1</v>
      </c>
      <c r="G65" s="31" t="s">
        <v>114</v>
      </c>
      <c r="H65" s="27"/>
      <c r="I65" s="27"/>
      <c r="J65" s="27"/>
      <c r="K65" s="27"/>
      <c r="L65" s="27"/>
      <c r="M65" s="27"/>
      <c r="N65" s="27"/>
      <c r="O65" s="27"/>
      <c r="P65" s="27"/>
    </row>
    <row r="66" spans="1:16">
      <c r="A66" s="30">
        <v>4</v>
      </c>
      <c r="B66" s="31">
        <v>2</v>
      </c>
      <c r="C66" s="31" t="str" cm="1">
        <f t="array" ref="C66">INDEX($P$5:$P$7,B66)</f>
        <v>5:35–7:00 م</v>
      </c>
      <c r="D66" s="31">
        <v>2</v>
      </c>
      <c r="E66" s="31" t="s">
        <v>174</v>
      </c>
      <c r="F66" s="32">
        <v>1</v>
      </c>
      <c r="G66" s="31" t="s">
        <v>120</v>
      </c>
      <c r="H66" s="27"/>
      <c r="I66" s="27"/>
      <c r="J66" s="27"/>
      <c r="K66" s="27"/>
      <c r="L66" s="27"/>
      <c r="M66" s="27"/>
      <c r="N66" s="27"/>
      <c r="O66" s="27"/>
      <c r="P66" s="27"/>
    </row>
    <row r="67" spans="1:16">
      <c r="A67" s="30">
        <v>4</v>
      </c>
      <c r="B67" s="31">
        <v>2</v>
      </c>
      <c r="C67" s="31" t="str" cm="1">
        <f t="array" ref="C67">INDEX($P$5:$P$7,B67)</f>
        <v>5:35–7:00 م</v>
      </c>
      <c r="D67" s="31">
        <v>3</v>
      </c>
      <c r="E67" s="31" t="s">
        <v>174</v>
      </c>
      <c r="F67" s="32">
        <v>1</v>
      </c>
      <c r="G67" s="31" t="s">
        <v>178</v>
      </c>
      <c r="H67" s="27"/>
      <c r="I67" s="27"/>
      <c r="J67" s="27"/>
      <c r="K67" s="27"/>
      <c r="L67" s="27"/>
      <c r="M67" s="27"/>
      <c r="N67" s="27"/>
      <c r="O67" s="27"/>
      <c r="P67" s="27"/>
    </row>
    <row r="68" spans="1:16">
      <c r="A68" s="30">
        <v>4</v>
      </c>
      <c r="B68" s="31">
        <v>2</v>
      </c>
      <c r="C68" s="31" t="str" cm="1">
        <f t="array" ref="C68">INDEX($P$5:$P$7,B68)</f>
        <v>5:35–7:00 م</v>
      </c>
      <c r="D68" s="31">
        <v>4</v>
      </c>
      <c r="E68" s="31" t="s">
        <v>295</v>
      </c>
      <c r="F68" s="32">
        <v>1</v>
      </c>
      <c r="G68" s="31" t="s">
        <v>239</v>
      </c>
      <c r="H68" s="27"/>
      <c r="I68" s="27"/>
      <c r="J68" s="27"/>
      <c r="K68" s="27"/>
      <c r="L68" s="27"/>
      <c r="M68" s="27"/>
      <c r="N68" s="27"/>
      <c r="O68" s="27"/>
      <c r="P68" s="27"/>
    </row>
    <row r="69" spans="1:16">
      <c r="A69" s="30">
        <v>4</v>
      </c>
      <c r="B69" s="31">
        <v>2</v>
      </c>
      <c r="C69" s="31" t="str" cm="1">
        <f t="array" ref="C69">INDEX($P$5:$P$7,B69)</f>
        <v>5:35–7:00 م</v>
      </c>
      <c r="D69" s="31">
        <v>5</v>
      </c>
      <c r="E69" s="31" t="s">
        <v>295</v>
      </c>
      <c r="F69" s="32">
        <v>1</v>
      </c>
      <c r="G69" s="31" t="s">
        <v>259</v>
      </c>
      <c r="H69" s="27"/>
      <c r="I69" s="27"/>
      <c r="J69" s="27"/>
      <c r="K69" s="27"/>
      <c r="L69" s="27"/>
      <c r="M69" s="27"/>
      <c r="N69" s="27"/>
      <c r="O69" s="27"/>
      <c r="P69" s="27"/>
    </row>
    <row r="70" spans="1:16">
      <c r="A70" s="30">
        <v>4</v>
      </c>
      <c r="B70" s="31">
        <v>2</v>
      </c>
      <c r="C70" s="31" t="str" cm="1">
        <f t="array" ref="C70">INDEX($P$5:$P$7,B70)</f>
        <v>5:35–7:00 م</v>
      </c>
      <c r="D70" s="31">
        <v>6</v>
      </c>
      <c r="E70" s="31" t="s">
        <v>295</v>
      </c>
      <c r="F70" s="32">
        <v>1</v>
      </c>
      <c r="G70" s="31" t="s">
        <v>291</v>
      </c>
      <c r="H70" s="27"/>
      <c r="I70" s="27"/>
      <c r="J70" s="27"/>
      <c r="K70" s="27"/>
      <c r="L70" s="27"/>
      <c r="M70" s="27"/>
      <c r="N70" s="27"/>
      <c r="O70" s="27"/>
      <c r="P70" s="27"/>
    </row>
    <row r="71" spans="1:16">
      <c r="A71" s="30">
        <v>4</v>
      </c>
      <c r="B71" s="31">
        <v>3</v>
      </c>
      <c r="C71" s="31" t="str" cm="1">
        <f t="array" ref="C71">INDEX($P$5:$P$7,B71)</f>
        <v>7:10–8:35 م</v>
      </c>
      <c r="D71" s="31">
        <v>1</v>
      </c>
      <c r="E71" s="31" t="s">
        <v>335</v>
      </c>
      <c r="F71" s="32">
        <v>1</v>
      </c>
      <c r="G71" s="31" t="s">
        <v>312</v>
      </c>
      <c r="H71" s="27"/>
      <c r="I71" s="27"/>
      <c r="J71" s="27"/>
      <c r="K71" s="27"/>
      <c r="L71" s="27"/>
      <c r="M71" s="27"/>
      <c r="N71" s="27"/>
      <c r="O71" s="27"/>
      <c r="P71" s="27"/>
    </row>
    <row r="72" spans="1:16">
      <c r="A72" s="30">
        <v>4</v>
      </c>
      <c r="B72" s="31">
        <v>3</v>
      </c>
      <c r="C72" s="31" t="str" cm="1">
        <f t="array" ref="C72">INDEX($P$5:$P$7,B72)</f>
        <v>7:10–8:35 م</v>
      </c>
      <c r="D72" s="31">
        <v>2</v>
      </c>
      <c r="E72" s="31" t="s">
        <v>335</v>
      </c>
      <c r="F72" s="32">
        <v>1</v>
      </c>
      <c r="G72" s="31" t="s">
        <v>323</v>
      </c>
      <c r="H72" s="27"/>
      <c r="I72" s="27"/>
      <c r="J72" s="27"/>
      <c r="K72" s="27"/>
      <c r="L72" s="27"/>
      <c r="M72" s="27"/>
      <c r="N72" s="27"/>
      <c r="O72" s="27"/>
      <c r="P72" s="27"/>
    </row>
    <row r="73" spans="1:16">
      <c r="A73" s="30">
        <v>4</v>
      </c>
      <c r="B73" s="31">
        <v>3</v>
      </c>
      <c r="C73" s="31" t="str" cm="1">
        <f t="array" ref="C73">INDEX($P$5:$P$7,B73)</f>
        <v>7:10–8:35 م</v>
      </c>
      <c r="D73" s="31">
        <v>3</v>
      </c>
      <c r="E73" s="31" t="s">
        <v>335</v>
      </c>
      <c r="F73" s="32">
        <v>1</v>
      </c>
      <c r="G73" s="31" t="s">
        <v>339</v>
      </c>
      <c r="H73" s="27"/>
      <c r="I73" s="27"/>
      <c r="J73" s="27"/>
      <c r="K73" s="27"/>
      <c r="L73" s="27"/>
      <c r="M73" s="27"/>
      <c r="N73" s="27"/>
      <c r="O73" s="27"/>
      <c r="P73" s="27"/>
    </row>
    <row r="74" spans="1:16">
      <c r="A74" s="30">
        <v>4</v>
      </c>
      <c r="B74" s="31">
        <v>3</v>
      </c>
      <c r="C74" s="31" t="str" cm="1">
        <f t="array" ref="C74">INDEX($P$5:$P$7,B74)</f>
        <v>7:10–8:35 م</v>
      </c>
      <c r="D74" s="31">
        <v>4</v>
      </c>
      <c r="E74" s="31" t="s">
        <v>448</v>
      </c>
      <c r="F74" s="32">
        <v>1</v>
      </c>
      <c r="G74" s="31" t="s">
        <v>367</v>
      </c>
      <c r="H74" s="27"/>
      <c r="I74" s="27"/>
      <c r="J74" s="27"/>
      <c r="K74" s="27"/>
      <c r="L74" s="27"/>
      <c r="M74" s="27"/>
      <c r="N74" s="27"/>
      <c r="O74" s="27"/>
      <c r="P74" s="27"/>
    </row>
    <row r="75" spans="1:16">
      <c r="A75" s="30">
        <v>4</v>
      </c>
      <c r="B75" s="31">
        <v>3</v>
      </c>
      <c r="C75" s="31" t="str" cm="1">
        <f t="array" ref="C75">INDEX($P$5:$P$7,B75)</f>
        <v>7:10–8:35 م</v>
      </c>
      <c r="D75" s="31">
        <v>5</v>
      </c>
      <c r="E75" s="31" t="s">
        <v>448</v>
      </c>
      <c r="F75" s="32">
        <v>1</v>
      </c>
      <c r="G75" s="31" t="s">
        <v>385</v>
      </c>
      <c r="H75" s="27"/>
      <c r="I75" s="27"/>
      <c r="J75" s="27"/>
      <c r="K75" s="27"/>
      <c r="L75" s="27"/>
      <c r="M75" s="27"/>
      <c r="N75" s="27"/>
      <c r="O75" s="27"/>
      <c r="P75" s="27"/>
    </row>
    <row r="76" spans="1:16">
      <c r="A76" s="30">
        <v>4</v>
      </c>
      <c r="B76" s="31">
        <v>3</v>
      </c>
      <c r="C76" s="31" t="str" cm="1">
        <f t="array" ref="C76">INDEX($P$5:$P$7,B76)</f>
        <v>7:10–8:35 م</v>
      </c>
      <c r="D76" s="31">
        <v>6</v>
      </c>
      <c r="E76" s="31" t="s">
        <v>448</v>
      </c>
      <c r="F76" s="32">
        <v>1</v>
      </c>
      <c r="G76" s="31" t="s">
        <v>452</v>
      </c>
      <c r="H76" s="27"/>
      <c r="I76" s="27"/>
      <c r="J76" s="27"/>
      <c r="K76" s="27"/>
      <c r="L76" s="27"/>
      <c r="M76" s="27"/>
      <c r="N76" s="27"/>
      <c r="O76" s="27"/>
      <c r="P76" s="27"/>
    </row>
    <row r="77" spans="1:16">
      <c r="A77" s="30">
        <v>5</v>
      </c>
      <c r="B77" s="31">
        <v>1</v>
      </c>
      <c r="C77" s="31" t="str" cm="1">
        <f t="array" ref="C77">INDEX($P$5:$P$7,B77)</f>
        <v>4:00–5:25 م</v>
      </c>
      <c r="D77" s="31">
        <v>1</v>
      </c>
      <c r="E77" s="31" t="s">
        <v>19</v>
      </c>
      <c r="F77" s="32">
        <v>1</v>
      </c>
      <c r="G77" s="31" t="s">
        <v>32</v>
      </c>
      <c r="H77" s="27"/>
      <c r="I77" s="27"/>
      <c r="J77" s="27"/>
      <c r="K77" s="27"/>
      <c r="L77" s="27"/>
      <c r="M77" s="27"/>
      <c r="N77" s="27"/>
      <c r="O77" s="27"/>
      <c r="P77" s="27"/>
    </row>
    <row r="78" spans="1:16">
      <c r="A78" s="30">
        <v>5</v>
      </c>
      <c r="B78" s="31">
        <v>1</v>
      </c>
      <c r="C78" s="31" t="str" cm="1">
        <f t="array" ref="C78">INDEX($P$5:$P$7,B78)</f>
        <v>4:00–5:25 م</v>
      </c>
      <c r="D78" s="31">
        <v>2</v>
      </c>
      <c r="E78" s="31" t="s">
        <v>19</v>
      </c>
      <c r="F78" s="32">
        <v>1</v>
      </c>
      <c r="G78" s="31" t="s">
        <v>33</v>
      </c>
      <c r="H78" s="27"/>
      <c r="I78" s="27"/>
      <c r="J78" s="27"/>
      <c r="K78" s="27"/>
      <c r="L78" s="27"/>
      <c r="M78" s="27"/>
      <c r="N78" s="27"/>
      <c r="O78" s="27"/>
      <c r="P78" s="27"/>
    </row>
    <row r="79" spans="1:16">
      <c r="A79" s="30">
        <v>5</v>
      </c>
      <c r="B79" s="31">
        <v>1</v>
      </c>
      <c r="C79" s="31" t="str" cm="1">
        <f t="array" ref="C79">INDEX($P$5:$P$7,B79)</f>
        <v>4:00–5:25 م</v>
      </c>
      <c r="D79" s="31">
        <v>3</v>
      </c>
      <c r="E79" s="31" t="s">
        <v>19</v>
      </c>
      <c r="F79" s="32">
        <v>1</v>
      </c>
      <c r="G79" s="31" t="s">
        <v>34</v>
      </c>
      <c r="H79" s="27"/>
      <c r="I79" s="27"/>
      <c r="J79" s="27"/>
      <c r="K79" s="27"/>
      <c r="L79" s="27"/>
      <c r="M79" s="27"/>
      <c r="N79" s="27"/>
      <c r="O79" s="27"/>
      <c r="P79" s="27"/>
    </row>
    <row r="80" spans="1:16">
      <c r="A80" s="30">
        <v>5</v>
      </c>
      <c r="B80" s="31">
        <v>1</v>
      </c>
      <c r="C80" s="31" t="str" cm="1">
        <f t="array" ref="C80">INDEX($P$5:$P$7,B80)</f>
        <v>4:00–5:25 م</v>
      </c>
      <c r="D80" s="31">
        <v>4</v>
      </c>
      <c r="E80" s="31" t="s">
        <v>95</v>
      </c>
      <c r="F80" s="32">
        <v>1</v>
      </c>
      <c r="G80" s="31" t="s">
        <v>50</v>
      </c>
      <c r="H80" s="27"/>
      <c r="I80" s="27"/>
      <c r="J80" s="27"/>
      <c r="K80" s="27"/>
      <c r="L80" s="27"/>
      <c r="M80" s="27"/>
      <c r="N80" s="27"/>
      <c r="O80" s="27"/>
      <c r="P80" s="27"/>
    </row>
    <row r="81" spans="1:16">
      <c r="A81" s="30">
        <v>5</v>
      </c>
      <c r="B81" s="31">
        <v>1</v>
      </c>
      <c r="C81" s="31" t="str" cm="1">
        <f t="array" ref="C81">INDEX($P$5:$P$7,B81)</f>
        <v>4:00–5:25 م</v>
      </c>
      <c r="D81" s="31">
        <v>5</v>
      </c>
      <c r="E81" s="31" t="s">
        <v>95</v>
      </c>
      <c r="F81" s="32">
        <v>1</v>
      </c>
      <c r="G81" s="31" t="s">
        <v>90</v>
      </c>
      <c r="H81" s="27"/>
      <c r="I81" s="27"/>
      <c r="J81" s="27"/>
      <c r="K81" s="27"/>
      <c r="L81" s="27"/>
      <c r="M81" s="27"/>
      <c r="N81" s="27"/>
      <c r="O81" s="27"/>
      <c r="P81" s="27"/>
    </row>
    <row r="82" spans="1:16">
      <c r="A82" s="30">
        <v>5</v>
      </c>
      <c r="B82" s="31">
        <v>1</v>
      </c>
      <c r="C82" s="31" t="str" cm="1">
        <f t="array" ref="C82">INDEX($P$5:$P$7,B82)</f>
        <v>4:00–5:25 م</v>
      </c>
      <c r="D82" s="31">
        <v>6</v>
      </c>
      <c r="E82" s="31" t="s">
        <v>95</v>
      </c>
      <c r="F82" s="32">
        <v>1</v>
      </c>
      <c r="G82" s="31" t="s">
        <v>78</v>
      </c>
      <c r="H82" s="27"/>
      <c r="I82" s="27"/>
      <c r="J82" s="27"/>
      <c r="K82" s="27"/>
      <c r="L82" s="27"/>
      <c r="M82" s="27"/>
      <c r="N82" s="27"/>
      <c r="O82" s="27"/>
      <c r="P82" s="27"/>
    </row>
    <row r="83" spans="1:16">
      <c r="A83" s="30">
        <v>5</v>
      </c>
      <c r="B83" s="31">
        <v>2</v>
      </c>
      <c r="C83" s="31" t="str" cm="1">
        <f t="array" ref="C83">INDEX($P$5:$P$7,B83)</f>
        <v>5:35–7:00 م</v>
      </c>
      <c r="D83" s="31">
        <v>1</v>
      </c>
      <c r="E83" s="31" t="s">
        <v>174</v>
      </c>
      <c r="F83" s="32">
        <v>1</v>
      </c>
      <c r="G83" s="31" t="s">
        <v>109</v>
      </c>
      <c r="H83" s="27"/>
      <c r="I83" s="27"/>
      <c r="J83" s="27"/>
      <c r="K83" s="27"/>
      <c r="L83" s="27"/>
      <c r="M83" s="27"/>
      <c r="N83" s="27"/>
      <c r="O83" s="27"/>
      <c r="P83" s="27"/>
    </row>
    <row r="84" spans="1:16">
      <c r="A84" s="30">
        <v>5</v>
      </c>
      <c r="B84" s="31">
        <v>2</v>
      </c>
      <c r="C84" s="31" t="str" cm="1">
        <f t="array" ref="C84">INDEX($P$5:$P$7,B84)</f>
        <v>5:35–7:00 م</v>
      </c>
      <c r="D84" s="31">
        <v>2</v>
      </c>
      <c r="E84" s="31" t="s">
        <v>174</v>
      </c>
      <c r="F84" s="32">
        <v>1</v>
      </c>
      <c r="G84" s="31" t="s">
        <v>179</v>
      </c>
      <c r="H84" s="27"/>
      <c r="I84" s="27"/>
      <c r="J84" s="27"/>
      <c r="K84" s="27"/>
      <c r="L84" s="27"/>
      <c r="M84" s="27"/>
      <c r="N84" s="27"/>
      <c r="O84" s="27"/>
      <c r="P84" s="27"/>
    </row>
    <row r="85" spans="1:16">
      <c r="A85" s="30">
        <v>5</v>
      </c>
      <c r="B85" s="31">
        <v>2</v>
      </c>
      <c r="C85" s="31" t="str" cm="1">
        <f t="array" ref="C85">INDEX($P$5:$P$7,B85)</f>
        <v>5:35–7:00 م</v>
      </c>
      <c r="D85" s="31">
        <v>3</v>
      </c>
      <c r="E85" s="31" t="s">
        <v>174</v>
      </c>
      <c r="F85" s="32">
        <v>1</v>
      </c>
      <c r="G85" s="31" t="s">
        <v>161</v>
      </c>
      <c r="H85" s="27"/>
      <c r="I85" s="27"/>
      <c r="J85" s="27"/>
      <c r="K85" s="27"/>
      <c r="L85" s="27"/>
      <c r="M85" s="27"/>
      <c r="N85" s="27"/>
      <c r="O85" s="27"/>
      <c r="P85" s="27"/>
    </row>
    <row r="86" spans="1:16">
      <c r="A86" s="30">
        <v>5</v>
      </c>
      <c r="B86" s="31">
        <v>2</v>
      </c>
      <c r="C86" s="31" t="str" cm="1">
        <f t="array" ref="C86">INDEX($P$5:$P$7,B86)</f>
        <v>5:35–7:00 م</v>
      </c>
      <c r="D86" s="31">
        <v>4</v>
      </c>
      <c r="E86" s="31" t="s">
        <v>295</v>
      </c>
      <c r="F86" s="32">
        <v>1</v>
      </c>
      <c r="G86" s="31" t="s">
        <v>227</v>
      </c>
      <c r="H86" s="27"/>
      <c r="I86" s="27"/>
      <c r="J86" s="27"/>
      <c r="K86" s="27"/>
      <c r="L86" s="27"/>
      <c r="M86" s="27"/>
      <c r="N86" s="27"/>
      <c r="O86" s="27"/>
      <c r="P86" s="27"/>
    </row>
    <row r="87" spans="1:16">
      <c r="A87" s="30">
        <v>5</v>
      </c>
      <c r="B87" s="31">
        <v>2</v>
      </c>
      <c r="C87" s="31" t="str" cm="1">
        <f t="array" ref="C87">INDEX($P$5:$P$7,B87)</f>
        <v>5:35–7:00 م</v>
      </c>
      <c r="D87" s="31">
        <v>5</v>
      </c>
      <c r="E87" s="31" t="s">
        <v>295</v>
      </c>
      <c r="F87" s="32">
        <v>1</v>
      </c>
      <c r="G87" s="31" t="s">
        <v>292</v>
      </c>
      <c r="H87" s="27"/>
      <c r="I87" s="27"/>
      <c r="J87" s="27"/>
      <c r="K87" s="27"/>
      <c r="L87" s="27"/>
      <c r="M87" s="27"/>
      <c r="N87" s="27"/>
      <c r="O87" s="27"/>
      <c r="P87" s="27"/>
    </row>
    <row r="88" spans="1:16">
      <c r="A88" s="30">
        <v>5</v>
      </c>
      <c r="B88" s="31">
        <v>2</v>
      </c>
      <c r="C88" s="31" t="str" cm="1">
        <f t="array" ref="C88">INDEX($P$5:$P$7,B88)</f>
        <v>5:35–7:00 م</v>
      </c>
      <c r="D88" s="31">
        <v>6</v>
      </c>
      <c r="E88" s="31" t="s">
        <v>295</v>
      </c>
      <c r="F88" s="32">
        <v>1</v>
      </c>
      <c r="G88" s="31" t="s">
        <v>284</v>
      </c>
      <c r="H88" s="27"/>
      <c r="I88" s="27"/>
      <c r="J88" s="27"/>
      <c r="K88" s="27"/>
      <c r="L88" s="27"/>
      <c r="M88" s="27"/>
      <c r="N88" s="27"/>
      <c r="O88" s="27"/>
      <c r="P88" s="27"/>
    </row>
    <row r="89" spans="1:16">
      <c r="A89" s="30">
        <v>5</v>
      </c>
      <c r="B89" s="31">
        <v>3</v>
      </c>
      <c r="C89" s="31" t="str" cm="1">
        <f t="array" ref="C89">INDEX($P$5:$P$7,B89)</f>
        <v>7:10–8:35 م</v>
      </c>
      <c r="D89" s="31">
        <v>1</v>
      </c>
      <c r="E89" s="31" t="s">
        <v>335</v>
      </c>
      <c r="F89" s="32">
        <v>1</v>
      </c>
      <c r="G89" s="31" t="s">
        <v>306</v>
      </c>
      <c r="H89" s="27"/>
      <c r="I89" s="27"/>
      <c r="J89" s="27"/>
      <c r="K89" s="27"/>
      <c r="L89" s="27"/>
      <c r="M89" s="27"/>
      <c r="N89" s="27"/>
      <c r="O89" s="27"/>
      <c r="P89" s="27"/>
    </row>
    <row r="90" spans="1:16">
      <c r="A90" s="30">
        <v>5</v>
      </c>
      <c r="B90" s="31">
        <v>3</v>
      </c>
      <c r="C90" s="31" t="str" cm="1">
        <f t="array" ref="C90">INDEX($P$5:$P$7,B90)</f>
        <v>7:10–8:35 م</v>
      </c>
      <c r="D90" s="31">
        <v>2</v>
      </c>
      <c r="E90" s="31" t="s">
        <v>335</v>
      </c>
      <c r="F90" s="32">
        <v>1</v>
      </c>
      <c r="G90" s="31" t="s">
        <v>340</v>
      </c>
      <c r="H90" s="27"/>
      <c r="I90" s="27"/>
      <c r="J90" s="27"/>
      <c r="K90" s="27"/>
      <c r="L90" s="27"/>
      <c r="M90" s="27"/>
      <c r="N90" s="27"/>
      <c r="O90" s="27"/>
      <c r="P90" s="27"/>
    </row>
    <row r="91" spans="1:16">
      <c r="A91" s="30">
        <v>5</v>
      </c>
      <c r="B91" s="31">
        <v>3</v>
      </c>
      <c r="C91" s="31" t="str" cm="1">
        <f t="array" ref="C91">INDEX($P$5:$P$7,B91)</f>
        <v>7:10–8:35 م</v>
      </c>
      <c r="D91" s="31">
        <v>3</v>
      </c>
      <c r="E91" s="31" t="s">
        <v>335</v>
      </c>
      <c r="F91" s="32">
        <v>1</v>
      </c>
      <c r="G91" s="31" t="s">
        <v>332</v>
      </c>
      <c r="H91" s="27"/>
      <c r="I91" s="27"/>
      <c r="J91" s="27"/>
      <c r="K91" s="27"/>
      <c r="L91" s="27"/>
      <c r="M91" s="27"/>
      <c r="N91" s="27"/>
      <c r="O91" s="27"/>
      <c r="P91" s="27"/>
    </row>
    <row r="92" spans="1:16">
      <c r="A92" s="30">
        <v>5</v>
      </c>
      <c r="B92" s="31">
        <v>3</v>
      </c>
      <c r="C92" s="31" t="str" cm="1">
        <f t="array" ref="C92">INDEX($P$5:$P$7,B92)</f>
        <v>7:10–8:35 م</v>
      </c>
      <c r="D92" s="31">
        <v>4</v>
      </c>
      <c r="E92" s="31" t="s">
        <v>448</v>
      </c>
      <c r="F92" s="32">
        <v>1</v>
      </c>
      <c r="G92" s="31" t="s">
        <v>361</v>
      </c>
      <c r="H92" s="27"/>
      <c r="I92" s="27"/>
      <c r="J92" s="27"/>
      <c r="K92" s="27"/>
      <c r="L92" s="27"/>
      <c r="M92" s="27"/>
      <c r="N92" s="27"/>
      <c r="O92" s="27"/>
      <c r="P92" s="27"/>
    </row>
    <row r="93" spans="1:16">
      <c r="A93" s="30">
        <v>5</v>
      </c>
      <c r="B93" s="31">
        <v>3</v>
      </c>
      <c r="C93" s="31" t="str" cm="1">
        <f t="array" ref="C93">INDEX($P$5:$P$7,B93)</f>
        <v>7:10–8:35 م</v>
      </c>
      <c r="D93" s="31">
        <v>5</v>
      </c>
      <c r="E93" s="31" t="s">
        <v>448</v>
      </c>
      <c r="F93" s="32">
        <v>1</v>
      </c>
      <c r="G93" s="31" t="s">
        <v>453</v>
      </c>
      <c r="H93" s="27"/>
      <c r="I93" s="27"/>
      <c r="J93" s="27"/>
      <c r="K93" s="27"/>
      <c r="L93" s="27"/>
      <c r="M93" s="27"/>
      <c r="N93" s="27"/>
      <c r="O93" s="27"/>
      <c r="P93" s="27"/>
    </row>
    <row r="94" spans="1:16">
      <c r="A94" s="30">
        <v>5</v>
      </c>
      <c r="B94" s="31">
        <v>3</v>
      </c>
      <c r="C94" s="31" t="str" cm="1">
        <f t="array" ref="C94">INDEX($P$5:$P$7,B94)</f>
        <v>7:10–8:35 م</v>
      </c>
      <c r="D94" s="31">
        <v>6</v>
      </c>
      <c r="E94" s="31" t="s">
        <v>448</v>
      </c>
      <c r="F94" s="32">
        <v>1</v>
      </c>
      <c r="G94" s="31" t="s">
        <v>440</v>
      </c>
      <c r="H94" s="27"/>
      <c r="I94" s="27"/>
      <c r="J94" s="27"/>
      <c r="K94" s="27"/>
      <c r="L94" s="27"/>
      <c r="M94" s="27"/>
      <c r="N94" s="27"/>
      <c r="O94" s="27"/>
      <c r="P94" s="27"/>
    </row>
    <row r="95" spans="1:16">
      <c r="A95" s="30">
        <v>6</v>
      </c>
      <c r="B95" s="31">
        <v>1</v>
      </c>
      <c r="C95" s="31" t="str" cm="1">
        <f t="array" ref="C95">INDEX($P$5:$P$7,B95)</f>
        <v>4:00–5:25 م</v>
      </c>
      <c r="D95" s="31">
        <v>1</v>
      </c>
      <c r="E95" s="31" t="s">
        <v>19</v>
      </c>
      <c r="F95" s="32">
        <v>2</v>
      </c>
      <c r="G95" s="31" t="s">
        <v>32</v>
      </c>
      <c r="H95" s="27"/>
      <c r="I95" s="27"/>
      <c r="J95" s="27"/>
      <c r="K95" s="27"/>
      <c r="L95" s="27"/>
      <c r="M95" s="27"/>
      <c r="N95" s="27"/>
      <c r="O95" s="27"/>
      <c r="P95" s="27"/>
    </row>
    <row r="96" spans="1:16">
      <c r="A96" s="30">
        <v>6</v>
      </c>
      <c r="B96" s="31">
        <v>1</v>
      </c>
      <c r="C96" s="31" t="str" cm="1">
        <f t="array" ref="C96">INDEX($P$5:$P$7,B96)</f>
        <v>4:00–5:25 م</v>
      </c>
      <c r="D96" s="31">
        <v>2</v>
      </c>
      <c r="E96" s="31" t="s">
        <v>19</v>
      </c>
      <c r="F96" s="32">
        <v>2</v>
      </c>
      <c r="G96" s="31" t="s">
        <v>33</v>
      </c>
      <c r="H96" s="27"/>
      <c r="I96" s="27"/>
      <c r="J96" s="27"/>
      <c r="K96" s="27"/>
      <c r="L96" s="27"/>
      <c r="M96" s="27"/>
      <c r="N96" s="27"/>
      <c r="O96" s="27"/>
      <c r="P96" s="27"/>
    </row>
    <row r="97" spans="1:16">
      <c r="A97" s="30">
        <v>6</v>
      </c>
      <c r="B97" s="31">
        <v>1</v>
      </c>
      <c r="C97" s="31" t="str" cm="1">
        <f t="array" ref="C97">INDEX($P$5:$P$7,B97)</f>
        <v>4:00–5:25 م</v>
      </c>
      <c r="D97" s="31">
        <v>3</v>
      </c>
      <c r="E97" s="31" t="s">
        <v>19</v>
      </c>
      <c r="F97" s="32">
        <v>2</v>
      </c>
      <c r="G97" s="31" t="s">
        <v>34</v>
      </c>
      <c r="H97" s="27"/>
      <c r="I97" s="27"/>
      <c r="J97" s="27"/>
      <c r="K97" s="27"/>
      <c r="L97" s="27"/>
      <c r="M97" s="27"/>
      <c r="N97" s="27"/>
      <c r="O97" s="27"/>
      <c r="P97" s="27"/>
    </row>
    <row r="98" spans="1:16">
      <c r="A98" s="30">
        <v>6</v>
      </c>
      <c r="B98" s="31">
        <v>1</v>
      </c>
      <c r="C98" s="31" t="str" cm="1">
        <f t="array" ref="C98">INDEX($P$5:$P$7,B98)</f>
        <v>4:00–5:25 م</v>
      </c>
      <c r="D98" s="31">
        <v>4</v>
      </c>
      <c r="E98" s="31" t="s">
        <v>95</v>
      </c>
      <c r="F98" s="32">
        <v>2</v>
      </c>
      <c r="G98" s="31" t="s">
        <v>50</v>
      </c>
      <c r="H98" s="27"/>
      <c r="I98" s="27"/>
      <c r="J98" s="27"/>
      <c r="K98" s="27"/>
      <c r="L98" s="27"/>
      <c r="M98" s="27"/>
      <c r="N98" s="27"/>
      <c r="O98" s="27"/>
      <c r="P98" s="27"/>
    </row>
    <row r="99" spans="1:16">
      <c r="A99" s="30">
        <v>6</v>
      </c>
      <c r="B99" s="31">
        <v>1</v>
      </c>
      <c r="C99" s="31" t="str" cm="1">
        <f t="array" ref="C99">INDEX($P$5:$P$7,B99)</f>
        <v>4:00–5:25 م</v>
      </c>
      <c r="D99" s="31">
        <v>5</v>
      </c>
      <c r="E99" s="31" t="s">
        <v>95</v>
      </c>
      <c r="F99" s="32">
        <v>2</v>
      </c>
      <c r="G99" s="31" t="s">
        <v>90</v>
      </c>
      <c r="H99" s="27"/>
      <c r="I99" s="27"/>
      <c r="J99" s="27"/>
      <c r="K99" s="27"/>
      <c r="L99" s="27"/>
      <c r="M99" s="27"/>
      <c r="N99" s="27"/>
      <c r="O99" s="27"/>
      <c r="P99" s="27"/>
    </row>
    <row r="100" spans="1:16">
      <c r="A100" s="30">
        <v>6</v>
      </c>
      <c r="B100" s="31">
        <v>1</v>
      </c>
      <c r="C100" s="31" t="str" cm="1">
        <f t="array" ref="C100">INDEX($P$5:$P$7,B100)</f>
        <v>4:00–5:25 م</v>
      </c>
      <c r="D100" s="31">
        <v>6</v>
      </c>
      <c r="E100" s="31" t="s">
        <v>95</v>
      </c>
      <c r="F100" s="32">
        <v>2</v>
      </c>
      <c r="G100" s="31" t="s">
        <v>78</v>
      </c>
      <c r="H100" s="27"/>
      <c r="I100" s="27"/>
      <c r="J100" s="27"/>
      <c r="K100" s="27"/>
      <c r="L100" s="27"/>
      <c r="M100" s="27"/>
      <c r="N100" s="27"/>
      <c r="O100" s="27"/>
      <c r="P100" s="27"/>
    </row>
    <row r="101" spans="1:16">
      <c r="A101" s="30">
        <v>6</v>
      </c>
      <c r="B101" s="31">
        <v>2</v>
      </c>
      <c r="C101" s="31" t="str" cm="1">
        <f t="array" ref="C101">INDEX($P$5:$P$7,B101)</f>
        <v>5:35–7:00 م</v>
      </c>
      <c r="D101" s="31">
        <v>1</v>
      </c>
      <c r="E101" s="31" t="s">
        <v>174</v>
      </c>
      <c r="F101" s="32">
        <v>2</v>
      </c>
      <c r="G101" s="31" t="s">
        <v>109</v>
      </c>
      <c r="H101" s="27"/>
      <c r="I101" s="27"/>
      <c r="J101" s="27"/>
      <c r="K101" s="27"/>
      <c r="L101" s="27"/>
      <c r="M101" s="27"/>
      <c r="N101" s="27"/>
      <c r="O101" s="27"/>
      <c r="P101" s="27"/>
    </row>
    <row r="102" spans="1:16">
      <c r="A102" s="30">
        <v>6</v>
      </c>
      <c r="B102" s="31">
        <v>2</v>
      </c>
      <c r="C102" s="31" t="str" cm="1">
        <f t="array" ref="C102">INDEX($P$5:$P$7,B102)</f>
        <v>5:35–7:00 م</v>
      </c>
      <c r="D102" s="31">
        <v>2</v>
      </c>
      <c r="E102" s="31" t="s">
        <v>174</v>
      </c>
      <c r="F102" s="32">
        <v>2</v>
      </c>
      <c r="G102" s="31" t="s">
        <v>179</v>
      </c>
      <c r="H102" s="27"/>
      <c r="I102" s="27"/>
      <c r="J102" s="27"/>
      <c r="K102" s="27"/>
      <c r="L102" s="27"/>
      <c r="M102" s="27"/>
      <c r="N102" s="27"/>
      <c r="O102" s="27"/>
      <c r="P102" s="27"/>
    </row>
    <row r="103" spans="1:16">
      <c r="A103" s="30">
        <v>6</v>
      </c>
      <c r="B103" s="31">
        <v>2</v>
      </c>
      <c r="C103" s="31" t="str" cm="1">
        <f t="array" ref="C103">INDEX($P$5:$P$7,B103)</f>
        <v>5:35–7:00 م</v>
      </c>
      <c r="D103" s="31">
        <v>3</v>
      </c>
      <c r="E103" s="31" t="s">
        <v>174</v>
      </c>
      <c r="F103" s="32">
        <v>2</v>
      </c>
      <c r="G103" s="31" t="s">
        <v>161</v>
      </c>
      <c r="H103" s="27"/>
      <c r="I103" s="27"/>
      <c r="J103" s="27"/>
      <c r="K103" s="27"/>
      <c r="L103" s="27"/>
      <c r="M103" s="27"/>
      <c r="N103" s="27"/>
      <c r="O103" s="27"/>
      <c r="P103" s="27"/>
    </row>
    <row r="104" spans="1:16">
      <c r="A104" s="30">
        <v>6</v>
      </c>
      <c r="B104" s="31">
        <v>2</v>
      </c>
      <c r="C104" s="31" t="str" cm="1">
        <f t="array" ref="C104">INDEX($P$5:$P$7,B104)</f>
        <v>5:35–7:00 م</v>
      </c>
      <c r="D104" s="31">
        <v>4</v>
      </c>
      <c r="E104" s="31" t="s">
        <v>295</v>
      </c>
      <c r="F104" s="32">
        <v>2</v>
      </c>
      <c r="G104" s="31" t="s">
        <v>227</v>
      </c>
      <c r="H104" s="27"/>
      <c r="I104" s="27"/>
      <c r="J104" s="27"/>
      <c r="K104" s="27"/>
      <c r="L104" s="27"/>
      <c r="M104" s="27"/>
      <c r="N104" s="27"/>
      <c r="O104" s="27"/>
      <c r="P104" s="27"/>
    </row>
    <row r="105" spans="1:16">
      <c r="A105" s="30">
        <v>6</v>
      </c>
      <c r="B105" s="31">
        <v>2</v>
      </c>
      <c r="C105" s="31" t="str" cm="1">
        <f t="array" ref="C105">INDEX($P$5:$P$7,B105)</f>
        <v>5:35–7:00 م</v>
      </c>
      <c r="D105" s="31">
        <v>5</v>
      </c>
      <c r="E105" s="31" t="s">
        <v>295</v>
      </c>
      <c r="F105" s="32">
        <v>2</v>
      </c>
      <c r="G105" s="31" t="s">
        <v>292</v>
      </c>
      <c r="H105" s="27"/>
      <c r="I105" s="27"/>
      <c r="J105" s="27"/>
      <c r="K105" s="27"/>
      <c r="L105" s="27"/>
      <c r="M105" s="27"/>
      <c r="N105" s="27"/>
      <c r="O105" s="27"/>
      <c r="P105" s="27"/>
    </row>
    <row r="106" spans="1:16">
      <c r="A106" s="30">
        <v>6</v>
      </c>
      <c r="B106" s="31">
        <v>2</v>
      </c>
      <c r="C106" s="31" t="str" cm="1">
        <f t="array" ref="C106">INDEX($P$5:$P$7,B106)</f>
        <v>5:35–7:00 م</v>
      </c>
      <c r="D106" s="31">
        <v>6</v>
      </c>
      <c r="E106" s="31" t="s">
        <v>295</v>
      </c>
      <c r="F106" s="32">
        <v>2</v>
      </c>
      <c r="G106" s="31" t="s">
        <v>284</v>
      </c>
      <c r="H106" s="27"/>
      <c r="I106" s="27"/>
      <c r="J106" s="27"/>
      <c r="K106" s="27"/>
      <c r="L106" s="27"/>
      <c r="M106" s="27"/>
      <c r="N106" s="27"/>
      <c r="O106" s="27"/>
      <c r="P106" s="27"/>
    </row>
    <row r="107" spans="1:16">
      <c r="A107" s="30">
        <v>6</v>
      </c>
      <c r="B107" s="31">
        <v>3</v>
      </c>
      <c r="C107" s="31" t="str" cm="1">
        <f t="array" ref="C107">INDEX($P$5:$P$7,B107)</f>
        <v>7:10–8:35 م</v>
      </c>
      <c r="D107" s="31">
        <v>1</v>
      </c>
      <c r="E107" s="31" t="s">
        <v>335</v>
      </c>
      <c r="F107" s="32">
        <v>2</v>
      </c>
      <c r="G107" s="31" t="s">
        <v>306</v>
      </c>
      <c r="H107" s="27"/>
      <c r="I107" s="27"/>
      <c r="J107" s="27"/>
      <c r="K107" s="27"/>
      <c r="L107" s="27"/>
      <c r="M107" s="27"/>
      <c r="N107" s="27"/>
      <c r="O107" s="27"/>
      <c r="P107" s="27"/>
    </row>
    <row r="108" spans="1:16">
      <c r="A108" s="30">
        <v>6</v>
      </c>
      <c r="B108" s="31">
        <v>3</v>
      </c>
      <c r="C108" s="31" t="str" cm="1">
        <f t="array" ref="C108">INDEX($P$5:$P$7,B108)</f>
        <v>7:10–8:35 م</v>
      </c>
      <c r="D108" s="31">
        <v>2</v>
      </c>
      <c r="E108" s="31" t="s">
        <v>335</v>
      </c>
      <c r="F108" s="32">
        <v>2</v>
      </c>
      <c r="G108" s="31" t="s">
        <v>340</v>
      </c>
      <c r="H108" s="27"/>
      <c r="I108" s="27"/>
      <c r="J108" s="27"/>
      <c r="K108" s="27"/>
      <c r="L108" s="27"/>
      <c r="M108" s="27"/>
      <c r="N108" s="27"/>
      <c r="O108" s="27"/>
      <c r="P108" s="27"/>
    </row>
    <row r="109" spans="1:16">
      <c r="A109" s="30">
        <v>6</v>
      </c>
      <c r="B109" s="31">
        <v>3</v>
      </c>
      <c r="C109" s="31" t="str" cm="1">
        <f t="array" ref="C109">INDEX($P$5:$P$7,B109)</f>
        <v>7:10–8:35 م</v>
      </c>
      <c r="D109" s="31">
        <v>3</v>
      </c>
      <c r="E109" s="31" t="s">
        <v>335</v>
      </c>
      <c r="F109" s="32">
        <v>2</v>
      </c>
      <c r="G109" s="31" t="s">
        <v>332</v>
      </c>
      <c r="H109" s="27"/>
      <c r="I109" s="27"/>
      <c r="J109" s="27"/>
      <c r="K109" s="27"/>
      <c r="L109" s="27"/>
      <c r="M109" s="27"/>
      <c r="N109" s="27"/>
      <c r="O109" s="27"/>
      <c r="P109" s="27"/>
    </row>
    <row r="110" spans="1:16">
      <c r="A110" s="30">
        <v>6</v>
      </c>
      <c r="B110" s="31">
        <v>3</v>
      </c>
      <c r="C110" s="31" t="str" cm="1">
        <f t="array" ref="C110">INDEX($P$5:$P$7,B110)</f>
        <v>7:10–8:35 م</v>
      </c>
      <c r="D110" s="31">
        <v>4</v>
      </c>
      <c r="E110" s="31" t="s">
        <v>448</v>
      </c>
      <c r="F110" s="32">
        <v>2</v>
      </c>
      <c r="G110" s="31" t="s">
        <v>361</v>
      </c>
      <c r="H110" s="27"/>
      <c r="I110" s="27"/>
      <c r="J110" s="27"/>
      <c r="K110" s="27"/>
      <c r="L110" s="27"/>
      <c r="M110" s="27"/>
      <c r="N110" s="27"/>
      <c r="O110" s="27"/>
      <c r="P110" s="27"/>
    </row>
    <row r="111" spans="1:16">
      <c r="A111" s="30">
        <v>6</v>
      </c>
      <c r="B111" s="31">
        <v>3</v>
      </c>
      <c r="C111" s="31" t="str" cm="1">
        <f t="array" ref="C111">INDEX($P$5:$P$7,B111)</f>
        <v>7:10–8:35 م</v>
      </c>
      <c r="D111" s="31">
        <v>5</v>
      </c>
      <c r="E111" s="31" t="s">
        <v>448</v>
      </c>
      <c r="F111" s="32">
        <v>2</v>
      </c>
      <c r="G111" s="31" t="s">
        <v>453</v>
      </c>
      <c r="H111" s="27"/>
      <c r="I111" s="27"/>
      <c r="J111" s="27"/>
      <c r="K111" s="27"/>
      <c r="L111" s="27"/>
      <c r="M111" s="27"/>
      <c r="N111" s="27"/>
      <c r="O111" s="27"/>
      <c r="P111" s="27"/>
    </row>
    <row r="112" spans="1:16">
      <c r="A112" s="30">
        <v>6</v>
      </c>
      <c r="B112" s="31">
        <v>3</v>
      </c>
      <c r="C112" s="31" t="str" cm="1">
        <f t="array" ref="C112">INDEX($P$5:$P$7,B112)</f>
        <v>7:10–8:35 م</v>
      </c>
      <c r="D112" s="31">
        <v>6</v>
      </c>
      <c r="E112" s="31" t="s">
        <v>448</v>
      </c>
      <c r="F112" s="32">
        <v>2</v>
      </c>
      <c r="G112" s="31" t="s">
        <v>440</v>
      </c>
      <c r="H112" s="27"/>
      <c r="I112" s="27"/>
      <c r="J112" s="27"/>
      <c r="K112" s="27"/>
      <c r="L112" s="27"/>
      <c r="M112" s="27"/>
      <c r="N112" s="27"/>
      <c r="O112" s="27"/>
      <c r="P112" s="27"/>
    </row>
    <row r="113" spans="1:16">
      <c r="A113" s="30">
        <v>7</v>
      </c>
      <c r="B113" s="31">
        <v>1</v>
      </c>
      <c r="C113" s="31" t="str" cm="1">
        <f t="array" ref="C113">INDEX($P$5:$P$7,B113)</f>
        <v>4:00–5:25 م</v>
      </c>
      <c r="D113" s="31">
        <v>1</v>
      </c>
      <c r="E113" s="31" t="s">
        <v>19</v>
      </c>
      <c r="F113" s="32">
        <v>2</v>
      </c>
      <c r="G113" s="31" t="s">
        <v>20</v>
      </c>
      <c r="H113" s="27"/>
      <c r="I113" s="27"/>
      <c r="J113" s="27"/>
      <c r="K113" s="27"/>
      <c r="L113" s="27"/>
      <c r="M113" s="27"/>
      <c r="N113" s="27"/>
      <c r="O113" s="27"/>
      <c r="P113" s="27"/>
    </row>
    <row r="114" spans="1:16">
      <c r="A114" s="30">
        <v>7</v>
      </c>
      <c r="B114" s="31">
        <v>1</v>
      </c>
      <c r="C114" s="31" t="str" cm="1">
        <f t="array" ref="C114">INDEX($P$5:$P$7,B114)</f>
        <v>4:00–5:25 م</v>
      </c>
      <c r="D114" s="31">
        <v>2</v>
      </c>
      <c r="E114" s="31" t="s">
        <v>19</v>
      </c>
      <c r="F114" s="32">
        <v>2</v>
      </c>
      <c r="G114" s="31" t="s">
        <v>21</v>
      </c>
      <c r="H114" s="27"/>
      <c r="I114" s="27"/>
      <c r="J114" s="27"/>
      <c r="K114" s="27"/>
      <c r="L114" s="27"/>
      <c r="M114" s="27"/>
      <c r="N114" s="27"/>
      <c r="O114" s="27"/>
      <c r="P114" s="27"/>
    </row>
    <row r="115" spans="1:16">
      <c r="A115" s="30">
        <v>7</v>
      </c>
      <c r="B115" s="31">
        <v>1</v>
      </c>
      <c r="C115" s="31" t="str" cm="1">
        <f t="array" ref="C115">INDEX($P$5:$P$7,B115)</f>
        <v>4:00–5:25 م</v>
      </c>
      <c r="D115" s="31">
        <v>3</v>
      </c>
      <c r="E115" s="31" t="s">
        <v>19</v>
      </c>
      <c r="F115" s="32">
        <v>2</v>
      </c>
      <c r="G115" s="31" t="s">
        <v>22</v>
      </c>
      <c r="H115" s="27"/>
      <c r="I115" s="27"/>
      <c r="J115" s="27"/>
      <c r="K115" s="27"/>
      <c r="L115" s="27"/>
      <c r="M115" s="27"/>
      <c r="N115" s="27"/>
      <c r="O115" s="27"/>
      <c r="P115" s="27"/>
    </row>
    <row r="116" spans="1:16">
      <c r="A116" s="30">
        <v>7</v>
      </c>
      <c r="B116" s="31">
        <v>1</v>
      </c>
      <c r="C116" s="31" t="str" cm="1">
        <f t="array" ref="C116">INDEX($P$5:$P$7,B116)</f>
        <v>4:00–5:25 م</v>
      </c>
      <c r="D116" s="31">
        <v>4</v>
      </c>
      <c r="E116" s="31" t="s">
        <v>95</v>
      </c>
      <c r="F116" s="32">
        <v>2</v>
      </c>
      <c r="G116" s="31" t="s">
        <v>91</v>
      </c>
      <c r="H116" s="27"/>
      <c r="I116" s="27"/>
      <c r="J116" s="27"/>
      <c r="K116" s="27"/>
      <c r="L116" s="27"/>
      <c r="M116" s="27"/>
      <c r="N116" s="27"/>
      <c r="O116" s="27"/>
      <c r="P116" s="27"/>
    </row>
    <row r="117" spans="1:16">
      <c r="A117" s="30">
        <v>7</v>
      </c>
      <c r="B117" s="31">
        <v>1</v>
      </c>
      <c r="C117" s="31" t="str" cm="1">
        <f t="array" ref="C117">INDEX($P$5:$P$7,B117)</f>
        <v>4:00–5:25 م</v>
      </c>
      <c r="D117" s="31">
        <v>5</v>
      </c>
      <c r="E117" s="31" t="s">
        <v>95</v>
      </c>
      <c r="F117" s="32">
        <v>2</v>
      </c>
      <c r="G117" s="31" t="s">
        <v>79</v>
      </c>
      <c r="H117" s="27"/>
      <c r="I117" s="27"/>
      <c r="J117" s="27"/>
      <c r="K117" s="27"/>
      <c r="L117" s="27"/>
      <c r="M117" s="27"/>
      <c r="N117" s="27"/>
      <c r="O117" s="27"/>
      <c r="P117" s="27"/>
    </row>
    <row r="118" spans="1:16">
      <c r="A118" s="30">
        <v>7</v>
      </c>
      <c r="B118" s="31">
        <v>1</v>
      </c>
      <c r="C118" s="31" t="str" cm="1">
        <f t="array" ref="C118">INDEX($P$5:$P$7,B118)</f>
        <v>4:00–5:25 م</v>
      </c>
      <c r="D118" s="31">
        <v>6</v>
      </c>
      <c r="E118" s="31" t="s">
        <v>95</v>
      </c>
      <c r="F118" s="32">
        <v>2</v>
      </c>
      <c r="G118" s="31" t="s">
        <v>67</v>
      </c>
      <c r="H118" s="27"/>
      <c r="I118" s="27"/>
      <c r="J118" s="27"/>
      <c r="K118" s="27"/>
      <c r="L118" s="27"/>
      <c r="M118" s="27"/>
      <c r="N118" s="27"/>
      <c r="O118" s="27"/>
      <c r="P118" s="27"/>
    </row>
    <row r="119" spans="1:16">
      <c r="A119" s="30">
        <v>7</v>
      </c>
      <c r="B119" s="31">
        <v>2</v>
      </c>
      <c r="C119" s="31" t="str" cm="1">
        <f t="array" ref="C119">INDEX($P$5:$P$7,B119)</f>
        <v>5:35–7:00 م</v>
      </c>
      <c r="D119" s="31">
        <v>1</v>
      </c>
      <c r="E119" s="31" t="s">
        <v>174</v>
      </c>
      <c r="F119" s="32">
        <v>2</v>
      </c>
      <c r="G119" s="31" t="s">
        <v>175</v>
      </c>
      <c r="H119" s="27"/>
      <c r="I119" s="27"/>
      <c r="J119" s="27"/>
      <c r="K119" s="27"/>
      <c r="L119" s="27"/>
      <c r="M119" s="27"/>
      <c r="N119" s="27"/>
      <c r="O119" s="27"/>
      <c r="P119" s="27"/>
    </row>
    <row r="120" spans="1:16">
      <c r="A120" s="30">
        <v>7</v>
      </c>
      <c r="B120" s="31">
        <v>2</v>
      </c>
      <c r="C120" s="31" t="str" cm="1">
        <f t="array" ref="C120">INDEX($P$5:$P$7,B120)</f>
        <v>5:35–7:00 م</v>
      </c>
      <c r="D120" s="31">
        <v>2</v>
      </c>
      <c r="E120" s="31" t="s">
        <v>174</v>
      </c>
      <c r="F120" s="32">
        <v>2</v>
      </c>
      <c r="G120" s="31" t="s">
        <v>162</v>
      </c>
      <c r="H120" s="27"/>
      <c r="I120" s="27"/>
      <c r="J120" s="27"/>
      <c r="K120" s="27"/>
      <c r="L120" s="27"/>
      <c r="M120" s="27"/>
      <c r="N120" s="27"/>
      <c r="O120" s="27"/>
      <c r="P120" s="27"/>
    </row>
    <row r="121" spans="1:16">
      <c r="A121" s="30">
        <v>7</v>
      </c>
      <c r="B121" s="31">
        <v>2</v>
      </c>
      <c r="C121" s="31" t="str" cm="1">
        <f t="array" ref="C121">INDEX($P$5:$P$7,B121)</f>
        <v>5:35–7:00 م</v>
      </c>
      <c r="D121" s="31">
        <v>3</v>
      </c>
      <c r="E121" s="31" t="s">
        <v>174</v>
      </c>
      <c r="F121" s="32">
        <v>2</v>
      </c>
      <c r="G121" s="31" t="s">
        <v>123</v>
      </c>
      <c r="H121" s="27"/>
      <c r="I121" s="27"/>
      <c r="J121" s="27"/>
      <c r="K121" s="27"/>
      <c r="L121" s="27"/>
      <c r="M121" s="27"/>
      <c r="N121" s="27"/>
      <c r="O121" s="27"/>
      <c r="P121" s="27"/>
    </row>
    <row r="122" spans="1:16">
      <c r="A122" s="30">
        <v>7</v>
      </c>
      <c r="B122" s="31">
        <v>2</v>
      </c>
      <c r="C122" s="31" t="str" cm="1">
        <f t="array" ref="C122">INDEX($P$5:$P$7,B122)</f>
        <v>5:35–7:00 م</v>
      </c>
      <c r="D122" s="31">
        <v>4</v>
      </c>
      <c r="E122" s="31" t="s">
        <v>295</v>
      </c>
      <c r="F122" s="32">
        <v>2</v>
      </c>
      <c r="G122" s="31" t="s">
        <v>293</v>
      </c>
      <c r="H122" s="27"/>
      <c r="I122" s="27"/>
      <c r="J122" s="27"/>
      <c r="K122" s="27"/>
      <c r="L122" s="27"/>
      <c r="M122" s="27"/>
      <c r="N122" s="27"/>
      <c r="O122" s="27"/>
      <c r="P122" s="27"/>
    </row>
    <row r="123" spans="1:16">
      <c r="A123" s="30">
        <v>7</v>
      </c>
      <c r="B123" s="31">
        <v>2</v>
      </c>
      <c r="C123" s="31" t="str" cm="1">
        <f t="array" ref="C123">INDEX($P$5:$P$7,B123)</f>
        <v>5:35–7:00 م</v>
      </c>
      <c r="D123" s="31">
        <v>5</v>
      </c>
      <c r="E123" s="31" t="s">
        <v>295</v>
      </c>
      <c r="F123" s="32">
        <v>2</v>
      </c>
      <c r="G123" s="31" t="s">
        <v>285</v>
      </c>
      <c r="H123" s="27"/>
      <c r="I123" s="27"/>
      <c r="J123" s="27"/>
      <c r="K123" s="27"/>
      <c r="L123" s="27"/>
      <c r="M123" s="27"/>
      <c r="N123" s="27"/>
      <c r="O123" s="27"/>
      <c r="P123" s="27"/>
    </row>
    <row r="124" spans="1:16">
      <c r="A124" s="30">
        <v>7</v>
      </c>
      <c r="B124" s="31">
        <v>2</v>
      </c>
      <c r="C124" s="31" t="str" cm="1">
        <f t="array" ref="C124">INDEX($P$5:$P$7,B124)</f>
        <v>5:35–7:00 م</v>
      </c>
      <c r="D124" s="31">
        <v>6</v>
      </c>
      <c r="E124" s="31" t="s">
        <v>295</v>
      </c>
      <c r="F124" s="32">
        <v>2</v>
      </c>
      <c r="G124" s="31" t="s">
        <v>269</v>
      </c>
      <c r="H124" s="27"/>
      <c r="I124" s="27"/>
      <c r="J124" s="27"/>
      <c r="K124" s="27"/>
      <c r="L124" s="27"/>
      <c r="M124" s="27"/>
      <c r="N124" s="27"/>
      <c r="O124" s="27"/>
      <c r="P124" s="27"/>
    </row>
    <row r="125" spans="1:16">
      <c r="A125" s="30">
        <v>7</v>
      </c>
      <c r="B125" s="31">
        <v>3</v>
      </c>
      <c r="C125" s="31" t="str" cm="1">
        <f t="array" ref="C125">INDEX($P$5:$P$7,B125)</f>
        <v>7:10–8:35 م</v>
      </c>
      <c r="D125" s="31">
        <v>1</v>
      </c>
      <c r="E125" s="31" t="s">
        <v>335</v>
      </c>
      <c r="F125" s="32">
        <v>2</v>
      </c>
      <c r="G125" s="31" t="s">
        <v>336</v>
      </c>
      <c r="H125" s="27"/>
      <c r="I125" s="27"/>
      <c r="J125" s="27"/>
      <c r="K125" s="27"/>
      <c r="L125" s="27"/>
      <c r="M125" s="27"/>
      <c r="N125" s="27"/>
      <c r="O125" s="27"/>
      <c r="P125" s="27"/>
    </row>
    <row r="126" spans="1:16">
      <c r="A126" s="30">
        <v>7</v>
      </c>
      <c r="B126" s="31">
        <v>3</v>
      </c>
      <c r="C126" s="31" t="str" cm="1">
        <f t="array" ref="C126">INDEX($P$5:$P$7,B126)</f>
        <v>7:10–8:35 م</v>
      </c>
      <c r="D126" s="31">
        <v>2</v>
      </c>
      <c r="E126" s="31" t="s">
        <v>335</v>
      </c>
      <c r="F126" s="32">
        <v>2</v>
      </c>
      <c r="G126" s="31" t="s">
        <v>333</v>
      </c>
      <c r="H126" s="27"/>
      <c r="I126" s="27"/>
      <c r="J126" s="27"/>
      <c r="K126" s="27"/>
      <c r="L126" s="27"/>
      <c r="M126" s="27"/>
      <c r="N126" s="27"/>
      <c r="O126" s="27"/>
      <c r="P126" s="27"/>
    </row>
    <row r="127" spans="1:16">
      <c r="A127" s="30">
        <v>7</v>
      </c>
      <c r="B127" s="31">
        <v>3</v>
      </c>
      <c r="C127" s="31" t="str" cm="1">
        <f t="array" ref="C127">INDEX($P$5:$P$7,B127)</f>
        <v>7:10–8:35 م</v>
      </c>
      <c r="D127" s="31">
        <v>3</v>
      </c>
      <c r="E127" s="31" t="s">
        <v>335</v>
      </c>
      <c r="F127" s="32">
        <v>2</v>
      </c>
      <c r="G127" s="31" t="s">
        <v>325</v>
      </c>
      <c r="H127" s="27"/>
      <c r="I127" s="27"/>
      <c r="J127" s="27"/>
      <c r="K127" s="27"/>
      <c r="L127" s="27"/>
      <c r="M127" s="27"/>
      <c r="N127" s="27"/>
      <c r="O127" s="27"/>
      <c r="P127" s="27"/>
    </row>
    <row r="128" spans="1:16">
      <c r="A128" s="30">
        <v>7</v>
      </c>
      <c r="B128" s="31">
        <v>3</v>
      </c>
      <c r="C128" s="31" t="str" cm="1">
        <f t="array" ref="C128">INDEX($P$5:$P$7,B128)</f>
        <v>7:10–8:35 م</v>
      </c>
      <c r="D128" s="31">
        <v>4</v>
      </c>
      <c r="E128" s="31" t="s">
        <v>448</v>
      </c>
      <c r="F128" s="32">
        <v>2</v>
      </c>
      <c r="G128" s="31" t="s">
        <v>449</v>
      </c>
      <c r="H128" s="27"/>
      <c r="I128" s="27"/>
      <c r="J128" s="27"/>
      <c r="K128" s="27"/>
      <c r="L128" s="27"/>
      <c r="M128" s="27"/>
      <c r="N128" s="27"/>
      <c r="O128" s="27"/>
      <c r="P128" s="27"/>
    </row>
    <row r="129" spans="1:16">
      <c r="A129" s="30">
        <v>7</v>
      </c>
      <c r="B129" s="31">
        <v>3</v>
      </c>
      <c r="C129" s="31" t="str" cm="1">
        <f t="array" ref="C129">INDEX($P$5:$P$7,B129)</f>
        <v>7:10–8:35 م</v>
      </c>
      <c r="D129" s="31">
        <v>5</v>
      </c>
      <c r="E129" s="31" t="s">
        <v>448</v>
      </c>
      <c r="F129" s="32">
        <v>2</v>
      </c>
      <c r="G129" s="31" t="s">
        <v>441</v>
      </c>
      <c r="H129" s="27"/>
      <c r="I129" s="27"/>
      <c r="J129" s="27"/>
      <c r="K129" s="27"/>
      <c r="L129" s="27"/>
      <c r="M129" s="27"/>
      <c r="N129" s="27"/>
      <c r="O129" s="27"/>
      <c r="P129" s="27"/>
    </row>
    <row r="130" spans="1:16">
      <c r="A130" s="30">
        <v>7</v>
      </c>
      <c r="B130" s="31">
        <v>3</v>
      </c>
      <c r="C130" s="31" t="str" cm="1">
        <f t="array" ref="C130">INDEX($P$5:$P$7,B130)</f>
        <v>7:10–8:35 م</v>
      </c>
      <c r="D130" s="31">
        <v>6</v>
      </c>
      <c r="E130" s="31" t="s">
        <v>448</v>
      </c>
      <c r="F130" s="32">
        <v>2</v>
      </c>
      <c r="G130" s="31" t="s">
        <v>417</v>
      </c>
      <c r="H130" s="27"/>
      <c r="I130" s="27"/>
      <c r="J130" s="27"/>
      <c r="K130" s="27"/>
      <c r="L130" s="27"/>
      <c r="M130" s="27"/>
      <c r="N130" s="27"/>
      <c r="O130" s="27"/>
      <c r="P130" s="27"/>
    </row>
    <row r="131" spans="1:16">
      <c r="A131" s="30">
        <v>8</v>
      </c>
      <c r="B131" s="31">
        <v>1</v>
      </c>
      <c r="C131" s="31" t="str" cm="1">
        <f t="array" ref="C131">INDEX($P$5:$P$7,B131)</f>
        <v>4:00–5:25 م</v>
      </c>
      <c r="D131" s="31">
        <v>1</v>
      </c>
      <c r="E131" s="31" t="s">
        <v>19</v>
      </c>
      <c r="F131" s="32">
        <v>2</v>
      </c>
      <c r="G131" s="31" t="s">
        <v>23</v>
      </c>
      <c r="H131" s="27"/>
      <c r="I131" s="27"/>
      <c r="J131" s="27"/>
      <c r="K131" s="27"/>
      <c r="L131" s="27"/>
      <c r="M131" s="27"/>
      <c r="N131" s="27"/>
      <c r="O131" s="27"/>
      <c r="P131" s="27"/>
    </row>
    <row r="132" spans="1:16">
      <c r="A132" s="30">
        <v>8</v>
      </c>
      <c r="B132" s="31">
        <v>1</v>
      </c>
      <c r="C132" s="31" t="str" cm="1">
        <f t="array" ref="C132">INDEX($P$5:$P$7,B132)</f>
        <v>4:00–5:25 م</v>
      </c>
      <c r="D132" s="31">
        <v>2</v>
      </c>
      <c r="E132" s="31" t="s">
        <v>19</v>
      </c>
      <c r="F132" s="32">
        <v>2</v>
      </c>
      <c r="G132" s="31" t="s">
        <v>24</v>
      </c>
      <c r="H132" s="27"/>
      <c r="I132" s="27"/>
      <c r="J132" s="27"/>
      <c r="K132" s="27"/>
      <c r="L132" s="27"/>
      <c r="M132" s="27"/>
      <c r="N132" s="27"/>
      <c r="O132" s="27"/>
      <c r="P132" s="27"/>
    </row>
    <row r="133" spans="1:16">
      <c r="A133" s="30">
        <v>8</v>
      </c>
      <c r="B133" s="31">
        <v>1</v>
      </c>
      <c r="C133" s="31" t="str" cm="1">
        <f t="array" ref="C133">INDEX($P$5:$P$7,B133)</f>
        <v>4:00–5:25 م</v>
      </c>
      <c r="D133" s="31">
        <v>3</v>
      </c>
      <c r="E133" s="31" t="s">
        <v>19</v>
      </c>
      <c r="F133" s="32">
        <v>2</v>
      </c>
      <c r="G133" s="31" t="s">
        <v>25</v>
      </c>
      <c r="H133" s="27"/>
      <c r="I133" s="27"/>
      <c r="J133" s="27"/>
      <c r="K133" s="27"/>
      <c r="L133" s="27"/>
      <c r="M133" s="27"/>
      <c r="N133" s="27"/>
      <c r="O133" s="27"/>
      <c r="P133" s="27"/>
    </row>
    <row r="134" spans="1:16">
      <c r="A134" s="30">
        <v>8</v>
      </c>
      <c r="B134" s="31">
        <v>1</v>
      </c>
      <c r="C134" s="31" t="str" cm="1">
        <f t="array" ref="C134">INDEX($P$5:$P$7,B134)</f>
        <v>4:00–5:25 م</v>
      </c>
      <c r="D134" s="31">
        <v>4</v>
      </c>
      <c r="E134" s="31" t="s">
        <v>95</v>
      </c>
      <c r="F134" s="32">
        <v>2</v>
      </c>
      <c r="G134" s="31" t="s">
        <v>75</v>
      </c>
      <c r="H134" s="27"/>
      <c r="I134" s="27"/>
      <c r="J134" s="27"/>
      <c r="K134" s="27"/>
      <c r="L134" s="27"/>
      <c r="M134" s="27"/>
      <c r="N134" s="27"/>
      <c r="O134" s="27"/>
      <c r="P134" s="27"/>
    </row>
    <row r="135" spans="1:16">
      <c r="A135" s="30">
        <v>8</v>
      </c>
      <c r="B135" s="31">
        <v>1</v>
      </c>
      <c r="C135" s="31" t="str" cm="1">
        <f t="array" ref="C135">INDEX($P$5:$P$7,B135)</f>
        <v>4:00–5:25 م</v>
      </c>
      <c r="D135" s="31">
        <v>5</v>
      </c>
      <c r="E135" s="31" t="s">
        <v>95</v>
      </c>
      <c r="F135" s="32">
        <v>2</v>
      </c>
      <c r="G135" s="31" t="s">
        <v>84</v>
      </c>
      <c r="H135" s="27"/>
      <c r="I135" s="27"/>
      <c r="J135" s="27"/>
      <c r="K135" s="27"/>
      <c r="L135" s="27"/>
      <c r="M135" s="27"/>
      <c r="N135" s="27"/>
      <c r="O135" s="27"/>
      <c r="P135" s="27"/>
    </row>
    <row r="136" spans="1:16">
      <c r="A136" s="30">
        <v>8</v>
      </c>
      <c r="B136" s="31">
        <v>1</v>
      </c>
      <c r="C136" s="31" t="str" cm="1">
        <f t="array" ref="C136">INDEX($P$5:$P$7,B136)</f>
        <v>4:00–5:25 م</v>
      </c>
      <c r="D136" s="31">
        <v>6</v>
      </c>
      <c r="E136" s="31" t="s">
        <v>95</v>
      </c>
      <c r="F136" s="32">
        <v>2</v>
      </c>
      <c r="G136" s="31" t="s">
        <v>58</v>
      </c>
      <c r="H136" s="27"/>
      <c r="I136" s="27"/>
      <c r="J136" s="27"/>
      <c r="K136" s="27"/>
      <c r="L136" s="27"/>
      <c r="M136" s="27"/>
      <c r="N136" s="27"/>
      <c r="O136" s="27"/>
      <c r="P136" s="27"/>
    </row>
    <row r="137" spans="1:16">
      <c r="A137" s="30">
        <v>8</v>
      </c>
      <c r="B137" s="31">
        <v>2</v>
      </c>
      <c r="C137" s="31" t="str" cm="1">
        <f t="array" ref="C137">INDEX($P$5:$P$7,B137)</f>
        <v>5:35–7:00 م</v>
      </c>
      <c r="D137" s="31">
        <v>1</v>
      </c>
      <c r="E137" s="31" t="s">
        <v>174</v>
      </c>
      <c r="F137" s="32">
        <v>2</v>
      </c>
      <c r="G137" s="31" t="s">
        <v>140</v>
      </c>
      <c r="H137" s="27"/>
      <c r="I137" s="27"/>
      <c r="J137" s="27"/>
      <c r="K137" s="27"/>
      <c r="L137" s="27"/>
      <c r="M137" s="27"/>
      <c r="N137" s="27"/>
      <c r="O137" s="27"/>
      <c r="P137" s="27"/>
    </row>
    <row r="138" spans="1:16">
      <c r="A138" s="30">
        <v>8</v>
      </c>
      <c r="B138" s="31">
        <v>2</v>
      </c>
      <c r="C138" s="31" t="str" cm="1">
        <f t="array" ref="C138">INDEX($P$5:$P$7,B138)</f>
        <v>5:35–7:00 م</v>
      </c>
      <c r="D138" s="31">
        <v>2</v>
      </c>
      <c r="E138" s="31" t="s">
        <v>174</v>
      </c>
      <c r="F138" s="32">
        <v>2</v>
      </c>
      <c r="G138" s="31" t="s">
        <v>176</v>
      </c>
      <c r="H138" s="27"/>
      <c r="I138" s="27"/>
      <c r="J138" s="27"/>
      <c r="K138" s="27"/>
      <c r="L138" s="27"/>
      <c r="M138" s="27"/>
      <c r="N138" s="27"/>
      <c r="O138" s="27"/>
      <c r="P138" s="27"/>
    </row>
    <row r="139" spans="1:16">
      <c r="A139" s="30">
        <v>8</v>
      </c>
      <c r="B139" s="31">
        <v>2</v>
      </c>
      <c r="C139" s="31" t="str" cm="1">
        <f t="array" ref="C139">INDEX($P$5:$P$7,B139)</f>
        <v>5:35–7:00 م</v>
      </c>
      <c r="D139" s="31">
        <v>3</v>
      </c>
      <c r="E139" s="31" t="s">
        <v>174</v>
      </c>
      <c r="F139" s="32">
        <v>2</v>
      </c>
      <c r="G139" s="31" t="s">
        <v>116</v>
      </c>
      <c r="H139" s="27"/>
      <c r="I139" s="27"/>
      <c r="J139" s="27"/>
      <c r="K139" s="27"/>
      <c r="L139" s="27"/>
      <c r="M139" s="27"/>
      <c r="N139" s="27"/>
      <c r="O139" s="27"/>
      <c r="P139" s="27"/>
    </row>
    <row r="140" spans="1:16">
      <c r="A140" s="30">
        <v>8</v>
      </c>
      <c r="B140" s="31">
        <v>2</v>
      </c>
      <c r="C140" s="31" t="str" cm="1">
        <f t="array" ref="C140">INDEX($P$5:$P$7,B140)</f>
        <v>5:35–7:00 م</v>
      </c>
      <c r="D140" s="31">
        <v>4</v>
      </c>
      <c r="E140" s="31" t="s">
        <v>295</v>
      </c>
      <c r="F140" s="32">
        <v>2</v>
      </c>
      <c r="G140" s="31" t="s">
        <v>283</v>
      </c>
      <c r="H140" s="27"/>
      <c r="I140" s="27"/>
      <c r="J140" s="27"/>
      <c r="K140" s="27"/>
      <c r="L140" s="27"/>
      <c r="M140" s="27"/>
      <c r="N140" s="27"/>
      <c r="O140" s="27"/>
      <c r="P140" s="27"/>
    </row>
    <row r="141" spans="1:16">
      <c r="A141" s="30">
        <v>8</v>
      </c>
      <c r="B141" s="31">
        <v>2</v>
      </c>
      <c r="C141" s="31" t="str" cm="1">
        <f t="array" ref="C141">INDEX($P$5:$P$7,B141)</f>
        <v>5:35–7:00 م</v>
      </c>
      <c r="D141" s="31">
        <v>5</v>
      </c>
      <c r="E141" s="31" t="s">
        <v>295</v>
      </c>
      <c r="F141" s="32">
        <v>2</v>
      </c>
      <c r="G141" s="31" t="s">
        <v>288</v>
      </c>
      <c r="H141" s="27"/>
      <c r="I141" s="27"/>
      <c r="J141" s="27"/>
      <c r="K141" s="27"/>
      <c r="L141" s="27"/>
      <c r="M141" s="27"/>
      <c r="N141" s="27"/>
      <c r="O141" s="27"/>
      <c r="P141" s="27"/>
    </row>
    <row r="142" spans="1:16">
      <c r="A142" s="30">
        <v>8</v>
      </c>
      <c r="B142" s="31">
        <v>2</v>
      </c>
      <c r="C142" s="31" t="str" cm="1">
        <f t="array" ref="C142">INDEX($P$5:$P$7,B142)</f>
        <v>5:35–7:00 م</v>
      </c>
      <c r="D142" s="31">
        <v>6</v>
      </c>
      <c r="E142" s="31" t="s">
        <v>295</v>
      </c>
      <c r="F142" s="32">
        <v>2</v>
      </c>
      <c r="G142" s="31" t="s">
        <v>248</v>
      </c>
      <c r="H142" s="27"/>
      <c r="I142" s="27"/>
      <c r="J142" s="27"/>
      <c r="K142" s="27"/>
      <c r="L142" s="27"/>
      <c r="M142" s="27"/>
      <c r="N142" s="27"/>
      <c r="O142" s="27"/>
      <c r="P142" s="27"/>
    </row>
    <row r="143" spans="1:16">
      <c r="A143" s="30">
        <v>8</v>
      </c>
      <c r="B143" s="31">
        <v>3</v>
      </c>
      <c r="C143" s="31" t="str" cm="1">
        <f t="array" ref="C143">INDEX($P$5:$P$7,B143)</f>
        <v>7:10–8:35 م</v>
      </c>
      <c r="D143" s="31">
        <v>1</v>
      </c>
      <c r="E143" s="31" t="s">
        <v>335</v>
      </c>
      <c r="F143" s="32">
        <v>2</v>
      </c>
      <c r="G143" s="31" t="s">
        <v>331</v>
      </c>
      <c r="H143" s="27"/>
      <c r="I143" s="27"/>
      <c r="J143" s="27"/>
      <c r="K143" s="27"/>
      <c r="L143" s="27"/>
      <c r="M143" s="27"/>
      <c r="N143" s="27"/>
      <c r="O143" s="27"/>
      <c r="P143" s="27"/>
    </row>
    <row r="144" spans="1:16">
      <c r="A144" s="30">
        <v>8</v>
      </c>
      <c r="B144" s="31">
        <v>3</v>
      </c>
      <c r="C144" s="31" t="str" cm="1">
        <f t="array" ref="C144">INDEX($P$5:$P$7,B144)</f>
        <v>7:10–8:35 م</v>
      </c>
      <c r="D144" s="31">
        <v>2</v>
      </c>
      <c r="E144" s="31" t="s">
        <v>335</v>
      </c>
      <c r="F144" s="32">
        <v>2</v>
      </c>
      <c r="G144" s="31" t="s">
        <v>337</v>
      </c>
      <c r="H144" s="27"/>
      <c r="I144" s="27"/>
      <c r="J144" s="27"/>
      <c r="K144" s="27"/>
      <c r="L144" s="27"/>
      <c r="M144" s="27"/>
      <c r="N144" s="27"/>
      <c r="O144" s="27"/>
      <c r="P144" s="27"/>
    </row>
    <row r="145" spans="1:16">
      <c r="A145" s="30">
        <v>8</v>
      </c>
      <c r="B145" s="31">
        <v>3</v>
      </c>
      <c r="C145" s="31" t="str" cm="1">
        <f t="array" ref="C145">INDEX($P$5:$P$7,B145)</f>
        <v>7:10–8:35 م</v>
      </c>
      <c r="D145" s="31">
        <v>3</v>
      </c>
      <c r="E145" s="31" t="s">
        <v>335</v>
      </c>
      <c r="F145" s="32">
        <v>2</v>
      </c>
      <c r="G145" s="31" t="s">
        <v>317</v>
      </c>
      <c r="H145" s="27"/>
      <c r="I145" s="27"/>
      <c r="J145" s="27"/>
      <c r="K145" s="27"/>
      <c r="L145" s="27"/>
      <c r="M145" s="27"/>
      <c r="N145" s="27"/>
      <c r="O145" s="27"/>
      <c r="P145" s="27"/>
    </row>
    <row r="146" spans="1:16">
      <c r="A146" s="30">
        <v>8</v>
      </c>
      <c r="B146" s="31">
        <v>3</v>
      </c>
      <c r="C146" s="31" t="str" cm="1">
        <f t="array" ref="C146">INDEX($P$5:$P$7,B146)</f>
        <v>7:10–8:35 م</v>
      </c>
      <c r="D146" s="31">
        <v>4</v>
      </c>
      <c r="E146" s="31" t="s">
        <v>448</v>
      </c>
      <c r="F146" s="32">
        <v>2</v>
      </c>
      <c r="G146" s="31" t="s">
        <v>434</v>
      </c>
      <c r="H146" s="27"/>
      <c r="I146" s="27"/>
      <c r="J146" s="27"/>
      <c r="K146" s="27"/>
      <c r="L146" s="27"/>
      <c r="M146" s="27"/>
      <c r="N146" s="27"/>
      <c r="O146" s="27"/>
      <c r="P146" s="27"/>
    </row>
    <row r="147" spans="1:16">
      <c r="A147" s="30">
        <v>8</v>
      </c>
      <c r="B147" s="31">
        <v>3</v>
      </c>
      <c r="C147" s="31" t="str" cm="1">
        <f t="array" ref="C147">INDEX($P$5:$P$7,B147)</f>
        <v>7:10–8:35 م</v>
      </c>
      <c r="D147" s="31">
        <v>5</v>
      </c>
      <c r="E147" s="31" t="s">
        <v>448</v>
      </c>
      <c r="F147" s="32">
        <v>2</v>
      </c>
      <c r="G147" s="31" t="s">
        <v>450</v>
      </c>
      <c r="H147" s="27"/>
      <c r="I147" s="27"/>
      <c r="J147" s="27"/>
      <c r="K147" s="27"/>
      <c r="L147" s="27"/>
      <c r="M147" s="27"/>
      <c r="N147" s="27"/>
      <c r="O147" s="27"/>
      <c r="P147" s="27"/>
    </row>
    <row r="148" spans="1:16">
      <c r="A148" s="30">
        <v>8</v>
      </c>
      <c r="B148" s="31">
        <v>3</v>
      </c>
      <c r="C148" s="31" t="str" cm="1">
        <f t="array" ref="C148">INDEX($P$5:$P$7,B148)</f>
        <v>7:10–8:35 م</v>
      </c>
      <c r="D148" s="31">
        <v>6</v>
      </c>
      <c r="E148" s="31" t="s">
        <v>448</v>
      </c>
      <c r="F148" s="32">
        <v>2</v>
      </c>
      <c r="G148" s="31" t="s">
        <v>370</v>
      </c>
      <c r="H148" s="27"/>
      <c r="I148" s="27"/>
      <c r="J148" s="27"/>
      <c r="K148" s="27"/>
      <c r="L148" s="27"/>
      <c r="M148" s="27"/>
      <c r="N148" s="27"/>
      <c r="O148" s="27"/>
      <c r="P148" s="27"/>
    </row>
    <row r="149" spans="1:16">
      <c r="A149" s="30">
        <v>9</v>
      </c>
      <c r="B149" s="31">
        <v>1</v>
      </c>
      <c r="C149" s="31" t="str" cm="1">
        <f t="array" ref="C149">INDEX($P$5:$P$7,B149)</f>
        <v>4:00–5:25 م</v>
      </c>
      <c r="D149" s="31">
        <v>1</v>
      </c>
      <c r="E149" s="31" t="s">
        <v>19</v>
      </c>
      <c r="F149" s="32">
        <v>2</v>
      </c>
      <c r="G149" s="31" t="s">
        <v>26</v>
      </c>
      <c r="H149" s="27"/>
      <c r="I149" s="27"/>
      <c r="J149" s="27"/>
      <c r="K149" s="27"/>
      <c r="L149" s="27"/>
      <c r="M149" s="27"/>
      <c r="N149" s="27"/>
      <c r="O149" s="27"/>
      <c r="P149" s="27"/>
    </row>
    <row r="150" spans="1:16">
      <c r="A150" s="30">
        <v>9</v>
      </c>
      <c r="B150" s="31">
        <v>1</v>
      </c>
      <c r="C150" s="31" t="str" cm="1">
        <f t="array" ref="C150">INDEX($P$5:$P$7,B150)</f>
        <v>4:00–5:25 م</v>
      </c>
      <c r="D150" s="31">
        <v>2</v>
      </c>
      <c r="E150" s="31" t="s">
        <v>19</v>
      </c>
      <c r="F150" s="32">
        <v>2</v>
      </c>
      <c r="G150" s="31" t="s">
        <v>27</v>
      </c>
      <c r="H150" s="27"/>
      <c r="I150" s="27"/>
      <c r="J150" s="27"/>
      <c r="K150" s="27"/>
      <c r="L150" s="27"/>
      <c r="M150" s="27"/>
      <c r="N150" s="27"/>
      <c r="O150" s="27"/>
      <c r="P150" s="27"/>
    </row>
    <row r="151" spans="1:16">
      <c r="A151" s="30">
        <v>9</v>
      </c>
      <c r="B151" s="31">
        <v>1</v>
      </c>
      <c r="C151" s="31" t="str" cm="1">
        <f t="array" ref="C151">INDEX($P$5:$P$7,B151)</f>
        <v>4:00–5:25 م</v>
      </c>
      <c r="D151" s="31">
        <v>3</v>
      </c>
      <c r="E151" s="31" t="s">
        <v>19</v>
      </c>
      <c r="F151" s="32">
        <v>2</v>
      </c>
      <c r="G151" s="31" t="s">
        <v>28</v>
      </c>
      <c r="H151" s="27"/>
      <c r="I151" s="27"/>
      <c r="J151" s="27"/>
      <c r="K151" s="27"/>
      <c r="L151" s="27"/>
      <c r="M151" s="27"/>
      <c r="N151" s="27"/>
      <c r="O151" s="27"/>
      <c r="P151" s="27"/>
    </row>
    <row r="152" spans="1:16">
      <c r="A152" s="30">
        <v>9</v>
      </c>
      <c r="B152" s="31">
        <v>1</v>
      </c>
      <c r="C152" s="31" t="str" cm="1">
        <f t="array" ref="C152">INDEX($P$5:$P$7,B152)</f>
        <v>4:00–5:25 م</v>
      </c>
      <c r="D152" s="31">
        <v>4</v>
      </c>
      <c r="E152" s="31" t="s">
        <v>95</v>
      </c>
      <c r="F152" s="32">
        <v>2</v>
      </c>
      <c r="G152" s="31" t="s">
        <v>68</v>
      </c>
      <c r="H152" s="27"/>
      <c r="I152" s="27"/>
      <c r="J152" s="27"/>
      <c r="K152" s="27"/>
      <c r="L152" s="27"/>
      <c r="M152" s="27"/>
      <c r="N152" s="27"/>
      <c r="O152" s="27"/>
      <c r="P152" s="27"/>
    </row>
    <row r="153" spans="1:16">
      <c r="A153" s="30">
        <v>9</v>
      </c>
      <c r="B153" s="31">
        <v>1</v>
      </c>
      <c r="C153" s="31" t="str" cm="1">
        <f t="array" ref="C153">INDEX($P$5:$P$7,B153)</f>
        <v>4:00–5:25 م</v>
      </c>
      <c r="D153" s="31">
        <v>5</v>
      </c>
      <c r="E153" s="31" t="s">
        <v>95</v>
      </c>
      <c r="F153" s="32">
        <v>2</v>
      </c>
      <c r="G153" s="31" t="s">
        <v>74</v>
      </c>
      <c r="H153" s="27"/>
      <c r="I153" s="27"/>
      <c r="J153" s="27"/>
      <c r="K153" s="27"/>
      <c r="L153" s="27"/>
      <c r="M153" s="27"/>
      <c r="N153" s="27"/>
      <c r="O153" s="27"/>
      <c r="P153" s="27"/>
    </row>
    <row r="154" spans="1:16">
      <c r="A154" s="30">
        <v>9</v>
      </c>
      <c r="B154" s="31">
        <v>1</v>
      </c>
      <c r="C154" s="31" t="str" cm="1">
        <f t="array" ref="C154">INDEX($P$5:$P$7,B154)</f>
        <v>4:00–5:25 م</v>
      </c>
      <c r="D154" s="31">
        <v>6</v>
      </c>
      <c r="E154" s="31" t="s">
        <v>95</v>
      </c>
      <c r="F154" s="32">
        <v>2</v>
      </c>
      <c r="G154" s="31" t="s">
        <v>85</v>
      </c>
      <c r="H154" s="27"/>
      <c r="I154" s="27"/>
      <c r="J154" s="27"/>
      <c r="K154" s="27"/>
      <c r="L154" s="27"/>
      <c r="M154" s="27"/>
      <c r="N154" s="27"/>
      <c r="O154" s="27"/>
      <c r="P154" s="27"/>
    </row>
    <row r="155" spans="1:16">
      <c r="A155" s="30">
        <v>9</v>
      </c>
      <c r="B155" s="31">
        <v>2</v>
      </c>
      <c r="C155" s="31" t="str" cm="1">
        <f t="array" ref="C155">INDEX($P$5:$P$7,B155)</f>
        <v>5:35–7:00 م</v>
      </c>
      <c r="D155" s="31">
        <v>1</v>
      </c>
      <c r="E155" s="31" t="s">
        <v>174</v>
      </c>
      <c r="F155" s="32">
        <v>2</v>
      </c>
      <c r="G155" s="31" t="s">
        <v>124</v>
      </c>
      <c r="H155" s="27"/>
      <c r="I155" s="27"/>
      <c r="J155" s="27"/>
      <c r="K155" s="27"/>
      <c r="L155" s="27"/>
      <c r="M155" s="27"/>
      <c r="N155" s="27"/>
      <c r="O155" s="27"/>
      <c r="P155" s="27"/>
    </row>
    <row r="156" spans="1:16">
      <c r="A156" s="30">
        <v>9</v>
      </c>
      <c r="B156" s="31">
        <v>2</v>
      </c>
      <c r="C156" s="31" t="str" cm="1">
        <f t="array" ref="C156">INDEX($P$5:$P$7,B156)</f>
        <v>5:35–7:00 م</v>
      </c>
      <c r="D156" s="31">
        <v>2</v>
      </c>
      <c r="E156" s="31" t="s">
        <v>174</v>
      </c>
      <c r="F156" s="32">
        <v>2</v>
      </c>
      <c r="G156" s="31" t="s">
        <v>137</v>
      </c>
      <c r="H156" s="27"/>
      <c r="I156" s="27"/>
      <c r="J156" s="27"/>
      <c r="K156" s="27"/>
      <c r="L156" s="27"/>
      <c r="M156" s="27"/>
      <c r="N156" s="27"/>
      <c r="O156" s="27"/>
      <c r="P156" s="27"/>
    </row>
    <row r="157" spans="1:16">
      <c r="A157" s="30">
        <v>9</v>
      </c>
      <c r="B157" s="31">
        <v>2</v>
      </c>
      <c r="C157" s="31" t="str" cm="1">
        <f t="array" ref="C157">INDEX($P$5:$P$7,B157)</f>
        <v>5:35–7:00 م</v>
      </c>
      <c r="D157" s="31">
        <v>3</v>
      </c>
      <c r="E157" s="31" t="s">
        <v>174</v>
      </c>
      <c r="F157" s="32">
        <v>2</v>
      </c>
      <c r="G157" s="31" t="s">
        <v>177</v>
      </c>
      <c r="H157" s="27"/>
      <c r="I157" s="27"/>
      <c r="J157" s="27"/>
      <c r="K157" s="27"/>
      <c r="L157" s="27"/>
      <c r="M157" s="27"/>
      <c r="N157" s="27"/>
      <c r="O157" s="27"/>
      <c r="P157" s="27"/>
    </row>
    <row r="158" spans="1:16">
      <c r="A158" s="30">
        <v>9</v>
      </c>
      <c r="B158" s="31">
        <v>2</v>
      </c>
      <c r="C158" s="31" t="str" cm="1">
        <f t="array" ref="C158">INDEX($P$5:$P$7,B158)</f>
        <v>5:35–7:00 م</v>
      </c>
      <c r="D158" s="31">
        <v>4</v>
      </c>
      <c r="E158" s="31" t="s">
        <v>295</v>
      </c>
      <c r="F158" s="32">
        <v>2</v>
      </c>
      <c r="G158" s="31" t="s">
        <v>270</v>
      </c>
      <c r="H158" s="27"/>
      <c r="I158" s="27"/>
      <c r="J158" s="27"/>
      <c r="K158" s="27"/>
      <c r="L158" s="27"/>
      <c r="M158" s="27"/>
      <c r="N158" s="27"/>
      <c r="O158" s="27"/>
      <c r="P158" s="27"/>
    </row>
    <row r="159" spans="1:16">
      <c r="A159" s="30">
        <v>9</v>
      </c>
      <c r="B159" s="31">
        <v>2</v>
      </c>
      <c r="C159" s="31" t="str" cm="1">
        <f t="array" ref="C159">INDEX($P$5:$P$7,B159)</f>
        <v>5:35–7:00 م</v>
      </c>
      <c r="D159" s="31">
        <v>5</v>
      </c>
      <c r="E159" s="31" t="s">
        <v>295</v>
      </c>
      <c r="F159" s="32">
        <v>2</v>
      </c>
      <c r="G159" s="31" t="s">
        <v>282</v>
      </c>
      <c r="H159" s="27"/>
      <c r="I159" s="27"/>
      <c r="J159" s="27"/>
      <c r="K159" s="27"/>
      <c r="L159" s="27"/>
      <c r="M159" s="27"/>
      <c r="N159" s="27"/>
      <c r="O159" s="27"/>
      <c r="P159" s="27"/>
    </row>
    <row r="160" spans="1:16">
      <c r="A160" s="30">
        <v>9</v>
      </c>
      <c r="B160" s="31">
        <v>2</v>
      </c>
      <c r="C160" s="31" t="str" cm="1">
        <f t="array" ref="C160">INDEX($P$5:$P$7,B160)</f>
        <v>5:35–7:00 م</v>
      </c>
      <c r="D160" s="31">
        <v>6</v>
      </c>
      <c r="E160" s="31" t="s">
        <v>295</v>
      </c>
      <c r="F160" s="32">
        <v>2</v>
      </c>
      <c r="G160" s="31" t="s">
        <v>289</v>
      </c>
      <c r="H160" s="27"/>
      <c r="I160" s="27"/>
      <c r="J160" s="27"/>
      <c r="K160" s="27"/>
      <c r="L160" s="27"/>
      <c r="M160" s="27"/>
      <c r="N160" s="27"/>
      <c r="O160" s="27"/>
      <c r="P160" s="27"/>
    </row>
    <row r="161" spans="1:16">
      <c r="A161" s="30">
        <v>9</v>
      </c>
      <c r="B161" s="31">
        <v>3</v>
      </c>
      <c r="C161" s="31" t="str" cm="1">
        <f t="array" ref="C161">INDEX($P$5:$P$7,B161)</f>
        <v>7:10–8:35 م</v>
      </c>
      <c r="D161" s="31">
        <v>1</v>
      </c>
      <c r="E161" s="31" t="s">
        <v>335</v>
      </c>
      <c r="F161" s="32">
        <v>2</v>
      </c>
      <c r="G161" s="31" t="s">
        <v>326</v>
      </c>
      <c r="H161" s="27"/>
      <c r="I161" s="27"/>
      <c r="J161" s="27"/>
      <c r="K161" s="27"/>
      <c r="L161" s="27"/>
      <c r="M161" s="27"/>
      <c r="N161" s="27"/>
      <c r="O161" s="27"/>
      <c r="P161" s="27"/>
    </row>
    <row r="162" spans="1:16">
      <c r="A162" s="30">
        <v>9</v>
      </c>
      <c r="B162" s="31">
        <v>3</v>
      </c>
      <c r="C162" s="31" t="str" cm="1">
        <f t="array" ref="C162">INDEX($P$5:$P$7,B162)</f>
        <v>7:10–8:35 م</v>
      </c>
      <c r="D162" s="31">
        <v>2</v>
      </c>
      <c r="E162" s="31" t="s">
        <v>335</v>
      </c>
      <c r="F162" s="32">
        <v>2</v>
      </c>
      <c r="G162" s="31" t="s">
        <v>330</v>
      </c>
      <c r="H162" s="27"/>
      <c r="I162" s="27"/>
      <c r="J162" s="27"/>
      <c r="K162" s="27"/>
      <c r="L162" s="27"/>
      <c r="M162" s="27"/>
      <c r="N162" s="27"/>
      <c r="O162" s="27"/>
      <c r="P162" s="27"/>
    </row>
    <row r="163" spans="1:16">
      <c r="A163" s="30">
        <v>9</v>
      </c>
      <c r="B163" s="31">
        <v>3</v>
      </c>
      <c r="C163" s="31" t="str" cm="1">
        <f t="array" ref="C163">INDEX($P$5:$P$7,B163)</f>
        <v>7:10–8:35 م</v>
      </c>
      <c r="D163" s="31">
        <v>3</v>
      </c>
      <c r="E163" s="31" t="s">
        <v>335</v>
      </c>
      <c r="F163" s="32">
        <v>2</v>
      </c>
      <c r="G163" s="31" t="s">
        <v>338</v>
      </c>
      <c r="H163" s="27"/>
      <c r="I163" s="27"/>
      <c r="J163" s="27"/>
      <c r="K163" s="27"/>
      <c r="L163" s="27"/>
      <c r="M163" s="27"/>
      <c r="N163" s="27"/>
      <c r="O163" s="27"/>
      <c r="P163" s="27"/>
    </row>
    <row r="164" spans="1:16">
      <c r="A164" s="30">
        <v>9</v>
      </c>
      <c r="B164" s="31">
        <v>3</v>
      </c>
      <c r="C164" s="31" t="str" cm="1">
        <f t="array" ref="C164">INDEX($P$5:$P$7,B164)</f>
        <v>7:10–8:35 م</v>
      </c>
      <c r="D164" s="31">
        <v>4</v>
      </c>
      <c r="E164" s="31" t="s">
        <v>448</v>
      </c>
      <c r="F164" s="32">
        <v>2</v>
      </c>
      <c r="G164" s="31" t="s">
        <v>420</v>
      </c>
      <c r="H164" s="27"/>
      <c r="I164" s="27"/>
      <c r="J164" s="27"/>
      <c r="K164" s="27"/>
      <c r="L164" s="27"/>
      <c r="M164" s="27"/>
      <c r="N164" s="27"/>
      <c r="O164" s="27"/>
      <c r="P164" s="27"/>
    </row>
    <row r="165" spans="1:16">
      <c r="A165" s="30">
        <v>9</v>
      </c>
      <c r="B165" s="31">
        <v>3</v>
      </c>
      <c r="C165" s="31" t="str" cm="1">
        <f t="array" ref="C165">INDEX($P$5:$P$7,B165)</f>
        <v>7:10–8:35 م</v>
      </c>
      <c r="D165" s="31">
        <v>5</v>
      </c>
      <c r="E165" s="31" t="s">
        <v>448</v>
      </c>
      <c r="F165" s="32">
        <v>2</v>
      </c>
      <c r="G165" s="31" t="s">
        <v>433</v>
      </c>
      <c r="H165" s="27"/>
      <c r="I165" s="27"/>
      <c r="J165" s="27"/>
      <c r="K165" s="27"/>
      <c r="L165" s="27"/>
      <c r="M165" s="27"/>
      <c r="N165" s="27"/>
      <c r="O165" s="27"/>
      <c r="P165" s="27"/>
    </row>
    <row r="166" spans="1:16">
      <c r="A166" s="30">
        <v>9</v>
      </c>
      <c r="B166" s="31">
        <v>3</v>
      </c>
      <c r="C166" s="31" t="str" cm="1">
        <f t="array" ref="C166">INDEX($P$5:$P$7,B166)</f>
        <v>7:10–8:35 م</v>
      </c>
      <c r="D166" s="31">
        <v>6</v>
      </c>
      <c r="E166" s="31" t="s">
        <v>448</v>
      </c>
      <c r="F166" s="32">
        <v>2</v>
      </c>
      <c r="G166" s="31" t="s">
        <v>451</v>
      </c>
      <c r="H166" s="27"/>
      <c r="I166" s="27"/>
      <c r="J166" s="27"/>
      <c r="K166" s="27"/>
      <c r="L166" s="27"/>
      <c r="M166" s="27"/>
      <c r="N166" s="27"/>
      <c r="O166" s="27"/>
      <c r="P166" s="27"/>
    </row>
    <row r="167" spans="1:16">
      <c r="A167" s="30">
        <v>10</v>
      </c>
      <c r="B167" s="31">
        <v>1</v>
      </c>
      <c r="C167" s="31" t="str" cm="1">
        <f t="array" ref="C167">INDEX($P$5:$P$7,B167)</f>
        <v>4:00–5:25 م</v>
      </c>
      <c r="D167" s="31">
        <v>1</v>
      </c>
      <c r="E167" s="31" t="s">
        <v>19</v>
      </c>
      <c r="F167" s="32">
        <v>2</v>
      </c>
      <c r="G167" s="31" t="s">
        <v>29</v>
      </c>
      <c r="H167" s="27"/>
      <c r="I167" s="27"/>
      <c r="J167" s="27"/>
      <c r="K167" s="27"/>
      <c r="L167" s="27"/>
      <c r="M167" s="27"/>
      <c r="N167" s="27"/>
      <c r="O167" s="27"/>
      <c r="P167" s="27"/>
    </row>
    <row r="168" spans="1:16">
      <c r="A168" s="30">
        <v>10</v>
      </c>
      <c r="B168" s="31">
        <v>1</v>
      </c>
      <c r="C168" s="31" t="str" cm="1">
        <f t="array" ref="C168">INDEX($P$5:$P$7,B168)</f>
        <v>4:00–5:25 م</v>
      </c>
      <c r="D168" s="31">
        <v>2</v>
      </c>
      <c r="E168" s="31" t="s">
        <v>19</v>
      </c>
      <c r="F168" s="32">
        <v>2</v>
      </c>
      <c r="G168" s="31" t="s">
        <v>30</v>
      </c>
      <c r="H168" s="27"/>
      <c r="I168" s="27"/>
      <c r="J168" s="27"/>
      <c r="K168" s="27"/>
      <c r="L168" s="27"/>
      <c r="M168" s="27"/>
      <c r="N168" s="27"/>
      <c r="O168" s="27"/>
      <c r="P168" s="27"/>
    </row>
    <row r="169" spans="1:16">
      <c r="A169" s="30">
        <v>10</v>
      </c>
      <c r="B169" s="31">
        <v>1</v>
      </c>
      <c r="C169" s="31" t="str" cm="1">
        <f t="array" ref="C169">INDEX($P$5:$P$7,B169)</f>
        <v>4:00–5:25 م</v>
      </c>
      <c r="D169" s="31">
        <v>3</v>
      </c>
      <c r="E169" s="31" t="s">
        <v>19</v>
      </c>
      <c r="F169" s="32">
        <v>2</v>
      </c>
      <c r="G169" s="31" t="s">
        <v>31</v>
      </c>
      <c r="H169" s="27"/>
      <c r="I169" s="27"/>
      <c r="J169" s="27"/>
      <c r="K169" s="27"/>
      <c r="L169" s="27"/>
      <c r="M169" s="27"/>
      <c r="N169" s="27"/>
      <c r="O169" s="27"/>
      <c r="P169" s="27"/>
    </row>
    <row r="170" spans="1:16">
      <c r="A170" s="30">
        <v>10</v>
      </c>
      <c r="B170" s="31">
        <v>1</v>
      </c>
      <c r="C170" s="31" t="str" cm="1">
        <f t="array" ref="C170">INDEX($P$5:$P$7,B170)</f>
        <v>4:00–5:25 م</v>
      </c>
      <c r="D170" s="31">
        <v>4</v>
      </c>
      <c r="E170" s="31" t="s">
        <v>95</v>
      </c>
      <c r="F170" s="32">
        <v>2</v>
      </c>
      <c r="G170" s="31" t="s">
        <v>55</v>
      </c>
      <c r="H170" s="27"/>
      <c r="I170" s="27"/>
      <c r="J170" s="27"/>
      <c r="K170" s="27"/>
      <c r="L170" s="27"/>
      <c r="M170" s="27"/>
      <c r="N170" s="27"/>
      <c r="O170" s="27"/>
      <c r="P170" s="27"/>
    </row>
    <row r="171" spans="1:16">
      <c r="A171" s="30">
        <v>10</v>
      </c>
      <c r="B171" s="31">
        <v>1</v>
      </c>
      <c r="C171" s="31" t="str" cm="1">
        <f t="array" ref="C171">INDEX($P$5:$P$7,B171)</f>
        <v>4:00–5:25 م</v>
      </c>
      <c r="D171" s="31">
        <v>5</v>
      </c>
      <c r="E171" s="31" t="s">
        <v>95</v>
      </c>
      <c r="F171" s="32">
        <v>2</v>
      </c>
      <c r="G171" s="31" t="s">
        <v>63</v>
      </c>
      <c r="H171" s="27"/>
      <c r="I171" s="27"/>
      <c r="J171" s="27"/>
      <c r="K171" s="27"/>
      <c r="L171" s="27"/>
      <c r="M171" s="27"/>
      <c r="N171" s="27"/>
      <c r="O171" s="27"/>
      <c r="P171" s="27"/>
    </row>
    <row r="172" spans="1:16">
      <c r="A172" s="30">
        <v>10</v>
      </c>
      <c r="B172" s="31">
        <v>1</v>
      </c>
      <c r="C172" s="31" t="str" cm="1">
        <f t="array" ref="C172">INDEX($P$5:$P$7,B172)</f>
        <v>4:00–5:25 م</v>
      </c>
      <c r="D172" s="31">
        <v>6</v>
      </c>
      <c r="E172" s="31" t="s">
        <v>95</v>
      </c>
      <c r="F172" s="32">
        <v>2</v>
      </c>
      <c r="G172" s="31" t="s">
        <v>89</v>
      </c>
      <c r="H172" s="27"/>
      <c r="I172" s="27"/>
      <c r="J172" s="27"/>
      <c r="K172" s="27"/>
      <c r="L172" s="27"/>
      <c r="M172" s="27"/>
      <c r="N172" s="27"/>
      <c r="O172" s="27"/>
      <c r="P172" s="27"/>
    </row>
    <row r="173" spans="1:16">
      <c r="A173" s="30">
        <v>10</v>
      </c>
      <c r="B173" s="31">
        <v>2</v>
      </c>
      <c r="C173" s="31" t="str" cm="1">
        <f t="array" ref="C173">INDEX($P$5:$P$7,B173)</f>
        <v>5:35–7:00 م</v>
      </c>
      <c r="D173" s="31">
        <v>1</v>
      </c>
      <c r="E173" s="31" t="s">
        <v>174</v>
      </c>
      <c r="F173" s="32">
        <v>2</v>
      </c>
      <c r="G173" s="31" t="s">
        <v>114</v>
      </c>
      <c r="H173" s="27"/>
      <c r="I173" s="27"/>
      <c r="J173" s="27"/>
      <c r="K173" s="27"/>
      <c r="L173" s="27"/>
      <c r="M173" s="27"/>
      <c r="N173" s="27"/>
      <c r="O173" s="27"/>
      <c r="P173" s="27"/>
    </row>
    <row r="174" spans="1:16">
      <c r="A174" s="30">
        <v>10</v>
      </c>
      <c r="B174" s="31">
        <v>2</v>
      </c>
      <c r="C174" s="31" t="str" cm="1">
        <f t="array" ref="C174">INDEX($P$5:$P$7,B174)</f>
        <v>5:35–7:00 م</v>
      </c>
      <c r="D174" s="31">
        <v>2</v>
      </c>
      <c r="E174" s="31" t="s">
        <v>174</v>
      </c>
      <c r="F174" s="32">
        <v>2</v>
      </c>
      <c r="G174" s="31" t="s">
        <v>120</v>
      </c>
      <c r="H174" s="27"/>
      <c r="I174" s="27"/>
      <c r="J174" s="27"/>
      <c r="K174" s="27"/>
      <c r="L174" s="27"/>
      <c r="M174" s="27"/>
      <c r="N174" s="27"/>
      <c r="O174" s="27"/>
      <c r="P174" s="27"/>
    </row>
    <row r="175" spans="1:16">
      <c r="A175" s="30">
        <v>10</v>
      </c>
      <c r="B175" s="31">
        <v>2</v>
      </c>
      <c r="C175" s="31" t="str" cm="1">
        <f t="array" ref="C175">INDEX($P$5:$P$7,B175)</f>
        <v>5:35–7:00 م</v>
      </c>
      <c r="D175" s="31">
        <v>3</v>
      </c>
      <c r="E175" s="31" t="s">
        <v>174</v>
      </c>
      <c r="F175" s="32">
        <v>2</v>
      </c>
      <c r="G175" s="31" t="s">
        <v>178</v>
      </c>
      <c r="H175" s="27"/>
      <c r="I175" s="27"/>
      <c r="J175" s="27"/>
      <c r="K175" s="27"/>
      <c r="L175" s="27"/>
      <c r="M175" s="27"/>
      <c r="N175" s="27"/>
      <c r="O175" s="27"/>
      <c r="P175" s="27"/>
    </row>
    <row r="176" spans="1:16">
      <c r="A176" s="30">
        <v>10</v>
      </c>
      <c r="B176" s="31">
        <v>2</v>
      </c>
      <c r="C176" s="31" t="str" cm="1">
        <f t="array" ref="C176">INDEX($P$5:$P$7,B176)</f>
        <v>5:35–7:00 م</v>
      </c>
      <c r="D176" s="31">
        <v>4</v>
      </c>
      <c r="E176" s="31" t="s">
        <v>295</v>
      </c>
      <c r="F176" s="32">
        <v>2</v>
      </c>
      <c r="G176" s="31" t="s">
        <v>239</v>
      </c>
      <c r="H176" s="27"/>
      <c r="I176" s="27"/>
      <c r="J176" s="27"/>
      <c r="K176" s="27"/>
      <c r="L176" s="27"/>
      <c r="M176" s="27"/>
      <c r="N176" s="27"/>
      <c r="O176" s="27"/>
      <c r="P176" s="27"/>
    </row>
    <row r="177" spans="1:16">
      <c r="A177" s="30">
        <v>10</v>
      </c>
      <c r="B177" s="31">
        <v>2</v>
      </c>
      <c r="C177" s="31" t="str" cm="1">
        <f t="array" ref="C177">INDEX($P$5:$P$7,B177)</f>
        <v>5:35–7:00 م</v>
      </c>
      <c r="D177" s="31">
        <v>5</v>
      </c>
      <c r="E177" s="31" t="s">
        <v>295</v>
      </c>
      <c r="F177" s="32">
        <v>2</v>
      </c>
      <c r="G177" s="31" t="s">
        <v>259</v>
      </c>
      <c r="H177" s="27"/>
      <c r="I177" s="27"/>
      <c r="J177" s="27"/>
      <c r="K177" s="27"/>
      <c r="L177" s="27"/>
      <c r="M177" s="27"/>
      <c r="N177" s="27"/>
      <c r="O177" s="27"/>
      <c r="P177" s="27"/>
    </row>
    <row r="178" spans="1:16">
      <c r="A178" s="30">
        <v>10</v>
      </c>
      <c r="B178" s="31">
        <v>2</v>
      </c>
      <c r="C178" s="31" t="str" cm="1">
        <f t="array" ref="C178">INDEX($P$5:$P$7,B178)</f>
        <v>5:35–7:00 م</v>
      </c>
      <c r="D178" s="31">
        <v>6</v>
      </c>
      <c r="E178" s="31" t="s">
        <v>295</v>
      </c>
      <c r="F178" s="32">
        <v>2</v>
      </c>
      <c r="G178" s="31" t="s">
        <v>291</v>
      </c>
      <c r="H178" s="27"/>
      <c r="I178" s="27"/>
      <c r="J178" s="27"/>
      <c r="K178" s="27"/>
      <c r="L178" s="27"/>
      <c r="M178" s="27"/>
      <c r="N178" s="27"/>
      <c r="O178" s="27"/>
      <c r="P178" s="27"/>
    </row>
    <row r="179" spans="1:16">
      <c r="A179" s="30">
        <v>10</v>
      </c>
      <c r="B179" s="31">
        <v>3</v>
      </c>
      <c r="C179" s="31" t="str" cm="1">
        <f t="array" ref="C179">INDEX($P$5:$P$7,B179)</f>
        <v>7:10–8:35 م</v>
      </c>
      <c r="D179" s="31">
        <v>1</v>
      </c>
      <c r="E179" s="31" t="s">
        <v>335</v>
      </c>
      <c r="F179" s="32">
        <v>2</v>
      </c>
      <c r="G179" s="31" t="s">
        <v>312</v>
      </c>
      <c r="H179" s="27"/>
      <c r="I179" s="27"/>
      <c r="J179" s="27"/>
      <c r="K179" s="27"/>
      <c r="L179" s="27"/>
      <c r="M179" s="27"/>
      <c r="N179" s="27"/>
      <c r="O179" s="27"/>
      <c r="P179" s="27"/>
    </row>
    <row r="180" spans="1:16">
      <c r="A180" s="30">
        <v>10</v>
      </c>
      <c r="B180" s="31">
        <v>3</v>
      </c>
      <c r="C180" s="31" t="str" cm="1">
        <f t="array" ref="C180">INDEX($P$5:$P$7,B180)</f>
        <v>7:10–8:35 م</v>
      </c>
      <c r="D180" s="31">
        <v>2</v>
      </c>
      <c r="E180" s="31" t="s">
        <v>335</v>
      </c>
      <c r="F180" s="32">
        <v>2</v>
      </c>
      <c r="G180" s="31" t="s">
        <v>323</v>
      </c>
      <c r="H180" s="27"/>
      <c r="I180" s="27"/>
      <c r="J180" s="27"/>
      <c r="K180" s="27"/>
      <c r="L180" s="27"/>
      <c r="M180" s="27"/>
      <c r="N180" s="27"/>
      <c r="O180" s="27"/>
      <c r="P180" s="27"/>
    </row>
    <row r="181" spans="1:16">
      <c r="A181" s="30">
        <v>10</v>
      </c>
      <c r="B181" s="31">
        <v>3</v>
      </c>
      <c r="C181" s="31" t="str" cm="1">
        <f t="array" ref="C181">INDEX($P$5:$P$7,B181)</f>
        <v>7:10–8:35 م</v>
      </c>
      <c r="D181" s="31">
        <v>3</v>
      </c>
      <c r="E181" s="31" t="s">
        <v>335</v>
      </c>
      <c r="F181" s="32">
        <v>2</v>
      </c>
      <c r="G181" s="31" t="s">
        <v>339</v>
      </c>
      <c r="H181" s="27"/>
      <c r="I181" s="27"/>
      <c r="J181" s="27"/>
      <c r="K181" s="27"/>
      <c r="L181" s="27"/>
      <c r="M181" s="27"/>
      <c r="N181" s="27"/>
      <c r="O181" s="27"/>
      <c r="P181" s="27"/>
    </row>
    <row r="182" spans="1:16">
      <c r="A182" s="30">
        <v>10</v>
      </c>
      <c r="B182" s="31">
        <v>3</v>
      </c>
      <c r="C182" s="31" t="str" cm="1">
        <f t="array" ref="C182">INDEX($P$5:$P$7,B182)</f>
        <v>7:10–8:35 م</v>
      </c>
      <c r="D182" s="31">
        <v>4</v>
      </c>
      <c r="E182" s="31" t="s">
        <v>448</v>
      </c>
      <c r="F182" s="32">
        <v>2</v>
      </c>
      <c r="G182" s="31" t="s">
        <v>367</v>
      </c>
      <c r="H182" s="27"/>
      <c r="I182" s="27"/>
      <c r="J182" s="27"/>
      <c r="K182" s="27"/>
      <c r="L182" s="27"/>
      <c r="M182" s="27"/>
      <c r="N182" s="27"/>
      <c r="O182" s="27"/>
      <c r="P182" s="27"/>
    </row>
    <row r="183" spans="1:16">
      <c r="A183" s="30">
        <v>10</v>
      </c>
      <c r="B183" s="31">
        <v>3</v>
      </c>
      <c r="C183" s="31" t="str" cm="1">
        <f t="array" ref="C183">INDEX($P$5:$P$7,B183)</f>
        <v>7:10–8:35 م</v>
      </c>
      <c r="D183" s="31">
        <v>5</v>
      </c>
      <c r="E183" s="31" t="s">
        <v>448</v>
      </c>
      <c r="F183" s="32">
        <v>2</v>
      </c>
      <c r="G183" s="31" t="s">
        <v>385</v>
      </c>
      <c r="H183" s="27"/>
      <c r="I183" s="27"/>
      <c r="J183" s="27"/>
      <c r="K183" s="27"/>
      <c r="L183" s="27"/>
      <c r="M183" s="27"/>
      <c r="N183" s="27"/>
      <c r="O183" s="27"/>
      <c r="P183" s="27"/>
    </row>
    <row r="184" spans="1:16">
      <c r="A184" s="30">
        <v>10</v>
      </c>
      <c r="B184" s="31">
        <v>3</v>
      </c>
      <c r="C184" s="31" t="str" cm="1">
        <f t="array" ref="C184">INDEX($P$5:$P$7,B184)</f>
        <v>7:10–8:35 م</v>
      </c>
      <c r="D184" s="31">
        <v>6</v>
      </c>
      <c r="E184" s="31" t="s">
        <v>448</v>
      </c>
      <c r="F184" s="32">
        <v>2</v>
      </c>
      <c r="G184" s="31" t="s">
        <v>452</v>
      </c>
      <c r="H184" s="27"/>
      <c r="I184" s="27"/>
      <c r="J184" s="27"/>
      <c r="K184" s="27"/>
      <c r="L184" s="27"/>
      <c r="M184" s="27"/>
      <c r="N184" s="27"/>
      <c r="O184" s="27"/>
      <c r="P184" s="27"/>
    </row>
    <row r="185" spans="1:16">
      <c r="A185" s="30">
        <v>11</v>
      </c>
      <c r="B185" s="31">
        <v>1</v>
      </c>
      <c r="C185" s="31" t="str" cm="1">
        <f t="array" ref="C185">INDEX($P$5:$P$7,B185)</f>
        <v>4:00–5:25 م</v>
      </c>
      <c r="D185" s="31">
        <v>1</v>
      </c>
      <c r="E185" s="31" t="s">
        <v>19</v>
      </c>
      <c r="F185" s="32">
        <v>3</v>
      </c>
      <c r="G185" s="31" t="s">
        <v>29</v>
      </c>
      <c r="H185" s="27"/>
      <c r="I185" s="27"/>
      <c r="J185" s="27"/>
      <c r="K185" s="27"/>
      <c r="L185" s="27"/>
      <c r="M185" s="27"/>
      <c r="N185" s="27"/>
      <c r="O185" s="27"/>
      <c r="P185" s="27"/>
    </row>
    <row r="186" spans="1:16">
      <c r="A186" s="30">
        <v>11</v>
      </c>
      <c r="B186" s="31">
        <v>1</v>
      </c>
      <c r="C186" s="31" t="str" cm="1">
        <f t="array" ref="C186">INDEX($P$5:$P$7,B186)</f>
        <v>4:00–5:25 م</v>
      </c>
      <c r="D186" s="31">
        <v>2</v>
      </c>
      <c r="E186" s="31" t="s">
        <v>19</v>
      </c>
      <c r="F186" s="32">
        <v>3</v>
      </c>
      <c r="G186" s="31" t="s">
        <v>30</v>
      </c>
      <c r="H186" s="27"/>
      <c r="I186" s="27"/>
      <c r="J186" s="27"/>
      <c r="K186" s="27"/>
      <c r="L186" s="27"/>
      <c r="M186" s="27"/>
      <c r="N186" s="27"/>
      <c r="O186" s="27"/>
      <c r="P186" s="27"/>
    </row>
    <row r="187" spans="1:16">
      <c r="A187" s="30">
        <v>11</v>
      </c>
      <c r="B187" s="31">
        <v>1</v>
      </c>
      <c r="C187" s="31" t="str" cm="1">
        <f t="array" ref="C187">INDEX($P$5:$P$7,B187)</f>
        <v>4:00–5:25 م</v>
      </c>
      <c r="D187" s="31">
        <v>3</v>
      </c>
      <c r="E187" s="31" t="s">
        <v>19</v>
      </c>
      <c r="F187" s="32">
        <v>3</v>
      </c>
      <c r="G187" s="31" t="s">
        <v>31</v>
      </c>
      <c r="H187" s="27"/>
      <c r="I187" s="27"/>
      <c r="J187" s="27"/>
      <c r="K187" s="27"/>
      <c r="L187" s="27"/>
      <c r="M187" s="27"/>
      <c r="N187" s="27"/>
      <c r="O187" s="27"/>
      <c r="P187" s="27"/>
    </row>
    <row r="188" spans="1:16">
      <c r="A188" s="30">
        <v>11</v>
      </c>
      <c r="B188" s="31">
        <v>1</v>
      </c>
      <c r="C188" s="31" t="str" cm="1">
        <f t="array" ref="C188">INDEX($P$5:$P$7,B188)</f>
        <v>4:00–5:25 م</v>
      </c>
      <c r="D188" s="31">
        <v>4</v>
      </c>
      <c r="E188" s="31" t="s">
        <v>95</v>
      </c>
      <c r="F188" s="32">
        <v>3</v>
      </c>
      <c r="G188" s="31" t="s">
        <v>55</v>
      </c>
      <c r="H188" s="27"/>
      <c r="I188" s="27"/>
      <c r="J188" s="27"/>
      <c r="K188" s="27"/>
      <c r="L188" s="27"/>
      <c r="M188" s="27"/>
      <c r="N188" s="27"/>
      <c r="O188" s="27"/>
      <c r="P188" s="27"/>
    </row>
    <row r="189" spans="1:16">
      <c r="A189" s="30">
        <v>11</v>
      </c>
      <c r="B189" s="31">
        <v>1</v>
      </c>
      <c r="C189" s="31" t="str" cm="1">
        <f t="array" ref="C189">INDEX($P$5:$P$7,B189)</f>
        <v>4:00–5:25 م</v>
      </c>
      <c r="D189" s="31">
        <v>5</v>
      </c>
      <c r="E189" s="31" t="s">
        <v>95</v>
      </c>
      <c r="F189" s="32">
        <v>3</v>
      </c>
      <c r="G189" s="31" t="s">
        <v>63</v>
      </c>
      <c r="H189" s="27"/>
      <c r="I189" s="27"/>
      <c r="J189" s="27"/>
      <c r="K189" s="27"/>
      <c r="L189" s="27"/>
      <c r="M189" s="27"/>
      <c r="N189" s="27"/>
      <c r="O189" s="27"/>
      <c r="P189" s="27"/>
    </row>
    <row r="190" spans="1:16">
      <c r="A190" s="30">
        <v>11</v>
      </c>
      <c r="B190" s="31">
        <v>1</v>
      </c>
      <c r="C190" s="31" t="str" cm="1">
        <f t="array" ref="C190">INDEX($P$5:$P$7,B190)</f>
        <v>4:00–5:25 م</v>
      </c>
      <c r="D190" s="31">
        <v>6</v>
      </c>
      <c r="E190" s="31" t="s">
        <v>95</v>
      </c>
      <c r="F190" s="32">
        <v>3</v>
      </c>
      <c r="G190" s="31" t="s">
        <v>89</v>
      </c>
      <c r="H190" s="27"/>
      <c r="I190" s="27"/>
      <c r="J190" s="27"/>
      <c r="K190" s="27"/>
      <c r="L190" s="27"/>
      <c r="M190" s="27"/>
      <c r="N190" s="27"/>
      <c r="O190" s="27"/>
      <c r="P190" s="27"/>
    </row>
    <row r="191" spans="1:16">
      <c r="A191" s="30">
        <v>11</v>
      </c>
      <c r="B191" s="31">
        <v>2</v>
      </c>
      <c r="C191" s="31" t="str" cm="1">
        <f t="array" ref="C191">INDEX($P$5:$P$7,B191)</f>
        <v>5:35–7:00 م</v>
      </c>
      <c r="D191" s="31">
        <v>1</v>
      </c>
      <c r="E191" s="31" t="s">
        <v>174</v>
      </c>
      <c r="F191" s="32">
        <v>3</v>
      </c>
      <c r="G191" s="31" t="s">
        <v>114</v>
      </c>
      <c r="H191" s="27"/>
      <c r="I191" s="27"/>
      <c r="J191" s="27"/>
      <c r="K191" s="27"/>
      <c r="L191" s="27"/>
      <c r="M191" s="27"/>
      <c r="N191" s="27"/>
      <c r="O191" s="27"/>
      <c r="P191" s="27"/>
    </row>
    <row r="192" spans="1:16">
      <c r="A192" s="30">
        <v>11</v>
      </c>
      <c r="B192" s="31">
        <v>2</v>
      </c>
      <c r="C192" s="31" t="str" cm="1">
        <f t="array" ref="C192">INDEX($P$5:$P$7,B192)</f>
        <v>5:35–7:00 م</v>
      </c>
      <c r="D192" s="31">
        <v>2</v>
      </c>
      <c r="E192" s="31" t="s">
        <v>174</v>
      </c>
      <c r="F192" s="32">
        <v>3</v>
      </c>
      <c r="G192" s="31" t="s">
        <v>120</v>
      </c>
      <c r="H192" s="27"/>
      <c r="I192" s="27"/>
      <c r="J192" s="27"/>
      <c r="K192" s="27"/>
      <c r="L192" s="27"/>
      <c r="M192" s="27"/>
      <c r="N192" s="27"/>
      <c r="O192" s="27"/>
      <c r="P192" s="27"/>
    </row>
    <row r="193" spans="1:16">
      <c r="A193" s="30">
        <v>11</v>
      </c>
      <c r="B193" s="31">
        <v>2</v>
      </c>
      <c r="C193" s="31" t="str" cm="1">
        <f t="array" ref="C193">INDEX($P$5:$P$7,B193)</f>
        <v>5:35–7:00 م</v>
      </c>
      <c r="D193" s="31">
        <v>3</v>
      </c>
      <c r="E193" s="31" t="s">
        <v>174</v>
      </c>
      <c r="F193" s="32">
        <v>3</v>
      </c>
      <c r="G193" s="31" t="s">
        <v>178</v>
      </c>
      <c r="H193" s="27"/>
      <c r="I193" s="27"/>
      <c r="J193" s="27"/>
      <c r="K193" s="27"/>
      <c r="L193" s="27"/>
      <c r="M193" s="27"/>
      <c r="N193" s="27"/>
      <c r="O193" s="27"/>
      <c r="P193" s="27"/>
    </row>
    <row r="194" spans="1:16">
      <c r="A194" s="30">
        <v>11</v>
      </c>
      <c r="B194" s="31">
        <v>2</v>
      </c>
      <c r="C194" s="31" t="str" cm="1">
        <f t="array" ref="C194">INDEX($P$5:$P$7,B194)</f>
        <v>5:35–7:00 م</v>
      </c>
      <c r="D194" s="31">
        <v>4</v>
      </c>
      <c r="E194" s="31" t="s">
        <v>295</v>
      </c>
      <c r="F194" s="32">
        <v>3</v>
      </c>
      <c r="G194" s="31" t="s">
        <v>239</v>
      </c>
      <c r="H194" s="27"/>
      <c r="I194" s="27"/>
      <c r="J194" s="27"/>
      <c r="K194" s="27"/>
      <c r="L194" s="27"/>
      <c r="M194" s="27"/>
      <c r="N194" s="27"/>
      <c r="O194" s="27"/>
      <c r="P194" s="27"/>
    </row>
    <row r="195" spans="1:16">
      <c r="A195" s="30">
        <v>11</v>
      </c>
      <c r="B195" s="31">
        <v>2</v>
      </c>
      <c r="C195" s="31" t="str" cm="1">
        <f t="array" ref="C195">INDEX($P$5:$P$7,B195)</f>
        <v>5:35–7:00 م</v>
      </c>
      <c r="D195" s="31">
        <v>5</v>
      </c>
      <c r="E195" s="31" t="s">
        <v>295</v>
      </c>
      <c r="F195" s="32">
        <v>3</v>
      </c>
      <c r="G195" s="31" t="s">
        <v>259</v>
      </c>
      <c r="H195" s="27"/>
      <c r="I195" s="27"/>
      <c r="J195" s="27"/>
      <c r="K195" s="27"/>
      <c r="L195" s="27"/>
      <c r="M195" s="27"/>
      <c r="N195" s="27"/>
      <c r="O195" s="27"/>
      <c r="P195" s="27"/>
    </row>
    <row r="196" spans="1:16">
      <c r="A196" s="30">
        <v>11</v>
      </c>
      <c r="B196" s="31">
        <v>2</v>
      </c>
      <c r="C196" s="31" t="str" cm="1">
        <f t="array" ref="C196">INDEX($P$5:$P$7,B196)</f>
        <v>5:35–7:00 م</v>
      </c>
      <c r="D196" s="31">
        <v>6</v>
      </c>
      <c r="E196" s="31" t="s">
        <v>295</v>
      </c>
      <c r="F196" s="32">
        <v>3</v>
      </c>
      <c r="G196" s="31" t="s">
        <v>291</v>
      </c>
      <c r="H196" s="27"/>
      <c r="I196" s="27"/>
      <c r="J196" s="27"/>
      <c r="K196" s="27"/>
      <c r="L196" s="27"/>
      <c r="M196" s="27"/>
      <c r="N196" s="27"/>
      <c r="O196" s="27"/>
      <c r="P196" s="27"/>
    </row>
    <row r="197" spans="1:16">
      <c r="A197" s="30">
        <v>11</v>
      </c>
      <c r="B197" s="31">
        <v>3</v>
      </c>
      <c r="C197" s="31" t="str" cm="1">
        <f t="array" ref="C197">INDEX($P$5:$P$7,B197)</f>
        <v>7:10–8:35 م</v>
      </c>
      <c r="D197" s="31">
        <v>1</v>
      </c>
      <c r="E197" s="31" t="s">
        <v>335</v>
      </c>
      <c r="F197" s="32">
        <v>3</v>
      </c>
      <c r="G197" s="31" t="s">
        <v>312</v>
      </c>
      <c r="H197" s="27"/>
      <c r="I197" s="27"/>
      <c r="J197" s="27"/>
      <c r="K197" s="27"/>
      <c r="L197" s="27"/>
      <c r="M197" s="27"/>
      <c r="N197" s="27"/>
      <c r="O197" s="27"/>
      <c r="P197" s="27"/>
    </row>
    <row r="198" spans="1:16">
      <c r="A198" s="30">
        <v>11</v>
      </c>
      <c r="B198" s="31">
        <v>3</v>
      </c>
      <c r="C198" s="31" t="str" cm="1">
        <f t="array" ref="C198">INDEX($P$5:$P$7,B198)</f>
        <v>7:10–8:35 م</v>
      </c>
      <c r="D198" s="31">
        <v>2</v>
      </c>
      <c r="E198" s="31" t="s">
        <v>335</v>
      </c>
      <c r="F198" s="32">
        <v>3</v>
      </c>
      <c r="G198" s="31" t="s">
        <v>323</v>
      </c>
      <c r="H198" s="27"/>
      <c r="I198" s="27"/>
      <c r="J198" s="27"/>
      <c r="K198" s="27"/>
      <c r="L198" s="27"/>
      <c r="M198" s="27"/>
      <c r="N198" s="27"/>
      <c r="O198" s="27"/>
      <c r="P198" s="27"/>
    </row>
    <row r="199" spans="1:16">
      <c r="A199" s="30">
        <v>11</v>
      </c>
      <c r="B199" s="31">
        <v>3</v>
      </c>
      <c r="C199" s="31" t="str" cm="1">
        <f t="array" ref="C199">INDEX($P$5:$P$7,B199)</f>
        <v>7:10–8:35 م</v>
      </c>
      <c r="D199" s="31">
        <v>3</v>
      </c>
      <c r="E199" s="31" t="s">
        <v>335</v>
      </c>
      <c r="F199" s="32">
        <v>3</v>
      </c>
      <c r="G199" s="31" t="s">
        <v>339</v>
      </c>
      <c r="H199" s="27"/>
      <c r="I199" s="27"/>
      <c r="J199" s="27"/>
      <c r="K199" s="27"/>
      <c r="L199" s="27"/>
      <c r="M199" s="27"/>
      <c r="N199" s="27"/>
      <c r="O199" s="27"/>
      <c r="P199" s="27"/>
    </row>
    <row r="200" spans="1:16">
      <c r="A200" s="30">
        <v>11</v>
      </c>
      <c r="B200" s="31">
        <v>3</v>
      </c>
      <c r="C200" s="31" t="str" cm="1">
        <f t="array" ref="C200">INDEX($P$5:$P$7,B200)</f>
        <v>7:10–8:35 م</v>
      </c>
      <c r="D200" s="31">
        <v>4</v>
      </c>
      <c r="E200" s="31" t="s">
        <v>448</v>
      </c>
      <c r="F200" s="32">
        <v>3</v>
      </c>
      <c r="G200" s="31" t="s">
        <v>367</v>
      </c>
      <c r="H200" s="27"/>
      <c r="I200" s="27"/>
      <c r="J200" s="27"/>
      <c r="K200" s="27"/>
      <c r="L200" s="27"/>
      <c r="M200" s="27"/>
      <c r="N200" s="27"/>
      <c r="O200" s="27"/>
      <c r="P200" s="27"/>
    </row>
    <row r="201" spans="1:16">
      <c r="A201" s="30">
        <v>11</v>
      </c>
      <c r="B201" s="31">
        <v>3</v>
      </c>
      <c r="C201" s="31" t="str" cm="1">
        <f t="array" ref="C201">INDEX($P$5:$P$7,B201)</f>
        <v>7:10–8:35 م</v>
      </c>
      <c r="D201" s="31">
        <v>5</v>
      </c>
      <c r="E201" s="31" t="s">
        <v>448</v>
      </c>
      <c r="F201" s="32">
        <v>3</v>
      </c>
      <c r="G201" s="31" t="s">
        <v>385</v>
      </c>
      <c r="H201" s="27"/>
      <c r="I201" s="27"/>
      <c r="J201" s="27"/>
      <c r="K201" s="27"/>
      <c r="L201" s="27"/>
      <c r="M201" s="27"/>
      <c r="N201" s="27"/>
      <c r="O201" s="27"/>
      <c r="P201" s="27"/>
    </row>
    <row r="202" spans="1:16">
      <c r="A202" s="30">
        <v>11</v>
      </c>
      <c r="B202" s="31">
        <v>3</v>
      </c>
      <c r="C202" s="31" t="str" cm="1">
        <f t="array" ref="C202">INDEX($P$5:$P$7,B202)</f>
        <v>7:10–8:35 م</v>
      </c>
      <c r="D202" s="31">
        <v>6</v>
      </c>
      <c r="E202" s="31" t="s">
        <v>448</v>
      </c>
      <c r="F202" s="32">
        <v>3</v>
      </c>
      <c r="G202" s="31" t="s">
        <v>452</v>
      </c>
      <c r="H202" s="27"/>
      <c r="I202" s="27"/>
      <c r="J202" s="27"/>
      <c r="K202" s="27"/>
      <c r="L202" s="27"/>
      <c r="M202" s="27"/>
      <c r="N202" s="27"/>
      <c r="O202" s="27"/>
      <c r="P202" s="27"/>
    </row>
    <row r="203" spans="1:16">
      <c r="A203" s="30">
        <v>12</v>
      </c>
      <c r="B203" s="31">
        <v>1</v>
      </c>
      <c r="C203" s="31" t="str" cm="1">
        <f t="array" ref="C203">INDEX($P$5:$P$7,B203)</f>
        <v>4:00–5:25 م</v>
      </c>
      <c r="D203" s="31">
        <v>1</v>
      </c>
      <c r="E203" s="31" t="s">
        <v>19</v>
      </c>
      <c r="F203" s="32">
        <v>3</v>
      </c>
      <c r="G203" s="31" t="s">
        <v>32</v>
      </c>
      <c r="H203" s="27"/>
      <c r="I203" s="27"/>
      <c r="J203" s="27"/>
      <c r="K203" s="27"/>
      <c r="L203" s="27"/>
      <c r="M203" s="27"/>
      <c r="N203" s="27"/>
      <c r="O203" s="27"/>
      <c r="P203" s="27"/>
    </row>
    <row r="204" spans="1:16">
      <c r="A204" s="30">
        <v>12</v>
      </c>
      <c r="B204" s="31">
        <v>1</v>
      </c>
      <c r="C204" s="31" t="str" cm="1">
        <f t="array" ref="C204">INDEX($P$5:$P$7,B204)</f>
        <v>4:00–5:25 م</v>
      </c>
      <c r="D204" s="31">
        <v>2</v>
      </c>
      <c r="E204" s="31" t="s">
        <v>19</v>
      </c>
      <c r="F204" s="32">
        <v>3</v>
      </c>
      <c r="G204" s="31" t="s">
        <v>33</v>
      </c>
      <c r="H204" s="27"/>
      <c r="I204" s="27"/>
      <c r="J204" s="27"/>
      <c r="K204" s="27"/>
      <c r="L204" s="27"/>
      <c r="M204" s="27"/>
      <c r="N204" s="27"/>
      <c r="O204" s="27"/>
      <c r="P204" s="27"/>
    </row>
    <row r="205" spans="1:16">
      <c r="A205" s="30">
        <v>12</v>
      </c>
      <c r="B205" s="31">
        <v>1</v>
      </c>
      <c r="C205" s="31" t="str" cm="1">
        <f t="array" ref="C205">INDEX($P$5:$P$7,B205)</f>
        <v>4:00–5:25 م</v>
      </c>
      <c r="D205" s="31">
        <v>3</v>
      </c>
      <c r="E205" s="31" t="s">
        <v>19</v>
      </c>
      <c r="F205" s="32">
        <v>3</v>
      </c>
      <c r="G205" s="31" t="s">
        <v>34</v>
      </c>
      <c r="H205" s="27"/>
      <c r="I205" s="27"/>
      <c r="J205" s="27"/>
      <c r="K205" s="27"/>
      <c r="L205" s="27"/>
      <c r="M205" s="27"/>
      <c r="N205" s="27"/>
      <c r="O205" s="27"/>
      <c r="P205" s="27"/>
    </row>
    <row r="206" spans="1:16">
      <c r="A206" s="30">
        <v>12</v>
      </c>
      <c r="B206" s="31">
        <v>1</v>
      </c>
      <c r="C206" s="31" t="str" cm="1">
        <f t="array" ref="C206">INDEX($P$5:$P$7,B206)</f>
        <v>4:00–5:25 م</v>
      </c>
      <c r="D206" s="31">
        <v>4</v>
      </c>
      <c r="E206" s="31" t="s">
        <v>95</v>
      </c>
      <c r="F206" s="32">
        <v>3</v>
      </c>
      <c r="G206" s="31" t="s">
        <v>50</v>
      </c>
      <c r="H206" s="27"/>
      <c r="I206" s="27"/>
      <c r="J206" s="27"/>
      <c r="K206" s="27"/>
      <c r="L206" s="27"/>
      <c r="M206" s="27"/>
      <c r="N206" s="27"/>
      <c r="O206" s="27"/>
      <c r="P206" s="27"/>
    </row>
    <row r="207" spans="1:16">
      <c r="A207" s="30">
        <v>12</v>
      </c>
      <c r="B207" s="31">
        <v>1</v>
      </c>
      <c r="C207" s="31" t="str" cm="1">
        <f t="array" ref="C207">INDEX($P$5:$P$7,B207)</f>
        <v>4:00–5:25 م</v>
      </c>
      <c r="D207" s="31">
        <v>5</v>
      </c>
      <c r="E207" s="31" t="s">
        <v>95</v>
      </c>
      <c r="F207" s="32">
        <v>3</v>
      </c>
      <c r="G207" s="31" t="s">
        <v>90</v>
      </c>
      <c r="H207" s="27"/>
      <c r="I207" s="27"/>
      <c r="J207" s="27"/>
      <c r="K207" s="27"/>
      <c r="L207" s="27"/>
      <c r="M207" s="27"/>
      <c r="N207" s="27"/>
      <c r="O207" s="27"/>
      <c r="P207" s="27"/>
    </row>
    <row r="208" spans="1:16">
      <c r="A208" s="30">
        <v>12</v>
      </c>
      <c r="B208" s="31">
        <v>1</v>
      </c>
      <c r="C208" s="31" t="str" cm="1">
        <f t="array" ref="C208">INDEX($P$5:$P$7,B208)</f>
        <v>4:00–5:25 م</v>
      </c>
      <c r="D208" s="31">
        <v>6</v>
      </c>
      <c r="E208" s="31" t="s">
        <v>95</v>
      </c>
      <c r="F208" s="32">
        <v>3</v>
      </c>
      <c r="G208" s="31" t="s">
        <v>78</v>
      </c>
      <c r="H208" s="27"/>
      <c r="I208" s="27"/>
      <c r="J208" s="27"/>
      <c r="K208" s="27"/>
      <c r="L208" s="27"/>
      <c r="M208" s="27"/>
      <c r="N208" s="27"/>
      <c r="O208" s="27"/>
      <c r="P208" s="27"/>
    </row>
    <row r="209" spans="1:16">
      <c r="A209" s="30">
        <v>12</v>
      </c>
      <c r="B209" s="31">
        <v>2</v>
      </c>
      <c r="C209" s="31" t="str" cm="1">
        <f t="array" ref="C209">INDEX($P$5:$P$7,B209)</f>
        <v>5:35–7:00 م</v>
      </c>
      <c r="D209" s="31">
        <v>1</v>
      </c>
      <c r="E209" s="31" t="s">
        <v>174</v>
      </c>
      <c r="F209" s="32">
        <v>3</v>
      </c>
      <c r="G209" s="31" t="s">
        <v>109</v>
      </c>
      <c r="H209" s="27"/>
      <c r="I209" s="27"/>
      <c r="J209" s="27"/>
      <c r="K209" s="27"/>
      <c r="L209" s="27"/>
      <c r="M209" s="27"/>
      <c r="N209" s="27"/>
      <c r="O209" s="27"/>
      <c r="P209" s="27"/>
    </row>
    <row r="210" spans="1:16">
      <c r="A210" s="30">
        <v>12</v>
      </c>
      <c r="B210" s="31">
        <v>2</v>
      </c>
      <c r="C210" s="31" t="str" cm="1">
        <f t="array" ref="C210">INDEX($P$5:$P$7,B210)</f>
        <v>5:35–7:00 م</v>
      </c>
      <c r="D210" s="31">
        <v>2</v>
      </c>
      <c r="E210" s="31" t="s">
        <v>174</v>
      </c>
      <c r="F210" s="32">
        <v>3</v>
      </c>
      <c r="G210" s="31" t="s">
        <v>179</v>
      </c>
      <c r="H210" s="27"/>
      <c r="I210" s="27"/>
      <c r="J210" s="27"/>
      <c r="K210" s="27"/>
      <c r="L210" s="27"/>
      <c r="M210" s="27"/>
      <c r="N210" s="27"/>
      <c r="O210" s="27"/>
      <c r="P210" s="27"/>
    </row>
    <row r="211" spans="1:16">
      <c r="A211" s="30">
        <v>12</v>
      </c>
      <c r="B211" s="31">
        <v>2</v>
      </c>
      <c r="C211" s="31" t="str" cm="1">
        <f t="array" ref="C211">INDEX($P$5:$P$7,B211)</f>
        <v>5:35–7:00 م</v>
      </c>
      <c r="D211" s="31">
        <v>3</v>
      </c>
      <c r="E211" s="31" t="s">
        <v>174</v>
      </c>
      <c r="F211" s="32">
        <v>3</v>
      </c>
      <c r="G211" s="31" t="s">
        <v>161</v>
      </c>
      <c r="H211" s="27"/>
      <c r="I211" s="27"/>
      <c r="J211" s="27"/>
      <c r="K211" s="27"/>
      <c r="L211" s="27"/>
      <c r="M211" s="27"/>
      <c r="N211" s="27"/>
      <c r="O211" s="27"/>
      <c r="P211" s="27"/>
    </row>
    <row r="212" spans="1:16">
      <c r="A212" s="30">
        <v>12</v>
      </c>
      <c r="B212" s="31">
        <v>2</v>
      </c>
      <c r="C212" s="31" t="str" cm="1">
        <f t="array" ref="C212">INDEX($P$5:$P$7,B212)</f>
        <v>5:35–7:00 م</v>
      </c>
      <c r="D212" s="31">
        <v>4</v>
      </c>
      <c r="E212" s="31" t="s">
        <v>295</v>
      </c>
      <c r="F212" s="32">
        <v>3</v>
      </c>
      <c r="G212" s="31" t="s">
        <v>227</v>
      </c>
      <c r="H212" s="27"/>
      <c r="I212" s="27"/>
      <c r="J212" s="27"/>
      <c r="K212" s="27"/>
      <c r="L212" s="27"/>
      <c r="M212" s="27"/>
      <c r="N212" s="27"/>
      <c r="O212" s="27"/>
      <c r="P212" s="27"/>
    </row>
    <row r="213" spans="1:16">
      <c r="A213" s="30">
        <v>12</v>
      </c>
      <c r="B213" s="31">
        <v>2</v>
      </c>
      <c r="C213" s="31" t="str" cm="1">
        <f t="array" ref="C213">INDEX($P$5:$P$7,B213)</f>
        <v>5:35–7:00 م</v>
      </c>
      <c r="D213" s="31">
        <v>5</v>
      </c>
      <c r="E213" s="31" t="s">
        <v>295</v>
      </c>
      <c r="F213" s="32">
        <v>3</v>
      </c>
      <c r="G213" s="31" t="s">
        <v>292</v>
      </c>
      <c r="H213" s="27"/>
      <c r="I213" s="27"/>
      <c r="J213" s="27"/>
      <c r="K213" s="27"/>
      <c r="L213" s="27"/>
      <c r="M213" s="27"/>
      <c r="N213" s="27"/>
      <c r="O213" s="27"/>
      <c r="P213" s="27"/>
    </row>
    <row r="214" spans="1:16">
      <c r="A214" s="30">
        <v>12</v>
      </c>
      <c r="B214" s="31">
        <v>2</v>
      </c>
      <c r="C214" s="31" t="str" cm="1">
        <f t="array" ref="C214">INDEX($P$5:$P$7,B214)</f>
        <v>5:35–7:00 م</v>
      </c>
      <c r="D214" s="31">
        <v>6</v>
      </c>
      <c r="E214" s="31" t="s">
        <v>295</v>
      </c>
      <c r="F214" s="32">
        <v>3</v>
      </c>
      <c r="G214" s="31" t="s">
        <v>284</v>
      </c>
      <c r="H214" s="27"/>
      <c r="I214" s="27"/>
      <c r="J214" s="27"/>
      <c r="K214" s="27"/>
      <c r="L214" s="27"/>
      <c r="M214" s="27"/>
      <c r="N214" s="27"/>
      <c r="O214" s="27"/>
      <c r="P214" s="27"/>
    </row>
    <row r="215" spans="1:16">
      <c r="A215" s="30">
        <v>12</v>
      </c>
      <c r="B215" s="31">
        <v>3</v>
      </c>
      <c r="C215" s="31" t="str" cm="1">
        <f t="array" ref="C215">INDEX($P$5:$P$7,B215)</f>
        <v>7:10–8:35 م</v>
      </c>
      <c r="D215" s="31">
        <v>1</v>
      </c>
      <c r="E215" s="31" t="s">
        <v>335</v>
      </c>
      <c r="F215" s="32">
        <v>3</v>
      </c>
      <c r="G215" s="31" t="s">
        <v>306</v>
      </c>
      <c r="H215" s="27"/>
      <c r="I215" s="27"/>
      <c r="J215" s="27"/>
      <c r="K215" s="27"/>
      <c r="L215" s="27"/>
      <c r="M215" s="27"/>
      <c r="N215" s="27"/>
      <c r="O215" s="27"/>
      <c r="P215" s="27"/>
    </row>
    <row r="216" spans="1:16">
      <c r="A216" s="30">
        <v>12</v>
      </c>
      <c r="B216" s="31">
        <v>3</v>
      </c>
      <c r="C216" s="31" t="str" cm="1">
        <f t="array" ref="C216">INDEX($P$5:$P$7,B216)</f>
        <v>7:10–8:35 م</v>
      </c>
      <c r="D216" s="31">
        <v>2</v>
      </c>
      <c r="E216" s="31" t="s">
        <v>335</v>
      </c>
      <c r="F216" s="32">
        <v>3</v>
      </c>
      <c r="G216" s="31" t="s">
        <v>340</v>
      </c>
      <c r="H216" s="27"/>
      <c r="I216" s="27"/>
      <c r="J216" s="27"/>
      <c r="K216" s="27"/>
      <c r="L216" s="27"/>
      <c r="M216" s="27"/>
      <c r="N216" s="27"/>
      <c r="O216" s="27"/>
      <c r="P216" s="27"/>
    </row>
    <row r="217" spans="1:16">
      <c r="A217" s="30">
        <v>12</v>
      </c>
      <c r="B217" s="31">
        <v>3</v>
      </c>
      <c r="C217" s="31" t="str" cm="1">
        <f t="array" ref="C217">INDEX($P$5:$P$7,B217)</f>
        <v>7:10–8:35 م</v>
      </c>
      <c r="D217" s="31">
        <v>3</v>
      </c>
      <c r="E217" s="31" t="s">
        <v>335</v>
      </c>
      <c r="F217" s="32">
        <v>3</v>
      </c>
      <c r="G217" s="31" t="s">
        <v>332</v>
      </c>
      <c r="H217" s="27"/>
      <c r="I217" s="27"/>
      <c r="J217" s="27"/>
      <c r="K217" s="27"/>
      <c r="L217" s="27"/>
      <c r="M217" s="27"/>
      <c r="N217" s="27"/>
      <c r="O217" s="27"/>
      <c r="P217" s="27"/>
    </row>
    <row r="218" spans="1:16">
      <c r="A218" s="30">
        <v>12</v>
      </c>
      <c r="B218" s="31">
        <v>3</v>
      </c>
      <c r="C218" s="31" t="str" cm="1">
        <f t="array" ref="C218">INDEX($P$5:$P$7,B218)</f>
        <v>7:10–8:35 م</v>
      </c>
      <c r="D218" s="31">
        <v>4</v>
      </c>
      <c r="E218" s="31" t="s">
        <v>448</v>
      </c>
      <c r="F218" s="32">
        <v>3</v>
      </c>
      <c r="G218" s="31" t="s">
        <v>361</v>
      </c>
      <c r="H218" s="27"/>
      <c r="I218" s="27"/>
      <c r="J218" s="27"/>
      <c r="K218" s="27"/>
      <c r="L218" s="27"/>
      <c r="M218" s="27"/>
      <c r="N218" s="27"/>
      <c r="O218" s="27"/>
      <c r="P218" s="27"/>
    </row>
    <row r="219" spans="1:16">
      <c r="A219" s="30">
        <v>12</v>
      </c>
      <c r="B219" s="31">
        <v>3</v>
      </c>
      <c r="C219" s="31" t="str" cm="1">
        <f t="array" ref="C219">INDEX($P$5:$P$7,B219)</f>
        <v>7:10–8:35 م</v>
      </c>
      <c r="D219" s="31">
        <v>5</v>
      </c>
      <c r="E219" s="31" t="s">
        <v>448</v>
      </c>
      <c r="F219" s="32">
        <v>3</v>
      </c>
      <c r="G219" s="31" t="s">
        <v>453</v>
      </c>
      <c r="H219" s="27"/>
      <c r="I219" s="27"/>
      <c r="J219" s="27"/>
      <c r="K219" s="27"/>
      <c r="L219" s="27"/>
      <c r="M219" s="27"/>
      <c r="N219" s="27"/>
      <c r="O219" s="27"/>
      <c r="P219" s="27"/>
    </row>
    <row r="220" spans="1:16">
      <c r="A220" s="30">
        <v>12</v>
      </c>
      <c r="B220" s="31">
        <v>3</v>
      </c>
      <c r="C220" s="31" t="str" cm="1">
        <f t="array" ref="C220">INDEX($P$5:$P$7,B220)</f>
        <v>7:10–8:35 م</v>
      </c>
      <c r="D220" s="31">
        <v>6</v>
      </c>
      <c r="E220" s="31" t="s">
        <v>448</v>
      </c>
      <c r="F220" s="32">
        <v>3</v>
      </c>
      <c r="G220" s="31" t="s">
        <v>440</v>
      </c>
      <c r="H220" s="27"/>
      <c r="I220" s="27"/>
      <c r="J220" s="27"/>
      <c r="K220" s="27"/>
      <c r="L220" s="27"/>
      <c r="M220" s="27"/>
      <c r="N220" s="27"/>
      <c r="O220" s="27"/>
      <c r="P220" s="27"/>
    </row>
    <row r="221" spans="1:16">
      <c r="A221" s="30">
        <v>13</v>
      </c>
      <c r="B221" s="31">
        <v>1</v>
      </c>
      <c r="C221" s="31" t="str" cm="1">
        <f t="array" ref="C221">INDEX($P$5:$P$7,B221)</f>
        <v>4:00–5:25 م</v>
      </c>
      <c r="D221" s="31">
        <v>1</v>
      </c>
      <c r="E221" s="31" t="s">
        <v>19</v>
      </c>
      <c r="F221" s="32">
        <v>3</v>
      </c>
      <c r="G221" s="31" t="s">
        <v>20</v>
      </c>
      <c r="H221" s="27"/>
      <c r="I221" s="27"/>
      <c r="J221" s="27"/>
      <c r="K221" s="27"/>
      <c r="L221" s="27"/>
      <c r="M221" s="27"/>
      <c r="N221" s="27"/>
      <c r="O221" s="27"/>
      <c r="P221" s="27"/>
    </row>
    <row r="222" spans="1:16">
      <c r="A222" s="30">
        <v>13</v>
      </c>
      <c r="B222" s="31">
        <v>1</v>
      </c>
      <c r="C222" s="31" t="str" cm="1">
        <f t="array" ref="C222">INDEX($P$5:$P$7,B222)</f>
        <v>4:00–5:25 م</v>
      </c>
      <c r="D222" s="31">
        <v>2</v>
      </c>
      <c r="E222" s="31" t="s">
        <v>19</v>
      </c>
      <c r="F222" s="32">
        <v>3</v>
      </c>
      <c r="G222" s="31" t="s">
        <v>21</v>
      </c>
      <c r="H222" s="27"/>
      <c r="I222" s="27"/>
      <c r="J222" s="27"/>
      <c r="K222" s="27"/>
      <c r="L222" s="27"/>
      <c r="M222" s="27"/>
      <c r="N222" s="27"/>
      <c r="O222" s="27"/>
      <c r="P222" s="27"/>
    </row>
    <row r="223" spans="1:16">
      <c r="A223" s="30">
        <v>13</v>
      </c>
      <c r="B223" s="31">
        <v>1</v>
      </c>
      <c r="C223" s="31" t="str" cm="1">
        <f t="array" ref="C223">INDEX($P$5:$P$7,B223)</f>
        <v>4:00–5:25 م</v>
      </c>
      <c r="D223" s="31">
        <v>3</v>
      </c>
      <c r="E223" s="31" t="s">
        <v>19</v>
      </c>
      <c r="F223" s="32">
        <v>3</v>
      </c>
      <c r="G223" s="31" t="s">
        <v>22</v>
      </c>
      <c r="H223" s="27"/>
      <c r="I223" s="27"/>
      <c r="J223" s="27"/>
      <c r="K223" s="27"/>
      <c r="L223" s="27"/>
      <c r="M223" s="27"/>
      <c r="N223" s="27"/>
      <c r="O223" s="27"/>
      <c r="P223" s="27"/>
    </row>
    <row r="224" spans="1:16">
      <c r="A224" s="30">
        <v>13</v>
      </c>
      <c r="B224" s="31">
        <v>1</v>
      </c>
      <c r="C224" s="31" t="str" cm="1">
        <f t="array" ref="C224">INDEX($P$5:$P$7,B224)</f>
        <v>4:00–5:25 م</v>
      </c>
      <c r="D224" s="31">
        <v>4</v>
      </c>
      <c r="E224" s="31" t="s">
        <v>95</v>
      </c>
      <c r="F224" s="32">
        <v>3</v>
      </c>
      <c r="G224" s="31" t="s">
        <v>91</v>
      </c>
      <c r="H224" s="27"/>
      <c r="I224" s="27"/>
      <c r="J224" s="27"/>
      <c r="K224" s="27"/>
      <c r="L224" s="27"/>
      <c r="M224" s="27"/>
      <c r="N224" s="27"/>
      <c r="O224" s="27"/>
      <c r="P224" s="27"/>
    </row>
    <row r="225" spans="1:16">
      <c r="A225" s="30">
        <v>13</v>
      </c>
      <c r="B225" s="31">
        <v>1</v>
      </c>
      <c r="C225" s="31" t="str" cm="1">
        <f t="array" ref="C225">INDEX($P$5:$P$7,B225)</f>
        <v>4:00–5:25 م</v>
      </c>
      <c r="D225" s="31">
        <v>5</v>
      </c>
      <c r="E225" s="31" t="s">
        <v>95</v>
      </c>
      <c r="F225" s="32">
        <v>3</v>
      </c>
      <c r="G225" s="31" t="s">
        <v>79</v>
      </c>
      <c r="H225" s="27"/>
      <c r="I225" s="27"/>
      <c r="J225" s="27"/>
      <c r="K225" s="27"/>
      <c r="L225" s="27"/>
      <c r="M225" s="27"/>
      <c r="N225" s="27"/>
      <c r="O225" s="27"/>
      <c r="P225" s="27"/>
    </row>
    <row r="226" spans="1:16">
      <c r="A226" s="30">
        <v>13</v>
      </c>
      <c r="B226" s="31">
        <v>1</v>
      </c>
      <c r="C226" s="31" t="str" cm="1">
        <f t="array" ref="C226">INDEX($P$5:$P$7,B226)</f>
        <v>4:00–5:25 م</v>
      </c>
      <c r="D226" s="31">
        <v>6</v>
      </c>
      <c r="E226" s="31" t="s">
        <v>95</v>
      </c>
      <c r="F226" s="32">
        <v>3</v>
      </c>
      <c r="G226" s="31" t="s">
        <v>67</v>
      </c>
      <c r="H226" s="27"/>
      <c r="I226" s="27"/>
      <c r="J226" s="27"/>
      <c r="K226" s="27"/>
      <c r="L226" s="27"/>
      <c r="M226" s="27"/>
      <c r="N226" s="27"/>
      <c r="O226" s="27"/>
      <c r="P226" s="27"/>
    </row>
    <row r="227" spans="1:16">
      <c r="A227" s="30">
        <v>13</v>
      </c>
      <c r="B227" s="31">
        <v>2</v>
      </c>
      <c r="C227" s="31" t="str" cm="1">
        <f t="array" ref="C227">INDEX($P$5:$P$7,B227)</f>
        <v>5:35–7:00 م</v>
      </c>
      <c r="D227" s="31">
        <v>1</v>
      </c>
      <c r="E227" s="31" t="s">
        <v>174</v>
      </c>
      <c r="F227" s="32">
        <v>3</v>
      </c>
      <c r="G227" s="31" t="s">
        <v>175</v>
      </c>
      <c r="H227" s="27"/>
      <c r="I227" s="27"/>
      <c r="J227" s="27"/>
      <c r="K227" s="27"/>
      <c r="L227" s="27"/>
      <c r="M227" s="27"/>
      <c r="N227" s="27"/>
      <c r="O227" s="27"/>
      <c r="P227" s="27"/>
    </row>
    <row r="228" spans="1:16">
      <c r="A228" s="30">
        <v>13</v>
      </c>
      <c r="B228" s="31">
        <v>2</v>
      </c>
      <c r="C228" s="31" t="str" cm="1">
        <f t="array" ref="C228">INDEX($P$5:$P$7,B228)</f>
        <v>5:35–7:00 م</v>
      </c>
      <c r="D228" s="31">
        <v>2</v>
      </c>
      <c r="E228" s="31" t="s">
        <v>174</v>
      </c>
      <c r="F228" s="32">
        <v>3</v>
      </c>
      <c r="G228" s="31" t="s">
        <v>162</v>
      </c>
      <c r="H228" s="27"/>
      <c r="I228" s="27"/>
      <c r="J228" s="27"/>
      <c r="K228" s="27"/>
      <c r="L228" s="27"/>
      <c r="M228" s="27"/>
      <c r="N228" s="27"/>
      <c r="O228" s="27"/>
      <c r="P228" s="27"/>
    </row>
    <row r="229" spans="1:16">
      <c r="A229" s="30">
        <v>13</v>
      </c>
      <c r="B229" s="31">
        <v>2</v>
      </c>
      <c r="C229" s="31" t="str" cm="1">
        <f t="array" ref="C229">INDEX($P$5:$P$7,B229)</f>
        <v>5:35–7:00 م</v>
      </c>
      <c r="D229" s="31">
        <v>3</v>
      </c>
      <c r="E229" s="31" t="s">
        <v>174</v>
      </c>
      <c r="F229" s="32">
        <v>3</v>
      </c>
      <c r="G229" s="31" t="s">
        <v>123</v>
      </c>
      <c r="H229" s="27"/>
      <c r="I229" s="27"/>
      <c r="J229" s="27"/>
      <c r="K229" s="27"/>
      <c r="L229" s="27"/>
      <c r="M229" s="27"/>
      <c r="N229" s="27"/>
      <c r="O229" s="27"/>
      <c r="P229" s="27"/>
    </row>
    <row r="230" spans="1:16">
      <c r="A230" s="30">
        <v>13</v>
      </c>
      <c r="B230" s="31">
        <v>2</v>
      </c>
      <c r="C230" s="31" t="str" cm="1">
        <f t="array" ref="C230">INDEX($P$5:$P$7,B230)</f>
        <v>5:35–7:00 م</v>
      </c>
      <c r="D230" s="31">
        <v>4</v>
      </c>
      <c r="E230" s="31" t="s">
        <v>295</v>
      </c>
      <c r="F230" s="32">
        <v>3</v>
      </c>
      <c r="G230" s="31" t="s">
        <v>293</v>
      </c>
      <c r="H230" s="27"/>
      <c r="I230" s="27"/>
      <c r="J230" s="27"/>
      <c r="K230" s="27"/>
      <c r="L230" s="27"/>
      <c r="M230" s="27"/>
      <c r="N230" s="27"/>
      <c r="O230" s="27"/>
      <c r="P230" s="27"/>
    </row>
    <row r="231" spans="1:16">
      <c r="A231" s="30">
        <v>13</v>
      </c>
      <c r="B231" s="31">
        <v>2</v>
      </c>
      <c r="C231" s="31" t="str" cm="1">
        <f t="array" ref="C231">INDEX($P$5:$P$7,B231)</f>
        <v>5:35–7:00 م</v>
      </c>
      <c r="D231" s="31">
        <v>5</v>
      </c>
      <c r="E231" s="31" t="s">
        <v>295</v>
      </c>
      <c r="F231" s="32">
        <v>3</v>
      </c>
      <c r="G231" s="31" t="s">
        <v>285</v>
      </c>
      <c r="H231" s="27"/>
      <c r="I231" s="27"/>
      <c r="J231" s="27"/>
      <c r="K231" s="27"/>
      <c r="L231" s="27"/>
      <c r="M231" s="27"/>
      <c r="N231" s="27"/>
      <c r="O231" s="27"/>
      <c r="P231" s="27"/>
    </row>
    <row r="232" spans="1:16">
      <c r="A232" s="30">
        <v>13</v>
      </c>
      <c r="B232" s="31">
        <v>2</v>
      </c>
      <c r="C232" s="31" t="str" cm="1">
        <f t="array" ref="C232">INDEX($P$5:$P$7,B232)</f>
        <v>5:35–7:00 م</v>
      </c>
      <c r="D232" s="31">
        <v>6</v>
      </c>
      <c r="E232" s="31" t="s">
        <v>295</v>
      </c>
      <c r="F232" s="32">
        <v>3</v>
      </c>
      <c r="G232" s="31" t="s">
        <v>269</v>
      </c>
      <c r="H232" s="27"/>
      <c r="I232" s="27"/>
      <c r="J232" s="27"/>
      <c r="K232" s="27"/>
      <c r="L232" s="27"/>
      <c r="M232" s="27"/>
      <c r="N232" s="27"/>
      <c r="O232" s="27"/>
      <c r="P232" s="27"/>
    </row>
    <row r="233" spans="1:16">
      <c r="A233" s="30">
        <v>13</v>
      </c>
      <c r="B233" s="31">
        <v>3</v>
      </c>
      <c r="C233" s="31" t="str" cm="1">
        <f t="array" ref="C233">INDEX($P$5:$P$7,B233)</f>
        <v>7:10–8:35 م</v>
      </c>
      <c r="D233" s="31">
        <v>1</v>
      </c>
      <c r="E233" s="31" t="s">
        <v>335</v>
      </c>
      <c r="F233" s="32">
        <v>3</v>
      </c>
      <c r="G233" s="31" t="s">
        <v>336</v>
      </c>
      <c r="H233" s="27"/>
      <c r="I233" s="27"/>
      <c r="J233" s="27"/>
      <c r="K233" s="27"/>
      <c r="L233" s="27"/>
      <c r="M233" s="27"/>
      <c r="N233" s="27"/>
      <c r="O233" s="27"/>
      <c r="P233" s="27"/>
    </row>
    <row r="234" spans="1:16">
      <c r="A234" s="30">
        <v>13</v>
      </c>
      <c r="B234" s="31">
        <v>3</v>
      </c>
      <c r="C234" s="31" t="str" cm="1">
        <f t="array" ref="C234">INDEX($P$5:$P$7,B234)</f>
        <v>7:10–8:35 م</v>
      </c>
      <c r="D234" s="31">
        <v>2</v>
      </c>
      <c r="E234" s="31" t="s">
        <v>335</v>
      </c>
      <c r="F234" s="32">
        <v>3</v>
      </c>
      <c r="G234" s="31" t="s">
        <v>333</v>
      </c>
      <c r="H234" s="27"/>
      <c r="I234" s="27"/>
      <c r="J234" s="27"/>
      <c r="K234" s="27"/>
      <c r="L234" s="27"/>
      <c r="M234" s="27"/>
      <c r="N234" s="27"/>
      <c r="O234" s="27"/>
      <c r="P234" s="27"/>
    </row>
    <row r="235" spans="1:16">
      <c r="A235" s="30">
        <v>13</v>
      </c>
      <c r="B235" s="31">
        <v>3</v>
      </c>
      <c r="C235" s="31" t="str" cm="1">
        <f t="array" ref="C235">INDEX($P$5:$P$7,B235)</f>
        <v>7:10–8:35 م</v>
      </c>
      <c r="D235" s="31">
        <v>3</v>
      </c>
      <c r="E235" s="31" t="s">
        <v>335</v>
      </c>
      <c r="F235" s="32">
        <v>3</v>
      </c>
      <c r="G235" s="31" t="s">
        <v>325</v>
      </c>
      <c r="H235" s="27"/>
      <c r="I235" s="27"/>
      <c r="J235" s="27"/>
      <c r="K235" s="27"/>
      <c r="L235" s="27"/>
      <c r="M235" s="27"/>
      <c r="N235" s="27"/>
      <c r="O235" s="27"/>
      <c r="P235" s="27"/>
    </row>
    <row r="236" spans="1:16">
      <c r="A236" s="30">
        <v>13</v>
      </c>
      <c r="B236" s="31">
        <v>3</v>
      </c>
      <c r="C236" s="31" t="str" cm="1">
        <f t="array" ref="C236">INDEX($P$5:$P$7,B236)</f>
        <v>7:10–8:35 م</v>
      </c>
      <c r="D236" s="31">
        <v>4</v>
      </c>
      <c r="E236" s="31" t="s">
        <v>448</v>
      </c>
      <c r="F236" s="32">
        <v>3</v>
      </c>
      <c r="G236" s="31" t="s">
        <v>449</v>
      </c>
      <c r="H236" s="27"/>
      <c r="I236" s="27"/>
      <c r="J236" s="27"/>
      <c r="K236" s="27"/>
      <c r="L236" s="27"/>
      <c r="M236" s="27"/>
      <c r="N236" s="27"/>
      <c r="O236" s="27"/>
      <c r="P236" s="27"/>
    </row>
    <row r="237" spans="1:16">
      <c r="A237" s="30">
        <v>13</v>
      </c>
      <c r="B237" s="31">
        <v>3</v>
      </c>
      <c r="C237" s="31" t="str" cm="1">
        <f t="array" ref="C237">INDEX($P$5:$P$7,B237)</f>
        <v>7:10–8:35 م</v>
      </c>
      <c r="D237" s="31">
        <v>5</v>
      </c>
      <c r="E237" s="31" t="s">
        <v>448</v>
      </c>
      <c r="F237" s="32">
        <v>3</v>
      </c>
      <c r="G237" s="31" t="s">
        <v>441</v>
      </c>
      <c r="H237" s="27"/>
      <c r="I237" s="27"/>
      <c r="J237" s="27"/>
      <c r="K237" s="27"/>
      <c r="L237" s="27"/>
      <c r="M237" s="27"/>
      <c r="N237" s="27"/>
      <c r="O237" s="27"/>
      <c r="P237" s="27"/>
    </row>
    <row r="238" spans="1:16">
      <c r="A238" s="30">
        <v>13</v>
      </c>
      <c r="B238" s="31">
        <v>3</v>
      </c>
      <c r="C238" s="31" t="str" cm="1">
        <f t="array" ref="C238">INDEX($P$5:$P$7,B238)</f>
        <v>7:10–8:35 م</v>
      </c>
      <c r="D238" s="31">
        <v>6</v>
      </c>
      <c r="E238" s="31" t="s">
        <v>448</v>
      </c>
      <c r="F238" s="32">
        <v>3</v>
      </c>
      <c r="G238" s="31" t="s">
        <v>417</v>
      </c>
      <c r="H238" s="27"/>
      <c r="I238" s="27"/>
      <c r="J238" s="27"/>
      <c r="K238" s="27"/>
      <c r="L238" s="27"/>
      <c r="M238" s="27"/>
      <c r="N238" s="27"/>
      <c r="O238" s="27"/>
      <c r="P238" s="27"/>
    </row>
    <row r="239" spans="1:16">
      <c r="A239" s="30">
        <v>14</v>
      </c>
      <c r="B239" s="31">
        <v>1</v>
      </c>
      <c r="C239" s="31" t="str" cm="1">
        <f t="array" ref="C239">INDEX($P$5:$P$7,B239)</f>
        <v>4:00–5:25 م</v>
      </c>
      <c r="D239" s="31">
        <v>1</v>
      </c>
      <c r="E239" s="31" t="s">
        <v>19</v>
      </c>
      <c r="F239" s="32">
        <v>3</v>
      </c>
      <c r="G239" s="31" t="s">
        <v>23</v>
      </c>
      <c r="H239" s="27"/>
      <c r="I239" s="27"/>
      <c r="J239" s="27"/>
      <c r="K239" s="27"/>
      <c r="L239" s="27"/>
      <c r="M239" s="27"/>
      <c r="N239" s="27"/>
      <c r="O239" s="27"/>
      <c r="P239" s="27"/>
    </row>
    <row r="240" spans="1:16">
      <c r="A240" s="30">
        <v>14</v>
      </c>
      <c r="B240" s="31">
        <v>1</v>
      </c>
      <c r="C240" s="31" t="str" cm="1">
        <f t="array" ref="C240">INDEX($P$5:$P$7,B240)</f>
        <v>4:00–5:25 م</v>
      </c>
      <c r="D240" s="31">
        <v>2</v>
      </c>
      <c r="E240" s="31" t="s">
        <v>19</v>
      </c>
      <c r="F240" s="32">
        <v>3</v>
      </c>
      <c r="G240" s="31" t="s">
        <v>24</v>
      </c>
      <c r="H240" s="27"/>
      <c r="I240" s="27"/>
      <c r="J240" s="27"/>
      <c r="K240" s="27"/>
      <c r="L240" s="27"/>
      <c r="M240" s="27"/>
      <c r="N240" s="27"/>
      <c r="O240" s="27"/>
      <c r="P240" s="27"/>
    </row>
    <row r="241" spans="1:16">
      <c r="A241" s="30">
        <v>14</v>
      </c>
      <c r="B241" s="31">
        <v>1</v>
      </c>
      <c r="C241" s="31" t="str" cm="1">
        <f t="array" ref="C241">INDEX($P$5:$P$7,B241)</f>
        <v>4:00–5:25 م</v>
      </c>
      <c r="D241" s="31">
        <v>3</v>
      </c>
      <c r="E241" s="31" t="s">
        <v>19</v>
      </c>
      <c r="F241" s="32">
        <v>3</v>
      </c>
      <c r="G241" s="31" t="s">
        <v>25</v>
      </c>
      <c r="H241" s="27"/>
      <c r="I241" s="27"/>
      <c r="J241" s="27"/>
      <c r="K241" s="27"/>
      <c r="L241" s="27"/>
      <c r="M241" s="27"/>
      <c r="N241" s="27"/>
      <c r="O241" s="27"/>
      <c r="P241" s="27"/>
    </row>
    <row r="242" spans="1:16">
      <c r="A242" s="30">
        <v>14</v>
      </c>
      <c r="B242" s="31">
        <v>1</v>
      </c>
      <c r="C242" s="31" t="str" cm="1">
        <f t="array" ref="C242">INDEX($P$5:$P$7,B242)</f>
        <v>4:00–5:25 م</v>
      </c>
      <c r="D242" s="31">
        <v>4</v>
      </c>
      <c r="E242" s="31" t="s">
        <v>95</v>
      </c>
      <c r="F242" s="32">
        <v>3</v>
      </c>
      <c r="G242" s="31" t="s">
        <v>75</v>
      </c>
      <c r="H242" s="27"/>
      <c r="I242" s="27"/>
      <c r="J242" s="27"/>
      <c r="K242" s="27"/>
      <c r="L242" s="27"/>
      <c r="M242" s="27"/>
      <c r="N242" s="27"/>
      <c r="O242" s="27"/>
      <c r="P242" s="27"/>
    </row>
    <row r="243" spans="1:16">
      <c r="A243" s="30">
        <v>14</v>
      </c>
      <c r="B243" s="31">
        <v>1</v>
      </c>
      <c r="C243" s="31" t="str" cm="1">
        <f t="array" ref="C243">INDEX($P$5:$P$7,B243)</f>
        <v>4:00–5:25 م</v>
      </c>
      <c r="D243" s="31">
        <v>5</v>
      </c>
      <c r="E243" s="31" t="s">
        <v>95</v>
      </c>
      <c r="F243" s="32">
        <v>3</v>
      </c>
      <c r="G243" s="31" t="s">
        <v>84</v>
      </c>
      <c r="H243" s="27"/>
      <c r="I243" s="27"/>
      <c r="J243" s="27"/>
      <c r="K243" s="27"/>
      <c r="L243" s="27"/>
      <c r="M243" s="27"/>
      <c r="N243" s="27"/>
      <c r="O243" s="27"/>
      <c r="P243" s="27"/>
    </row>
    <row r="244" spans="1:16">
      <c r="A244" s="30">
        <v>14</v>
      </c>
      <c r="B244" s="31">
        <v>1</v>
      </c>
      <c r="C244" s="31" t="str" cm="1">
        <f t="array" ref="C244">INDEX($P$5:$P$7,B244)</f>
        <v>4:00–5:25 م</v>
      </c>
      <c r="D244" s="31">
        <v>6</v>
      </c>
      <c r="E244" s="31" t="s">
        <v>95</v>
      </c>
      <c r="F244" s="32">
        <v>3</v>
      </c>
      <c r="G244" s="31" t="s">
        <v>58</v>
      </c>
      <c r="H244" s="27"/>
      <c r="I244" s="27"/>
      <c r="J244" s="27"/>
      <c r="K244" s="27"/>
      <c r="L244" s="27"/>
      <c r="M244" s="27"/>
      <c r="N244" s="27"/>
      <c r="O244" s="27"/>
      <c r="P244" s="27"/>
    </row>
    <row r="245" spans="1:16">
      <c r="A245" s="30">
        <v>14</v>
      </c>
      <c r="B245" s="31">
        <v>2</v>
      </c>
      <c r="C245" s="31" t="str" cm="1">
        <f t="array" ref="C245">INDEX($P$5:$P$7,B245)</f>
        <v>5:35–7:00 م</v>
      </c>
      <c r="D245" s="31">
        <v>1</v>
      </c>
      <c r="E245" s="31" t="s">
        <v>174</v>
      </c>
      <c r="F245" s="32">
        <v>3</v>
      </c>
      <c r="G245" s="31" t="s">
        <v>140</v>
      </c>
      <c r="H245" s="27"/>
      <c r="I245" s="27"/>
      <c r="J245" s="27"/>
      <c r="K245" s="27"/>
      <c r="L245" s="27"/>
      <c r="M245" s="27"/>
      <c r="N245" s="27"/>
      <c r="O245" s="27"/>
      <c r="P245" s="27"/>
    </row>
    <row r="246" spans="1:16">
      <c r="A246" s="30">
        <v>14</v>
      </c>
      <c r="B246" s="31">
        <v>2</v>
      </c>
      <c r="C246" s="31" t="str" cm="1">
        <f t="array" ref="C246">INDEX($P$5:$P$7,B246)</f>
        <v>5:35–7:00 م</v>
      </c>
      <c r="D246" s="31">
        <v>2</v>
      </c>
      <c r="E246" s="31" t="s">
        <v>174</v>
      </c>
      <c r="F246" s="32">
        <v>3</v>
      </c>
      <c r="G246" s="31" t="s">
        <v>176</v>
      </c>
      <c r="H246" s="27"/>
      <c r="I246" s="27"/>
      <c r="J246" s="27"/>
      <c r="K246" s="27"/>
      <c r="L246" s="27"/>
      <c r="M246" s="27"/>
      <c r="N246" s="27"/>
      <c r="O246" s="27"/>
      <c r="P246" s="27"/>
    </row>
    <row r="247" spans="1:16">
      <c r="A247" s="30">
        <v>14</v>
      </c>
      <c r="B247" s="31">
        <v>2</v>
      </c>
      <c r="C247" s="31" t="str" cm="1">
        <f t="array" ref="C247">INDEX($P$5:$P$7,B247)</f>
        <v>5:35–7:00 م</v>
      </c>
      <c r="D247" s="31">
        <v>3</v>
      </c>
      <c r="E247" s="31" t="s">
        <v>174</v>
      </c>
      <c r="F247" s="32">
        <v>3</v>
      </c>
      <c r="G247" s="31" t="s">
        <v>116</v>
      </c>
      <c r="H247" s="27"/>
      <c r="I247" s="27"/>
      <c r="J247" s="27"/>
      <c r="K247" s="27"/>
      <c r="L247" s="27"/>
      <c r="M247" s="27"/>
      <c r="N247" s="27"/>
      <c r="O247" s="27"/>
      <c r="P247" s="27"/>
    </row>
    <row r="248" spans="1:16">
      <c r="A248" s="30">
        <v>14</v>
      </c>
      <c r="B248" s="31">
        <v>2</v>
      </c>
      <c r="C248" s="31" t="str" cm="1">
        <f t="array" ref="C248">INDEX($P$5:$P$7,B248)</f>
        <v>5:35–7:00 م</v>
      </c>
      <c r="D248" s="31">
        <v>4</v>
      </c>
      <c r="E248" s="31" t="s">
        <v>295</v>
      </c>
      <c r="F248" s="32">
        <v>3</v>
      </c>
      <c r="G248" s="31" t="s">
        <v>283</v>
      </c>
      <c r="H248" s="27"/>
      <c r="I248" s="27"/>
      <c r="J248" s="27"/>
      <c r="K248" s="27"/>
      <c r="L248" s="27"/>
      <c r="M248" s="27"/>
      <c r="N248" s="27"/>
      <c r="O248" s="27"/>
      <c r="P248" s="27"/>
    </row>
    <row r="249" spans="1:16">
      <c r="A249" s="30">
        <v>14</v>
      </c>
      <c r="B249" s="31">
        <v>2</v>
      </c>
      <c r="C249" s="31" t="str" cm="1">
        <f t="array" ref="C249">INDEX($P$5:$P$7,B249)</f>
        <v>5:35–7:00 م</v>
      </c>
      <c r="D249" s="31">
        <v>5</v>
      </c>
      <c r="E249" s="31" t="s">
        <v>295</v>
      </c>
      <c r="F249" s="32">
        <v>3</v>
      </c>
      <c r="G249" s="31" t="s">
        <v>288</v>
      </c>
      <c r="H249" s="27"/>
      <c r="I249" s="27"/>
      <c r="J249" s="27"/>
      <c r="K249" s="27"/>
      <c r="L249" s="27"/>
      <c r="M249" s="27"/>
      <c r="N249" s="27"/>
      <c r="O249" s="27"/>
      <c r="P249" s="27"/>
    </row>
    <row r="250" spans="1:16">
      <c r="A250" s="30">
        <v>14</v>
      </c>
      <c r="B250" s="31">
        <v>2</v>
      </c>
      <c r="C250" s="31" t="str" cm="1">
        <f t="array" ref="C250">INDEX($P$5:$P$7,B250)</f>
        <v>5:35–7:00 م</v>
      </c>
      <c r="D250" s="31">
        <v>6</v>
      </c>
      <c r="E250" s="31" t="s">
        <v>295</v>
      </c>
      <c r="F250" s="32">
        <v>3</v>
      </c>
      <c r="G250" s="31" t="s">
        <v>248</v>
      </c>
      <c r="H250" s="27"/>
      <c r="I250" s="27"/>
      <c r="J250" s="27"/>
      <c r="K250" s="27"/>
      <c r="L250" s="27"/>
      <c r="M250" s="27"/>
      <c r="N250" s="27"/>
      <c r="O250" s="27"/>
      <c r="P250" s="27"/>
    </row>
    <row r="251" spans="1:16">
      <c r="A251" s="30">
        <v>14</v>
      </c>
      <c r="B251" s="31">
        <v>3</v>
      </c>
      <c r="C251" s="31" t="str" cm="1">
        <f t="array" ref="C251">INDEX($P$5:$P$7,B251)</f>
        <v>7:10–8:35 م</v>
      </c>
      <c r="D251" s="31">
        <v>1</v>
      </c>
      <c r="E251" s="31" t="s">
        <v>335</v>
      </c>
      <c r="F251" s="32">
        <v>3</v>
      </c>
      <c r="G251" s="31" t="s">
        <v>331</v>
      </c>
      <c r="H251" s="27"/>
      <c r="I251" s="27"/>
      <c r="J251" s="27"/>
      <c r="K251" s="27"/>
      <c r="L251" s="27"/>
      <c r="M251" s="27"/>
      <c r="N251" s="27"/>
      <c r="O251" s="27"/>
      <c r="P251" s="27"/>
    </row>
    <row r="252" spans="1:16">
      <c r="A252" s="30">
        <v>14</v>
      </c>
      <c r="B252" s="31">
        <v>3</v>
      </c>
      <c r="C252" s="31" t="str" cm="1">
        <f t="array" ref="C252">INDEX($P$5:$P$7,B252)</f>
        <v>7:10–8:35 م</v>
      </c>
      <c r="D252" s="31">
        <v>2</v>
      </c>
      <c r="E252" s="31" t="s">
        <v>335</v>
      </c>
      <c r="F252" s="32">
        <v>3</v>
      </c>
      <c r="G252" s="31" t="s">
        <v>337</v>
      </c>
      <c r="H252" s="27"/>
      <c r="I252" s="27"/>
      <c r="J252" s="27"/>
      <c r="K252" s="27"/>
      <c r="L252" s="27"/>
      <c r="M252" s="27"/>
      <c r="N252" s="27"/>
      <c r="O252" s="27"/>
      <c r="P252" s="27"/>
    </row>
    <row r="253" spans="1:16">
      <c r="A253" s="30">
        <v>14</v>
      </c>
      <c r="B253" s="31">
        <v>3</v>
      </c>
      <c r="C253" s="31" t="str" cm="1">
        <f t="array" ref="C253">INDEX($P$5:$P$7,B253)</f>
        <v>7:10–8:35 م</v>
      </c>
      <c r="D253" s="31">
        <v>3</v>
      </c>
      <c r="E253" s="31" t="s">
        <v>335</v>
      </c>
      <c r="F253" s="32">
        <v>3</v>
      </c>
      <c r="G253" s="31" t="s">
        <v>317</v>
      </c>
      <c r="H253" s="27"/>
      <c r="I253" s="27"/>
      <c r="J253" s="27"/>
      <c r="K253" s="27"/>
      <c r="L253" s="27"/>
      <c r="M253" s="27"/>
      <c r="N253" s="27"/>
      <c r="O253" s="27"/>
      <c r="P253" s="27"/>
    </row>
    <row r="254" spans="1:16">
      <c r="A254" s="30">
        <v>14</v>
      </c>
      <c r="B254" s="31">
        <v>3</v>
      </c>
      <c r="C254" s="31" t="str" cm="1">
        <f t="array" ref="C254">INDEX($P$5:$P$7,B254)</f>
        <v>7:10–8:35 م</v>
      </c>
      <c r="D254" s="31">
        <v>4</v>
      </c>
      <c r="E254" s="31" t="s">
        <v>448</v>
      </c>
      <c r="F254" s="32">
        <v>3</v>
      </c>
      <c r="G254" s="31" t="s">
        <v>434</v>
      </c>
      <c r="H254" s="27"/>
      <c r="I254" s="27"/>
      <c r="J254" s="27"/>
      <c r="K254" s="27"/>
      <c r="L254" s="27"/>
      <c r="M254" s="27"/>
      <c r="N254" s="27"/>
      <c r="O254" s="27"/>
      <c r="P254" s="27"/>
    </row>
    <row r="255" spans="1:16">
      <c r="A255" s="30">
        <v>14</v>
      </c>
      <c r="B255" s="31">
        <v>3</v>
      </c>
      <c r="C255" s="31" t="str" cm="1">
        <f t="array" ref="C255">INDEX($P$5:$P$7,B255)</f>
        <v>7:10–8:35 م</v>
      </c>
      <c r="D255" s="31">
        <v>5</v>
      </c>
      <c r="E255" s="31" t="s">
        <v>448</v>
      </c>
      <c r="F255" s="32">
        <v>3</v>
      </c>
      <c r="G255" s="31" t="s">
        <v>450</v>
      </c>
      <c r="H255" s="27"/>
      <c r="I255" s="27"/>
      <c r="J255" s="27"/>
      <c r="K255" s="27"/>
      <c r="L255" s="27"/>
      <c r="M255" s="27"/>
      <c r="N255" s="27"/>
      <c r="O255" s="27"/>
      <c r="P255" s="27"/>
    </row>
    <row r="256" spans="1:16">
      <c r="A256" s="30">
        <v>14</v>
      </c>
      <c r="B256" s="31">
        <v>3</v>
      </c>
      <c r="C256" s="31" t="str" cm="1">
        <f t="array" ref="C256">INDEX($P$5:$P$7,B256)</f>
        <v>7:10–8:35 م</v>
      </c>
      <c r="D256" s="31">
        <v>6</v>
      </c>
      <c r="E256" s="31" t="s">
        <v>448</v>
      </c>
      <c r="F256" s="32">
        <v>3</v>
      </c>
      <c r="G256" s="31" t="s">
        <v>370</v>
      </c>
      <c r="H256" s="27"/>
      <c r="I256" s="27"/>
      <c r="J256" s="27"/>
      <c r="K256" s="27"/>
      <c r="L256" s="27"/>
      <c r="M256" s="27"/>
      <c r="N256" s="27"/>
      <c r="O256" s="27"/>
      <c r="P256" s="27"/>
    </row>
    <row r="257" spans="1:16">
      <c r="A257" s="30">
        <v>15</v>
      </c>
      <c r="B257" s="31">
        <v>1</v>
      </c>
      <c r="C257" s="31" t="str" cm="1">
        <f t="array" ref="C257">INDEX($P$5:$P$7,B257)</f>
        <v>4:00–5:25 م</v>
      </c>
      <c r="D257" s="31">
        <v>1</v>
      </c>
      <c r="E257" s="31" t="s">
        <v>19</v>
      </c>
      <c r="F257" s="32">
        <v>3</v>
      </c>
      <c r="G257" s="31" t="s">
        <v>26</v>
      </c>
      <c r="H257" s="27"/>
      <c r="I257" s="27"/>
      <c r="J257" s="27"/>
      <c r="K257" s="27"/>
      <c r="L257" s="27"/>
      <c r="M257" s="27"/>
      <c r="N257" s="27"/>
      <c r="O257" s="27"/>
      <c r="P257" s="27"/>
    </row>
    <row r="258" spans="1:16">
      <c r="A258" s="30">
        <v>15</v>
      </c>
      <c r="B258" s="31">
        <v>1</v>
      </c>
      <c r="C258" s="31" t="str" cm="1">
        <f t="array" ref="C258">INDEX($P$5:$P$7,B258)</f>
        <v>4:00–5:25 م</v>
      </c>
      <c r="D258" s="31">
        <v>2</v>
      </c>
      <c r="E258" s="31" t="s">
        <v>19</v>
      </c>
      <c r="F258" s="32">
        <v>3</v>
      </c>
      <c r="G258" s="31" t="s">
        <v>27</v>
      </c>
      <c r="H258" s="27"/>
      <c r="I258" s="27"/>
      <c r="J258" s="27"/>
      <c r="K258" s="27"/>
      <c r="L258" s="27"/>
      <c r="M258" s="27"/>
      <c r="N258" s="27"/>
      <c r="O258" s="27"/>
      <c r="P258" s="27"/>
    </row>
    <row r="259" spans="1:16">
      <c r="A259" s="30">
        <v>15</v>
      </c>
      <c r="B259" s="31">
        <v>1</v>
      </c>
      <c r="C259" s="31" t="str" cm="1">
        <f t="array" ref="C259">INDEX($P$5:$P$7,B259)</f>
        <v>4:00–5:25 م</v>
      </c>
      <c r="D259" s="31">
        <v>3</v>
      </c>
      <c r="E259" s="31" t="s">
        <v>19</v>
      </c>
      <c r="F259" s="32">
        <v>3</v>
      </c>
      <c r="G259" s="31" t="s">
        <v>28</v>
      </c>
      <c r="H259" s="27"/>
      <c r="I259" s="27"/>
      <c r="J259" s="27"/>
      <c r="K259" s="27"/>
      <c r="L259" s="27"/>
      <c r="M259" s="27"/>
      <c r="N259" s="27"/>
      <c r="O259" s="27"/>
      <c r="P259" s="27"/>
    </row>
    <row r="260" spans="1:16">
      <c r="A260" s="30">
        <v>15</v>
      </c>
      <c r="B260" s="31">
        <v>1</v>
      </c>
      <c r="C260" s="31" t="str" cm="1">
        <f t="array" ref="C260">INDEX($P$5:$P$7,B260)</f>
        <v>4:00–5:25 م</v>
      </c>
      <c r="D260" s="31">
        <v>4</v>
      </c>
      <c r="E260" s="31" t="s">
        <v>95</v>
      </c>
      <c r="F260" s="32">
        <v>3</v>
      </c>
      <c r="G260" s="31" t="s">
        <v>68</v>
      </c>
      <c r="H260" s="27"/>
      <c r="I260" s="27"/>
      <c r="J260" s="27"/>
      <c r="K260" s="27"/>
      <c r="L260" s="27"/>
      <c r="M260" s="27"/>
      <c r="N260" s="27"/>
      <c r="O260" s="27"/>
      <c r="P260" s="27"/>
    </row>
    <row r="261" spans="1:16">
      <c r="A261" s="30">
        <v>15</v>
      </c>
      <c r="B261" s="31">
        <v>1</v>
      </c>
      <c r="C261" s="31" t="str" cm="1">
        <f t="array" ref="C261">INDEX($P$5:$P$7,B261)</f>
        <v>4:00–5:25 م</v>
      </c>
      <c r="D261" s="31">
        <v>5</v>
      </c>
      <c r="E261" s="31" t="s">
        <v>95</v>
      </c>
      <c r="F261" s="32">
        <v>3</v>
      </c>
      <c r="G261" s="31" t="s">
        <v>74</v>
      </c>
      <c r="H261" s="27"/>
      <c r="I261" s="27"/>
      <c r="J261" s="27"/>
      <c r="K261" s="27"/>
      <c r="L261" s="27"/>
      <c r="M261" s="27"/>
      <c r="N261" s="27"/>
      <c r="O261" s="27"/>
      <c r="P261" s="27"/>
    </row>
    <row r="262" spans="1:16">
      <c r="A262" s="30">
        <v>15</v>
      </c>
      <c r="B262" s="31">
        <v>1</v>
      </c>
      <c r="C262" s="31" t="str" cm="1">
        <f t="array" ref="C262">INDEX($P$5:$P$7,B262)</f>
        <v>4:00–5:25 م</v>
      </c>
      <c r="D262" s="31">
        <v>6</v>
      </c>
      <c r="E262" s="31" t="s">
        <v>95</v>
      </c>
      <c r="F262" s="32">
        <v>3</v>
      </c>
      <c r="G262" s="31" t="s">
        <v>85</v>
      </c>
      <c r="H262" s="27"/>
      <c r="I262" s="27"/>
      <c r="J262" s="27"/>
      <c r="K262" s="27"/>
      <c r="L262" s="27"/>
      <c r="M262" s="27"/>
      <c r="N262" s="27"/>
      <c r="O262" s="27"/>
      <c r="P262" s="27"/>
    </row>
    <row r="263" spans="1:16">
      <c r="A263" s="30">
        <v>15</v>
      </c>
      <c r="B263" s="31">
        <v>2</v>
      </c>
      <c r="C263" s="31" t="str" cm="1">
        <f t="array" ref="C263">INDEX($P$5:$P$7,B263)</f>
        <v>5:35–7:00 م</v>
      </c>
      <c r="D263" s="31">
        <v>1</v>
      </c>
      <c r="E263" s="31" t="s">
        <v>174</v>
      </c>
      <c r="F263" s="32">
        <v>3</v>
      </c>
      <c r="G263" s="31" t="s">
        <v>124</v>
      </c>
      <c r="H263" s="27"/>
      <c r="I263" s="27"/>
      <c r="J263" s="27"/>
      <c r="K263" s="27"/>
      <c r="L263" s="27"/>
      <c r="M263" s="27"/>
      <c r="N263" s="27"/>
      <c r="O263" s="27"/>
      <c r="P263" s="27"/>
    </row>
    <row r="264" spans="1:16">
      <c r="A264" s="30">
        <v>15</v>
      </c>
      <c r="B264" s="31">
        <v>2</v>
      </c>
      <c r="C264" s="31" t="str" cm="1">
        <f t="array" ref="C264">INDEX($P$5:$P$7,B264)</f>
        <v>5:35–7:00 م</v>
      </c>
      <c r="D264" s="31">
        <v>2</v>
      </c>
      <c r="E264" s="31" t="s">
        <v>174</v>
      </c>
      <c r="F264" s="32">
        <v>3</v>
      </c>
      <c r="G264" s="31" t="s">
        <v>137</v>
      </c>
      <c r="H264" s="27"/>
      <c r="I264" s="27"/>
      <c r="J264" s="27"/>
      <c r="K264" s="27"/>
      <c r="L264" s="27"/>
      <c r="M264" s="27"/>
      <c r="N264" s="27"/>
      <c r="O264" s="27"/>
      <c r="P264" s="27"/>
    </row>
    <row r="265" spans="1:16">
      <c r="A265" s="30">
        <v>15</v>
      </c>
      <c r="B265" s="31">
        <v>2</v>
      </c>
      <c r="C265" s="31" t="str" cm="1">
        <f t="array" ref="C265">INDEX($P$5:$P$7,B265)</f>
        <v>5:35–7:00 م</v>
      </c>
      <c r="D265" s="31">
        <v>3</v>
      </c>
      <c r="E265" s="31" t="s">
        <v>174</v>
      </c>
      <c r="F265" s="32">
        <v>3</v>
      </c>
      <c r="G265" s="31" t="s">
        <v>177</v>
      </c>
      <c r="H265" s="27"/>
      <c r="I265" s="27"/>
      <c r="J265" s="27"/>
      <c r="K265" s="27"/>
      <c r="L265" s="27"/>
      <c r="M265" s="27"/>
      <c r="N265" s="27"/>
      <c r="O265" s="27"/>
      <c r="P265" s="27"/>
    </row>
    <row r="266" spans="1:16">
      <c r="A266" s="30">
        <v>15</v>
      </c>
      <c r="B266" s="31">
        <v>2</v>
      </c>
      <c r="C266" s="31" t="str" cm="1">
        <f t="array" ref="C266">INDEX($P$5:$P$7,B266)</f>
        <v>5:35–7:00 م</v>
      </c>
      <c r="D266" s="31">
        <v>4</v>
      </c>
      <c r="E266" s="31" t="s">
        <v>295</v>
      </c>
      <c r="F266" s="32">
        <v>3</v>
      </c>
      <c r="G266" s="31" t="s">
        <v>270</v>
      </c>
      <c r="H266" s="27"/>
      <c r="I266" s="27"/>
      <c r="J266" s="27"/>
      <c r="K266" s="27"/>
      <c r="L266" s="27"/>
      <c r="M266" s="27"/>
      <c r="N266" s="27"/>
      <c r="O266" s="27"/>
      <c r="P266" s="27"/>
    </row>
    <row r="267" spans="1:16">
      <c r="A267" s="30">
        <v>15</v>
      </c>
      <c r="B267" s="31">
        <v>2</v>
      </c>
      <c r="C267" s="31" t="str" cm="1">
        <f t="array" ref="C267">INDEX($P$5:$P$7,B267)</f>
        <v>5:35–7:00 م</v>
      </c>
      <c r="D267" s="31">
        <v>5</v>
      </c>
      <c r="E267" s="31" t="s">
        <v>295</v>
      </c>
      <c r="F267" s="32">
        <v>3</v>
      </c>
      <c r="G267" s="31" t="s">
        <v>282</v>
      </c>
      <c r="H267" s="27"/>
      <c r="I267" s="27"/>
      <c r="J267" s="27"/>
      <c r="K267" s="27"/>
      <c r="L267" s="27"/>
      <c r="M267" s="27"/>
      <c r="N267" s="27"/>
      <c r="O267" s="27"/>
      <c r="P267" s="27"/>
    </row>
    <row r="268" spans="1:16">
      <c r="A268" s="30">
        <v>15</v>
      </c>
      <c r="B268" s="31">
        <v>2</v>
      </c>
      <c r="C268" s="31" t="str" cm="1">
        <f t="array" ref="C268">INDEX($P$5:$P$7,B268)</f>
        <v>5:35–7:00 م</v>
      </c>
      <c r="D268" s="31">
        <v>6</v>
      </c>
      <c r="E268" s="31" t="s">
        <v>295</v>
      </c>
      <c r="F268" s="32">
        <v>3</v>
      </c>
      <c r="G268" s="31" t="s">
        <v>289</v>
      </c>
      <c r="H268" s="27"/>
      <c r="I268" s="27"/>
      <c r="J268" s="27"/>
      <c r="K268" s="27"/>
      <c r="L268" s="27"/>
      <c r="M268" s="27"/>
      <c r="N268" s="27"/>
      <c r="O268" s="27"/>
      <c r="P268" s="27"/>
    </row>
    <row r="269" spans="1:16">
      <c r="A269" s="30">
        <v>15</v>
      </c>
      <c r="B269" s="31">
        <v>3</v>
      </c>
      <c r="C269" s="31" t="str" cm="1">
        <f t="array" ref="C269">INDEX($P$5:$P$7,B269)</f>
        <v>7:10–8:35 م</v>
      </c>
      <c r="D269" s="31">
        <v>1</v>
      </c>
      <c r="E269" s="31" t="s">
        <v>335</v>
      </c>
      <c r="F269" s="32">
        <v>3</v>
      </c>
      <c r="G269" s="31" t="s">
        <v>326</v>
      </c>
      <c r="H269" s="27"/>
      <c r="I269" s="27"/>
      <c r="J269" s="27"/>
      <c r="K269" s="27"/>
      <c r="L269" s="27"/>
      <c r="M269" s="27"/>
      <c r="N269" s="27"/>
      <c r="O269" s="27"/>
      <c r="P269" s="27"/>
    </row>
    <row r="270" spans="1:16">
      <c r="A270" s="30">
        <v>15</v>
      </c>
      <c r="B270" s="31">
        <v>3</v>
      </c>
      <c r="C270" s="31" t="str" cm="1">
        <f t="array" ref="C270">INDEX($P$5:$P$7,B270)</f>
        <v>7:10–8:35 م</v>
      </c>
      <c r="D270" s="31">
        <v>2</v>
      </c>
      <c r="E270" s="31" t="s">
        <v>335</v>
      </c>
      <c r="F270" s="32">
        <v>3</v>
      </c>
      <c r="G270" s="31" t="s">
        <v>330</v>
      </c>
      <c r="H270" s="27"/>
      <c r="I270" s="27"/>
      <c r="J270" s="27"/>
      <c r="K270" s="27"/>
      <c r="L270" s="27"/>
      <c r="M270" s="27"/>
      <c r="N270" s="27"/>
      <c r="O270" s="27"/>
      <c r="P270" s="27"/>
    </row>
    <row r="271" spans="1:16">
      <c r="A271" s="30">
        <v>15</v>
      </c>
      <c r="B271" s="31">
        <v>3</v>
      </c>
      <c r="C271" s="31" t="str" cm="1">
        <f t="array" ref="C271">INDEX($P$5:$P$7,B271)</f>
        <v>7:10–8:35 م</v>
      </c>
      <c r="D271" s="31">
        <v>3</v>
      </c>
      <c r="E271" s="31" t="s">
        <v>335</v>
      </c>
      <c r="F271" s="32">
        <v>3</v>
      </c>
      <c r="G271" s="31" t="s">
        <v>338</v>
      </c>
      <c r="H271" s="27"/>
      <c r="I271" s="27"/>
      <c r="J271" s="27"/>
      <c r="K271" s="27"/>
      <c r="L271" s="27"/>
      <c r="M271" s="27"/>
      <c r="N271" s="27"/>
      <c r="O271" s="27"/>
      <c r="P271" s="27"/>
    </row>
    <row r="272" spans="1:16">
      <c r="A272" s="30">
        <v>15</v>
      </c>
      <c r="B272" s="31">
        <v>3</v>
      </c>
      <c r="C272" s="31" t="str" cm="1">
        <f t="array" ref="C272">INDEX($P$5:$P$7,B272)</f>
        <v>7:10–8:35 م</v>
      </c>
      <c r="D272" s="31">
        <v>4</v>
      </c>
      <c r="E272" s="31" t="s">
        <v>448</v>
      </c>
      <c r="F272" s="32">
        <v>3</v>
      </c>
      <c r="G272" s="31" t="s">
        <v>420</v>
      </c>
      <c r="H272" s="27"/>
      <c r="I272" s="27"/>
      <c r="J272" s="27"/>
      <c r="K272" s="27"/>
      <c r="L272" s="27"/>
      <c r="M272" s="27"/>
      <c r="N272" s="27"/>
      <c r="O272" s="27"/>
      <c r="P272" s="27"/>
    </row>
    <row r="273" spans="1:16">
      <c r="A273" s="30">
        <v>15</v>
      </c>
      <c r="B273" s="31">
        <v>3</v>
      </c>
      <c r="C273" s="31" t="str" cm="1">
        <f t="array" ref="C273">INDEX($P$5:$P$7,B273)</f>
        <v>7:10–8:35 م</v>
      </c>
      <c r="D273" s="31">
        <v>5</v>
      </c>
      <c r="E273" s="31" t="s">
        <v>448</v>
      </c>
      <c r="F273" s="32">
        <v>3</v>
      </c>
      <c r="G273" s="31" t="s">
        <v>433</v>
      </c>
      <c r="H273" s="27"/>
      <c r="I273" s="27"/>
      <c r="J273" s="27"/>
      <c r="K273" s="27"/>
      <c r="L273" s="27"/>
      <c r="M273" s="27"/>
      <c r="N273" s="27"/>
      <c r="O273" s="27"/>
      <c r="P273" s="27"/>
    </row>
    <row r="274" spans="1:16">
      <c r="A274" s="30">
        <v>15</v>
      </c>
      <c r="B274" s="31">
        <v>3</v>
      </c>
      <c r="C274" s="31" t="str" cm="1">
        <f t="array" ref="C274">INDEX($P$5:$P$7,B274)</f>
        <v>7:10–8:35 م</v>
      </c>
      <c r="D274" s="31">
        <v>6</v>
      </c>
      <c r="E274" s="31" t="s">
        <v>448</v>
      </c>
      <c r="F274" s="32">
        <v>3</v>
      </c>
      <c r="G274" s="31" t="s">
        <v>451</v>
      </c>
      <c r="H274" s="27"/>
      <c r="I274" s="27"/>
      <c r="J274" s="27"/>
      <c r="K274" s="27"/>
      <c r="L274" s="27"/>
      <c r="M274" s="27"/>
      <c r="N274" s="27"/>
      <c r="O274" s="27"/>
      <c r="P274" s="27"/>
    </row>
    <row r="275" spans="1:16">
      <c r="A275" s="30">
        <v>16</v>
      </c>
      <c r="B275" s="31">
        <v>1</v>
      </c>
      <c r="C275" s="31" t="str" cm="1">
        <f t="array" ref="C275">INDEX($P$5:$P$7,B275)</f>
        <v>4:00–5:25 م</v>
      </c>
      <c r="D275" s="31">
        <v>1</v>
      </c>
      <c r="E275" s="31" t="s">
        <v>19</v>
      </c>
      <c r="F275" s="32">
        <v>4</v>
      </c>
      <c r="G275" s="31" t="s">
        <v>26</v>
      </c>
      <c r="H275" s="27"/>
      <c r="I275" s="27"/>
      <c r="J275" s="27"/>
      <c r="K275" s="27"/>
      <c r="L275" s="27"/>
      <c r="M275" s="27"/>
      <c r="N275" s="27"/>
      <c r="O275" s="27"/>
      <c r="P275" s="27"/>
    </row>
    <row r="276" spans="1:16">
      <c r="A276" s="30">
        <v>16</v>
      </c>
      <c r="B276" s="31">
        <v>1</v>
      </c>
      <c r="C276" s="31" t="str" cm="1">
        <f t="array" ref="C276">INDEX($P$5:$P$7,B276)</f>
        <v>4:00–5:25 م</v>
      </c>
      <c r="D276" s="31">
        <v>2</v>
      </c>
      <c r="E276" s="31" t="s">
        <v>19</v>
      </c>
      <c r="F276" s="32">
        <v>4</v>
      </c>
      <c r="G276" s="31" t="s">
        <v>27</v>
      </c>
      <c r="H276" s="27"/>
      <c r="I276" s="27"/>
      <c r="J276" s="27"/>
      <c r="K276" s="27"/>
      <c r="L276" s="27"/>
      <c r="M276" s="27"/>
      <c r="N276" s="27"/>
      <c r="O276" s="27"/>
      <c r="P276" s="27"/>
    </row>
    <row r="277" spans="1:16">
      <c r="A277" s="30">
        <v>16</v>
      </c>
      <c r="B277" s="31">
        <v>1</v>
      </c>
      <c r="C277" s="31" t="str" cm="1">
        <f t="array" ref="C277">INDEX($P$5:$P$7,B277)</f>
        <v>4:00–5:25 م</v>
      </c>
      <c r="D277" s="31">
        <v>3</v>
      </c>
      <c r="E277" s="31" t="s">
        <v>19</v>
      </c>
      <c r="F277" s="32">
        <v>4</v>
      </c>
      <c r="G277" s="31" t="s">
        <v>28</v>
      </c>
      <c r="H277" s="27"/>
      <c r="I277" s="27"/>
      <c r="J277" s="27"/>
      <c r="K277" s="27"/>
      <c r="L277" s="27"/>
      <c r="M277" s="27"/>
      <c r="N277" s="27"/>
      <c r="O277" s="27"/>
      <c r="P277" s="27"/>
    </row>
    <row r="278" spans="1:16">
      <c r="A278" s="30">
        <v>16</v>
      </c>
      <c r="B278" s="31">
        <v>1</v>
      </c>
      <c r="C278" s="31" t="str" cm="1">
        <f t="array" ref="C278">INDEX($P$5:$P$7,B278)</f>
        <v>4:00–5:25 م</v>
      </c>
      <c r="D278" s="31">
        <v>4</v>
      </c>
      <c r="E278" s="31" t="s">
        <v>95</v>
      </c>
      <c r="F278" s="32">
        <v>4</v>
      </c>
      <c r="G278" s="31" t="s">
        <v>68</v>
      </c>
      <c r="H278" s="27"/>
      <c r="I278" s="27"/>
      <c r="J278" s="27"/>
      <c r="K278" s="27"/>
      <c r="L278" s="27"/>
      <c r="M278" s="27"/>
      <c r="N278" s="27"/>
      <c r="O278" s="27"/>
      <c r="P278" s="27"/>
    </row>
    <row r="279" spans="1:16">
      <c r="A279" s="30">
        <v>16</v>
      </c>
      <c r="B279" s="31">
        <v>1</v>
      </c>
      <c r="C279" s="31" t="str" cm="1">
        <f t="array" ref="C279">INDEX($P$5:$P$7,B279)</f>
        <v>4:00–5:25 م</v>
      </c>
      <c r="D279" s="31">
        <v>5</v>
      </c>
      <c r="E279" s="31" t="s">
        <v>95</v>
      </c>
      <c r="F279" s="32">
        <v>4</v>
      </c>
      <c r="G279" s="31" t="s">
        <v>74</v>
      </c>
      <c r="H279" s="27"/>
      <c r="I279" s="27"/>
      <c r="J279" s="27"/>
      <c r="K279" s="27"/>
      <c r="L279" s="27"/>
      <c r="M279" s="27"/>
      <c r="N279" s="27"/>
      <c r="O279" s="27"/>
      <c r="P279" s="27"/>
    </row>
    <row r="280" spans="1:16">
      <c r="A280" s="30">
        <v>16</v>
      </c>
      <c r="B280" s="31">
        <v>1</v>
      </c>
      <c r="C280" s="31" t="str" cm="1">
        <f t="array" ref="C280">INDEX($P$5:$P$7,B280)</f>
        <v>4:00–5:25 م</v>
      </c>
      <c r="D280" s="31">
        <v>6</v>
      </c>
      <c r="E280" s="31" t="s">
        <v>95</v>
      </c>
      <c r="F280" s="32">
        <v>4</v>
      </c>
      <c r="G280" s="31" t="s">
        <v>85</v>
      </c>
      <c r="H280" s="27"/>
      <c r="I280" s="27"/>
      <c r="J280" s="27"/>
      <c r="K280" s="27"/>
      <c r="L280" s="27"/>
      <c r="M280" s="27"/>
      <c r="N280" s="27"/>
      <c r="O280" s="27"/>
      <c r="P280" s="27"/>
    </row>
    <row r="281" spans="1:16">
      <c r="A281" s="30">
        <v>16</v>
      </c>
      <c r="B281" s="31">
        <v>2</v>
      </c>
      <c r="C281" s="31" t="str" cm="1">
        <f t="array" ref="C281">INDEX($P$5:$P$7,B281)</f>
        <v>5:35–7:00 م</v>
      </c>
      <c r="D281" s="31">
        <v>1</v>
      </c>
      <c r="E281" s="31" t="s">
        <v>174</v>
      </c>
      <c r="F281" s="32">
        <v>4</v>
      </c>
      <c r="G281" s="31" t="s">
        <v>124</v>
      </c>
      <c r="H281" s="27"/>
      <c r="I281" s="27"/>
      <c r="J281" s="27"/>
      <c r="K281" s="27"/>
      <c r="L281" s="27"/>
      <c r="M281" s="27"/>
      <c r="N281" s="27"/>
      <c r="O281" s="27"/>
      <c r="P281" s="27"/>
    </row>
    <row r="282" spans="1:16">
      <c r="A282" s="30">
        <v>16</v>
      </c>
      <c r="B282" s="31">
        <v>2</v>
      </c>
      <c r="C282" s="31" t="str" cm="1">
        <f t="array" ref="C282">INDEX($P$5:$P$7,B282)</f>
        <v>5:35–7:00 م</v>
      </c>
      <c r="D282" s="31">
        <v>2</v>
      </c>
      <c r="E282" s="31" t="s">
        <v>174</v>
      </c>
      <c r="F282" s="32">
        <v>4</v>
      </c>
      <c r="G282" s="31" t="s">
        <v>137</v>
      </c>
      <c r="H282" s="27"/>
      <c r="I282" s="27"/>
      <c r="J282" s="27"/>
      <c r="K282" s="27"/>
      <c r="L282" s="27"/>
      <c r="M282" s="27"/>
      <c r="N282" s="27"/>
      <c r="O282" s="27"/>
      <c r="P282" s="27"/>
    </row>
    <row r="283" spans="1:16">
      <c r="A283" s="30">
        <v>16</v>
      </c>
      <c r="B283" s="31">
        <v>2</v>
      </c>
      <c r="C283" s="31" t="str" cm="1">
        <f t="array" ref="C283">INDEX($P$5:$P$7,B283)</f>
        <v>5:35–7:00 م</v>
      </c>
      <c r="D283" s="31">
        <v>3</v>
      </c>
      <c r="E283" s="31" t="s">
        <v>174</v>
      </c>
      <c r="F283" s="32">
        <v>4</v>
      </c>
      <c r="G283" s="31" t="s">
        <v>177</v>
      </c>
      <c r="H283" s="27"/>
      <c r="I283" s="27"/>
      <c r="J283" s="27"/>
      <c r="K283" s="27"/>
      <c r="L283" s="27"/>
      <c r="M283" s="27"/>
      <c r="N283" s="27"/>
      <c r="O283" s="27"/>
      <c r="P283" s="27"/>
    </row>
    <row r="284" spans="1:16">
      <c r="A284" s="30">
        <v>16</v>
      </c>
      <c r="B284" s="31">
        <v>2</v>
      </c>
      <c r="C284" s="31" t="str" cm="1">
        <f t="array" ref="C284">INDEX($P$5:$P$7,B284)</f>
        <v>5:35–7:00 م</v>
      </c>
      <c r="D284" s="31">
        <v>4</v>
      </c>
      <c r="E284" s="31" t="s">
        <v>295</v>
      </c>
      <c r="F284" s="32">
        <v>4</v>
      </c>
      <c r="G284" s="31" t="s">
        <v>270</v>
      </c>
      <c r="H284" s="27"/>
      <c r="I284" s="27"/>
      <c r="J284" s="27"/>
      <c r="K284" s="27"/>
      <c r="L284" s="27"/>
      <c r="M284" s="27"/>
      <c r="N284" s="27"/>
      <c r="O284" s="27"/>
      <c r="P284" s="27"/>
    </row>
    <row r="285" spans="1:16">
      <c r="A285" s="30">
        <v>16</v>
      </c>
      <c r="B285" s="31">
        <v>2</v>
      </c>
      <c r="C285" s="31" t="str" cm="1">
        <f t="array" ref="C285">INDEX($P$5:$P$7,B285)</f>
        <v>5:35–7:00 م</v>
      </c>
      <c r="D285" s="31">
        <v>5</v>
      </c>
      <c r="E285" s="31" t="s">
        <v>295</v>
      </c>
      <c r="F285" s="32">
        <v>4</v>
      </c>
      <c r="G285" s="31" t="s">
        <v>282</v>
      </c>
      <c r="H285" s="27"/>
      <c r="I285" s="27"/>
      <c r="J285" s="27"/>
      <c r="K285" s="27"/>
      <c r="L285" s="27"/>
      <c r="M285" s="27"/>
      <c r="N285" s="27"/>
      <c r="O285" s="27"/>
      <c r="P285" s="27"/>
    </row>
    <row r="286" spans="1:16">
      <c r="A286" s="30">
        <v>16</v>
      </c>
      <c r="B286" s="31">
        <v>2</v>
      </c>
      <c r="C286" s="31" t="str" cm="1">
        <f t="array" ref="C286">INDEX($P$5:$P$7,B286)</f>
        <v>5:35–7:00 م</v>
      </c>
      <c r="D286" s="31">
        <v>6</v>
      </c>
      <c r="E286" s="31" t="s">
        <v>295</v>
      </c>
      <c r="F286" s="32">
        <v>4</v>
      </c>
      <c r="G286" s="31" t="s">
        <v>289</v>
      </c>
      <c r="H286" s="27"/>
      <c r="I286" s="27"/>
      <c r="J286" s="27"/>
      <c r="K286" s="27"/>
      <c r="L286" s="27"/>
      <c r="M286" s="27"/>
      <c r="N286" s="27"/>
      <c r="O286" s="27"/>
      <c r="P286" s="27"/>
    </row>
    <row r="287" spans="1:16">
      <c r="A287" s="30">
        <v>16</v>
      </c>
      <c r="B287" s="31">
        <v>3</v>
      </c>
      <c r="C287" s="31" t="str" cm="1">
        <f t="array" ref="C287">INDEX($P$5:$P$7,B287)</f>
        <v>7:10–8:35 م</v>
      </c>
      <c r="D287" s="31">
        <v>1</v>
      </c>
      <c r="E287" s="31" t="s">
        <v>335</v>
      </c>
      <c r="F287" s="32">
        <v>4</v>
      </c>
      <c r="G287" s="31" t="s">
        <v>326</v>
      </c>
      <c r="H287" s="27"/>
      <c r="I287" s="27"/>
      <c r="J287" s="27"/>
      <c r="K287" s="27"/>
      <c r="L287" s="27"/>
      <c r="M287" s="27"/>
      <c r="N287" s="27"/>
      <c r="O287" s="27"/>
      <c r="P287" s="27"/>
    </row>
    <row r="288" spans="1:16">
      <c r="A288" s="30">
        <v>16</v>
      </c>
      <c r="B288" s="31">
        <v>3</v>
      </c>
      <c r="C288" s="31" t="str" cm="1">
        <f t="array" ref="C288">INDEX($P$5:$P$7,B288)</f>
        <v>7:10–8:35 م</v>
      </c>
      <c r="D288" s="31">
        <v>2</v>
      </c>
      <c r="E288" s="31" t="s">
        <v>335</v>
      </c>
      <c r="F288" s="32">
        <v>4</v>
      </c>
      <c r="G288" s="31" t="s">
        <v>330</v>
      </c>
      <c r="H288" s="27"/>
      <c r="I288" s="27"/>
      <c r="J288" s="27"/>
      <c r="K288" s="27"/>
      <c r="L288" s="27"/>
      <c r="M288" s="27"/>
      <c r="N288" s="27"/>
      <c r="O288" s="27"/>
      <c r="P288" s="27"/>
    </row>
    <row r="289" spans="1:16">
      <c r="A289" s="30">
        <v>16</v>
      </c>
      <c r="B289" s="31">
        <v>3</v>
      </c>
      <c r="C289" s="31" t="str" cm="1">
        <f t="array" ref="C289">INDEX($P$5:$P$7,B289)</f>
        <v>7:10–8:35 م</v>
      </c>
      <c r="D289" s="31">
        <v>3</v>
      </c>
      <c r="E289" s="31" t="s">
        <v>335</v>
      </c>
      <c r="F289" s="32">
        <v>4</v>
      </c>
      <c r="G289" s="31" t="s">
        <v>338</v>
      </c>
      <c r="H289" s="27"/>
      <c r="I289" s="27"/>
      <c r="J289" s="27"/>
      <c r="K289" s="27"/>
      <c r="L289" s="27"/>
      <c r="M289" s="27"/>
      <c r="N289" s="27"/>
      <c r="O289" s="27"/>
      <c r="P289" s="27"/>
    </row>
    <row r="290" spans="1:16">
      <c r="A290" s="30">
        <v>16</v>
      </c>
      <c r="B290" s="31">
        <v>3</v>
      </c>
      <c r="C290" s="31" t="str" cm="1">
        <f t="array" ref="C290">INDEX($P$5:$P$7,B290)</f>
        <v>7:10–8:35 م</v>
      </c>
      <c r="D290" s="31">
        <v>4</v>
      </c>
      <c r="E290" s="31" t="s">
        <v>448</v>
      </c>
      <c r="F290" s="32">
        <v>4</v>
      </c>
      <c r="G290" s="31" t="s">
        <v>420</v>
      </c>
      <c r="H290" s="27"/>
      <c r="I290" s="27"/>
      <c r="J290" s="27"/>
      <c r="K290" s="27"/>
      <c r="L290" s="27"/>
      <c r="M290" s="27"/>
      <c r="N290" s="27"/>
      <c r="O290" s="27"/>
      <c r="P290" s="27"/>
    </row>
    <row r="291" spans="1:16">
      <c r="A291" s="30">
        <v>16</v>
      </c>
      <c r="B291" s="31">
        <v>3</v>
      </c>
      <c r="C291" s="31" t="str" cm="1">
        <f t="array" ref="C291">INDEX($P$5:$P$7,B291)</f>
        <v>7:10–8:35 م</v>
      </c>
      <c r="D291" s="31">
        <v>5</v>
      </c>
      <c r="E291" s="31" t="s">
        <v>448</v>
      </c>
      <c r="F291" s="32">
        <v>4</v>
      </c>
      <c r="G291" s="31" t="s">
        <v>433</v>
      </c>
      <c r="H291" s="27"/>
      <c r="I291" s="27"/>
      <c r="J291" s="27"/>
      <c r="K291" s="27"/>
      <c r="L291" s="27"/>
      <c r="M291" s="27"/>
      <c r="N291" s="27"/>
      <c r="O291" s="27"/>
      <c r="P291" s="27"/>
    </row>
    <row r="292" spans="1:16">
      <c r="A292" s="30">
        <v>16</v>
      </c>
      <c r="B292" s="31">
        <v>3</v>
      </c>
      <c r="C292" s="31" t="str" cm="1">
        <f t="array" ref="C292">INDEX($P$5:$P$7,B292)</f>
        <v>7:10–8:35 م</v>
      </c>
      <c r="D292" s="31">
        <v>6</v>
      </c>
      <c r="E292" s="31" t="s">
        <v>448</v>
      </c>
      <c r="F292" s="32">
        <v>4</v>
      </c>
      <c r="G292" s="31" t="s">
        <v>451</v>
      </c>
      <c r="H292" s="27"/>
      <c r="I292" s="27"/>
      <c r="J292" s="27"/>
      <c r="K292" s="27"/>
      <c r="L292" s="27"/>
      <c r="M292" s="27"/>
      <c r="N292" s="27"/>
      <c r="O292" s="27"/>
      <c r="P292" s="27"/>
    </row>
    <row r="293" spans="1:16">
      <c r="A293" s="30">
        <v>17</v>
      </c>
      <c r="B293" s="31">
        <v>1</v>
      </c>
      <c r="C293" s="31" t="str" cm="1">
        <f t="array" ref="C293">INDEX($P$5:$P$7,B293)</f>
        <v>4:00–5:25 م</v>
      </c>
      <c r="D293" s="31">
        <v>1</v>
      </c>
      <c r="E293" s="31" t="s">
        <v>19</v>
      </c>
      <c r="F293" s="32">
        <v>4</v>
      </c>
      <c r="G293" s="31" t="s">
        <v>29</v>
      </c>
      <c r="H293" s="27"/>
      <c r="I293" s="27"/>
      <c r="J293" s="27"/>
      <c r="K293" s="27"/>
      <c r="L293" s="27"/>
      <c r="M293" s="27"/>
      <c r="N293" s="27"/>
      <c r="O293" s="27"/>
      <c r="P293" s="27"/>
    </row>
    <row r="294" spans="1:16">
      <c r="A294" s="30">
        <v>17</v>
      </c>
      <c r="B294" s="31">
        <v>1</v>
      </c>
      <c r="C294" s="31" t="str" cm="1">
        <f t="array" ref="C294">INDEX($P$5:$P$7,B294)</f>
        <v>4:00–5:25 م</v>
      </c>
      <c r="D294" s="31">
        <v>2</v>
      </c>
      <c r="E294" s="31" t="s">
        <v>19</v>
      </c>
      <c r="F294" s="32">
        <v>4</v>
      </c>
      <c r="G294" s="31" t="s">
        <v>30</v>
      </c>
      <c r="H294" s="27"/>
      <c r="I294" s="27"/>
      <c r="J294" s="27"/>
      <c r="K294" s="27"/>
      <c r="L294" s="27"/>
      <c r="M294" s="27"/>
      <c r="N294" s="27"/>
      <c r="O294" s="27"/>
      <c r="P294" s="27"/>
    </row>
    <row r="295" spans="1:16">
      <c r="A295" s="30">
        <v>17</v>
      </c>
      <c r="B295" s="31">
        <v>1</v>
      </c>
      <c r="C295" s="31" t="str" cm="1">
        <f t="array" ref="C295">INDEX($P$5:$P$7,B295)</f>
        <v>4:00–5:25 م</v>
      </c>
      <c r="D295" s="31">
        <v>3</v>
      </c>
      <c r="E295" s="31" t="s">
        <v>19</v>
      </c>
      <c r="F295" s="32">
        <v>4</v>
      </c>
      <c r="G295" s="31" t="s">
        <v>31</v>
      </c>
      <c r="H295" s="27"/>
      <c r="I295" s="27"/>
      <c r="J295" s="27"/>
      <c r="K295" s="27"/>
      <c r="L295" s="27"/>
      <c r="M295" s="27"/>
      <c r="N295" s="27"/>
      <c r="O295" s="27"/>
      <c r="P295" s="27"/>
    </row>
    <row r="296" spans="1:16">
      <c r="A296" s="30">
        <v>17</v>
      </c>
      <c r="B296" s="31">
        <v>1</v>
      </c>
      <c r="C296" s="31" t="str" cm="1">
        <f t="array" ref="C296">INDEX($P$5:$P$7,B296)</f>
        <v>4:00–5:25 م</v>
      </c>
      <c r="D296" s="31">
        <v>4</v>
      </c>
      <c r="E296" s="31" t="s">
        <v>95</v>
      </c>
      <c r="F296" s="32">
        <v>4</v>
      </c>
      <c r="G296" s="31" t="s">
        <v>55</v>
      </c>
      <c r="H296" s="27"/>
      <c r="I296" s="27"/>
      <c r="J296" s="27"/>
      <c r="K296" s="27"/>
      <c r="L296" s="27"/>
      <c r="M296" s="27"/>
      <c r="N296" s="27"/>
      <c r="O296" s="27"/>
      <c r="P296" s="27"/>
    </row>
    <row r="297" spans="1:16">
      <c r="A297" s="30">
        <v>17</v>
      </c>
      <c r="B297" s="31">
        <v>1</v>
      </c>
      <c r="C297" s="31" t="str" cm="1">
        <f t="array" ref="C297">INDEX($P$5:$P$7,B297)</f>
        <v>4:00–5:25 م</v>
      </c>
      <c r="D297" s="31">
        <v>5</v>
      </c>
      <c r="E297" s="31" t="s">
        <v>95</v>
      </c>
      <c r="F297" s="32">
        <v>4</v>
      </c>
      <c r="G297" s="31" t="s">
        <v>63</v>
      </c>
      <c r="H297" s="27"/>
      <c r="I297" s="27"/>
      <c r="J297" s="27"/>
      <c r="K297" s="27"/>
      <c r="L297" s="27"/>
      <c r="M297" s="27"/>
      <c r="N297" s="27"/>
      <c r="O297" s="27"/>
      <c r="P297" s="27"/>
    </row>
    <row r="298" spans="1:16">
      <c r="A298" s="30">
        <v>17</v>
      </c>
      <c r="B298" s="31">
        <v>1</v>
      </c>
      <c r="C298" s="31" t="str" cm="1">
        <f t="array" ref="C298">INDEX($P$5:$P$7,B298)</f>
        <v>4:00–5:25 م</v>
      </c>
      <c r="D298" s="31">
        <v>6</v>
      </c>
      <c r="E298" s="31" t="s">
        <v>95</v>
      </c>
      <c r="F298" s="32">
        <v>4</v>
      </c>
      <c r="G298" s="31" t="s">
        <v>89</v>
      </c>
      <c r="H298" s="27"/>
      <c r="I298" s="27"/>
      <c r="J298" s="27"/>
      <c r="K298" s="27"/>
      <c r="L298" s="27"/>
      <c r="M298" s="27"/>
      <c r="N298" s="27"/>
      <c r="O298" s="27"/>
      <c r="P298" s="27"/>
    </row>
    <row r="299" spans="1:16">
      <c r="A299" s="30">
        <v>17</v>
      </c>
      <c r="B299" s="31">
        <v>2</v>
      </c>
      <c r="C299" s="31" t="str" cm="1">
        <f t="array" ref="C299">INDEX($P$5:$P$7,B299)</f>
        <v>5:35–7:00 م</v>
      </c>
      <c r="D299" s="31">
        <v>1</v>
      </c>
      <c r="E299" s="31" t="s">
        <v>174</v>
      </c>
      <c r="F299" s="32">
        <v>4</v>
      </c>
      <c r="G299" s="31" t="s">
        <v>114</v>
      </c>
      <c r="H299" s="27"/>
      <c r="I299" s="27"/>
      <c r="J299" s="27"/>
      <c r="K299" s="27"/>
      <c r="L299" s="27"/>
      <c r="M299" s="27"/>
      <c r="N299" s="27"/>
      <c r="O299" s="27"/>
      <c r="P299" s="27"/>
    </row>
    <row r="300" spans="1:16">
      <c r="A300" s="30">
        <v>17</v>
      </c>
      <c r="B300" s="31">
        <v>2</v>
      </c>
      <c r="C300" s="31" t="str" cm="1">
        <f t="array" ref="C300">INDEX($P$5:$P$7,B300)</f>
        <v>5:35–7:00 م</v>
      </c>
      <c r="D300" s="31">
        <v>2</v>
      </c>
      <c r="E300" s="31" t="s">
        <v>174</v>
      </c>
      <c r="F300" s="32">
        <v>4</v>
      </c>
      <c r="G300" s="31" t="s">
        <v>120</v>
      </c>
      <c r="H300" s="27"/>
      <c r="I300" s="27"/>
      <c r="J300" s="27"/>
      <c r="K300" s="27"/>
      <c r="L300" s="27"/>
      <c r="M300" s="27"/>
      <c r="N300" s="27"/>
      <c r="O300" s="27"/>
      <c r="P300" s="27"/>
    </row>
    <row r="301" spans="1:16">
      <c r="A301" s="30">
        <v>17</v>
      </c>
      <c r="B301" s="31">
        <v>2</v>
      </c>
      <c r="C301" s="31" t="str" cm="1">
        <f t="array" ref="C301">INDEX($P$5:$P$7,B301)</f>
        <v>5:35–7:00 م</v>
      </c>
      <c r="D301" s="31">
        <v>3</v>
      </c>
      <c r="E301" s="31" t="s">
        <v>174</v>
      </c>
      <c r="F301" s="32">
        <v>4</v>
      </c>
      <c r="G301" s="31" t="s">
        <v>178</v>
      </c>
      <c r="H301" s="27"/>
      <c r="I301" s="27"/>
      <c r="J301" s="27"/>
      <c r="K301" s="27"/>
      <c r="L301" s="27"/>
      <c r="M301" s="27"/>
      <c r="N301" s="27"/>
      <c r="O301" s="27"/>
      <c r="P301" s="27"/>
    </row>
    <row r="302" spans="1:16">
      <c r="A302" s="30">
        <v>17</v>
      </c>
      <c r="B302" s="31">
        <v>2</v>
      </c>
      <c r="C302" s="31" t="str" cm="1">
        <f t="array" ref="C302">INDEX($P$5:$P$7,B302)</f>
        <v>5:35–7:00 م</v>
      </c>
      <c r="D302" s="31">
        <v>4</v>
      </c>
      <c r="E302" s="31" t="s">
        <v>295</v>
      </c>
      <c r="F302" s="32">
        <v>4</v>
      </c>
      <c r="G302" s="31" t="s">
        <v>239</v>
      </c>
      <c r="H302" s="27"/>
      <c r="I302" s="27"/>
      <c r="J302" s="27"/>
      <c r="K302" s="27"/>
      <c r="L302" s="27"/>
      <c r="M302" s="27"/>
      <c r="N302" s="27"/>
      <c r="O302" s="27"/>
      <c r="P302" s="27"/>
    </row>
    <row r="303" spans="1:16">
      <c r="A303" s="30">
        <v>17</v>
      </c>
      <c r="B303" s="31">
        <v>2</v>
      </c>
      <c r="C303" s="31" t="str" cm="1">
        <f t="array" ref="C303">INDEX($P$5:$P$7,B303)</f>
        <v>5:35–7:00 م</v>
      </c>
      <c r="D303" s="31">
        <v>5</v>
      </c>
      <c r="E303" s="31" t="s">
        <v>295</v>
      </c>
      <c r="F303" s="32">
        <v>4</v>
      </c>
      <c r="G303" s="31" t="s">
        <v>259</v>
      </c>
      <c r="H303" s="27"/>
      <c r="I303" s="27"/>
      <c r="J303" s="27"/>
      <c r="K303" s="27"/>
      <c r="L303" s="27"/>
      <c r="M303" s="27"/>
      <c r="N303" s="27"/>
      <c r="O303" s="27"/>
      <c r="P303" s="27"/>
    </row>
    <row r="304" spans="1:16">
      <c r="A304" s="30">
        <v>17</v>
      </c>
      <c r="B304" s="31">
        <v>2</v>
      </c>
      <c r="C304" s="31" t="str" cm="1">
        <f t="array" ref="C304">INDEX($P$5:$P$7,B304)</f>
        <v>5:35–7:00 م</v>
      </c>
      <c r="D304" s="31">
        <v>6</v>
      </c>
      <c r="E304" s="31" t="s">
        <v>295</v>
      </c>
      <c r="F304" s="32">
        <v>4</v>
      </c>
      <c r="G304" s="31" t="s">
        <v>291</v>
      </c>
      <c r="H304" s="27"/>
      <c r="I304" s="27"/>
      <c r="J304" s="27"/>
      <c r="K304" s="27"/>
      <c r="L304" s="27"/>
      <c r="M304" s="27"/>
      <c r="N304" s="27"/>
      <c r="O304" s="27"/>
      <c r="P304" s="27"/>
    </row>
    <row r="305" spans="1:16">
      <c r="A305" s="30">
        <v>17</v>
      </c>
      <c r="B305" s="31">
        <v>3</v>
      </c>
      <c r="C305" s="31" t="str" cm="1">
        <f t="array" ref="C305">INDEX($P$5:$P$7,B305)</f>
        <v>7:10–8:35 م</v>
      </c>
      <c r="D305" s="31">
        <v>1</v>
      </c>
      <c r="E305" s="31" t="s">
        <v>335</v>
      </c>
      <c r="F305" s="32">
        <v>4</v>
      </c>
      <c r="G305" s="31" t="s">
        <v>312</v>
      </c>
      <c r="H305" s="27"/>
      <c r="I305" s="27"/>
      <c r="J305" s="27"/>
      <c r="K305" s="27"/>
      <c r="L305" s="27"/>
      <c r="M305" s="27"/>
      <c r="N305" s="27"/>
      <c r="O305" s="27"/>
      <c r="P305" s="27"/>
    </row>
    <row r="306" spans="1:16">
      <c r="A306" s="30">
        <v>17</v>
      </c>
      <c r="B306" s="31">
        <v>3</v>
      </c>
      <c r="C306" s="31" t="str" cm="1">
        <f t="array" ref="C306">INDEX($P$5:$P$7,B306)</f>
        <v>7:10–8:35 م</v>
      </c>
      <c r="D306" s="31">
        <v>2</v>
      </c>
      <c r="E306" s="31" t="s">
        <v>335</v>
      </c>
      <c r="F306" s="32">
        <v>4</v>
      </c>
      <c r="G306" s="31" t="s">
        <v>323</v>
      </c>
      <c r="H306" s="27"/>
      <c r="I306" s="27"/>
      <c r="J306" s="27"/>
      <c r="K306" s="27"/>
      <c r="L306" s="27"/>
      <c r="M306" s="27"/>
      <c r="N306" s="27"/>
      <c r="O306" s="27"/>
      <c r="P306" s="27"/>
    </row>
    <row r="307" spans="1:16">
      <c r="A307" s="30">
        <v>17</v>
      </c>
      <c r="B307" s="31">
        <v>3</v>
      </c>
      <c r="C307" s="31" t="str" cm="1">
        <f t="array" ref="C307">INDEX($P$5:$P$7,B307)</f>
        <v>7:10–8:35 م</v>
      </c>
      <c r="D307" s="31">
        <v>3</v>
      </c>
      <c r="E307" s="31" t="s">
        <v>335</v>
      </c>
      <c r="F307" s="32">
        <v>4</v>
      </c>
      <c r="G307" s="31" t="s">
        <v>339</v>
      </c>
      <c r="H307" s="27"/>
      <c r="I307" s="27"/>
      <c r="J307" s="27"/>
      <c r="K307" s="27"/>
      <c r="L307" s="27"/>
      <c r="M307" s="27"/>
      <c r="N307" s="27"/>
      <c r="O307" s="27"/>
      <c r="P307" s="27"/>
    </row>
    <row r="308" spans="1:16">
      <c r="A308" s="30">
        <v>17</v>
      </c>
      <c r="B308" s="31">
        <v>3</v>
      </c>
      <c r="C308" s="31" t="str" cm="1">
        <f t="array" ref="C308">INDEX($P$5:$P$7,B308)</f>
        <v>7:10–8:35 م</v>
      </c>
      <c r="D308" s="31">
        <v>4</v>
      </c>
      <c r="E308" s="31" t="s">
        <v>448</v>
      </c>
      <c r="F308" s="32">
        <v>4</v>
      </c>
      <c r="G308" s="31" t="s">
        <v>367</v>
      </c>
      <c r="H308" s="27"/>
      <c r="I308" s="27"/>
      <c r="J308" s="27"/>
      <c r="K308" s="27"/>
      <c r="L308" s="27"/>
      <c r="M308" s="27"/>
      <c r="N308" s="27"/>
      <c r="O308" s="27"/>
      <c r="P308" s="27"/>
    </row>
    <row r="309" spans="1:16">
      <c r="A309" s="30">
        <v>17</v>
      </c>
      <c r="B309" s="31">
        <v>3</v>
      </c>
      <c r="C309" s="31" t="str" cm="1">
        <f t="array" ref="C309">INDEX($P$5:$P$7,B309)</f>
        <v>7:10–8:35 م</v>
      </c>
      <c r="D309" s="31">
        <v>5</v>
      </c>
      <c r="E309" s="31" t="s">
        <v>448</v>
      </c>
      <c r="F309" s="32">
        <v>4</v>
      </c>
      <c r="G309" s="31" t="s">
        <v>385</v>
      </c>
      <c r="H309" s="27"/>
      <c r="I309" s="27"/>
      <c r="J309" s="27"/>
      <c r="K309" s="27"/>
      <c r="L309" s="27"/>
      <c r="M309" s="27"/>
      <c r="N309" s="27"/>
      <c r="O309" s="27"/>
      <c r="P309" s="27"/>
    </row>
    <row r="310" spans="1:16">
      <c r="A310" s="30">
        <v>17</v>
      </c>
      <c r="B310" s="31">
        <v>3</v>
      </c>
      <c r="C310" s="31" t="str" cm="1">
        <f t="array" ref="C310">INDEX($P$5:$P$7,B310)</f>
        <v>7:10–8:35 م</v>
      </c>
      <c r="D310" s="31">
        <v>6</v>
      </c>
      <c r="E310" s="31" t="s">
        <v>448</v>
      </c>
      <c r="F310" s="32">
        <v>4</v>
      </c>
      <c r="G310" s="31" t="s">
        <v>452</v>
      </c>
      <c r="H310" s="27"/>
      <c r="I310" s="27"/>
      <c r="J310" s="27"/>
      <c r="K310" s="27"/>
      <c r="L310" s="27"/>
      <c r="M310" s="27"/>
      <c r="N310" s="27"/>
      <c r="O310" s="27"/>
      <c r="P310" s="27"/>
    </row>
    <row r="311" spans="1:16">
      <c r="A311" s="30">
        <v>18</v>
      </c>
      <c r="B311" s="31">
        <v>1</v>
      </c>
      <c r="C311" s="31" t="str" cm="1">
        <f t="array" ref="C311">INDEX($P$5:$P$7,B311)</f>
        <v>4:00–5:25 م</v>
      </c>
      <c r="D311" s="31">
        <v>1</v>
      </c>
      <c r="E311" s="31" t="s">
        <v>19</v>
      </c>
      <c r="F311" s="32">
        <v>4</v>
      </c>
      <c r="G311" s="31" t="s">
        <v>32</v>
      </c>
      <c r="H311" s="27"/>
      <c r="I311" s="27"/>
      <c r="J311" s="27"/>
      <c r="K311" s="27"/>
      <c r="L311" s="27"/>
      <c r="M311" s="27"/>
      <c r="N311" s="27"/>
      <c r="O311" s="27"/>
      <c r="P311" s="27"/>
    </row>
    <row r="312" spans="1:16">
      <c r="A312" s="30">
        <v>18</v>
      </c>
      <c r="B312" s="31">
        <v>1</v>
      </c>
      <c r="C312" s="31" t="str" cm="1">
        <f t="array" ref="C312">INDEX($P$5:$P$7,B312)</f>
        <v>4:00–5:25 م</v>
      </c>
      <c r="D312" s="31">
        <v>2</v>
      </c>
      <c r="E312" s="31" t="s">
        <v>19</v>
      </c>
      <c r="F312" s="32">
        <v>4</v>
      </c>
      <c r="G312" s="31" t="s">
        <v>33</v>
      </c>
      <c r="H312" s="27"/>
      <c r="I312" s="27"/>
      <c r="J312" s="27"/>
      <c r="K312" s="27"/>
      <c r="L312" s="27"/>
      <c r="M312" s="27"/>
      <c r="N312" s="27"/>
      <c r="O312" s="27"/>
      <c r="P312" s="27"/>
    </row>
    <row r="313" spans="1:16">
      <c r="A313" s="30">
        <v>18</v>
      </c>
      <c r="B313" s="31">
        <v>1</v>
      </c>
      <c r="C313" s="31" t="str" cm="1">
        <f t="array" ref="C313">INDEX($P$5:$P$7,B313)</f>
        <v>4:00–5:25 م</v>
      </c>
      <c r="D313" s="31">
        <v>3</v>
      </c>
      <c r="E313" s="31" t="s">
        <v>19</v>
      </c>
      <c r="F313" s="32">
        <v>4</v>
      </c>
      <c r="G313" s="31" t="s">
        <v>34</v>
      </c>
      <c r="H313" s="27"/>
      <c r="I313" s="27"/>
      <c r="J313" s="27"/>
      <c r="K313" s="27"/>
      <c r="L313" s="27"/>
      <c r="M313" s="27"/>
      <c r="N313" s="27"/>
      <c r="O313" s="27"/>
      <c r="P313" s="27"/>
    </row>
    <row r="314" spans="1:16">
      <c r="A314" s="30">
        <v>18</v>
      </c>
      <c r="B314" s="31">
        <v>1</v>
      </c>
      <c r="C314" s="31" t="str" cm="1">
        <f t="array" ref="C314">INDEX($P$5:$P$7,B314)</f>
        <v>4:00–5:25 م</v>
      </c>
      <c r="D314" s="31">
        <v>4</v>
      </c>
      <c r="E314" s="31" t="s">
        <v>95</v>
      </c>
      <c r="F314" s="32">
        <v>4</v>
      </c>
      <c r="G314" s="31" t="s">
        <v>50</v>
      </c>
      <c r="H314" s="27"/>
      <c r="I314" s="27"/>
      <c r="J314" s="27"/>
      <c r="K314" s="27"/>
      <c r="L314" s="27"/>
      <c r="M314" s="27"/>
      <c r="N314" s="27"/>
      <c r="O314" s="27"/>
      <c r="P314" s="27"/>
    </row>
    <row r="315" spans="1:16">
      <c r="A315" s="30">
        <v>18</v>
      </c>
      <c r="B315" s="31">
        <v>1</v>
      </c>
      <c r="C315" s="31" t="str" cm="1">
        <f t="array" ref="C315">INDEX($P$5:$P$7,B315)</f>
        <v>4:00–5:25 م</v>
      </c>
      <c r="D315" s="31">
        <v>5</v>
      </c>
      <c r="E315" s="31" t="s">
        <v>95</v>
      </c>
      <c r="F315" s="32">
        <v>4</v>
      </c>
      <c r="G315" s="31" t="s">
        <v>90</v>
      </c>
      <c r="H315" s="27"/>
      <c r="I315" s="27"/>
      <c r="J315" s="27"/>
      <c r="K315" s="27"/>
      <c r="L315" s="27"/>
      <c r="M315" s="27"/>
      <c r="N315" s="27"/>
      <c r="O315" s="27"/>
      <c r="P315" s="27"/>
    </row>
    <row r="316" spans="1:16">
      <c r="A316" s="30">
        <v>18</v>
      </c>
      <c r="B316" s="31">
        <v>1</v>
      </c>
      <c r="C316" s="31" t="str" cm="1">
        <f t="array" ref="C316">INDEX($P$5:$P$7,B316)</f>
        <v>4:00–5:25 م</v>
      </c>
      <c r="D316" s="31">
        <v>6</v>
      </c>
      <c r="E316" s="31" t="s">
        <v>95</v>
      </c>
      <c r="F316" s="32">
        <v>4</v>
      </c>
      <c r="G316" s="31" t="s">
        <v>78</v>
      </c>
      <c r="H316" s="27"/>
      <c r="I316" s="27"/>
      <c r="J316" s="27"/>
      <c r="K316" s="27"/>
      <c r="L316" s="27"/>
      <c r="M316" s="27"/>
      <c r="N316" s="27"/>
      <c r="O316" s="27"/>
      <c r="P316" s="27"/>
    </row>
    <row r="317" spans="1:16">
      <c r="A317" s="30">
        <v>18</v>
      </c>
      <c r="B317" s="31">
        <v>2</v>
      </c>
      <c r="C317" s="31" t="str" cm="1">
        <f t="array" ref="C317">INDEX($P$5:$P$7,B317)</f>
        <v>5:35–7:00 م</v>
      </c>
      <c r="D317" s="31">
        <v>1</v>
      </c>
      <c r="E317" s="31" t="s">
        <v>174</v>
      </c>
      <c r="F317" s="32">
        <v>4</v>
      </c>
      <c r="G317" s="31" t="s">
        <v>109</v>
      </c>
      <c r="H317" s="27"/>
      <c r="I317" s="27"/>
      <c r="J317" s="27"/>
      <c r="K317" s="27"/>
      <c r="L317" s="27"/>
      <c r="M317" s="27"/>
      <c r="N317" s="27"/>
      <c r="O317" s="27"/>
      <c r="P317" s="27"/>
    </row>
    <row r="318" spans="1:16">
      <c r="A318" s="30">
        <v>18</v>
      </c>
      <c r="B318" s="31">
        <v>2</v>
      </c>
      <c r="C318" s="31" t="str" cm="1">
        <f t="array" ref="C318">INDEX($P$5:$P$7,B318)</f>
        <v>5:35–7:00 م</v>
      </c>
      <c r="D318" s="31">
        <v>2</v>
      </c>
      <c r="E318" s="31" t="s">
        <v>174</v>
      </c>
      <c r="F318" s="32">
        <v>4</v>
      </c>
      <c r="G318" s="31" t="s">
        <v>179</v>
      </c>
      <c r="H318" s="27"/>
      <c r="I318" s="27"/>
      <c r="J318" s="27"/>
      <c r="K318" s="27"/>
      <c r="L318" s="27"/>
      <c r="M318" s="27"/>
      <c r="N318" s="27"/>
      <c r="O318" s="27"/>
      <c r="P318" s="27"/>
    </row>
    <row r="319" spans="1:16">
      <c r="A319" s="30">
        <v>18</v>
      </c>
      <c r="B319" s="31">
        <v>2</v>
      </c>
      <c r="C319" s="31" t="str" cm="1">
        <f t="array" ref="C319">INDEX($P$5:$P$7,B319)</f>
        <v>5:35–7:00 م</v>
      </c>
      <c r="D319" s="31">
        <v>3</v>
      </c>
      <c r="E319" s="31" t="s">
        <v>174</v>
      </c>
      <c r="F319" s="32">
        <v>4</v>
      </c>
      <c r="G319" s="31" t="s">
        <v>161</v>
      </c>
      <c r="H319" s="27"/>
      <c r="I319" s="27"/>
      <c r="J319" s="27"/>
      <c r="K319" s="27"/>
      <c r="L319" s="27"/>
      <c r="M319" s="27"/>
      <c r="N319" s="27"/>
      <c r="O319" s="27"/>
      <c r="P319" s="27"/>
    </row>
    <row r="320" spans="1:16">
      <c r="A320" s="30">
        <v>18</v>
      </c>
      <c r="B320" s="31">
        <v>2</v>
      </c>
      <c r="C320" s="31" t="str" cm="1">
        <f t="array" ref="C320">INDEX($P$5:$P$7,B320)</f>
        <v>5:35–7:00 م</v>
      </c>
      <c r="D320" s="31">
        <v>4</v>
      </c>
      <c r="E320" s="31" t="s">
        <v>295</v>
      </c>
      <c r="F320" s="32">
        <v>4</v>
      </c>
      <c r="G320" s="31" t="s">
        <v>227</v>
      </c>
      <c r="H320" s="27"/>
      <c r="I320" s="27"/>
      <c r="J320" s="27"/>
      <c r="K320" s="27"/>
      <c r="L320" s="27"/>
      <c r="M320" s="27"/>
      <c r="N320" s="27"/>
      <c r="O320" s="27"/>
      <c r="P320" s="27"/>
    </row>
    <row r="321" spans="1:16">
      <c r="A321" s="30">
        <v>18</v>
      </c>
      <c r="B321" s="31">
        <v>2</v>
      </c>
      <c r="C321" s="31" t="str" cm="1">
        <f t="array" ref="C321">INDEX($P$5:$P$7,B321)</f>
        <v>5:35–7:00 م</v>
      </c>
      <c r="D321" s="31">
        <v>5</v>
      </c>
      <c r="E321" s="31" t="s">
        <v>295</v>
      </c>
      <c r="F321" s="32">
        <v>4</v>
      </c>
      <c r="G321" s="31" t="s">
        <v>292</v>
      </c>
      <c r="H321" s="27"/>
      <c r="I321" s="27"/>
      <c r="J321" s="27"/>
      <c r="K321" s="27"/>
      <c r="L321" s="27"/>
      <c r="M321" s="27"/>
      <c r="N321" s="27"/>
      <c r="O321" s="27"/>
      <c r="P321" s="27"/>
    </row>
    <row r="322" spans="1:16">
      <c r="A322" s="30">
        <v>18</v>
      </c>
      <c r="B322" s="31">
        <v>2</v>
      </c>
      <c r="C322" s="31" t="str" cm="1">
        <f t="array" ref="C322">INDEX($P$5:$P$7,B322)</f>
        <v>5:35–7:00 م</v>
      </c>
      <c r="D322" s="31">
        <v>6</v>
      </c>
      <c r="E322" s="31" t="s">
        <v>295</v>
      </c>
      <c r="F322" s="32">
        <v>4</v>
      </c>
      <c r="G322" s="31" t="s">
        <v>284</v>
      </c>
      <c r="H322" s="27"/>
      <c r="I322" s="27"/>
      <c r="J322" s="27"/>
      <c r="K322" s="27"/>
      <c r="L322" s="27"/>
      <c r="M322" s="27"/>
      <c r="N322" s="27"/>
      <c r="O322" s="27"/>
      <c r="P322" s="27"/>
    </row>
    <row r="323" spans="1:16">
      <c r="A323" s="30">
        <v>18</v>
      </c>
      <c r="B323" s="31">
        <v>3</v>
      </c>
      <c r="C323" s="31" t="str" cm="1">
        <f t="array" ref="C323">INDEX($P$5:$P$7,B323)</f>
        <v>7:10–8:35 م</v>
      </c>
      <c r="D323" s="31">
        <v>1</v>
      </c>
      <c r="E323" s="31" t="s">
        <v>335</v>
      </c>
      <c r="F323" s="32">
        <v>4</v>
      </c>
      <c r="G323" s="31" t="s">
        <v>306</v>
      </c>
      <c r="H323" s="27"/>
      <c r="I323" s="27"/>
      <c r="J323" s="27"/>
      <c r="K323" s="27"/>
      <c r="L323" s="27"/>
      <c r="M323" s="27"/>
      <c r="N323" s="27"/>
      <c r="O323" s="27"/>
      <c r="P323" s="27"/>
    </row>
    <row r="324" spans="1:16">
      <c r="A324" s="30">
        <v>18</v>
      </c>
      <c r="B324" s="31">
        <v>3</v>
      </c>
      <c r="C324" s="31" t="str" cm="1">
        <f t="array" ref="C324">INDEX($P$5:$P$7,B324)</f>
        <v>7:10–8:35 م</v>
      </c>
      <c r="D324" s="31">
        <v>2</v>
      </c>
      <c r="E324" s="31" t="s">
        <v>335</v>
      </c>
      <c r="F324" s="32">
        <v>4</v>
      </c>
      <c r="G324" s="31" t="s">
        <v>340</v>
      </c>
      <c r="H324" s="27"/>
      <c r="I324" s="27"/>
      <c r="J324" s="27"/>
      <c r="K324" s="27"/>
      <c r="L324" s="27"/>
      <c r="M324" s="27"/>
      <c r="N324" s="27"/>
      <c r="O324" s="27"/>
      <c r="P324" s="27"/>
    </row>
    <row r="325" spans="1:16">
      <c r="A325" s="30">
        <v>18</v>
      </c>
      <c r="B325" s="31">
        <v>3</v>
      </c>
      <c r="C325" s="31" t="str" cm="1">
        <f t="array" ref="C325">INDEX($P$5:$P$7,B325)</f>
        <v>7:10–8:35 م</v>
      </c>
      <c r="D325" s="31">
        <v>3</v>
      </c>
      <c r="E325" s="31" t="s">
        <v>335</v>
      </c>
      <c r="F325" s="32">
        <v>4</v>
      </c>
      <c r="G325" s="31" t="s">
        <v>332</v>
      </c>
      <c r="H325" s="27"/>
      <c r="I325" s="27"/>
      <c r="J325" s="27"/>
      <c r="K325" s="27"/>
      <c r="L325" s="27"/>
      <c r="M325" s="27"/>
      <c r="N325" s="27"/>
      <c r="O325" s="27"/>
      <c r="P325" s="27"/>
    </row>
    <row r="326" spans="1:16">
      <c r="A326" s="30">
        <v>18</v>
      </c>
      <c r="B326" s="31">
        <v>3</v>
      </c>
      <c r="C326" s="31" t="str" cm="1">
        <f t="array" ref="C326">INDEX($P$5:$P$7,B326)</f>
        <v>7:10–8:35 م</v>
      </c>
      <c r="D326" s="31">
        <v>4</v>
      </c>
      <c r="E326" s="31" t="s">
        <v>448</v>
      </c>
      <c r="F326" s="32">
        <v>4</v>
      </c>
      <c r="G326" s="31" t="s">
        <v>361</v>
      </c>
      <c r="H326" s="27"/>
      <c r="I326" s="27"/>
      <c r="J326" s="27"/>
      <c r="K326" s="27"/>
      <c r="L326" s="27"/>
      <c r="M326" s="27"/>
      <c r="N326" s="27"/>
      <c r="O326" s="27"/>
      <c r="P326" s="27"/>
    </row>
    <row r="327" spans="1:16">
      <c r="A327" s="30">
        <v>18</v>
      </c>
      <c r="B327" s="31">
        <v>3</v>
      </c>
      <c r="C327" s="31" t="str" cm="1">
        <f t="array" ref="C327">INDEX($P$5:$P$7,B327)</f>
        <v>7:10–8:35 م</v>
      </c>
      <c r="D327" s="31">
        <v>5</v>
      </c>
      <c r="E327" s="31" t="s">
        <v>448</v>
      </c>
      <c r="F327" s="32">
        <v>4</v>
      </c>
      <c r="G327" s="31" t="s">
        <v>453</v>
      </c>
      <c r="H327" s="27"/>
      <c r="I327" s="27"/>
      <c r="J327" s="27"/>
      <c r="K327" s="27"/>
      <c r="L327" s="27"/>
      <c r="M327" s="27"/>
      <c r="N327" s="27"/>
      <c r="O327" s="27"/>
      <c r="P327" s="27"/>
    </row>
    <row r="328" spans="1:16">
      <c r="A328" s="30">
        <v>18</v>
      </c>
      <c r="B328" s="31">
        <v>3</v>
      </c>
      <c r="C328" s="31" t="str" cm="1">
        <f t="array" ref="C328">INDEX($P$5:$P$7,B328)</f>
        <v>7:10–8:35 م</v>
      </c>
      <c r="D328" s="31">
        <v>6</v>
      </c>
      <c r="E328" s="31" t="s">
        <v>448</v>
      </c>
      <c r="F328" s="32">
        <v>4</v>
      </c>
      <c r="G328" s="31" t="s">
        <v>440</v>
      </c>
      <c r="H328" s="27"/>
      <c r="I328" s="27"/>
      <c r="J328" s="27"/>
      <c r="K328" s="27"/>
      <c r="L328" s="27"/>
      <c r="M328" s="27"/>
      <c r="N328" s="27"/>
      <c r="O328" s="27"/>
      <c r="P328" s="27"/>
    </row>
    <row r="329" spans="1:16">
      <c r="A329" s="30">
        <v>19</v>
      </c>
      <c r="B329" s="31">
        <v>1</v>
      </c>
      <c r="C329" s="31" t="str" cm="1">
        <f t="array" ref="C329">INDEX($P$5:$P$7,B329)</f>
        <v>4:00–5:25 م</v>
      </c>
      <c r="D329" s="31">
        <v>1</v>
      </c>
      <c r="E329" s="31" t="s">
        <v>19</v>
      </c>
      <c r="F329" s="32">
        <v>4</v>
      </c>
      <c r="G329" s="31" t="s">
        <v>20</v>
      </c>
      <c r="H329" s="27"/>
      <c r="I329" s="27"/>
      <c r="J329" s="27"/>
      <c r="K329" s="27"/>
      <c r="L329" s="27"/>
      <c r="M329" s="27"/>
      <c r="N329" s="27"/>
      <c r="O329" s="27"/>
      <c r="P329" s="27"/>
    </row>
    <row r="330" spans="1:16">
      <c r="A330" s="30">
        <v>19</v>
      </c>
      <c r="B330" s="31">
        <v>1</v>
      </c>
      <c r="C330" s="31" t="str" cm="1">
        <f t="array" ref="C330">INDEX($P$5:$P$7,B330)</f>
        <v>4:00–5:25 م</v>
      </c>
      <c r="D330" s="31">
        <v>2</v>
      </c>
      <c r="E330" s="31" t="s">
        <v>19</v>
      </c>
      <c r="F330" s="32">
        <v>4</v>
      </c>
      <c r="G330" s="31" t="s">
        <v>21</v>
      </c>
      <c r="H330" s="27"/>
      <c r="I330" s="27"/>
      <c r="J330" s="27"/>
      <c r="K330" s="27"/>
      <c r="L330" s="27"/>
      <c r="M330" s="27"/>
      <c r="N330" s="27"/>
      <c r="O330" s="27"/>
      <c r="P330" s="27"/>
    </row>
    <row r="331" spans="1:16">
      <c r="A331" s="30">
        <v>19</v>
      </c>
      <c r="B331" s="31">
        <v>1</v>
      </c>
      <c r="C331" s="31" t="str" cm="1">
        <f t="array" ref="C331">INDEX($P$5:$P$7,B331)</f>
        <v>4:00–5:25 م</v>
      </c>
      <c r="D331" s="31">
        <v>3</v>
      </c>
      <c r="E331" s="31" t="s">
        <v>19</v>
      </c>
      <c r="F331" s="32">
        <v>4</v>
      </c>
      <c r="G331" s="31" t="s">
        <v>22</v>
      </c>
      <c r="H331" s="27"/>
      <c r="I331" s="27"/>
      <c r="J331" s="27"/>
      <c r="K331" s="27"/>
      <c r="L331" s="27"/>
      <c r="M331" s="27"/>
      <c r="N331" s="27"/>
      <c r="O331" s="27"/>
      <c r="P331" s="27"/>
    </row>
    <row r="332" spans="1:16">
      <c r="A332" s="30">
        <v>19</v>
      </c>
      <c r="B332" s="31">
        <v>1</v>
      </c>
      <c r="C332" s="31" t="str" cm="1">
        <f t="array" ref="C332">INDEX($P$5:$P$7,B332)</f>
        <v>4:00–5:25 م</v>
      </c>
      <c r="D332" s="31">
        <v>4</v>
      </c>
      <c r="E332" s="31" t="s">
        <v>95</v>
      </c>
      <c r="F332" s="32">
        <v>4</v>
      </c>
      <c r="G332" s="31" t="s">
        <v>91</v>
      </c>
      <c r="H332" s="27"/>
      <c r="I332" s="27"/>
      <c r="J332" s="27"/>
      <c r="K332" s="27"/>
      <c r="L332" s="27"/>
      <c r="M332" s="27"/>
      <c r="N332" s="27"/>
      <c r="O332" s="27"/>
      <c r="P332" s="27"/>
    </row>
    <row r="333" spans="1:16">
      <c r="A333" s="30">
        <v>19</v>
      </c>
      <c r="B333" s="31">
        <v>1</v>
      </c>
      <c r="C333" s="31" t="str" cm="1">
        <f t="array" ref="C333">INDEX($P$5:$P$7,B333)</f>
        <v>4:00–5:25 م</v>
      </c>
      <c r="D333" s="31">
        <v>5</v>
      </c>
      <c r="E333" s="31" t="s">
        <v>95</v>
      </c>
      <c r="F333" s="32">
        <v>4</v>
      </c>
      <c r="G333" s="31" t="s">
        <v>79</v>
      </c>
      <c r="H333" s="27"/>
      <c r="I333" s="27"/>
      <c r="J333" s="27"/>
      <c r="K333" s="27"/>
      <c r="L333" s="27"/>
      <c r="M333" s="27"/>
      <c r="N333" s="27"/>
      <c r="O333" s="27"/>
      <c r="P333" s="27"/>
    </row>
    <row r="334" spans="1:16">
      <c r="A334" s="30">
        <v>19</v>
      </c>
      <c r="B334" s="31">
        <v>1</v>
      </c>
      <c r="C334" s="31" t="str" cm="1">
        <f t="array" ref="C334">INDEX($P$5:$P$7,B334)</f>
        <v>4:00–5:25 م</v>
      </c>
      <c r="D334" s="31">
        <v>6</v>
      </c>
      <c r="E334" s="31" t="s">
        <v>95</v>
      </c>
      <c r="F334" s="32">
        <v>4</v>
      </c>
      <c r="G334" s="31" t="s">
        <v>67</v>
      </c>
      <c r="H334" s="27"/>
      <c r="I334" s="27"/>
      <c r="J334" s="27"/>
      <c r="K334" s="27"/>
      <c r="L334" s="27"/>
      <c r="M334" s="27"/>
      <c r="N334" s="27"/>
      <c r="O334" s="27"/>
      <c r="P334" s="27"/>
    </row>
    <row r="335" spans="1:16">
      <c r="A335" s="30">
        <v>19</v>
      </c>
      <c r="B335" s="31">
        <v>2</v>
      </c>
      <c r="C335" s="31" t="str" cm="1">
        <f t="array" ref="C335">INDEX($P$5:$P$7,B335)</f>
        <v>5:35–7:00 م</v>
      </c>
      <c r="D335" s="31">
        <v>1</v>
      </c>
      <c r="E335" s="31" t="s">
        <v>174</v>
      </c>
      <c r="F335" s="32">
        <v>4</v>
      </c>
      <c r="G335" s="31" t="s">
        <v>175</v>
      </c>
      <c r="H335" s="27"/>
      <c r="I335" s="27"/>
      <c r="J335" s="27"/>
      <c r="K335" s="27"/>
      <c r="L335" s="27"/>
      <c r="M335" s="27"/>
      <c r="N335" s="27"/>
      <c r="O335" s="27"/>
      <c r="P335" s="27"/>
    </row>
    <row r="336" spans="1:16">
      <c r="A336" s="30">
        <v>19</v>
      </c>
      <c r="B336" s="31">
        <v>2</v>
      </c>
      <c r="C336" s="31" t="str" cm="1">
        <f t="array" ref="C336">INDEX($P$5:$P$7,B336)</f>
        <v>5:35–7:00 م</v>
      </c>
      <c r="D336" s="31">
        <v>2</v>
      </c>
      <c r="E336" s="31" t="s">
        <v>174</v>
      </c>
      <c r="F336" s="32">
        <v>4</v>
      </c>
      <c r="G336" s="31" t="s">
        <v>162</v>
      </c>
      <c r="H336" s="27"/>
      <c r="I336" s="27"/>
      <c r="J336" s="27"/>
      <c r="K336" s="27"/>
      <c r="L336" s="27"/>
      <c r="M336" s="27"/>
      <c r="N336" s="27"/>
      <c r="O336" s="27"/>
      <c r="P336" s="27"/>
    </row>
    <row r="337" spans="1:16">
      <c r="A337" s="30">
        <v>19</v>
      </c>
      <c r="B337" s="31">
        <v>2</v>
      </c>
      <c r="C337" s="31" t="str" cm="1">
        <f t="array" ref="C337">INDEX($P$5:$P$7,B337)</f>
        <v>5:35–7:00 م</v>
      </c>
      <c r="D337" s="31">
        <v>3</v>
      </c>
      <c r="E337" s="31" t="s">
        <v>174</v>
      </c>
      <c r="F337" s="32">
        <v>4</v>
      </c>
      <c r="G337" s="31" t="s">
        <v>123</v>
      </c>
      <c r="H337" s="27"/>
      <c r="I337" s="27"/>
      <c r="J337" s="27"/>
      <c r="K337" s="27"/>
      <c r="L337" s="27"/>
      <c r="M337" s="27"/>
      <c r="N337" s="27"/>
      <c r="O337" s="27"/>
      <c r="P337" s="27"/>
    </row>
    <row r="338" spans="1:16">
      <c r="A338" s="30">
        <v>19</v>
      </c>
      <c r="B338" s="31">
        <v>2</v>
      </c>
      <c r="C338" s="31" t="str" cm="1">
        <f t="array" ref="C338">INDEX($P$5:$P$7,B338)</f>
        <v>5:35–7:00 م</v>
      </c>
      <c r="D338" s="31">
        <v>4</v>
      </c>
      <c r="E338" s="31" t="s">
        <v>295</v>
      </c>
      <c r="F338" s="32">
        <v>4</v>
      </c>
      <c r="G338" s="31" t="s">
        <v>293</v>
      </c>
      <c r="H338" s="27"/>
      <c r="I338" s="27"/>
      <c r="J338" s="27"/>
      <c r="K338" s="27"/>
      <c r="L338" s="27"/>
      <c r="M338" s="27"/>
      <c r="N338" s="27"/>
      <c r="O338" s="27"/>
      <c r="P338" s="27"/>
    </row>
    <row r="339" spans="1:16">
      <c r="A339" s="30">
        <v>19</v>
      </c>
      <c r="B339" s="31">
        <v>2</v>
      </c>
      <c r="C339" s="31" t="str" cm="1">
        <f t="array" ref="C339">INDEX($P$5:$P$7,B339)</f>
        <v>5:35–7:00 م</v>
      </c>
      <c r="D339" s="31">
        <v>5</v>
      </c>
      <c r="E339" s="31" t="s">
        <v>295</v>
      </c>
      <c r="F339" s="32">
        <v>4</v>
      </c>
      <c r="G339" s="31" t="s">
        <v>285</v>
      </c>
      <c r="H339" s="27"/>
      <c r="I339" s="27"/>
      <c r="J339" s="27"/>
      <c r="K339" s="27"/>
      <c r="L339" s="27"/>
      <c r="M339" s="27"/>
      <c r="N339" s="27"/>
      <c r="O339" s="27"/>
      <c r="P339" s="27"/>
    </row>
    <row r="340" spans="1:16">
      <c r="A340" s="30">
        <v>19</v>
      </c>
      <c r="B340" s="31">
        <v>2</v>
      </c>
      <c r="C340" s="31" t="str" cm="1">
        <f t="array" ref="C340">INDEX($P$5:$P$7,B340)</f>
        <v>5:35–7:00 م</v>
      </c>
      <c r="D340" s="31">
        <v>6</v>
      </c>
      <c r="E340" s="31" t="s">
        <v>295</v>
      </c>
      <c r="F340" s="32">
        <v>4</v>
      </c>
      <c r="G340" s="31" t="s">
        <v>269</v>
      </c>
      <c r="H340" s="27"/>
      <c r="I340" s="27"/>
      <c r="J340" s="27"/>
      <c r="K340" s="27"/>
      <c r="L340" s="27"/>
      <c r="M340" s="27"/>
      <c r="N340" s="27"/>
      <c r="O340" s="27"/>
      <c r="P340" s="27"/>
    </row>
    <row r="341" spans="1:16">
      <c r="A341" s="30">
        <v>19</v>
      </c>
      <c r="B341" s="31">
        <v>3</v>
      </c>
      <c r="C341" s="31" t="str" cm="1">
        <f t="array" ref="C341">INDEX($P$5:$P$7,B341)</f>
        <v>7:10–8:35 م</v>
      </c>
      <c r="D341" s="31">
        <v>1</v>
      </c>
      <c r="E341" s="31" t="s">
        <v>335</v>
      </c>
      <c r="F341" s="32">
        <v>4</v>
      </c>
      <c r="G341" s="31" t="s">
        <v>336</v>
      </c>
      <c r="H341" s="27"/>
      <c r="I341" s="27"/>
      <c r="J341" s="27"/>
      <c r="K341" s="27"/>
      <c r="L341" s="27"/>
      <c r="M341" s="27"/>
      <c r="N341" s="27"/>
      <c r="O341" s="27"/>
      <c r="P341" s="27"/>
    </row>
    <row r="342" spans="1:16">
      <c r="A342" s="30">
        <v>19</v>
      </c>
      <c r="B342" s="31">
        <v>3</v>
      </c>
      <c r="C342" s="31" t="str" cm="1">
        <f t="array" ref="C342">INDEX($P$5:$P$7,B342)</f>
        <v>7:10–8:35 م</v>
      </c>
      <c r="D342" s="31">
        <v>2</v>
      </c>
      <c r="E342" s="31" t="s">
        <v>335</v>
      </c>
      <c r="F342" s="32">
        <v>4</v>
      </c>
      <c r="G342" s="31" t="s">
        <v>333</v>
      </c>
      <c r="H342" s="27"/>
      <c r="I342" s="27"/>
      <c r="J342" s="27"/>
      <c r="K342" s="27"/>
      <c r="L342" s="27"/>
      <c r="M342" s="27"/>
      <c r="N342" s="27"/>
      <c r="O342" s="27"/>
      <c r="P342" s="27"/>
    </row>
    <row r="343" spans="1:16">
      <c r="A343" s="30">
        <v>19</v>
      </c>
      <c r="B343" s="31">
        <v>3</v>
      </c>
      <c r="C343" s="31" t="str" cm="1">
        <f t="array" ref="C343">INDEX($P$5:$P$7,B343)</f>
        <v>7:10–8:35 م</v>
      </c>
      <c r="D343" s="31">
        <v>3</v>
      </c>
      <c r="E343" s="31" t="s">
        <v>335</v>
      </c>
      <c r="F343" s="32">
        <v>4</v>
      </c>
      <c r="G343" s="31" t="s">
        <v>325</v>
      </c>
      <c r="H343" s="27"/>
      <c r="I343" s="27"/>
      <c r="J343" s="27"/>
      <c r="K343" s="27"/>
      <c r="L343" s="27"/>
      <c r="M343" s="27"/>
      <c r="N343" s="27"/>
      <c r="O343" s="27"/>
      <c r="P343" s="27"/>
    </row>
    <row r="344" spans="1:16">
      <c r="A344" s="30">
        <v>19</v>
      </c>
      <c r="B344" s="31">
        <v>3</v>
      </c>
      <c r="C344" s="31" t="str" cm="1">
        <f t="array" ref="C344">INDEX($P$5:$P$7,B344)</f>
        <v>7:10–8:35 م</v>
      </c>
      <c r="D344" s="31">
        <v>4</v>
      </c>
      <c r="E344" s="31" t="s">
        <v>448</v>
      </c>
      <c r="F344" s="32">
        <v>4</v>
      </c>
      <c r="G344" s="31" t="s">
        <v>449</v>
      </c>
      <c r="H344" s="27"/>
      <c r="I344" s="27"/>
      <c r="J344" s="27"/>
      <c r="K344" s="27"/>
      <c r="L344" s="27"/>
      <c r="M344" s="27"/>
      <c r="N344" s="27"/>
      <c r="O344" s="27"/>
      <c r="P344" s="27"/>
    </row>
    <row r="345" spans="1:16">
      <c r="A345" s="30">
        <v>19</v>
      </c>
      <c r="B345" s="31">
        <v>3</v>
      </c>
      <c r="C345" s="31" t="str" cm="1">
        <f t="array" ref="C345">INDEX($P$5:$P$7,B345)</f>
        <v>7:10–8:35 م</v>
      </c>
      <c r="D345" s="31">
        <v>5</v>
      </c>
      <c r="E345" s="31" t="s">
        <v>448</v>
      </c>
      <c r="F345" s="32">
        <v>4</v>
      </c>
      <c r="G345" s="31" t="s">
        <v>441</v>
      </c>
      <c r="H345" s="27"/>
      <c r="I345" s="27"/>
      <c r="J345" s="27"/>
      <c r="K345" s="27"/>
      <c r="L345" s="27"/>
      <c r="M345" s="27"/>
      <c r="N345" s="27"/>
      <c r="O345" s="27"/>
      <c r="P345" s="27"/>
    </row>
    <row r="346" spans="1:16">
      <c r="A346" s="30">
        <v>19</v>
      </c>
      <c r="B346" s="31">
        <v>3</v>
      </c>
      <c r="C346" s="31" t="str" cm="1">
        <f t="array" ref="C346">INDEX($P$5:$P$7,B346)</f>
        <v>7:10–8:35 م</v>
      </c>
      <c r="D346" s="31">
        <v>6</v>
      </c>
      <c r="E346" s="31" t="s">
        <v>448</v>
      </c>
      <c r="F346" s="32">
        <v>4</v>
      </c>
      <c r="G346" s="31" t="s">
        <v>417</v>
      </c>
      <c r="H346" s="27"/>
      <c r="I346" s="27"/>
      <c r="J346" s="27"/>
      <c r="K346" s="27"/>
      <c r="L346" s="27"/>
      <c r="M346" s="27"/>
      <c r="N346" s="27"/>
      <c r="O346" s="27"/>
      <c r="P346" s="27"/>
    </row>
    <row r="347" spans="1:16">
      <c r="A347" s="30">
        <v>20</v>
      </c>
      <c r="B347" s="31">
        <v>1</v>
      </c>
      <c r="C347" s="31" t="str" cm="1">
        <f t="array" ref="C347">INDEX($P$5:$P$7,B347)</f>
        <v>4:00–5:25 م</v>
      </c>
      <c r="D347" s="31">
        <v>1</v>
      </c>
      <c r="E347" s="31" t="s">
        <v>19</v>
      </c>
      <c r="F347" s="32">
        <v>4</v>
      </c>
      <c r="G347" s="31" t="s">
        <v>23</v>
      </c>
      <c r="H347" s="27"/>
      <c r="I347" s="27"/>
      <c r="J347" s="27"/>
      <c r="K347" s="27"/>
      <c r="L347" s="27"/>
      <c r="M347" s="27"/>
      <c r="N347" s="27"/>
      <c r="O347" s="27"/>
      <c r="P347" s="27"/>
    </row>
    <row r="348" spans="1:16">
      <c r="A348" s="30">
        <v>20</v>
      </c>
      <c r="B348" s="31">
        <v>1</v>
      </c>
      <c r="C348" s="31" t="str" cm="1">
        <f t="array" ref="C348">INDEX($P$5:$P$7,B348)</f>
        <v>4:00–5:25 م</v>
      </c>
      <c r="D348" s="31">
        <v>2</v>
      </c>
      <c r="E348" s="31" t="s">
        <v>19</v>
      </c>
      <c r="F348" s="32">
        <v>4</v>
      </c>
      <c r="G348" s="31" t="s">
        <v>24</v>
      </c>
      <c r="H348" s="27"/>
      <c r="I348" s="27"/>
      <c r="J348" s="27"/>
      <c r="K348" s="27"/>
      <c r="L348" s="27"/>
      <c r="M348" s="27"/>
      <c r="N348" s="27"/>
      <c r="O348" s="27"/>
      <c r="P348" s="27"/>
    </row>
    <row r="349" spans="1:16">
      <c r="A349" s="30">
        <v>20</v>
      </c>
      <c r="B349" s="31">
        <v>1</v>
      </c>
      <c r="C349" s="31" t="str" cm="1">
        <f t="array" ref="C349">INDEX($P$5:$P$7,B349)</f>
        <v>4:00–5:25 م</v>
      </c>
      <c r="D349" s="31">
        <v>3</v>
      </c>
      <c r="E349" s="31" t="s">
        <v>19</v>
      </c>
      <c r="F349" s="32">
        <v>4</v>
      </c>
      <c r="G349" s="31" t="s">
        <v>25</v>
      </c>
      <c r="H349" s="27"/>
      <c r="I349" s="27"/>
      <c r="J349" s="27"/>
      <c r="K349" s="27"/>
      <c r="L349" s="27"/>
      <c r="M349" s="27"/>
      <c r="N349" s="27"/>
      <c r="O349" s="27"/>
      <c r="P349" s="27"/>
    </row>
    <row r="350" spans="1:16">
      <c r="A350" s="30">
        <v>20</v>
      </c>
      <c r="B350" s="31">
        <v>1</v>
      </c>
      <c r="C350" s="31" t="str" cm="1">
        <f t="array" ref="C350">INDEX($P$5:$P$7,B350)</f>
        <v>4:00–5:25 م</v>
      </c>
      <c r="D350" s="31">
        <v>4</v>
      </c>
      <c r="E350" s="31" t="s">
        <v>95</v>
      </c>
      <c r="F350" s="32">
        <v>4</v>
      </c>
      <c r="G350" s="31" t="s">
        <v>75</v>
      </c>
      <c r="H350" s="27"/>
      <c r="I350" s="27"/>
      <c r="J350" s="27"/>
      <c r="K350" s="27"/>
      <c r="L350" s="27"/>
      <c r="M350" s="27"/>
      <c r="N350" s="27"/>
      <c r="O350" s="27"/>
      <c r="P350" s="27"/>
    </row>
    <row r="351" spans="1:16">
      <c r="A351" s="30">
        <v>20</v>
      </c>
      <c r="B351" s="31">
        <v>1</v>
      </c>
      <c r="C351" s="31" t="str" cm="1">
        <f t="array" ref="C351">INDEX($P$5:$P$7,B351)</f>
        <v>4:00–5:25 م</v>
      </c>
      <c r="D351" s="31">
        <v>5</v>
      </c>
      <c r="E351" s="31" t="s">
        <v>95</v>
      </c>
      <c r="F351" s="32">
        <v>4</v>
      </c>
      <c r="G351" s="31" t="s">
        <v>84</v>
      </c>
      <c r="H351" s="27"/>
      <c r="I351" s="27"/>
      <c r="J351" s="27"/>
      <c r="K351" s="27"/>
      <c r="L351" s="27"/>
      <c r="M351" s="27"/>
      <c r="N351" s="27"/>
      <c r="O351" s="27"/>
      <c r="P351" s="27"/>
    </row>
    <row r="352" spans="1:16">
      <c r="A352" s="30">
        <v>20</v>
      </c>
      <c r="B352" s="31">
        <v>1</v>
      </c>
      <c r="C352" s="31" t="str" cm="1">
        <f t="array" ref="C352">INDEX($P$5:$P$7,B352)</f>
        <v>4:00–5:25 م</v>
      </c>
      <c r="D352" s="31">
        <v>6</v>
      </c>
      <c r="E352" s="31" t="s">
        <v>95</v>
      </c>
      <c r="F352" s="32">
        <v>4</v>
      </c>
      <c r="G352" s="31" t="s">
        <v>58</v>
      </c>
      <c r="H352" s="27"/>
      <c r="I352" s="27"/>
      <c r="J352" s="27"/>
      <c r="K352" s="27"/>
      <c r="L352" s="27"/>
      <c r="M352" s="27"/>
      <c r="N352" s="27"/>
      <c r="O352" s="27"/>
      <c r="P352" s="27"/>
    </row>
    <row r="353" spans="1:16">
      <c r="A353" s="30">
        <v>20</v>
      </c>
      <c r="B353" s="31">
        <v>2</v>
      </c>
      <c r="C353" s="31" t="str" cm="1">
        <f t="array" ref="C353">INDEX($P$5:$P$7,B353)</f>
        <v>5:35–7:00 م</v>
      </c>
      <c r="D353" s="31">
        <v>1</v>
      </c>
      <c r="E353" s="31" t="s">
        <v>174</v>
      </c>
      <c r="F353" s="32">
        <v>4</v>
      </c>
      <c r="G353" s="31" t="s">
        <v>140</v>
      </c>
      <c r="H353" s="27"/>
      <c r="I353" s="27"/>
      <c r="J353" s="27"/>
      <c r="K353" s="27"/>
      <c r="L353" s="27"/>
      <c r="M353" s="27"/>
      <c r="N353" s="27"/>
      <c r="O353" s="27"/>
      <c r="P353" s="27"/>
    </row>
    <row r="354" spans="1:16">
      <c r="A354" s="30">
        <v>20</v>
      </c>
      <c r="B354" s="31">
        <v>2</v>
      </c>
      <c r="C354" s="31" t="str" cm="1">
        <f t="array" ref="C354">INDEX($P$5:$P$7,B354)</f>
        <v>5:35–7:00 م</v>
      </c>
      <c r="D354" s="31">
        <v>2</v>
      </c>
      <c r="E354" s="31" t="s">
        <v>174</v>
      </c>
      <c r="F354" s="32">
        <v>4</v>
      </c>
      <c r="G354" s="31" t="s">
        <v>176</v>
      </c>
      <c r="H354" s="27"/>
      <c r="I354" s="27"/>
      <c r="J354" s="27"/>
      <c r="K354" s="27"/>
      <c r="L354" s="27"/>
      <c r="M354" s="27"/>
      <c r="N354" s="27"/>
      <c r="O354" s="27"/>
      <c r="P354" s="27"/>
    </row>
    <row r="355" spans="1:16">
      <c r="A355" s="30">
        <v>20</v>
      </c>
      <c r="B355" s="31">
        <v>2</v>
      </c>
      <c r="C355" s="31" t="str" cm="1">
        <f t="array" ref="C355">INDEX($P$5:$P$7,B355)</f>
        <v>5:35–7:00 م</v>
      </c>
      <c r="D355" s="31">
        <v>3</v>
      </c>
      <c r="E355" s="31" t="s">
        <v>174</v>
      </c>
      <c r="F355" s="32">
        <v>4</v>
      </c>
      <c r="G355" s="31" t="s">
        <v>116</v>
      </c>
      <c r="H355" s="27"/>
      <c r="I355" s="27"/>
      <c r="J355" s="27"/>
      <c r="K355" s="27"/>
      <c r="L355" s="27"/>
      <c r="M355" s="27"/>
      <c r="N355" s="27"/>
      <c r="O355" s="27"/>
      <c r="P355" s="27"/>
    </row>
    <row r="356" spans="1:16">
      <c r="A356" s="30">
        <v>20</v>
      </c>
      <c r="B356" s="31">
        <v>2</v>
      </c>
      <c r="C356" s="31" t="str" cm="1">
        <f t="array" ref="C356">INDEX($P$5:$P$7,B356)</f>
        <v>5:35–7:00 م</v>
      </c>
      <c r="D356" s="31">
        <v>4</v>
      </c>
      <c r="E356" s="31" t="s">
        <v>295</v>
      </c>
      <c r="F356" s="32">
        <v>4</v>
      </c>
      <c r="G356" s="31" t="s">
        <v>283</v>
      </c>
      <c r="H356" s="27"/>
      <c r="I356" s="27"/>
      <c r="J356" s="27"/>
      <c r="K356" s="27"/>
      <c r="L356" s="27"/>
      <c r="M356" s="27"/>
      <c r="N356" s="27"/>
      <c r="O356" s="27"/>
      <c r="P356" s="27"/>
    </row>
    <row r="357" spans="1:16">
      <c r="A357" s="30">
        <v>20</v>
      </c>
      <c r="B357" s="31">
        <v>2</v>
      </c>
      <c r="C357" s="31" t="str" cm="1">
        <f t="array" ref="C357">INDEX($P$5:$P$7,B357)</f>
        <v>5:35–7:00 م</v>
      </c>
      <c r="D357" s="31">
        <v>5</v>
      </c>
      <c r="E357" s="31" t="s">
        <v>295</v>
      </c>
      <c r="F357" s="32">
        <v>4</v>
      </c>
      <c r="G357" s="31" t="s">
        <v>288</v>
      </c>
      <c r="H357" s="27"/>
      <c r="I357" s="27"/>
      <c r="J357" s="27"/>
      <c r="K357" s="27"/>
      <c r="L357" s="27"/>
      <c r="M357" s="27"/>
      <c r="N357" s="27"/>
      <c r="O357" s="27"/>
      <c r="P357" s="27"/>
    </row>
    <row r="358" spans="1:16">
      <c r="A358" s="30">
        <v>20</v>
      </c>
      <c r="B358" s="31">
        <v>2</v>
      </c>
      <c r="C358" s="31" t="str" cm="1">
        <f t="array" ref="C358">INDEX($P$5:$P$7,B358)</f>
        <v>5:35–7:00 م</v>
      </c>
      <c r="D358" s="31">
        <v>6</v>
      </c>
      <c r="E358" s="31" t="s">
        <v>295</v>
      </c>
      <c r="F358" s="32">
        <v>4</v>
      </c>
      <c r="G358" s="31" t="s">
        <v>248</v>
      </c>
      <c r="H358" s="27"/>
      <c r="I358" s="27"/>
      <c r="J358" s="27"/>
      <c r="K358" s="27"/>
      <c r="L358" s="27"/>
      <c r="M358" s="27"/>
      <c r="N358" s="27"/>
      <c r="O358" s="27"/>
      <c r="P358" s="27"/>
    </row>
    <row r="359" spans="1:16">
      <c r="A359" s="30">
        <v>20</v>
      </c>
      <c r="B359" s="31">
        <v>3</v>
      </c>
      <c r="C359" s="31" t="str" cm="1">
        <f t="array" ref="C359">INDEX($P$5:$P$7,B359)</f>
        <v>7:10–8:35 م</v>
      </c>
      <c r="D359" s="31">
        <v>1</v>
      </c>
      <c r="E359" s="31" t="s">
        <v>335</v>
      </c>
      <c r="F359" s="32">
        <v>4</v>
      </c>
      <c r="G359" s="31" t="s">
        <v>331</v>
      </c>
      <c r="H359" s="27"/>
      <c r="I359" s="27"/>
      <c r="J359" s="27"/>
      <c r="K359" s="27"/>
      <c r="L359" s="27"/>
      <c r="M359" s="27"/>
      <c r="N359" s="27"/>
      <c r="O359" s="27"/>
      <c r="P359" s="27"/>
    </row>
    <row r="360" spans="1:16">
      <c r="A360" s="30">
        <v>20</v>
      </c>
      <c r="B360" s="31">
        <v>3</v>
      </c>
      <c r="C360" s="31" t="str" cm="1">
        <f t="array" ref="C360">INDEX($P$5:$P$7,B360)</f>
        <v>7:10–8:35 م</v>
      </c>
      <c r="D360" s="31">
        <v>2</v>
      </c>
      <c r="E360" s="31" t="s">
        <v>335</v>
      </c>
      <c r="F360" s="32">
        <v>4</v>
      </c>
      <c r="G360" s="31" t="s">
        <v>337</v>
      </c>
      <c r="H360" s="27"/>
      <c r="I360" s="27"/>
      <c r="J360" s="27"/>
      <c r="K360" s="27"/>
      <c r="L360" s="27"/>
      <c r="M360" s="27"/>
      <c r="N360" s="27"/>
      <c r="O360" s="27"/>
      <c r="P360" s="27"/>
    </row>
    <row r="361" spans="1:16">
      <c r="A361" s="30">
        <v>20</v>
      </c>
      <c r="B361" s="31">
        <v>3</v>
      </c>
      <c r="C361" s="31" t="str" cm="1">
        <f t="array" ref="C361">INDEX($P$5:$P$7,B361)</f>
        <v>7:10–8:35 م</v>
      </c>
      <c r="D361" s="31">
        <v>3</v>
      </c>
      <c r="E361" s="31" t="s">
        <v>335</v>
      </c>
      <c r="F361" s="32">
        <v>4</v>
      </c>
      <c r="G361" s="31" t="s">
        <v>317</v>
      </c>
      <c r="H361" s="27"/>
      <c r="I361" s="27"/>
      <c r="J361" s="27"/>
      <c r="K361" s="27"/>
      <c r="L361" s="27"/>
      <c r="M361" s="27"/>
      <c r="N361" s="27"/>
      <c r="O361" s="27"/>
      <c r="P361" s="27"/>
    </row>
    <row r="362" spans="1:16">
      <c r="A362" s="30">
        <v>20</v>
      </c>
      <c r="B362" s="31">
        <v>3</v>
      </c>
      <c r="C362" s="31" t="str" cm="1">
        <f t="array" ref="C362">INDEX($P$5:$P$7,B362)</f>
        <v>7:10–8:35 م</v>
      </c>
      <c r="D362" s="31">
        <v>4</v>
      </c>
      <c r="E362" s="31" t="s">
        <v>448</v>
      </c>
      <c r="F362" s="32">
        <v>4</v>
      </c>
      <c r="G362" s="31" t="s">
        <v>434</v>
      </c>
      <c r="H362" s="27"/>
      <c r="I362" s="27"/>
      <c r="J362" s="27"/>
      <c r="K362" s="27"/>
      <c r="L362" s="27"/>
      <c r="M362" s="27"/>
      <c r="N362" s="27"/>
      <c r="O362" s="27"/>
      <c r="P362" s="27"/>
    </row>
    <row r="363" spans="1:16">
      <c r="A363" s="30">
        <v>20</v>
      </c>
      <c r="B363" s="31">
        <v>3</v>
      </c>
      <c r="C363" s="31" t="str" cm="1">
        <f t="array" ref="C363">INDEX($P$5:$P$7,B363)</f>
        <v>7:10–8:35 م</v>
      </c>
      <c r="D363" s="31">
        <v>5</v>
      </c>
      <c r="E363" s="31" t="s">
        <v>448</v>
      </c>
      <c r="F363" s="32">
        <v>4</v>
      </c>
      <c r="G363" s="31" t="s">
        <v>450</v>
      </c>
      <c r="H363" s="27"/>
      <c r="I363" s="27"/>
      <c r="J363" s="27"/>
      <c r="K363" s="27"/>
      <c r="L363" s="27"/>
      <c r="M363" s="27"/>
      <c r="N363" s="27"/>
      <c r="O363" s="27"/>
      <c r="P363" s="27"/>
    </row>
    <row r="364" spans="1:16">
      <c r="A364" s="30">
        <v>20</v>
      </c>
      <c r="B364" s="31">
        <v>3</v>
      </c>
      <c r="C364" s="31" t="str" cm="1">
        <f t="array" ref="C364">INDEX($P$5:$P$7,B364)</f>
        <v>7:10–8:35 م</v>
      </c>
      <c r="D364" s="31">
        <v>6</v>
      </c>
      <c r="E364" s="31" t="s">
        <v>448</v>
      </c>
      <c r="F364" s="32">
        <v>4</v>
      </c>
      <c r="G364" s="31" t="s">
        <v>370</v>
      </c>
      <c r="H364" s="27"/>
      <c r="I364" s="27"/>
      <c r="J364" s="27"/>
      <c r="K364" s="27"/>
      <c r="L364" s="27"/>
      <c r="M364" s="27"/>
      <c r="N364" s="27"/>
      <c r="O364" s="27"/>
      <c r="P364" s="27"/>
    </row>
    <row r="365" spans="1:16">
      <c r="A365" s="36">
        <v>21</v>
      </c>
      <c r="B365" s="36">
        <v>1</v>
      </c>
      <c r="C365" s="36" t="str" cm="1">
        <f t="array" ref="C365">INDEX($P$5:$P$7,B365)</f>
        <v>4:00–5:25 م</v>
      </c>
      <c r="D365" s="36">
        <v>1</v>
      </c>
      <c r="E365" s="36" t="s">
        <v>341</v>
      </c>
      <c r="F365" s="36"/>
      <c r="G365" s="36" t="s">
        <v>342</v>
      </c>
      <c r="H365" s="27"/>
      <c r="I365" s="27"/>
      <c r="J365" s="27"/>
      <c r="K365" s="27"/>
      <c r="L365" s="27"/>
      <c r="M365" s="27"/>
      <c r="N365" s="27"/>
      <c r="O365" s="27"/>
      <c r="P365" s="27"/>
    </row>
    <row r="366" spans="1:16">
      <c r="A366" s="36">
        <v>21</v>
      </c>
      <c r="B366" s="36">
        <v>1</v>
      </c>
      <c r="C366" s="36" t="str" cm="1">
        <f t="array" ref="C366">INDEX($P$5:$P$7,B366)</f>
        <v>4:00–5:25 م</v>
      </c>
      <c r="D366" s="36">
        <v>2</v>
      </c>
      <c r="E366" s="36" t="s">
        <v>341</v>
      </c>
      <c r="F366" s="36"/>
      <c r="G366" s="36" t="s">
        <v>343</v>
      </c>
      <c r="H366" s="27"/>
      <c r="I366" s="27"/>
      <c r="J366" s="27"/>
      <c r="K366" s="27"/>
      <c r="L366" s="27"/>
      <c r="M366" s="27"/>
      <c r="N366" s="27"/>
      <c r="O366" s="27"/>
      <c r="P366" s="27"/>
    </row>
    <row r="367" spans="1:16">
      <c r="A367" s="36">
        <v>21</v>
      </c>
      <c r="B367" s="36">
        <v>1</v>
      </c>
      <c r="C367" s="36" t="str" cm="1">
        <f t="array" ref="C367">INDEX($P$5:$P$7,B367)</f>
        <v>4:00–5:25 م</v>
      </c>
      <c r="D367" s="36">
        <v>3</v>
      </c>
      <c r="E367" s="36" t="s">
        <v>341</v>
      </c>
      <c r="F367" s="36"/>
      <c r="G367" s="36" t="s">
        <v>344</v>
      </c>
      <c r="H367" s="27"/>
      <c r="I367" s="27"/>
      <c r="J367" s="27"/>
      <c r="K367" s="27"/>
      <c r="L367" s="27"/>
      <c r="M367" s="27"/>
      <c r="N367" s="27"/>
      <c r="O367" s="27"/>
      <c r="P367" s="27"/>
    </row>
    <row r="368" spans="1:16">
      <c r="A368" s="36">
        <v>21</v>
      </c>
      <c r="B368" s="36">
        <v>1</v>
      </c>
      <c r="C368" s="36" t="str" cm="1">
        <f t="array" ref="C368">INDEX($P$5:$P$7,B368)</f>
        <v>4:00–5:25 م</v>
      </c>
      <c r="D368" s="36">
        <v>4</v>
      </c>
      <c r="E368" s="36" t="s">
        <v>341</v>
      </c>
      <c r="F368" s="36"/>
      <c r="G368" s="36" t="s">
        <v>345</v>
      </c>
      <c r="H368" s="27"/>
      <c r="I368" s="27"/>
      <c r="J368" s="27"/>
      <c r="K368" s="27"/>
      <c r="L368" s="27"/>
      <c r="M368" s="27"/>
      <c r="N368" s="27"/>
      <c r="O368" s="27"/>
      <c r="P368" s="27"/>
    </row>
    <row r="369" spans="1:16">
      <c r="A369" s="36">
        <v>22</v>
      </c>
      <c r="B369" s="36">
        <v>1</v>
      </c>
      <c r="C369" s="36" t="str" cm="1">
        <f t="array" ref="C369">INDEX($P$5:$P$7,B369)</f>
        <v>4:00–5:25 م</v>
      </c>
      <c r="D369" s="36">
        <v>1</v>
      </c>
      <c r="E369" s="36" t="s">
        <v>180</v>
      </c>
      <c r="F369" s="36"/>
      <c r="G369" s="36" t="s">
        <v>346</v>
      </c>
      <c r="H369" s="27"/>
      <c r="I369" s="27"/>
      <c r="J369" s="27"/>
      <c r="K369" s="27"/>
      <c r="L369" s="27"/>
      <c r="M369" s="27"/>
      <c r="N369" s="27"/>
      <c r="O369" s="27"/>
      <c r="P369" s="27"/>
    </row>
    <row r="370" spans="1:16">
      <c r="A370" s="36">
        <v>22</v>
      </c>
      <c r="B370" s="36">
        <v>1</v>
      </c>
      <c r="C370" s="36" t="str" cm="1">
        <f t="array" ref="C370">INDEX($P$5:$P$7,B370)</f>
        <v>4:00–5:25 م</v>
      </c>
      <c r="D370" s="36">
        <v>2</v>
      </c>
      <c r="E370" s="36" t="s">
        <v>180</v>
      </c>
      <c r="F370" s="36"/>
      <c r="G370" s="36" t="s">
        <v>347</v>
      </c>
      <c r="H370" s="27"/>
      <c r="I370" s="27"/>
      <c r="J370" s="27"/>
      <c r="K370" s="27"/>
      <c r="L370" s="27"/>
      <c r="M370" s="27"/>
      <c r="N370" s="27"/>
      <c r="O370" s="27"/>
      <c r="P370" s="27"/>
    </row>
    <row r="371" spans="1:16">
      <c r="A371" s="36">
        <v>22</v>
      </c>
      <c r="B371" s="36">
        <v>2</v>
      </c>
      <c r="C371" s="36" t="str" cm="1">
        <f t="array" ref="C371">INDEX($P$5:$P$7,B371)</f>
        <v>5:35–7:00 م</v>
      </c>
      <c r="D371" s="36">
        <v>1</v>
      </c>
      <c r="E371" s="36" t="s">
        <v>101</v>
      </c>
      <c r="F371" s="36"/>
      <c r="G371" s="36" t="s">
        <v>183</v>
      </c>
      <c r="H371" s="27"/>
      <c r="I371" s="27"/>
      <c r="J371" s="27"/>
      <c r="K371" s="27"/>
      <c r="L371" s="27"/>
      <c r="M371" s="27"/>
      <c r="N371" s="27"/>
      <c r="O371" s="27"/>
      <c r="P371" s="27"/>
    </row>
  </sheetData>
  <mergeCells count="2">
    <mergeCell ref="A1:G1"/>
    <mergeCell ref="A2:G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FA31-BE62-49DB-AD75-5207EE86AF15}">
  <dimension ref="A1:P329"/>
  <sheetViews>
    <sheetView showGridLines="0" rightToLeft="1" workbookViewId="0">
      <pane ySplit="4" topLeftCell="A5" activePane="bottomLeft" state="frozen"/>
      <selection sqref="A1:C1"/>
      <selection pane="bottomLeft" sqref="A1:XFD1048576"/>
    </sheetView>
  </sheetViews>
  <sheetFormatPr defaultRowHeight="14.5"/>
  <cols>
    <col min="1" max="2" width="10" style="24" customWidth="1"/>
    <col min="3" max="3" width="20.90625" style="24" customWidth="1"/>
    <col min="4" max="4" width="11.26953125" style="24" customWidth="1"/>
    <col min="5" max="5" width="21.453125" style="24" customWidth="1"/>
    <col min="6" max="6" width="10.54296875" style="24" customWidth="1"/>
    <col min="7" max="7" width="27.26953125" style="24" customWidth="1"/>
    <col min="8" max="8" width="8.7265625" style="19"/>
    <col min="9" max="9" width="10" style="19" customWidth="1"/>
    <col min="10" max="10" width="15.453125" style="19" customWidth="1"/>
    <col min="11" max="12" width="12.7265625" style="19" customWidth="1"/>
    <col min="13" max="14" width="8.7265625" style="19"/>
    <col min="15" max="15" width="9.08984375" style="19" customWidth="1"/>
    <col min="16" max="16" width="20.90625" style="19" customWidth="1"/>
    <col min="17" max="16384" width="8.7265625" style="19"/>
  </cols>
  <sheetData>
    <row r="1" spans="1:16" ht="18.5">
      <c r="A1" s="56" t="s">
        <v>454</v>
      </c>
      <c r="B1" s="56"/>
      <c r="C1" s="56"/>
      <c r="D1" s="56"/>
      <c r="E1" s="56"/>
      <c r="F1" s="56"/>
      <c r="G1" s="56"/>
      <c r="H1" s="18"/>
      <c r="I1" s="18"/>
      <c r="J1" s="18"/>
      <c r="K1" s="18"/>
      <c r="L1" s="18"/>
      <c r="M1" s="18"/>
      <c r="N1" s="18"/>
      <c r="O1" s="18"/>
      <c r="P1" s="18"/>
    </row>
    <row r="2" spans="1:16">
      <c r="A2" s="57" t="str">
        <f>"إجمالي "&amp;COUNTIF($G$5:$G$328,"* ضد *")&amp;" مباراة دوري | مباريات كل فريق "&amp;IF(MIN($K$5:$K$41)=MAX($K$5:$K$41),MIN($K$5:$K$41),MIN($K$5:$K$41)&amp;"–"&amp;MAX($K$5:$K$41))&amp;" | 2 مجموعة | دوري 19 يوم + إقصائي 1 يوم = 20 يوم | "&amp;MAX($D$5:$D$329)&amp;" ملعب"</f>
        <v>إجمالي 324 مباراة دوري | مباريات كل فريق 17–18 | 2 مجموعة | دوري 19 يوم + إقصائي 1 يوم = 20 يوم | 6 ملعب</v>
      </c>
      <c r="B2" s="58"/>
      <c r="C2" s="58"/>
      <c r="D2" s="58"/>
      <c r="E2" s="58"/>
      <c r="F2" s="58"/>
      <c r="G2" s="58"/>
      <c r="H2" s="25"/>
      <c r="I2" s="25"/>
      <c r="J2" s="25"/>
      <c r="K2" s="25"/>
      <c r="L2" s="25"/>
      <c r="M2" s="25"/>
      <c r="N2" s="25"/>
      <c r="O2" s="25"/>
      <c r="P2" s="25"/>
    </row>
    <row r="3" spans="1:16">
      <c r="A3" s="26"/>
      <c r="B3" s="26"/>
      <c r="C3" s="26"/>
      <c r="D3" s="26"/>
      <c r="E3" s="26"/>
      <c r="F3" s="26"/>
      <c r="G3" s="26"/>
      <c r="H3" s="27"/>
      <c r="I3" s="27"/>
      <c r="J3" s="27"/>
      <c r="K3" s="27"/>
      <c r="L3" s="27"/>
      <c r="M3" s="27"/>
      <c r="N3" s="27"/>
      <c r="O3" s="27"/>
      <c r="P3" s="27"/>
    </row>
    <row r="4" spans="1:16">
      <c r="A4" s="28" t="s">
        <v>12</v>
      </c>
      <c r="B4" s="28" t="s">
        <v>13</v>
      </c>
      <c r="C4" s="28" t="s">
        <v>14</v>
      </c>
      <c r="D4" s="28" t="s">
        <v>15</v>
      </c>
      <c r="E4" s="28" t="s">
        <v>16</v>
      </c>
      <c r="F4" s="28" t="s">
        <v>17</v>
      </c>
      <c r="G4" s="28" t="s">
        <v>18</v>
      </c>
      <c r="H4" s="27"/>
      <c r="I4" s="29" t="s">
        <v>35</v>
      </c>
      <c r="J4" s="29" t="s">
        <v>36</v>
      </c>
      <c r="K4" s="29" t="s">
        <v>37</v>
      </c>
      <c r="L4" s="29" t="s">
        <v>38</v>
      </c>
      <c r="M4" s="27"/>
      <c r="N4" s="27"/>
      <c r="O4" s="15" t="s">
        <v>13</v>
      </c>
      <c r="P4" s="15" t="s">
        <v>39</v>
      </c>
    </row>
    <row r="5" spans="1:16">
      <c r="A5" s="30">
        <v>1</v>
      </c>
      <c r="B5" s="31">
        <v>1</v>
      </c>
      <c r="C5" s="31" t="str" cm="1">
        <f t="array" ref="C5">INDEX($P$5:$P$7,B5)</f>
        <v>4:00–5:25 م</v>
      </c>
      <c r="D5" s="31">
        <v>1</v>
      </c>
      <c r="E5" s="31" t="s">
        <v>19</v>
      </c>
      <c r="F5" s="32">
        <v>1</v>
      </c>
      <c r="G5" s="31" t="s">
        <v>186</v>
      </c>
      <c r="H5" s="27"/>
      <c r="I5" s="33">
        <v>1</v>
      </c>
      <c r="J5" s="33" t="s">
        <v>19</v>
      </c>
      <c r="K5" s="33">
        <f t="shared" ref="K5:K41" si="0">COUNTIF($G$5:$G$328,I5&amp;" ضد *")+COUNTIF($G$5:$G$328,"* ضد "&amp;I5)</f>
        <v>18</v>
      </c>
      <c r="L5" s="33">
        <f t="shared" ref="L5:L41" si="1">COUNTIF($J$5:$J$41,J5)-1</f>
        <v>18</v>
      </c>
      <c r="M5" s="27"/>
      <c r="N5" s="27"/>
      <c r="O5" s="34">
        <v>1</v>
      </c>
      <c r="P5" s="34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</row>
    <row r="6" spans="1:16">
      <c r="A6" s="30">
        <v>1</v>
      </c>
      <c r="B6" s="31">
        <v>1</v>
      </c>
      <c r="C6" s="31" t="str" cm="1">
        <f t="array" ref="C6">INDEX($P$5:$P$7,B6)</f>
        <v>4:00–5:25 م</v>
      </c>
      <c r="D6" s="31">
        <v>2</v>
      </c>
      <c r="E6" s="31" t="s">
        <v>19</v>
      </c>
      <c r="F6" s="32">
        <v>1</v>
      </c>
      <c r="G6" s="31" t="s">
        <v>187</v>
      </c>
      <c r="H6" s="27"/>
      <c r="I6" s="33">
        <v>2</v>
      </c>
      <c r="J6" s="33" t="s">
        <v>19</v>
      </c>
      <c r="K6" s="33">
        <f t="shared" si="0"/>
        <v>18</v>
      </c>
      <c r="L6" s="33">
        <f t="shared" si="1"/>
        <v>18</v>
      </c>
      <c r="M6" s="27"/>
      <c r="N6" s="27"/>
      <c r="O6" s="34">
        <v>2</v>
      </c>
      <c r="P6" s="34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</row>
    <row r="7" spans="1:16">
      <c r="A7" s="30">
        <v>1</v>
      </c>
      <c r="B7" s="31">
        <v>1</v>
      </c>
      <c r="C7" s="31" t="str" cm="1">
        <f t="array" ref="C7">INDEX($P$5:$P$7,B7)</f>
        <v>4:00–5:25 م</v>
      </c>
      <c r="D7" s="31">
        <v>3</v>
      </c>
      <c r="E7" s="31" t="s">
        <v>19</v>
      </c>
      <c r="F7" s="32">
        <v>1</v>
      </c>
      <c r="G7" s="31" t="s">
        <v>169</v>
      </c>
      <c r="H7" s="27"/>
      <c r="I7" s="33">
        <v>3</v>
      </c>
      <c r="J7" s="33" t="s">
        <v>19</v>
      </c>
      <c r="K7" s="33">
        <f t="shared" si="0"/>
        <v>18</v>
      </c>
      <c r="L7" s="33">
        <f t="shared" si="1"/>
        <v>18</v>
      </c>
      <c r="M7" s="27"/>
      <c r="N7" s="27"/>
      <c r="O7" s="34">
        <v>3</v>
      </c>
      <c r="P7" s="34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</row>
    <row r="8" spans="1:16">
      <c r="A8" s="30">
        <v>1</v>
      </c>
      <c r="B8" s="31">
        <v>1</v>
      </c>
      <c r="C8" s="31" t="str" cm="1">
        <f t="array" ref="C8">INDEX($P$5:$P$7,B8)</f>
        <v>4:00–5:25 م</v>
      </c>
      <c r="D8" s="31">
        <v>4</v>
      </c>
      <c r="E8" s="31" t="s">
        <v>19</v>
      </c>
      <c r="F8" s="32">
        <v>1</v>
      </c>
      <c r="G8" s="31" t="s">
        <v>170</v>
      </c>
      <c r="H8" s="27"/>
      <c r="I8" s="33">
        <v>4</v>
      </c>
      <c r="J8" s="33" t="s">
        <v>19</v>
      </c>
      <c r="K8" s="33">
        <f t="shared" si="0"/>
        <v>18</v>
      </c>
      <c r="L8" s="33">
        <f t="shared" si="1"/>
        <v>18</v>
      </c>
      <c r="M8" s="27"/>
      <c r="N8" s="27"/>
      <c r="O8" s="27"/>
      <c r="P8" s="27"/>
    </row>
    <row r="9" spans="1:16">
      <c r="A9" s="30">
        <v>1</v>
      </c>
      <c r="B9" s="31">
        <v>1</v>
      </c>
      <c r="C9" s="31" t="str" cm="1">
        <f t="array" ref="C9">INDEX($P$5:$P$7,B9)</f>
        <v>4:00–5:25 م</v>
      </c>
      <c r="D9" s="31">
        <v>5</v>
      </c>
      <c r="E9" s="31" t="s">
        <v>19</v>
      </c>
      <c r="F9" s="32">
        <v>1</v>
      </c>
      <c r="G9" s="31" t="s">
        <v>171</v>
      </c>
      <c r="H9" s="27"/>
      <c r="I9" s="33">
        <v>5</v>
      </c>
      <c r="J9" s="33" t="s">
        <v>19</v>
      </c>
      <c r="K9" s="33">
        <f t="shared" si="0"/>
        <v>18</v>
      </c>
      <c r="L9" s="33">
        <f t="shared" si="1"/>
        <v>18</v>
      </c>
      <c r="M9" s="27"/>
      <c r="N9" s="27"/>
      <c r="O9" s="35" t="s">
        <v>103</v>
      </c>
      <c r="P9" s="27"/>
    </row>
    <row r="10" spans="1:16">
      <c r="A10" s="30">
        <v>1</v>
      </c>
      <c r="B10" s="31">
        <v>1</v>
      </c>
      <c r="C10" s="31" t="str" cm="1">
        <f t="array" ref="C10">INDEX($P$5:$P$7,B10)</f>
        <v>4:00–5:25 م</v>
      </c>
      <c r="D10" s="31">
        <v>6</v>
      </c>
      <c r="E10" s="31" t="s">
        <v>19</v>
      </c>
      <c r="F10" s="32">
        <v>1</v>
      </c>
      <c r="G10" s="31" t="s">
        <v>172</v>
      </c>
      <c r="H10" s="27"/>
      <c r="I10" s="33">
        <v>6</v>
      </c>
      <c r="J10" s="33" t="s">
        <v>19</v>
      </c>
      <c r="K10" s="33">
        <f t="shared" si="0"/>
        <v>18</v>
      </c>
      <c r="L10" s="33">
        <f t="shared" si="1"/>
        <v>18</v>
      </c>
      <c r="M10" s="27"/>
      <c r="N10" s="27"/>
      <c r="O10" s="27"/>
      <c r="P10" s="27"/>
    </row>
    <row r="11" spans="1:16">
      <c r="A11" s="30">
        <v>1</v>
      </c>
      <c r="B11" s="31">
        <v>2</v>
      </c>
      <c r="C11" s="31" t="str" cm="1">
        <f t="array" ref="C11">INDEX($P$5:$P$7,B11)</f>
        <v>5:35–7:00 م</v>
      </c>
      <c r="D11" s="31">
        <v>1</v>
      </c>
      <c r="E11" s="31" t="s">
        <v>19</v>
      </c>
      <c r="F11" s="32">
        <v>1</v>
      </c>
      <c r="G11" s="31" t="s">
        <v>96</v>
      </c>
      <c r="H11" s="27"/>
      <c r="I11" s="33">
        <v>7</v>
      </c>
      <c r="J11" s="33" t="s">
        <v>19</v>
      </c>
      <c r="K11" s="33">
        <f t="shared" si="0"/>
        <v>18</v>
      </c>
      <c r="L11" s="33">
        <f t="shared" si="1"/>
        <v>18</v>
      </c>
      <c r="M11" s="27"/>
      <c r="N11" s="27"/>
      <c r="O11" s="27"/>
      <c r="P11" s="27"/>
    </row>
    <row r="12" spans="1:16">
      <c r="A12" s="30">
        <v>1</v>
      </c>
      <c r="B12" s="31">
        <v>2</v>
      </c>
      <c r="C12" s="31" t="str" cm="1">
        <f t="array" ref="C12">INDEX($P$5:$P$7,B12)</f>
        <v>5:35–7:00 م</v>
      </c>
      <c r="D12" s="31">
        <v>2</v>
      </c>
      <c r="E12" s="31" t="s">
        <v>19</v>
      </c>
      <c r="F12" s="32">
        <v>1</v>
      </c>
      <c r="G12" s="31" t="s">
        <v>90</v>
      </c>
      <c r="H12" s="27"/>
      <c r="I12" s="33">
        <v>8</v>
      </c>
      <c r="J12" s="33" t="s">
        <v>19</v>
      </c>
      <c r="K12" s="33">
        <f t="shared" si="0"/>
        <v>18</v>
      </c>
      <c r="L12" s="33">
        <f t="shared" si="1"/>
        <v>18</v>
      </c>
      <c r="M12" s="27"/>
      <c r="N12" s="27"/>
      <c r="O12" s="27"/>
      <c r="P12" s="27"/>
    </row>
    <row r="13" spans="1:16">
      <c r="A13" s="30">
        <v>1</v>
      </c>
      <c r="B13" s="31">
        <v>2</v>
      </c>
      <c r="C13" s="31" t="str" cm="1">
        <f t="array" ref="C13">INDEX($P$5:$P$7,B13)</f>
        <v>5:35–7:00 م</v>
      </c>
      <c r="D13" s="31">
        <v>3</v>
      </c>
      <c r="E13" s="31" t="s">
        <v>19</v>
      </c>
      <c r="F13" s="32">
        <v>1</v>
      </c>
      <c r="G13" s="31" t="s">
        <v>78</v>
      </c>
      <c r="H13" s="27"/>
      <c r="I13" s="33">
        <v>9</v>
      </c>
      <c r="J13" s="33" t="s">
        <v>19</v>
      </c>
      <c r="K13" s="33">
        <f t="shared" si="0"/>
        <v>18</v>
      </c>
      <c r="L13" s="33">
        <f t="shared" si="1"/>
        <v>18</v>
      </c>
      <c r="M13" s="27"/>
      <c r="N13" s="27"/>
      <c r="O13" s="27"/>
      <c r="P13" s="27"/>
    </row>
    <row r="14" spans="1:16">
      <c r="A14" s="30">
        <v>1</v>
      </c>
      <c r="B14" s="31">
        <v>2</v>
      </c>
      <c r="C14" s="31" t="str" cm="1">
        <f t="array" ref="C14">INDEX($P$5:$P$7,B14)</f>
        <v>5:35–7:00 م</v>
      </c>
      <c r="D14" s="31">
        <v>4</v>
      </c>
      <c r="E14" s="31" t="s">
        <v>95</v>
      </c>
      <c r="F14" s="32">
        <v>1</v>
      </c>
      <c r="G14" s="31" t="s">
        <v>455</v>
      </c>
      <c r="H14" s="27"/>
      <c r="I14" s="33">
        <v>10</v>
      </c>
      <c r="J14" s="33" t="s">
        <v>19</v>
      </c>
      <c r="K14" s="33">
        <f t="shared" si="0"/>
        <v>18</v>
      </c>
      <c r="L14" s="33">
        <f t="shared" si="1"/>
        <v>18</v>
      </c>
      <c r="M14" s="27"/>
      <c r="N14" s="27"/>
      <c r="O14" s="27"/>
      <c r="P14" s="27"/>
    </row>
    <row r="15" spans="1:16">
      <c r="A15" s="30">
        <v>1</v>
      </c>
      <c r="B15" s="31">
        <v>2</v>
      </c>
      <c r="C15" s="31" t="str" cm="1">
        <f t="array" ref="C15">INDEX($P$5:$P$7,B15)</f>
        <v>5:35–7:00 م</v>
      </c>
      <c r="D15" s="31">
        <v>5</v>
      </c>
      <c r="E15" s="31" t="s">
        <v>95</v>
      </c>
      <c r="F15" s="32">
        <v>1</v>
      </c>
      <c r="G15" s="31" t="s">
        <v>456</v>
      </c>
      <c r="H15" s="27"/>
      <c r="I15" s="33">
        <v>11</v>
      </c>
      <c r="J15" s="33" t="s">
        <v>19</v>
      </c>
      <c r="K15" s="33">
        <f t="shared" si="0"/>
        <v>18</v>
      </c>
      <c r="L15" s="33">
        <f t="shared" si="1"/>
        <v>18</v>
      </c>
      <c r="M15" s="27"/>
      <c r="N15" s="27"/>
      <c r="O15" s="27"/>
      <c r="P15" s="27"/>
    </row>
    <row r="16" spans="1:16">
      <c r="A16" s="30">
        <v>1</v>
      </c>
      <c r="B16" s="31">
        <v>2</v>
      </c>
      <c r="C16" s="31" t="str" cm="1">
        <f t="array" ref="C16">INDEX($P$5:$P$7,B16)</f>
        <v>5:35–7:00 م</v>
      </c>
      <c r="D16" s="31">
        <v>6</v>
      </c>
      <c r="E16" s="31" t="s">
        <v>95</v>
      </c>
      <c r="F16" s="32">
        <v>1</v>
      </c>
      <c r="G16" s="31" t="s">
        <v>446</v>
      </c>
      <c r="H16" s="27"/>
      <c r="I16" s="33">
        <v>12</v>
      </c>
      <c r="J16" s="33" t="s">
        <v>19</v>
      </c>
      <c r="K16" s="33">
        <f t="shared" si="0"/>
        <v>18</v>
      </c>
      <c r="L16" s="33">
        <f t="shared" si="1"/>
        <v>18</v>
      </c>
      <c r="M16" s="27"/>
      <c r="N16" s="27"/>
      <c r="O16" s="27"/>
      <c r="P16" s="27"/>
    </row>
    <row r="17" spans="1:16">
      <c r="A17" s="30">
        <v>1</v>
      </c>
      <c r="B17" s="31">
        <v>3</v>
      </c>
      <c r="C17" s="31" t="str" cm="1">
        <f t="array" ref="C17">INDEX($P$5:$P$7,B17)</f>
        <v>7:10–8:35 م</v>
      </c>
      <c r="D17" s="31">
        <v>1</v>
      </c>
      <c r="E17" s="31" t="s">
        <v>95</v>
      </c>
      <c r="F17" s="32">
        <v>1</v>
      </c>
      <c r="G17" s="31" t="s">
        <v>424</v>
      </c>
      <c r="H17" s="27"/>
      <c r="I17" s="33">
        <v>13</v>
      </c>
      <c r="J17" s="33" t="s">
        <v>19</v>
      </c>
      <c r="K17" s="33">
        <f t="shared" si="0"/>
        <v>18</v>
      </c>
      <c r="L17" s="33">
        <f t="shared" si="1"/>
        <v>18</v>
      </c>
      <c r="M17" s="27"/>
      <c r="N17" s="27"/>
      <c r="O17" s="27"/>
      <c r="P17" s="27"/>
    </row>
    <row r="18" spans="1:16">
      <c r="A18" s="30">
        <v>1</v>
      </c>
      <c r="B18" s="31">
        <v>3</v>
      </c>
      <c r="C18" s="31" t="str" cm="1">
        <f t="array" ref="C18">INDEX($P$5:$P$7,B18)</f>
        <v>7:10–8:35 م</v>
      </c>
      <c r="D18" s="31">
        <v>2</v>
      </c>
      <c r="E18" s="31" t="s">
        <v>95</v>
      </c>
      <c r="F18" s="32">
        <v>1</v>
      </c>
      <c r="G18" s="31" t="s">
        <v>425</v>
      </c>
      <c r="H18" s="27"/>
      <c r="I18" s="33">
        <v>14</v>
      </c>
      <c r="J18" s="33" t="s">
        <v>19</v>
      </c>
      <c r="K18" s="33">
        <f t="shared" si="0"/>
        <v>18</v>
      </c>
      <c r="L18" s="33">
        <f t="shared" si="1"/>
        <v>18</v>
      </c>
      <c r="M18" s="27"/>
      <c r="N18" s="27"/>
      <c r="O18" s="27"/>
      <c r="P18" s="27"/>
    </row>
    <row r="19" spans="1:16">
      <c r="A19" s="30">
        <v>1</v>
      </c>
      <c r="B19" s="31">
        <v>3</v>
      </c>
      <c r="C19" s="31" t="str" cm="1">
        <f t="array" ref="C19">INDEX($P$5:$P$7,B19)</f>
        <v>7:10–8:35 م</v>
      </c>
      <c r="D19" s="31">
        <v>3</v>
      </c>
      <c r="E19" s="31" t="s">
        <v>95</v>
      </c>
      <c r="F19" s="32">
        <v>1</v>
      </c>
      <c r="G19" s="31" t="s">
        <v>357</v>
      </c>
      <c r="H19" s="27"/>
      <c r="I19" s="33">
        <v>15</v>
      </c>
      <c r="J19" s="33" t="s">
        <v>19</v>
      </c>
      <c r="K19" s="33">
        <f t="shared" si="0"/>
        <v>18</v>
      </c>
      <c r="L19" s="33">
        <f t="shared" si="1"/>
        <v>18</v>
      </c>
      <c r="M19" s="27"/>
      <c r="N19" s="27"/>
      <c r="O19" s="27"/>
      <c r="P19" s="27"/>
    </row>
    <row r="20" spans="1:16">
      <c r="A20" s="30">
        <v>1</v>
      </c>
      <c r="B20" s="31">
        <v>3</v>
      </c>
      <c r="C20" s="31" t="str" cm="1">
        <f t="array" ref="C20">INDEX($P$5:$P$7,B20)</f>
        <v>7:10–8:35 م</v>
      </c>
      <c r="D20" s="31">
        <v>4</v>
      </c>
      <c r="E20" s="31" t="s">
        <v>95</v>
      </c>
      <c r="F20" s="32">
        <v>1</v>
      </c>
      <c r="G20" s="31" t="s">
        <v>350</v>
      </c>
      <c r="H20" s="27"/>
      <c r="I20" s="33">
        <v>16</v>
      </c>
      <c r="J20" s="33" t="s">
        <v>19</v>
      </c>
      <c r="K20" s="33">
        <f t="shared" si="0"/>
        <v>18</v>
      </c>
      <c r="L20" s="33">
        <f t="shared" si="1"/>
        <v>18</v>
      </c>
      <c r="M20" s="27"/>
      <c r="N20" s="27"/>
      <c r="O20" s="27"/>
      <c r="P20" s="27"/>
    </row>
    <row r="21" spans="1:16">
      <c r="A21" s="30">
        <v>1</v>
      </c>
      <c r="B21" s="31">
        <v>3</v>
      </c>
      <c r="C21" s="31" t="str" cm="1">
        <f t="array" ref="C21">INDEX($P$5:$P$7,B21)</f>
        <v>7:10–8:35 م</v>
      </c>
      <c r="D21" s="31">
        <v>5</v>
      </c>
      <c r="E21" s="31" t="s">
        <v>95</v>
      </c>
      <c r="F21" s="32">
        <v>1</v>
      </c>
      <c r="G21" s="31" t="s">
        <v>340</v>
      </c>
      <c r="H21" s="27"/>
      <c r="I21" s="33">
        <v>17</v>
      </c>
      <c r="J21" s="33" t="s">
        <v>19</v>
      </c>
      <c r="K21" s="33">
        <f t="shared" si="0"/>
        <v>18</v>
      </c>
      <c r="L21" s="33">
        <f t="shared" si="1"/>
        <v>18</v>
      </c>
      <c r="M21" s="27"/>
      <c r="N21" s="27"/>
      <c r="O21" s="27"/>
      <c r="P21" s="27"/>
    </row>
    <row r="22" spans="1:16">
      <c r="A22" s="30">
        <v>1</v>
      </c>
      <c r="B22" s="31">
        <v>3</v>
      </c>
      <c r="C22" s="31" t="str" cm="1">
        <f t="array" ref="C22">INDEX($P$5:$P$7,B22)</f>
        <v>7:10–8:35 م</v>
      </c>
      <c r="D22" s="31">
        <v>6</v>
      </c>
      <c r="E22" s="31" t="s">
        <v>95</v>
      </c>
      <c r="F22" s="32">
        <v>1</v>
      </c>
      <c r="G22" s="31" t="s">
        <v>332</v>
      </c>
      <c r="H22" s="27"/>
      <c r="I22" s="33">
        <v>18</v>
      </c>
      <c r="J22" s="33" t="s">
        <v>19</v>
      </c>
      <c r="K22" s="33">
        <f t="shared" si="0"/>
        <v>18</v>
      </c>
      <c r="L22" s="33">
        <f t="shared" si="1"/>
        <v>18</v>
      </c>
      <c r="M22" s="27"/>
      <c r="N22" s="27"/>
      <c r="O22" s="27"/>
      <c r="P22" s="27"/>
    </row>
    <row r="23" spans="1:16">
      <c r="A23" s="30">
        <v>2</v>
      </c>
      <c r="B23" s="31">
        <v>1</v>
      </c>
      <c r="C23" s="31" t="str" cm="1">
        <f t="array" ref="C23">INDEX($P$5:$P$7,B23)</f>
        <v>4:00–5:25 م</v>
      </c>
      <c r="D23" s="31">
        <v>1</v>
      </c>
      <c r="E23" s="31" t="s">
        <v>19</v>
      </c>
      <c r="F23" s="32">
        <v>1</v>
      </c>
      <c r="G23" s="31" t="s">
        <v>188</v>
      </c>
      <c r="H23" s="27"/>
      <c r="I23" s="33">
        <v>19</v>
      </c>
      <c r="J23" s="33" t="s">
        <v>19</v>
      </c>
      <c r="K23" s="33">
        <f t="shared" si="0"/>
        <v>18</v>
      </c>
      <c r="L23" s="33">
        <f t="shared" si="1"/>
        <v>18</v>
      </c>
      <c r="M23" s="27"/>
      <c r="N23" s="27"/>
      <c r="O23" s="27"/>
      <c r="P23" s="27"/>
    </row>
    <row r="24" spans="1:16">
      <c r="A24" s="30">
        <v>2</v>
      </c>
      <c r="B24" s="31">
        <v>1</v>
      </c>
      <c r="C24" s="31" t="str" cm="1">
        <f t="array" ref="C24">INDEX($P$5:$P$7,B24)</f>
        <v>4:00–5:25 م</v>
      </c>
      <c r="D24" s="31">
        <v>2</v>
      </c>
      <c r="E24" s="31" t="s">
        <v>19</v>
      </c>
      <c r="F24" s="32">
        <v>1</v>
      </c>
      <c r="G24" s="31" t="s">
        <v>127</v>
      </c>
      <c r="H24" s="27"/>
      <c r="I24" s="33">
        <v>20</v>
      </c>
      <c r="J24" s="33" t="s">
        <v>95</v>
      </c>
      <c r="K24" s="33">
        <f t="shared" si="0"/>
        <v>17</v>
      </c>
      <c r="L24" s="33">
        <f t="shared" si="1"/>
        <v>17</v>
      </c>
      <c r="M24" s="27"/>
      <c r="N24" s="27"/>
      <c r="O24" s="27"/>
      <c r="P24" s="27"/>
    </row>
    <row r="25" spans="1:16">
      <c r="A25" s="30">
        <v>2</v>
      </c>
      <c r="B25" s="31">
        <v>1</v>
      </c>
      <c r="C25" s="31" t="str" cm="1">
        <f t="array" ref="C25">INDEX($P$5:$P$7,B25)</f>
        <v>4:00–5:25 م</v>
      </c>
      <c r="D25" s="31">
        <v>3</v>
      </c>
      <c r="E25" s="31" t="s">
        <v>19</v>
      </c>
      <c r="F25" s="32">
        <v>1</v>
      </c>
      <c r="G25" s="31" t="s">
        <v>128</v>
      </c>
      <c r="H25" s="27"/>
      <c r="I25" s="33">
        <v>21</v>
      </c>
      <c r="J25" s="33" t="s">
        <v>95</v>
      </c>
      <c r="K25" s="33">
        <f t="shared" si="0"/>
        <v>17</v>
      </c>
      <c r="L25" s="33">
        <f t="shared" si="1"/>
        <v>17</v>
      </c>
      <c r="M25" s="27"/>
      <c r="N25" s="27"/>
      <c r="O25" s="27"/>
      <c r="P25" s="27"/>
    </row>
    <row r="26" spans="1:16">
      <c r="A26" s="30">
        <v>2</v>
      </c>
      <c r="B26" s="31">
        <v>1</v>
      </c>
      <c r="C26" s="31" t="str" cm="1">
        <f t="array" ref="C26">INDEX($P$5:$P$7,B26)</f>
        <v>4:00–5:25 م</v>
      </c>
      <c r="D26" s="31">
        <v>4</v>
      </c>
      <c r="E26" s="31" t="s">
        <v>19</v>
      </c>
      <c r="F26" s="32">
        <v>1</v>
      </c>
      <c r="G26" s="31" t="s">
        <v>129</v>
      </c>
      <c r="H26" s="27"/>
      <c r="I26" s="33">
        <v>22</v>
      </c>
      <c r="J26" s="33" t="s">
        <v>95</v>
      </c>
      <c r="K26" s="33">
        <f t="shared" si="0"/>
        <v>17</v>
      </c>
      <c r="L26" s="33">
        <f t="shared" si="1"/>
        <v>17</v>
      </c>
      <c r="M26" s="27"/>
      <c r="N26" s="27"/>
      <c r="O26" s="27"/>
      <c r="P26" s="27"/>
    </row>
    <row r="27" spans="1:16">
      <c r="A27" s="30">
        <v>2</v>
      </c>
      <c r="B27" s="31">
        <v>1</v>
      </c>
      <c r="C27" s="31" t="str" cm="1">
        <f t="array" ref="C27">INDEX($P$5:$P$7,B27)</f>
        <v>4:00–5:25 م</v>
      </c>
      <c r="D27" s="31">
        <v>5</v>
      </c>
      <c r="E27" s="31" t="s">
        <v>19</v>
      </c>
      <c r="F27" s="32">
        <v>1</v>
      </c>
      <c r="G27" s="31" t="s">
        <v>130</v>
      </c>
      <c r="H27" s="27"/>
      <c r="I27" s="33">
        <v>23</v>
      </c>
      <c r="J27" s="33" t="s">
        <v>95</v>
      </c>
      <c r="K27" s="33">
        <f t="shared" si="0"/>
        <v>17</v>
      </c>
      <c r="L27" s="33">
        <f t="shared" si="1"/>
        <v>17</v>
      </c>
      <c r="M27" s="27"/>
      <c r="N27" s="27"/>
      <c r="O27" s="27"/>
      <c r="P27" s="27"/>
    </row>
    <row r="28" spans="1:16">
      <c r="A28" s="30">
        <v>2</v>
      </c>
      <c r="B28" s="31">
        <v>1</v>
      </c>
      <c r="C28" s="31" t="str" cm="1">
        <f t="array" ref="C28">INDEX($P$5:$P$7,B28)</f>
        <v>4:00–5:25 م</v>
      </c>
      <c r="D28" s="31">
        <v>6</v>
      </c>
      <c r="E28" s="31" t="s">
        <v>19</v>
      </c>
      <c r="F28" s="32">
        <v>1</v>
      </c>
      <c r="G28" s="31" t="s">
        <v>131</v>
      </c>
      <c r="H28" s="27"/>
      <c r="I28" s="33">
        <v>24</v>
      </c>
      <c r="J28" s="33" t="s">
        <v>95</v>
      </c>
      <c r="K28" s="33">
        <f t="shared" si="0"/>
        <v>17</v>
      </c>
      <c r="L28" s="33">
        <f t="shared" si="1"/>
        <v>17</v>
      </c>
      <c r="M28" s="27"/>
      <c r="N28" s="27"/>
      <c r="O28" s="27"/>
      <c r="P28" s="27"/>
    </row>
    <row r="29" spans="1:16">
      <c r="A29" s="30">
        <v>2</v>
      </c>
      <c r="B29" s="31">
        <v>2</v>
      </c>
      <c r="C29" s="31" t="str" cm="1">
        <f t="array" ref="C29">INDEX($P$5:$P$7,B29)</f>
        <v>5:35–7:00 م</v>
      </c>
      <c r="D29" s="31">
        <v>1</v>
      </c>
      <c r="E29" s="31" t="s">
        <v>19</v>
      </c>
      <c r="F29" s="32">
        <v>1</v>
      </c>
      <c r="G29" s="31" t="s">
        <v>91</v>
      </c>
      <c r="H29" s="27"/>
      <c r="I29" s="33">
        <v>25</v>
      </c>
      <c r="J29" s="33" t="s">
        <v>95</v>
      </c>
      <c r="K29" s="33">
        <f t="shared" si="0"/>
        <v>17</v>
      </c>
      <c r="L29" s="33">
        <f t="shared" si="1"/>
        <v>17</v>
      </c>
      <c r="M29" s="27"/>
      <c r="N29" s="27"/>
      <c r="O29" s="27"/>
      <c r="P29" s="27"/>
    </row>
    <row r="30" spans="1:16">
      <c r="A30" s="30">
        <v>2</v>
      </c>
      <c r="B30" s="31">
        <v>2</v>
      </c>
      <c r="C30" s="31" t="str" cm="1">
        <f t="array" ref="C30">INDEX($P$5:$P$7,B30)</f>
        <v>5:35–7:00 م</v>
      </c>
      <c r="D30" s="31">
        <v>2</v>
      </c>
      <c r="E30" s="31" t="s">
        <v>19</v>
      </c>
      <c r="F30" s="32">
        <v>1</v>
      </c>
      <c r="G30" s="31" t="s">
        <v>79</v>
      </c>
      <c r="H30" s="27"/>
      <c r="I30" s="33">
        <v>26</v>
      </c>
      <c r="J30" s="33" t="s">
        <v>95</v>
      </c>
      <c r="K30" s="33">
        <f t="shared" si="0"/>
        <v>17</v>
      </c>
      <c r="L30" s="33">
        <f t="shared" si="1"/>
        <v>17</v>
      </c>
      <c r="M30" s="27"/>
      <c r="N30" s="27"/>
      <c r="O30" s="27"/>
      <c r="P30" s="27"/>
    </row>
    <row r="31" spans="1:16">
      <c r="A31" s="30">
        <v>2</v>
      </c>
      <c r="B31" s="31">
        <v>2</v>
      </c>
      <c r="C31" s="31" t="str" cm="1">
        <f t="array" ref="C31">INDEX($P$5:$P$7,B31)</f>
        <v>5:35–7:00 م</v>
      </c>
      <c r="D31" s="31">
        <v>3</v>
      </c>
      <c r="E31" s="31" t="s">
        <v>19</v>
      </c>
      <c r="F31" s="32">
        <v>1</v>
      </c>
      <c r="G31" s="31" t="s">
        <v>67</v>
      </c>
      <c r="H31" s="27"/>
      <c r="I31" s="33">
        <v>27</v>
      </c>
      <c r="J31" s="33" t="s">
        <v>95</v>
      </c>
      <c r="K31" s="33">
        <f t="shared" si="0"/>
        <v>17</v>
      </c>
      <c r="L31" s="33">
        <f t="shared" si="1"/>
        <v>17</v>
      </c>
      <c r="M31" s="27"/>
      <c r="N31" s="27"/>
      <c r="O31" s="27"/>
      <c r="P31" s="27"/>
    </row>
    <row r="32" spans="1:16">
      <c r="A32" s="30">
        <v>2</v>
      </c>
      <c r="B32" s="31">
        <v>2</v>
      </c>
      <c r="C32" s="31" t="str" cm="1">
        <f t="array" ref="C32">INDEX($P$5:$P$7,B32)</f>
        <v>5:35–7:00 م</v>
      </c>
      <c r="D32" s="31">
        <v>4</v>
      </c>
      <c r="E32" s="31" t="s">
        <v>95</v>
      </c>
      <c r="F32" s="32">
        <v>1</v>
      </c>
      <c r="G32" s="31" t="s">
        <v>457</v>
      </c>
      <c r="H32" s="27"/>
      <c r="I32" s="33">
        <v>28</v>
      </c>
      <c r="J32" s="33" t="s">
        <v>95</v>
      </c>
      <c r="K32" s="33">
        <f t="shared" si="0"/>
        <v>17</v>
      </c>
      <c r="L32" s="33">
        <f t="shared" si="1"/>
        <v>17</v>
      </c>
      <c r="M32" s="27"/>
      <c r="N32" s="27"/>
      <c r="O32" s="27"/>
      <c r="P32" s="27"/>
    </row>
    <row r="33" spans="1:16">
      <c r="A33" s="30">
        <v>2</v>
      </c>
      <c r="B33" s="31">
        <v>2</v>
      </c>
      <c r="C33" s="31" t="str" cm="1">
        <f t="array" ref="C33">INDEX($P$5:$P$7,B33)</f>
        <v>5:35–7:00 م</v>
      </c>
      <c r="D33" s="31">
        <v>5</v>
      </c>
      <c r="E33" s="31" t="s">
        <v>95</v>
      </c>
      <c r="F33" s="32">
        <v>1</v>
      </c>
      <c r="G33" s="31" t="s">
        <v>458</v>
      </c>
      <c r="H33" s="27"/>
      <c r="I33" s="33">
        <v>29</v>
      </c>
      <c r="J33" s="33" t="s">
        <v>95</v>
      </c>
      <c r="K33" s="33">
        <f t="shared" si="0"/>
        <v>17</v>
      </c>
      <c r="L33" s="33">
        <f t="shared" si="1"/>
        <v>17</v>
      </c>
      <c r="M33" s="27"/>
      <c r="N33" s="27"/>
      <c r="O33" s="27"/>
      <c r="P33" s="27"/>
    </row>
    <row r="34" spans="1:16">
      <c r="A34" s="30">
        <v>2</v>
      </c>
      <c r="B34" s="31">
        <v>2</v>
      </c>
      <c r="C34" s="31" t="str" cm="1">
        <f t="array" ref="C34">INDEX($P$5:$P$7,B34)</f>
        <v>5:35–7:00 م</v>
      </c>
      <c r="D34" s="31">
        <v>6</v>
      </c>
      <c r="E34" s="31" t="s">
        <v>95</v>
      </c>
      <c r="F34" s="32">
        <v>1</v>
      </c>
      <c r="G34" s="31" t="s">
        <v>426</v>
      </c>
      <c r="H34" s="27"/>
      <c r="I34" s="33">
        <v>30</v>
      </c>
      <c r="J34" s="33" t="s">
        <v>95</v>
      </c>
      <c r="K34" s="33">
        <f t="shared" si="0"/>
        <v>17</v>
      </c>
      <c r="L34" s="33">
        <f t="shared" si="1"/>
        <v>17</v>
      </c>
      <c r="M34" s="27"/>
      <c r="N34" s="27"/>
      <c r="O34" s="27"/>
      <c r="P34" s="27"/>
    </row>
    <row r="35" spans="1:16">
      <c r="A35" s="30">
        <v>2</v>
      </c>
      <c r="B35" s="31">
        <v>3</v>
      </c>
      <c r="C35" s="31" t="str" cm="1">
        <f t="array" ref="C35">INDEX($P$5:$P$7,B35)</f>
        <v>7:10–8:35 م</v>
      </c>
      <c r="D35" s="31">
        <v>1</v>
      </c>
      <c r="E35" s="31" t="s">
        <v>95</v>
      </c>
      <c r="F35" s="32">
        <v>1</v>
      </c>
      <c r="G35" s="31" t="s">
        <v>427</v>
      </c>
      <c r="H35" s="27"/>
      <c r="I35" s="33">
        <v>31</v>
      </c>
      <c r="J35" s="33" t="s">
        <v>95</v>
      </c>
      <c r="K35" s="33">
        <f t="shared" si="0"/>
        <v>17</v>
      </c>
      <c r="L35" s="33">
        <f t="shared" si="1"/>
        <v>17</v>
      </c>
      <c r="M35" s="27"/>
      <c r="N35" s="27"/>
      <c r="O35" s="27"/>
      <c r="P35" s="27"/>
    </row>
    <row r="36" spans="1:16">
      <c r="A36" s="30">
        <v>2</v>
      </c>
      <c r="B36" s="31">
        <v>3</v>
      </c>
      <c r="C36" s="31" t="str" cm="1">
        <f t="array" ref="C36">INDEX($P$5:$P$7,B36)</f>
        <v>7:10–8:35 م</v>
      </c>
      <c r="D36" s="31">
        <v>2</v>
      </c>
      <c r="E36" s="31" t="s">
        <v>95</v>
      </c>
      <c r="F36" s="32">
        <v>1</v>
      </c>
      <c r="G36" s="31" t="s">
        <v>428</v>
      </c>
      <c r="H36" s="27"/>
      <c r="I36" s="33">
        <v>32</v>
      </c>
      <c r="J36" s="33" t="s">
        <v>95</v>
      </c>
      <c r="K36" s="33">
        <f t="shared" si="0"/>
        <v>17</v>
      </c>
      <c r="L36" s="33">
        <f t="shared" si="1"/>
        <v>17</v>
      </c>
      <c r="M36" s="27"/>
      <c r="N36" s="27"/>
      <c r="O36" s="27"/>
      <c r="P36" s="27"/>
    </row>
    <row r="37" spans="1:16">
      <c r="A37" s="30">
        <v>2</v>
      </c>
      <c r="B37" s="31">
        <v>3</v>
      </c>
      <c r="C37" s="31" t="str" cm="1">
        <f t="array" ref="C37">INDEX($P$5:$P$7,B37)</f>
        <v>7:10–8:35 م</v>
      </c>
      <c r="D37" s="31">
        <v>3</v>
      </c>
      <c r="E37" s="31" t="s">
        <v>95</v>
      </c>
      <c r="F37" s="32">
        <v>1</v>
      </c>
      <c r="G37" s="31" t="s">
        <v>429</v>
      </c>
      <c r="H37" s="27"/>
      <c r="I37" s="33">
        <v>33</v>
      </c>
      <c r="J37" s="33" t="s">
        <v>95</v>
      </c>
      <c r="K37" s="33">
        <f t="shared" si="0"/>
        <v>17</v>
      </c>
      <c r="L37" s="33">
        <f t="shared" si="1"/>
        <v>17</v>
      </c>
      <c r="M37" s="27"/>
      <c r="N37" s="27"/>
      <c r="O37" s="27"/>
      <c r="P37" s="27"/>
    </row>
    <row r="38" spans="1:16">
      <c r="A38" s="30">
        <v>2</v>
      </c>
      <c r="B38" s="31">
        <v>3</v>
      </c>
      <c r="C38" s="31" t="str" cm="1">
        <f t="array" ref="C38">INDEX($P$5:$P$7,B38)</f>
        <v>7:10–8:35 م</v>
      </c>
      <c r="D38" s="31">
        <v>4</v>
      </c>
      <c r="E38" s="31" t="s">
        <v>95</v>
      </c>
      <c r="F38" s="32">
        <v>1</v>
      </c>
      <c r="G38" s="31" t="s">
        <v>336</v>
      </c>
      <c r="H38" s="27"/>
      <c r="I38" s="33">
        <v>34</v>
      </c>
      <c r="J38" s="33" t="s">
        <v>95</v>
      </c>
      <c r="K38" s="33">
        <f t="shared" si="0"/>
        <v>17</v>
      </c>
      <c r="L38" s="33">
        <f t="shared" si="1"/>
        <v>17</v>
      </c>
      <c r="M38" s="27"/>
      <c r="N38" s="27"/>
      <c r="O38" s="27"/>
      <c r="P38" s="27"/>
    </row>
    <row r="39" spans="1:16">
      <c r="A39" s="30">
        <v>2</v>
      </c>
      <c r="B39" s="31">
        <v>3</v>
      </c>
      <c r="C39" s="31" t="str" cm="1">
        <f t="array" ref="C39">INDEX($P$5:$P$7,B39)</f>
        <v>7:10–8:35 م</v>
      </c>
      <c r="D39" s="31">
        <v>5</v>
      </c>
      <c r="E39" s="31" t="s">
        <v>95</v>
      </c>
      <c r="F39" s="32">
        <v>1</v>
      </c>
      <c r="G39" s="31" t="s">
        <v>333</v>
      </c>
      <c r="H39" s="27"/>
      <c r="I39" s="33">
        <v>35</v>
      </c>
      <c r="J39" s="33" t="s">
        <v>95</v>
      </c>
      <c r="K39" s="33">
        <f t="shared" si="0"/>
        <v>17</v>
      </c>
      <c r="L39" s="33">
        <f t="shared" si="1"/>
        <v>17</v>
      </c>
      <c r="M39" s="27"/>
      <c r="N39" s="27"/>
      <c r="O39" s="27"/>
      <c r="P39" s="27"/>
    </row>
    <row r="40" spans="1:16">
      <c r="A40" s="30">
        <v>2</v>
      </c>
      <c r="B40" s="31">
        <v>3</v>
      </c>
      <c r="C40" s="31" t="str" cm="1">
        <f t="array" ref="C40">INDEX($P$5:$P$7,B40)</f>
        <v>7:10–8:35 م</v>
      </c>
      <c r="D40" s="31">
        <v>6</v>
      </c>
      <c r="E40" s="31" t="s">
        <v>95</v>
      </c>
      <c r="F40" s="32">
        <v>1</v>
      </c>
      <c r="G40" s="31" t="s">
        <v>325</v>
      </c>
      <c r="H40" s="27"/>
      <c r="I40" s="33">
        <v>36</v>
      </c>
      <c r="J40" s="33" t="s">
        <v>95</v>
      </c>
      <c r="K40" s="33">
        <f t="shared" si="0"/>
        <v>17</v>
      </c>
      <c r="L40" s="33">
        <f t="shared" si="1"/>
        <v>17</v>
      </c>
      <c r="M40" s="27"/>
      <c r="N40" s="27"/>
      <c r="O40" s="27"/>
      <c r="P40" s="27"/>
    </row>
    <row r="41" spans="1:16">
      <c r="A41" s="30">
        <v>3</v>
      </c>
      <c r="B41" s="31">
        <v>1</v>
      </c>
      <c r="C41" s="31" t="str" cm="1">
        <f t="array" ref="C41">INDEX($P$5:$P$7,B41)</f>
        <v>4:00–5:25 م</v>
      </c>
      <c r="D41" s="31">
        <v>1</v>
      </c>
      <c r="E41" s="31" t="s">
        <v>19</v>
      </c>
      <c r="F41" s="32">
        <v>1</v>
      </c>
      <c r="G41" s="31" t="s">
        <v>189</v>
      </c>
      <c r="H41" s="27"/>
      <c r="I41" s="33">
        <v>37</v>
      </c>
      <c r="J41" s="33" t="s">
        <v>95</v>
      </c>
      <c r="K41" s="33">
        <f t="shared" si="0"/>
        <v>17</v>
      </c>
      <c r="L41" s="33">
        <f t="shared" si="1"/>
        <v>17</v>
      </c>
      <c r="M41" s="27"/>
      <c r="N41" s="27"/>
      <c r="O41" s="27"/>
      <c r="P41" s="27"/>
    </row>
    <row r="42" spans="1:16">
      <c r="A42" s="30">
        <v>3</v>
      </c>
      <c r="B42" s="31">
        <v>1</v>
      </c>
      <c r="C42" s="31" t="str" cm="1">
        <f t="array" ref="C42">INDEX($P$5:$P$7,B42)</f>
        <v>4:00–5:25 م</v>
      </c>
      <c r="D42" s="31">
        <v>2</v>
      </c>
      <c r="E42" s="31" t="s">
        <v>19</v>
      </c>
      <c r="F42" s="32">
        <v>1</v>
      </c>
      <c r="G42" s="31" t="s">
        <v>190</v>
      </c>
      <c r="H42" s="27"/>
      <c r="I42" s="27"/>
      <c r="J42" s="27"/>
      <c r="K42" s="27"/>
      <c r="L42" s="27"/>
      <c r="M42" s="27"/>
      <c r="N42" s="27"/>
      <c r="O42" s="27"/>
      <c r="P42" s="27"/>
    </row>
    <row r="43" spans="1:16">
      <c r="A43" s="30">
        <v>3</v>
      </c>
      <c r="B43" s="31">
        <v>1</v>
      </c>
      <c r="C43" s="31" t="str" cm="1">
        <f t="array" ref="C43">INDEX($P$5:$P$7,B43)</f>
        <v>4:00–5:25 م</v>
      </c>
      <c r="D43" s="31">
        <v>3</v>
      </c>
      <c r="E43" s="31" t="s">
        <v>19</v>
      </c>
      <c r="F43" s="32">
        <v>1</v>
      </c>
      <c r="G43" s="31" t="s">
        <v>133</v>
      </c>
      <c r="H43" s="27"/>
      <c r="I43" s="27"/>
      <c r="J43" s="27"/>
      <c r="K43" s="27"/>
      <c r="L43" s="27"/>
      <c r="M43" s="27"/>
      <c r="N43" s="27"/>
      <c r="O43" s="27"/>
      <c r="P43" s="27"/>
    </row>
    <row r="44" spans="1:16">
      <c r="A44" s="30">
        <v>3</v>
      </c>
      <c r="B44" s="31">
        <v>1</v>
      </c>
      <c r="C44" s="31" t="str" cm="1">
        <f t="array" ref="C44">INDEX($P$5:$P$7,B44)</f>
        <v>4:00–5:25 م</v>
      </c>
      <c r="D44" s="31">
        <v>4</v>
      </c>
      <c r="E44" s="31" t="s">
        <v>19</v>
      </c>
      <c r="F44" s="32">
        <v>1</v>
      </c>
      <c r="G44" s="31" t="s">
        <v>134</v>
      </c>
      <c r="H44" s="27"/>
      <c r="I44" s="27"/>
      <c r="J44" s="27"/>
      <c r="K44" s="27"/>
      <c r="L44" s="27"/>
      <c r="M44" s="27"/>
      <c r="N44" s="27"/>
      <c r="O44" s="27"/>
      <c r="P44" s="27"/>
    </row>
    <row r="45" spans="1:16">
      <c r="A45" s="30">
        <v>3</v>
      </c>
      <c r="B45" s="31">
        <v>1</v>
      </c>
      <c r="C45" s="31" t="str" cm="1">
        <f t="array" ref="C45">INDEX($P$5:$P$7,B45)</f>
        <v>4:00–5:25 م</v>
      </c>
      <c r="D45" s="31">
        <v>5</v>
      </c>
      <c r="E45" s="31" t="s">
        <v>19</v>
      </c>
      <c r="F45" s="32">
        <v>1</v>
      </c>
      <c r="G45" s="31" t="s">
        <v>135</v>
      </c>
      <c r="H45" s="27"/>
      <c r="I45" s="27"/>
      <c r="J45" s="27"/>
      <c r="K45" s="27"/>
      <c r="L45" s="27"/>
      <c r="M45" s="27"/>
      <c r="N45" s="27"/>
      <c r="O45" s="27"/>
      <c r="P45" s="27"/>
    </row>
    <row r="46" spans="1:16">
      <c r="A46" s="30">
        <v>3</v>
      </c>
      <c r="B46" s="31">
        <v>1</v>
      </c>
      <c r="C46" s="31" t="str" cm="1">
        <f t="array" ref="C46">INDEX($P$5:$P$7,B46)</f>
        <v>4:00–5:25 م</v>
      </c>
      <c r="D46" s="31">
        <v>6</v>
      </c>
      <c r="E46" s="31" t="s">
        <v>19</v>
      </c>
      <c r="F46" s="32">
        <v>1</v>
      </c>
      <c r="G46" s="31" t="s">
        <v>92</v>
      </c>
      <c r="H46" s="27"/>
      <c r="I46" s="27"/>
      <c r="J46" s="27"/>
      <c r="K46" s="27"/>
      <c r="L46" s="27"/>
      <c r="M46" s="27"/>
      <c r="N46" s="27"/>
      <c r="O46" s="27"/>
      <c r="P46" s="27"/>
    </row>
    <row r="47" spans="1:16">
      <c r="A47" s="30">
        <v>3</v>
      </c>
      <c r="B47" s="31">
        <v>2</v>
      </c>
      <c r="C47" s="31" t="str" cm="1">
        <f t="array" ref="C47">INDEX($P$5:$P$7,B47)</f>
        <v>5:35–7:00 م</v>
      </c>
      <c r="D47" s="31">
        <v>1</v>
      </c>
      <c r="E47" s="31" t="s">
        <v>19</v>
      </c>
      <c r="F47" s="32">
        <v>1</v>
      </c>
      <c r="G47" s="31" t="s">
        <v>80</v>
      </c>
      <c r="H47" s="27"/>
      <c r="I47" s="27"/>
      <c r="J47" s="27"/>
      <c r="K47" s="27"/>
      <c r="L47" s="27"/>
      <c r="M47" s="27"/>
      <c r="N47" s="27"/>
      <c r="O47" s="27"/>
      <c r="P47" s="27"/>
    </row>
    <row r="48" spans="1:16">
      <c r="A48" s="30">
        <v>3</v>
      </c>
      <c r="B48" s="31">
        <v>2</v>
      </c>
      <c r="C48" s="31" t="str" cm="1">
        <f t="array" ref="C48">INDEX($P$5:$P$7,B48)</f>
        <v>5:35–7:00 م</v>
      </c>
      <c r="D48" s="31">
        <v>2</v>
      </c>
      <c r="E48" s="31" t="s">
        <v>19</v>
      </c>
      <c r="F48" s="32">
        <v>1</v>
      </c>
      <c r="G48" s="31" t="s">
        <v>68</v>
      </c>
      <c r="H48" s="27"/>
      <c r="I48" s="27"/>
      <c r="J48" s="27"/>
      <c r="K48" s="27"/>
      <c r="L48" s="27"/>
      <c r="M48" s="27"/>
      <c r="N48" s="27"/>
      <c r="O48" s="27"/>
      <c r="P48" s="27"/>
    </row>
    <row r="49" spans="1:16">
      <c r="A49" s="30">
        <v>3</v>
      </c>
      <c r="B49" s="31">
        <v>2</v>
      </c>
      <c r="C49" s="31" t="str" cm="1">
        <f t="array" ref="C49">INDEX($P$5:$P$7,B49)</f>
        <v>5:35–7:00 م</v>
      </c>
      <c r="D49" s="31">
        <v>3</v>
      </c>
      <c r="E49" s="31" t="s">
        <v>19</v>
      </c>
      <c r="F49" s="32">
        <v>1</v>
      </c>
      <c r="G49" s="31" t="s">
        <v>58</v>
      </c>
      <c r="H49" s="27"/>
      <c r="I49" s="27"/>
      <c r="J49" s="27"/>
      <c r="K49" s="27"/>
      <c r="L49" s="27"/>
      <c r="M49" s="27"/>
      <c r="N49" s="27"/>
      <c r="O49" s="27"/>
      <c r="P49" s="27"/>
    </row>
    <row r="50" spans="1:16">
      <c r="A50" s="30">
        <v>3</v>
      </c>
      <c r="B50" s="31">
        <v>2</v>
      </c>
      <c r="C50" s="31" t="str" cm="1">
        <f t="array" ref="C50">INDEX($P$5:$P$7,B50)</f>
        <v>5:35–7:00 م</v>
      </c>
      <c r="D50" s="31">
        <v>4</v>
      </c>
      <c r="E50" s="31" t="s">
        <v>95</v>
      </c>
      <c r="F50" s="32">
        <v>1</v>
      </c>
      <c r="G50" s="31" t="s">
        <v>431</v>
      </c>
      <c r="H50" s="27"/>
      <c r="I50" s="27"/>
      <c r="J50" s="27"/>
      <c r="K50" s="27"/>
      <c r="L50" s="27"/>
      <c r="M50" s="27"/>
      <c r="N50" s="27"/>
      <c r="O50" s="27"/>
      <c r="P50" s="27"/>
    </row>
    <row r="51" spans="1:16">
      <c r="A51" s="30">
        <v>3</v>
      </c>
      <c r="B51" s="31">
        <v>2</v>
      </c>
      <c r="C51" s="31" t="str" cm="1">
        <f t="array" ref="C51">INDEX($P$5:$P$7,B51)</f>
        <v>5:35–7:00 م</v>
      </c>
      <c r="D51" s="31">
        <v>5</v>
      </c>
      <c r="E51" s="31" t="s">
        <v>95</v>
      </c>
      <c r="F51" s="32">
        <v>1</v>
      </c>
      <c r="G51" s="31" t="s">
        <v>450</v>
      </c>
      <c r="H51" s="27"/>
      <c r="I51" s="27"/>
      <c r="J51" s="27"/>
      <c r="K51" s="27"/>
      <c r="L51" s="27"/>
      <c r="M51" s="27"/>
      <c r="N51" s="27"/>
      <c r="O51" s="27"/>
      <c r="P51" s="27"/>
    </row>
    <row r="52" spans="1:16">
      <c r="A52" s="30">
        <v>3</v>
      </c>
      <c r="B52" s="31">
        <v>2</v>
      </c>
      <c r="C52" s="31" t="str" cm="1">
        <f t="array" ref="C52">INDEX($P$5:$P$7,B52)</f>
        <v>5:35–7:00 م</v>
      </c>
      <c r="D52" s="31">
        <v>6</v>
      </c>
      <c r="E52" s="31" t="s">
        <v>95</v>
      </c>
      <c r="F52" s="32">
        <v>1</v>
      </c>
      <c r="G52" s="31" t="s">
        <v>459</v>
      </c>
      <c r="H52" s="27"/>
      <c r="I52" s="27"/>
      <c r="J52" s="27"/>
      <c r="K52" s="27"/>
      <c r="L52" s="27"/>
      <c r="M52" s="27"/>
      <c r="N52" s="27"/>
      <c r="O52" s="27"/>
      <c r="P52" s="27"/>
    </row>
    <row r="53" spans="1:16">
      <c r="A53" s="30">
        <v>3</v>
      </c>
      <c r="B53" s="31">
        <v>3</v>
      </c>
      <c r="C53" s="31" t="str" cm="1">
        <f t="array" ref="C53">INDEX($P$5:$P$7,B53)</f>
        <v>7:10–8:35 م</v>
      </c>
      <c r="D53" s="31">
        <v>1</v>
      </c>
      <c r="E53" s="31" t="s">
        <v>95</v>
      </c>
      <c r="F53" s="32">
        <v>1</v>
      </c>
      <c r="G53" s="31" t="s">
        <v>376</v>
      </c>
      <c r="H53" s="27"/>
      <c r="I53" s="27"/>
      <c r="J53" s="27"/>
      <c r="K53" s="27"/>
      <c r="L53" s="27"/>
      <c r="M53" s="27"/>
      <c r="N53" s="27"/>
      <c r="O53" s="27"/>
      <c r="P53" s="27"/>
    </row>
    <row r="54" spans="1:16">
      <c r="A54" s="30">
        <v>3</v>
      </c>
      <c r="B54" s="31">
        <v>3</v>
      </c>
      <c r="C54" s="31" t="str" cm="1">
        <f t="array" ref="C54">INDEX($P$5:$P$7,B54)</f>
        <v>7:10–8:35 م</v>
      </c>
      <c r="D54" s="31">
        <v>2</v>
      </c>
      <c r="E54" s="31" t="s">
        <v>95</v>
      </c>
      <c r="F54" s="32">
        <v>1</v>
      </c>
      <c r="G54" s="31" t="s">
        <v>377</v>
      </c>
      <c r="H54" s="27"/>
      <c r="I54" s="27"/>
      <c r="J54" s="27"/>
      <c r="K54" s="27"/>
      <c r="L54" s="27"/>
      <c r="M54" s="27"/>
      <c r="N54" s="27"/>
      <c r="O54" s="27"/>
      <c r="P54" s="27"/>
    </row>
    <row r="55" spans="1:16">
      <c r="A55" s="30">
        <v>3</v>
      </c>
      <c r="B55" s="31">
        <v>3</v>
      </c>
      <c r="C55" s="31" t="str" cm="1">
        <f t="array" ref="C55">INDEX($P$5:$P$7,B55)</f>
        <v>7:10–8:35 م</v>
      </c>
      <c r="D55" s="31">
        <v>3</v>
      </c>
      <c r="E55" s="31" t="s">
        <v>95</v>
      </c>
      <c r="F55" s="32">
        <v>1</v>
      </c>
      <c r="G55" s="31" t="s">
        <v>378</v>
      </c>
      <c r="H55" s="27"/>
      <c r="I55" s="27"/>
      <c r="J55" s="27"/>
      <c r="K55" s="27"/>
      <c r="L55" s="27"/>
      <c r="M55" s="27"/>
      <c r="N55" s="27"/>
      <c r="O55" s="27"/>
      <c r="P55" s="27"/>
    </row>
    <row r="56" spans="1:16">
      <c r="A56" s="30">
        <v>3</v>
      </c>
      <c r="B56" s="31">
        <v>3</v>
      </c>
      <c r="C56" s="31" t="str" cm="1">
        <f t="array" ref="C56">INDEX($P$5:$P$7,B56)</f>
        <v>7:10–8:35 م</v>
      </c>
      <c r="D56" s="31">
        <v>4</v>
      </c>
      <c r="E56" s="31" t="s">
        <v>95</v>
      </c>
      <c r="F56" s="32">
        <v>1</v>
      </c>
      <c r="G56" s="31" t="s">
        <v>328</v>
      </c>
      <c r="H56" s="27"/>
      <c r="I56" s="27"/>
      <c r="J56" s="27"/>
      <c r="K56" s="27"/>
      <c r="L56" s="27"/>
      <c r="M56" s="27"/>
      <c r="N56" s="27"/>
      <c r="O56" s="27"/>
      <c r="P56" s="27"/>
    </row>
    <row r="57" spans="1:16">
      <c r="A57" s="30">
        <v>3</v>
      </c>
      <c r="B57" s="31">
        <v>3</v>
      </c>
      <c r="C57" s="31" t="str" cm="1">
        <f t="array" ref="C57">INDEX($P$5:$P$7,B57)</f>
        <v>7:10–8:35 م</v>
      </c>
      <c r="D57" s="31">
        <v>5</v>
      </c>
      <c r="E57" s="31" t="s">
        <v>95</v>
      </c>
      <c r="F57" s="32">
        <v>1</v>
      </c>
      <c r="G57" s="31" t="s">
        <v>326</v>
      </c>
      <c r="H57" s="27"/>
      <c r="I57" s="27"/>
      <c r="J57" s="27"/>
      <c r="K57" s="27"/>
      <c r="L57" s="27"/>
      <c r="M57" s="27"/>
      <c r="N57" s="27"/>
      <c r="O57" s="27"/>
      <c r="P57" s="27"/>
    </row>
    <row r="58" spans="1:16">
      <c r="A58" s="30">
        <v>3</v>
      </c>
      <c r="B58" s="31">
        <v>3</v>
      </c>
      <c r="C58" s="31" t="str" cm="1">
        <f t="array" ref="C58">INDEX($P$5:$P$7,B58)</f>
        <v>7:10–8:35 م</v>
      </c>
      <c r="D58" s="31">
        <v>6</v>
      </c>
      <c r="E58" s="31" t="s">
        <v>95</v>
      </c>
      <c r="F58" s="32">
        <v>1</v>
      </c>
      <c r="G58" s="31" t="s">
        <v>317</v>
      </c>
      <c r="H58" s="27"/>
      <c r="I58" s="27"/>
      <c r="J58" s="27"/>
      <c r="K58" s="27"/>
      <c r="L58" s="27"/>
      <c r="M58" s="27"/>
      <c r="N58" s="27"/>
      <c r="O58" s="27"/>
      <c r="P58" s="27"/>
    </row>
    <row r="59" spans="1:16">
      <c r="A59" s="30">
        <v>4</v>
      </c>
      <c r="B59" s="31">
        <v>1</v>
      </c>
      <c r="C59" s="31" t="str" cm="1">
        <f t="array" ref="C59">INDEX($P$5:$P$7,B59)</f>
        <v>4:00–5:25 م</v>
      </c>
      <c r="D59" s="31">
        <v>1</v>
      </c>
      <c r="E59" s="31" t="s">
        <v>19</v>
      </c>
      <c r="F59" s="32">
        <v>1</v>
      </c>
      <c r="G59" s="31" t="s">
        <v>132</v>
      </c>
      <c r="H59" s="27"/>
      <c r="I59" s="27"/>
      <c r="J59" s="27"/>
      <c r="K59" s="27"/>
      <c r="L59" s="27"/>
      <c r="M59" s="27"/>
      <c r="N59" s="27"/>
      <c r="O59" s="27"/>
      <c r="P59" s="27"/>
    </row>
    <row r="60" spans="1:16">
      <c r="A60" s="30">
        <v>4</v>
      </c>
      <c r="B60" s="31">
        <v>1</v>
      </c>
      <c r="C60" s="31" t="str" cm="1">
        <f t="array" ref="C60">INDEX($P$5:$P$7,B60)</f>
        <v>4:00–5:25 م</v>
      </c>
      <c r="D60" s="31">
        <v>2</v>
      </c>
      <c r="E60" s="31" t="s">
        <v>19</v>
      </c>
      <c r="F60" s="32">
        <v>1</v>
      </c>
      <c r="G60" s="31" t="s">
        <v>176</v>
      </c>
      <c r="H60" s="27"/>
      <c r="I60" s="27"/>
      <c r="J60" s="27"/>
      <c r="K60" s="27"/>
      <c r="L60" s="27"/>
      <c r="M60" s="27"/>
      <c r="N60" s="27"/>
      <c r="O60" s="27"/>
      <c r="P60" s="27"/>
    </row>
    <row r="61" spans="1:16">
      <c r="A61" s="30">
        <v>4</v>
      </c>
      <c r="B61" s="31">
        <v>1</v>
      </c>
      <c r="C61" s="31" t="str" cm="1">
        <f t="array" ref="C61">INDEX($P$5:$P$7,B61)</f>
        <v>4:00–5:25 م</v>
      </c>
      <c r="D61" s="31">
        <v>3</v>
      </c>
      <c r="E61" s="31" t="s">
        <v>19</v>
      </c>
      <c r="F61" s="32">
        <v>1</v>
      </c>
      <c r="G61" s="31" t="s">
        <v>191</v>
      </c>
      <c r="H61" s="27"/>
      <c r="I61" s="27"/>
      <c r="J61" s="27"/>
      <c r="K61" s="27"/>
      <c r="L61" s="27"/>
      <c r="M61" s="27"/>
      <c r="N61" s="27"/>
      <c r="O61" s="27"/>
      <c r="P61" s="27"/>
    </row>
    <row r="62" spans="1:16">
      <c r="A62" s="30">
        <v>4</v>
      </c>
      <c r="B62" s="31">
        <v>1</v>
      </c>
      <c r="C62" s="31" t="str" cm="1">
        <f t="array" ref="C62">INDEX($P$5:$P$7,B62)</f>
        <v>4:00–5:25 م</v>
      </c>
      <c r="D62" s="31">
        <v>4</v>
      </c>
      <c r="E62" s="31" t="s">
        <v>19</v>
      </c>
      <c r="F62" s="32">
        <v>1</v>
      </c>
      <c r="G62" s="31" t="s">
        <v>138</v>
      </c>
      <c r="H62" s="27"/>
      <c r="I62" s="27"/>
      <c r="J62" s="27"/>
      <c r="K62" s="27"/>
      <c r="L62" s="27"/>
      <c r="M62" s="27"/>
      <c r="N62" s="27"/>
      <c r="O62" s="27"/>
      <c r="P62" s="27"/>
    </row>
    <row r="63" spans="1:16">
      <c r="A63" s="30">
        <v>4</v>
      </c>
      <c r="B63" s="31">
        <v>1</v>
      </c>
      <c r="C63" s="31" t="str" cm="1">
        <f t="array" ref="C63">INDEX($P$5:$P$7,B63)</f>
        <v>4:00–5:25 م</v>
      </c>
      <c r="D63" s="31">
        <v>5</v>
      </c>
      <c r="E63" s="31" t="s">
        <v>19</v>
      </c>
      <c r="F63" s="32">
        <v>1</v>
      </c>
      <c r="G63" s="31" t="s">
        <v>93</v>
      </c>
      <c r="H63" s="27"/>
      <c r="I63" s="27"/>
      <c r="J63" s="27"/>
      <c r="K63" s="27"/>
      <c r="L63" s="27"/>
      <c r="M63" s="27"/>
      <c r="N63" s="27"/>
      <c r="O63" s="27"/>
      <c r="P63" s="27"/>
    </row>
    <row r="64" spans="1:16">
      <c r="A64" s="30">
        <v>4</v>
      </c>
      <c r="B64" s="31">
        <v>1</v>
      </c>
      <c r="C64" s="31" t="str" cm="1">
        <f t="array" ref="C64">INDEX($P$5:$P$7,B64)</f>
        <v>4:00–5:25 م</v>
      </c>
      <c r="D64" s="31">
        <v>6</v>
      </c>
      <c r="E64" s="31" t="s">
        <v>19</v>
      </c>
      <c r="F64" s="32">
        <v>1</v>
      </c>
      <c r="G64" s="31" t="s">
        <v>81</v>
      </c>
      <c r="H64" s="27"/>
      <c r="I64" s="27"/>
      <c r="J64" s="27"/>
      <c r="K64" s="27"/>
      <c r="L64" s="27"/>
      <c r="M64" s="27"/>
      <c r="N64" s="27"/>
      <c r="O64" s="27"/>
      <c r="P64" s="27"/>
    </row>
    <row r="65" spans="1:16">
      <c r="A65" s="30">
        <v>4</v>
      </c>
      <c r="B65" s="31">
        <v>2</v>
      </c>
      <c r="C65" s="31" t="str" cm="1">
        <f t="array" ref="C65">INDEX($P$5:$P$7,B65)</f>
        <v>5:35–7:00 م</v>
      </c>
      <c r="D65" s="31">
        <v>1</v>
      </c>
      <c r="E65" s="31" t="s">
        <v>19</v>
      </c>
      <c r="F65" s="32">
        <v>1</v>
      </c>
      <c r="G65" s="31" t="s">
        <v>69</v>
      </c>
      <c r="H65" s="27"/>
      <c r="I65" s="27"/>
      <c r="J65" s="27"/>
      <c r="K65" s="27"/>
      <c r="L65" s="27"/>
      <c r="M65" s="27"/>
      <c r="N65" s="27"/>
      <c r="O65" s="27"/>
      <c r="P65" s="27"/>
    </row>
    <row r="66" spans="1:16">
      <c r="A66" s="30">
        <v>4</v>
      </c>
      <c r="B66" s="31">
        <v>2</v>
      </c>
      <c r="C66" s="31" t="str" cm="1">
        <f t="array" ref="C66">INDEX($P$5:$P$7,B66)</f>
        <v>5:35–7:00 م</v>
      </c>
      <c r="D66" s="31">
        <v>2</v>
      </c>
      <c r="E66" s="31" t="s">
        <v>19</v>
      </c>
      <c r="F66" s="32">
        <v>1</v>
      </c>
      <c r="G66" s="31" t="s">
        <v>59</v>
      </c>
      <c r="H66" s="27"/>
      <c r="I66" s="27"/>
      <c r="J66" s="27"/>
      <c r="K66" s="27"/>
      <c r="L66" s="27"/>
      <c r="M66" s="27"/>
      <c r="N66" s="27"/>
      <c r="O66" s="27"/>
      <c r="P66" s="27"/>
    </row>
    <row r="67" spans="1:16">
      <c r="A67" s="30">
        <v>4</v>
      </c>
      <c r="B67" s="31">
        <v>2</v>
      </c>
      <c r="C67" s="31" t="str" cm="1">
        <f t="array" ref="C67">INDEX($P$5:$P$7,B67)</f>
        <v>5:35–7:00 م</v>
      </c>
      <c r="D67" s="31">
        <v>3</v>
      </c>
      <c r="E67" s="31" t="s">
        <v>19</v>
      </c>
      <c r="F67" s="32">
        <v>1</v>
      </c>
      <c r="G67" s="31" t="s">
        <v>50</v>
      </c>
      <c r="H67" s="27"/>
      <c r="I67" s="27"/>
      <c r="J67" s="27"/>
      <c r="K67" s="27"/>
      <c r="L67" s="27"/>
      <c r="M67" s="27"/>
      <c r="N67" s="27"/>
      <c r="O67" s="27"/>
      <c r="P67" s="27"/>
    </row>
    <row r="68" spans="1:16">
      <c r="A68" s="30">
        <v>4</v>
      </c>
      <c r="B68" s="31">
        <v>2</v>
      </c>
      <c r="C68" s="31" t="str" cm="1">
        <f t="array" ref="C68">INDEX($P$5:$P$7,B68)</f>
        <v>5:35–7:00 م</v>
      </c>
      <c r="D68" s="31">
        <v>4</v>
      </c>
      <c r="E68" s="31" t="s">
        <v>95</v>
      </c>
      <c r="F68" s="32">
        <v>1</v>
      </c>
      <c r="G68" s="31" t="s">
        <v>408</v>
      </c>
      <c r="H68" s="27"/>
      <c r="I68" s="27"/>
      <c r="J68" s="27"/>
      <c r="K68" s="27"/>
      <c r="L68" s="27"/>
      <c r="M68" s="27"/>
      <c r="N68" s="27"/>
      <c r="O68" s="27"/>
      <c r="P68" s="27"/>
    </row>
    <row r="69" spans="1:16">
      <c r="A69" s="30">
        <v>4</v>
      </c>
      <c r="B69" s="31">
        <v>2</v>
      </c>
      <c r="C69" s="31" t="str" cm="1">
        <f t="array" ref="C69">INDEX($P$5:$P$7,B69)</f>
        <v>5:35–7:00 م</v>
      </c>
      <c r="D69" s="31">
        <v>5</v>
      </c>
      <c r="E69" s="31" t="s">
        <v>95</v>
      </c>
      <c r="F69" s="32">
        <v>1</v>
      </c>
      <c r="G69" s="31" t="s">
        <v>433</v>
      </c>
      <c r="H69" s="27"/>
      <c r="I69" s="27"/>
      <c r="J69" s="27"/>
      <c r="K69" s="27"/>
      <c r="L69" s="27"/>
      <c r="M69" s="27"/>
      <c r="N69" s="27"/>
      <c r="O69" s="27"/>
      <c r="P69" s="27"/>
    </row>
    <row r="70" spans="1:16">
      <c r="A70" s="30">
        <v>4</v>
      </c>
      <c r="B70" s="31">
        <v>2</v>
      </c>
      <c r="C70" s="31" t="str" cm="1">
        <f t="array" ref="C70">INDEX($P$5:$P$7,B70)</f>
        <v>5:35–7:00 م</v>
      </c>
      <c r="D70" s="31">
        <v>6</v>
      </c>
      <c r="E70" s="31" t="s">
        <v>95</v>
      </c>
      <c r="F70" s="32">
        <v>1</v>
      </c>
      <c r="G70" s="31" t="s">
        <v>451</v>
      </c>
      <c r="H70" s="27"/>
      <c r="I70" s="27"/>
      <c r="J70" s="27"/>
      <c r="K70" s="27"/>
      <c r="L70" s="27"/>
      <c r="M70" s="27"/>
      <c r="N70" s="27"/>
      <c r="O70" s="27"/>
      <c r="P70" s="27"/>
    </row>
    <row r="71" spans="1:16">
      <c r="A71" s="30">
        <v>4</v>
      </c>
      <c r="B71" s="31">
        <v>3</v>
      </c>
      <c r="C71" s="31" t="str" cm="1">
        <f t="array" ref="C71">INDEX($P$5:$P$7,B71)</f>
        <v>7:10–8:35 م</v>
      </c>
      <c r="D71" s="31">
        <v>1</v>
      </c>
      <c r="E71" s="31" t="s">
        <v>95</v>
      </c>
      <c r="F71" s="32">
        <v>1</v>
      </c>
      <c r="G71" s="31" t="s">
        <v>460</v>
      </c>
      <c r="H71" s="27"/>
      <c r="I71" s="27"/>
      <c r="J71" s="27"/>
      <c r="K71" s="27"/>
      <c r="L71" s="27"/>
      <c r="M71" s="27"/>
      <c r="N71" s="27"/>
      <c r="O71" s="27"/>
      <c r="P71" s="27"/>
    </row>
    <row r="72" spans="1:16">
      <c r="A72" s="30">
        <v>4</v>
      </c>
      <c r="B72" s="31">
        <v>3</v>
      </c>
      <c r="C72" s="31" t="str" cm="1">
        <f t="array" ref="C72">INDEX($P$5:$P$7,B72)</f>
        <v>7:10–8:35 م</v>
      </c>
      <c r="D72" s="31">
        <v>2</v>
      </c>
      <c r="E72" s="31" t="s">
        <v>95</v>
      </c>
      <c r="F72" s="32">
        <v>1</v>
      </c>
      <c r="G72" s="31" t="s">
        <v>382</v>
      </c>
      <c r="H72" s="27"/>
      <c r="I72" s="27"/>
      <c r="J72" s="27"/>
      <c r="K72" s="27"/>
      <c r="L72" s="27"/>
      <c r="M72" s="27"/>
      <c r="N72" s="27"/>
      <c r="O72" s="27"/>
      <c r="P72" s="27"/>
    </row>
    <row r="73" spans="1:16">
      <c r="A73" s="30">
        <v>4</v>
      </c>
      <c r="B73" s="31">
        <v>3</v>
      </c>
      <c r="C73" s="31" t="str" cm="1">
        <f t="array" ref="C73">INDEX($P$5:$P$7,B73)</f>
        <v>7:10–8:35 م</v>
      </c>
      <c r="D73" s="31">
        <v>3</v>
      </c>
      <c r="E73" s="31" t="s">
        <v>95</v>
      </c>
      <c r="F73" s="32">
        <v>1</v>
      </c>
      <c r="G73" s="31" t="s">
        <v>383</v>
      </c>
      <c r="H73" s="27"/>
      <c r="I73" s="27"/>
      <c r="J73" s="27"/>
      <c r="K73" s="27"/>
      <c r="L73" s="27"/>
      <c r="M73" s="27"/>
      <c r="N73" s="27"/>
      <c r="O73" s="27"/>
      <c r="P73" s="27"/>
    </row>
    <row r="74" spans="1:16">
      <c r="A74" s="30">
        <v>4</v>
      </c>
      <c r="B74" s="31">
        <v>3</v>
      </c>
      <c r="C74" s="31" t="str" cm="1">
        <f t="array" ref="C74">INDEX($P$5:$P$7,B74)</f>
        <v>7:10–8:35 م</v>
      </c>
      <c r="D74" s="31">
        <v>4</v>
      </c>
      <c r="E74" s="31" t="s">
        <v>95</v>
      </c>
      <c r="F74" s="32">
        <v>1</v>
      </c>
      <c r="G74" s="31" t="s">
        <v>321</v>
      </c>
      <c r="H74" s="27"/>
      <c r="I74" s="27"/>
      <c r="J74" s="27"/>
      <c r="K74" s="27"/>
      <c r="L74" s="27"/>
      <c r="M74" s="27"/>
      <c r="N74" s="27"/>
      <c r="O74" s="27"/>
      <c r="P74" s="27"/>
    </row>
    <row r="75" spans="1:16">
      <c r="A75" s="30">
        <v>4</v>
      </c>
      <c r="B75" s="31">
        <v>3</v>
      </c>
      <c r="C75" s="31" t="str" cm="1">
        <f t="array" ref="C75">INDEX($P$5:$P$7,B75)</f>
        <v>7:10–8:35 م</v>
      </c>
      <c r="D75" s="31">
        <v>5</v>
      </c>
      <c r="E75" s="31" t="s">
        <v>95</v>
      </c>
      <c r="F75" s="32">
        <v>1</v>
      </c>
      <c r="G75" s="31" t="s">
        <v>318</v>
      </c>
      <c r="H75" s="27"/>
      <c r="I75" s="27"/>
      <c r="J75" s="27"/>
      <c r="K75" s="27"/>
      <c r="L75" s="27"/>
      <c r="M75" s="27"/>
      <c r="N75" s="27"/>
      <c r="O75" s="27"/>
      <c r="P75" s="27"/>
    </row>
    <row r="76" spans="1:16">
      <c r="A76" s="30">
        <v>4</v>
      </c>
      <c r="B76" s="31">
        <v>3</v>
      </c>
      <c r="C76" s="31" t="str" cm="1">
        <f t="array" ref="C76">INDEX($P$5:$P$7,B76)</f>
        <v>7:10–8:35 م</v>
      </c>
      <c r="D76" s="31">
        <v>6</v>
      </c>
      <c r="E76" s="31" t="s">
        <v>95</v>
      </c>
      <c r="F76" s="32">
        <v>1</v>
      </c>
      <c r="G76" s="31" t="s">
        <v>306</v>
      </c>
      <c r="H76" s="27"/>
      <c r="I76" s="27"/>
      <c r="J76" s="27"/>
      <c r="K76" s="27"/>
      <c r="L76" s="27"/>
      <c r="M76" s="27"/>
      <c r="N76" s="27"/>
      <c r="O76" s="27"/>
      <c r="P76" s="27"/>
    </row>
    <row r="77" spans="1:16">
      <c r="A77" s="30">
        <v>5</v>
      </c>
      <c r="B77" s="31">
        <v>1</v>
      </c>
      <c r="C77" s="31" t="str" cm="1">
        <f t="array" ref="C77">INDEX($P$5:$P$7,B77)</f>
        <v>4:00–5:25 م</v>
      </c>
      <c r="D77" s="31">
        <v>1</v>
      </c>
      <c r="E77" s="31" t="s">
        <v>19</v>
      </c>
      <c r="F77" s="32">
        <v>1</v>
      </c>
      <c r="G77" s="31" t="s">
        <v>136</v>
      </c>
      <c r="H77" s="27"/>
      <c r="I77" s="27"/>
      <c r="J77" s="27"/>
      <c r="K77" s="27"/>
      <c r="L77" s="27"/>
      <c r="M77" s="27"/>
      <c r="N77" s="27"/>
      <c r="O77" s="27"/>
      <c r="P77" s="27"/>
    </row>
    <row r="78" spans="1:16">
      <c r="A78" s="30">
        <v>5</v>
      </c>
      <c r="B78" s="31">
        <v>1</v>
      </c>
      <c r="C78" s="31" t="str" cm="1">
        <f t="array" ref="C78">INDEX($P$5:$P$7,B78)</f>
        <v>4:00–5:25 م</v>
      </c>
      <c r="D78" s="31">
        <v>2</v>
      </c>
      <c r="E78" s="31" t="s">
        <v>19</v>
      </c>
      <c r="F78" s="32">
        <v>1</v>
      </c>
      <c r="G78" s="31" t="s">
        <v>137</v>
      </c>
      <c r="H78" s="27"/>
      <c r="I78" s="27"/>
      <c r="J78" s="27"/>
      <c r="K78" s="27"/>
      <c r="L78" s="27"/>
      <c r="M78" s="27"/>
      <c r="N78" s="27"/>
      <c r="O78" s="27"/>
      <c r="P78" s="27"/>
    </row>
    <row r="79" spans="1:16">
      <c r="A79" s="30">
        <v>5</v>
      </c>
      <c r="B79" s="31">
        <v>1</v>
      </c>
      <c r="C79" s="31" t="str" cm="1">
        <f t="array" ref="C79">INDEX($P$5:$P$7,B79)</f>
        <v>4:00–5:25 م</v>
      </c>
      <c r="D79" s="31">
        <v>3</v>
      </c>
      <c r="E79" s="31" t="s">
        <v>19</v>
      </c>
      <c r="F79" s="32">
        <v>1</v>
      </c>
      <c r="G79" s="31" t="s">
        <v>177</v>
      </c>
      <c r="H79" s="27"/>
      <c r="I79" s="27"/>
      <c r="J79" s="27"/>
      <c r="K79" s="27"/>
      <c r="L79" s="27"/>
      <c r="M79" s="27"/>
      <c r="N79" s="27"/>
      <c r="O79" s="27"/>
      <c r="P79" s="27"/>
    </row>
    <row r="80" spans="1:16">
      <c r="A80" s="30">
        <v>5</v>
      </c>
      <c r="B80" s="31">
        <v>1</v>
      </c>
      <c r="C80" s="31" t="str" cm="1">
        <f t="array" ref="C80">INDEX($P$5:$P$7,B80)</f>
        <v>4:00–5:25 م</v>
      </c>
      <c r="D80" s="31">
        <v>4</v>
      </c>
      <c r="E80" s="31" t="s">
        <v>19</v>
      </c>
      <c r="F80" s="32">
        <v>1</v>
      </c>
      <c r="G80" s="31" t="s">
        <v>192</v>
      </c>
      <c r="H80" s="27"/>
      <c r="I80" s="27"/>
      <c r="J80" s="27"/>
      <c r="K80" s="27"/>
      <c r="L80" s="27"/>
      <c r="M80" s="27"/>
      <c r="N80" s="27"/>
      <c r="O80" s="27"/>
      <c r="P80" s="27"/>
    </row>
    <row r="81" spans="1:16">
      <c r="A81" s="30">
        <v>5</v>
      </c>
      <c r="B81" s="31">
        <v>1</v>
      </c>
      <c r="C81" s="31" t="str" cm="1">
        <f t="array" ref="C81">INDEX($P$5:$P$7,B81)</f>
        <v>4:00–5:25 م</v>
      </c>
      <c r="D81" s="31">
        <v>5</v>
      </c>
      <c r="E81" s="31" t="s">
        <v>19</v>
      </c>
      <c r="F81" s="32">
        <v>1</v>
      </c>
      <c r="G81" s="31" t="s">
        <v>72</v>
      </c>
      <c r="H81" s="27"/>
      <c r="I81" s="27"/>
      <c r="J81" s="27"/>
      <c r="K81" s="27"/>
      <c r="L81" s="27"/>
      <c r="M81" s="27"/>
      <c r="N81" s="27"/>
      <c r="O81" s="27"/>
      <c r="P81" s="27"/>
    </row>
    <row r="82" spans="1:16">
      <c r="A82" s="30">
        <v>5</v>
      </c>
      <c r="B82" s="31">
        <v>1</v>
      </c>
      <c r="C82" s="31" t="str" cm="1">
        <f t="array" ref="C82">INDEX($P$5:$P$7,B82)</f>
        <v>4:00–5:25 م</v>
      </c>
      <c r="D82" s="31">
        <v>6</v>
      </c>
      <c r="E82" s="31" t="s">
        <v>19</v>
      </c>
      <c r="F82" s="32">
        <v>1</v>
      </c>
      <c r="G82" s="31" t="s">
        <v>70</v>
      </c>
      <c r="H82" s="27"/>
      <c r="I82" s="27"/>
      <c r="J82" s="27"/>
      <c r="K82" s="27"/>
      <c r="L82" s="27"/>
      <c r="M82" s="27"/>
      <c r="N82" s="27"/>
      <c r="O82" s="27"/>
      <c r="P82" s="27"/>
    </row>
    <row r="83" spans="1:16">
      <c r="A83" s="30">
        <v>5</v>
      </c>
      <c r="B83" s="31">
        <v>2</v>
      </c>
      <c r="C83" s="31" t="str" cm="1">
        <f t="array" ref="C83">INDEX($P$5:$P$7,B83)</f>
        <v>5:35–7:00 م</v>
      </c>
      <c r="D83" s="31">
        <v>1</v>
      </c>
      <c r="E83" s="31" t="s">
        <v>19</v>
      </c>
      <c r="F83" s="32">
        <v>1</v>
      </c>
      <c r="G83" s="31" t="s">
        <v>60</v>
      </c>
      <c r="H83" s="27"/>
      <c r="I83" s="27"/>
      <c r="J83" s="27"/>
      <c r="K83" s="27"/>
      <c r="L83" s="27"/>
      <c r="M83" s="27"/>
      <c r="N83" s="27"/>
      <c r="O83" s="27"/>
      <c r="P83" s="27"/>
    </row>
    <row r="84" spans="1:16">
      <c r="A84" s="30">
        <v>5</v>
      </c>
      <c r="B84" s="31">
        <v>2</v>
      </c>
      <c r="C84" s="31" t="str" cm="1">
        <f t="array" ref="C84">INDEX($P$5:$P$7,B84)</f>
        <v>5:35–7:00 م</v>
      </c>
      <c r="D84" s="31">
        <v>2</v>
      </c>
      <c r="E84" s="31" t="s">
        <v>19</v>
      </c>
      <c r="F84" s="32">
        <v>1</v>
      </c>
      <c r="G84" s="31" t="s">
        <v>51</v>
      </c>
      <c r="H84" s="27"/>
      <c r="I84" s="27"/>
      <c r="J84" s="27"/>
      <c r="K84" s="27"/>
      <c r="L84" s="27"/>
      <c r="M84" s="27"/>
      <c r="N84" s="27"/>
      <c r="O84" s="27"/>
      <c r="P84" s="27"/>
    </row>
    <row r="85" spans="1:16">
      <c r="A85" s="30">
        <v>5</v>
      </c>
      <c r="B85" s="31">
        <v>2</v>
      </c>
      <c r="C85" s="31" t="str" cm="1">
        <f t="array" ref="C85">INDEX($P$5:$P$7,B85)</f>
        <v>5:35–7:00 م</v>
      </c>
      <c r="D85" s="31">
        <v>3</v>
      </c>
      <c r="E85" s="31" t="s">
        <v>19</v>
      </c>
      <c r="F85" s="32">
        <v>1</v>
      </c>
      <c r="G85" s="31" t="s">
        <v>44</v>
      </c>
      <c r="H85" s="27"/>
      <c r="I85" s="27"/>
      <c r="J85" s="27"/>
      <c r="K85" s="27"/>
      <c r="L85" s="27"/>
      <c r="M85" s="27"/>
      <c r="N85" s="27"/>
      <c r="O85" s="27"/>
      <c r="P85" s="27"/>
    </row>
    <row r="86" spans="1:16">
      <c r="A86" s="30">
        <v>5</v>
      </c>
      <c r="B86" s="31">
        <v>2</v>
      </c>
      <c r="C86" s="31" t="str" cm="1">
        <f t="array" ref="C86">INDEX($P$5:$P$7,B86)</f>
        <v>5:35–7:00 م</v>
      </c>
      <c r="D86" s="31">
        <v>4</v>
      </c>
      <c r="E86" s="31" t="s">
        <v>95</v>
      </c>
      <c r="F86" s="32">
        <v>1</v>
      </c>
      <c r="G86" s="31" t="s">
        <v>375</v>
      </c>
      <c r="H86" s="27"/>
      <c r="I86" s="27"/>
      <c r="J86" s="27"/>
      <c r="K86" s="27"/>
      <c r="L86" s="27"/>
      <c r="M86" s="27"/>
      <c r="N86" s="27"/>
      <c r="O86" s="27"/>
      <c r="P86" s="27"/>
    </row>
    <row r="87" spans="1:16">
      <c r="A87" s="30">
        <v>5</v>
      </c>
      <c r="B87" s="31">
        <v>2</v>
      </c>
      <c r="C87" s="31" t="str" cm="1">
        <f t="array" ref="C87">INDEX($P$5:$P$7,B87)</f>
        <v>5:35–7:00 م</v>
      </c>
      <c r="D87" s="31">
        <v>5</v>
      </c>
      <c r="E87" s="31" t="s">
        <v>95</v>
      </c>
      <c r="F87" s="32">
        <v>1</v>
      </c>
      <c r="G87" s="31" t="s">
        <v>385</v>
      </c>
      <c r="H87" s="27"/>
      <c r="I87" s="27"/>
      <c r="J87" s="27"/>
      <c r="K87" s="27"/>
      <c r="L87" s="27"/>
      <c r="M87" s="27"/>
      <c r="N87" s="27"/>
      <c r="O87" s="27"/>
      <c r="P87" s="27"/>
    </row>
    <row r="88" spans="1:16">
      <c r="A88" s="30">
        <v>5</v>
      </c>
      <c r="B88" s="31">
        <v>2</v>
      </c>
      <c r="C88" s="31" t="str" cm="1">
        <f t="array" ref="C88">INDEX($P$5:$P$7,B88)</f>
        <v>5:35–7:00 م</v>
      </c>
      <c r="D88" s="31">
        <v>6</v>
      </c>
      <c r="E88" s="31" t="s">
        <v>95</v>
      </c>
      <c r="F88" s="32">
        <v>1</v>
      </c>
      <c r="G88" s="31" t="s">
        <v>434</v>
      </c>
      <c r="H88" s="27"/>
      <c r="I88" s="27"/>
      <c r="J88" s="27"/>
      <c r="K88" s="27"/>
      <c r="L88" s="27"/>
      <c r="M88" s="27"/>
      <c r="N88" s="27"/>
      <c r="O88" s="27"/>
      <c r="P88" s="27"/>
    </row>
    <row r="89" spans="1:16">
      <c r="A89" s="30">
        <v>5</v>
      </c>
      <c r="B89" s="31">
        <v>3</v>
      </c>
      <c r="C89" s="31" t="str" cm="1">
        <f t="array" ref="C89">INDEX($P$5:$P$7,B89)</f>
        <v>7:10–8:35 م</v>
      </c>
      <c r="D89" s="31">
        <v>1</v>
      </c>
      <c r="E89" s="31" t="s">
        <v>95</v>
      </c>
      <c r="F89" s="32">
        <v>1</v>
      </c>
      <c r="G89" s="31" t="s">
        <v>461</v>
      </c>
      <c r="H89" s="27"/>
      <c r="I89" s="27"/>
      <c r="J89" s="27"/>
      <c r="K89" s="27"/>
      <c r="L89" s="27"/>
      <c r="M89" s="27"/>
      <c r="N89" s="27"/>
      <c r="O89" s="27"/>
      <c r="P89" s="27"/>
    </row>
    <row r="90" spans="1:16">
      <c r="A90" s="30">
        <v>5</v>
      </c>
      <c r="B90" s="31">
        <v>3</v>
      </c>
      <c r="C90" s="31" t="str" cm="1">
        <f t="array" ref="C90">INDEX($P$5:$P$7,B90)</f>
        <v>7:10–8:35 م</v>
      </c>
      <c r="D90" s="31">
        <v>2</v>
      </c>
      <c r="E90" s="31" t="s">
        <v>95</v>
      </c>
      <c r="F90" s="32">
        <v>1</v>
      </c>
      <c r="G90" s="31" t="s">
        <v>462</v>
      </c>
      <c r="H90" s="27"/>
      <c r="I90" s="27"/>
      <c r="J90" s="27"/>
      <c r="K90" s="27"/>
      <c r="L90" s="27"/>
      <c r="M90" s="27"/>
      <c r="N90" s="27"/>
      <c r="O90" s="27"/>
      <c r="P90" s="27"/>
    </row>
    <row r="91" spans="1:16">
      <c r="A91" s="30">
        <v>5</v>
      </c>
      <c r="B91" s="31">
        <v>3</v>
      </c>
      <c r="C91" s="31" t="str" cm="1">
        <f t="array" ref="C91">INDEX($P$5:$P$7,B91)</f>
        <v>7:10–8:35 م</v>
      </c>
      <c r="D91" s="31">
        <v>3</v>
      </c>
      <c r="E91" s="31" t="s">
        <v>95</v>
      </c>
      <c r="F91" s="32">
        <v>1</v>
      </c>
      <c r="G91" s="31" t="s">
        <v>388</v>
      </c>
      <c r="H91" s="27"/>
      <c r="I91" s="27"/>
      <c r="J91" s="27"/>
      <c r="K91" s="27"/>
      <c r="L91" s="27"/>
      <c r="M91" s="27"/>
      <c r="N91" s="27"/>
      <c r="O91" s="27"/>
      <c r="P91" s="27"/>
    </row>
    <row r="92" spans="1:16">
      <c r="A92" s="30">
        <v>5</v>
      </c>
      <c r="B92" s="31">
        <v>3</v>
      </c>
      <c r="C92" s="31" t="str" cm="1">
        <f t="array" ref="C92">INDEX($P$5:$P$7,B92)</f>
        <v>7:10–8:35 م</v>
      </c>
      <c r="D92" s="31">
        <v>4</v>
      </c>
      <c r="E92" s="31" t="s">
        <v>95</v>
      </c>
      <c r="F92" s="32">
        <v>1</v>
      </c>
      <c r="G92" s="31" t="s">
        <v>319</v>
      </c>
      <c r="H92" s="27"/>
      <c r="I92" s="27"/>
      <c r="J92" s="27"/>
      <c r="K92" s="27"/>
      <c r="L92" s="27"/>
      <c r="M92" s="27"/>
      <c r="N92" s="27"/>
      <c r="O92" s="27"/>
      <c r="P92" s="27"/>
    </row>
    <row r="93" spans="1:16">
      <c r="A93" s="30">
        <v>5</v>
      </c>
      <c r="B93" s="31">
        <v>3</v>
      </c>
      <c r="C93" s="31" t="str" cm="1">
        <f t="array" ref="C93">INDEX($P$5:$P$7,B93)</f>
        <v>7:10–8:35 م</v>
      </c>
      <c r="D93" s="31">
        <v>5</v>
      </c>
      <c r="E93" s="31" t="s">
        <v>95</v>
      </c>
      <c r="F93" s="32">
        <v>1</v>
      </c>
      <c r="G93" s="31" t="s">
        <v>307</v>
      </c>
      <c r="H93" s="27"/>
      <c r="I93" s="27"/>
      <c r="J93" s="27"/>
      <c r="K93" s="27"/>
      <c r="L93" s="27"/>
      <c r="M93" s="27"/>
      <c r="N93" s="27"/>
      <c r="O93" s="27"/>
      <c r="P93" s="27"/>
    </row>
    <row r="94" spans="1:16">
      <c r="A94" s="30">
        <v>5</v>
      </c>
      <c r="B94" s="31">
        <v>3</v>
      </c>
      <c r="C94" s="31" t="str" cm="1">
        <f t="array" ref="C94">INDEX($P$5:$P$7,B94)</f>
        <v>7:10–8:35 م</v>
      </c>
      <c r="D94" s="31">
        <v>6</v>
      </c>
      <c r="E94" s="31" t="s">
        <v>95</v>
      </c>
      <c r="F94" s="32">
        <v>1</v>
      </c>
      <c r="G94" s="31" t="s">
        <v>299</v>
      </c>
      <c r="H94" s="27"/>
      <c r="I94" s="27"/>
      <c r="J94" s="27"/>
      <c r="K94" s="27"/>
      <c r="L94" s="27"/>
      <c r="M94" s="27"/>
      <c r="N94" s="27"/>
      <c r="O94" s="27"/>
      <c r="P94" s="27"/>
    </row>
    <row r="95" spans="1:16">
      <c r="A95" s="30">
        <v>6</v>
      </c>
      <c r="B95" s="31">
        <v>1</v>
      </c>
      <c r="C95" s="31" t="str" cm="1">
        <f t="array" ref="C95">INDEX($P$5:$P$7,B95)</f>
        <v>4:00–5:25 م</v>
      </c>
      <c r="D95" s="31">
        <v>1</v>
      </c>
      <c r="E95" s="31" t="s">
        <v>19</v>
      </c>
      <c r="F95" s="32">
        <v>1</v>
      </c>
      <c r="G95" s="31" t="s">
        <v>139</v>
      </c>
      <c r="H95" s="27"/>
      <c r="I95" s="27"/>
      <c r="J95" s="27"/>
      <c r="K95" s="27"/>
      <c r="L95" s="27"/>
      <c r="M95" s="27"/>
      <c r="N95" s="27"/>
      <c r="O95" s="27"/>
      <c r="P95" s="27"/>
    </row>
    <row r="96" spans="1:16">
      <c r="A96" s="30">
        <v>6</v>
      </c>
      <c r="B96" s="31">
        <v>1</v>
      </c>
      <c r="C96" s="31" t="str" cm="1">
        <f t="array" ref="C96">INDEX($P$5:$P$7,B96)</f>
        <v>4:00–5:25 م</v>
      </c>
      <c r="D96" s="31">
        <v>2</v>
      </c>
      <c r="E96" s="31" t="s">
        <v>19</v>
      </c>
      <c r="F96" s="32">
        <v>1</v>
      </c>
      <c r="G96" s="31" t="s">
        <v>120</v>
      </c>
      <c r="H96" s="27"/>
      <c r="I96" s="27"/>
      <c r="J96" s="27"/>
      <c r="K96" s="27"/>
      <c r="L96" s="27"/>
      <c r="M96" s="27"/>
      <c r="N96" s="27"/>
      <c r="O96" s="27"/>
      <c r="P96" s="27"/>
    </row>
    <row r="97" spans="1:16">
      <c r="A97" s="30">
        <v>6</v>
      </c>
      <c r="B97" s="31">
        <v>1</v>
      </c>
      <c r="C97" s="31" t="str" cm="1">
        <f t="array" ref="C97">INDEX($P$5:$P$7,B97)</f>
        <v>4:00–5:25 م</v>
      </c>
      <c r="D97" s="31">
        <v>3</v>
      </c>
      <c r="E97" s="31" t="s">
        <v>19</v>
      </c>
      <c r="F97" s="32">
        <v>1</v>
      </c>
      <c r="G97" s="31" t="s">
        <v>140</v>
      </c>
      <c r="H97" s="27"/>
      <c r="I97" s="27"/>
      <c r="J97" s="27"/>
      <c r="K97" s="27"/>
      <c r="L97" s="27"/>
      <c r="M97" s="27"/>
      <c r="N97" s="27"/>
      <c r="O97" s="27"/>
      <c r="P97" s="27"/>
    </row>
    <row r="98" spans="1:16">
      <c r="A98" s="30">
        <v>6</v>
      </c>
      <c r="B98" s="31">
        <v>1</v>
      </c>
      <c r="C98" s="31" t="str" cm="1">
        <f t="array" ref="C98">INDEX($P$5:$P$7,B98)</f>
        <v>4:00–5:25 م</v>
      </c>
      <c r="D98" s="31">
        <v>4</v>
      </c>
      <c r="E98" s="31" t="s">
        <v>19</v>
      </c>
      <c r="F98" s="32">
        <v>1</v>
      </c>
      <c r="G98" s="31" t="s">
        <v>193</v>
      </c>
      <c r="H98" s="27"/>
      <c r="I98" s="27"/>
      <c r="J98" s="27"/>
      <c r="K98" s="27"/>
      <c r="L98" s="27"/>
      <c r="M98" s="27"/>
      <c r="N98" s="27"/>
      <c r="O98" s="27"/>
      <c r="P98" s="27"/>
    </row>
    <row r="99" spans="1:16">
      <c r="A99" s="30">
        <v>6</v>
      </c>
      <c r="B99" s="31">
        <v>1</v>
      </c>
      <c r="C99" s="31" t="str" cm="1">
        <f t="array" ref="C99">INDEX($P$5:$P$7,B99)</f>
        <v>4:00–5:25 م</v>
      </c>
      <c r="D99" s="31">
        <v>5</v>
      </c>
      <c r="E99" s="31" t="s">
        <v>19</v>
      </c>
      <c r="F99" s="32">
        <v>1</v>
      </c>
      <c r="G99" s="31" t="s">
        <v>194</v>
      </c>
      <c r="H99" s="27"/>
      <c r="I99" s="27"/>
      <c r="J99" s="27"/>
      <c r="K99" s="27"/>
      <c r="L99" s="27"/>
      <c r="M99" s="27"/>
      <c r="N99" s="27"/>
      <c r="O99" s="27"/>
      <c r="P99" s="27"/>
    </row>
    <row r="100" spans="1:16">
      <c r="A100" s="30">
        <v>6</v>
      </c>
      <c r="B100" s="31">
        <v>1</v>
      </c>
      <c r="C100" s="31" t="str" cm="1">
        <f t="array" ref="C100">INDEX($P$5:$P$7,B100)</f>
        <v>4:00–5:25 م</v>
      </c>
      <c r="D100" s="31">
        <v>6</v>
      </c>
      <c r="E100" s="31" t="s">
        <v>19</v>
      </c>
      <c r="F100" s="32">
        <v>1</v>
      </c>
      <c r="G100" s="31" t="s">
        <v>53</v>
      </c>
      <c r="H100" s="27"/>
      <c r="I100" s="27"/>
      <c r="J100" s="27"/>
      <c r="K100" s="27"/>
      <c r="L100" s="27"/>
      <c r="M100" s="27"/>
      <c r="N100" s="27"/>
      <c r="O100" s="27"/>
      <c r="P100" s="27"/>
    </row>
    <row r="101" spans="1:16">
      <c r="A101" s="30">
        <v>6</v>
      </c>
      <c r="B101" s="31">
        <v>2</v>
      </c>
      <c r="C101" s="31" t="str" cm="1">
        <f t="array" ref="C101">INDEX($P$5:$P$7,B101)</f>
        <v>5:35–7:00 م</v>
      </c>
      <c r="D101" s="31">
        <v>1</v>
      </c>
      <c r="E101" s="31" t="s">
        <v>19</v>
      </c>
      <c r="F101" s="32">
        <v>1</v>
      </c>
      <c r="G101" s="31" t="s">
        <v>52</v>
      </c>
      <c r="H101" s="27"/>
      <c r="I101" s="27"/>
      <c r="J101" s="27"/>
      <c r="K101" s="27"/>
      <c r="L101" s="27"/>
      <c r="M101" s="27"/>
      <c r="N101" s="27"/>
      <c r="O101" s="27"/>
      <c r="P101" s="27"/>
    </row>
    <row r="102" spans="1:16">
      <c r="A102" s="30">
        <v>6</v>
      </c>
      <c r="B102" s="31">
        <v>2</v>
      </c>
      <c r="C102" s="31" t="str" cm="1">
        <f t="array" ref="C102">INDEX($P$5:$P$7,B102)</f>
        <v>5:35–7:00 م</v>
      </c>
      <c r="D102" s="31">
        <v>2</v>
      </c>
      <c r="E102" s="31" t="s">
        <v>19</v>
      </c>
      <c r="F102" s="32">
        <v>1</v>
      </c>
      <c r="G102" s="31" t="s">
        <v>45</v>
      </c>
      <c r="H102" s="27"/>
      <c r="I102" s="27"/>
      <c r="J102" s="27"/>
      <c r="K102" s="27"/>
      <c r="L102" s="27"/>
      <c r="M102" s="27"/>
      <c r="N102" s="27"/>
      <c r="O102" s="27"/>
      <c r="P102" s="27"/>
    </row>
    <row r="103" spans="1:16">
      <c r="A103" s="30">
        <v>6</v>
      </c>
      <c r="B103" s="31">
        <v>2</v>
      </c>
      <c r="C103" s="31" t="str" cm="1">
        <f t="array" ref="C103">INDEX($P$5:$P$7,B103)</f>
        <v>5:35–7:00 م</v>
      </c>
      <c r="D103" s="31">
        <v>3</v>
      </c>
      <c r="E103" s="31" t="s">
        <v>19</v>
      </c>
      <c r="F103" s="32">
        <v>1</v>
      </c>
      <c r="G103" s="31" t="s">
        <v>31</v>
      </c>
      <c r="H103" s="27"/>
      <c r="I103" s="27"/>
      <c r="J103" s="27"/>
      <c r="K103" s="27"/>
      <c r="L103" s="27"/>
      <c r="M103" s="27"/>
      <c r="N103" s="27"/>
      <c r="O103" s="27"/>
      <c r="P103" s="27"/>
    </row>
    <row r="104" spans="1:16">
      <c r="A104" s="30">
        <v>6</v>
      </c>
      <c r="B104" s="31">
        <v>2</v>
      </c>
      <c r="C104" s="31" t="str" cm="1">
        <f t="array" ref="C104">INDEX($P$5:$P$7,B104)</f>
        <v>5:35–7:00 م</v>
      </c>
      <c r="D104" s="31">
        <v>4</v>
      </c>
      <c r="E104" s="31" t="s">
        <v>95</v>
      </c>
      <c r="F104" s="32">
        <v>1</v>
      </c>
      <c r="G104" s="31" t="s">
        <v>412</v>
      </c>
      <c r="H104" s="27"/>
      <c r="I104" s="27"/>
      <c r="J104" s="27"/>
      <c r="K104" s="27"/>
      <c r="L104" s="27"/>
      <c r="M104" s="27"/>
      <c r="N104" s="27"/>
      <c r="O104" s="27"/>
      <c r="P104" s="27"/>
    </row>
    <row r="105" spans="1:16">
      <c r="A105" s="30">
        <v>6</v>
      </c>
      <c r="B105" s="31">
        <v>2</v>
      </c>
      <c r="C105" s="31" t="str" cm="1">
        <f t="array" ref="C105">INDEX($P$5:$P$7,B105)</f>
        <v>5:35–7:00 م</v>
      </c>
      <c r="D105" s="31">
        <v>5</v>
      </c>
      <c r="E105" s="31" t="s">
        <v>95</v>
      </c>
      <c r="F105" s="32">
        <v>1</v>
      </c>
      <c r="G105" s="31" t="s">
        <v>367</v>
      </c>
      <c r="H105" s="27"/>
      <c r="I105" s="27"/>
      <c r="J105" s="27"/>
      <c r="K105" s="27"/>
      <c r="L105" s="27"/>
      <c r="M105" s="27"/>
      <c r="N105" s="27"/>
      <c r="O105" s="27"/>
      <c r="P105" s="27"/>
    </row>
    <row r="106" spans="1:16">
      <c r="A106" s="30">
        <v>6</v>
      </c>
      <c r="B106" s="31">
        <v>2</v>
      </c>
      <c r="C106" s="31" t="str" cm="1">
        <f t="array" ref="C106">INDEX($P$5:$P$7,B106)</f>
        <v>5:35–7:00 م</v>
      </c>
      <c r="D106" s="31">
        <v>6</v>
      </c>
      <c r="E106" s="31" t="s">
        <v>95</v>
      </c>
      <c r="F106" s="32">
        <v>1</v>
      </c>
      <c r="G106" s="31" t="s">
        <v>390</v>
      </c>
      <c r="H106" s="27"/>
      <c r="I106" s="27"/>
      <c r="J106" s="27"/>
      <c r="K106" s="27"/>
      <c r="L106" s="27"/>
      <c r="M106" s="27"/>
      <c r="N106" s="27"/>
      <c r="O106" s="27"/>
      <c r="P106" s="27"/>
    </row>
    <row r="107" spans="1:16">
      <c r="A107" s="30">
        <v>6</v>
      </c>
      <c r="B107" s="31">
        <v>3</v>
      </c>
      <c r="C107" s="31" t="str" cm="1">
        <f t="array" ref="C107">INDEX($P$5:$P$7,B107)</f>
        <v>7:10–8:35 م</v>
      </c>
      <c r="D107" s="31">
        <v>1</v>
      </c>
      <c r="E107" s="31" t="s">
        <v>95</v>
      </c>
      <c r="F107" s="32">
        <v>1</v>
      </c>
      <c r="G107" s="31" t="s">
        <v>435</v>
      </c>
      <c r="H107" s="27"/>
      <c r="I107" s="27"/>
      <c r="J107" s="27"/>
      <c r="K107" s="27"/>
      <c r="L107" s="27"/>
      <c r="M107" s="27"/>
      <c r="N107" s="27"/>
      <c r="O107" s="27"/>
      <c r="P107" s="27"/>
    </row>
    <row r="108" spans="1:16">
      <c r="A108" s="30">
        <v>6</v>
      </c>
      <c r="B108" s="31">
        <v>3</v>
      </c>
      <c r="C108" s="31" t="str" cm="1">
        <f t="array" ref="C108">INDEX($P$5:$P$7,B108)</f>
        <v>7:10–8:35 م</v>
      </c>
      <c r="D108" s="31">
        <v>2</v>
      </c>
      <c r="E108" s="31" t="s">
        <v>95</v>
      </c>
      <c r="F108" s="32">
        <v>1</v>
      </c>
      <c r="G108" s="31" t="s">
        <v>463</v>
      </c>
      <c r="H108" s="27"/>
      <c r="I108" s="27"/>
      <c r="J108" s="27"/>
      <c r="K108" s="27"/>
      <c r="L108" s="27"/>
      <c r="M108" s="27"/>
      <c r="N108" s="27"/>
      <c r="O108" s="27"/>
      <c r="P108" s="27"/>
    </row>
    <row r="109" spans="1:16">
      <c r="A109" s="30">
        <v>6</v>
      </c>
      <c r="B109" s="31">
        <v>3</v>
      </c>
      <c r="C109" s="31" t="str" cm="1">
        <f t="array" ref="C109">INDEX($P$5:$P$7,B109)</f>
        <v>7:10–8:35 م</v>
      </c>
      <c r="D109" s="31">
        <v>3</v>
      </c>
      <c r="E109" s="31" t="s">
        <v>95</v>
      </c>
      <c r="F109" s="32">
        <v>1</v>
      </c>
      <c r="G109" s="31" t="s">
        <v>464</v>
      </c>
      <c r="H109" s="27"/>
      <c r="I109" s="27"/>
      <c r="J109" s="27"/>
      <c r="K109" s="27"/>
      <c r="L109" s="27"/>
      <c r="M109" s="27"/>
      <c r="N109" s="27"/>
      <c r="O109" s="27"/>
      <c r="P109" s="27"/>
    </row>
    <row r="110" spans="1:16">
      <c r="A110" s="30">
        <v>6</v>
      </c>
      <c r="B110" s="31">
        <v>3</v>
      </c>
      <c r="C110" s="31" t="str" cm="1">
        <f t="array" ref="C110">INDEX($P$5:$P$7,B110)</f>
        <v>7:10–8:35 م</v>
      </c>
      <c r="D110" s="31">
        <v>4</v>
      </c>
      <c r="E110" s="31" t="s">
        <v>95</v>
      </c>
      <c r="F110" s="32">
        <v>1</v>
      </c>
      <c r="G110" s="31" t="s">
        <v>303</v>
      </c>
      <c r="H110" s="27"/>
      <c r="I110" s="27"/>
      <c r="J110" s="27"/>
      <c r="K110" s="27"/>
      <c r="L110" s="27"/>
      <c r="M110" s="27"/>
      <c r="N110" s="27"/>
      <c r="O110" s="27"/>
      <c r="P110" s="27"/>
    </row>
    <row r="111" spans="1:16">
      <c r="A111" s="30">
        <v>6</v>
      </c>
      <c r="B111" s="31">
        <v>3</v>
      </c>
      <c r="C111" s="31" t="str" cm="1">
        <f t="array" ref="C111">INDEX($P$5:$P$7,B111)</f>
        <v>7:10–8:35 م</v>
      </c>
      <c r="D111" s="31">
        <v>5</v>
      </c>
      <c r="E111" s="31" t="s">
        <v>95</v>
      </c>
      <c r="F111" s="32">
        <v>1</v>
      </c>
      <c r="G111" s="31" t="s">
        <v>300</v>
      </c>
      <c r="H111" s="27"/>
      <c r="I111" s="27"/>
      <c r="J111" s="27"/>
      <c r="K111" s="27"/>
      <c r="L111" s="27"/>
      <c r="M111" s="27"/>
      <c r="N111" s="27"/>
      <c r="O111" s="27"/>
      <c r="P111" s="27"/>
    </row>
    <row r="112" spans="1:16">
      <c r="A112" s="30">
        <v>6</v>
      </c>
      <c r="B112" s="31">
        <v>3</v>
      </c>
      <c r="C112" s="31" t="str" cm="1">
        <f t="array" ref="C112">INDEX($P$5:$P$7,B112)</f>
        <v>7:10–8:35 م</v>
      </c>
      <c r="D112" s="31">
        <v>6</v>
      </c>
      <c r="E112" s="31" t="s">
        <v>95</v>
      </c>
      <c r="F112" s="32">
        <v>1</v>
      </c>
      <c r="G112" s="31" t="s">
        <v>291</v>
      </c>
      <c r="H112" s="27"/>
      <c r="I112" s="27"/>
      <c r="J112" s="27"/>
      <c r="K112" s="27"/>
      <c r="L112" s="27"/>
      <c r="M112" s="27"/>
      <c r="N112" s="27"/>
      <c r="O112" s="27"/>
      <c r="P112" s="27"/>
    </row>
    <row r="113" spans="1:16">
      <c r="A113" s="30">
        <v>7</v>
      </c>
      <c r="B113" s="31">
        <v>1</v>
      </c>
      <c r="C113" s="31" t="str" cm="1">
        <f t="array" ref="C113">INDEX($P$5:$P$7,B113)</f>
        <v>4:00–5:25 م</v>
      </c>
      <c r="D113" s="31">
        <v>1</v>
      </c>
      <c r="E113" s="31" t="s">
        <v>19</v>
      </c>
      <c r="F113" s="32">
        <v>1</v>
      </c>
      <c r="G113" s="31" t="s">
        <v>141</v>
      </c>
      <c r="H113" s="27"/>
      <c r="I113" s="27"/>
      <c r="J113" s="27"/>
      <c r="K113" s="27"/>
      <c r="L113" s="27"/>
      <c r="M113" s="27"/>
      <c r="N113" s="27"/>
      <c r="O113" s="27"/>
      <c r="P113" s="27"/>
    </row>
    <row r="114" spans="1:16">
      <c r="A114" s="30">
        <v>7</v>
      </c>
      <c r="B114" s="31">
        <v>1</v>
      </c>
      <c r="C114" s="31" t="str" cm="1">
        <f t="array" ref="C114">INDEX($P$5:$P$7,B114)</f>
        <v>4:00–5:25 م</v>
      </c>
      <c r="D114" s="31">
        <v>2</v>
      </c>
      <c r="E114" s="31" t="s">
        <v>19</v>
      </c>
      <c r="F114" s="32">
        <v>1</v>
      </c>
      <c r="G114" s="31" t="s">
        <v>114</v>
      </c>
      <c r="H114" s="27"/>
      <c r="I114" s="27"/>
      <c r="J114" s="27"/>
      <c r="K114" s="27"/>
      <c r="L114" s="27"/>
      <c r="M114" s="27"/>
      <c r="N114" s="27"/>
      <c r="O114" s="27"/>
      <c r="P114" s="27"/>
    </row>
    <row r="115" spans="1:16">
      <c r="A115" s="30">
        <v>7</v>
      </c>
      <c r="B115" s="31">
        <v>1</v>
      </c>
      <c r="C115" s="31" t="str" cm="1">
        <f t="array" ref="C115">INDEX($P$5:$P$7,B115)</f>
        <v>4:00–5:25 م</v>
      </c>
      <c r="D115" s="31">
        <v>3</v>
      </c>
      <c r="E115" s="31" t="s">
        <v>19</v>
      </c>
      <c r="F115" s="32">
        <v>1</v>
      </c>
      <c r="G115" s="31" t="s">
        <v>121</v>
      </c>
      <c r="H115" s="27"/>
      <c r="I115" s="27"/>
      <c r="J115" s="27"/>
      <c r="K115" s="27"/>
      <c r="L115" s="27"/>
      <c r="M115" s="27"/>
      <c r="N115" s="27"/>
      <c r="O115" s="27"/>
      <c r="P115" s="27"/>
    </row>
    <row r="116" spans="1:16">
      <c r="A116" s="30">
        <v>7</v>
      </c>
      <c r="B116" s="31">
        <v>1</v>
      </c>
      <c r="C116" s="31" t="str" cm="1">
        <f t="array" ref="C116">INDEX($P$5:$P$7,B116)</f>
        <v>4:00–5:25 م</v>
      </c>
      <c r="D116" s="31">
        <v>4</v>
      </c>
      <c r="E116" s="31" t="s">
        <v>19</v>
      </c>
      <c r="F116" s="32">
        <v>1</v>
      </c>
      <c r="G116" s="31" t="s">
        <v>142</v>
      </c>
      <c r="H116" s="27"/>
      <c r="I116" s="27"/>
      <c r="J116" s="27"/>
      <c r="K116" s="27"/>
      <c r="L116" s="27"/>
      <c r="M116" s="27"/>
      <c r="N116" s="27"/>
      <c r="O116" s="27"/>
      <c r="P116" s="27"/>
    </row>
    <row r="117" spans="1:16">
      <c r="A117" s="30">
        <v>7</v>
      </c>
      <c r="B117" s="31">
        <v>1</v>
      </c>
      <c r="C117" s="31" t="str" cm="1">
        <f t="array" ref="C117">INDEX($P$5:$P$7,B117)</f>
        <v>4:00–5:25 م</v>
      </c>
      <c r="D117" s="31">
        <v>5</v>
      </c>
      <c r="E117" s="31" t="s">
        <v>19</v>
      </c>
      <c r="F117" s="32">
        <v>1</v>
      </c>
      <c r="G117" s="31" t="s">
        <v>195</v>
      </c>
      <c r="H117" s="27"/>
      <c r="I117" s="27"/>
      <c r="J117" s="27"/>
      <c r="K117" s="27"/>
      <c r="L117" s="27"/>
      <c r="M117" s="27"/>
      <c r="N117" s="27"/>
      <c r="O117" s="27"/>
      <c r="P117" s="27"/>
    </row>
    <row r="118" spans="1:16">
      <c r="A118" s="30">
        <v>7</v>
      </c>
      <c r="B118" s="31">
        <v>1</v>
      </c>
      <c r="C118" s="31" t="str" cm="1">
        <f t="array" ref="C118">INDEX($P$5:$P$7,B118)</f>
        <v>4:00–5:25 م</v>
      </c>
      <c r="D118" s="31">
        <v>6</v>
      </c>
      <c r="E118" s="31" t="s">
        <v>19</v>
      </c>
      <c r="F118" s="32">
        <v>1</v>
      </c>
      <c r="G118" s="31" t="s">
        <v>196</v>
      </c>
      <c r="H118" s="27"/>
      <c r="I118" s="27"/>
      <c r="J118" s="27"/>
      <c r="K118" s="27"/>
      <c r="L118" s="27"/>
      <c r="M118" s="27"/>
      <c r="N118" s="27"/>
      <c r="O118" s="27"/>
      <c r="P118" s="27"/>
    </row>
    <row r="119" spans="1:16">
      <c r="A119" s="30">
        <v>7</v>
      </c>
      <c r="B119" s="31">
        <v>2</v>
      </c>
      <c r="C119" s="31" t="str" cm="1">
        <f t="array" ref="C119">INDEX($P$5:$P$7,B119)</f>
        <v>5:35–7:00 م</v>
      </c>
      <c r="D119" s="31">
        <v>1</v>
      </c>
      <c r="E119" s="31" t="s">
        <v>19</v>
      </c>
      <c r="F119" s="32">
        <v>1</v>
      </c>
      <c r="G119" s="31" t="s">
        <v>40</v>
      </c>
      <c r="H119" s="27"/>
      <c r="I119" s="27"/>
      <c r="J119" s="27"/>
      <c r="K119" s="27"/>
      <c r="L119" s="27"/>
      <c r="M119" s="27"/>
      <c r="N119" s="27"/>
      <c r="O119" s="27"/>
      <c r="P119" s="27"/>
    </row>
    <row r="120" spans="1:16">
      <c r="A120" s="30">
        <v>7</v>
      </c>
      <c r="B120" s="31">
        <v>2</v>
      </c>
      <c r="C120" s="31" t="str" cm="1">
        <f t="array" ref="C120">INDEX($P$5:$P$7,B120)</f>
        <v>5:35–7:00 م</v>
      </c>
      <c r="D120" s="31">
        <v>2</v>
      </c>
      <c r="E120" s="31" t="s">
        <v>19</v>
      </c>
      <c r="F120" s="32">
        <v>1</v>
      </c>
      <c r="G120" s="31" t="s">
        <v>33</v>
      </c>
      <c r="H120" s="27"/>
      <c r="I120" s="27"/>
      <c r="J120" s="27"/>
      <c r="K120" s="27"/>
      <c r="L120" s="27"/>
      <c r="M120" s="27"/>
      <c r="N120" s="27"/>
      <c r="O120" s="27"/>
      <c r="P120" s="27"/>
    </row>
    <row r="121" spans="1:16">
      <c r="A121" s="30">
        <v>7</v>
      </c>
      <c r="B121" s="31">
        <v>2</v>
      </c>
      <c r="C121" s="31" t="str" cm="1">
        <f t="array" ref="C121">INDEX($P$5:$P$7,B121)</f>
        <v>5:35–7:00 م</v>
      </c>
      <c r="D121" s="31">
        <v>3</v>
      </c>
      <c r="E121" s="31" t="s">
        <v>19</v>
      </c>
      <c r="F121" s="32">
        <v>1</v>
      </c>
      <c r="G121" s="31" t="s">
        <v>34</v>
      </c>
      <c r="H121" s="27"/>
      <c r="I121" s="27"/>
      <c r="J121" s="27"/>
      <c r="K121" s="27"/>
      <c r="L121" s="27"/>
      <c r="M121" s="27"/>
      <c r="N121" s="27"/>
      <c r="O121" s="27"/>
      <c r="P121" s="27"/>
    </row>
    <row r="122" spans="1:16">
      <c r="A122" s="30">
        <v>7</v>
      </c>
      <c r="B122" s="31">
        <v>2</v>
      </c>
      <c r="C122" s="31" t="str" cm="1">
        <f t="array" ref="C122">INDEX($P$5:$P$7,B122)</f>
        <v>5:35–7:00 م</v>
      </c>
      <c r="D122" s="31">
        <v>4</v>
      </c>
      <c r="E122" s="31" t="s">
        <v>95</v>
      </c>
      <c r="F122" s="32">
        <v>1</v>
      </c>
      <c r="G122" s="31" t="s">
        <v>381</v>
      </c>
      <c r="H122" s="27"/>
      <c r="I122" s="27"/>
      <c r="J122" s="27"/>
      <c r="K122" s="27"/>
      <c r="L122" s="27"/>
      <c r="M122" s="27"/>
      <c r="N122" s="27"/>
      <c r="O122" s="27"/>
      <c r="P122" s="27"/>
    </row>
    <row r="123" spans="1:16">
      <c r="A123" s="30">
        <v>7</v>
      </c>
      <c r="B123" s="31">
        <v>2</v>
      </c>
      <c r="C123" s="31" t="str" cm="1">
        <f t="array" ref="C123">INDEX($P$5:$P$7,B123)</f>
        <v>5:35–7:00 م</v>
      </c>
      <c r="D123" s="31">
        <v>5</v>
      </c>
      <c r="E123" s="31" t="s">
        <v>95</v>
      </c>
      <c r="F123" s="32">
        <v>1</v>
      </c>
      <c r="G123" s="31" t="s">
        <v>358</v>
      </c>
      <c r="H123" s="27"/>
      <c r="I123" s="27"/>
      <c r="J123" s="27"/>
      <c r="K123" s="27"/>
      <c r="L123" s="27"/>
      <c r="M123" s="27"/>
      <c r="N123" s="27"/>
      <c r="O123" s="27"/>
      <c r="P123" s="27"/>
    </row>
    <row r="124" spans="1:16">
      <c r="A124" s="30">
        <v>7</v>
      </c>
      <c r="B124" s="31">
        <v>2</v>
      </c>
      <c r="C124" s="31" t="str" cm="1">
        <f t="array" ref="C124">INDEX($P$5:$P$7,B124)</f>
        <v>5:35–7:00 م</v>
      </c>
      <c r="D124" s="31">
        <v>6</v>
      </c>
      <c r="E124" s="31" t="s">
        <v>95</v>
      </c>
      <c r="F124" s="32">
        <v>1</v>
      </c>
      <c r="G124" s="31" t="s">
        <v>368</v>
      </c>
      <c r="H124" s="27"/>
      <c r="I124" s="27"/>
      <c r="J124" s="27"/>
      <c r="K124" s="27"/>
      <c r="L124" s="27"/>
      <c r="M124" s="27"/>
      <c r="N124" s="27"/>
      <c r="O124" s="27"/>
      <c r="P124" s="27"/>
    </row>
    <row r="125" spans="1:16">
      <c r="A125" s="30">
        <v>7</v>
      </c>
      <c r="B125" s="31">
        <v>3</v>
      </c>
      <c r="C125" s="31" t="str" cm="1">
        <f t="array" ref="C125">INDEX($P$5:$P$7,B125)</f>
        <v>7:10–8:35 م</v>
      </c>
      <c r="D125" s="31">
        <v>1</v>
      </c>
      <c r="E125" s="31" t="s">
        <v>95</v>
      </c>
      <c r="F125" s="32">
        <v>1</v>
      </c>
      <c r="G125" s="31" t="s">
        <v>393</v>
      </c>
      <c r="H125" s="27"/>
      <c r="I125" s="27"/>
      <c r="J125" s="27"/>
      <c r="K125" s="27"/>
      <c r="L125" s="27"/>
      <c r="M125" s="27"/>
      <c r="N125" s="27"/>
      <c r="O125" s="27"/>
      <c r="P125" s="27"/>
    </row>
    <row r="126" spans="1:16">
      <c r="A126" s="30">
        <v>7</v>
      </c>
      <c r="B126" s="31">
        <v>3</v>
      </c>
      <c r="C126" s="31" t="str" cm="1">
        <f t="array" ref="C126">INDEX($P$5:$P$7,B126)</f>
        <v>7:10–8:35 م</v>
      </c>
      <c r="D126" s="31">
        <v>2</v>
      </c>
      <c r="E126" s="31" t="s">
        <v>95</v>
      </c>
      <c r="F126" s="32">
        <v>1</v>
      </c>
      <c r="G126" s="31" t="s">
        <v>436</v>
      </c>
      <c r="H126" s="27"/>
      <c r="I126" s="27"/>
      <c r="J126" s="27"/>
      <c r="K126" s="27"/>
      <c r="L126" s="27"/>
      <c r="M126" s="27"/>
      <c r="N126" s="27"/>
      <c r="O126" s="27"/>
      <c r="P126" s="27"/>
    </row>
    <row r="127" spans="1:16">
      <c r="A127" s="30">
        <v>7</v>
      </c>
      <c r="B127" s="31">
        <v>3</v>
      </c>
      <c r="C127" s="31" t="str" cm="1">
        <f t="array" ref="C127">INDEX($P$5:$P$7,B127)</f>
        <v>7:10–8:35 م</v>
      </c>
      <c r="D127" s="31">
        <v>3</v>
      </c>
      <c r="E127" s="31" t="s">
        <v>95</v>
      </c>
      <c r="F127" s="32">
        <v>1</v>
      </c>
      <c r="G127" s="31" t="s">
        <v>465</v>
      </c>
      <c r="H127" s="27"/>
      <c r="I127" s="27"/>
      <c r="J127" s="27"/>
      <c r="K127" s="27"/>
      <c r="L127" s="27"/>
      <c r="M127" s="27"/>
      <c r="N127" s="27"/>
      <c r="O127" s="27"/>
      <c r="P127" s="27"/>
    </row>
    <row r="128" spans="1:16">
      <c r="A128" s="30">
        <v>7</v>
      </c>
      <c r="B128" s="31">
        <v>3</v>
      </c>
      <c r="C128" s="31" t="str" cm="1">
        <f t="array" ref="C128">INDEX($P$5:$P$7,B128)</f>
        <v>7:10–8:35 م</v>
      </c>
      <c r="D128" s="31">
        <v>4</v>
      </c>
      <c r="E128" s="31" t="s">
        <v>95</v>
      </c>
      <c r="F128" s="32">
        <v>1</v>
      </c>
      <c r="G128" s="31" t="s">
        <v>466</v>
      </c>
      <c r="H128" s="27"/>
      <c r="I128" s="27"/>
      <c r="J128" s="27"/>
      <c r="K128" s="27"/>
      <c r="L128" s="27"/>
      <c r="M128" s="27"/>
      <c r="N128" s="27"/>
      <c r="O128" s="27"/>
      <c r="P128" s="27"/>
    </row>
    <row r="129" spans="1:16">
      <c r="A129" s="30">
        <v>7</v>
      </c>
      <c r="B129" s="31">
        <v>3</v>
      </c>
      <c r="C129" s="31" t="str" cm="1">
        <f t="array" ref="C129">INDEX($P$5:$P$7,B129)</f>
        <v>7:10–8:35 م</v>
      </c>
      <c r="D129" s="31">
        <v>5</v>
      </c>
      <c r="E129" s="31" t="s">
        <v>95</v>
      </c>
      <c r="F129" s="32">
        <v>1</v>
      </c>
      <c r="G129" s="31" t="s">
        <v>292</v>
      </c>
      <c r="H129" s="27"/>
      <c r="I129" s="27"/>
      <c r="J129" s="27"/>
      <c r="K129" s="27"/>
      <c r="L129" s="27"/>
      <c r="M129" s="27"/>
      <c r="N129" s="27"/>
      <c r="O129" s="27"/>
      <c r="P129" s="27"/>
    </row>
    <row r="130" spans="1:16">
      <c r="A130" s="30">
        <v>7</v>
      </c>
      <c r="B130" s="31">
        <v>3</v>
      </c>
      <c r="C130" s="31" t="str" cm="1">
        <f t="array" ref="C130">INDEX($P$5:$P$7,B130)</f>
        <v>7:10–8:35 م</v>
      </c>
      <c r="D130" s="31">
        <v>6</v>
      </c>
      <c r="E130" s="31" t="s">
        <v>95</v>
      </c>
      <c r="F130" s="32">
        <v>1</v>
      </c>
      <c r="G130" s="31" t="s">
        <v>284</v>
      </c>
      <c r="H130" s="27"/>
      <c r="I130" s="27"/>
      <c r="J130" s="27"/>
      <c r="K130" s="27"/>
      <c r="L130" s="27"/>
      <c r="M130" s="27"/>
      <c r="N130" s="27"/>
      <c r="O130" s="27"/>
      <c r="P130" s="27"/>
    </row>
    <row r="131" spans="1:16">
      <c r="A131" s="30">
        <v>8</v>
      </c>
      <c r="B131" s="31">
        <v>1</v>
      </c>
      <c r="C131" s="31" t="str" cm="1">
        <f t="array" ref="C131">INDEX($P$5:$P$7,B131)</f>
        <v>4:00–5:25 م</v>
      </c>
      <c r="D131" s="31">
        <v>1</v>
      </c>
      <c r="E131" s="31" t="s">
        <v>19</v>
      </c>
      <c r="F131" s="32">
        <v>1</v>
      </c>
      <c r="G131" s="31" t="s">
        <v>143</v>
      </c>
      <c r="H131" s="27"/>
      <c r="I131" s="27"/>
      <c r="J131" s="27"/>
      <c r="K131" s="27"/>
      <c r="L131" s="27"/>
      <c r="M131" s="27"/>
      <c r="N131" s="27"/>
      <c r="O131" s="27"/>
      <c r="P131" s="27"/>
    </row>
    <row r="132" spans="1:16">
      <c r="A132" s="30">
        <v>8</v>
      </c>
      <c r="B132" s="31">
        <v>1</v>
      </c>
      <c r="C132" s="31" t="str" cm="1">
        <f t="array" ref="C132">INDEX($P$5:$P$7,B132)</f>
        <v>4:00–5:25 م</v>
      </c>
      <c r="D132" s="31">
        <v>2</v>
      </c>
      <c r="E132" s="31" t="s">
        <v>19</v>
      </c>
      <c r="F132" s="32">
        <v>1</v>
      </c>
      <c r="G132" s="31" t="s">
        <v>107</v>
      </c>
      <c r="H132" s="27"/>
      <c r="I132" s="27"/>
      <c r="J132" s="27"/>
      <c r="K132" s="27"/>
      <c r="L132" s="27"/>
      <c r="M132" s="27"/>
      <c r="N132" s="27"/>
      <c r="O132" s="27"/>
      <c r="P132" s="27"/>
    </row>
    <row r="133" spans="1:16">
      <c r="A133" s="30">
        <v>8</v>
      </c>
      <c r="B133" s="31">
        <v>1</v>
      </c>
      <c r="C133" s="31" t="str" cm="1">
        <f t="array" ref="C133">INDEX($P$5:$P$7,B133)</f>
        <v>4:00–5:25 م</v>
      </c>
      <c r="D133" s="31">
        <v>3</v>
      </c>
      <c r="E133" s="31" t="s">
        <v>19</v>
      </c>
      <c r="F133" s="32">
        <v>1</v>
      </c>
      <c r="G133" s="31" t="s">
        <v>115</v>
      </c>
      <c r="H133" s="27"/>
      <c r="I133" s="27"/>
      <c r="J133" s="27"/>
      <c r="K133" s="27"/>
      <c r="L133" s="27"/>
      <c r="M133" s="27"/>
      <c r="N133" s="27"/>
      <c r="O133" s="27"/>
      <c r="P133" s="27"/>
    </row>
    <row r="134" spans="1:16">
      <c r="A134" s="30">
        <v>8</v>
      </c>
      <c r="B134" s="31">
        <v>1</v>
      </c>
      <c r="C134" s="31" t="str" cm="1">
        <f t="array" ref="C134">INDEX($P$5:$P$7,B134)</f>
        <v>4:00–5:25 م</v>
      </c>
      <c r="D134" s="31">
        <v>4</v>
      </c>
      <c r="E134" s="31" t="s">
        <v>19</v>
      </c>
      <c r="F134" s="32">
        <v>1</v>
      </c>
      <c r="G134" s="31" t="s">
        <v>122</v>
      </c>
      <c r="H134" s="27"/>
      <c r="I134" s="27"/>
      <c r="J134" s="27"/>
      <c r="K134" s="27"/>
      <c r="L134" s="27"/>
      <c r="M134" s="27"/>
      <c r="N134" s="27"/>
      <c r="O134" s="27"/>
      <c r="P134" s="27"/>
    </row>
    <row r="135" spans="1:16">
      <c r="A135" s="30">
        <v>8</v>
      </c>
      <c r="B135" s="31">
        <v>1</v>
      </c>
      <c r="C135" s="31" t="str" cm="1">
        <f t="array" ref="C135">INDEX($P$5:$P$7,B135)</f>
        <v>4:00–5:25 م</v>
      </c>
      <c r="D135" s="31">
        <v>5</v>
      </c>
      <c r="E135" s="31" t="s">
        <v>19</v>
      </c>
      <c r="F135" s="32">
        <v>1</v>
      </c>
      <c r="G135" s="31" t="s">
        <v>144</v>
      </c>
      <c r="H135" s="27"/>
      <c r="I135" s="27"/>
      <c r="J135" s="27"/>
      <c r="K135" s="27"/>
      <c r="L135" s="27"/>
      <c r="M135" s="27"/>
      <c r="N135" s="27"/>
      <c r="O135" s="27"/>
      <c r="P135" s="27"/>
    </row>
    <row r="136" spans="1:16">
      <c r="A136" s="30">
        <v>8</v>
      </c>
      <c r="B136" s="31">
        <v>1</v>
      </c>
      <c r="C136" s="31" t="str" cm="1">
        <f t="array" ref="C136">INDEX($P$5:$P$7,B136)</f>
        <v>4:00–5:25 م</v>
      </c>
      <c r="D136" s="31">
        <v>6</v>
      </c>
      <c r="E136" s="31" t="s">
        <v>19</v>
      </c>
      <c r="F136" s="32">
        <v>1</v>
      </c>
      <c r="G136" s="31" t="s">
        <v>197</v>
      </c>
      <c r="H136" s="27"/>
      <c r="I136" s="27"/>
      <c r="J136" s="27"/>
      <c r="K136" s="27"/>
      <c r="L136" s="27"/>
      <c r="M136" s="27"/>
      <c r="N136" s="27"/>
      <c r="O136" s="27"/>
      <c r="P136" s="27"/>
    </row>
    <row r="137" spans="1:16">
      <c r="A137" s="30">
        <v>8</v>
      </c>
      <c r="B137" s="31">
        <v>2</v>
      </c>
      <c r="C137" s="31" t="str" cm="1">
        <f t="array" ref="C137">INDEX($P$5:$P$7,B137)</f>
        <v>5:35–7:00 م</v>
      </c>
      <c r="D137" s="31">
        <v>1</v>
      </c>
      <c r="E137" s="31" t="s">
        <v>19</v>
      </c>
      <c r="F137" s="32">
        <v>1</v>
      </c>
      <c r="G137" s="31" t="s">
        <v>198</v>
      </c>
      <c r="H137" s="27"/>
      <c r="I137" s="27"/>
      <c r="J137" s="27"/>
      <c r="K137" s="27"/>
      <c r="L137" s="27"/>
      <c r="M137" s="27"/>
      <c r="N137" s="27"/>
      <c r="O137" s="27"/>
      <c r="P137" s="27"/>
    </row>
    <row r="138" spans="1:16">
      <c r="A138" s="30">
        <v>8</v>
      </c>
      <c r="B138" s="31">
        <v>2</v>
      </c>
      <c r="C138" s="31" t="str" cm="1">
        <f t="array" ref="C138">INDEX($P$5:$P$7,B138)</f>
        <v>5:35–7:00 م</v>
      </c>
      <c r="D138" s="31">
        <v>2</v>
      </c>
      <c r="E138" s="31" t="s">
        <v>19</v>
      </c>
      <c r="F138" s="32">
        <v>1</v>
      </c>
      <c r="G138" s="31" t="s">
        <v>21</v>
      </c>
      <c r="H138" s="27"/>
      <c r="I138" s="27"/>
      <c r="J138" s="27"/>
      <c r="K138" s="27"/>
      <c r="L138" s="27"/>
      <c r="M138" s="27"/>
      <c r="N138" s="27"/>
      <c r="O138" s="27"/>
      <c r="P138" s="27"/>
    </row>
    <row r="139" spans="1:16">
      <c r="A139" s="30">
        <v>8</v>
      </c>
      <c r="B139" s="31">
        <v>2</v>
      </c>
      <c r="C139" s="31" t="str" cm="1">
        <f t="array" ref="C139">INDEX($P$5:$P$7,B139)</f>
        <v>5:35–7:00 م</v>
      </c>
      <c r="D139" s="31">
        <v>3</v>
      </c>
      <c r="E139" s="31" t="s">
        <v>19</v>
      </c>
      <c r="F139" s="32">
        <v>1</v>
      </c>
      <c r="G139" s="31" t="s">
        <v>22</v>
      </c>
      <c r="H139" s="27"/>
      <c r="I139" s="27"/>
      <c r="J139" s="27"/>
      <c r="K139" s="27"/>
      <c r="L139" s="27"/>
      <c r="M139" s="27"/>
      <c r="N139" s="27"/>
      <c r="O139" s="27"/>
      <c r="P139" s="27"/>
    </row>
    <row r="140" spans="1:16">
      <c r="A140" s="30">
        <v>8</v>
      </c>
      <c r="B140" s="31">
        <v>2</v>
      </c>
      <c r="C140" s="31" t="str" cm="1">
        <f t="array" ref="C140">INDEX($P$5:$P$7,B140)</f>
        <v>5:35–7:00 م</v>
      </c>
      <c r="D140" s="31">
        <v>4</v>
      </c>
      <c r="E140" s="31" t="s">
        <v>95</v>
      </c>
      <c r="F140" s="32">
        <v>1</v>
      </c>
      <c r="G140" s="31" t="s">
        <v>415</v>
      </c>
      <c r="H140" s="27"/>
      <c r="I140" s="27"/>
      <c r="J140" s="27"/>
      <c r="K140" s="27"/>
      <c r="L140" s="27"/>
      <c r="M140" s="27"/>
      <c r="N140" s="27"/>
      <c r="O140" s="27"/>
      <c r="P140" s="27"/>
    </row>
    <row r="141" spans="1:16">
      <c r="A141" s="30">
        <v>8</v>
      </c>
      <c r="B141" s="31">
        <v>2</v>
      </c>
      <c r="C141" s="31" t="str" cm="1">
        <f t="array" ref="C141">INDEX($P$5:$P$7,B141)</f>
        <v>5:35–7:00 م</v>
      </c>
      <c r="D141" s="31">
        <v>5</v>
      </c>
      <c r="E141" s="31" t="s">
        <v>95</v>
      </c>
      <c r="F141" s="32">
        <v>1</v>
      </c>
      <c r="G141" s="31" t="s">
        <v>352</v>
      </c>
      <c r="H141" s="27"/>
      <c r="I141" s="27"/>
      <c r="J141" s="27"/>
      <c r="K141" s="27"/>
      <c r="L141" s="27"/>
      <c r="M141" s="27"/>
      <c r="N141" s="27"/>
      <c r="O141" s="27"/>
      <c r="P141" s="27"/>
    </row>
    <row r="142" spans="1:16">
      <c r="A142" s="30">
        <v>8</v>
      </c>
      <c r="B142" s="31">
        <v>2</v>
      </c>
      <c r="C142" s="31" t="str" cm="1">
        <f t="array" ref="C142">INDEX($P$5:$P$7,B142)</f>
        <v>5:35–7:00 م</v>
      </c>
      <c r="D142" s="31">
        <v>6</v>
      </c>
      <c r="E142" s="31" t="s">
        <v>95</v>
      </c>
      <c r="F142" s="32">
        <v>1</v>
      </c>
      <c r="G142" s="31" t="s">
        <v>359</v>
      </c>
      <c r="H142" s="27"/>
      <c r="I142" s="27"/>
      <c r="J142" s="27"/>
      <c r="K142" s="27"/>
      <c r="L142" s="27"/>
      <c r="M142" s="27"/>
      <c r="N142" s="27"/>
      <c r="O142" s="27"/>
      <c r="P142" s="27"/>
    </row>
    <row r="143" spans="1:16">
      <c r="A143" s="30">
        <v>8</v>
      </c>
      <c r="B143" s="31">
        <v>3</v>
      </c>
      <c r="C143" s="31" t="str" cm="1">
        <f t="array" ref="C143">INDEX($P$5:$P$7,B143)</f>
        <v>7:10–8:35 م</v>
      </c>
      <c r="D143" s="31">
        <v>1</v>
      </c>
      <c r="E143" s="31" t="s">
        <v>95</v>
      </c>
      <c r="F143" s="32">
        <v>1</v>
      </c>
      <c r="G143" s="31" t="s">
        <v>369</v>
      </c>
      <c r="H143" s="27"/>
      <c r="I143" s="27"/>
      <c r="J143" s="27"/>
      <c r="K143" s="27"/>
      <c r="L143" s="27"/>
      <c r="M143" s="27"/>
      <c r="N143" s="27"/>
      <c r="O143" s="27"/>
      <c r="P143" s="27"/>
    </row>
    <row r="144" spans="1:16">
      <c r="A144" s="30">
        <v>8</v>
      </c>
      <c r="B144" s="31">
        <v>3</v>
      </c>
      <c r="C144" s="31" t="str" cm="1">
        <f t="array" ref="C144">INDEX($P$5:$P$7,B144)</f>
        <v>7:10–8:35 م</v>
      </c>
      <c r="D144" s="31">
        <v>2</v>
      </c>
      <c r="E144" s="31" t="s">
        <v>95</v>
      </c>
      <c r="F144" s="32">
        <v>1</v>
      </c>
      <c r="G144" s="31" t="s">
        <v>395</v>
      </c>
      <c r="H144" s="27"/>
      <c r="I144" s="27"/>
      <c r="J144" s="27"/>
      <c r="K144" s="27"/>
      <c r="L144" s="27"/>
      <c r="M144" s="27"/>
      <c r="N144" s="27"/>
      <c r="O144" s="27"/>
      <c r="P144" s="27"/>
    </row>
    <row r="145" spans="1:16">
      <c r="A145" s="30">
        <v>8</v>
      </c>
      <c r="B145" s="31">
        <v>3</v>
      </c>
      <c r="C145" s="31" t="str" cm="1">
        <f t="array" ref="C145">INDEX($P$5:$P$7,B145)</f>
        <v>7:10–8:35 م</v>
      </c>
      <c r="D145" s="31">
        <v>3</v>
      </c>
      <c r="E145" s="31" t="s">
        <v>95</v>
      </c>
      <c r="F145" s="32">
        <v>1</v>
      </c>
      <c r="G145" s="31" t="s">
        <v>437</v>
      </c>
      <c r="H145" s="27"/>
      <c r="I145" s="27"/>
      <c r="J145" s="27"/>
      <c r="K145" s="27"/>
      <c r="L145" s="27"/>
      <c r="M145" s="27"/>
      <c r="N145" s="27"/>
      <c r="O145" s="27"/>
      <c r="P145" s="27"/>
    </row>
    <row r="146" spans="1:16">
      <c r="A146" s="30">
        <v>8</v>
      </c>
      <c r="B146" s="31">
        <v>3</v>
      </c>
      <c r="C146" s="31" t="str" cm="1">
        <f t="array" ref="C146">INDEX($P$5:$P$7,B146)</f>
        <v>7:10–8:35 م</v>
      </c>
      <c r="D146" s="31">
        <v>4</v>
      </c>
      <c r="E146" s="31" t="s">
        <v>95</v>
      </c>
      <c r="F146" s="32">
        <v>1</v>
      </c>
      <c r="G146" s="31" t="s">
        <v>467</v>
      </c>
      <c r="H146" s="27"/>
      <c r="I146" s="27"/>
      <c r="J146" s="27"/>
      <c r="K146" s="27"/>
      <c r="L146" s="27"/>
      <c r="M146" s="27"/>
      <c r="N146" s="27"/>
      <c r="O146" s="27"/>
      <c r="P146" s="27"/>
    </row>
    <row r="147" spans="1:16">
      <c r="A147" s="30">
        <v>8</v>
      </c>
      <c r="B147" s="31">
        <v>3</v>
      </c>
      <c r="C147" s="31" t="str" cm="1">
        <f t="array" ref="C147">INDEX($P$5:$P$7,B147)</f>
        <v>7:10–8:35 م</v>
      </c>
      <c r="D147" s="31">
        <v>5</v>
      </c>
      <c r="E147" s="31" t="s">
        <v>95</v>
      </c>
      <c r="F147" s="32">
        <v>1</v>
      </c>
      <c r="G147" s="31" t="s">
        <v>468</v>
      </c>
      <c r="H147" s="27"/>
      <c r="I147" s="27"/>
      <c r="J147" s="27"/>
      <c r="K147" s="27"/>
      <c r="L147" s="27"/>
      <c r="M147" s="27"/>
      <c r="N147" s="27"/>
      <c r="O147" s="27"/>
      <c r="P147" s="27"/>
    </row>
    <row r="148" spans="1:16">
      <c r="A148" s="30">
        <v>8</v>
      </c>
      <c r="B148" s="31">
        <v>3</v>
      </c>
      <c r="C148" s="31" t="str" cm="1">
        <f t="array" ref="C148">INDEX($P$5:$P$7,B148)</f>
        <v>7:10–8:35 م</v>
      </c>
      <c r="D148" s="31">
        <v>6</v>
      </c>
      <c r="E148" s="31" t="s">
        <v>95</v>
      </c>
      <c r="F148" s="32">
        <v>1</v>
      </c>
      <c r="G148" s="31" t="s">
        <v>269</v>
      </c>
      <c r="H148" s="27"/>
      <c r="I148" s="27"/>
      <c r="J148" s="27"/>
      <c r="K148" s="27"/>
      <c r="L148" s="27"/>
      <c r="M148" s="27"/>
      <c r="N148" s="27"/>
      <c r="O148" s="27"/>
      <c r="P148" s="27"/>
    </row>
    <row r="149" spans="1:16">
      <c r="A149" s="30">
        <v>9</v>
      </c>
      <c r="B149" s="31">
        <v>1</v>
      </c>
      <c r="C149" s="31" t="str" cm="1">
        <f t="array" ref="C149">INDEX($P$5:$P$7,B149)</f>
        <v>4:00–5:25 م</v>
      </c>
      <c r="D149" s="31">
        <v>1</v>
      </c>
      <c r="E149" s="31" t="s">
        <v>19</v>
      </c>
      <c r="F149" s="32">
        <v>1</v>
      </c>
      <c r="G149" s="31" t="s">
        <v>83</v>
      </c>
      <c r="H149" s="27"/>
      <c r="I149" s="27"/>
      <c r="J149" s="27"/>
      <c r="K149" s="27"/>
      <c r="L149" s="27"/>
      <c r="M149" s="27"/>
      <c r="N149" s="27"/>
      <c r="O149" s="27"/>
      <c r="P149" s="27"/>
    </row>
    <row r="150" spans="1:16">
      <c r="A150" s="30">
        <v>9</v>
      </c>
      <c r="B150" s="31">
        <v>1</v>
      </c>
      <c r="C150" s="31" t="str" cm="1">
        <f t="array" ref="C150">INDEX($P$5:$P$7,B150)</f>
        <v>4:00–5:25 م</v>
      </c>
      <c r="D150" s="31">
        <v>2</v>
      </c>
      <c r="E150" s="31" t="s">
        <v>19</v>
      </c>
      <c r="F150" s="32">
        <v>1</v>
      </c>
      <c r="G150" s="31" t="s">
        <v>97</v>
      </c>
      <c r="H150" s="27"/>
      <c r="I150" s="27"/>
      <c r="J150" s="27"/>
      <c r="K150" s="27"/>
      <c r="L150" s="27"/>
      <c r="M150" s="27"/>
      <c r="N150" s="27"/>
      <c r="O150" s="27"/>
      <c r="P150" s="27"/>
    </row>
    <row r="151" spans="1:16">
      <c r="A151" s="30">
        <v>9</v>
      </c>
      <c r="B151" s="31">
        <v>1</v>
      </c>
      <c r="C151" s="31" t="str" cm="1">
        <f t="array" ref="C151">INDEX($P$5:$P$7,B151)</f>
        <v>4:00–5:25 م</v>
      </c>
      <c r="D151" s="31">
        <v>3</v>
      </c>
      <c r="E151" s="31" t="s">
        <v>19</v>
      </c>
      <c r="F151" s="32">
        <v>1</v>
      </c>
      <c r="G151" s="31" t="s">
        <v>108</v>
      </c>
      <c r="H151" s="27"/>
      <c r="I151" s="27"/>
      <c r="J151" s="27"/>
      <c r="K151" s="27"/>
      <c r="L151" s="27"/>
      <c r="M151" s="27"/>
      <c r="N151" s="27"/>
      <c r="O151" s="27"/>
      <c r="P151" s="27"/>
    </row>
    <row r="152" spans="1:16">
      <c r="A152" s="30">
        <v>9</v>
      </c>
      <c r="B152" s="31">
        <v>1</v>
      </c>
      <c r="C152" s="31" t="str" cm="1">
        <f t="array" ref="C152">INDEX($P$5:$P$7,B152)</f>
        <v>4:00–5:25 م</v>
      </c>
      <c r="D152" s="31">
        <v>4</v>
      </c>
      <c r="E152" s="31" t="s">
        <v>19</v>
      </c>
      <c r="F152" s="32">
        <v>1</v>
      </c>
      <c r="G152" s="31" t="s">
        <v>113</v>
      </c>
      <c r="H152" s="27"/>
      <c r="I152" s="27"/>
      <c r="J152" s="27"/>
      <c r="K152" s="27"/>
      <c r="L152" s="27"/>
      <c r="M152" s="27"/>
      <c r="N152" s="27"/>
      <c r="O152" s="27"/>
      <c r="P152" s="27"/>
    </row>
    <row r="153" spans="1:16">
      <c r="A153" s="30">
        <v>9</v>
      </c>
      <c r="B153" s="31">
        <v>1</v>
      </c>
      <c r="C153" s="31" t="str" cm="1">
        <f t="array" ref="C153">INDEX($P$5:$P$7,B153)</f>
        <v>4:00–5:25 م</v>
      </c>
      <c r="D153" s="31">
        <v>5</v>
      </c>
      <c r="E153" s="31" t="s">
        <v>19</v>
      </c>
      <c r="F153" s="32">
        <v>1</v>
      </c>
      <c r="G153" s="31" t="s">
        <v>145</v>
      </c>
      <c r="H153" s="27"/>
      <c r="I153" s="27"/>
      <c r="J153" s="27"/>
      <c r="K153" s="27"/>
      <c r="L153" s="27"/>
      <c r="M153" s="27"/>
      <c r="N153" s="27"/>
      <c r="O153" s="27"/>
      <c r="P153" s="27"/>
    </row>
    <row r="154" spans="1:16">
      <c r="A154" s="30">
        <v>9</v>
      </c>
      <c r="B154" s="31">
        <v>1</v>
      </c>
      <c r="C154" s="31" t="str" cm="1">
        <f t="array" ref="C154">INDEX($P$5:$P$7,B154)</f>
        <v>4:00–5:25 م</v>
      </c>
      <c r="D154" s="31">
        <v>6</v>
      </c>
      <c r="E154" s="31" t="s">
        <v>19</v>
      </c>
      <c r="F154" s="32">
        <v>1</v>
      </c>
      <c r="G154" s="31" t="s">
        <v>146</v>
      </c>
      <c r="H154" s="27"/>
      <c r="I154" s="27"/>
      <c r="J154" s="27"/>
      <c r="K154" s="27"/>
      <c r="L154" s="27"/>
      <c r="M154" s="27"/>
      <c r="N154" s="27"/>
      <c r="O154" s="27"/>
      <c r="P154" s="27"/>
    </row>
    <row r="155" spans="1:16">
      <c r="A155" s="30">
        <v>9</v>
      </c>
      <c r="B155" s="31">
        <v>2</v>
      </c>
      <c r="C155" s="31" t="str" cm="1">
        <f t="array" ref="C155">INDEX($P$5:$P$7,B155)</f>
        <v>5:35–7:00 م</v>
      </c>
      <c r="D155" s="31">
        <v>1</v>
      </c>
      <c r="E155" s="31" t="s">
        <v>19</v>
      </c>
      <c r="F155" s="32">
        <v>1</v>
      </c>
      <c r="G155" s="31" t="s">
        <v>199</v>
      </c>
      <c r="H155" s="27"/>
      <c r="I155" s="27"/>
      <c r="J155" s="27"/>
      <c r="K155" s="27"/>
      <c r="L155" s="27"/>
      <c r="M155" s="27"/>
      <c r="N155" s="27"/>
      <c r="O155" s="27"/>
      <c r="P155" s="27"/>
    </row>
    <row r="156" spans="1:16">
      <c r="A156" s="30">
        <v>9</v>
      </c>
      <c r="B156" s="31">
        <v>2</v>
      </c>
      <c r="C156" s="31" t="str" cm="1">
        <f t="array" ref="C156">INDEX($P$5:$P$7,B156)</f>
        <v>5:35–7:00 م</v>
      </c>
      <c r="D156" s="31">
        <v>2</v>
      </c>
      <c r="E156" s="31" t="s">
        <v>19</v>
      </c>
      <c r="F156" s="32">
        <v>1</v>
      </c>
      <c r="G156" s="31" t="s">
        <v>200</v>
      </c>
      <c r="H156" s="27"/>
      <c r="I156" s="27"/>
      <c r="J156" s="27"/>
      <c r="K156" s="27"/>
      <c r="L156" s="27"/>
      <c r="M156" s="27"/>
      <c r="N156" s="27"/>
      <c r="O156" s="27"/>
      <c r="P156" s="27"/>
    </row>
    <row r="157" spans="1:16">
      <c r="A157" s="30">
        <v>9</v>
      </c>
      <c r="B157" s="31">
        <v>2</v>
      </c>
      <c r="C157" s="31" t="str" cm="1">
        <f t="array" ref="C157">INDEX($P$5:$P$7,B157)</f>
        <v>5:35–7:00 م</v>
      </c>
      <c r="D157" s="31">
        <v>3</v>
      </c>
      <c r="E157" s="31" t="s">
        <v>19</v>
      </c>
      <c r="F157" s="32">
        <v>1</v>
      </c>
      <c r="G157" s="31" t="s">
        <v>25</v>
      </c>
      <c r="H157" s="27"/>
      <c r="I157" s="27"/>
      <c r="J157" s="27"/>
      <c r="K157" s="27"/>
      <c r="L157" s="27"/>
      <c r="M157" s="27"/>
      <c r="N157" s="27"/>
      <c r="O157" s="27"/>
      <c r="P157" s="27"/>
    </row>
    <row r="158" spans="1:16">
      <c r="A158" s="30">
        <v>9</v>
      </c>
      <c r="B158" s="31">
        <v>2</v>
      </c>
      <c r="C158" s="31" t="str" cm="1">
        <f t="array" ref="C158">INDEX($P$5:$P$7,B158)</f>
        <v>5:35–7:00 م</v>
      </c>
      <c r="D158" s="31">
        <v>4</v>
      </c>
      <c r="E158" s="31" t="s">
        <v>95</v>
      </c>
      <c r="F158" s="32">
        <v>1</v>
      </c>
      <c r="G158" s="31" t="s">
        <v>387</v>
      </c>
      <c r="H158" s="27"/>
      <c r="I158" s="27"/>
      <c r="J158" s="27"/>
      <c r="K158" s="27"/>
      <c r="L158" s="27"/>
      <c r="M158" s="27"/>
      <c r="N158" s="27"/>
      <c r="O158" s="27"/>
      <c r="P158" s="27"/>
    </row>
    <row r="159" spans="1:16">
      <c r="A159" s="30">
        <v>9</v>
      </c>
      <c r="B159" s="31">
        <v>2</v>
      </c>
      <c r="C159" s="31" t="str" cm="1">
        <f t="array" ref="C159">INDEX($P$5:$P$7,B159)</f>
        <v>5:35–7:00 م</v>
      </c>
      <c r="D159" s="31">
        <v>5</v>
      </c>
      <c r="E159" s="31" t="s">
        <v>95</v>
      </c>
      <c r="F159" s="32">
        <v>1</v>
      </c>
      <c r="G159" s="31" t="s">
        <v>337</v>
      </c>
      <c r="H159" s="27"/>
      <c r="I159" s="27"/>
      <c r="J159" s="27"/>
      <c r="K159" s="27"/>
      <c r="L159" s="27"/>
      <c r="M159" s="27"/>
      <c r="N159" s="27"/>
      <c r="O159" s="27"/>
      <c r="P159" s="27"/>
    </row>
    <row r="160" spans="1:16">
      <c r="A160" s="30">
        <v>9</v>
      </c>
      <c r="B160" s="31">
        <v>2</v>
      </c>
      <c r="C160" s="31" t="str" cm="1">
        <f t="array" ref="C160">INDEX($P$5:$P$7,B160)</f>
        <v>5:35–7:00 م</v>
      </c>
      <c r="D160" s="31">
        <v>6</v>
      </c>
      <c r="E160" s="31" t="s">
        <v>95</v>
      </c>
      <c r="F160" s="32">
        <v>1</v>
      </c>
      <c r="G160" s="31" t="s">
        <v>353</v>
      </c>
      <c r="H160" s="27"/>
      <c r="I160" s="27"/>
      <c r="J160" s="27"/>
      <c r="K160" s="27"/>
      <c r="L160" s="27"/>
      <c r="M160" s="27"/>
      <c r="N160" s="27"/>
      <c r="O160" s="27"/>
      <c r="P160" s="27"/>
    </row>
    <row r="161" spans="1:16">
      <c r="A161" s="30">
        <v>9</v>
      </c>
      <c r="B161" s="31">
        <v>3</v>
      </c>
      <c r="C161" s="31" t="str" cm="1">
        <f t="array" ref="C161">INDEX($P$5:$P$7,B161)</f>
        <v>7:10–8:35 م</v>
      </c>
      <c r="D161" s="31">
        <v>1</v>
      </c>
      <c r="E161" s="31" t="s">
        <v>95</v>
      </c>
      <c r="F161" s="32">
        <v>1</v>
      </c>
      <c r="G161" s="31" t="s">
        <v>360</v>
      </c>
      <c r="H161" s="27"/>
      <c r="I161" s="27"/>
      <c r="J161" s="27"/>
      <c r="K161" s="27"/>
      <c r="L161" s="27"/>
      <c r="M161" s="27"/>
      <c r="N161" s="27"/>
      <c r="O161" s="27"/>
      <c r="P161" s="27"/>
    </row>
    <row r="162" spans="1:16">
      <c r="A162" s="30">
        <v>9</v>
      </c>
      <c r="B162" s="31">
        <v>3</v>
      </c>
      <c r="C162" s="31" t="str" cm="1">
        <f t="array" ref="C162">INDEX($P$5:$P$7,B162)</f>
        <v>7:10–8:35 م</v>
      </c>
      <c r="D162" s="31">
        <v>2</v>
      </c>
      <c r="E162" s="31" t="s">
        <v>95</v>
      </c>
      <c r="F162" s="32">
        <v>1</v>
      </c>
      <c r="G162" s="31" t="s">
        <v>397</v>
      </c>
      <c r="H162" s="27"/>
      <c r="I162" s="27"/>
      <c r="J162" s="27"/>
      <c r="K162" s="27"/>
      <c r="L162" s="27"/>
      <c r="M162" s="27"/>
      <c r="N162" s="27"/>
      <c r="O162" s="27"/>
      <c r="P162" s="27"/>
    </row>
    <row r="163" spans="1:16">
      <c r="A163" s="30">
        <v>9</v>
      </c>
      <c r="B163" s="31">
        <v>3</v>
      </c>
      <c r="C163" s="31" t="str" cm="1">
        <f t="array" ref="C163">INDEX($P$5:$P$7,B163)</f>
        <v>7:10–8:35 م</v>
      </c>
      <c r="D163" s="31">
        <v>3</v>
      </c>
      <c r="E163" s="31" t="s">
        <v>95</v>
      </c>
      <c r="F163" s="32">
        <v>1</v>
      </c>
      <c r="G163" s="31" t="s">
        <v>398</v>
      </c>
      <c r="H163" s="27"/>
      <c r="I163" s="27"/>
      <c r="J163" s="27"/>
      <c r="K163" s="27"/>
      <c r="L163" s="27"/>
      <c r="M163" s="27"/>
      <c r="N163" s="27"/>
      <c r="O163" s="27"/>
      <c r="P163" s="27"/>
    </row>
    <row r="164" spans="1:16">
      <c r="A164" s="30">
        <v>9</v>
      </c>
      <c r="B164" s="31">
        <v>3</v>
      </c>
      <c r="C164" s="31" t="str" cm="1">
        <f t="array" ref="C164">INDEX($P$5:$P$7,B164)</f>
        <v>7:10–8:35 م</v>
      </c>
      <c r="D164" s="31">
        <v>4</v>
      </c>
      <c r="E164" s="31" t="s">
        <v>95</v>
      </c>
      <c r="F164" s="32">
        <v>1</v>
      </c>
      <c r="G164" s="31" t="s">
        <v>438</v>
      </c>
      <c r="H164" s="27"/>
      <c r="I164" s="27"/>
      <c r="J164" s="27"/>
      <c r="K164" s="27"/>
      <c r="L164" s="27"/>
      <c r="M164" s="27"/>
      <c r="N164" s="27"/>
      <c r="O164" s="27"/>
      <c r="P164" s="27"/>
    </row>
    <row r="165" spans="1:16">
      <c r="A165" s="30">
        <v>9</v>
      </c>
      <c r="B165" s="31">
        <v>3</v>
      </c>
      <c r="C165" s="31" t="str" cm="1">
        <f t="array" ref="C165">INDEX($P$5:$P$7,B165)</f>
        <v>7:10–8:35 م</v>
      </c>
      <c r="D165" s="31">
        <v>5</v>
      </c>
      <c r="E165" s="31" t="s">
        <v>95</v>
      </c>
      <c r="F165" s="32">
        <v>1</v>
      </c>
      <c r="G165" s="31" t="s">
        <v>469</v>
      </c>
      <c r="H165" s="27"/>
      <c r="I165" s="27"/>
      <c r="J165" s="27"/>
      <c r="K165" s="27"/>
      <c r="L165" s="27"/>
      <c r="M165" s="27"/>
      <c r="N165" s="27"/>
      <c r="O165" s="27"/>
      <c r="P165" s="27"/>
    </row>
    <row r="166" spans="1:16">
      <c r="A166" s="30">
        <v>9</v>
      </c>
      <c r="B166" s="31">
        <v>3</v>
      </c>
      <c r="C166" s="31" t="str" cm="1">
        <f t="array" ref="C166">INDEX($P$5:$P$7,B166)</f>
        <v>7:10–8:35 م</v>
      </c>
      <c r="D166" s="31">
        <v>6</v>
      </c>
      <c r="E166" s="31" t="s">
        <v>95</v>
      </c>
      <c r="F166" s="32">
        <v>1</v>
      </c>
      <c r="G166" s="31" t="s">
        <v>470</v>
      </c>
      <c r="H166" s="27"/>
      <c r="I166" s="27"/>
      <c r="J166" s="27"/>
      <c r="K166" s="27"/>
      <c r="L166" s="27"/>
      <c r="M166" s="27"/>
      <c r="N166" s="27"/>
      <c r="O166" s="27"/>
      <c r="P166" s="27"/>
    </row>
    <row r="167" spans="1:16">
      <c r="A167" s="30">
        <v>10</v>
      </c>
      <c r="B167" s="31">
        <v>1</v>
      </c>
      <c r="C167" s="31" t="str" cm="1">
        <f t="array" ref="C167">INDEX($P$5:$P$7,B167)</f>
        <v>4:00–5:25 م</v>
      </c>
      <c r="D167" s="31">
        <v>1</v>
      </c>
      <c r="E167" s="31" t="s">
        <v>19</v>
      </c>
      <c r="F167" s="32">
        <v>1</v>
      </c>
      <c r="G167" s="31" t="s">
        <v>73</v>
      </c>
      <c r="H167" s="27"/>
      <c r="I167" s="27"/>
      <c r="J167" s="27"/>
      <c r="K167" s="27"/>
      <c r="L167" s="27"/>
      <c r="M167" s="27"/>
      <c r="N167" s="27"/>
      <c r="O167" s="27"/>
      <c r="P167" s="27"/>
    </row>
    <row r="168" spans="1:16">
      <c r="A168" s="30">
        <v>10</v>
      </c>
      <c r="B168" s="31">
        <v>1</v>
      </c>
      <c r="C168" s="31" t="str" cm="1">
        <f t="array" ref="C168">INDEX($P$5:$P$7,B168)</f>
        <v>4:00–5:25 م</v>
      </c>
      <c r="D168" s="31">
        <v>2</v>
      </c>
      <c r="E168" s="31" t="s">
        <v>19</v>
      </c>
      <c r="F168" s="32">
        <v>1</v>
      </c>
      <c r="G168" s="31" t="s">
        <v>84</v>
      </c>
      <c r="H168" s="27"/>
      <c r="I168" s="27"/>
      <c r="J168" s="27"/>
      <c r="K168" s="27"/>
      <c r="L168" s="27"/>
      <c r="M168" s="27"/>
      <c r="N168" s="27"/>
      <c r="O168" s="27"/>
      <c r="P168" s="27"/>
    </row>
    <row r="169" spans="1:16">
      <c r="A169" s="30">
        <v>10</v>
      </c>
      <c r="B169" s="31">
        <v>1</v>
      </c>
      <c r="C169" s="31" t="str" cm="1">
        <f t="array" ref="C169">INDEX($P$5:$P$7,B169)</f>
        <v>4:00–5:25 م</v>
      </c>
      <c r="D169" s="31">
        <v>3</v>
      </c>
      <c r="E169" s="31" t="s">
        <v>19</v>
      </c>
      <c r="F169" s="32">
        <v>1</v>
      </c>
      <c r="G169" s="31" t="s">
        <v>98</v>
      </c>
      <c r="H169" s="27"/>
      <c r="I169" s="27"/>
      <c r="J169" s="27"/>
      <c r="K169" s="27"/>
      <c r="L169" s="27"/>
      <c r="M169" s="27"/>
      <c r="N169" s="27"/>
      <c r="O169" s="27"/>
      <c r="P169" s="27"/>
    </row>
    <row r="170" spans="1:16">
      <c r="A170" s="30">
        <v>10</v>
      </c>
      <c r="B170" s="31">
        <v>1</v>
      </c>
      <c r="C170" s="31" t="str" cm="1">
        <f t="array" ref="C170">INDEX($P$5:$P$7,B170)</f>
        <v>4:00–5:25 م</v>
      </c>
      <c r="D170" s="31">
        <v>4</v>
      </c>
      <c r="E170" s="31" t="s">
        <v>19</v>
      </c>
      <c r="F170" s="32">
        <v>1</v>
      </c>
      <c r="G170" s="31" t="s">
        <v>106</v>
      </c>
      <c r="H170" s="27"/>
      <c r="I170" s="27"/>
      <c r="J170" s="27"/>
      <c r="K170" s="27"/>
      <c r="L170" s="27"/>
      <c r="M170" s="27"/>
      <c r="N170" s="27"/>
      <c r="O170" s="27"/>
      <c r="P170" s="27"/>
    </row>
    <row r="171" spans="1:16">
      <c r="A171" s="30">
        <v>10</v>
      </c>
      <c r="B171" s="31">
        <v>1</v>
      </c>
      <c r="C171" s="31" t="str" cm="1">
        <f t="array" ref="C171">INDEX($P$5:$P$7,B171)</f>
        <v>4:00–5:25 م</v>
      </c>
      <c r="D171" s="31">
        <v>5</v>
      </c>
      <c r="E171" s="31" t="s">
        <v>19</v>
      </c>
      <c r="F171" s="32">
        <v>1</v>
      </c>
      <c r="G171" s="31" t="s">
        <v>147</v>
      </c>
      <c r="H171" s="27"/>
      <c r="I171" s="27"/>
      <c r="J171" s="27"/>
      <c r="K171" s="27"/>
      <c r="L171" s="27"/>
      <c r="M171" s="27"/>
      <c r="N171" s="27"/>
      <c r="O171" s="27"/>
      <c r="P171" s="27"/>
    </row>
    <row r="172" spans="1:16">
      <c r="A172" s="30">
        <v>10</v>
      </c>
      <c r="B172" s="31">
        <v>1</v>
      </c>
      <c r="C172" s="31" t="str" cm="1">
        <f t="array" ref="C172">INDEX($P$5:$P$7,B172)</f>
        <v>4:00–5:25 م</v>
      </c>
      <c r="D172" s="31">
        <v>6</v>
      </c>
      <c r="E172" s="31" t="s">
        <v>19</v>
      </c>
      <c r="F172" s="32">
        <v>1</v>
      </c>
      <c r="G172" s="31" t="s">
        <v>148</v>
      </c>
      <c r="H172" s="27"/>
      <c r="I172" s="27"/>
      <c r="J172" s="27"/>
      <c r="K172" s="27"/>
      <c r="L172" s="27"/>
      <c r="M172" s="27"/>
      <c r="N172" s="27"/>
      <c r="O172" s="27"/>
      <c r="P172" s="27"/>
    </row>
    <row r="173" spans="1:16">
      <c r="A173" s="30">
        <v>10</v>
      </c>
      <c r="B173" s="31">
        <v>2</v>
      </c>
      <c r="C173" s="31" t="str" cm="1">
        <f t="array" ref="C173">INDEX($P$5:$P$7,B173)</f>
        <v>5:35–7:00 م</v>
      </c>
      <c r="D173" s="31">
        <v>1</v>
      </c>
      <c r="E173" s="31" t="s">
        <v>19</v>
      </c>
      <c r="F173" s="32">
        <v>1</v>
      </c>
      <c r="G173" s="31" t="s">
        <v>149</v>
      </c>
      <c r="H173" s="27"/>
      <c r="I173" s="27"/>
      <c r="J173" s="27"/>
      <c r="K173" s="27"/>
      <c r="L173" s="27"/>
      <c r="M173" s="27"/>
      <c r="N173" s="27"/>
      <c r="O173" s="27"/>
      <c r="P173" s="27"/>
    </row>
    <row r="174" spans="1:16">
      <c r="A174" s="30">
        <v>10</v>
      </c>
      <c r="B174" s="31">
        <v>2</v>
      </c>
      <c r="C174" s="31" t="str" cm="1">
        <f t="array" ref="C174">INDEX($P$5:$P$7,B174)</f>
        <v>5:35–7:00 م</v>
      </c>
      <c r="D174" s="31">
        <v>2</v>
      </c>
      <c r="E174" s="31" t="s">
        <v>19</v>
      </c>
      <c r="F174" s="32">
        <v>1</v>
      </c>
      <c r="G174" s="31" t="s">
        <v>201</v>
      </c>
      <c r="H174" s="27"/>
      <c r="I174" s="27"/>
      <c r="J174" s="27"/>
      <c r="K174" s="27"/>
      <c r="L174" s="27"/>
      <c r="M174" s="27"/>
      <c r="N174" s="27"/>
      <c r="O174" s="27"/>
      <c r="P174" s="27"/>
    </row>
    <row r="175" spans="1:16">
      <c r="A175" s="30">
        <v>10</v>
      </c>
      <c r="B175" s="31">
        <v>2</v>
      </c>
      <c r="C175" s="31" t="str" cm="1">
        <f t="array" ref="C175">INDEX($P$5:$P$7,B175)</f>
        <v>5:35–7:00 م</v>
      </c>
      <c r="D175" s="31">
        <v>3</v>
      </c>
      <c r="E175" s="31" t="s">
        <v>19</v>
      </c>
      <c r="F175" s="32">
        <v>1</v>
      </c>
      <c r="G175" s="31" t="s">
        <v>202</v>
      </c>
      <c r="H175" s="27"/>
      <c r="I175" s="27"/>
      <c r="J175" s="27"/>
      <c r="K175" s="27"/>
      <c r="L175" s="27"/>
      <c r="M175" s="27"/>
      <c r="N175" s="27"/>
      <c r="O175" s="27"/>
      <c r="P175" s="27"/>
    </row>
    <row r="176" spans="1:16">
      <c r="A176" s="30">
        <v>10</v>
      </c>
      <c r="B176" s="31">
        <v>2</v>
      </c>
      <c r="C176" s="31" t="str" cm="1">
        <f t="array" ref="C176">INDEX($P$5:$P$7,B176)</f>
        <v>5:35–7:00 م</v>
      </c>
      <c r="D176" s="31">
        <v>4</v>
      </c>
      <c r="E176" s="31" t="s">
        <v>95</v>
      </c>
      <c r="F176" s="32">
        <v>1</v>
      </c>
      <c r="G176" s="31" t="s">
        <v>418</v>
      </c>
      <c r="H176" s="27"/>
      <c r="I176" s="27"/>
      <c r="J176" s="27"/>
      <c r="K176" s="27"/>
      <c r="L176" s="27"/>
      <c r="M176" s="27"/>
      <c r="N176" s="27"/>
      <c r="O176" s="27"/>
      <c r="P176" s="27"/>
    </row>
    <row r="177" spans="1:16">
      <c r="A177" s="30">
        <v>10</v>
      </c>
      <c r="B177" s="31">
        <v>2</v>
      </c>
      <c r="C177" s="31" t="str" cm="1">
        <f t="array" ref="C177">INDEX($P$5:$P$7,B177)</f>
        <v>5:35–7:00 م</v>
      </c>
      <c r="D177" s="31">
        <v>5</v>
      </c>
      <c r="E177" s="31" t="s">
        <v>95</v>
      </c>
      <c r="F177" s="32">
        <v>1</v>
      </c>
      <c r="G177" s="31" t="s">
        <v>330</v>
      </c>
      <c r="H177" s="27"/>
      <c r="I177" s="27"/>
      <c r="J177" s="27"/>
      <c r="K177" s="27"/>
      <c r="L177" s="27"/>
      <c r="M177" s="27"/>
      <c r="N177" s="27"/>
      <c r="O177" s="27"/>
      <c r="P177" s="27"/>
    </row>
    <row r="178" spans="1:16">
      <c r="A178" s="30">
        <v>10</v>
      </c>
      <c r="B178" s="31">
        <v>2</v>
      </c>
      <c r="C178" s="31" t="str" cm="1">
        <f t="array" ref="C178">INDEX($P$5:$P$7,B178)</f>
        <v>5:35–7:00 م</v>
      </c>
      <c r="D178" s="31">
        <v>6</v>
      </c>
      <c r="E178" s="31" t="s">
        <v>95</v>
      </c>
      <c r="F178" s="32">
        <v>1</v>
      </c>
      <c r="G178" s="31" t="s">
        <v>338</v>
      </c>
      <c r="H178" s="27"/>
      <c r="I178" s="27"/>
      <c r="J178" s="27"/>
      <c r="K178" s="27"/>
      <c r="L178" s="27"/>
      <c r="M178" s="27"/>
      <c r="N178" s="27"/>
      <c r="O178" s="27"/>
      <c r="P178" s="27"/>
    </row>
    <row r="179" spans="1:16">
      <c r="A179" s="30">
        <v>10</v>
      </c>
      <c r="B179" s="31">
        <v>3</v>
      </c>
      <c r="C179" s="31" t="str" cm="1">
        <f t="array" ref="C179">INDEX($P$5:$P$7,B179)</f>
        <v>7:10–8:35 م</v>
      </c>
      <c r="D179" s="31">
        <v>1</v>
      </c>
      <c r="E179" s="31" t="s">
        <v>95</v>
      </c>
      <c r="F179" s="32">
        <v>1</v>
      </c>
      <c r="G179" s="31" t="s">
        <v>351</v>
      </c>
      <c r="H179" s="27"/>
      <c r="I179" s="27"/>
      <c r="J179" s="27"/>
      <c r="K179" s="27"/>
      <c r="L179" s="27"/>
      <c r="M179" s="27"/>
      <c r="N179" s="27"/>
      <c r="O179" s="27"/>
      <c r="P179" s="27"/>
    </row>
    <row r="180" spans="1:16">
      <c r="A180" s="30">
        <v>10</v>
      </c>
      <c r="B180" s="31">
        <v>3</v>
      </c>
      <c r="C180" s="31" t="str" cm="1">
        <f t="array" ref="C180">INDEX($P$5:$P$7,B180)</f>
        <v>7:10–8:35 م</v>
      </c>
      <c r="D180" s="31">
        <v>2</v>
      </c>
      <c r="E180" s="31" t="s">
        <v>95</v>
      </c>
      <c r="F180" s="32">
        <v>1</v>
      </c>
      <c r="G180" s="31" t="s">
        <v>400</v>
      </c>
      <c r="H180" s="27"/>
      <c r="I180" s="27"/>
      <c r="J180" s="27"/>
      <c r="K180" s="27"/>
      <c r="L180" s="27"/>
      <c r="M180" s="27"/>
      <c r="N180" s="27"/>
      <c r="O180" s="27"/>
      <c r="P180" s="27"/>
    </row>
    <row r="181" spans="1:16">
      <c r="A181" s="30">
        <v>10</v>
      </c>
      <c r="B181" s="31">
        <v>3</v>
      </c>
      <c r="C181" s="31" t="str" cm="1">
        <f t="array" ref="C181">INDEX($P$5:$P$7,B181)</f>
        <v>7:10–8:35 م</v>
      </c>
      <c r="D181" s="31">
        <v>3</v>
      </c>
      <c r="E181" s="31" t="s">
        <v>95</v>
      </c>
      <c r="F181" s="32">
        <v>1</v>
      </c>
      <c r="G181" s="31" t="s">
        <v>401</v>
      </c>
      <c r="H181" s="27"/>
      <c r="I181" s="27"/>
      <c r="J181" s="27"/>
      <c r="K181" s="27"/>
      <c r="L181" s="27"/>
      <c r="M181" s="27"/>
      <c r="N181" s="27"/>
      <c r="O181" s="27"/>
      <c r="P181" s="27"/>
    </row>
    <row r="182" spans="1:16">
      <c r="A182" s="30">
        <v>10</v>
      </c>
      <c r="B182" s="31">
        <v>3</v>
      </c>
      <c r="C182" s="31" t="str" cm="1">
        <f t="array" ref="C182">INDEX($P$5:$P$7,B182)</f>
        <v>7:10–8:35 م</v>
      </c>
      <c r="D182" s="31">
        <v>4</v>
      </c>
      <c r="E182" s="31" t="s">
        <v>95</v>
      </c>
      <c r="F182" s="32">
        <v>1</v>
      </c>
      <c r="G182" s="31" t="s">
        <v>402</v>
      </c>
      <c r="H182" s="27"/>
      <c r="I182" s="27"/>
      <c r="J182" s="27"/>
      <c r="K182" s="27"/>
      <c r="L182" s="27"/>
      <c r="M182" s="27"/>
      <c r="N182" s="27"/>
      <c r="O182" s="27"/>
      <c r="P182" s="27"/>
    </row>
    <row r="183" spans="1:16">
      <c r="A183" s="30">
        <v>10</v>
      </c>
      <c r="B183" s="31">
        <v>3</v>
      </c>
      <c r="C183" s="31" t="str" cm="1">
        <f t="array" ref="C183">INDEX($P$5:$P$7,B183)</f>
        <v>7:10–8:35 م</v>
      </c>
      <c r="D183" s="31">
        <v>5</v>
      </c>
      <c r="E183" s="31" t="s">
        <v>95</v>
      </c>
      <c r="F183" s="32">
        <v>1</v>
      </c>
      <c r="G183" s="31" t="s">
        <v>439</v>
      </c>
      <c r="H183" s="27"/>
      <c r="I183" s="27"/>
      <c r="J183" s="27"/>
      <c r="K183" s="27"/>
      <c r="L183" s="27"/>
      <c r="M183" s="27"/>
      <c r="N183" s="27"/>
      <c r="O183" s="27"/>
      <c r="P183" s="27"/>
    </row>
    <row r="184" spans="1:16">
      <c r="A184" s="30">
        <v>10</v>
      </c>
      <c r="B184" s="31">
        <v>3</v>
      </c>
      <c r="C184" s="31" t="str" cm="1">
        <f t="array" ref="C184">INDEX($P$5:$P$7,B184)</f>
        <v>7:10–8:35 م</v>
      </c>
      <c r="D184" s="31">
        <v>6</v>
      </c>
      <c r="E184" s="31" t="s">
        <v>95</v>
      </c>
      <c r="F184" s="32">
        <v>1</v>
      </c>
      <c r="G184" s="31" t="s">
        <v>471</v>
      </c>
      <c r="H184" s="27"/>
      <c r="I184" s="27"/>
      <c r="J184" s="27"/>
      <c r="K184" s="27"/>
      <c r="L184" s="27"/>
      <c r="M184" s="27"/>
      <c r="N184" s="27"/>
      <c r="O184" s="27"/>
      <c r="P184" s="27"/>
    </row>
    <row r="185" spans="1:16">
      <c r="A185" s="30">
        <v>11</v>
      </c>
      <c r="B185" s="31">
        <v>1</v>
      </c>
      <c r="C185" s="31" t="str" cm="1">
        <f t="array" ref="C185">INDEX($P$5:$P$7,B185)</f>
        <v>4:00–5:25 م</v>
      </c>
      <c r="D185" s="31">
        <v>1</v>
      </c>
      <c r="E185" s="31" t="s">
        <v>19</v>
      </c>
      <c r="F185" s="32">
        <v>1</v>
      </c>
      <c r="G185" s="31" t="s">
        <v>62</v>
      </c>
      <c r="H185" s="27"/>
      <c r="I185" s="27"/>
      <c r="J185" s="27"/>
      <c r="K185" s="27"/>
      <c r="L185" s="27"/>
      <c r="M185" s="27"/>
      <c r="N185" s="27"/>
      <c r="O185" s="27"/>
      <c r="P185" s="27"/>
    </row>
    <row r="186" spans="1:16">
      <c r="A186" s="30">
        <v>11</v>
      </c>
      <c r="B186" s="31">
        <v>1</v>
      </c>
      <c r="C186" s="31" t="str" cm="1">
        <f t="array" ref="C186">INDEX($P$5:$P$7,B186)</f>
        <v>4:00–5:25 م</v>
      </c>
      <c r="D186" s="31">
        <v>2</v>
      </c>
      <c r="E186" s="31" t="s">
        <v>19</v>
      </c>
      <c r="F186" s="32">
        <v>1</v>
      </c>
      <c r="G186" s="31" t="s">
        <v>74</v>
      </c>
      <c r="H186" s="27"/>
      <c r="I186" s="27"/>
      <c r="J186" s="27"/>
      <c r="K186" s="27"/>
      <c r="L186" s="27"/>
      <c r="M186" s="27"/>
      <c r="N186" s="27"/>
      <c r="O186" s="27"/>
      <c r="P186" s="27"/>
    </row>
    <row r="187" spans="1:16">
      <c r="A187" s="30">
        <v>11</v>
      </c>
      <c r="B187" s="31">
        <v>1</v>
      </c>
      <c r="C187" s="31" t="str" cm="1">
        <f t="array" ref="C187">INDEX($P$5:$P$7,B187)</f>
        <v>4:00–5:25 م</v>
      </c>
      <c r="D187" s="31">
        <v>3</v>
      </c>
      <c r="E187" s="31" t="s">
        <v>19</v>
      </c>
      <c r="F187" s="32">
        <v>1</v>
      </c>
      <c r="G187" s="31" t="s">
        <v>85</v>
      </c>
      <c r="H187" s="27"/>
      <c r="I187" s="27"/>
      <c r="J187" s="27"/>
      <c r="K187" s="27"/>
      <c r="L187" s="27"/>
      <c r="M187" s="27"/>
      <c r="N187" s="27"/>
      <c r="O187" s="27"/>
      <c r="P187" s="27"/>
    </row>
    <row r="188" spans="1:16">
      <c r="A188" s="30">
        <v>11</v>
      </c>
      <c r="B188" s="31">
        <v>1</v>
      </c>
      <c r="C188" s="31" t="str" cm="1">
        <f t="array" ref="C188">INDEX($P$5:$P$7,B188)</f>
        <v>4:00–5:25 م</v>
      </c>
      <c r="D188" s="31">
        <v>4</v>
      </c>
      <c r="E188" s="31" t="s">
        <v>19</v>
      </c>
      <c r="F188" s="32">
        <v>1</v>
      </c>
      <c r="G188" s="31" t="s">
        <v>150</v>
      </c>
      <c r="H188" s="27"/>
      <c r="I188" s="27"/>
      <c r="J188" s="27"/>
      <c r="K188" s="27"/>
      <c r="L188" s="27"/>
      <c r="M188" s="27"/>
      <c r="N188" s="27"/>
      <c r="O188" s="27"/>
      <c r="P188" s="27"/>
    </row>
    <row r="189" spans="1:16">
      <c r="A189" s="30">
        <v>11</v>
      </c>
      <c r="B189" s="31">
        <v>1</v>
      </c>
      <c r="C189" s="31" t="str" cm="1">
        <f t="array" ref="C189">INDEX($P$5:$P$7,B189)</f>
        <v>4:00–5:25 م</v>
      </c>
      <c r="D189" s="31">
        <v>5</v>
      </c>
      <c r="E189" s="31" t="s">
        <v>19</v>
      </c>
      <c r="F189" s="32">
        <v>1</v>
      </c>
      <c r="G189" s="31" t="s">
        <v>151</v>
      </c>
      <c r="H189" s="27"/>
      <c r="I189" s="27"/>
      <c r="J189" s="27"/>
      <c r="K189" s="27"/>
      <c r="L189" s="27"/>
      <c r="M189" s="27"/>
      <c r="N189" s="27"/>
      <c r="O189" s="27"/>
      <c r="P189" s="27"/>
    </row>
    <row r="190" spans="1:16">
      <c r="A190" s="30">
        <v>11</v>
      </c>
      <c r="B190" s="31">
        <v>1</v>
      </c>
      <c r="C190" s="31" t="str" cm="1">
        <f t="array" ref="C190">INDEX($P$5:$P$7,B190)</f>
        <v>4:00–5:25 م</v>
      </c>
      <c r="D190" s="31">
        <v>6</v>
      </c>
      <c r="E190" s="31" t="s">
        <v>19</v>
      </c>
      <c r="F190" s="32">
        <v>1</v>
      </c>
      <c r="G190" s="31" t="s">
        <v>152</v>
      </c>
      <c r="H190" s="27"/>
      <c r="I190" s="27"/>
      <c r="J190" s="27"/>
      <c r="K190" s="27"/>
      <c r="L190" s="27"/>
      <c r="M190" s="27"/>
      <c r="N190" s="27"/>
      <c r="O190" s="27"/>
      <c r="P190" s="27"/>
    </row>
    <row r="191" spans="1:16">
      <c r="A191" s="30">
        <v>11</v>
      </c>
      <c r="B191" s="31">
        <v>2</v>
      </c>
      <c r="C191" s="31" t="str" cm="1">
        <f t="array" ref="C191">INDEX($P$5:$P$7,B191)</f>
        <v>5:35–7:00 م</v>
      </c>
      <c r="D191" s="31">
        <v>1</v>
      </c>
      <c r="E191" s="31" t="s">
        <v>19</v>
      </c>
      <c r="F191" s="32">
        <v>1</v>
      </c>
      <c r="G191" s="31" t="s">
        <v>153</v>
      </c>
      <c r="H191" s="27"/>
      <c r="I191" s="27"/>
      <c r="J191" s="27"/>
      <c r="K191" s="27"/>
      <c r="L191" s="27"/>
      <c r="M191" s="27"/>
      <c r="N191" s="27"/>
      <c r="O191" s="27"/>
      <c r="P191" s="27"/>
    </row>
    <row r="192" spans="1:16">
      <c r="A192" s="30">
        <v>11</v>
      </c>
      <c r="B192" s="31">
        <v>2</v>
      </c>
      <c r="C192" s="31" t="str" cm="1">
        <f t="array" ref="C192">INDEX($P$5:$P$7,B192)</f>
        <v>5:35–7:00 م</v>
      </c>
      <c r="D192" s="31">
        <v>2</v>
      </c>
      <c r="E192" s="31" t="s">
        <v>19</v>
      </c>
      <c r="F192" s="32">
        <v>1</v>
      </c>
      <c r="G192" s="31" t="s">
        <v>154</v>
      </c>
      <c r="H192" s="27"/>
      <c r="I192" s="27"/>
      <c r="J192" s="27"/>
      <c r="K192" s="27"/>
      <c r="L192" s="27"/>
      <c r="M192" s="27"/>
      <c r="N192" s="27"/>
      <c r="O192" s="27"/>
      <c r="P192" s="27"/>
    </row>
    <row r="193" spans="1:16">
      <c r="A193" s="30">
        <v>11</v>
      </c>
      <c r="B193" s="31">
        <v>2</v>
      </c>
      <c r="C193" s="31" t="str" cm="1">
        <f t="array" ref="C193">INDEX($P$5:$P$7,B193)</f>
        <v>5:35–7:00 م</v>
      </c>
      <c r="D193" s="31">
        <v>3</v>
      </c>
      <c r="E193" s="31" t="s">
        <v>19</v>
      </c>
      <c r="F193" s="32">
        <v>1</v>
      </c>
      <c r="G193" s="31" t="s">
        <v>203</v>
      </c>
      <c r="H193" s="27"/>
      <c r="I193" s="27"/>
      <c r="J193" s="27"/>
      <c r="K193" s="27"/>
      <c r="L193" s="27"/>
      <c r="M193" s="27"/>
      <c r="N193" s="27"/>
      <c r="O193" s="27"/>
      <c r="P193" s="27"/>
    </row>
    <row r="194" spans="1:16">
      <c r="A194" s="30">
        <v>11</v>
      </c>
      <c r="B194" s="31">
        <v>2</v>
      </c>
      <c r="C194" s="31" t="str" cm="1">
        <f t="array" ref="C194">INDEX($P$5:$P$7,B194)</f>
        <v>5:35–7:00 م</v>
      </c>
      <c r="D194" s="31">
        <v>4</v>
      </c>
      <c r="E194" s="31" t="s">
        <v>95</v>
      </c>
      <c r="F194" s="32">
        <v>1</v>
      </c>
      <c r="G194" s="31" t="s">
        <v>309</v>
      </c>
      <c r="H194" s="27"/>
      <c r="I194" s="27"/>
      <c r="J194" s="27"/>
      <c r="K194" s="27"/>
      <c r="L194" s="27"/>
      <c r="M194" s="27"/>
      <c r="N194" s="27"/>
      <c r="O194" s="27"/>
      <c r="P194" s="27"/>
    </row>
    <row r="195" spans="1:16">
      <c r="A195" s="30">
        <v>11</v>
      </c>
      <c r="B195" s="31">
        <v>2</v>
      </c>
      <c r="C195" s="31" t="str" cm="1">
        <f t="array" ref="C195">INDEX($P$5:$P$7,B195)</f>
        <v>5:35–7:00 م</v>
      </c>
      <c r="D195" s="31">
        <v>5</v>
      </c>
      <c r="E195" s="31" t="s">
        <v>95</v>
      </c>
      <c r="F195" s="32">
        <v>1</v>
      </c>
      <c r="G195" s="31" t="s">
        <v>323</v>
      </c>
      <c r="H195" s="27"/>
      <c r="I195" s="27"/>
      <c r="J195" s="27"/>
      <c r="K195" s="27"/>
      <c r="L195" s="27"/>
      <c r="M195" s="27"/>
      <c r="N195" s="27"/>
      <c r="O195" s="27"/>
      <c r="P195" s="27"/>
    </row>
    <row r="196" spans="1:16">
      <c r="A196" s="30">
        <v>11</v>
      </c>
      <c r="B196" s="31">
        <v>2</v>
      </c>
      <c r="C196" s="31" t="str" cm="1">
        <f t="array" ref="C196">INDEX($P$5:$P$7,B196)</f>
        <v>5:35–7:00 م</v>
      </c>
      <c r="D196" s="31">
        <v>6</v>
      </c>
      <c r="E196" s="31" t="s">
        <v>95</v>
      </c>
      <c r="F196" s="32">
        <v>1</v>
      </c>
      <c r="G196" s="31" t="s">
        <v>331</v>
      </c>
      <c r="H196" s="27"/>
      <c r="I196" s="27"/>
      <c r="J196" s="27"/>
      <c r="K196" s="27"/>
      <c r="L196" s="27"/>
      <c r="M196" s="27"/>
      <c r="N196" s="27"/>
      <c r="O196" s="27"/>
      <c r="P196" s="27"/>
    </row>
    <row r="197" spans="1:16">
      <c r="A197" s="30">
        <v>11</v>
      </c>
      <c r="B197" s="31">
        <v>3</v>
      </c>
      <c r="C197" s="31" t="str" cm="1">
        <f t="array" ref="C197">INDEX($P$5:$P$7,B197)</f>
        <v>7:10–8:35 م</v>
      </c>
      <c r="D197" s="31">
        <v>1</v>
      </c>
      <c r="E197" s="31" t="s">
        <v>95</v>
      </c>
      <c r="F197" s="32">
        <v>1</v>
      </c>
      <c r="G197" s="31" t="s">
        <v>404</v>
      </c>
      <c r="H197" s="27"/>
      <c r="I197" s="27"/>
      <c r="J197" s="27"/>
      <c r="K197" s="27"/>
      <c r="L197" s="27"/>
      <c r="M197" s="27"/>
      <c r="N197" s="27"/>
      <c r="O197" s="27"/>
      <c r="P197" s="27"/>
    </row>
    <row r="198" spans="1:16">
      <c r="A198" s="30">
        <v>11</v>
      </c>
      <c r="B198" s="31">
        <v>3</v>
      </c>
      <c r="C198" s="31" t="str" cm="1">
        <f t="array" ref="C198">INDEX($P$5:$P$7,B198)</f>
        <v>7:10–8:35 م</v>
      </c>
      <c r="D198" s="31">
        <v>2</v>
      </c>
      <c r="E198" s="31" t="s">
        <v>95</v>
      </c>
      <c r="F198" s="32">
        <v>1</v>
      </c>
      <c r="G198" s="31" t="s">
        <v>405</v>
      </c>
      <c r="H198" s="27"/>
      <c r="I198" s="27"/>
      <c r="J198" s="27"/>
      <c r="K198" s="27"/>
      <c r="L198" s="27"/>
      <c r="M198" s="27"/>
      <c r="N198" s="27"/>
      <c r="O198" s="27"/>
      <c r="P198" s="27"/>
    </row>
    <row r="199" spans="1:16">
      <c r="A199" s="30">
        <v>11</v>
      </c>
      <c r="B199" s="31">
        <v>3</v>
      </c>
      <c r="C199" s="31" t="str" cm="1">
        <f t="array" ref="C199">INDEX($P$5:$P$7,B199)</f>
        <v>7:10–8:35 م</v>
      </c>
      <c r="D199" s="31">
        <v>3</v>
      </c>
      <c r="E199" s="31" t="s">
        <v>95</v>
      </c>
      <c r="F199" s="32">
        <v>1</v>
      </c>
      <c r="G199" s="31" t="s">
        <v>406</v>
      </c>
      <c r="H199" s="27"/>
      <c r="I199" s="27"/>
      <c r="J199" s="27"/>
      <c r="K199" s="27"/>
      <c r="L199" s="27"/>
      <c r="M199" s="27"/>
      <c r="N199" s="27"/>
      <c r="O199" s="27"/>
      <c r="P199" s="27"/>
    </row>
    <row r="200" spans="1:16">
      <c r="A200" s="30">
        <v>11</v>
      </c>
      <c r="B200" s="31">
        <v>3</v>
      </c>
      <c r="C200" s="31" t="str" cm="1">
        <f t="array" ref="C200">INDEX($P$5:$P$7,B200)</f>
        <v>7:10–8:35 م</v>
      </c>
      <c r="D200" s="31">
        <v>4</v>
      </c>
      <c r="E200" s="31" t="s">
        <v>95</v>
      </c>
      <c r="F200" s="32">
        <v>1</v>
      </c>
      <c r="G200" s="31" t="s">
        <v>407</v>
      </c>
      <c r="H200" s="27"/>
      <c r="I200" s="27"/>
      <c r="J200" s="27"/>
      <c r="K200" s="27"/>
      <c r="L200" s="27"/>
      <c r="M200" s="27"/>
      <c r="N200" s="27"/>
      <c r="O200" s="27"/>
      <c r="P200" s="27"/>
    </row>
    <row r="201" spans="1:16">
      <c r="A201" s="30">
        <v>11</v>
      </c>
      <c r="B201" s="31">
        <v>3</v>
      </c>
      <c r="C201" s="31" t="str" cm="1">
        <f t="array" ref="C201">INDEX($P$5:$P$7,B201)</f>
        <v>7:10–8:35 م</v>
      </c>
      <c r="D201" s="31">
        <v>5</v>
      </c>
      <c r="E201" s="31" t="s">
        <v>95</v>
      </c>
      <c r="F201" s="32">
        <v>1</v>
      </c>
      <c r="G201" s="31" t="s">
        <v>472</v>
      </c>
      <c r="H201" s="27"/>
      <c r="I201" s="27"/>
      <c r="J201" s="27"/>
      <c r="K201" s="27"/>
      <c r="L201" s="27"/>
      <c r="M201" s="27"/>
      <c r="N201" s="27"/>
      <c r="O201" s="27"/>
      <c r="P201" s="27"/>
    </row>
    <row r="202" spans="1:16">
      <c r="A202" s="30">
        <v>11</v>
      </c>
      <c r="B202" s="31">
        <v>3</v>
      </c>
      <c r="C202" s="31" t="str" cm="1">
        <f t="array" ref="C202">INDEX($P$5:$P$7,B202)</f>
        <v>7:10–8:35 م</v>
      </c>
      <c r="D202" s="31">
        <v>6</v>
      </c>
      <c r="E202" s="31" t="s">
        <v>95</v>
      </c>
      <c r="F202" s="32">
        <v>1</v>
      </c>
      <c r="G202" s="31" t="s">
        <v>452</v>
      </c>
      <c r="H202" s="27"/>
      <c r="I202" s="27"/>
      <c r="J202" s="27"/>
      <c r="K202" s="27"/>
      <c r="L202" s="27"/>
      <c r="M202" s="27"/>
      <c r="N202" s="27"/>
      <c r="O202" s="27"/>
      <c r="P202" s="27"/>
    </row>
    <row r="203" spans="1:16">
      <c r="A203" s="30">
        <v>12</v>
      </c>
      <c r="B203" s="31">
        <v>1</v>
      </c>
      <c r="C203" s="31" t="str" cm="1">
        <f t="array" ref="C203">INDEX($P$5:$P$7,B203)</f>
        <v>4:00–5:25 م</v>
      </c>
      <c r="D203" s="31">
        <v>1</v>
      </c>
      <c r="E203" s="31" t="s">
        <v>19</v>
      </c>
      <c r="F203" s="32">
        <v>1</v>
      </c>
      <c r="G203" s="31" t="s">
        <v>54</v>
      </c>
      <c r="H203" s="27"/>
      <c r="I203" s="27"/>
      <c r="J203" s="27"/>
      <c r="K203" s="27"/>
      <c r="L203" s="27"/>
      <c r="M203" s="27"/>
      <c r="N203" s="27"/>
      <c r="O203" s="27"/>
      <c r="P203" s="27"/>
    </row>
    <row r="204" spans="1:16">
      <c r="A204" s="30">
        <v>12</v>
      </c>
      <c r="B204" s="31">
        <v>1</v>
      </c>
      <c r="C204" s="31" t="str" cm="1">
        <f t="array" ref="C204">INDEX($P$5:$P$7,B204)</f>
        <v>4:00–5:25 م</v>
      </c>
      <c r="D204" s="31">
        <v>2</v>
      </c>
      <c r="E204" s="31" t="s">
        <v>19</v>
      </c>
      <c r="F204" s="32">
        <v>1</v>
      </c>
      <c r="G204" s="31" t="s">
        <v>63</v>
      </c>
      <c r="H204" s="27"/>
      <c r="I204" s="27"/>
      <c r="J204" s="27"/>
      <c r="K204" s="27"/>
      <c r="L204" s="27"/>
      <c r="M204" s="27"/>
      <c r="N204" s="27"/>
      <c r="O204" s="27"/>
      <c r="P204" s="27"/>
    </row>
    <row r="205" spans="1:16">
      <c r="A205" s="30">
        <v>12</v>
      </c>
      <c r="B205" s="31">
        <v>1</v>
      </c>
      <c r="C205" s="31" t="str" cm="1">
        <f t="array" ref="C205">INDEX($P$5:$P$7,B205)</f>
        <v>4:00–5:25 م</v>
      </c>
      <c r="D205" s="31">
        <v>3</v>
      </c>
      <c r="E205" s="31" t="s">
        <v>19</v>
      </c>
      <c r="F205" s="32">
        <v>1</v>
      </c>
      <c r="G205" s="31" t="s">
        <v>75</v>
      </c>
      <c r="H205" s="27"/>
      <c r="I205" s="27"/>
      <c r="J205" s="27"/>
      <c r="K205" s="27"/>
      <c r="L205" s="27"/>
      <c r="M205" s="27"/>
      <c r="N205" s="27"/>
      <c r="O205" s="27"/>
      <c r="P205" s="27"/>
    </row>
    <row r="206" spans="1:16">
      <c r="A206" s="30">
        <v>12</v>
      </c>
      <c r="B206" s="31">
        <v>1</v>
      </c>
      <c r="C206" s="31" t="str" cm="1">
        <f t="array" ref="C206">INDEX($P$5:$P$7,B206)</f>
        <v>4:00–5:25 م</v>
      </c>
      <c r="D206" s="31">
        <v>4</v>
      </c>
      <c r="E206" s="31" t="s">
        <v>19</v>
      </c>
      <c r="F206" s="32">
        <v>1</v>
      </c>
      <c r="G206" s="31" t="s">
        <v>86</v>
      </c>
      <c r="H206" s="27"/>
      <c r="I206" s="27"/>
      <c r="J206" s="27"/>
      <c r="K206" s="27"/>
      <c r="L206" s="27"/>
      <c r="M206" s="27"/>
      <c r="N206" s="27"/>
      <c r="O206" s="27"/>
      <c r="P206" s="27"/>
    </row>
    <row r="207" spans="1:16">
      <c r="A207" s="30">
        <v>12</v>
      </c>
      <c r="B207" s="31">
        <v>1</v>
      </c>
      <c r="C207" s="31" t="str" cm="1">
        <f t="array" ref="C207">INDEX($P$5:$P$7,B207)</f>
        <v>4:00–5:25 م</v>
      </c>
      <c r="D207" s="31">
        <v>5</v>
      </c>
      <c r="E207" s="31" t="s">
        <v>19</v>
      </c>
      <c r="F207" s="32">
        <v>1</v>
      </c>
      <c r="G207" s="31" t="s">
        <v>155</v>
      </c>
      <c r="H207" s="27"/>
      <c r="I207" s="27"/>
      <c r="J207" s="27"/>
      <c r="K207" s="27"/>
      <c r="L207" s="27"/>
      <c r="M207" s="27"/>
      <c r="N207" s="27"/>
      <c r="O207" s="27"/>
      <c r="P207" s="27"/>
    </row>
    <row r="208" spans="1:16">
      <c r="A208" s="30">
        <v>12</v>
      </c>
      <c r="B208" s="31">
        <v>1</v>
      </c>
      <c r="C208" s="31" t="str" cm="1">
        <f t="array" ref="C208">INDEX($P$5:$P$7,B208)</f>
        <v>4:00–5:25 م</v>
      </c>
      <c r="D208" s="31">
        <v>6</v>
      </c>
      <c r="E208" s="31" t="s">
        <v>19</v>
      </c>
      <c r="F208" s="32">
        <v>1</v>
      </c>
      <c r="G208" s="31" t="s">
        <v>156</v>
      </c>
      <c r="H208" s="27"/>
      <c r="I208" s="27"/>
      <c r="J208" s="27"/>
      <c r="K208" s="27"/>
      <c r="L208" s="27"/>
      <c r="M208" s="27"/>
      <c r="N208" s="27"/>
      <c r="O208" s="27"/>
      <c r="P208" s="27"/>
    </row>
    <row r="209" spans="1:16">
      <c r="A209" s="30">
        <v>12</v>
      </c>
      <c r="B209" s="31">
        <v>2</v>
      </c>
      <c r="C209" s="31" t="str" cm="1">
        <f t="array" ref="C209">INDEX($P$5:$P$7,B209)</f>
        <v>5:35–7:00 م</v>
      </c>
      <c r="D209" s="31">
        <v>1</v>
      </c>
      <c r="E209" s="31" t="s">
        <v>19</v>
      </c>
      <c r="F209" s="32">
        <v>1</v>
      </c>
      <c r="G209" s="31" t="s">
        <v>157</v>
      </c>
      <c r="H209" s="27"/>
      <c r="I209" s="27"/>
      <c r="J209" s="27"/>
      <c r="K209" s="27"/>
      <c r="L209" s="27"/>
      <c r="M209" s="27"/>
      <c r="N209" s="27"/>
      <c r="O209" s="27"/>
      <c r="P209" s="27"/>
    </row>
    <row r="210" spans="1:16">
      <c r="A210" s="30">
        <v>12</v>
      </c>
      <c r="B210" s="31">
        <v>2</v>
      </c>
      <c r="C210" s="31" t="str" cm="1">
        <f t="array" ref="C210">INDEX($P$5:$P$7,B210)</f>
        <v>5:35–7:00 م</v>
      </c>
      <c r="D210" s="31">
        <v>2</v>
      </c>
      <c r="E210" s="31" t="s">
        <v>19</v>
      </c>
      <c r="F210" s="32">
        <v>1</v>
      </c>
      <c r="G210" s="31" t="s">
        <v>158</v>
      </c>
      <c r="H210" s="27"/>
      <c r="I210" s="27"/>
      <c r="J210" s="27"/>
      <c r="K210" s="27"/>
      <c r="L210" s="27"/>
      <c r="M210" s="27"/>
      <c r="N210" s="27"/>
      <c r="O210" s="27"/>
      <c r="P210" s="27"/>
    </row>
    <row r="211" spans="1:16">
      <c r="A211" s="30">
        <v>12</v>
      </c>
      <c r="B211" s="31">
        <v>2</v>
      </c>
      <c r="C211" s="31" t="str" cm="1">
        <f t="array" ref="C211">INDEX($P$5:$P$7,B211)</f>
        <v>5:35–7:00 م</v>
      </c>
      <c r="D211" s="31">
        <v>3</v>
      </c>
      <c r="E211" s="31" t="s">
        <v>19</v>
      </c>
      <c r="F211" s="32">
        <v>1</v>
      </c>
      <c r="G211" s="31" t="s">
        <v>204</v>
      </c>
      <c r="H211" s="27"/>
      <c r="I211" s="27"/>
      <c r="J211" s="27"/>
      <c r="K211" s="27"/>
      <c r="L211" s="27"/>
      <c r="M211" s="27"/>
      <c r="N211" s="27"/>
      <c r="O211" s="27"/>
      <c r="P211" s="27"/>
    </row>
    <row r="212" spans="1:16">
      <c r="A212" s="30">
        <v>12</v>
      </c>
      <c r="B212" s="31">
        <v>2</v>
      </c>
      <c r="C212" s="31" t="str" cm="1">
        <f t="array" ref="C212">INDEX($P$5:$P$7,B212)</f>
        <v>5:35–7:00 م</v>
      </c>
      <c r="D212" s="31">
        <v>4</v>
      </c>
      <c r="E212" s="31" t="s">
        <v>95</v>
      </c>
      <c r="F212" s="32">
        <v>1</v>
      </c>
      <c r="G212" s="31" t="s">
        <v>316</v>
      </c>
      <c r="H212" s="27"/>
      <c r="I212" s="27"/>
      <c r="J212" s="27"/>
      <c r="K212" s="27"/>
      <c r="L212" s="27"/>
      <c r="M212" s="27"/>
      <c r="N212" s="27"/>
      <c r="O212" s="27"/>
      <c r="P212" s="27"/>
    </row>
    <row r="213" spans="1:16">
      <c r="A213" s="30">
        <v>12</v>
      </c>
      <c r="B213" s="31">
        <v>2</v>
      </c>
      <c r="C213" s="31" t="str" cm="1">
        <f t="array" ref="C213">INDEX($P$5:$P$7,B213)</f>
        <v>5:35–7:00 م</v>
      </c>
      <c r="D213" s="31">
        <v>5</v>
      </c>
      <c r="E213" s="31" t="s">
        <v>95</v>
      </c>
      <c r="F213" s="32">
        <v>1</v>
      </c>
      <c r="G213" s="31" t="s">
        <v>312</v>
      </c>
      <c r="H213" s="27"/>
      <c r="I213" s="27"/>
      <c r="J213" s="27"/>
      <c r="K213" s="27"/>
      <c r="L213" s="27"/>
      <c r="M213" s="27"/>
      <c r="N213" s="27"/>
      <c r="O213" s="27"/>
      <c r="P213" s="27"/>
    </row>
    <row r="214" spans="1:16">
      <c r="A214" s="30">
        <v>12</v>
      </c>
      <c r="B214" s="31">
        <v>2</v>
      </c>
      <c r="C214" s="31" t="str" cm="1">
        <f t="array" ref="C214">INDEX($P$5:$P$7,B214)</f>
        <v>5:35–7:00 م</v>
      </c>
      <c r="D214" s="31">
        <v>6</v>
      </c>
      <c r="E214" s="31" t="s">
        <v>95</v>
      </c>
      <c r="F214" s="32">
        <v>1</v>
      </c>
      <c r="G214" s="31" t="s">
        <v>324</v>
      </c>
      <c r="H214" s="27"/>
      <c r="I214" s="27"/>
      <c r="J214" s="27"/>
      <c r="K214" s="27"/>
      <c r="L214" s="27"/>
      <c r="M214" s="27"/>
      <c r="N214" s="27"/>
      <c r="O214" s="27"/>
      <c r="P214" s="27"/>
    </row>
    <row r="215" spans="1:16">
      <c r="A215" s="30">
        <v>12</v>
      </c>
      <c r="B215" s="31">
        <v>3</v>
      </c>
      <c r="C215" s="31" t="str" cm="1">
        <f t="array" ref="C215">INDEX($P$5:$P$7,B215)</f>
        <v>7:10–8:35 م</v>
      </c>
      <c r="D215" s="31">
        <v>1</v>
      </c>
      <c r="E215" s="31" t="s">
        <v>95</v>
      </c>
      <c r="F215" s="32">
        <v>1</v>
      </c>
      <c r="G215" s="31" t="s">
        <v>329</v>
      </c>
      <c r="H215" s="27"/>
      <c r="I215" s="27"/>
      <c r="J215" s="27"/>
      <c r="K215" s="27"/>
      <c r="L215" s="27"/>
      <c r="M215" s="27"/>
      <c r="N215" s="27"/>
      <c r="O215" s="27"/>
      <c r="P215" s="27"/>
    </row>
    <row r="216" spans="1:16">
      <c r="A216" s="30">
        <v>12</v>
      </c>
      <c r="B216" s="31">
        <v>3</v>
      </c>
      <c r="C216" s="31" t="str" cm="1">
        <f t="array" ref="C216">INDEX($P$5:$P$7,B216)</f>
        <v>7:10–8:35 م</v>
      </c>
      <c r="D216" s="31">
        <v>2</v>
      </c>
      <c r="E216" s="31" t="s">
        <v>95</v>
      </c>
      <c r="F216" s="32">
        <v>1</v>
      </c>
      <c r="G216" s="31" t="s">
        <v>410</v>
      </c>
      <c r="H216" s="27"/>
      <c r="I216" s="27"/>
      <c r="J216" s="27"/>
      <c r="K216" s="27"/>
      <c r="L216" s="27"/>
      <c r="M216" s="27"/>
      <c r="N216" s="27"/>
      <c r="O216" s="27"/>
      <c r="P216" s="27"/>
    </row>
    <row r="217" spans="1:16">
      <c r="A217" s="30">
        <v>12</v>
      </c>
      <c r="B217" s="31">
        <v>3</v>
      </c>
      <c r="C217" s="31" t="str" cm="1">
        <f t="array" ref="C217">INDEX($P$5:$P$7,B217)</f>
        <v>7:10–8:35 م</v>
      </c>
      <c r="D217" s="31">
        <v>3</v>
      </c>
      <c r="E217" s="31" t="s">
        <v>95</v>
      </c>
      <c r="F217" s="32">
        <v>1</v>
      </c>
      <c r="G217" s="31" t="s">
        <v>411</v>
      </c>
      <c r="H217" s="27"/>
      <c r="I217" s="27"/>
      <c r="J217" s="27"/>
      <c r="K217" s="27"/>
      <c r="L217" s="27"/>
      <c r="M217" s="27"/>
      <c r="N217" s="27"/>
      <c r="O217" s="27"/>
      <c r="P217" s="27"/>
    </row>
    <row r="218" spans="1:16">
      <c r="A218" s="30">
        <v>12</v>
      </c>
      <c r="B218" s="31">
        <v>3</v>
      </c>
      <c r="C218" s="31" t="str" cm="1">
        <f t="array" ref="C218">INDEX($P$5:$P$7,B218)</f>
        <v>7:10–8:35 م</v>
      </c>
      <c r="D218" s="31">
        <v>4</v>
      </c>
      <c r="E218" s="31" t="s">
        <v>95</v>
      </c>
      <c r="F218" s="32">
        <v>1</v>
      </c>
      <c r="G218" s="31" t="s">
        <v>473</v>
      </c>
      <c r="H218" s="27"/>
      <c r="I218" s="27"/>
      <c r="J218" s="27"/>
      <c r="K218" s="27"/>
      <c r="L218" s="27"/>
      <c r="M218" s="27"/>
      <c r="N218" s="27"/>
      <c r="O218" s="27"/>
      <c r="P218" s="27"/>
    </row>
    <row r="219" spans="1:16">
      <c r="A219" s="30">
        <v>12</v>
      </c>
      <c r="B219" s="31">
        <v>3</v>
      </c>
      <c r="C219" s="31" t="str" cm="1">
        <f t="array" ref="C219">INDEX($P$5:$P$7,B219)</f>
        <v>7:10–8:35 م</v>
      </c>
      <c r="D219" s="31">
        <v>5</v>
      </c>
      <c r="E219" s="31" t="s">
        <v>95</v>
      </c>
      <c r="F219" s="32">
        <v>1</v>
      </c>
      <c r="G219" s="31" t="s">
        <v>453</v>
      </c>
      <c r="H219" s="27"/>
      <c r="I219" s="27"/>
      <c r="J219" s="27"/>
      <c r="K219" s="27"/>
      <c r="L219" s="27"/>
      <c r="M219" s="27"/>
      <c r="N219" s="27"/>
      <c r="O219" s="27"/>
      <c r="P219" s="27"/>
    </row>
    <row r="220" spans="1:16">
      <c r="A220" s="30">
        <v>12</v>
      </c>
      <c r="B220" s="31">
        <v>3</v>
      </c>
      <c r="C220" s="31" t="str" cm="1">
        <f t="array" ref="C220">INDEX($P$5:$P$7,B220)</f>
        <v>7:10–8:35 م</v>
      </c>
      <c r="D220" s="31">
        <v>6</v>
      </c>
      <c r="E220" s="31" t="s">
        <v>95</v>
      </c>
      <c r="F220" s="32">
        <v>1</v>
      </c>
      <c r="G220" s="31" t="s">
        <v>440</v>
      </c>
      <c r="H220" s="27"/>
      <c r="I220" s="27"/>
      <c r="J220" s="27"/>
      <c r="K220" s="27"/>
      <c r="L220" s="27"/>
      <c r="M220" s="27"/>
      <c r="N220" s="27"/>
      <c r="O220" s="27"/>
      <c r="P220" s="27"/>
    </row>
    <row r="221" spans="1:16">
      <c r="A221" s="30">
        <v>13</v>
      </c>
      <c r="B221" s="31">
        <v>1</v>
      </c>
      <c r="C221" s="31" t="str" cm="1">
        <f t="array" ref="C221">INDEX($P$5:$P$7,B221)</f>
        <v>4:00–5:25 م</v>
      </c>
      <c r="D221" s="31">
        <v>1</v>
      </c>
      <c r="E221" s="31" t="s">
        <v>19</v>
      </c>
      <c r="F221" s="32">
        <v>1</v>
      </c>
      <c r="G221" s="31" t="s">
        <v>46</v>
      </c>
      <c r="H221" s="27"/>
      <c r="I221" s="27"/>
      <c r="J221" s="27"/>
      <c r="K221" s="27"/>
      <c r="L221" s="27"/>
      <c r="M221" s="27"/>
      <c r="N221" s="27"/>
      <c r="O221" s="27"/>
      <c r="P221" s="27"/>
    </row>
    <row r="222" spans="1:16">
      <c r="A222" s="30">
        <v>13</v>
      </c>
      <c r="B222" s="31">
        <v>1</v>
      </c>
      <c r="C222" s="31" t="str" cm="1">
        <f t="array" ref="C222">INDEX($P$5:$P$7,B222)</f>
        <v>4:00–5:25 م</v>
      </c>
      <c r="D222" s="31">
        <v>2</v>
      </c>
      <c r="E222" s="31" t="s">
        <v>19</v>
      </c>
      <c r="F222" s="32">
        <v>1</v>
      </c>
      <c r="G222" s="31" t="s">
        <v>55</v>
      </c>
      <c r="H222" s="27"/>
      <c r="I222" s="27"/>
      <c r="J222" s="27"/>
      <c r="K222" s="27"/>
      <c r="L222" s="27"/>
      <c r="M222" s="27"/>
      <c r="N222" s="27"/>
      <c r="O222" s="27"/>
      <c r="P222" s="27"/>
    </row>
    <row r="223" spans="1:16">
      <c r="A223" s="30">
        <v>13</v>
      </c>
      <c r="B223" s="31">
        <v>1</v>
      </c>
      <c r="C223" s="31" t="str" cm="1">
        <f t="array" ref="C223">INDEX($P$5:$P$7,B223)</f>
        <v>4:00–5:25 م</v>
      </c>
      <c r="D223" s="31">
        <v>3</v>
      </c>
      <c r="E223" s="31" t="s">
        <v>19</v>
      </c>
      <c r="F223" s="32">
        <v>1</v>
      </c>
      <c r="G223" s="31" t="s">
        <v>64</v>
      </c>
      <c r="H223" s="27"/>
      <c r="I223" s="27"/>
      <c r="J223" s="27"/>
      <c r="K223" s="27"/>
      <c r="L223" s="27"/>
      <c r="M223" s="27"/>
      <c r="N223" s="27"/>
      <c r="O223" s="27"/>
      <c r="P223" s="27"/>
    </row>
    <row r="224" spans="1:16">
      <c r="A224" s="30">
        <v>13</v>
      </c>
      <c r="B224" s="31">
        <v>1</v>
      </c>
      <c r="C224" s="31" t="str" cm="1">
        <f t="array" ref="C224">INDEX($P$5:$P$7,B224)</f>
        <v>4:00–5:25 م</v>
      </c>
      <c r="D224" s="31">
        <v>4</v>
      </c>
      <c r="E224" s="31" t="s">
        <v>19</v>
      </c>
      <c r="F224" s="32">
        <v>1</v>
      </c>
      <c r="G224" s="31" t="s">
        <v>76</v>
      </c>
      <c r="H224" s="27"/>
      <c r="I224" s="27"/>
      <c r="J224" s="27"/>
      <c r="K224" s="27"/>
      <c r="L224" s="27"/>
      <c r="M224" s="27"/>
      <c r="N224" s="27"/>
      <c r="O224" s="27"/>
      <c r="P224" s="27"/>
    </row>
    <row r="225" spans="1:16">
      <c r="A225" s="30">
        <v>13</v>
      </c>
      <c r="B225" s="31">
        <v>1</v>
      </c>
      <c r="C225" s="31" t="str" cm="1">
        <f t="array" ref="C225">INDEX($P$5:$P$7,B225)</f>
        <v>4:00–5:25 م</v>
      </c>
      <c r="D225" s="31">
        <v>5</v>
      </c>
      <c r="E225" s="31" t="s">
        <v>19</v>
      </c>
      <c r="F225" s="32">
        <v>1</v>
      </c>
      <c r="G225" s="31" t="s">
        <v>87</v>
      </c>
      <c r="H225" s="27"/>
      <c r="I225" s="27"/>
      <c r="J225" s="27"/>
      <c r="K225" s="27"/>
      <c r="L225" s="27"/>
      <c r="M225" s="27"/>
      <c r="N225" s="27"/>
      <c r="O225" s="27"/>
      <c r="P225" s="27"/>
    </row>
    <row r="226" spans="1:16">
      <c r="A226" s="30">
        <v>13</v>
      </c>
      <c r="B226" s="31">
        <v>1</v>
      </c>
      <c r="C226" s="31" t="str" cm="1">
        <f t="array" ref="C226">INDEX($P$5:$P$7,B226)</f>
        <v>4:00–5:25 م</v>
      </c>
      <c r="D226" s="31">
        <v>6</v>
      </c>
      <c r="E226" s="31" t="s">
        <v>19</v>
      </c>
      <c r="F226" s="32">
        <v>1</v>
      </c>
      <c r="G226" s="31" t="s">
        <v>159</v>
      </c>
      <c r="H226" s="27"/>
      <c r="I226" s="27"/>
      <c r="J226" s="27"/>
      <c r="K226" s="27"/>
      <c r="L226" s="27"/>
      <c r="M226" s="27"/>
      <c r="N226" s="27"/>
      <c r="O226" s="27"/>
      <c r="P226" s="27"/>
    </row>
    <row r="227" spans="1:16">
      <c r="A227" s="30">
        <v>13</v>
      </c>
      <c r="B227" s="31">
        <v>2</v>
      </c>
      <c r="C227" s="31" t="str" cm="1">
        <f t="array" ref="C227">INDEX($P$5:$P$7,B227)</f>
        <v>5:35–7:00 م</v>
      </c>
      <c r="D227" s="31">
        <v>1</v>
      </c>
      <c r="E227" s="31" t="s">
        <v>19</v>
      </c>
      <c r="F227" s="32">
        <v>1</v>
      </c>
      <c r="G227" s="31" t="s">
        <v>160</v>
      </c>
      <c r="H227" s="27"/>
      <c r="I227" s="27"/>
      <c r="J227" s="27"/>
      <c r="K227" s="27"/>
      <c r="L227" s="27"/>
      <c r="M227" s="27"/>
      <c r="N227" s="27"/>
      <c r="O227" s="27"/>
      <c r="P227" s="27"/>
    </row>
    <row r="228" spans="1:16">
      <c r="A228" s="30">
        <v>13</v>
      </c>
      <c r="B228" s="31">
        <v>2</v>
      </c>
      <c r="C228" s="31" t="str" cm="1">
        <f t="array" ref="C228">INDEX($P$5:$P$7,B228)</f>
        <v>5:35–7:00 م</v>
      </c>
      <c r="D228" s="31">
        <v>2</v>
      </c>
      <c r="E228" s="31" t="s">
        <v>19</v>
      </c>
      <c r="F228" s="32">
        <v>1</v>
      </c>
      <c r="G228" s="31" t="s">
        <v>205</v>
      </c>
      <c r="H228" s="27"/>
      <c r="I228" s="27"/>
      <c r="J228" s="27"/>
      <c r="K228" s="27"/>
      <c r="L228" s="27"/>
      <c r="M228" s="27"/>
      <c r="N228" s="27"/>
      <c r="O228" s="27"/>
      <c r="P228" s="27"/>
    </row>
    <row r="229" spans="1:16">
      <c r="A229" s="30">
        <v>13</v>
      </c>
      <c r="B229" s="31">
        <v>2</v>
      </c>
      <c r="C229" s="31" t="str" cm="1">
        <f t="array" ref="C229">INDEX($P$5:$P$7,B229)</f>
        <v>5:35–7:00 م</v>
      </c>
      <c r="D229" s="31">
        <v>3</v>
      </c>
      <c r="E229" s="31" t="s">
        <v>19</v>
      </c>
      <c r="F229" s="32">
        <v>1</v>
      </c>
      <c r="G229" s="31" t="s">
        <v>178</v>
      </c>
      <c r="H229" s="27"/>
      <c r="I229" s="27"/>
      <c r="J229" s="27"/>
      <c r="K229" s="27"/>
      <c r="L229" s="27"/>
      <c r="M229" s="27"/>
      <c r="N229" s="27"/>
      <c r="O229" s="27"/>
      <c r="P229" s="27"/>
    </row>
    <row r="230" spans="1:16">
      <c r="A230" s="30">
        <v>13</v>
      </c>
      <c r="B230" s="31">
        <v>2</v>
      </c>
      <c r="C230" s="31" t="str" cm="1">
        <f t="array" ref="C230">INDEX($P$5:$P$7,B230)</f>
        <v>5:35–7:00 م</v>
      </c>
      <c r="D230" s="31">
        <v>4</v>
      </c>
      <c r="E230" s="31" t="s">
        <v>95</v>
      </c>
      <c r="F230" s="32">
        <v>1</v>
      </c>
      <c r="G230" s="31" t="s">
        <v>296</v>
      </c>
      <c r="H230" s="27"/>
      <c r="I230" s="27"/>
      <c r="J230" s="27"/>
      <c r="K230" s="27"/>
      <c r="L230" s="27"/>
      <c r="M230" s="27"/>
      <c r="N230" s="27"/>
      <c r="O230" s="27"/>
      <c r="P230" s="27"/>
    </row>
    <row r="231" spans="1:16">
      <c r="A231" s="30">
        <v>13</v>
      </c>
      <c r="B231" s="31">
        <v>2</v>
      </c>
      <c r="C231" s="31" t="str" cm="1">
        <f t="array" ref="C231">INDEX($P$5:$P$7,B231)</f>
        <v>5:35–7:00 م</v>
      </c>
      <c r="D231" s="31">
        <v>5</v>
      </c>
      <c r="E231" s="31" t="s">
        <v>95</v>
      </c>
      <c r="F231" s="32">
        <v>1</v>
      </c>
      <c r="G231" s="31" t="s">
        <v>304</v>
      </c>
      <c r="H231" s="27"/>
      <c r="I231" s="27"/>
      <c r="J231" s="27"/>
      <c r="K231" s="27"/>
      <c r="L231" s="27"/>
      <c r="M231" s="27"/>
      <c r="N231" s="27"/>
      <c r="O231" s="27"/>
      <c r="P231" s="27"/>
    </row>
    <row r="232" spans="1:16">
      <c r="A232" s="30">
        <v>13</v>
      </c>
      <c r="B232" s="31">
        <v>2</v>
      </c>
      <c r="C232" s="31" t="str" cm="1">
        <f t="array" ref="C232">INDEX($P$5:$P$7,B232)</f>
        <v>5:35–7:00 م</v>
      </c>
      <c r="D232" s="31">
        <v>6</v>
      </c>
      <c r="E232" s="31" t="s">
        <v>95</v>
      </c>
      <c r="F232" s="32">
        <v>1</v>
      </c>
      <c r="G232" s="31" t="s">
        <v>314</v>
      </c>
      <c r="H232" s="27"/>
      <c r="I232" s="27"/>
      <c r="J232" s="27"/>
      <c r="K232" s="27"/>
      <c r="L232" s="27"/>
      <c r="M232" s="27"/>
      <c r="N232" s="27"/>
      <c r="O232" s="27"/>
      <c r="P232" s="27"/>
    </row>
    <row r="233" spans="1:16">
      <c r="A233" s="30">
        <v>13</v>
      </c>
      <c r="B233" s="31">
        <v>3</v>
      </c>
      <c r="C233" s="31" t="str" cm="1">
        <f t="array" ref="C233">INDEX($P$5:$P$7,B233)</f>
        <v>7:10–8:35 م</v>
      </c>
      <c r="D233" s="31">
        <v>1</v>
      </c>
      <c r="E233" s="31" t="s">
        <v>95</v>
      </c>
      <c r="F233" s="32">
        <v>1</v>
      </c>
      <c r="G233" s="31" t="s">
        <v>322</v>
      </c>
      <c r="H233" s="27"/>
      <c r="I233" s="27"/>
      <c r="J233" s="27"/>
      <c r="K233" s="27"/>
      <c r="L233" s="27"/>
      <c r="M233" s="27"/>
      <c r="N233" s="27"/>
      <c r="O233" s="27"/>
      <c r="P233" s="27"/>
    </row>
    <row r="234" spans="1:16">
      <c r="A234" s="30">
        <v>13</v>
      </c>
      <c r="B234" s="31">
        <v>3</v>
      </c>
      <c r="C234" s="31" t="str" cm="1">
        <f t="array" ref="C234">INDEX($P$5:$P$7,B234)</f>
        <v>7:10–8:35 م</v>
      </c>
      <c r="D234" s="31">
        <v>2</v>
      </c>
      <c r="E234" s="31" t="s">
        <v>95</v>
      </c>
      <c r="F234" s="32">
        <v>1</v>
      </c>
      <c r="G234" s="31" t="s">
        <v>414</v>
      </c>
      <c r="H234" s="27"/>
      <c r="I234" s="27"/>
      <c r="J234" s="27"/>
      <c r="K234" s="27"/>
      <c r="L234" s="27"/>
      <c r="M234" s="27"/>
      <c r="N234" s="27"/>
      <c r="O234" s="27"/>
      <c r="P234" s="27"/>
    </row>
    <row r="235" spans="1:16">
      <c r="A235" s="30">
        <v>13</v>
      </c>
      <c r="B235" s="31">
        <v>3</v>
      </c>
      <c r="C235" s="31" t="str" cm="1">
        <f t="array" ref="C235">INDEX($P$5:$P$7,B235)</f>
        <v>7:10–8:35 م</v>
      </c>
      <c r="D235" s="31">
        <v>3</v>
      </c>
      <c r="E235" s="31" t="s">
        <v>95</v>
      </c>
      <c r="F235" s="32">
        <v>1</v>
      </c>
      <c r="G235" s="31" t="s">
        <v>474</v>
      </c>
      <c r="H235" s="27"/>
      <c r="I235" s="27"/>
      <c r="J235" s="27"/>
      <c r="K235" s="27"/>
      <c r="L235" s="27"/>
      <c r="M235" s="27"/>
      <c r="N235" s="27"/>
      <c r="O235" s="27"/>
      <c r="P235" s="27"/>
    </row>
    <row r="236" spans="1:16">
      <c r="A236" s="30">
        <v>13</v>
      </c>
      <c r="B236" s="31">
        <v>3</v>
      </c>
      <c r="C236" s="31" t="str" cm="1">
        <f t="array" ref="C236">INDEX($P$5:$P$7,B236)</f>
        <v>7:10–8:35 م</v>
      </c>
      <c r="D236" s="31">
        <v>4</v>
      </c>
      <c r="E236" s="31" t="s">
        <v>95</v>
      </c>
      <c r="F236" s="32">
        <v>1</v>
      </c>
      <c r="G236" s="31" t="s">
        <v>449</v>
      </c>
      <c r="H236" s="27"/>
      <c r="I236" s="27"/>
      <c r="J236" s="27"/>
      <c r="K236" s="27"/>
      <c r="L236" s="27"/>
      <c r="M236" s="27"/>
      <c r="N236" s="27"/>
      <c r="O236" s="27"/>
      <c r="P236" s="27"/>
    </row>
    <row r="237" spans="1:16">
      <c r="A237" s="30">
        <v>13</v>
      </c>
      <c r="B237" s="31">
        <v>3</v>
      </c>
      <c r="C237" s="31" t="str" cm="1">
        <f t="array" ref="C237">INDEX($P$5:$P$7,B237)</f>
        <v>7:10–8:35 م</v>
      </c>
      <c r="D237" s="31">
        <v>5</v>
      </c>
      <c r="E237" s="31" t="s">
        <v>95</v>
      </c>
      <c r="F237" s="32">
        <v>1</v>
      </c>
      <c r="G237" s="31" t="s">
        <v>441</v>
      </c>
      <c r="H237" s="27"/>
      <c r="I237" s="27"/>
      <c r="J237" s="27"/>
      <c r="K237" s="27"/>
      <c r="L237" s="27"/>
      <c r="M237" s="27"/>
      <c r="N237" s="27"/>
      <c r="O237" s="27"/>
      <c r="P237" s="27"/>
    </row>
    <row r="238" spans="1:16">
      <c r="A238" s="30">
        <v>13</v>
      </c>
      <c r="B238" s="31">
        <v>3</v>
      </c>
      <c r="C238" s="31" t="str" cm="1">
        <f t="array" ref="C238">INDEX($P$5:$P$7,B238)</f>
        <v>7:10–8:35 م</v>
      </c>
      <c r="D238" s="31">
        <v>6</v>
      </c>
      <c r="E238" s="31" t="s">
        <v>95</v>
      </c>
      <c r="F238" s="32">
        <v>1</v>
      </c>
      <c r="G238" s="31" t="s">
        <v>417</v>
      </c>
      <c r="H238" s="27"/>
      <c r="I238" s="27"/>
      <c r="J238" s="27"/>
      <c r="K238" s="27"/>
      <c r="L238" s="27"/>
      <c r="M238" s="27"/>
      <c r="N238" s="27"/>
      <c r="O238" s="27"/>
      <c r="P238" s="27"/>
    </row>
    <row r="239" spans="1:16">
      <c r="A239" s="30">
        <v>14</v>
      </c>
      <c r="B239" s="31">
        <v>1</v>
      </c>
      <c r="C239" s="31" t="str" cm="1">
        <f t="array" ref="C239">INDEX($P$5:$P$7,B239)</f>
        <v>4:00–5:25 م</v>
      </c>
      <c r="D239" s="31">
        <v>1</v>
      </c>
      <c r="E239" s="31" t="s">
        <v>19</v>
      </c>
      <c r="F239" s="32">
        <v>1</v>
      </c>
      <c r="G239" s="31" t="s">
        <v>41</v>
      </c>
      <c r="H239" s="27"/>
      <c r="I239" s="27"/>
      <c r="J239" s="27"/>
      <c r="K239" s="27"/>
      <c r="L239" s="27"/>
      <c r="M239" s="27"/>
      <c r="N239" s="27"/>
      <c r="O239" s="27"/>
      <c r="P239" s="27"/>
    </row>
    <row r="240" spans="1:16">
      <c r="A240" s="30">
        <v>14</v>
      </c>
      <c r="B240" s="31">
        <v>1</v>
      </c>
      <c r="C240" s="31" t="str" cm="1">
        <f t="array" ref="C240">INDEX($P$5:$P$7,B240)</f>
        <v>4:00–5:25 م</v>
      </c>
      <c r="D240" s="31">
        <v>2</v>
      </c>
      <c r="E240" s="31" t="s">
        <v>19</v>
      </c>
      <c r="F240" s="32">
        <v>1</v>
      </c>
      <c r="G240" s="31" t="s">
        <v>47</v>
      </c>
      <c r="H240" s="27"/>
      <c r="I240" s="27"/>
      <c r="J240" s="27"/>
      <c r="K240" s="27"/>
      <c r="L240" s="27"/>
      <c r="M240" s="27"/>
      <c r="N240" s="27"/>
      <c r="O240" s="27"/>
      <c r="P240" s="27"/>
    </row>
    <row r="241" spans="1:16">
      <c r="A241" s="30">
        <v>14</v>
      </c>
      <c r="B241" s="31">
        <v>1</v>
      </c>
      <c r="C241" s="31" t="str" cm="1">
        <f t="array" ref="C241">INDEX($P$5:$P$7,B241)</f>
        <v>4:00–5:25 م</v>
      </c>
      <c r="D241" s="31">
        <v>3</v>
      </c>
      <c r="E241" s="31" t="s">
        <v>19</v>
      </c>
      <c r="F241" s="32">
        <v>1</v>
      </c>
      <c r="G241" s="31" t="s">
        <v>56</v>
      </c>
      <c r="H241" s="27"/>
      <c r="I241" s="27"/>
      <c r="J241" s="27"/>
      <c r="K241" s="27"/>
      <c r="L241" s="27"/>
      <c r="M241" s="27"/>
      <c r="N241" s="27"/>
      <c r="O241" s="27"/>
      <c r="P241" s="27"/>
    </row>
    <row r="242" spans="1:16">
      <c r="A242" s="30">
        <v>14</v>
      </c>
      <c r="B242" s="31">
        <v>1</v>
      </c>
      <c r="C242" s="31" t="str" cm="1">
        <f t="array" ref="C242">INDEX($P$5:$P$7,B242)</f>
        <v>4:00–5:25 م</v>
      </c>
      <c r="D242" s="31">
        <v>4</v>
      </c>
      <c r="E242" s="31" t="s">
        <v>19</v>
      </c>
      <c r="F242" s="32">
        <v>1</v>
      </c>
      <c r="G242" s="31" t="s">
        <v>65</v>
      </c>
      <c r="H242" s="27"/>
      <c r="I242" s="27"/>
      <c r="J242" s="27"/>
      <c r="K242" s="27"/>
      <c r="L242" s="27"/>
      <c r="M242" s="27"/>
      <c r="N242" s="27"/>
      <c r="O242" s="27"/>
      <c r="P242" s="27"/>
    </row>
    <row r="243" spans="1:16">
      <c r="A243" s="30">
        <v>14</v>
      </c>
      <c r="B243" s="31">
        <v>1</v>
      </c>
      <c r="C243" s="31" t="str" cm="1">
        <f t="array" ref="C243">INDEX($P$5:$P$7,B243)</f>
        <v>4:00–5:25 م</v>
      </c>
      <c r="D243" s="31">
        <v>5</v>
      </c>
      <c r="E243" s="31" t="s">
        <v>19</v>
      </c>
      <c r="F243" s="32">
        <v>1</v>
      </c>
      <c r="G243" s="31" t="s">
        <v>77</v>
      </c>
      <c r="H243" s="27"/>
      <c r="I243" s="27"/>
      <c r="J243" s="27"/>
      <c r="K243" s="27"/>
      <c r="L243" s="27"/>
      <c r="M243" s="27"/>
      <c r="N243" s="27"/>
      <c r="O243" s="27"/>
      <c r="P243" s="27"/>
    </row>
    <row r="244" spans="1:16">
      <c r="A244" s="30">
        <v>14</v>
      </c>
      <c r="B244" s="31">
        <v>1</v>
      </c>
      <c r="C244" s="31" t="str" cm="1">
        <f t="array" ref="C244">INDEX($P$5:$P$7,B244)</f>
        <v>4:00–5:25 م</v>
      </c>
      <c r="D244" s="31">
        <v>6</v>
      </c>
      <c r="E244" s="31" t="s">
        <v>19</v>
      </c>
      <c r="F244" s="32">
        <v>1</v>
      </c>
      <c r="G244" s="31" t="s">
        <v>88</v>
      </c>
      <c r="H244" s="27"/>
      <c r="I244" s="27"/>
      <c r="J244" s="27"/>
      <c r="K244" s="27"/>
      <c r="L244" s="27"/>
      <c r="M244" s="27"/>
      <c r="N244" s="27"/>
      <c r="O244" s="27"/>
      <c r="P244" s="27"/>
    </row>
    <row r="245" spans="1:16">
      <c r="A245" s="30">
        <v>14</v>
      </c>
      <c r="B245" s="31">
        <v>2</v>
      </c>
      <c r="C245" s="31" t="str" cm="1">
        <f t="array" ref="C245">INDEX($P$5:$P$7,B245)</f>
        <v>5:35–7:00 م</v>
      </c>
      <c r="D245" s="31">
        <v>1</v>
      </c>
      <c r="E245" s="31" t="s">
        <v>19</v>
      </c>
      <c r="F245" s="32">
        <v>1</v>
      </c>
      <c r="G245" s="31" t="s">
        <v>206</v>
      </c>
      <c r="H245" s="27"/>
      <c r="I245" s="27"/>
      <c r="J245" s="27"/>
      <c r="K245" s="27"/>
      <c r="L245" s="27"/>
      <c r="M245" s="27"/>
      <c r="N245" s="27"/>
      <c r="O245" s="27"/>
      <c r="P245" s="27"/>
    </row>
    <row r="246" spans="1:16">
      <c r="A246" s="30">
        <v>14</v>
      </c>
      <c r="B246" s="31">
        <v>2</v>
      </c>
      <c r="C246" s="31" t="str" cm="1">
        <f t="array" ref="C246">INDEX($P$5:$P$7,B246)</f>
        <v>5:35–7:00 م</v>
      </c>
      <c r="D246" s="31">
        <v>2</v>
      </c>
      <c r="E246" s="31" t="s">
        <v>19</v>
      </c>
      <c r="F246" s="32">
        <v>1</v>
      </c>
      <c r="G246" s="31" t="s">
        <v>179</v>
      </c>
      <c r="H246" s="27"/>
      <c r="I246" s="27"/>
      <c r="J246" s="27"/>
      <c r="K246" s="27"/>
      <c r="L246" s="27"/>
      <c r="M246" s="27"/>
      <c r="N246" s="27"/>
      <c r="O246" s="27"/>
      <c r="P246" s="27"/>
    </row>
    <row r="247" spans="1:16">
      <c r="A247" s="30">
        <v>14</v>
      </c>
      <c r="B247" s="31">
        <v>2</v>
      </c>
      <c r="C247" s="31" t="str" cm="1">
        <f t="array" ref="C247">INDEX($P$5:$P$7,B247)</f>
        <v>5:35–7:00 م</v>
      </c>
      <c r="D247" s="31">
        <v>3</v>
      </c>
      <c r="E247" s="31" t="s">
        <v>19</v>
      </c>
      <c r="F247" s="32">
        <v>1</v>
      </c>
      <c r="G247" s="31" t="s">
        <v>161</v>
      </c>
      <c r="H247" s="27"/>
      <c r="I247" s="27"/>
      <c r="J247" s="27"/>
      <c r="K247" s="27"/>
      <c r="L247" s="27"/>
      <c r="M247" s="27"/>
      <c r="N247" s="27"/>
      <c r="O247" s="27"/>
      <c r="P247" s="27"/>
    </row>
    <row r="248" spans="1:16">
      <c r="A248" s="30">
        <v>14</v>
      </c>
      <c r="B248" s="31">
        <v>2</v>
      </c>
      <c r="C248" s="31" t="str" cm="1">
        <f t="array" ref="C248">INDEX($P$5:$P$7,B248)</f>
        <v>5:35–7:00 م</v>
      </c>
      <c r="D248" s="31">
        <v>4</v>
      </c>
      <c r="E248" s="31" t="s">
        <v>95</v>
      </c>
      <c r="F248" s="32">
        <v>1</v>
      </c>
      <c r="G248" s="31" t="s">
        <v>289</v>
      </c>
      <c r="H248" s="27"/>
      <c r="I248" s="27"/>
      <c r="J248" s="27"/>
      <c r="K248" s="27"/>
      <c r="L248" s="27"/>
      <c r="M248" s="27"/>
      <c r="N248" s="27"/>
      <c r="O248" s="27"/>
      <c r="P248" s="27"/>
    </row>
    <row r="249" spans="1:16">
      <c r="A249" s="30">
        <v>14</v>
      </c>
      <c r="B249" s="31">
        <v>2</v>
      </c>
      <c r="C249" s="31" t="str" cm="1">
        <f t="array" ref="C249">INDEX($P$5:$P$7,B249)</f>
        <v>5:35–7:00 م</v>
      </c>
      <c r="D249" s="31">
        <v>5</v>
      </c>
      <c r="E249" s="31" t="s">
        <v>95</v>
      </c>
      <c r="F249" s="32">
        <v>1</v>
      </c>
      <c r="G249" s="31" t="s">
        <v>297</v>
      </c>
      <c r="H249" s="27"/>
      <c r="I249" s="27"/>
      <c r="J249" s="27"/>
      <c r="K249" s="27"/>
      <c r="L249" s="27"/>
      <c r="M249" s="27"/>
      <c r="N249" s="27"/>
      <c r="O249" s="27"/>
      <c r="P249" s="27"/>
    </row>
    <row r="250" spans="1:16">
      <c r="A250" s="30">
        <v>14</v>
      </c>
      <c r="B250" s="31">
        <v>2</v>
      </c>
      <c r="C250" s="31" t="str" cm="1">
        <f t="array" ref="C250">INDEX($P$5:$P$7,B250)</f>
        <v>5:35–7:00 م</v>
      </c>
      <c r="D250" s="31">
        <v>6</v>
      </c>
      <c r="E250" s="31" t="s">
        <v>95</v>
      </c>
      <c r="F250" s="32">
        <v>1</v>
      </c>
      <c r="G250" s="31" t="s">
        <v>305</v>
      </c>
      <c r="H250" s="27"/>
      <c r="I250" s="27"/>
      <c r="J250" s="27"/>
      <c r="K250" s="27"/>
      <c r="L250" s="27"/>
      <c r="M250" s="27"/>
      <c r="N250" s="27"/>
      <c r="O250" s="27"/>
      <c r="P250" s="27"/>
    </row>
    <row r="251" spans="1:16">
      <c r="A251" s="30">
        <v>14</v>
      </c>
      <c r="B251" s="31">
        <v>3</v>
      </c>
      <c r="C251" s="31" t="str" cm="1">
        <f t="array" ref="C251">INDEX($P$5:$P$7,B251)</f>
        <v>7:10–8:35 م</v>
      </c>
      <c r="D251" s="31">
        <v>1</v>
      </c>
      <c r="E251" s="31" t="s">
        <v>95</v>
      </c>
      <c r="F251" s="32">
        <v>1</v>
      </c>
      <c r="G251" s="31" t="s">
        <v>315</v>
      </c>
      <c r="H251" s="27"/>
      <c r="I251" s="27"/>
      <c r="J251" s="27"/>
      <c r="K251" s="27"/>
      <c r="L251" s="27"/>
      <c r="M251" s="27"/>
      <c r="N251" s="27"/>
      <c r="O251" s="27"/>
      <c r="P251" s="27"/>
    </row>
    <row r="252" spans="1:16">
      <c r="A252" s="30">
        <v>14</v>
      </c>
      <c r="B252" s="31">
        <v>3</v>
      </c>
      <c r="C252" s="31" t="str" cm="1">
        <f t="array" ref="C252">INDEX($P$5:$P$7,B252)</f>
        <v>7:10–8:35 م</v>
      </c>
      <c r="D252" s="31">
        <v>2</v>
      </c>
      <c r="E252" s="31" t="s">
        <v>95</v>
      </c>
      <c r="F252" s="32">
        <v>1</v>
      </c>
      <c r="G252" s="31" t="s">
        <v>475</v>
      </c>
      <c r="H252" s="27"/>
      <c r="I252" s="27"/>
      <c r="J252" s="27"/>
      <c r="K252" s="27"/>
      <c r="L252" s="27"/>
      <c r="M252" s="27"/>
      <c r="N252" s="27"/>
      <c r="O252" s="27"/>
      <c r="P252" s="27"/>
    </row>
    <row r="253" spans="1:16">
      <c r="A253" s="30">
        <v>14</v>
      </c>
      <c r="B253" s="31">
        <v>3</v>
      </c>
      <c r="C253" s="31" t="str" cm="1">
        <f t="array" ref="C253">INDEX($P$5:$P$7,B253)</f>
        <v>7:10–8:35 م</v>
      </c>
      <c r="D253" s="31">
        <v>3</v>
      </c>
      <c r="E253" s="31" t="s">
        <v>95</v>
      </c>
      <c r="F253" s="32">
        <v>1</v>
      </c>
      <c r="G253" s="31" t="s">
        <v>476</v>
      </c>
      <c r="H253" s="27"/>
      <c r="I253" s="27"/>
      <c r="J253" s="27"/>
      <c r="K253" s="27"/>
      <c r="L253" s="27"/>
      <c r="M253" s="27"/>
      <c r="N253" s="27"/>
      <c r="O253" s="27"/>
      <c r="P253" s="27"/>
    </row>
    <row r="254" spans="1:16">
      <c r="A254" s="30">
        <v>14</v>
      </c>
      <c r="B254" s="31">
        <v>3</v>
      </c>
      <c r="C254" s="31" t="str" cm="1">
        <f t="array" ref="C254">INDEX($P$5:$P$7,B254)</f>
        <v>7:10–8:35 م</v>
      </c>
      <c r="D254" s="31">
        <v>4</v>
      </c>
      <c r="E254" s="31" t="s">
        <v>95</v>
      </c>
      <c r="F254" s="32">
        <v>1</v>
      </c>
      <c r="G254" s="31" t="s">
        <v>442</v>
      </c>
      <c r="H254" s="27"/>
      <c r="I254" s="27"/>
      <c r="J254" s="27"/>
      <c r="K254" s="27"/>
      <c r="L254" s="27"/>
      <c r="M254" s="27"/>
      <c r="N254" s="27"/>
      <c r="O254" s="27"/>
      <c r="P254" s="27"/>
    </row>
    <row r="255" spans="1:16">
      <c r="A255" s="30">
        <v>14</v>
      </c>
      <c r="B255" s="31">
        <v>3</v>
      </c>
      <c r="C255" s="31" t="str" cm="1">
        <f t="array" ref="C255">INDEX($P$5:$P$7,B255)</f>
        <v>7:10–8:35 م</v>
      </c>
      <c r="D255" s="31">
        <v>5</v>
      </c>
      <c r="E255" s="31" t="s">
        <v>95</v>
      </c>
      <c r="F255" s="32">
        <v>1</v>
      </c>
      <c r="G255" s="31" t="s">
        <v>420</v>
      </c>
      <c r="H255" s="27"/>
      <c r="I255" s="27"/>
      <c r="J255" s="27"/>
      <c r="K255" s="27"/>
      <c r="L255" s="27"/>
      <c r="M255" s="27"/>
      <c r="N255" s="27"/>
      <c r="O255" s="27"/>
      <c r="P255" s="27"/>
    </row>
    <row r="256" spans="1:16">
      <c r="A256" s="30">
        <v>14</v>
      </c>
      <c r="B256" s="31">
        <v>3</v>
      </c>
      <c r="C256" s="31" t="str" cm="1">
        <f t="array" ref="C256">INDEX($P$5:$P$7,B256)</f>
        <v>7:10–8:35 م</v>
      </c>
      <c r="D256" s="31">
        <v>6</v>
      </c>
      <c r="E256" s="31" t="s">
        <v>95</v>
      </c>
      <c r="F256" s="32">
        <v>1</v>
      </c>
      <c r="G256" s="31" t="s">
        <v>370</v>
      </c>
      <c r="H256" s="27"/>
      <c r="I256" s="27"/>
      <c r="J256" s="27"/>
      <c r="K256" s="27"/>
      <c r="L256" s="27"/>
      <c r="M256" s="27"/>
      <c r="N256" s="27"/>
      <c r="O256" s="27"/>
      <c r="P256" s="27"/>
    </row>
    <row r="257" spans="1:16">
      <c r="A257" s="30">
        <v>15</v>
      </c>
      <c r="B257" s="31">
        <v>1</v>
      </c>
      <c r="C257" s="31" t="str" cm="1">
        <f t="array" ref="C257">INDEX($P$5:$P$7,B257)</f>
        <v>4:00–5:25 م</v>
      </c>
      <c r="D257" s="31">
        <v>1</v>
      </c>
      <c r="E257" s="31" t="s">
        <v>19</v>
      </c>
      <c r="F257" s="32">
        <v>1</v>
      </c>
      <c r="G257" s="31" t="s">
        <v>20</v>
      </c>
      <c r="H257" s="27"/>
      <c r="I257" s="27"/>
      <c r="J257" s="27"/>
      <c r="K257" s="27"/>
      <c r="L257" s="27"/>
      <c r="M257" s="27"/>
      <c r="N257" s="27"/>
      <c r="O257" s="27"/>
      <c r="P257" s="27"/>
    </row>
    <row r="258" spans="1:16">
      <c r="A258" s="30">
        <v>15</v>
      </c>
      <c r="B258" s="31">
        <v>1</v>
      </c>
      <c r="C258" s="31" t="str" cm="1">
        <f t="array" ref="C258">INDEX($P$5:$P$7,B258)</f>
        <v>4:00–5:25 م</v>
      </c>
      <c r="D258" s="31">
        <v>2</v>
      </c>
      <c r="E258" s="31" t="s">
        <v>19</v>
      </c>
      <c r="F258" s="32">
        <v>1</v>
      </c>
      <c r="G258" s="31" t="s">
        <v>42</v>
      </c>
      <c r="H258" s="27"/>
      <c r="I258" s="27"/>
      <c r="J258" s="27"/>
      <c r="K258" s="27"/>
      <c r="L258" s="27"/>
      <c r="M258" s="27"/>
      <c r="N258" s="27"/>
      <c r="O258" s="27"/>
      <c r="P258" s="27"/>
    </row>
    <row r="259" spans="1:16">
      <c r="A259" s="30">
        <v>15</v>
      </c>
      <c r="B259" s="31">
        <v>1</v>
      </c>
      <c r="C259" s="31" t="str" cm="1">
        <f t="array" ref="C259">INDEX($P$5:$P$7,B259)</f>
        <v>4:00–5:25 م</v>
      </c>
      <c r="D259" s="31">
        <v>3</v>
      </c>
      <c r="E259" s="31" t="s">
        <v>19</v>
      </c>
      <c r="F259" s="32">
        <v>1</v>
      </c>
      <c r="G259" s="31" t="s">
        <v>48</v>
      </c>
      <c r="H259" s="27"/>
      <c r="I259" s="27"/>
      <c r="J259" s="27"/>
      <c r="K259" s="27"/>
      <c r="L259" s="27"/>
      <c r="M259" s="27"/>
      <c r="N259" s="27"/>
      <c r="O259" s="27"/>
      <c r="P259" s="27"/>
    </row>
    <row r="260" spans="1:16">
      <c r="A260" s="30">
        <v>15</v>
      </c>
      <c r="B260" s="31">
        <v>1</v>
      </c>
      <c r="C260" s="31" t="str" cm="1">
        <f t="array" ref="C260">INDEX($P$5:$P$7,B260)</f>
        <v>4:00–5:25 م</v>
      </c>
      <c r="D260" s="31">
        <v>4</v>
      </c>
      <c r="E260" s="31" t="s">
        <v>19</v>
      </c>
      <c r="F260" s="32">
        <v>1</v>
      </c>
      <c r="G260" s="31" t="s">
        <v>57</v>
      </c>
      <c r="H260" s="27"/>
      <c r="I260" s="27"/>
      <c r="J260" s="27"/>
      <c r="K260" s="27"/>
      <c r="L260" s="27"/>
      <c r="M260" s="27"/>
      <c r="N260" s="27"/>
      <c r="O260" s="27"/>
      <c r="P260" s="27"/>
    </row>
    <row r="261" spans="1:16">
      <c r="A261" s="30">
        <v>15</v>
      </c>
      <c r="B261" s="31">
        <v>1</v>
      </c>
      <c r="C261" s="31" t="str" cm="1">
        <f t="array" ref="C261">INDEX($P$5:$P$7,B261)</f>
        <v>4:00–5:25 م</v>
      </c>
      <c r="D261" s="31">
        <v>5</v>
      </c>
      <c r="E261" s="31" t="s">
        <v>19</v>
      </c>
      <c r="F261" s="32">
        <v>1</v>
      </c>
      <c r="G261" s="31" t="s">
        <v>66</v>
      </c>
      <c r="H261" s="27"/>
      <c r="I261" s="27"/>
      <c r="J261" s="27"/>
      <c r="K261" s="27"/>
      <c r="L261" s="27"/>
      <c r="M261" s="27"/>
      <c r="N261" s="27"/>
      <c r="O261" s="27"/>
      <c r="P261" s="27"/>
    </row>
    <row r="262" spans="1:16">
      <c r="A262" s="30">
        <v>15</v>
      </c>
      <c r="B262" s="31">
        <v>1</v>
      </c>
      <c r="C262" s="31" t="str" cm="1">
        <f t="array" ref="C262">INDEX($P$5:$P$7,B262)</f>
        <v>4:00–5:25 م</v>
      </c>
      <c r="D262" s="31">
        <v>6</v>
      </c>
      <c r="E262" s="31" t="s">
        <v>19</v>
      </c>
      <c r="F262" s="32">
        <v>1</v>
      </c>
      <c r="G262" s="31" t="s">
        <v>207</v>
      </c>
      <c r="H262" s="27"/>
      <c r="I262" s="27"/>
      <c r="J262" s="27"/>
      <c r="K262" s="27"/>
      <c r="L262" s="27"/>
      <c r="M262" s="27"/>
      <c r="N262" s="27"/>
      <c r="O262" s="27"/>
      <c r="P262" s="27"/>
    </row>
    <row r="263" spans="1:16">
      <c r="A263" s="30">
        <v>15</v>
      </c>
      <c r="B263" s="31">
        <v>2</v>
      </c>
      <c r="C263" s="31" t="str" cm="1">
        <f t="array" ref="C263">INDEX($P$5:$P$7,B263)</f>
        <v>5:35–7:00 م</v>
      </c>
      <c r="D263" s="31">
        <v>1</v>
      </c>
      <c r="E263" s="31" t="s">
        <v>19</v>
      </c>
      <c r="F263" s="32">
        <v>1</v>
      </c>
      <c r="G263" s="31" t="s">
        <v>175</v>
      </c>
      <c r="H263" s="27"/>
      <c r="I263" s="27"/>
      <c r="J263" s="27"/>
      <c r="K263" s="27"/>
      <c r="L263" s="27"/>
      <c r="M263" s="27"/>
      <c r="N263" s="27"/>
      <c r="O263" s="27"/>
      <c r="P263" s="27"/>
    </row>
    <row r="264" spans="1:16">
      <c r="A264" s="30">
        <v>15</v>
      </c>
      <c r="B264" s="31">
        <v>2</v>
      </c>
      <c r="C264" s="31" t="str" cm="1">
        <f t="array" ref="C264">INDEX($P$5:$P$7,B264)</f>
        <v>5:35–7:00 م</v>
      </c>
      <c r="D264" s="31">
        <v>2</v>
      </c>
      <c r="E264" s="31" t="s">
        <v>19</v>
      </c>
      <c r="F264" s="32">
        <v>1</v>
      </c>
      <c r="G264" s="31" t="s">
        <v>162</v>
      </c>
      <c r="H264" s="27"/>
      <c r="I264" s="27"/>
      <c r="J264" s="27"/>
      <c r="K264" s="27"/>
      <c r="L264" s="27"/>
      <c r="M264" s="27"/>
      <c r="N264" s="27"/>
      <c r="O264" s="27"/>
      <c r="P264" s="27"/>
    </row>
    <row r="265" spans="1:16">
      <c r="A265" s="30">
        <v>15</v>
      </c>
      <c r="B265" s="31">
        <v>2</v>
      </c>
      <c r="C265" s="31" t="str" cm="1">
        <f t="array" ref="C265">INDEX($P$5:$P$7,B265)</f>
        <v>5:35–7:00 م</v>
      </c>
      <c r="D265" s="31">
        <v>3</v>
      </c>
      <c r="E265" s="31" t="s">
        <v>19</v>
      </c>
      <c r="F265" s="32">
        <v>1</v>
      </c>
      <c r="G265" s="31" t="s">
        <v>123</v>
      </c>
      <c r="H265" s="27"/>
      <c r="I265" s="27"/>
      <c r="J265" s="27"/>
      <c r="K265" s="27"/>
      <c r="L265" s="27"/>
      <c r="M265" s="27"/>
      <c r="N265" s="27"/>
      <c r="O265" s="27"/>
      <c r="P265" s="27"/>
    </row>
    <row r="266" spans="1:16">
      <c r="A266" s="30">
        <v>15</v>
      </c>
      <c r="B266" s="31">
        <v>2</v>
      </c>
      <c r="C266" s="31" t="str" cm="1">
        <f t="array" ref="C266">INDEX($P$5:$P$7,B266)</f>
        <v>5:35–7:00 م</v>
      </c>
      <c r="D266" s="31">
        <v>4</v>
      </c>
      <c r="E266" s="31" t="s">
        <v>95</v>
      </c>
      <c r="F266" s="32">
        <v>1</v>
      </c>
      <c r="G266" s="31" t="s">
        <v>285</v>
      </c>
      <c r="H266" s="27"/>
      <c r="I266" s="27"/>
      <c r="J266" s="27"/>
      <c r="K266" s="27"/>
      <c r="L266" s="27"/>
      <c r="M266" s="27"/>
      <c r="N266" s="27"/>
      <c r="O266" s="27"/>
      <c r="P266" s="27"/>
    </row>
    <row r="267" spans="1:16">
      <c r="A267" s="30">
        <v>15</v>
      </c>
      <c r="B267" s="31">
        <v>2</v>
      </c>
      <c r="C267" s="31" t="str" cm="1">
        <f t="array" ref="C267">INDEX($P$5:$P$7,B267)</f>
        <v>5:35–7:00 م</v>
      </c>
      <c r="D267" s="31">
        <v>5</v>
      </c>
      <c r="E267" s="31" t="s">
        <v>95</v>
      </c>
      <c r="F267" s="32">
        <v>1</v>
      </c>
      <c r="G267" s="31" t="s">
        <v>288</v>
      </c>
      <c r="H267" s="27"/>
      <c r="I267" s="27"/>
      <c r="J267" s="27"/>
      <c r="K267" s="27"/>
      <c r="L267" s="27"/>
      <c r="M267" s="27"/>
      <c r="N267" s="27"/>
      <c r="O267" s="27"/>
      <c r="P267" s="27"/>
    </row>
    <row r="268" spans="1:16">
      <c r="A268" s="30">
        <v>15</v>
      </c>
      <c r="B268" s="31">
        <v>2</v>
      </c>
      <c r="C268" s="31" t="str" cm="1">
        <f t="array" ref="C268">INDEX($P$5:$P$7,B268)</f>
        <v>5:35–7:00 م</v>
      </c>
      <c r="D268" s="31">
        <v>6</v>
      </c>
      <c r="E268" s="31" t="s">
        <v>95</v>
      </c>
      <c r="F268" s="32">
        <v>1</v>
      </c>
      <c r="G268" s="31" t="s">
        <v>298</v>
      </c>
      <c r="H268" s="27"/>
      <c r="I268" s="27"/>
      <c r="J268" s="27"/>
      <c r="K268" s="27"/>
      <c r="L268" s="27"/>
      <c r="M268" s="27"/>
      <c r="N268" s="27"/>
      <c r="O268" s="27"/>
      <c r="P268" s="27"/>
    </row>
    <row r="269" spans="1:16">
      <c r="A269" s="30">
        <v>15</v>
      </c>
      <c r="B269" s="31">
        <v>3</v>
      </c>
      <c r="C269" s="31" t="str" cm="1">
        <f t="array" ref="C269">INDEX($P$5:$P$7,B269)</f>
        <v>7:10–8:35 م</v>
      </c>
      <c r="D269" s="31">
        <v>1</v>
      </c>
      <c r="E269" s="31" t="s">
        <v>95</v>
      </c>
      <c r="F269" s="32">
        <v>1</v>
      </c>
      <c r="G269" s="31" t="s">
        <v>477</v>
      </c>
      <c r="H269" s="27"/>
      <c r="I269" s="27"/>
      <c r="J269" s="27"/>
      <c r="K269" s="27"/>
      <c r="L269" s="27"/>
      <c r="M269" s="27"/>
      <c r="N269" s="27"/>
      <c r="O269" s="27"/>
      <c r="P269" s="27"/>
    </row>
    <row r="270" spans="1:16">
      <c r="A270" s="30">
        <v>15</v>
      </c>
      <c r="B270" s="31">
        <v>3</v>
      </c>
      <c r="C270" s="31" t="str" cm="1">
        <f t="array" ref="C270">INDEX($P$5:$P$7,B270)</f>
        <v>7:10–8:35 م</v>
      </c>
      <c r="D270" s="31">
        <v>2</v>
      </c>
      <c r="E270" s="31" t="s">
        <v>95</v>
      </c>
      <c r="F270" s="32">
        <v>1</v>
      </c>
      <c r="G270" s="31" t="s">
        <v>478</v>
      </c>
      <c r="H270" s="27"/>
      <c r="I270" s="27"/>
      <c r="J270" s="27"/>
      <c r="K270" s="27"/>
      <c r="L270" s="27"/>
      <c r="M270" s="27"/>
      <c r="N270" s="27"/>
      <c r="O270" s="27"/>
      <c r="P270" s="27"/>
    </row>
    <row r="271" spans="1:16">
      <c r="A271" s="30">
        <v>15</v>
      </c>
      <c r="B271" s="31">
        <v>3</v>
      </c>
      <c r="C271" s="31" t="str" cm="1">
        <f t="array" ref="C271">INDEX($P$5:$P$7,B271)</f>
        <v>7:10–8:35 م</v>
      </c>
      <c r="D271" s="31">
        <v>3</v>
      </c>
      <c r="E271" s="31" t="s">
        <v>95</v>
      </c>
      <c r="F271" s="32">
        <v>1</v>
      </c>
      <c r="G271" s="31" t="s">
        <v>443</v>
      </c>
      <c r="H271" s="27"/>
      <c r="I271" s="27"/>
      <c r="J271" s="27"/>
      <c r="K271" s="27"/>
      <c r="L271" s="27"/>
      <c r="M271" s="27"/>
      <c r="N271" s="27"/>
      <c r="O271" s="27"/>
      <c r="P271" s="27"/>
    </row>
    <row r="272" spans="1:16">
      <c r="A272" s="30">
        <v>15</v>
      </c>
      <c r="B272" s="31">
        <v>3</v>
      </c>
      <c r="C272" s="31" t="str" cm="1">
        <f t="array" ref="C272">INDEX($P$5:$P$7,B272)</f>
        <v>7:10–8:35 م</v>
      </c>
      <c r="D272" s="31">
        <v>4</v>
      </c>
      <c r="E272" s="31" t="s">
        <v>95</v>
      </c>
      <c r="F272" s="32">
        <v>1</v>
      </c>
      <c r="G272" s="31" t="s">
        <v>421</v>
      </c>
      <c r="H272" s="27"/>
      <c r="I272" s="27"/>
      <c r="J272" s="27"/>
      <c r="K272" s="27"/>
      <c r="L272" s="27"/>
      <c r="M272" s="27"/>
      <c r="N272" s="27"/>
      <c r="O272" s="27"/>
      <c r="P272" s="27"/>
    </row>
    <row r="273" spans="1:16">
      <c r="A273" s="30">
        <v>15</v>
      </c>
      <c r="B273" s="31">
        <v>3</v>
      </c>
      <c r="C273" s="31" t="str" cm="1">
        <f t="array" ref="C273">INDEX($P$5:$P$7,B273)</f>
        <v>7:10–8:35 م</v>
      </c>
      <c r="D273" s="31">
        <v>5</v>
      </c>
      <c r="E273" s="31" t="s">
        <v>95</v>
      </c>
      <c r="F273" s="32">
        <v>1</v>
      </c>
      <c r="G273" s="31" t="s">
        <v>371</v>
      </c>
      <c r="H273" s="27"/>
      <c r="I273" s="27"/>
      <c r="J273" s="27"/>
      <c r="K273" s="27"/>
      <c r="L273" s="27"/>
      <c r="M273" s="27"/>
      <c r="N273" s="27"/>
      <c r="O273" s="27"/>
      <c r="P273" s="27"/>
    </row>
    <row r="274" spans="1:16">
      <c r="A274" s="30">
        <v>15</v>
      </c>
      <c r="B274" s="31">
        <v>3</v>
      </c>
      <c r="C274" s="31" t="str" cm="1">
        <f t="array" ref="C274">INDEX($P$5:$P$7,B274)</f>
        <v>7:10–8:35 م</v>
      </c>
      <c r="D274" s="31">
        <v>6</v>
      </c>
      <c r="E274" s="31" t="s">
        <v>95</v>
      </c>
      <c r="F274" s="32">
        <v>1</v>
      </c>
      <c r="G274" s="31" t="s">
        <v>361</v>
      </c>
      <c r="H274" s="27"/>
      <c r="I274" s="27"/>
      <c r="J274" s="27"/>
      <c r="K274" s="27"/>
      <c r="L274" s="27"/>
      <c r="M274" s="27"/>
      <c r="N274" s="27"/>
      <c r="O274" s="27"/>
      <c r="P274" s="27"/>
    </row>
    <row r="275" spans="1:16">
      <c r="A275" s="30">
        <v>16</v>
      </c>
      <c r="B275" s="31">
        <v>1</v>
      </c>
      <c r="C275" s="31" t="str" cm="1">
        <f t="array" ref="C275">INDEX($P$5:$P$7,B275)</f>
        <v>4:00–5:25 م</v>
      </c>
      <c r="D275" s="31">
        <v>1</v>
      </c>
      <c r="E275" s="31" t="s">
        <v>19</v>
      </c>
      <c r="F275" s="32">
        <v>1</v>
      </c>
      <c r="G275" s="31" t="s">
        <v>23</v>
      </c>
      <c r="H275" s="27"/>
      <c r="I275" s="27"/>
      <c r="J275" s="27"/>
      <c r="K275" s="27"/>
      <c r="L275" s="27"/>
      <c r="M275" s="27"/>
      <c r="N275" s="27"/>
      <c r="O275" s="27"/>
      <c r="P275" s="27"/>
    </row>
    <row r="276" spans="1:16">
      <c r="A276" s="30">
        <v>16</v>
      </c>
      <c r="B276" s="31">
        <v>1</v>
      </c>
      <c r="C276" s="31" t="str" cm="1">
        <f t="array" ref="C276">INDEX($P$5:$P$7,B276)</f>
        <v>4:00–5:25 م</v>
      </c>
      <c r="D276" s="31">
        <v>2</v>
      </c>
      <c r="E276" s="31" t="s">
        <v>19</v>
      </c>
      <c r="F276" s="32">
        <v>1</v>
      </c>
      <c r="G276" s="31" t="s">
        <v>24</v>
      </c>
      <c r="H276" s="27"/>
      <c r="I276" s="27"/>
      <c r="J276" s="27"/>
      <c r="K276" s="27"/>
      <c r="L276" s="27"/>
      <c r="M276" s="27"/>
      <c r="N276" s="27"/>
      <c r="O276" s="27"/>
      <c r="P276" s="27"/>
    </row>
    <row r="277" spans="1:16">
      <c r="A277" s="30">
        <v>16</v>
      </c>
      <c r="B277" s="31">
        <v>1</v>
      </c>
      <c r="C277" s="31" t="str" cm="1">
        <f t="array" ref="C277">INDEX($P$5:$P$7,B277)</f>
        <v>4:00–5:25 م</v>
      </c>
      <c r="D277" s="31">
        <v>3</v>
      </c>
      <c r="E277" s="31" t="s">
        <v>19</v>
      </c>
      <c r="F277" s="32">
        <v>1</v>
      </c>
      <c r="G277" s="31" t="s">
        <v>43</v>
      </c>
      <c r="H277" s="27"/>
      <c r="I277" s="27"/>
      <c r="J277" s="27"/>
      <c r="K277" s="27"/>
      <c r="L277" s="27"/>
      <c r="M277" s="27"/>
      <c r="N277" s="27"/>
      <c r="O277" s="27"/>
      <c r="P277" s="27"/>
    </row>
    <row r="278" spans="1:16">
      <c r="A278" s="30">
        <v>16</v>
      </c>
      <c r="B278" s="31">
        <v>1</v>
      </c>
      <c r="C278" s="31" t="str" cm="1">
        <f t="array" ref="C278">INDEX($P$5:$P$7,B278)</f>
        <v>4:00–5:25 م</v>
      </c>
      <c r="D278" s="31">
        <v>4</v>
      </c>
      <c r="E278" s="31" t="s">
        <v>19</v>
      </c>
      <c r="F278" s="32">
        <v>1</v>
      </c>
      <c r="G278" s="31" t="s">
        <v>49</v>
      </c>
      <c r="H278" s="27"/>
      <c r="I278" s="27"/>
      <c r="J278" s="27"/>
      <c r="K278" s="27"/>
      <c r="L278" s="27"/>
      <c r="M278" s="27"/>
      <c r="N278" s="27"/>
      <c r="O278" s="27"/>
      <c r="P278" s="27"/>
    </row>
    <row r="279" spans="1:16">
      <c r="A279" s="30">
        <v>16</v>
      </c>
      <c r="B279" s="31">
        <v>1</v>
      </c>
      <c r="C279" s="31" t="str" cm="1">
        <f t="array" ref="C279">INDEX($P$5:$P$7,B279)</f>
        <v>4:00–5:25 م</v>
      </c>
      <c r="D279" s="31">
        <v>5</v>
      </c>
      <c r="E279" s="31" t="s">
        <v>19</v>
      </c>
      <c r="F279" s="32">
        <v>1</v>
      </c>
      <c r="G279" s="31" t="s">
        <v>208</v>
      </c>
      <c r="H279" s="27"/>
      <c r="I279" s="27"/>
      <c r="J279" s="27"/>
      <c r="K279" s="27"/>
      <c r="L279" s="27"/>
      <c r="M279" s="27"/>
      <c r="N279" s="27"/>
      <c r="O279" s="27"/>
      <c r="P279" s="27"/>
    </row>
    <row r="280" spans="1:16">
      <c r="A280" s="30">
        <v>16</v>
      </c>
      <c r="B280" s="31">
        <v>1</v>
      </c>
      <c r="C280" s="31" t="str" cm="1">
        <f t="array" ref="C280">INDEX($P$5:$P$7,B280)</f>
        <v>4:00–5:25 م</v>
      </c>
      <c r="D280" s="31">
        <v>6</v>
      </c>
      <c r="E280" s="31" t="s">
        <v>19</v>
      </c>
      <c r="F280" s="32">
        <v>1</v>
      </c>
      <c r="G280" s="31" t="s">
        <v>209</v>
      </c>
      <c r="H280" s="27"/>
      <c r="I280" s="27"/>
      <c r="J280" s="27"/>
      <c r="K280" s="27"/>
      <c r="L280" s="27"/>
      <c r="M280" s="27"/>
      <c r="N280" s="27"/>
      <c r="O280" s="27"/>
      <c r="P280" s="27"/>
    </row>
    <row r="281" spans="1:16">
      <c r="A281" s="30">
        <v>16</v>
      </c>
      <c r="B281" s="31">
        <v>2</v>
      </c>
      <c r="C281" s="31" t="str" cm="1">
        <f t="array" ref="C281">INDEX($P$5:$P$7,B281)</f>
        <v>5:35–7:00 م</v>
      </c>
      <c r="D281" s="31">
        <v>1</v>
      </c>
      <c r="E281" s="31" t="s">
        <v>19</v>
      </c>
      <c r="F281" s="32">
        <v>1</v>
      </c>
      <c r="G281" s="31" t="s">
        <v>163</v>
      </c>
      <c r="H281" s="27"/>
      <c r="I281" s="27"/>
      <c r="J281" s="27"/>
      <c r="K281" s="27"/>
      <c r="L281" s="27"/>
      <c r="M281" s="27"/>
      <c r="N281" s="27"/>
      <c r="O281" s="27"/>
      <c r="P281" s="27"/>
    </row>
    <row r="282" spans="1:16">
      <c r="A282" s="30">
        <v>16</v>
      </c>
      <c r="B282" s="31">
        <v>2</v>
      </c>
      <c r="C282" s="31" t="str" cm="1">
        <f t="array" ref="C282">INDEX($P$5:$P$7,B282)</f>
        <v>5:35–7:00 م</v>
      </c>
      <c r="D282" s="31">
        <v>2</v>
      </c>
      <c r="E282" s="31" t="s">
        <v>19</v>
      </c>
      <c r="F282" s="32">
        <v>1</v>
      </c>
      <c r="G282" s="31" t="s">
        <v>124</v>
      </c>
      <c r="H282" s="27"/>
      <c r="I282" s="27"/>
      <c r="J282" s="27"/>
      <c r="K282" s="27"/>
      <c r="L282" s="27"/>
      <c r="M282" s="27"/>
      <c r="N282" s="27"/>
      <c r="O282" s="27"/>
      <c r="P282" s="27"/>
    </row>
    <row r="283" spans="1:16">
      <c r="A283" s="30">
        <v>16</v>
      </c>
      <c r="B283" s="31">
        <v>2</v>
      </c>
      <c r="C283" s="31" t="str" cm="1">
        <f t="array" ref="C283">INDEX($P$5:$P$7,B283)</f>
        <v>5:35–7:00 م</v>
      </c>
      <c r="D283" s="31">
        <v>3</v>
      </c>
      <c r="E283" s="31" t="s">
        <v>19</v>
      </c>
      <c r="F283" s="32">
        <v>1</v>
      </c>
      <c r="G283" s="31" t="s">
        <v>116</v>
      </c>
      <c r="H283" s="27"/>
      <c r="I283" s="27"/>
      <c r="J283" s="27"/>
      <c r="K283" s="27"/>
      <c r="L283" s="27"/>
      <c r="M283" s="27"/>
      <c r="N283" s="27"/>
      <c r="O283" s="27"/>
      <c r="P283" s="27"/>
    </row>
    <row r="284" spans="1:16">
      <c r="A284" s="30">
        <v>16</v>
      </c>
      <c r="B284" s="31">
        <v>2</v>
      </c>
      <c r="C284" s="31" t="str" cm="1">
        <f t="array" ref="C284">INDEX($P$5:$P$7,B284)</f>
        <v>5:35–7:00 م</v>
      </c>
      <c r="D284" s="31">
        <v>4</v>
      </c>
      <c r="E284" s="31" t="s">
        <v>95</v>
      </c>
      <c r="F284" s="32">
        <v>1</v>
      </c>
      <c r="G284" s="31" t="s">
        <v>259</v>
      </c>
      <c r="H284" s="27"/>
      <c r="I284" s="27"/>
      <c r="J284" s="27"/>
      <c r="K284" s="27"/>
      <c r="L284" s="27"/>
      <c r="M284" s="27"/>
      <c r="N284" s="27"/>
      <c r="O284" s="27"/>
      <c r="P284" s="27"/>
    </row>
    <row r="285" spans="1:16">
      <c r="A285" s="30">
        <v>16</v>
      </c>
      <c r="B285" s="31">
        <v>2</v>
      </c>
      <c r="C285" s="31" t="str" cm="1">
        <f t="array" ref="C285">INDEX($P$5:$P$7,B285)</f>
        <v>5:35–7:00 م</v>
      </c>
      <c r="D285" s="31">
        <v>5</v>
      </c>
      <c r="E285" s="31" t="s">
        <v>95</v>
      </c>
      <c r="F285" s="32">
        <v>1</v>
      </c>
      <c r="G285" s="31" t="s">
        <v>282</v>
      </c>
      <c r="H285" s="27"/>
      <c r="I285" s="27"/>
      <c r="J285" s="27"/>
      <c r="K285" s="27"/>
      <c r="L285" s="27"/>
      <c r="M285" s="27"/>
      <c r="N285" s="27"/>
      <c r="O285" s="27"/>
      <c r="P285" s="27"/>
    </row>
    <row r="286" spans="1:16">
      <c r="A286" s="30">
        <v>16</v>
      </c>
      <c r="B286" s="31">
        <v>2</v>
      </c>
      <c r="C286" s="31" t="str" cm="1">
        <f t="array" ref="C286">INDEX($P$5:$P$7,B286)</f>
        <v>5:35–7:00 م</v>
      </c>
      <c r="D286" s="31">
        <v>6</v>
      </c>
      <c r="E286" s="31" t="s">
        <v>95</v>
      </c>
      <c r="F286" s="32">
        <v>1</v>
      </c>
      <c r="G286" s="31" t="s">
        <v>479</v>
      </c>
      <c r="H286" s="27"/>
      <c r="I286" s="27"/>
      <c r="J286" s="27"/>
      <c r="K286" s="27"/>
      <c r="L286" s="27"/>
      <c r="M286" s="27"/>
      <c r="N286" s="27"/>
      <c r="O286" s="27"/>
      <c r="P286" s="27"/>
    </row>
    <row r="287" spans="1:16">
      <c r="A287" s="30">
        <v>16</v>
      </c>
      <c r="B287" s="31">
        <v>3</v>
      </c>
      <c r="C287" s="31" t="str" cm="1">
        <f t="array" ref="C287">INDEX($P$5:$P$7,B287)</f>
        <v>7:10–8:35 م</v>
      </c>
      <c r="D287" s="31">
        <v>1</v>
      </c>
      <c r="E287" s="31" t="s">
        <v>95</v>
      </c>
      <c r="F287" s="32">
        <v>1</v>
      </c>
      <c r="G287" s="31" t="s">
        <v>480</v>
      </c>
      <c r="H287" s="27"/>
      <c r="I287" s="27"/>
      <c r="J287" s="27"/>
      <c r="K287" s="27"/>
      <c r="L287" s="27"/>
      <c r="M287" s="27"/>
      <c r="N287" s="27"/>
      <c r="O287" s="27"/>
      <c r="P287" s="27"/>
    </row>
    <row r="288" spans="1:16">
      <c r="A288" s="30">
        <v>16</v>
      </c>
      <c r="B288" s="31">
        <v>3</v>
      </c>
      <c r="C288" s="31" t="str" cm="1">
        <f t="array" ref="C288">INDEX($P$5:$P$7,B288)</f>
        <v>7:10–8:35 م</v>
      </c>
      <c r="D288" s="31">
        <v>2</v>
      </c>
      <c r="E288" s="31" t="s">
        <v>95</v>
      </c>
      <c r="F288" s="32">
        <v>1</v>
      </c>
      <c r="G288" s="31" t="s">
        <v>444</v>
      </c>
      <c r="H288" s="27"/>
      <c r="I288" s="27"/>
      <c r="J288" s="27"/>
      <c r="K288" s="27"/>
      <c r="L288" s="27"/>
      <c r="M288" s="27"/>
      <c r="N288" s="27"/>
      <c r="O288" s="27"/>
      <c r="P288" s="27"/>
    </row>
    <row r="289" spans="1:16">
      <c r="A289" s="30">
        <v>16</v>
      </c>
      <c r="B289" s="31">
        <v>3</v>
      </c>
      <c r="C289" s="31" t="str" cm="1">
        <f t="array" ref="C289">INDEX($P$5:$P$7,B289)</f>
        <v>7:10–8:35 م</v>
      </c>
      <c r="D289" s="31">
        <v>3</v>
      </c>
      <c r="E289" s="31" t="s">
        <v>95</v>
      </c>
      <c r="F289" s="32">
        <v>1</v>
      </c>
      <c r="G289" s="31" t="s">
        <v>422</v>
      </c>
      <c r="H289" s="27"/>
      <c r="I289" s="27"/>
      <c r="J289" s="27"/>
      <c r="K289" s="27"/>
      <c r="L289" s="27"/>
      <c r="M289" s="27"/>
      <c r="N289" s="27"/>
      <c r="O289" s="27"/>
      <c r="P289" s="27"/>
    </row>
    <row r="290" spans="1:16">
      <c r="A290" s="30">
        <v>16</v>
      </c>
      <c r="B290" s="31">
        <v>3</v>
      </c>
      <c r="C290" s="31" t="str" cm="1">
        <f t="array" ref="C290">INDEX($P$5:$P$7,B290)</f>
        <v>7:10–8:35 م</v>
      </c>
      <c r="D290" s="31">
        <v>4</v>
      </c>
      <c r="E290" s="31" t="s">
        <v>95</v>
      </c>
      <c r="F290" s="32">
        <v>1</v>
      </c>
      <c r="G290" s="31" t="s">
        <v>372</v>
      </c>
      <c r="H290" s="27"/>
      <c r="I290" s="27"/>
      <c r="J290" s="27"/>
      <c r="K290" s="27"/>
      <c r="L290" s="27"/>
      <c r="M290" s="27"/>
      <c r="N290" s="27"/>
      <c r="O290" s="27"/>
      <c r="P290" s="27"/>
    </row>
    <row r="291" spans="1:16">
      <c r="A291" s="30">
        <v>16</v>
      </c>
      <c r="B291" s="31">
        <v>3</v>
      </c>
      <c r="C291" s="31" t="str" cm="1">
        <f t="array" ref="C291">INDEX($P$5:$P$7,B291)</f>
        <v>7:10–8:35 م</v>
      </c>
      <c r="D291" s="31">
        <v>5</v>
      </c>
      <c r="E291" s="31" t="s">
        <v>95</v>
      </c>
      <c r="F291" s="32">
        <v>1</v>
      </c>
      <c r="G291" s="31" t="s">
        <v>362</v>
      </c>
      <c r="H291" s="27"/>
      <c r="I291" s="27"/>
      <c r="J291" s="27"/>
      <c r="K291" s="27"/>
      <c r="L291" s="27"/>
      <c r="M291" s="27"/>
      <c r="N291" s="27"/>
      <c r="O291" s="27"/>
      <c r="P291" s="27"/>
    </row>
    <row r="292" spans="1:16">
      <c r="A292" s="30">
        <v>16</v>
      </c>
      <c r="B292" s="31">
        <v>3</v>
      </c>
      <c r="C292" s="31" t="str" cm="1">
        <f t="array" ref="C292">INDEX($P$5:$P$7,B292)</f>
        <v>7:10–8:35 م</v>
      </c>
      <c r="D292" s="31">
        <v>6</v>
      </c>
      <c r="E292" s="31" t="s">
        <v>95</v>
      </c>
      <c r="F292" s="32">
        <v>1</v>
      </c>
      <c r="G292" s="31" t="s">
        <v>354</v>
      </c>
      <c r="H292" s="27"/>
      <c r="I292" s="27"/>
      <c r="J292" s="27"/>
      <c r="K292" s="27"/>
      <c r="L292" s="27"/>
      <c r="M292" s="27"/>
      <c r="N292" s="27"/>
      <c r="O292" s="27"/>
      <c r="P292" s="27"/>
    </row>
    <row r="293" spans="1:16">
      <c r="A293" s="30">
        <v>17</v>
      </c>
      <c r="B293" s="31">
        <v>1</v>
      </c>
      <c r="C293" s="31" t="str" cm="1">
        <f t="array" ref="C293">INDEX($P$5:$P$7,B293)</f>
        <v>4:00–5:25 م</v>
      </c>
      <c r="D293" s="31">
        <v>1</v>
      </c>
      <c r="E293" s="31" t="s">
        <v>19</v>
      </c>
      <c r="F293" s="32">
        <v>1</v>
      </c>
      <c r="G293" s="31" t="s">
        <v>26</v>
      </c>
      <c r="H293" s="27"/>
      <c r="I293" s="27"/>
      <c r="J293" s="27"/>
      <c r="K293" s="27"/>
      <c r="L293" s="27"/>
      <c r="M293" s="27"/>
      <c r="N293" s="27"/>
      <c r="O293" s="27"/>
      <c r="P293" s="27"/>
    </row>
    <row r="294" spans="1:16">
      <c r="A294" s="30">
        <v>17</v>
      </c>
      <c r="B294" s="31">
        <v>1</v>
      </c>
      <c r="C294" s="31" t="str" cm="1">
        <f t="array" ref="C294">INDEX($P$5:$P$7,B294)</f>
        <v>4:00–5:25 م</v>
      </c>
      <c r="D294" s="31">
        <v>2</v>
      </c>
      <c r="E294" s="31" t="s">
        <v>19</v>
      </c>
      <c r="F294" s="32">
        <v>1</v>
      </c>
      <c r="G294" s="31" t="s">
        <v>27</v>
      </c>
      <c r="H294" s="27"/>
      <c r="I294" s="27"/>
      <c r="J294" s="27"/>
      <c r="K294" s="27"/>
      <c r="L294" s="27"/>
      <c r="M294" s="27"/>
      <c r="N294" s="27"/>
      <c r="O294" s="27"/>
      <c r="P294" s="27"/>
    </row>
    <row r="295" spans="1:16">
      <c r="A295" s="30">
        <v>17</v>
      </c>
      <c r="B295" s="31">
        <v>1</v>
      </c>
      <c r="C295" s="31" t="str" cm="1">
        <f t="array" ref="C295">INDEX($P$5:$P$7,B295)</f>
        <v>4:00–5:25 م</v>
      </c>
      <c r="D295" s="31">
        <v>3</v>
      </c>
      <c r="E295" s="31" t="s">
        <v>19</v>
      </c>
      <c r="F295" s="32">
        <v>1</v>
      </c>
      <c r="G295" s="31" t="s">
        <v>28</v>
      </c>
      <c r="H295" s="27"/>
      <c r="I295" s="27"/>
      <c r="J295" s="27"/>
      <c r="K295" s="27"/>
      <c r="L295" s="27"/>
      <c r="M295" s="27"/>
      <c r="N295" s="27"/>
      <c r="O295" s="27"/>
      <c r="P295" s="27"/>
    </row>
    <row r="296" spans="1:16">
      <c r="A296" s="30">
        <v>17</v>
      </c>
      <c r="B296" s="31">
        <v>1</v>
      </c>
      <c r="C296" s="31" t="str" cm="1">
        <f t="array" ref="C296">INDEX($P$5:$P$7,B296)</f>
        <v>4:00–5:25 م</v>
      </c>
      <c r="D296" s="31">
        <v>4</v>
      </c>
      <c r="E296" s="31" t="s">
        <v>19</v>
      </c>
      <c r="F296" s="32">
        <v>1</v>
      </c>
      <c r="G296" s="31" t="s">
        <v>210</v>
      </c>
      <c r="H296" s="27"/>
      <c r="I296" s="27"/>
      <c r="J296" s="27"/>
      <c r="K296" s="27"/>
      <c r="L296" s="27"/>
      <c r="M296" s="27"/>
      <c r="N296" s="27"/>
      <c r="O296" s="27"/>
      <c r="P296" s="27"/>
    </row>
    <row r="297" spans="1:16">
      <c r="A297" s="30">
        <v>17</v>
      </c>
      <c r="B297" s="31">
        <v>1</v>
      </c>
      <c r="C297" s="31" t="str" cm="1">
        <f t="array" ref="C297">INDEX($P$5:$P$7,B297)</f>
        <v>4:00–5:25 م</v>
      </c>
      <c r="D297" s="31">
        <v>5</v>
      </c>
      <c r="E297" s="31" t="s">
        <v>19</v>
      </c>
      <c r="F297" s="32">
        <v>1</v>
      </c>
      <c r="G297" s="31" t="s">
        <v>211</v>
      </c>
      <c r="H297" s="27"/>
      <c r="I297" s="27"/>
      <c r="J297" s="27"/>
      <c r="K297" s="27"/>
      <c r="L297" s="27"/>
      <c r="M297" s="27"/>
      <c r="N297" s="27"/>
      <c r="O297" s="27"/>
      <c r="P297" s="27"/>
    </row>
    <row r="298" spans="1:16">
      <c r="A298" s="30">
        <v>17</v>
      </c>
      <c r="B298" s="31">
        <v>1</v>
      </c>
      <c r="C298" s="31" t="str" cm="1">
        <f t="array" ref="C298">INDEX($P$5:$P$7,B298)</f>
        <v>4:00–5:25 م</v>
      </c>
      <c r="D298" s="31">
        <v>6</v>
      </c>
      <c r="E298" s="31" t="s">
        <v>19</v>
      </c>
      <c r="F298" s="32">
        <v>1</v>
      </c>
      <c r="G298" s="31" t="s">
        <v>164</v>
      </c>
      <c r="H298" s="27"/>
      <c r="I298" s="27"/>
      <c r="J298" s="27"/>
      <c r="K298" s="27"/>
      <c r="L298" s="27"/>
      <c r="M298" s="27"/>
      <c r="N298" s="27"/>
      <c r="O298" s="27"/>
      <c r="P298" s="27"/>
    </row>
    <row r="299" spans="1:16">
      <c r="A299" s="30">
        <v>17</v>
      </c>
      <c r="B299" s="31">
        <v>2</v>
      </c>
      <c r="C299" s="31" t="str" cm="1">
        <f t="array" ref="C299">INDEX($P$5:$P$7,B299)</f>
        <v>5:35–7:00 م</v>
      </c>
      <c r="D299" s="31">
        <v>1</v>
      </c>
      <c r="E299" s="31" t="s">
        <v>19</v>
      </c>
      <c r="F299" s="32">
        <v>1</v>
      </c>
      <c r="G299" s="31" t="s">
        <v>125</v>
      </c>
      <c r="H299" s="27"/>
      <c r="I299" s="27"/>
      <c r="J299" s="27"/>
      <c r="K299" s="27"/>
      <c r="L299" s="27"/>
      <c r="M299" s="27"/>
      <c r="N299" s="27"/>
      <c r="O299" s="27"/>
      <c r="P299" s="27"/>
    </row>
    <row r="300" spans="1:16">
      <c r="A300" s="30">
        <v>17</v>
      </c>
      <c r="B300" s="31">
        <v>2</v>
      </c>
      <c r="C300" s="31" t="str" cm="1">
        <f t="array" ref="C300">INDEX($P$5:$P$7,B300)</f>
        <v>5:35–7:00 م</v>
      </c>
      <c r="D300" s="31">
        <v>2</v>
      </c>
      <c r="E300" s="31" t="s">
        <v>19</v>
      </c>
      <c r="F300" s="32">
        <v>1</v>
      </c>
      <c r="G300" s="31" t="s">
        <v>117</v>
      </c>
      <c r="H300" s="27"/>
      <c r="I300" s="27"/>
      <c r="J300" s="27"/>
      <c r="K300" s="27"/>
      <c r="L300" s="27"/>
      <c r="M300" s="27"/>
      <c r="N300" s="27"/>
      <c r="O300" s="27"/>
      <c r="P300" s="27"/>
    </row>
    <row r="301" spans="1:16">
      <c r="A301" s="30">
        <v>17</v>
      </c>
      <c r="B301" s="31">
        <v>2</v>
      </c>
      <c r="C301" s="31" t="str" cm="1">
        <f t="array" ref="C301">INDEX($P$5:$P$7,B301)</f>
        <v>5:35–7:00 م</v>
      </c>
      <c r="D301" s="31">
        <v>3</v>
      </c>
      <c r="E301" s="31" t="s">
        <v>19</v>
      </c>
      <c r="F301" s="32">
        <v>1</v>
      </c>
      <c r="G301" s="31" t="s">
        <v>109</v>
      </c>
      <c r="H301" s="27"/>
      <c r="I301" s="27"/>
      <c r="J301" s="27"/>
      <c r="K301" s="27"/>
      <c r="L301" s="27"/>
      <c r="M301" s="27"/>
      <c r="N301" s="27"/>
      <c r="O301" s="27"/>
      <c r="P301" s="27"/>
    </row>
    <row r="302" spans="1:16">
      <c r="A302" s="30">
        <v>17</v>
      </c>
      <c r="B302" s="31">
        <v>2</v>
      </c>
      <c r="C302" s="31" t="str" cm="1">
        <f t="array" ref="C302">INDEX($P$5:$P$7,B302)</f>
        <v>5:35–7:00 م</v>
      </c>
      <c r="D302" s="31">
        <v>4</v>
      </c>
      <c r="E302" s="31" t="s">
        <v>95</v>
      </c>
      <c r="F302" s="32">
        <v>1</v>
      </c>
      <c r="G302" s="31" t="s">
        <v>248</v>
      </c>
      <c r="H302" s="27"/>
      <c r="I302" s="27"/>
      <c r="J302" s="27"/>
      <c r="K302" s="27"/>
      <c r="L302" s="27"/>
      <c r="M302" s="27"/>
      <c r="N302" s="27"/>
      <c r="O302" s="27"/>
      <c r="P302" s="27"/>
    </row>
    <row r="303" spans="1:16">
      <c r="A303" s="30">
        <v>17</v>
      </c>
      <c r="B303" s="31">
        <v>2</v>
      </c>
      <c r="C303" s="31" t="str" cm="1">
        <f t="array" ref="C303">INDEX($P$5:$P$7,B303)</f>
        <v>5:35–7:00 م</v>
      </c>
      <c r="D303" s="31">
        <v>5</v>
      </c>
      <c r="E303" s="31" t="s">
        <v>95</v>
      </c>
      <c r="F303" s="32">
        <v>1</v>
      </c>
      <c r="G303" s="31" t="s">
        <v>481</v>
      </c>
      <c r="H303" s="27"/>
      <c r="I303" s="27"/>
      <c r="J303" s="27"/>
      <c r="K303" s="27"/>
      <c r="L303" s="27"/>
      <c r="M303" s="27"/>
      <c r="N303" s="27"/>
      <c r="O303" s="27"/>
      <c r="P303" s="27"/>
    </row>
    <row r="304" spans="1:16">
      <c r="A304" s="30">
        <v>17</v>
      </c>
      <c r="B304" s="31">
        <v>2</v>
      </c>
      <c r="C304" s="31" t="str" cm="1">
        <f t="array" ref="C304">INDEX($P$5:$P$7,B304)</f>
        <v>5:35–7:00 م</v>
      </c>
      <c r="D304" s="31">
        <v>6</v>
      </c>
      <c r="E304" s="31" t="s">
        <v>95</v>
      </c>
      <c r="F304" s="32">
        <v>1</v>
      </c>
      <c r="G304" s="31" t="s">
        <v>482</v>
      </c>
      <c r="H304" s="27"/>
      <c r="I304" s="27"/>
      <c r="J304" s="27"/>
      <c r="K304" s="27"/>
      <c r="L304" s="27"/>
      <c r="M304" s="27"/>
      <c r="N304" s="27"/>
      <c r="O304" s="27"/>
      <c r="P304" s="27"/>
    </row>
    <row r="305" spans="1:16">
      <c r="A305" s="30">
        <v>17</v>
      </c>
      <c r="B305" s="31">
        <v>3</v>
      </c>
      <c r="C305" s="31" t="str" cm="1">
        <f t="array" ref="C305">INDEX($P$5:$P$7,B305)</f>
        <v>7:10–8:35 م</v>
      </c>
      <c r="D305" s="31">
        <v>1</v>
      </c>
      <c r="E305" s="31" t="s">
        <v>95</v>
      </c>
      <c r="F305" s="32">
        <v>1</v>
      </c>
      <c r="G305" s="31" t="s">
        <v>445</v>
      </c>
      <c r="H305" s="27"/>
      <c r="I305" s="27"/>
      <c r="J305" s="27"/>
      <c r="K305" s="27"/>
      <c r="L305" s="27"/>
      <c r="M305" s="27"/>
      <c r="N305" s="27"/>
      <c r="O305" s="27"/>
      <c r="P305" s="27"/>
    </row>
    <row r="306" spans="1:16">
      <c r="A306" s="30">
        <v>17</v>
      </c>
      <c r="B306" s="31">
        <v>3</v>
      </c>
      <c r="C306" s="31" t="str" cm="1">
        <f t="array" ref="C306">INDEX($P$5:$P$7,B306)</f>
        <v>7:10–8:35 م</v>
      </c>
      <c r="D306" s="31">
        <v>2</v>
      </c>
      <c r="E306" s="31" t="s">
        <v>95</v>
      </c>
      <c r="F306" s="32">
        <v>1</v>
      </c>
      <c r="G306" s="31" t="s">
        <v>423</v>
      </c>
      <c r="H306" s="27"/>
      <c r="I306" s="27"/>
      <c r="J306" s="27"/>
      <c r="K306" s="27"/>
      <c r="L306" s="27"/>
      <c r="M306" s="27"/>
      <c r="N306" s="27"/>
      <c r="O306" s="27"/>
      <c r="P306" s="27"/>
    </row>
    <row r="307" spans="1:16">
      <c r="A307" s="30">
        <v>17</v>
      </c>
      <c r="B307" s="31">
        <v>3</v>
      </c>
      <c r="C307" s="31" t="str" cm="1">
        <f t="array" ref="C307">INDEX($P$5:$P$7,B307)</f>
        <v>7:10–8:35 م</v>
      </c>
      <c r="D307" s="31">
        <v>3</v>
      </c>
      <c r="E307" s="31" t="s">
        <v>95</v>
      </c>
      <c r="F307" s="32">
        <v>1</v>
      </c>
      <c r="G307" s="31" t="s">
        <v>366</v>
      </c>
      <c r="H307" s="27"/>
      <c r="I307" s="27"/>
      <c r="J307" s="27"/>
      <c r="K307" s="27"/>
      <c r="L307" s="27"/>
      <c r="M307" s="27"/>
      <c r="N307" s="27"/>
      <c r="O307" s="27"/>
      <c r="P307" s="27"/>
    </row>
    <row r="308" spans="1:16">
      <c r="A308" s="30">
        <v>17</v>
      </c>
      <c r="B308" s="31">
        <v>3</v>
      </c>
      <c r="C308" s="31" t="str" cm="1">
        <f t="array" ref="C308">INDEX($P$5:$P$7,B308)</f>
        <v>7:10–8:35 م</v>
      </c>
      <c r="D308" s="31">
        <v>4</v>
      </c>
      <c r="E308" s="31" t="s">
        <v>95</v>
      </c>
      <c r="F308" s="32">
        <v>1</v>
      </c>
      <c r="G308" s="31" t="s">
        <v>363</v>
      </c>
      <c r="H308" s="27"/>
      <c r="I308" s="27"/>
      <c r="J308" s="27"/>
      <c r="K308" s="27"/>
      <c r="L308" s="27"/>
      <c r="M308" s="27"/>
      <c r="N308" s="27"/>
      <c r="O308" s="27"/>
      <c r="P308" s="27"/>
    </row>
    <row r="309" spans="1:16">
      <c r="A309" s="30">
        <v>17</v>
      </c>
      <c r="B309" s="31">
        <v>3</v>
      </c>
      <c r="C309" s="31" t="str" cm="1">
        <f t="array" ref="C309">INDEX($P$5:$P$7,B309)</f>
        <v>7:10–8:35 م</v>
      </c>
      <c r="D309" s="31">
        <v>5</v>
      </c>
      <c r="E309" s="31" t="s">
        <v>95</v>
      </c>
      <c r="F309" s="32">
        <v>1</v>
      </c>
      <c r="G309" s="31" t="s">
        <v>355</v>
      </c>
      <c r="H309" s="27"/>
      <c r="I309" s="27"/>
      <c r="J309" s="27"/>
      <c r="K309" s="27"/>
      <c r="L309" s="27"/>
      <c r="M309" s="27"/>
      <c r="N309" s="27"/>
      <c r="O309" s="27"/>
      <c r="P309" s="27"/>
    </row>
    <row r="310" spans="1:16">
      <c r="A310" s="30">
        <v>17</v>
      </c>
      <c r="B310" s="31">
        <v>3</v>
      </c>
      <c r="C310" s="31" t="str" cm="1">
        <f t="array" ref="C310">INDEX($P$5:$P$7,B310)</f>
        <v>7:10–8:35 م</v>
      </c>
      <c r="D310" s="31">
        <v>6</v>
      </c>
      <c r="E310" s="31" t="s">
        <v>95</v>
      </c>
      <c r="F310" s="32">
        <v>1</v>
      </c>
      <c r="G310" s="31" t="s">
        <v>339</v>
      </c>
      <c r="H310" s="27"/>
      <c r="I310" s="27"/>
      <c r="J310" s="27"/>
      <c r="K310" s="27"/>
      <c r="L310" s="27"/>
      <c r="M310" s="27"/>
      <c r="N310" s="27"/>
      <c r="O310" s="27"/>
      <c r="P310" s="27"/>
    </row>
    <row r="311" spans="1:16">
      <c r="A311" s="30">
        <v>18</v>
      </c>
      <c r="B311" s="31">
        <v>1</v>
      </c>
      <c r="C311" s="31" t="str" cm="1">
        <f t="array" ref="C311">INDEX($P$5:$P$7,B311)</f>
        <v>4:00–5:25 م</v>
      </c>
      <c r="D311" s="31">
        <v>1</v>
      </c>
      <c r="E311" s="31" t="s">
        <v>19</v>
      </c>
      <c r="F311" s="32">
        <v>1</v>
      </c>
      <c r="G311" s="31" t="s">
        <v>29</v>
      </c>
      <c r="H311" s="27"/>
      <c r="I311" s="27"/>
      <c r="J311" s="27"/>
      <c r="K311" s="27"/>
      <c r="L311" s="27"/>
      <c r="M311" s="27"/>
      <c r="N311" s="27"/>
      <c r="O311" s="27"/>
      <c r="P311" s="27"/>
    </row>
    <row r="312" spans="1:16">
      <c r="A312" s="30">
        <v>18</v>
      </c>
      <c r="B312" s="31">
        <v>1</v>
      </c>
      <c r="C312" s="31" t="str" cm="1">
        <f t="array" ref="C312">INDEX($P$5:$P$7,B312)</f>
        <v>4:00–5:25 م</v>
      </c>
      <c r="D312" s="31">
        <v>2</v>
      </c>
      <c r="E312" s="31" t="s">
        <v>19</v>
      </c>
      <c r="F312" s="32">
        <v>1</v>
      </c>
      <c r="G312" s="31" t="s">
        <v>30</v>
      </c>
      <c r="H312" s="27"/>
      <c r="I312" s="27"/>
      <c r="J312" s="27"/>
      <c r="K312" s="27"/>
      <c r="L312" s="27"/>
      <c r="M312" s="27"/>
      <c r="N312" s="27"/>
      <c r="O312" s="27"/>
      <c r="P312" s="27"/>
    </row>
    <row r="313" spans="1:16">
      <c r="A313" s="30">
        <v>18</v>
      </c>
      <c r="B313" s="31">
        <v>1</v>
      </c>
      <c r="C313" s="31" t="str" cm="1">
        <f t="array" ref="C313">INDEX($P$5:$P$7,B313)</f>
        <v>4:00–5:25 م</v>
      </c>
      <c r="D313" s="31">
        <v>3</v>
      </c>
      <c r="E313" s="31" t="s">
        <v>19</v>
      </c>
      <c r="F313" s="32">
        <v>1</v>
      </c>
      <c r="G313" s="31" t="s">
        <v>212</v>
      </c>
      <c r="H313" s="27"/>
      <c r="I313" s="27"/>
      <c r="J313" s="27"/>
      <c r="K313" s="27"/>
      <c r="L313" s="27"/>
      <c r="M313" s="27"/>
      <c r="N313" s="27"/>
      <c r="O313" s="27"/>
      <c r="P313" s="27"/>
    </row>
    <row r="314" spans="1:16">
      <c r="A314" s="30">
        <v>18</v>
      </c>
      <c r="B314" s="31">
        <v>1</v>
      </c>
      <c r="C314" s="31" t="str" cm="1">
        <f t="array" ref="C314">INDEX($P$5:$P$7,B314)</f>
        <v>4:00–5:25 م</v>
      </c>
      <c r="D314" s="31">
        <v>4</v>
      </c>
      <c r="E314" s="31" t="s">
        <v>19</v>
      </c>
      <c r="F314" s="32">
        <v>1</v>
      </c>
      <c r="G314" s="31" t="s">
        <v>213</v>
      </c>
      <c r="H314" s="27"/>
      <c r="I314" s="27"/>
      <c r="J314" s="27"/>
      <c r="K314" s="27"/>
      <c r="L314" s="27"/>
      <c r="M314" s="27"/>
      <c r="N314" s="27"/>
      <c r="O314" s="27"/>
      <c r="P314" s="27"/>
    </row>
    <row r="315" spans="1:16">
      <c r="A315" s="30">
        <v>18</v>
      </c>
      <c r="B315" s="31">
        <v>1</v>
      </c>
      <c r="C315" s="31" t="str" cm="1">
        <f t="array" ref="C315">INDEX($P$5:$P$7,B315)</f>
        <v>4:00–5:25 م</v>
      </c>
      <c r="D315" s="31">
        <v>5</v>
      </c>
      <c r="E315" s="31" t="s">
        <v>19</v>
      </c>
      <c r="F315" s="32">
        <v>1</v>
      </c>
      <c r="G315" s="31" t="s">
        <v>165</v>
      </c>
      <c r="H315" s="27"/>
      <c r="I315" s="27"/>
      <c r="J315" s="27"/>
      <c r="K315" s="27"/>
      <c r="L315" s="27"/>
      <c r="M315" s="27"/>
      <c r="N315" s="27"/>
      <c r="O315" s="27"/>
      <c r="P315" s="27"/>
    </row>
    <row r="316" spans="1:16">
      <c r="A316" s="30">
        <v>18</v>
      </c>
      <c r="B316" s="31">
        <v>1</v>
      </c>
      <c r="C316" s="31" t="str" cm="1">
        <f t="array" ref="C316">INDEX($P$5:$P$7,B316)</f>
        <v>4:00–5:25 م</v>
      </c>
      <c r="D316" s="31">
        <v>6</v>
      </c>
      <c r="E316" s="31" t="s">
        <v>19</v>
      </c>
      <c r="F316" s="32">
        <v>1</v>
      </c>
      <c r="G316" s="31" t="s">
        <v>119</v>
      </c>
      <c r="H316" s="27"/>
      <c r="I316" s="27"/>
      <c r="J316" s="27"/>
      <c r="K316" s="27"/>
      <c r="L316" s="27"/>
      <c r="M316" s="27"/>
      <c r="N316" s="27"/>
      <c r="O316" s="27"/>
      <c r="P316" s="27"/>
    </row>
    <row r="317" spans="1:16">
      <c r="A317" s="30">
        <v>18</v>
      </c>
      <c r="B317" s="31">
        <v>2</v>
      </c>
      <c r="C317" s="31" t="str" cm="1">
        <f t="array" ref="C317">INDEX($P$5:$P$7,B317)</f>
        <v>5:35–7:00 م</v>
      </c>
      <c r="D317" s="31">
        <v>1</v>
      </c>
      <c r="E317" s="31" t="s">
        <v>19</v>
      </c>
      <c r="F317" s="32">
        <v>1</v>
      </c>
      <c r="G317" s="31" t="s">
        <v>112</v>
      </c>
      <c r="H317" s="27"/>
      <c r="I317" s="27"/>
      <c r="J317" s="27"/>
      <c r="K317" s="27"/>
      <c r="L317" s="27"/>
      <c r="M317" s="27"/>
      <c r="N317" s="27"/>
      <c r="O317" s="27"/>
      <c r="P317" s="27"/>
    </row>
    <row r="318" spans="1:16">
      <c r="A318" s="30">
        <v>18</v>
      </c>
      <c r="B318" s="31">
        <v>2</v>
      </c>
      <c r="C318" s="31" t="str" cm="1">
        <f t="array" ref="C318">INDEX($P$5:$P$7,B318)</f>
        <v>5:35–7:00 م</v>
      </c>
      <c r="D318" s="31">
        <v>2</v>
      </c>
      <c r="E318" s="31" t="s">
        <v>19</v>
      </c>
      <c r="F318" s="32">
        <v>1</v>
      </c>
      <c r="G318" s="31" t="s">
        <v>110</v>
      </c>
      <c r="H318" s="27"/>
      <c r="I318" s="27"/>
      <c r="J318" s="27"/>
      <c r="K318" s="27"/>
      <c r="L318" s="27"/>
      <c r="M318" s="27"/>
      <c r="N318" s="27"/>
      <c r="O318" s="27"/>
      <c r="P318" s="27"/>
    </row>
    <row r="319" spans="1:16">
      <c r="A319" s="30">
        <v>18</v>
      </c>
      <c r="B319" s="31">
        <v>2</v>
      </c>
      <c r="C319" s="31" t="str" cm="1">
        <f t="array" ref="C319">INDEX($P$5:$P$7,B319)</f>
        <v>5:35–7:00 م</v>
      </c>
      <c r="D319" s="31">
        <v>3</v>
      </c>
      <c r="E319" s="31" t="s">
        <v>19</v>
      </c>
      <c r="F319" s="32">
        <v>1</v>
      </c>
      <c r="G319" s="31" t="s">
        <v>99</v>
      </c>
      <c r="H319" s="27"/>
      <c r="I319" s="27"/>
      <c r="J319" s="27"/>
      <c r="K319" s="27"/>
      <c r="L319" s="27"/>
      <c r="M319" s="27"/>
      <c r="N319" s="27"/>
      <c r="O319" s="27"/>
      <c r="P319" s="27"/>
    </row>
    <row r="320" spans="1:16">
      <c r="A320" s="30">
        <v>19</v>
      </c>
      <c r="B320" s="31">
        <v>1</v>
      </c>
      <c r="C320" s="31" t="str" cm="1">
        <f t="array" ref="C320">INDEX($P$5:$P$7,B320)</f>
        <v>4:00–5:25 م</v>
      </c>
      <c r="D320" s="31">
        <v>1</v>
      </c>
      <c r="E320" s="31" t="s">
        <v>19</v>
      </c>
      <c r="F320" s="32">
        <v>1</v>
      </c>
      <c r="G320" s="31" t="s">
        <v>32</v>
      </c>
      <c r="H320" s="27"/>
      <c r="I320" s="27"/>
      <c r="J320" s="27"/>
      <c r="K320" s="27"/>
      <c r="L320" s="27"/>
      <c r="M320" s="27"/>
      <c r="N320" s="27"/>
      <c r="O320" s="27"/>
      <c r="P320" s="27"/>
    </row>
    <row r="321" spans="1:16">
      <c r="A321" s="30">
        <v>19</v>
      </c>
      <c r="B321" s="31">
        <v>1</v>
      </c>
      <c r="C321" s="31" t="str" cm="1">
        <f t="array" ref="C321">INDEX($P$5:$P$7,B321)</f>
        <v>4:00–5:25 م</v>
      </c>
      <c r="D321" s="31">
        <v>2</v>
      </c>
      <c r="E321" s="31" t="s">
        <v>19</v>
      </c>
      <c r="F321" s="32">
        <v>1</v>
      </c>
      <c r="G321" s="31" t="s">
        <v>214</v>
      </c>
      <c r="H321" s="27"/>
      <c r="I321" s="27"/>
      <c r="J321" s="27"/>
      <c r="K321" s="27"/>
      <c r="L321" s="27"/>
      <c r="M321" s="27"/>
      <c r="N321" s="27"/>
      <c r="O321" s="27"/>
      <c r="P321" s="27"/>
    </row>
    <row r="322" spans="1:16">
      <c r="A322" s="30">
        <v>19</v>
      </c>
      <c r="B322" s="31">
        <v>1</v>
      </c>
      <c r="C322" s="31" t="str" cm="1">
        <f t="array" ref="C322">INDEX($P$5:$P$7,B322)</f>
        <v>4:00–5:25 م</v>
      </c>
      <c r="D322" s="31">
        <v>3</v>
      </c>
      <c r="E322" s="31" t="s">
        <v>19</v>
      </c>
      <c r="F322" s="32">
        <v>1</v>
      </c>
      <c r="G322" s="31" t="s">
        <v>215</v>
      </c>
      <c r="H322" s="27"/>
      <c r="I322" s="27"/>
      <c r="J322" s="27"/>
      <c r="K322" s="27"/>
      <c r="L322" s="27"/>
      <c r="M322" s="27"/>
      <c r="N322" s="27"/>
      <c r="O322" s="27"/>
      <c r="P322" s="27"/>
    </row>
    <row r="323" spans="1:16">
      <c r="A323" s="30">
        <v>19</v>
      </c>
      <c r="B323" s="31">
        <v>1</v>
      </c>
      <c r="C323" s="31" t="str" cm="1">
        <f t="array" ref="C323">INDEX($P$5:$P$7,B323)</f>
        <v>4:00–5:25 م</v>
      </c>
      <c r="D323" s="31">
        <v>4</v>
      </c>
      <c r="E323" s="31" t="s">
        <v>19</v>
      </c>
      <c r="F323" s="32">
        <v>1</v>
      </c>
      <c r="G323" s="31" t="s">
        <v>166</v>
      </c>
      <c r="H323" s="27"/>
      <c r="I323" s="27"/>
      <c r="J323" s="27"/>
      <c r="K323" s="27"/>
      <c r="L323" s="27"/>
      <c r="M323" s="27"/>
      <c r="N323" s="27"/>
      <c r="O323" s="27"/>
      <c r="P323" s="27"/>
    </row>
    <row r="324" spans="1:16">
      <c r="A324" s="30">
        <v>19</v>
      </c>
      <c r="B324" s="31">
        <v>1</v>
      </c>
      <c r="C324" s="31" t="str" cm="1">
        <f t="array" ref="C324">INDEX($P$5:$P$7,B324)</f>
        <v>4:00–5:25 م</v>
      </c>
      <c r="D324" s="31">
        <v>5</v>
      </c>
      <c r="E324" s="31" t="s">
        <v>19</v>
      </c>
      <c r="F324" s="32">
        <v>1</v>
      </c>
      <c r="G324" s="31" t="s">
        <v>167</v>
      </c>
      <c r="H324" s="27"/>
      <c r="I324" s="27"/>
      <c r="J324" s="27"/>
      <c r="K324" s="27"/>
      <c r="L324" s="27"/>
      <c r="M324" s="27"/>
      <c r="N324" s="27"/>
      <c r="O324" s="27"/>
      <c r="P324" s="27"/>
    </row>
    <row r="325" spans="1:16">
      <c r="A325" s="30">
        <v>19</v>
      </c>
      <c r="B325" s="31">
        <v>1</v>
      </c>
      <c r="C325" s="31" t="str" cm="1">
        <f t="array" ref="C325">INDEX($P$5:$P$7,B325)</f>
        <v>4:00–5:25 م</v>
      </c>
      <c r="D325" s="31">
        <v>6</v>
      </c>
      <c r="E325" s="31" t="s">
        <v>19</v>
      </c>
      <c r="F325" s="32">
        <v>1</v>
      </c>
      <c r="G325" s="31" t="s">
        <v>168</v>
      </c>
      <c r="H325" s="27"/>
      <c r="I325" s="27"/>
      <c r="J325" s="27"/>
      <c r="K325" s="27"/>
      <c r="L325" s="27"/>
      <c r="M325" s="27"/>
      <c r="N325" s="27"/>
      <c r="O325" s="27"/>
      <c r="P325" s="27"/>
    </row>
    <row r="326" spans="1:16">
      <c r="A326" s="30">
        <v>19</v>
      </c>
      <c r="B326" s="31">
        <v>2</v>
      </c>
      <c r="C326" s="31" t="str" cm="1">
        <f t="array" ref="C326">INDEX($P$5:$P$7,B326)</f>
        <v>5:35–7:00 م</v>
      </c>
      <c r="D326" s="31">
        <v>1</v>
      </c>
      <c r="E326" s="31" t="s">
        <v>19</v>
      </c>
      <c r="F326" s="32">
        <v>1</v>
      </c>
      <c r="G326" s="31" t="s">
        <v>105</v>
      </c>
      <c r="H326" s="27"/>
      <c r="I326" s="27"/>
      <c r="J326" s="27"/>
      <c r="K326" s="27"/>
      <c r="L326" s="27"/>
      <c r="M326" s="27"/>
      <c r="N326" s="27"/>
      <c r="O326" s="27"/>
      <c r="P326" s="27"/>
    </row>
    <row r="327" spans="1:16">
      <c r="A327" s="30">
        <v>19</v>
      </c>
      <c r="B327" s="31">
        <v>2</v>
      </c>
      <c r="C327" s="31" t="str" cm="1">
        <f t="array" ref="C327">INDEX($P$5:$P$7,B327)</f>
        <v>5:35–7:00 م</v>
      </c>
      <c r="D327" s="31">
        <v>2</v>
      </c>
      <c r="E327" s="31" t="s">
        <v>19</v>
      </c>
      <c r="F327" s="32">
        <v>1</v>
      </c>
      <c r="G327" s="31" t="s">
        <v>100</v>
      </c>
      <c r="H327" s="27"/>
      <c r="I327" s="27"/>
      <c r="J327" s="27"/>
      <c r="K327" s="27"/>
      <c r="L327" s="27"/>
      <c r="M327" s="27"/>
      <c r="N327" s="27"/>
      <c r="O327" s="27"/>
      <c r="P327" s="27"/>
    </row>
    <row r="328" spans="1:16">
      <c r="A328" s="30">
        <v>19</v>
      </c>
      <c r="B328" s="31">
        <v>2</v>
      </c>
      <c r="C328" s="31" t="str" cm="1">
        <f t="array" ref="C328">INDEX($P$5:$P$7,B328)</f>
        <v>5:35–7:00 م</v>
      </c>
      <c r="D328" s="31">
        <v>3</v>
      </c>
      <c r="E328" s="31" t="s">
        <v>19</v>
      </c>
      <c r="F328" s="32">
        <v>1</v>
      </c>
      <c r="G328" s="31" t="s">
        <v>89</v>
      </c>
      <c r="H328" s="27"/>
      <c r="I328" s="27"/>
      <c r="J328" s="27"/>
      <c r="K328" s="27"/>
      <c r="L328" s="27"/>
      <c r="M328" s="27"/>
      <c r="N328" s="27"/>
      <c r="O328" s="27"/>
      <c r="P328" s="27"/>
    </row>
    <row r="329" spans="1:16">
      <c r="A329" s="36">
        <v>20</v>
      </c>
      <c r="B329" s="36">
        <v>1</v>
      </c>
      <c r="C329" s="36" t="str" cm="1">
        <f t="array" ref="C329">INDEX($P$5:$P$7,B329)</f>
        <v>4:00–5:25 م</v>
      </c>
      <c r="D329" s="36">
        <v>1</v>
      </c>
      <c r="E329" s="36" t="s">
        <v>101</v>
      </c>
      <c r="F329" s="36"/>
      <c r="G329" s="36" t="s">
        <v>102</v>
      </c>
      <c r="H329" s="27"/>
      <c r="I329" s="27"/>
      <c r="J329" s="27"/>
      <c r="K329" s="27"/>
      <c r="L329" s="27"/>
      <c r="M329" s="27"/>
      <c r="N329" s="27"/>
      <c r="O329" s="27"/>
      <c r="P329" s="27"/>
    </row>
  </sheetData>
  <mergeCells count="2">
    <mergeCell ref="A1:G1"/>
    <mergeCell ref="A2:G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68996-439D-4DB9-90AF-17E78E8F0496}">
  <dimension ref="A1:P347"/>
  <sheetViews>
    <sheetView showGridLines="0" rightToLeft="1" workbookViewId="0">
      <pane ySplit="4" topLeftCell="A5" activePane="bottomLeft" state="frozen"/>
      <selection sqref="A1:C1"/>
      <selection pane="bottomLeft" sqref="A1:XFD1048576"/>
    </sheetView>
  </sheetViews>
  <sheetFormatPr defaultRowHeight="14.5"/>
  <cols>
    <col min="1" max="2" width="10" style="24" customWidth="1"/>
    <col min="3" max="3" width="20.90625" style="24" customWidth="1"/>
    <col min="4" max="4" width="11.26953125" style="24" customWidth="1"/>
    <col min="5" max="5" width="21.453125" style="24" customWidth="1"/>
    <col min="6" max="6" width="10.54296875" style="24" customWidth="1"/>
    <col min="7" max="7" width="27.26953125" style="24" customWidth="1"/>
    <col min="8" max="8" width="8.7265625" style="19"/>
    <col min="9" max="9" width="10" style="19" customWidth="1"/>
    <col min="10" max="10" width="15.453125" style="19" customWidth="1"/>
    <col min="11" max="12" width="12.7265625" style="19" customWidth="1"/>
    <col min="13" max="14" width="8.7265625" style="19"/>
    <col min="15" max="15" width="9.08984375" style="19" customWidth="1"/>
    <col min="16" max="16" width="20.90625" style="19" customWidth="1"/>
    <col min="17" max="16384" width="8.7265625" style="19"/>
  </cols>
  <sheetData>
    <row r="1" spans="1:16" ht="18.5">
      <c r="A1" s="56" t="s">
        <v>483</v>
      </c>
      <c r="B1" s="56"/>
      <c r="C1" s="56"/>
      <c r="D1" s="56"/>
      <c r="E1" s="56"/>
      <c r="F1" s="56"/>
      <c r="G1" s="56"/>
      <c r="H1" s="18"/>
      <c r="I1" s="18"/>
      <c r="J1" s="18"/>
      <c r="K1" s="18"/>
      <c r="L1" s="18"/>
      <c r="M1" s="18"/>
      <c r="N1" s="18"/>
      <c r="O1" s="18"/>
      <c r="P1" s="18"/>
    </row>
    <row r="2" spans="1:16">
      <c r="A2" s="57" t="str">
        <f>"إجمالي "&amp;COUNTIF($G$5:$G$346,"* ضد *")&amp;" مباراة دوري | مباريات كل فريق "&amp;IF(MIN($K$5:$K$42)=MAX($K$5:$K$42),MIN($K$5:$K$42),MIN($K$5:$K$42)&amp;"–"&amp;MAX($K$5:$K$42))&amp;" | 2 مجموعة | دوري 19 يوم + إقصائي 1 يوم = 20 يوم | "&amp;MAX($D$5:$D$347)&amp;" ملعب"</f>
        <v>إجمالي 342 مباراة دوري | مباريات كل فريق 18 | 2 مجموعة | دوري 19 يوم + إقصائي 1 يوم = 20 يوم | 6 ملعب</v>
      </c>
      <c r="B2" s="58"/>
      <c r="C2" s="58"/>
      <c r="D2" s="58"/>
      <c r="E2" s="58"/>
      <c r="F2" s="58"/>
      <c r="G2" s="58"/>
      <c r="H2" s="25"/>
      <c r="I2" s="25"/>
      <c r="J2" s="25"/>
      <c r="K2" s="25"/>
      <c r="L2" s="25"/>
      <c r="M2" s="25"/>
      <c r="N2" s="25"/>
      <c r="O2" s="25"/>
      <c r="P2" s="25"/>
    </row>
    <row r="3" spans="1:16">
      <c r="A3" s="26"/>
      <c r="B3" s="26"/>
      <c r="C3" s="26"/>
      <c r="D3" s="26"/>
      <c r="E3" s="26"/>
      <c r="F3" s="26"/>
      <c r="G3" s="26"/>
      <c r="H3" s="27"/>
      <c r="I3" s="27"/>
      <c r="J3" s="27"/>
      <c r="K3" s="27"/>
      <c r="L3" s="27"/>
      <c r="M3" s="27"/>
      <c r="N3" s="27"/>
      <c r="O3" s="27"/>
      <c r="P3" s="27"/>
    </row>
    <row r="4" spans="1:16">
      <c r="A4" s="28" t="s">
        <v>12</v>
      </c>
      <c r="B4" s="28" t="s">
        <v>13</v>
      </c>
      <c r="C4" s="28" t="s">
        <v>14</v>
      </c>
      <c r="D4" s="28" t="s">
        <v>15</v>
      </c>
      <c r="E4" s="28" t="s">
        <v>16</v>
      </c>
      <c r="F4" s="28" t="s">
        <v>17</v>
      </c>
      <c r="G4" s="28" t="s">
        <v>18</v>
      </c>
      <c r="H4" s="27"/>
      <c r="I4" s="29" t="s">
        <v>35</v>
      </c>
      <c r="J4" s="29" t="s">
        <v>36</v>
      </c>
      <c r="K4" s="29" t="s">
        <v>37</v>
      </c>
      <c r="L4" s="29" t="s">
        <v>38</v>
      </c>
      <c r="M4" s="27"/>
      <c r="N4" s="27"/>
      <c r="O4" s="15" t="s">
        <v>13</v>
      </c>
      <c r="P4" s="15" t="s">
        <v>39</v>
      </c>
    </row>
    <row r="5" spans="1:16">
      <c r="A5" s="30">
        <v>1</v>
      </c>
      <c r="B5" s="31">
        <v>1</v>
      </c>
      <c r="C5" s="31" t="str" cm="1">
        <f t="array" ref="C5">INDEX($P$5:$P$7,B5)</f>
        <v>4:00–5:25 م</v>
      </c>
      <c r="D5" s="31">
        <v>1</v>
      </c>
      <c r="E5" s="31" t="s">
        <v>19</v>
      </c>
      <c r="F5" s="32">
        <v>1</v>
      </c>
      <c r="G5" s="31" t="s">
        <v>186</v>
      </c>
      <c r="H5" s="27"/>
      <c r="I5" s="33">
        <v>1</v>
      </c>
      <c r="J5" s="33" t="s">
        <v>19</v>
      </c>
      <c r="K5" s="33">
        <f t="shared" ref="K5:K42" si="0">COUNTIF($G$5:$G$346,I5&amp;" ضد *")+COUNTIF($G$5:$G$346,"* ضد "&amp;I5)</f>
        <v>18</v>
      </c>
      <c r="L5" s="33">
        <f t="shared" ref="L5:L42" si="1">COUNTIF($J$5:$J$42,J5)-1</f>
        <v>18</v>
      </c>
      <c r="M5" s="27"/>
      <c r="N5" s="27"/>
      <c r="O5" s="34">
        <v>1</v>
      </c>
      <c r="P5" s="34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</row>
    <row r="6" spans="1:16">
      <c r="A6" s="30">
        <v>1</v>
      </c>
      <c r="B6" s="31">
        <v>1</v>
      </c>
      <c r="C6" s="31" t="str" cm="1">
        <f t="array" ref="C6">INDEX($P$5:$P$7,B6)</f>
        <v>4:00–5:25 م</v>
      </c>
      <c r="D6" s="31">
        <v>2</v>
      </c>
      <c r="E6" s="31" t="s">
        <v>19</v>
      </c>
      <c r="F6" s="32">
        <v>1</v>
      </c>
      <c r="G6" s="31" t="s">
        <v>187</v>
      </c>
      <c r="H6" s="27"/>
      <c r="I6" s="33">
        <v>2</v>
      </c>
      <c r="J6" s="33" t="s">
        <v>19</v>
      </c>
      <c r="K6" s="33">
        <f t="shared" si="0"/>
        <v>18</v>
      </c>
      <c r="L6" s="33">
        <f t="shared" si="1"/>
        <v>18</v>
      </c>
      <c r="M6" s="27"/>
      <c r="N6" s="27"/>
      <c r="O6" s="34">
        <v>2</v>
      </c>
      <c r="P6" s="34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</row>
    <row r="7" spans="1:16">
      <c r="A7" s="30">
        <v>1</v>
      </c>
      <c r="B7" s="31">
        <v>1</v>
      </c>
      <c r="C7" s="31" t="str" cm="1">
        <f t="array" ref="C7">INDEX($P$5:$P$7,B7)</f>
        <v>4:00–5:25 م</v>
      </c>
      <c r="D7" s="31">
        <v>3</v>
      </c>
      <c r="E7" s="31" t="s">
        <v>19</v>
      </c>
      <c r="F7" s="32">
        <v>1</v>
      </c>
      <c r="G7" s="31" t="s">
        <v>169</v>
      </c>
      <c r="H7" s="27"/>
      <c r="I7" s="33">
        <v>3</v>
      </c>
      <c r="J7" s="33" t="s">
        <v>19</v>
      </c>
      <c r="K7" s="33">
        <f t="shared" si="0"/>
        <v>18</v>
      </c>
      <c r="L7" s="33">
        <f t="shared" si="1"/>
        <v>18</v>
      </c>
      <c r="M7" s="27"/>
      <c r="N7" s="27"/>
      <c r="O7" s="34">
        <v>3</v>
      </c>
      <c r="P7" s="34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</row>
    <row r="8" spans="1:16">
      <c r="A8" s="30">
        <v>1</v>
      </c>
      <c r="B8" s="31">
        <v>1</v>
      </c>
      <c r="C8" s="31" t="str" cm="1">
        <f t="array" ref="C8">INDEX($P$5:$P$7,B8)</f>
        <v>4:00–5:25 م</v>
      </c>
      <c r="D8" s="31">
        <v>4</v>
      </c>
      <c r="E8" s="31" t="s">
        <v>19</v>
      </c>
      <c r="F8" s="32">
        <v>1</v>
      </c>
      <c r="G8" s="31" t="s">
        <v>170</v>
      </c>
      <c r="H8" s="27"/>
      <c r="I8" s="33">
        <v>4</v>
      </c>
      <c r="J8" s="33" t="s">
        <v>19</v>
      </c>
      <c r="K8" s="33">
        <f t="shared" si="0"/>
        <v>18</v>
      </c>
      <c r="L8" s="33">
        <f t="shared" si="1"/>
        <v>18</v>
      </c>
      <c r="M8" s="27"/>
      <c r="N8" s="27"/>
      <c r="O8" s="27"/>
      <c r="P8" s="27"/>
    </row>
    <row r="9" spans="1:16">
      <c r="A9" s="30">
        <v>1</v>
      </c>
      <c r="B9" s="31">
        <v>1</v>
      </c>
      <c r="C9" s="31" t="str" cm="1">
        <f t="array" ref="C9">INDEX($P$5:$P$7,B9)</f>
        <v>4:00–5:25 م</v>
      </c>
      <c r="D9" s="31">
        <v>5</v>
      </c>
      <c r="E9" s="31" t="s">
        <v>19</v>
      </c>
      <c r="F9" s="32">
        <v>1</v>
      </c>
      <c r="G9" s="31" t="s">
        <v>171</v>
      </c>
      <c r="H9" s="27"/>
      <c r="I9" s="33">
        <v>5</v>
      </c>
      <c r="J9" s="33" t="s">
        <v>19</v>
      </c>
      <c r="K9" s="33">
        <f t="shared" si="0"/>
        <v>18</v>
      </c>
      <c r="L9" s="33">
        <f t="shared" si="1"/>
        <v>18</v>
      </c>
      <c r="M9" s="27"/>
      <c r="N9" s="27"/>
      <c r="O9" s="35" t="s">
        <v>103</v>
      </c>
      <c r="P9" s="27"/>
    </row>
    <row r="10" spans="1:16">
      <c r="A10" s="30">
        <v>1</v>
      </c>
      <c r="B10" s="31">
        <v>1</v>
      </c>
      <c r="C10" s="31" t="str" cm="1">
        <f t="array" ref="C10">INDEX($P$5:$P$7,B10)</f>
        <v>4:00–5:25 م</v>
      </c>
      <c r="D10" s="31">
        <v>6</v>
      </c>
      <c r="E10" s="31" t="s">
        <v>19</v>
      </c>
      <c r="F10" s="32">
        <v>1</v>
      </c>
      <c r="G10" s="31" t="s">
        <v>172</v>
      </c>
      <c r="H10" s="27"/>
      <c r="I10" s="33">
        <v>6</v>
      </c>
      <c r="J10" s="33" t="s">
        <v>19</v>
      </c>
      <c r="K10" s="33">
        <f t="shared" si="0"/>
        <v>18</v>
      </c>
      <c r="L10" s="33">
        <f t="shared" si="1"/>
        <v>18</v>
      </c>
      <c r="M10" s="27"/>
      <c r="N10" s="27"/>
      <c r="O10" s="27"/>
      <c r="P10" s="27"/>
    </row>
    <row r="11" spans="1:16">
      <c r="A11" s="30">
        <v>1</v>
      </c>
      <c r="B11" s="31">
        <v>2</v>
      </c>
      <c r="C11" s="31" t="str" cm="1">
        <f t="array" ref="C11">INDEX($P$5:$P$7,B11)</f>
        <v>5:35–7:00 م</v>
      </c>
      <c r="D11" s="31">
        <v>1</v>
      </c>
      <c r="E11" s="31" t="s">
        <v>19</v>
      </c>
      <c r="F11" s="32">
        <v>1</v>
      </c>
      <c r="G11" s="31" t="s">
        <v>96</v>
      </c>
      <c r="H11" s="27"/>
      <c r="I11" s="33">
        <v>7</v>
      </c>
      <c r="J11" s="33" t="s">
        <v>19</v>
      </c>
      <c r="K11" s="33">
        <f t="shared" si="0"/>
        <v>18</v>
      </c>
      <c r="L11" s="33">
        <f t="shared" si="1"/>
        <v>18</v>
      </c>
      <c r="M11" s="27"/>
      <c r="N11" s="27"/>
      <c r="O11" s="27"/>
      <c r="P11" s="27"/>
    </row>
    <row r="12" spans="1:16">
      <c r="A12" s="30">
        <v>1</v>
      </c>
      <c r="B12" s="31">
        <v>2</v>
      </c>
      <c r="C12" s="31" t="str" cm="1">
        <f t="array" ref="C12">INDEX($P$5:$P$7,B12)</f>
        <v>5:35–7:00 م</v>
      </c>
      <c r="D12" s="31">
        <v>2</v>
      </c>
      <c r="E12" s="31" t="s">
        <v>19</v>
      </c>
      <c r="F12" s="32">
        <v>1</v>
      </c>
      <c r="G12" s="31" t="s">
        <v>90</v>
      </c>
      <c r="H12" s="27"/>
      <c r="I12" s="33">
        <v>8</v>
      </c>
      <c r="J12" s="33" t="s">
        <v>19</v>
      </c>
      <c r="K12" s="33">
        <f t="shared" si="0"/>
        <v>18</v>
      </c>
      <c r="L12" s="33">
        <f t="shared" si="1"/>
        <v>18</v>
      </c>
      <c r="M12" s="27"/>
      <c r="N12" s="27"/>
      <c r="O12" s="27"/>
      <c r="P12" s="27"/>
    </row>
    <row r="13" spans="1:16">
      <c r="A13" s="30">
        <v>1</v>
      </c>
      <c r="B13" s="31">
        <v>2</v>
      </c>
      <c r="C13" s="31" t="str" cm="1">
        <f t="array" ref="C13">INDEX($P$5:$P$7,B13)</f>
        <v>5:35–7:00 م</v>
      </c>
      <c r="D13" s="31">
        <v>3</v>
      </c>
      <c r="E13" s="31" t="s">
        <v>19</v>
      </c>
      <c r="F13" s="32">
        <v>1</v>
      </c>
      <c r="G13" s="31" t="s">
        <v>78</v>
      </c>
      <c r="H13" s="27"/>
      <c r="I13" s="33">
        <v>9</v>
      </c>
      <c r="J13" s="33" t="s">
        <v>19</v>
      </c>
      <c r="K13" s="33">
        <f t="shared" si="0"/>
        <v>18</v>
      </c>
      <c r="L13" s="33">
        <f t="shared" si="1"/>
        <v>18</v>
      </c>
      <c r="M13" s="27"/>
      <c r="N13" s="27"/>
      <c r="O13" s="27"/>
      <c r="P13" s="27"/>
    </row>
    <row r="14" spans="1:16">
      <c r="A14" s="30">
        <v>1</v>
      </c>
      <c r="B14" s="31">
        <v>2</v>
      </c>
      <c r="C14" s="31" t="str" cm="1">
        <f t="array" ref="C14">INDEX($P$5:$P$7,B14)</f>
        <v>5:35–7:00 م</v>
      </c>
      <c r="D14" s="31">
        <v>4</v>
      </c>
      <c r="E14" s="31" t="s">
        <v>95</v>
      </c>
      <c r="F14" s="32">
        <v>1</v>
      </c>
      <c r="G14" s="31" t="s">
        <v>484</v>
      </c>
      <c r="H14" s="27"/>
      <c r="I14" s="33">
        <v>10</v>
      </c>
      <c r="J14" s="33" t="s">
        <v>19</v>
      </c>
      <c r="K14" s="33">
        <f t="shared" si="0"/>
        <v>18</v>
      </c>
      <c r="L14" s="33">
        <f t="shared" si="1"/>
        <v>18</v>
      </c>
      <c r="M14" s="27"/>
      <c r="N14" s="27"/>
      <c r="O14" s="27"/>
      <c r="P14" s="27"/>
    </row>
    <row r="15" spans="1:16">
      <c r="A15" s="30">
        <v>1</v>
      </c>
      <c r="B15" s="31">
        <v>2</v>
      </c>
      <c r="C15" s="31" t="str" cm="1">
        <f t="array" ref="C15">INDEX($P$5:$P$7,B15)</f>
        <v>5:35–7:00 م</v>
      </c>
      <c r="D15" s="31">
        <v>5</v>
      </c>
      <c r="E15" s="31" t="s">
        <v>95</v>
      </c>
      <c r="F15" s="32">
        <v>1</v>
      </c>
      <c r="G15" s="31" t="s">
        <v>481</v>
      </c>
      <c r="H15" s="27"/>
      <c r="I15" s="33">
        <v>11</v>
      </c>
      <c r="J15" s="33" t="s">
        <v>19</v>
      </c>
      <c r="K15" s="33">
        <f t="shared" si="0"/>
        <v>18</v>
      </c>
      <c r="L15" s="33">
        <f t="shared" si="1"/>
        <v>18</v>
      </c>
      <c r="M15" s="27"/>
      <c r="N15" s="27"/>
      <c r="O15" s="27"/>
      <c r="P15" s="27"/>
    </row>
    <row r="16" spans="1:16">
      <c r="A16" s="30">
        <v>1</v>
      </c>
      <c r="B16" s="31">
        <v>2</v>
      </c>
      <c r="C16" s="31" t="str" cm="1">
        <f t="array" ref="C16">INDEX($P$5:$P$7,B16)</f>
        <v>5:35–7:00 م</v>
      </c>
      <c r="D16" s="31">
        <v>6</v>
      </c>
      <c r="E16" s="31" t="s">
        <v>95</v>
      </c>
      <c r="F16" s="32">
        <v>1</v>
      </c>
      <c r="G16" s="31" t="s">
        <v>482</v>
      </c>
      <c r="H16" s="27"/>
      <c r="I16" s="33">
        <v>12</v>
      </c>
      <c r="J16" s="33" t="s">
        <v>19</v>
      </c>
      <c r="K16" s="33">
        <f t="shared" si="0"/>
        <v>18</v>
      </c>
      <c r="L16" s="33">
        <f t="shared" si="1"/>
        <v>18</v>
      </c>
      <c r="M16" s="27"/>
      <c r="N16" s="27"/>
      <c r="O16" s="27"/>
      <c r="P16" s="27"/>
    </row>
    <row r="17" spans="1:16">
      <c r="A17" s="30">
        <v>1</v>
      </c>
      <c r="B17" s="31">
        <v>3</v>
      </c>
      <c r="C17" s="31" t="str" cm="1">
        <f t="array" ref="C17">INDEX($P$5:$P$7,B17)</f>
        <v>7:10–8:35 م</v>
      </c>
      <c r="D17" s="31">
        <v>1</v>
      </c>
      <c r="E17" s="31" t="s">
        <v>95</v>
      </c>
      <c r="F17" s="32">
        <v>1</v>
      </c>
      <c r="G17" s="31" t="s">
        <v>445</v>
      </c>
      <c r="H17" s="27"/>
      <c r="I17" s="33">
        <v>13</v>
      </c>
      <c r="J17" s="33" t="s">
        <v>19</v>
      </c>
      <c r="K17" s="33">
        <f t="shared" si="0"/>
        <v>18</v>
      </c>
      <c r="L17" s="33">
        <f t="shared" si="1"/>
        <v>18</v>
      </c>
      <c r="M17" s="27"/>
      <c r="N17" s="27"/>
      <c r="O17" s="27"/>
      <c r="P17" s="27"/>
    </row>
    <row r="18" spans="1:16">
      <c r="A18" s="30">
        <v>1</v>
      </c>
      <c r="B18" s="31">
        <v>3</v>
      </c>
      <c r="C18" s="31" t="str" cm="1">
        <f t="array" ref="C18">INDEX($P$5:$P$7,B18)</f>
        <v>7:10–8:35 م</v>
      </c>
      <c r="D18" s="31">
        <v>2</v>
      </c>
      <c r="E18" s="31" t="s">
        <v>95</v>
      </c>
      <c r="F18" s="32">
        <v>1</v>
      </c>
      <c r="G18" s="31" t="s">
        <v>423</v>
      </c>
      <c r="H18" s="27"/>
      <c r="I18" s="33">
        <v>14</v>
      </c>
      <c r="J18" s="33" t="s">
        <v>19</v>
      </c>
      <c r="K18" s="33">
        <f t="shared" si="0"/>
        <v>18</v>
      </c>
      <c r="L18" s="33">
        <f t="shared" si="1"/>
        <v>18</v>
      </c>
      <c r="M18" s="27"/>
      <c r="N18" s="27"/>
      <c r="O18" s="27"/>
      <c r="P18" s="27"/>
    </row>
    <row r="19" spans="1:16">
      <c r="A19" s="30">
        <v>1</v>
      </c>
      <c r="B19" s="31">
        <v>3</v>
      </c>
      <c r="C19" s="31" t="str" cm="1">
        <f t="array" ref="C19">INDEX($P$5:$P$7,B19)</f>
        <v>7:10–8:35 م</v>
      </c>
      <c r="D19" s="31">
        <v>3</v>
      </c>
      <c r="E19" s="31" t="s">
        <v>95</v>
      </c>
      <c r="F19" s="32">
        <v>1</v>
      </c>
      <c r="G19" s="31" t="s">
        <v>366</v>
      </c>
      <c r="H19" s="27"/>
      <c r="I19" s="33">
        <v>15</v>
      </c>
      <c r="J19" s="33" t="s">
        <v>19</v>
      </c>
      <c r="K19" s="33">
        <f t="shared" si="0"/>
        <v>18</v>
      </c>
      <c r="L19" s="33">
        <f t="shared" si="1"/>
        <v>18</v>
      </c>
      <c r="M19" s="27"/>
      <c r="N19" s="27"/>
      <c r="O19" s="27"/>
      <c r="P19" s="27"/>
    </row>
    <row r="20" spans="1:16">
      <c r="A20" s="30">
        <v>1</v>
      </c>
      <c r="B20" s="31">
        <v>3</v>
      </c>
      <c r="C20" s="31" t="str" cm="1">
        <f t="array" ref="C20">INDEX($P$5:$P$7,B20)</f>
        <v>7:10–8:35 م</v>
      </c>
      <c r="D20" s="31">
        <v>4</v>
      </c>
      <c r="E20" s="31" t="s">
        <v>95</v>
      </c>
      <c r="F20" s="32">
        <v>1</v>
      </c>
      <c r="G20" s="31" t="s">
        <v>363</v>
      </c>
      <c r="H20" s="27"/>
      <c r="I20" s="33">
        <v>16</v>
      </c>
      <c r="J20" s="33" t="s">
        <v>19</v>
      </c>
      <c r="K20" s="33">
        <f t="shared" si="0"/>
        <v>18</v>
      </c>
      <c r="L20" s="33">
        <f t="shared" si="1"/>
        <v>18</v>
      </c>
      <c r="M20" s="27"/>
      <c r="N20" s="27"/>
      <c r="O20" s="27"/>
      <c r="P20" s="27"/>
    </row>
    <row r="21" spans="1:16">
      <c r="A21" s="30">
        <v>1</v>
      </c>
      <c r="B21" s="31">
        <v>3</v>
      </c>
      <c r="C21" s="31" t="str" cm="1">
        <f t="array" ref="C21">INDEX($P$5:$P$7,B21)</f>
        <v>7:10–8:35 م</v>
      </c>
      <c r="D21" s="31">
        <v>5</v>
      </c>
      <c r="E21" s="31" t="s">
        <v>95</v>
      </c>
      <c r="F21" s="32">
        <v>1</v>
      </c>
      <c r="G21" s="31" t="s">
        <v>355</v>
      </c>
      <c r="H21" s="27"/>
      <c r="I21" s="33">
        <v>17</v>
      </c>
      <c r="J21" s="33" t="s">
        <v>19</v>
      </c>
      <c r="K21" s="33">
        <f t="shared" si="0"/>
        <v>18</v>
      </c>
      <c r="L21" s="33">
        <f t="shared" si="1"/>
        <v>18</v>
      </c>
      <c r="M21" s="27"/>
      <c r="N21" s="27"/>
      <c r="O21" s="27"/>
      <c r="P21" s="27"/>
    </row>
    <row r="22" spans="1:16">
      <c r="A22" s="30">
        <v>1</v>
      </c>
      <c r="B22" s="31">
        <v>3</v>
      </c>
      <c r="C22" s="31" t="str" cm="1">
        <f t="array" ref="C22">INDEX($P$5:$P$7,B22)</f>
        <v>7:10–8:35 م</v>
      </c>
      <c r="D22" s="31">
        <v>6</v>
      </c>
      <c r="E22" s="31" t="s">
        <v>95</v>
      </c>
      <c r="F22" s="32">
        <v>1</v>
      </c>
      <c r="G22" s="31" t="s">
        <v>339</v>
      </c>
      <c r="H22" s="27"/>
      <c r="I22" s="33">
        <v>18</v>
      </c>
      <c r="J22" s="33" t="s">
        <v>19</v>
      </c>
      <c r="K22" s="33">
        <f t="shared" si="0"/>
        <v>18</v>
      </c>
      <c r="L22" s="33">
        <f t="shared" si="1"/>
        <v>18</v>
      </c>
      <c r="M22" s="27"/>
      <c r="N22" s="27"/>
      <c r="O22" s="27"/>
      <c r="P22" s="27"/>
    </row>
    <row r="23" spans="1:16">
      <c r="A23" s="30">
        <v>2</v>
      </c>
      <c r="B23" s="31">
        <v>1</v>
      </c>
      <c r="C23" s="31" t="str" cm="1">
        <f t="array" ref="C23">INDEX($P$5:$P$7,B23)</f>
        <v>4:00–5:25 م</v>
      </c>
      <c r="D23" s="31">
        <v>1</v>
      </c>
      <c r="E23" s="31" t="s">
        <v>19</v>
      </c>
      <c r="F23" s="32">
        <v>1</v>
      </c>
      <c r="G23" s="31" t="s">
        <v>188</v>
      </c>
      <c r="H23" s="27"/>
      <c r="I23" s="33">
        <v>19</v>
      </c>
      <c r="J23" s="33" t="s">
        <v>19</v>
      </c>
      <c r="K23" s="33">
        <f t="shared" si="0"/>
        <v>18</v>
      </c>
      <c r="L23" s="33">
        <f t="shared" si="1"/>
        <v>18</v>
      </c>
      <c r="M23" s="27"/>
      <c r="N23" s="27"/>
      <c r="O23" s="27"/>
      <c r="P23" s="27"/>
    </row>
    <row r="24" spans="1:16">
      <c r="A24" s="30">
        <v>2</v>
      </c>
      <c r="B24" s="31">
        <v>1</v>
      </c>
      <c r="C24" s="31" t="str" cm="1">
        <f t="array" ref="C24">INDEX($P$5:$P$7,B24)</f>
        <v>4:00–5:25 م</v>
      </c>
      <c r="D24" s="31">
        <v>2</v>
      </c>
      <c r="E24" s="31" t="s">
        <v>19</v>
      </c>
      <c r="F24" s="32">
        <v>1</v>
      </c>
      <c r="G24" s="31" t="s">
        <v>127</v>
      </c>
      <c r="H24" s="27"/>
      <c r="I24" s="33">
        <v>20</v>
      </c>
      <c r="J24" s="33" t="s">
        <v>95</v>
      </c>
      <c r="K24" s="33">
        <f t="shared" si="0"/>
        <v>18</v>
      </c>
      <c r="L24" s="33">
        <f t="shared" si="1"/>
        <v>18</v>
      </c>
      <c r="M24" s="27"/>
      <c r="N24" s="27"/>
      <c r="O24" s="27"/>
      <c r="P24" s="27"/>
    </row>
    <row r="25" spans="1:16">
      <c r="A25" s="30">
        <v>2</v>
      </c>
      <c r="B25" s="31">
        <v>1</v>
      </c>
      <c r="C25" s="31" t="str" cm="1">
        <f t="array" ref="C25">INDEX($P$5:$P$7,B25)</f>
        <v>4:00–5:25 م</v>
      </c>
      <c r="D25" s="31">
        <v>3</v>
      </c>
      <c r="E25" s="31" t="s">
        <v>19</v>
      </c>
      <c r="F25" s="32">
        <v>1</v>
      </c>
      <c r="G25" s="31" t="s">
        <v>128</v>
      </c>
      <c r="H25" s="27"/>
      <c r="I25" s="33">
        <v>21</v>
      </c>
      <c r="J25" s="33" t="s">
        <v>95</v>
      </c>
      <c r="K25" s="33">
        <f t="shared" si="0"/>
        <v>18</v>
      </c>
      <c r="L25" s="33">
        <f t="shared" si="1"/>
        <v>18</v>
      </c>
      <c r="M25" s="27"/>
      <c r="N25" s="27"/>
      <c r="O25" s="27"/>
      <c r="P25" s="27"/>
    </row>
    <row r="26" spans="1:16">
      <c r="A26" s="30">
        <v>2</v>
      </c>
      <c r="B26" s="31">
        <v>1</v>
      </c>
      <c r="C26" s="31" t="str" cm="1">
        <f t="array" ref="C26">INDEX($P$5:$P$7,B26)</f>
        <v>4:00–5:25 م</v>
      </c>
      <c r="D26" s="31">
        <v>4</v>
      </c>
      <c r="E26" s="31" t="s">
        <v>19</v>
      </c>
      <c r="F26" s="32">
        <v>1</v>
      </c>
      <c r="G26" s="31" t="s">
        <v>129</v>
      </c>
      <c r="H26" s="27"/>
      <c r="I26" s="33">
        <v>22</v>
      </c>
      <c r="J26" s="33" t="s">
        <v>95</v>
      </c>
      <c r="K26" s="33">
        <f t="shared" si="0"/>
        <v>18</v>
      </c>
      <c r="L26" s="33">
        <f t="shared" si="1"/>
        <v>18</v>
      </c>
      <c r="M26" s="27"/>
      <c r="N26" s="27"/>
      <c r="O26" s="27"/>
      <c r="P26" s="27"/>
    </row>
    <row r="27" spans="1:16">
      <c r="A27" s="30">
        <v>2</v>
      </c>
      <c r="B27" s="31">
        <v>1</v>
      </c>
      <c r="C27" s="31" t="str" cm="1">
        <f t="array" ref="C27">INDEX($P$5:$P$7,B27)</f>
        <v>4:00–5:25 م</v>
      </c>
      <c r="D27" s="31">
        <v>5</v>
      </c>
      <c r="E27" s="31" t="s">
        <v>19</v>
      </c>
      <c r="F27" s="32">
        <v>1</v>
      </c>
      <c r="G27" s="31" t="s">
        <v>130</v>
      </c>
      <c r="H27" s="27"/>
      <c r="I27" s="33">
        <v>23</v>
      </c>
      <c r="J27" s="33" t="s">
        <v>95</v>
      </c>
      <c r="K27" s="33">
        <f t="shared" si="0"/>
        <v>18</v>
      </c>
      <c r="L27" s="33">
        <f t="shared" si="1"/>
        <v>18</v>
      </c>
      <c r="M27" s="27"/>
      <c r="N27" s="27"/>
      <c r="O27" s="27"/>
      <c r="P27" s="27"/>
    </row>
    <row r="28" spans="1:16">
      <c r="A28" s="30">
        <v>2</v>
      </c>
      <c r="B28" s="31">
        <v>1</v>
      </c>
      <c r="C28" s="31" t="str" cm="1">
        <f t="array" ref="C28">INDEX($P$5:$P$7,B28)</f>
        <v>4:00–5:25 م</v>
      </c>
      <c r="D28" s="31">
        <v>6</v>
      </c>
      <c r="E28" s="31" t="s">
        <v>19</v>
      </c>
      <c r="F28" s="32">
        <v>1</v>
      </c>
      <c r="G28" s="31" t="s">
        <v>131</v>
      </c>
      <c r="H28" s="27"/>
      <c r="I28" s="33">
        <v>24</v>
      </c>
      <c r="J28" s="33" t="s">
        <v>95</v>
      </c>
      <c r="K28" s="33">
        <f t="shared" si="0"/>
        <v>18</v>
      </c>
      <c r="L28" s="33">
        <f t="shared" si="1"/>
        <v>18</v>
      </c>
      <c r="M28" s="27"/>
      <c r="N28" s="27"/>
      <c r="O28" s="27"/>
      <c r="P28" s="27"/>
    </row>
    <row r="29" spans="1:16">
      <c r="A29" s="30">
        <v>2</v>
      </c>
      <c r="B29" s="31">
        <v>2</v>
      </c>
      <c r="C29" s="31" t="str" cm="1">
        <f t="array" ref="C29">INDEX($P$5:$P$7,B29)</f>
        <v>5:35–7:00 م</v>
      </c>
      <c r="D29" s="31">
        <v>1</v>
      </c>
      <c r="E29" s="31" t="s">
        <v>19</v>
      </c>
      <c r="F29" s="32">
        <v>1</v>
      </c>
      <c r="G29" s="31" t="s">
        <v>91</v>
      </c>
      <c r="H29" s="27"/>
      <c r="I29" s="33">
        <v>25</v>
      </c>
      <c r="J29" s="33" t="s">
        <v>95</v>
      </c>
      <c r="K29" s="33">
        <f t="shared" si="0"/>
        <v>18</v>
      </c>
      <c r="L29" s="33">
        <f t="shared" si="1"/>
        <v>18</v>
      </c>
      <c r="M29" s="27"/>
      <c r="N29" s="27"/>
      <c r="O29" s="27"/>
      <c r="P29" s="27"/>
    </row>
    <row r="30" spans="1:16">
      <c r="A30" s="30">
        <v>2</v>
      </c>
      <c r="B30" s="31">
        <v>2</v>
      </c>
      <c r="C30" s="31" t="str" cm="1">
        <f t="array" ref="C30">INDEX($P$5:$P$7,B30)</f>
        <v>5:35–7:00 م</v>
      </c>
      <c r="D30" s="31">
        <v>2</v>
      </c>
      <c r="E30" s="31" t="s">
        <v>19</v>
      </c>
      <c r="F30" s="32">
        <v>1</v>
      </c>
      <c r="G30" s="31" t="s">
        <v>79</v>
      </c>
      <c r="H30" s="27"/>
      <c r="I30" s="33">
        <v>26</v>
      </c>
      <c r="J30" s="33" t="s">
        <v>95</v>
      </c>
      <c r="K30" s="33">
        <f t="shared" si="0"/>
        <v>18</v>
      </c>
      <c r="L30" s="33">
        <f t="shared" si="1"/>
        <v>18</v>
      </c>
      <c r="M30" s="27"/>
      <c r="N30" s="27"/>
      <c r="O30" s="27"/>
      <c r="P30" s="27"/>
    </row>
    <row r="31" spans="1:16">
      <c r="A31" s="30">
        <v>2</v>
      </c>
      <c r="B31" s="31">
        <v>2</v>
      </c>
      <c r="C31" s="31" t="str" cm="1">
        <f t="array" ref="C31">INDEX($P$5:$P$7,B31)</f>
        <v>5:35–7:00 م</v>
      </c>
      <c r="D31" s="31">
        <v>3</v>
      </c>
      <c r="E31" s="31" t="s">
        <v>19</v>
      </c>
      <c r="F31" s="32">
        <v>1</v>
      </c>
      <c r="G31" s="31" t="s">
        <v>67</v>
      </c>
      <c r="H31" s="27"/>
      <c r="I31" s="33">
        <v>27</v>
      </c>
      <c r="J31" s="33" t="s">
        <v>95</v>
      </c>
      <c r="K31" s="33">
        <f t="shared" si="0"/>
        <v>18</v>
      </c>
      <c r="L31" s="33">
        <f t="shared" si="1"/>
        <v>18</v>
      </c>
      <c r="M31" s="27"/>
      <c r="N31" s="27"/>
      <c r="O31" s="27"/>
      <c r="P31" s="27"/>
    </row>
    <row r="32" spans="1:16">
      <c r="A32" s="30">
        <v>2</v>
      </c>
      <c r="B32" s="31">
        <v>2</v>
      </c>
      <c r="C32" s="31" t="str" cm="1">
        <f t="array" ref="C32">INDEX($P$5:$P$7,B32)</f>
        <v>5:35–7:00 م</v>
      </c>
      <c r="D32" s="31">
        <v>4</v>
      </c>
      <c r="E32" s="31" t="s">
        <v>95</v>
      </c>
      <c r="F32" s="32">
        <v>1</v>
      </c>
      <c r="G32" s="31" t="s">
        <v>485</v>
      </c>
      <c r="H32" s="27"/>
      <c r="I32" s="33">
        <v>28</v>
      </c>
      <c r="J32" s="33" t="s">
        <v>95</v>
      </c>
      <c r="K32" s="33">
        <f t="shared" si="0"/>
        <v>18</v>
      </c>
      <c r="L32" s="33">
        <f t="shared" si="1"/>
        <v>18</v>
      </c>
      <c r="M32" s="27"/>
      <c r="N32" s="27"/>
      <c r="O32" s="27"/>
      <c r="P32" s="27"/>
    </row>
    <row r="33" spans="1:16">
      <c r="A33" s="30">
        <v>2</v>
      </c>
      <c r="B33" s="31">
        <v>2</v>
      </c>
      <c r="C33" s="31" t="str" cm="1">
        <f t="array" ref="C33">INDEX($P$5:$P$7,B33)</f>
        <v>5:35–7:00 م</v>
      </c>
      <c r="D33" s="31">
        <v>5</v>
      </c>
      <c r="E33" s="31" t="s">
        <v>95</v>
      </c>
      <c r="F33" s="32">
        <v>1</v>
      </c>
      <c r="G33" s="31" t="s">
        <v>456</v>
      </c>
      <c r="H33" s="27"/>
      <c r="I33" s="33">
        <v>29</v>
      </c>
      <c r="J33" s="33" t="s">
        <v>95</v>
      </c>
      <c r="K33" s="33">
        <f t="shared" si="0"/>
        <v>18</v>
      </c>
      <c r="L33" s="33">
        <f t="shared" si="1"/>
        <v>18</v>
      </c>
      <c r="M33" s="27"/>
      <c r="N33" s="27"/>
      <c r="O33" s="27"/>
      <c r="P33" s="27"/>
    </row>
    <row r="34" spans="1:16">
      <c r="A34" s="30">
        <v>2</v>
      </c>
      <c r="B34" s="31">
        <v>2</v>
      </c>
      <c r="C34" s="31" t="str" cm="1">
        <f t="array" ref="C34">INDEX($P$5:$P$7,B34)</f>
        <v>5:35–7:00 م</v>
      </c>
      <c r="D34" s="31">
        <v>6</v>
      </c>
      <c r="E34" s="31" t="s">
        <v>95</v>
      </c>
      <c r="F34" s="32">
        <v>1</v>
      </c>
      <c r="G34" s="31" t="s">
        <v>446</v>
      </c>
      <c r="H34" s="27"/>
      <c r="I34" s="33">
        <v>30</v>
      </c>
      <c r="J34" s="33" t="s">
        <v>95</v>
      </c>
      <c r="K34" s="33">
        <f t="shared" si="0"/>
        <v>18</v>
      </c>
      <c r="L34" s="33">
        <f t="shared" si="1"/>
        <v>18</v>
      </c>
      <c r="M34" s="27"/>
      <c r="N34" s="27"/>
      <c r="O34" s="27"/>
      <c r="P34" s="27"/>
    </row>
    <row r="35" spans="1:16">
      <c r="A35" s="30">
        <v>2</v>
      </c>
      <c r="B35" s="31">
        <v>3</v>
      </c>
      <c r="C35" s="31" t="str" cm="1">
        <f t="array" ref="C35">INDEX($P$5:$P$7,B35)</f>
        <v>7:10–8:35 م</v>
      </c>
      <c r="D35" s="31">
        <v>1</v>
      </c>
      <c r="E35" s="31" t="s">
        <v>95</v>
      </c>
      <c r="F35" s="32">
        <v>1</v>
      </c>
      <c r="G35" s="31" t="s">
        <v>424</v>
      </c>
      <c r="H35" s="27"/>
      <c r="I35" s="33">
        <v>31</v>
      </c>
      <c r="J35" s="33" t="s">
        <v>95</v>
      </c>
      <c r="K35" s="33">
        <f t="shared" si="0"/>
        <v>18</v>
      </c>
      <c r="L35" s="33">
        <f t="shared" si="1"/>
        <v>18</v>
      </c>
      <c r="M35" s="27"/>
      <c r="N35" s="27"/>
      <c r="O35" s="27"/>
      <c r="P35" s="27"/>
    </row>
    <row r="36" spans="1:16">
      <c r="A36" s="30">
        <v>2</v>
      </c>
      <c r="B36" s="31">
        <v>3</v>
      </c>
      <c r="C36" s="31" t="str" cm="1">
        <f t="array" ref="C36">INDEX($P$5:$P$7,B36)</f>
        <v>7:10–8:35 م</v>
      </c>
      <c r="D36" s="31">
        <v>2</v>
      </c>
      <c r="E36" s="31" t="s">
        <v>95</v>
      </c>
      <c r="F36" s="32">
        <v>1</v>
      </c>
      <c r="G36" s="31" t="s">
        <v>425</v>
      </c>
      <c r="H36" s="27"/>
      <c r="I36" s="33">
        <v>32</v>
      </c>
      <c r="J36" s="33" t="s">
        <v>95</v>
      </c>
      <c r="K36" s="33">
        <f t="shared" si="0"/>
        <v>18</v>
      </c>
      <c r="L36" s="33">
        <f t="shared" si="1"/>
        <v>18</v>
      </c>
      <c r="M36" s="27"/>
      <c r="N36" s="27"/>
      <c r="O36" s="27"/>
      <c r="P36" s="27"/>
    </row>
    <row r="37" spans="1:16">
      <c r="A37" s="30">
        <v>2</v>
      </c>
      <c r="B37" s="31">
        <v>3</v>
      </c>
      <c r="C37" s="31" t="str" cm="1">
        <f t="array" ref="C37">INDEX($P$5:$P$7,B37)</f>
        <v>7:10–8:35 م</v>
      </c>
      <c r="D37" s="31">
        <v>3</v>
      </c>
      <c r="E37" s="31" t="s">
        <v>95</v>
      </c>
      <c r="F37" s="32">
        <v>1</v>
      </c>
      <c r="G37" s="31" t="s">
        <v>357</v>
      </c>
      <c r="H37" s="27"/>
      <c r="I37" s="33">
        <v>33</v>
      </c>
      <c r="J37" s="33" t="s">
        <v>95</v>
      </c>
      <c r="K37" s="33">
        <f t="shared" si="0"/>
        <v>18</v>
      </c>
      <c r="L37" s="33">
        <f t="shared" si="1"/>
        <v>18</v>
      </c>
      <c r="M37" s="27"/>
      <c r="N37" s="27"/>
      <c r="O37" s="27"/>
      <c r="P37" s="27"/>
    </row>
    <row r="38" spans="1:16">
      <c r="A38" s="30">
        <v>2</v>
      </c>
      <c r="B38" s="31">
        <v>3</v>
      </c>
      <c r="C38" s="31" t="str" cm="1">
        <f t="array" ref="C38">INDEX($P$5:$P$7,B38)</f>
        <v>7:10–8:35 م</v>
      </c>
      <c r="D38" s="31">
        <v>4</v>
      </c>
      <c r="E38" s="31" t="s">
        <v>95</v>
      </c>
      <c r="F38" s="32">
        <v>1</v>
      </c>
      <c r="G38" s="31" t="s">
        <v>350</v>
      </c>
      <c r="H38" s="27"/>
      <c r="I38" s="33">
        <v>34</v>
      </c>
      <c r="J38" s="33" t="s">
        <v>95</v>
      </c>
      <c r="K38" s="33">
        <f t="shared" si="0"/>
        <v>18</v>
      </c>
      <c r="L38" s="33">
        <f t="shared" si="1"/>
        <v>18</v>
      </c>
      <c r="M38" s="27"/>
      <c r="N38" s="27"/>
      <c r="O38" s="27"/>
      <c r="P38" s="27"/>
    </row>
    <row r="39" spans="1:16">
      <c r="A39" s="30">
        <v>2</v>
      </c>
      <c r="B39" s="31">
        <v>3</v>
      </c>
      <c r="C39" s="31" t="str" cm="1">
        <f t="array" ref="C39">INDEX($P$5:$P$7,B39)</f>
        <v>7:10–8:35 م</v>
      </c>
      <c r="D39" s="31">
        <v>5</v>
      </c>
      <c r="E39" s="31" t="s">
        <v>95</v>
      </c>
      <c r="F39" s="32">
        <v>1</v>
      </c>
      <c r="G39" s="31" t="s">
        <v>340</v>
      </c>
      <c r="H39" s="27"/>
      <c r="I39" s="33">
        <v>35</v>
      </c>
      <c r="J39" s="33" t="s">
        <v>95</v>
      </c>
      <c r="K39" s="33">
        <f t="shared" si="0"/>
        <v>18</v>
      </c>
      <c r="L39" s="33">
        <f t="shared" si="1"/>
        <v>18</v>
      </c>
      <c r="M39" s="27"/>
      <c r="N39" s="27"/>
      <c r="O39" s="27"/>
      <c r="P39" s="27"/>
    </row>
    <row r="40" spans="1:16">
      <c r="A40" s="30">
        <v>2</v>
      </c>
      <c r="B40" s="31">
        <v>3</v>
      </c>
      <c r="C40" s="31" t="str" cm="1">
        <f t="array" ref="C40">INDEX($P$5:$P$7,B40)</f>
        <v>7:10–8:35 م</v>
      </c>
      <c r="D40" s="31">
        <v>6</v>
      </c>
      <c r="E40" s="31" t="s">
        <v>95</v>
      </c>
      <c r="F40" s="32">
        <v>1</v>
      </c>
      <c r="G40" s="31" t="s">
        <v>332</v>
      </c>
      <c r="H40" s="27"/>
      <c r="I40" s="33">
        <v>36</v>
      </c>
      <c r="J40" s="33" t="s">
        <v>95</v>
      </c>
      <c r="K40" s="33">
        <f t="shared" si="0"/>
        <v>18</v>
      </c>
      <c r="L40" s="33">
        <f t="shared" si="1"/>
        <v>18</v>
      </c>
      <c r="M40" s="27"/>
      <c r="N40" s="27"/>
      <c r="O40" s="27"/>
      <c r="P40" s="27"/>
    </row>
    <row r="41" spans="1:16">
      <c r="A41" s="30">
        <v>3</v>
      </c>
      <c r="B41" s="31">
        <v>1</v>
      </c>
      <c r="C41" s="31" t="str" cm="1">
        <f t="array" ref="C41">INDEX($P$5:$P$7,B41)</f>
        <v>4:00–5:25 م</v>
      </c>
      <c r="D41" s="31">
        <v>1</v>
      </c>
      <c r="E41" s="31" t="s">
        <v>19</v>
      </c>
      <c r="F41" s="32">
        <v>1</v>
      </c>
      <c r="G41" s="31" t="s">
        <v>189</v>
      </c>
      <c r="H41" s="27"/>
      <c r="I41" s="33">
        <v>37</v>
      </c>
      <c r="J41" s="33" t="s">
        <v>95</v>
      </c>
      <c r="K41" s="33">
        <f t="shared" si="0"/>
        <v>18</v>
      </c>
      <c r="L41" s="33">
        <f t="shared" si="1"/>
        <v>18</v>
      </c>
      <c r="M41" s="27"/>
      <c r="N41" s="27"/>
      <c r="O41" s="27"/>
      <c r="P41" s="27"/>
    </row>
    <row r="42" spans="1:16">
      <c r="A42" s="30">
        <v>3</v>
      </c>
      <c r="B42" s="31">
        <v>1</v>
      </c>
      <c r="C42" s="31" t="str" cm="1">
        <f t="array" ref="C42">INDEX($P$5:$P$7,B42)</f>
        <v>4:00–5:25 م</v>
      </c>
      <c r="D42" s="31">
        <v>2</v>
      </c>
      <c r="E42" s="31" t="s">
        <v>19</v>
      </c>
      <c r="F42" s="32">
        <v>1</v>
      </c>
      <c r="G42" s="31" t="s">
        <v>190</v>
      </c>
      <c r="H42" s="27"/>
      <c r="I42" s="33">
        <v>38</v>
      </c>
      <c r="J42" s="33" t="s">
        <v>95</v>
      </c>
      <c r="K42" s="33">
        <f t="shared" si="0"/>
        <v>18</v>
      </c>
      <c r="L42" s="33">
        <f t="shared" si="1"/>
        <v>18</v>
      </c>
      <c r="M42" s="27"/>
      <c r="N42" s="27"/>
      <c r="O42" s="27"/>
      <c r="P42" s="27"/>
    </row>
    <row r="43" spans="1:16">
      <c r="A43" s="30">
        <v>3</v>
      </c>
      <c r="B43" s="31">
        <v>1</v>
      </c>
      <c r="C43" s="31" t="str" cm="1">
        <f t="array" ref="C43">INDEX($P$5:$P$7,B43)</f>
        <v>4:00–5:25 م</v>
      </c>
      <c r="D43" s="31">
        <v>3</v>
      </c>
      <c r="E43" s="31" t="s">
        <v>19</v>
      </c>
      <c r="F43" s="32">
        <v>1</v>
      </c>
      <c r="G43" s="31" t="s">
        <v>133</v>
      </c>
      <c r="H43" s="27"/>
      <c r="I43" s="27"/>
      <c r="J43" s="27"/>
      <c r="K43" s="27"/>
      <c r="L43" s="27"/>
      <c r="M43" s="27"/>
      <c r="N43" s="27"/>
      <c r="O43" s="27"/>
      <c r="P43" s="27"/>
    </row>
    <row r="44" spans="1:16">
      <c r="A44" s="30">
        <v>3</v>
      </c>
      <c r="B44" s="31">
        <v>1</v>
      </c>
      <c r="C44" s="31" t="str" cm="1">
        <f t="array" ref="C44">INDEX($P$5:$P$7,B44)</f>
        <v>4:00–5:25 م</v>
      </c>
      <c r="D44" s="31">
        <v>4</v>
      </c>
      <c r="E44" s="31" t="s">
        <v>19</v>
      </c>
      <c r="F44" s="32">
        <v>1</v>
      </c>
      <c r="G44" s="31" t="s">
        <v>134</v>
      </c>
      <c r="H44" s="27"/>
      <c r="I44" s="27"/>
      <c r="J44" s="27"/>
      <c r="K44" s="27"/>
      <c r="L44" s="27"/>
      <c r="M44" s="27"/>
      <c r="N44" s="27"/>
      <c r="O44" s="27"/>
      <c r="P44" s="27"/>
    </row>
    <row r="45" spans="1:16">
      <c r="A45" s="30">
        <v>3</v>
      </c>
      <c r="B45" s="31">
        <v>1</v>
      </c>
      <c r="C45" s="31" t="str" cm="1">
        <f t="array" ref="C45">INDEX($P$5:$P$7,B45)</f>
        <v>4:00–5:25 م</v>
      </c>
      <c r="D45" s="31">
        <v>5</v>
      </c>
      <c r="E45" s="31" t="s">
        <v>19</v>
      </c>
      <c r="F45" s="32">
        <v>1</v>
      </c>
      <c r="G45" s="31" t="s">
        <v>135</v>
      </c>
      <c r="H45" s="27"/>
      <c r="I45" s="27"/>
      <c r="J45" s="27"/>
      <c r="K45" s="27"/>
      <c r="L45" s="27"/>
      <c r="M45" s="27"/>
      <c r="N45" s="27"/>
      <c r="O45" s="27"/>
      <c r="P45" s="27"/>
    </row>
    <row r="46" spans="1:16">
      <c r="A46" s="30">
        <v>3</v>
      </c>
      <c r="B46" s="31">
        <v>1</v>
      </c>
      <c r="C46" s="31" t="str" cm="1">
        <f t="array" ref="C46">INDEX($P$5:$P$7,B46)</f>
        <v>4:00–5:25 م</v>
      </c>
      <c r="D46" s="31">
        <v>6</v>
      </c>
      <c r="E46" s="31" t="s">
        <v>19</v>
      </c>
      <c r="F46" s="32">
        <v>1</v>
      </c>
      <c r="G46" s="31" t="s">
        <v>92</v>
      </c>
      <c r="H46" s="27"/>
      <c r="I46" s="27"/>
      <c r="J46" s="27"/>
      <c r="K46" s="27"/>
      <c r="L46" s="27"/>
      <c r="M46" s="27"/>
      <c r="N46" s="27"/>
      <c r="O46" s="27"/>
      <c r="P46" s="27"/>
    </row>
    <row r="47" spans="1:16">
      <c r="A47" s="30">
        <v>3</v>
      </c>
      <c r="B47" s="31">
        <v>2</v>
      </c>
      <c r="C47" s="31" t="str" cm="1">
        <f t="array" ref="C47">INDEX($P$5:$P$7,B47)</f>
        <v>5:35–7:00 م</v>
      </c>
      <c r="D47" s="31">
        <v>1</v>
      </c>
      <c r="E47" s="31" t="s">
        <v>19</v>
      </c>
      <c r="F47" s="32">
        <v>1</v>
      </c>
      <c r="G47" s="31" t="s">
        <v>80</v>
      </c>
      <c r="H47" s="27"/>
      <c r="I47" s="27"/>
      <c r="J47" s="27"/>
      <c r="K47" s="27"/>
      <c r="L47" s="27"/>
      <c r="M47" s="27"/>
      <c r="N47" s="27"/>
      <c r="O47" s="27"/>
      <c r="P47" s="27"/>
    </row>
    <row r="48" spans="1:16">
      <c r="A48" s="30">
        <v>3</v>
      </c>
      <c r="B48" s="31">
        <v>2</v>
      </c>
      <c r="C48" s="31" t="str" cm="1">
        <f t="array" ref="C48">INDEX($P$5:$P$7,B48)</f>
        <v>5:35–7:00 م</v>
      </c>
      <c r="D48" s="31">
        <v>2</v>
      </c>
      <c r="E48" s="31" t="s">
        <v>19</v>
      </c>
      <c r="F48" s="32">
        <v>1</v>
      </c>
      <c r="G48" s="31" t="s">
        <v>68</v>
      </c>
      <c r="H48" s="27"/>
      <c r="I48" s="27"/>
      <c r="J48" s="27"/>
      <c r="K48" s="27"/>
      <c r="L48" s="27"/>
      <c r="M48" s="27"/>
      <c r="N48" s="27"/>
      <c r="O48" s="27"/>
      <c r="P48" s="27"/>
    </row>
    <row r="49" spans="1:16">
      <c r="A49" s="30">
        <v>3</v>
      </c>
      <c r="B49" s="31">
        <v>2</v>
      </c>
      <c r="C49" s="31" t="str" cm="1">
        <f t="array" ref="C49">INDEX($P$5:$P$7,B49)</f>
        <v>5:35–7:00 م</v>
      </c>
      <c r="D49" s="31">
        <v>3</v>
      </c>
      <c r="E49" s="31" t="s">
        <v>19</v>
      </c>
      <c r="F49" s="32">
        <v>1</v>
      </c>
      <c r="G49" s="31" t="s">
        <v>58</v>
      </c>
      <c r="H49" s="27"/>
      <c r="I49" s="27"/>
      <c r="J49" s="27"/>
      <c r="K49" s="27"/>
      <c r="L49" s="27"/>
      <c r="M49" s="27"/>
      <c r="N49" s="27"/>
      <c r="O49" s="27"/>
      <c r="P49" s="27"/>
    </row>
    <row r="50" spans="1:16">
      <c r="A50" s="30">
        <v>3</v>
      </c>
      <c r="B50" s="31">
        <v>2</v>
      </c>
      <c r="C50" s="31" t="str" cm="1">
        <f t="array" ref="C50">INDEX($P$5:$P$7,B50)</f>
        <v>5:35–7:00 م</v>
      </c>
      <c r="D50" s="31">
        <v>4</v>
      </c>
      <c r="E50" s="31" t="s">
        <v>95</v>
      </c>
      <c r="F50" s="32">
        <v>1</v>
      </c>
      <c r="G50" s="31" t="s">
        <v>455</v>
      </c>
      <c r="H50" s="27"/>
      <c r="I50" s="27"/>
      <c r="J50" s="27"/>
      <c r="K50" s="27"/>
      <c r="L50" s="27"/>
      <c r="M50" s="27"/>
      <c r="N50" s="27"/>
      <c r="O50" s="27"/>
      <c r="P50" s="27"/>
    </row>
    <row r="51" spans="1:16">
      <c r="A51" s="30">
        <v>3</v>
      </c>
      <c r="B51" s="31">
        <v>2</v>
      </c>
      <c r="C51" s="31" t="str" cm="1">
        <f t="array" ref="C51">INDEX($P$5:$P$7,B51)</f>
        <v>5:35–7:00 م</v>
      </c>
      <c r="D51" s="31">
        <v>5</v>
      </c>
      <c r="E51" s="31" t="s">
        <v>95</v>
      </c>
      <c r="F51" s="32">
        <v>1</v>
      </c>
      <c r="G51" s="31" t="s">
        <v>486</v>
      </c>
      <c r="H51" s="27"/>
      <c r="I51" s="27"/>
      <c r="J51" s="27"/>
      <c r="K51" s="27"/>
      <c r="L51" s="27"/>
      <c r="M51" s="27"/>
      <c r="N51" s="27"/>
      <c r="O51" s="27"/>
      <c r="P51" s="27"/>
    </row>
    <row r="52" spans="1:16">
      <c r="A52" s="30">
        <v>3</v>
      </c>
      <c r="B52" s="31">
        <v>2</v>
      </c>
      <c r="C52" s="31" t="str" cm="1">
        <f t="array" ref="C52">INDEX($P$5:$P$7,B52)</f>
        <v>5:35–7:00 م</v>
      </c>
      <c r="D52" s="31">
        <v>6</v>
      </c>
      <c r="E52" s="31" t="s">
        <v>95</v>
      </c>
      <c r="F52" s="32">
        <v>1</v>
      </c>
      <c r="G52" s="31" t="s">
        <v>426</v>
      </c>
      <c r="H52" s="27"/>
      <c r="I52" s="27"/>
      <c r="J52" s="27"/>
      <c r="K52" s="27"/>
      <c r="L52" s="27"/>
      <c r="M52" s="27"/>
      <c r="N52" s="27"/>
      <c r="O52" s="27"/>
      <c r="P52" s="27"/>
    </row>
    <row r="53" spans="1:16">
      <c r="A53" s="30">
        <v>3</v>
      </c>
      <c r="B53" s="31">
        <v>3</v>
      </c>
      <c r="C53" s="31" t="str" cm="1">
        <f t="array" ref="C53">INDEX($P$5:$P$7,B53)</f>
        <v>7:10–8:35 م</v>
      </c>
      <c r="D53" s="31">
        <v>1</v>
      </c>
      <c r="E53" s="31" t="s">
        <v>95</v>
      </c>
      <c r="F53" s="32">
        <v>1</v>
      </c>
      <c r="G53" s="31" t="s">
        <v>427</v>
      </c>
      <c r="H53" s="27"/>
      <c r="I53" s="27"/>
      <c r="J53" s="27"/>
      <c r="K53" s="27"/>
      <c r="L53" s="27"/>
      <c r="M53" s="27"/>
      <c r="N53" s="27"/>
      <c r="O53" s="27"/>
      <c r="P53" s="27"/>
    </row>
    <row r="54" spans="1:16">
      <c r="A54" s="30">
        <v>3</v>
      </c>
      <c r="B54" s="31">
        <v>3</v>
      </c>
      <c r="C54" s="31" t="str" cm="1">
        <f t="array" ref="C54">INDEX($P$5:$P$7,B54)</f>
        <v>7:10–8:35 م</v>
      </c>
      <c r="D54" s="31">
        <v>2</v>
      </c>
      <c r="E54" s="31" t="s">
        <v>95</v>
      </c>
      <c r="F54" s="32">
        <v>1</v>
      </c>
      <c r="G54" s="31" t="s">
        <v>428</v>
      </c>
      <c r="H54" s="27"/>
      <c r="I54" s="27"/>
      <c r="J54" s="27"/>
      <c r="K54" s="27"/>
      <c r="L54" s="27"/>
      <c r="M54" s="27"/>
      <c r="N54" s="27"/>
      <c r="O54" s="27"/>
      <c r="P54" s="27"/>
    </row>
    <row r="55" spans="1:16">
      <c r="A55" s="30">
        <v>3</v>
      </c>
      <c r="B55" s="31">
        <v>3</v>
      </c>
      <c r="C55" s="31" t="str" cm="1">
        <f t="array" ref="C55">INDEX($P$5:$P$7,B55)</f>
        <v>7:10–8:35 م</v>
      </c>
      <c r="D55" s="31">
        <v>3</v>
      </c>
      <c r="E55" s="31" t="s">
        <v>95</v>
      </c>
      <c r="F55" s="32">
        <v>1</v>
      </c>
      <c r="G55" s="31" t="s">
        <v>429</v>
      </c>
      <c r="H55" s="27"/>
      <c r="I55" s="27"/>
      <c r="J55" s="27"/>
      <c r="K55" s="27"/>
      <c r="L55" s="27"/>
      <c r="M55" s="27"/>
      <c r="N55" s="27"/>
      <c r="O55" s="27"/>
      <c r="P55" s="27"/>
    </row>
    <row r="56" spans="1:16">
      <c r="A56" s="30">
        <v>3</v>
      </c>
      <c r="B56" s="31">
        <v>3</v>
      </c>
      <c r="C56" s="31" t="str" cm="1">
        <f t="array" ref="C56">INDEX($P$5:$P$7,B56)</f>
        <v>7:10–8:35 م</v>
      </c>
      <c r="D56" s="31">
        <v>4</v>
      </c>
      <c r="E56" s="31" t="s">
        <v>95</v>
      </c>
      <c r="F56" s="32">
        <v>1</v>
      </c>
      <c r="G56" s="31" t="s">
        <v>336</v>
      </c>
      <c r="H56" s="27"/>
      <c r="I56" s="27"/>
      <c r="J56" s="27"/>
      <c r="K56" s="27"/>
      <c r="L56" s="27"/>
      <c r="M56" s="27"/>
      <c r="N56" s="27"/>
      <c r="O56" s="27"/>
      <c r="P56" s="27"/>
    </row>
    <row r="57" spans="1:16">
      <c r="A57" s="30">
        <v>3</v>
      </c>
      <c r="B57" s="31">
        <v>3</v>
      </c>
      <c r="C57" s="31" t="str" cm="1">
        <f t="array" ref="C57">INDEX($P$5:$P$7,B57)</f>
        <v>7:10–8:35 م</v>
      </c>
      <c r="D57" s="31">
        <v>5</v>
      </c>
      <c r="E57" s="31" t="s">
        <v>95</v>
      </c>
      <c r="F57" s="32">
        <v>1</v>
      </c>
      <c r="G57" s="31" t="s">
        <v>333</v>
      </c>
      <c r="H57" s="27"/>
      <c r="I57" s="27"/>
      <c r="J57" s="27"/>
      <c r="K57" s="27"/>
      <c r="L57" s="27"/>
      <c r="M57" s="27"/>
      <c r="N57" s="27"/>
      <c r="O57" s="27"/>
      <c r="P57" s="27"/>
    </row>
    <row r="58" spans="1:16">
      <c r="A58" s="30">
        <v>3</v>
      </c>
      <c r="B58" s="31">
        <v>3</v>
      </c>
      <c r="C58" s="31" t="str" cm="1">
        <f t="array" ref="C58">INDEX($P$5:$P$7,B58)</f>
        <v>7:10–8:35 م</v>
      </c>
      <c r="D58" s="31">
        <v>6</v>
      </c>
      <c r="E58" s="31" t="s">
        <v>95</v>
      </c>
      <c r="F58" s="32">
        <v>1</v>
      </c>
      <c r="G58" s="31" t="s">
        <v>325</v>
      </c>
      <c r="H58" s="27"/>
      <c r="I58" s="27"/>
      <c r="J58" s="27"/>
      <c r="K58" s="27"/>
      <c r="L58" s="27"/>
      <c r="M58" s="27"/>
      <c r="N58" s="27"/>
      <c r="O58" s="27"/>
      <c r="P58" s="27"/>
    </row>
    <row r="59" spans="1:16">
      <c r="A59" s="30">
        <v>4</v>
      </c>
      <c r="B59" s="31">
        <v>1</v>
      </c>
      <c r="C59" s="31" t="str" cm="1">
        <f t="array" ref="C59">INDEX($P$5:$P$7,B59)</f>
        <v>4:00–5:25 م</v>
      </c>
      <c r="D59" s="31">
        <v>1</v>
      </c>
      <c r="E59" s="31" t="s">
        <v>19</v>
      </c>
      <c r="F59" s="32">
        <v>1</v>
      </c>
      <c r="G59" s="31" t="s">
        <v>132</v>
      </c>
      <c r="H59" s="27"/>
      <c r="I59" s="27"/>
      <c r="J59" s="27"/>
      <c r="K59" s="27"/>
      <c r="L59" s="27"/>
      <c r="M59" s="27"/>
      <c r="N59" s="27"/>
      <c r="O59" s="27"/>
      <c r="P59" s="27"/>
    </row>
    <row r="60" spans="1:16">
      <c r="A60" s="30">
        <v>4</v>
      </c>
      <c r="B60" s="31">
        <v>1</v>
      </c>
      <c r="C60" s="31" t="str" cm="1">
        <f t="array" ref="C60">INDEX($P$5:$P$7,B60)</f>
        <v>4:00–5:25 م</v>
      </c>
      <c r="D60" s="31">
        <v>2</v>
      </c>
      <c r="E60" s="31" t="s">
        <v>19</v>
      </c>
      <c r="F60" s="32">
        <v>1</v>
      </c>
      <c r="G60" s="31" t="s">
        <v>176</v>
      </c>
      <c r="H60" s="27"/>
      <c r="I60" s="27"/>
      <c r="J60" s="27"/>
      <c r="K60" s="27"/>
      <c r="L60" s="27"/>
      <c r="M60" s="27"/>
      <c r="N60" s="27"/>
      <c r="O60" s="27"/>
      <c r="P60" s="27"/>
    </row>
    <row r="61" spans="1:16">
      <c r="A61" s="30">
        <v>4</v>
      </c>
      <c r="B61" s="31">
        <v>1</v>
      </c>
      <c r="C61" s="31" t="str" cm="1">
        <f t="array" ref="C61">INDEX($P$5:$P$7,B61)</f>
        <v>4:00–5:25 م</v>
      </c>
      <c r="D61" s="31">
        <v>3</v>
      </c>
      <c r="E61" s="31" t="s">
        <v>19</v>
      </c>
      <c r="F61" s="32">
        <v>1</v>
      </c>
      <c r="G61" s="31" t="s">
        <v>191</v>
      </c>
      <c r="H61" s="27"/>
      <c r="I61" s="27"/>
      <c r="J61" s="27"/>
      <c r="K61" s="27"/>
      <c r="L61" s="27"/>
      <c r="M61" s="27"/>
      <c r="N61" s="27"/>
      <c r="O61" s="27"/>
      <c r="P61" s="27"/>
    </row>
    <row r="62" spans="1:16">
      <c r="A62" s="30">
        <v>4</v>
      </c>
      <c r="B62" s="31">
        <v>1</v>
      </c>
      <c r="C62" s="31" t="str" cm="1">
        <f t="array" ref="C62">INDEX($P$5:$P$7,B62)</f>
        <v>4:00–5:25 م</v>
      </c>
      <c r="D62" s="31">
        <v>4</v>
      </c>
      <c r="E62" s="31" t="s">
        <v>19</v>
      </c>
      <c r="F62" s="32">
        <v>1</v>
      </c>
      <c r="G62" s="31" t="s">
        <v>138</v>
      </c>
      <c r="H62" s="27"/>
      <c r="I62" s="27"/>
      <c r="J62" s="27"/>
      <c r="K62" s="27"/>
      <c r="L62" s="27"/>
      <c r="M62" s="27"/>
      <c r="N62" s="27"/>
      <c r="O62" s="27"/>
      <c r="P62" s="27"/>
    </row>
    <row r="63" spans="1:16">
      <c r="A63" s="30">
        <v>4</v>
      </c>
      <c r="B63" s="31">
        <v>1</v>
      </c>
      <c r="C63" s="31" t="str" cm="1">
        <f t="array" ref="C63">INDEX($P$5:$P$7,B63)</f>
        <v>4:00–5:25 م</v>
      </c>
      <c r="D63" s="31">
        <v>5</v>
      </c>
      <c r="E63" s="31" t="s">
        <v>19</v>
      </c>
      <c r="F63" s="32">
        <v>1</v>
      </c>
      <c r="G63" s="31" t="s">
        <v>93</v>
      </c>
      <c r="H63" s="27"/>
      <c r="I63" s="27"/>
      <c r="J63" s="27"/>
      <c r="K63" s="27"/>
      <c r="L63" s="27"/>
      <c r="M63" s="27"/>
      <c r="N63" s="27"/>
      <c r="O63" s="27"/>
      <c r="P63" s="27"/>
    </row>
    <row r="64" spans="1:16">
      <c r="A64" s="30">
        <v>4</v>
      </c>
      <c r="B64" s="31">
        <v>1</v>
      </c>
      <c r="C64" s="31" t="str" cm="1">
        <f t="array" ref="C64">INDEX($P$5:$P$7,B64)</f>
        <v>4:00–5:25 م</v>
      </c>
      <c r="D64" s="31">
        <v>6</v>
      </c>
      <c r="E64" s="31" t="s">
        <v>19</v>
      </c>
      <c r="F64" s="32">
        <v>1</v>
      </c>
      <c r="G64" s="31" t="s">
        <v>81</v>
      </c>
      <c r="H64" s="27"/>
      <c r="I64" s="27"/>
      <c r="J64" s="27"/>
      <c r="K64" s="27"/>
      <c r="L64" s="27"/>
      <c r="M64" s="27"/>
      <c r="N64" s="27"/>
      <c r="O64" s="27"/>
      <c r="P64" s="27"/>
    </row>
    <row r="65" spans="1:16">
      <c r="A65" s="30">
        <v>4</v>
      </c>
      <c r="B65" s="31">
        <v>2</v>
      </c>
      <c r="C65" s="31" t="str" cm="1">
        <f t="array" ref="C65">INDEX($P$5:$P$7,B65)</f>
        <v>5:35–7:00 م</v>
      </c>
      <c r="D65" s="31">
        <v>1</v>
      </c>
      <c r="E65" s="31" t="s">
        <v>19</v>
      </c>
      <c r="F65" s="32">
        <v>1</v>
      </c>
      <c r="G65" s="31" t="s">
        <v>69</v>
      </c>
      <c r="H65" s="27"/>
      <c r="I65" s="27"/>
      <c r="J65" s="27"/>
      <c r="K65" s="27"/>
      <c r="L65" s="27"/>
      <c r="M65" s="27"/>
      <c r="N65" s="27"/>
      <c r="O65" s="27"/>
      <c r="P65" s="27"/>
    </row>
    <row r="66" spans="1:16">
      <c r="A66" s="30">
        <v>4</v>
      </c>
      <c r="B66" s="31">
        <v>2</v>
      </c>
      <c r="C66" s="31" t="str" cm="1">
        <f t="array" ref="C66">INDEX($P$5:$P$7,B66)</f>
        <v>5:35–7:00 م</v>
      </c>
      <c r="D66" s="31">
        <v>2</v>
      </c>
      <c r="E66" s="31" t="s">
        <v>19</v>
      </c>
      <c r="F66" s="32">
        <v>1</v>
      </c>
      <c r="G66" s="31" t="s">
        <v>59</v>
      </c>
      <c r="H66" s="27"/>
      <c r="I66" s="27"/>
      <c r="J66" s="27"/>
      <c r="K66" s="27"/>
      <c r="L66" s="27"/>
      <c r="M66" s="27"/>
      <c r="N66" s="27"/>
      <c r="O66" s="27"/>
      <c r="P66" s="27"/>
    </row>
    <row r="67" spans="1:16">
      <c r="A67" s="30">
        <v>4</v>
      </c>
      <c r="B67" s="31">
        <v>2</v>
      </c>
      <c r="C67" s="31" t="str" cm="1">
        <f t="array" ref="C67">INDEX($P$5:$P$7,B67)</f>
        <v>5:35–7:00 م</v>
      </c>
      <c r="D67" s="31">
        <v>3</v>
      </c>
      <c r="E67" s="31" t="s">
        <v>19</v>
      </c>
      <c r="F67" s="32">
        <v>1</v>
      </c>
      <c r="G67" s="31" t="s">
        <v>50</v>
      </c>
      <c r="H67" s="27"/>
      <c r="I67" s="27"/>
      <c r="J67" s="27"/>
      <c r="K67" s="27"/>
      <c r="L67" s="27"/>
      <c r="M67" s="27"/>
      <c r="N67" s="27"/>
      <c r="O67" s="27"/>
      <c r="P67" s="27"/>
    </row>
    <row r="68" spans="1:16">
      <c r="A68" s="30">
        <v>4</v>
      </c>
      <c r="B68" s="31">
        <v>2</v>
      </c>
      <c r="C68" s="31" t="str" cm="1">
        <f t="array" ref="C68">INDEX($P$5:$P$7,B68)</f>
        <v>5:35–7:00 م</v>
      </c>
      <c r="D68" s="31">
        <v>4</v>
      </c>
      <c r="E68" s="31" t="s">
        <v>95</v>
      </c>
      <c r="F68" s="32">
        <v>1</v>
      </c>
      <c r="G68" s="31" t="s">
        <v>457</v>
      </c>
      <c r="H68" s="27"/>
      <c r="I68" s="27"/>
      <c r="J68" s="27"/>
      <c r="K68" s="27"/>
      <c r="L68" s="27"/>
      <c r="M68" s="27"/>
      <c r="N68" s="27"/>
      <c r="O68" s="27"/>
      <c r="P68" s="27"/>
    </row>
    <row r="69" spans="1:16">
      <c r="A69" s="30">
        <v>4</v>
      </c>
      <c r="B69" s="31">
        <v>2</v>
      </c>
      <c r="C69" s="31" t="str" cm="1">
        <f t="array" ref="C69">INDEX($P$5:$P$7,B69)</f>
        <v>5:35–7:00 م</v>
      </c>
      <c r="D69" s="31">
        <v>5</v>
      </c>
      <c r="E69" s="31" t="s">
        <v>95</v>
      </c>
      <c r="F69" s="32">
        <v>1</v>
      </c>
      <c r="G69" s="31" t="s">
        <v>458</v>
      </c>
      <c r="H69" s="27"/>
      <c r="I69" s="27"/>
      <c r="J69" s="27"/>
      <c r="K69" s="27"/>
      <c r="L69" s="27"/>
      <c r="M69" s="27"/>
      <c r="N69" s="27"/>
      <c r="O69" s="27"/>
      <c r="P69" s="27"/>
    </row>
    <row r="70" spans="1:16">
      <c r="A70" s="30">
        <v>4</v>
      </c>
      <c r="B70" s="31">
        <v>2</v>
      </c>
      <c r="C70" s="31" t="str" cm="1">
        <f t="array" ref="C70">INDEX($P$5:$P$7,B70)</f>
        <v>5:35–7:00 م</v>
      </c>
      <c r="D70" s="31">
        <v>6</v>
      </c>
      <c r="E70" s="31" t="s">
        <v>95</v>
      </c>
      <c r="F70" s="32">
        <v>1</v>
      </c>
      <c r="G70" s="31" t="s">
        <v>487</v>
      </c>
      <c r="H70" s="27"/>
      <c r="I70" s="27"/>
      <c r="J70" s="27"/>
      <c r="K70" s="27"/>
      <c r="L70" s="27"/>
      <c r="M70" s="27"/>
      <c r="N70" s="27"/>
      <c r="O70" s="27"/>
      <c r="P70" s="27"/>
    </row>
    <row r="71" spans="1:16">
      <c r="A71" s="30">
        <v>4</v>
      </c>
      <c r="B71" s="31">
        <v>3</v>
      </c>
      <c r="C71" s="31" t="str" cm="1">
        <f t="array" ref="C71">INDEX($P$5:$P$7,B71)</f>
        <v>7:10–8:35 م</v>
      </c>
      <c r="D71" s="31">
        <v>1</v>
      </c>
      <c r="E71" s="31" t="s">
        <v>95</v>
      </c>
      <c r="F71" s="32">
        <v>1</v>
      </c>
      <c r="G71" s="31" t="s">
        <v>376</v>
      </c>
      <c r="H71" s="27"/>
      <c r="I71" s="27"/>
      <c r="J71" s="27"/>
      <c r="K71" s="27"/>
      <c r="L71" s="27"/>
      <c r="M71" s="27"/>
      <c r="N71" s="27"/>
      <c r="O71" s="27"/>
      <c r="P71" s="27"/>
    </row>
    <row r="72" spans="1:16">
      <c r="A72" s="30">
        <v>4</v>
      </c>
      <c r="B72" s="31">
        <v>3</v>
      </c>
      <c r="C72" s="31" t="str" cm="1">
        <f t="array" ref="C72">INDEX($P$5:$P$7,B72)</f>
        <v>7:10–8:35 م</v>
      </c>
      <c r="D72" s="31">
        <v>2</v>
      </c>
      <c r="E72" s="31" t="s">
        <v>95</v>
      </c>
      <c r="F72" s="32">
        <v>1</v>
      </c>
      <c r="G72" s="31" t="s">
        <v>377</v>
      </c>
      <c r="H72" s="27"/>
      <c r="I72" s="27"/>
      <c r="J72" s="27"/>
      <c r="K72" s="27"/>
      <c r="L72" s="27"/>
      <c r="M72" s="27"/>
      <c r="N72" s="27"/>
      <c r="O72" s="27"/>
      <c r="P72" s="27"/>
    </row>
    <row r="73" spans="1:16">
      <c r="A73" s="30">
        <v>4</v>
      </c>
      <c r="B73" s="31">
        <v>3</v>
      </c>
      <c r="C73" s="31" t="str" cm="1">
        <f t="array" ref="C73">INDEX($P$5:$P$7,B73)</f>
        <v>7:10–8:35 م</v>
      </c>
      <c r="D73" s="31">
        <v>3</v>
      </c>
      <c r="E73" s="31" t="s">
        <v>95</v>
      </c>
      <c r="F73" s="32">
        <v>1</v>
      </c>
      <c r="G73" s="31" t="s">
        <v>378</v>
      </c>
      <c r="H73" s="27"/>
      <c r="I73" s="27"/>
      <c r="J73" s="27"/>
      <c r="K73" s="27"/>
      <c r="L73" s="27"/>
      <c r="M73" s="27"/>
      <c r="N73" s="27"/>
      <c r="O73" s="27"/>
      <c r="P73" s="27"/>
    </row>
    <row r="74" spans="1:16">
      <c r="A74" s="30">
        <v>4</v>
      </c>
      <c r="B74" s="31">
        <v>3</v>
      </c>
      <c r="C74" s="31" t="str" cm="1">
        <f t="array" ref="C74">INDEX($P$5:$P$7,B74)</f>
        <v>7:10–8:35 م</v>
      </c>
      <c r="D74" s="31">
        <v>4</v>
      </c>
      <c r="E74" s="31" t="s">
        <v>95</v>
      </c>
      <c r="F74" s="32">
        <v>1</v>
      </c>
      <c r="G74" s="31" t="s">
        <v>328</v>
      </c>
      <c r="H74" s="27"/>
      <c r="I74" s="27"/>
      <c r="J74" s="27"/>
      <c r="K74" s="27"/>
      <c r="L74" s="27"/>
      <c r="M74" s="27"/>
      <c r="N74" s="27"/>
      <c r="O74" s="27"/>
      <c r="P74" s="27"/>
    </row>
    <row r="75" spans="1:16">
      <c r="A75" s="30">
        <v>4</v>
      </c>
      <c r="B75" s="31">
        <v>3</v>
      </c>
      <c r="C75" s="31" t="str" cm="1">
        <f t="array" ref="C75">INDEX($P$5:$P$7,B75)</f>
        <v>7:10–8:35 م</v>
      </c>
      <c r="D75" s="31">
        <v>5</v>
      </c>
      <c r="E75" s="31" t="s">
        <v>95</v>
      </c>
      <c r="F75" s="32">
        <v>1</v>
      </c>
      <c r="G75" s="31" t="s">
        <v>326</v>
      </c>
      <c r="H75" s="27"/>
      <c r="I75" s="27"/>
      <c r="J75" s="27"/>
      <c r="K75" s="27"/>
      <c r="L75" s="27"/>
      <c r="M75" s="27"/>
      <c r="N75" s="27"/>
      <c r="O75" s="27"/>
      <c r="P75" s="27"/>
    </row>
    <row r="76" spans="1:16">
      <c r="A76" s="30">
        <v>4</v>
      </c>
      <c r="B76" s="31">
        <v>3</v>
      </c>
      <c r="C76" s="31" t="str" cm="1">
        <f t="array" ref="C76">INDEX($P$5:$P$7,B76)</f>
        <v>7:10–8:35 م</v>
      </c>
      <c r="D76" s="31">
        <v>6</v>
      </c>
      <c r="E76" s="31" t="s">
        <v>95</v>
      </c>
      <c r="F76" s="32">
        <v>1</v>
      </c>
      <c r="G76" s="31" t="s">
        <v>317</v>
      </c>
      <c r="H76" s="27"/>
      <c r="I76" s="27"/>
      <c r="J76" s="27"/>
      <c r="K76" s="27"/>
      <c r="L76" s="27"/>
      <c r="M76" s="27"/>
      <c r="N76" s="27"/>
      <c r="O76" s="27"/>
      <c r="P76" s="27"/>
    </row>
    <row r="77" spans="1:16">
      <c r="A77" s="30">
        <v>5</v>
      </c>
      <c r="B77" s="31">
        <v>1</v>
      </c>
      <c r="C77" s="31" t="str" cm="1">
        <f t="array" ref="C77">INDEX($P$5:$P$7,B77)</f>
        <v>4:00–5:25 م</v>
      </c>
      <c r="D77" s="31">
        <v>1</v>
      </c>
      <c r="E77" s="31" t="s">
        <v>19</v>
      </c>
      <c r="F77" s="32">
        <v>1</v>
      </c>
      <c r="G77" s="31" t="s">
        <v>136</v>
      </c>
      <c r="H77" s="27"/>
      <c r="I77" s="27"/>
      <c r="J77" s="27"/>
      <c r="K77" s="27"/>
      <c r="L77" s="27"/>
      <c r="M77" s="27"/>
      <c r="N77" s="27"/>
      <c r="O77" s="27"/>
      <c r="P77" s="27"/>
    </row>
    <row r="78" spans="1:16">
      <c r="A78" s="30">
        <v>5</v>
      </c>
      <c r="B78" s="31">
        <v>1</v>
      </c>
      <c r="C78" s="31" t="str" cm="1">
        <f t="array" ref="C78">INDEX($P$5:$P$7,B78)</f>
        <v>4:00–5:25 م</v>
      </c>
      <c r="D78" s="31">
        <v>2</v>
      </c>
      <c r="E78" s="31" t="s">
        <v>19</v>
      </c>
      <c r="F78" s="32">
        <v>1</v>
      </c>
      <c r="G78" s="31" t="s">
        <v>137</v>
      </c>
      <c r="H78" s="27"/>
      <c r="I78" s="27"/>
      <c r="J78" s="27"/>
      <c r="K78" s="27"/>
      <c r="L78" s="27"/>
      <c r="M78" s="27"/>
      <c r="N78" s="27"/>
      <c r="O78" s="27"/>
      <c r="P78" s="27"/>
    </row>
    <row r="79" spans="1:16">
      <c r="A79" s="30">
        <v>5</v>
      </c>
      <c r="B79" s="31">
        <v>1</v>
      </c>
      <c r="C79" s="31" t="str" cm="1">
        <f t="array" ref="C79">INDEX($P$5:$P$7,B79)</f>
        <v>4:00–5:25 م</v>
      </c>
      <c r="D79" s="31">
        <v>3</v>
      </c>
      <c r="E79" s="31" t="s">
        <v>19</v>
      </c>
      <c r="F79" s="32">
        <v>1</v>
      </c>
      <c r="G79" s="31" t="s">
        <v>177</v>
      </c>
      <c r="H79" s="27"/>
      <c r="I79" s="27"/>
      <c r="J79" s="27"/>
      <c r="K79" s="27"/>
      <c r="L79" s="27"/>
      <c r="M79" s="27"/>
      <c r="N79" s="27"/>
      <c r="O79" s="27"/>
      <c r="P79" s="27"/>
    </row>
    <row r="80" spans="1:16">
      <c r="A80" s="30">
        <v>5</v>
      </c>
      <c r="B80" s="31">
        <v>1</v>
      </c>
      <c r="C80" s="31" t="str" cm="1">
        <f t="array" ref="C80">INDEX($P$5:$P$7,B80)</f>
        <v>4:00–5:25 م</v>
      </c>
      <c r="D80" s="31">
        <v>4</v>
      </c>
      <c r="E80" s="31" t="s">
        <v>19</v>
      </c>
      <c r="F80" s="32">
        <v>1</v>
      </c>
      <c r="G80" s="31" t="s">
        <v>192</v>
      </c>
      <c r="H80" s="27"/>
      <c r="I80" s="27"/>
      <c r="J80" s="27"/>
      <c r="K80" s="27"/>
      <c r="L80" s="27"/>
      <c r="M80" s="27"/>
      <c r="N80" s="27"/>
      <c r="O80" s="27"/>
      <c r="P80" s="27"/>
    </row>
    <row r="81" spans="1:16">
      <c r="A81" s="30">
        <v>5</v>
      </c>
      <c r="B81" s="31">
        <v>1</v>
      </c>
      <c r="C81" s="31" t="str" cm="1">
        <f t="array" ref="C81">INDEX($P$5:$P$7,B81)</f>
        <v>4:00–5:25 م</v>
      </c>
      <c r="D81" s="31">
        <v>5</v>
      </c>
      <c r="E81" s="31" t="s">
        <v>19</v>
      </c>
      <c r="F81" s="32">
        <v>1</v>
      </c>
      <c r="G81" s="31" t="s">
        <v>72</v>
      </c>
      <c r="H81" s="27"/>
      <c r="I81" s="27"/>
      <c r="J81" s="27"/>
      <c r="K81" s="27"/>
      <c r="L81" s="27"/>
      <c r="M81" s="27"/>
      <c r="N81" s="27"/>
      <c r="O81" s="27"/>
      <c r="P81" s="27"/>
    </row>
    <row r="82" spans="1:16">
      <c r="A82" s="30">
        <v>5</v>
      </c>
      <c r="B82" s="31">
        <v>1</v>
      </c>
      <c r="C82" s="31" t="str" cm="1">
        <f t="array" ref="C82">INDEX($P$5:$P$7,B82)</f>
        <v>4:00–5:25 م</v>
      </c>
      <c r="D82" s="31">
        <v>6</v>
      </c>
      <c r="E82" s="31" t="s">
        <v>19</v>
      </c>
      <c r="F82" s="32">
        <v>1</v>
      </c>
      <c r="G82" s="31" t="s">
        <v>70</v>
      </c>
      <c r="H82" s="27"/>
      <c r="I82" s="27"/>
      <c r="J82" s="27"/>
      <c r="K82" s="27"/>
      <c r="L82" s="27"/>
      <c r="M82" s="27"/>
      <c r="N82" s="27"/>
      <c r="O82" s="27"/>
      <c r="P82" s="27"/>
    </row>
    <row r="83" spans="1:16">
      <c r="A83" s="30">
        <v>5</v>
      </c>
      <c r="B83" s="31">
        <v>2</v>
      </c>
      <c r="C83" s="31" t="str" cm="1">
        <f t="array" ref="C83">INDEX($P$5:$P$7,B83)</f>
        <v>5:35–7:00 م</v>
      </c>
      <c r="D83" s="31">
        <v>1</v>
      </c>
      <c r="E83" s="31" t="s">
        <v>19</v>
      </c>
      <c r="F83" s="32">
        <v>1</v>
      </c>
      <c r="G83" s="31" t="s">
        <v>60</v>
      </c>
      <c r="H83" s="27"/>
      <c r="I83" s="27"/>
      <c r="J83" s="27"/>
      <c r="K83" s="27"/>
      <c r="L83" s="27"/>
      <c r="M83" s="27"/>
      <c r="N83" s="27"/>
      <c r="O83" s="27"/>
      <c r="P83" s="27"/>
    </row>
    <row r="84" spans="1:16">
      <c r="A84" s="30">
        <v>5</v>
      </c>
      <c r="B84" s="31">
        <v>2</v>
      </c>
      <c r="C84" s="31" t="str" cm="1">
        <f t="array" ref="C84">INDEX($P$5:$P$7,B84)</f>
        <v>5:35–7:00 م</v>
      </c>
      <c r="D84" s="31">
        <v>2</v>
      </c>
      <c r="E84" s="31" t="s">
        <v>19</v>
      </c>
      <c r="F84" s="32">
        <v>1</v>
      </c>
      <c r="G84" s="31" t="s">
        <v>51</v>
      </c>
      <c r="H84" s="27"/>
      <c r="I84" s="27"/>
      <c r="J84" s="27"/>
      <c r="K84" s="27"/>
      <c r="L84" s="27"/>
      <c r="M84" s="27"/>
      <c r="N84" s="27"/>
      <c r="O84" s="27"/>
      <c r="P84" s="27"/>
    </row>
    <row r="85" spans="1:16">
      <c r="A85" s="30">
        <v>5</v>
      </c>
      <c r="B85" s="31">
        <v>2</v>
      </c>
      <c r="C85" s="31" t="str" cm="1">
        <f t="array" ref="C85">INDEX($P$5:$P$7,B85)</f>
        <v>5:35–7:00 م</v>
      </c>
      <c r="D85" s="31">
        <v>3</v>
      </c>
      <c r="E85" s="31" t="s">
        <v>19</v>
      </c>
      <c r="F85" s="32">
        <v>1</v>
      </c>
      <c r="G85" s="31" t="s">
        <v>44</v>
      </c>
      <c r="H85" s="27"/>
      <c r="I85" s="27"/>
      <c r="J85" s="27"/>
      <c r="K85" s="27"/>
      <c r="L85" s="27"/>
      <c r="M85" s="27"/>
      <c r="N85" s="27"/>
      <c r="O85" s="27"/>
      <c r="P85" s="27"/>
    </row>
    <row r="86" spans="1:16">
      <c r="A86" s="30">
        <v>5</v>
      </c>
      <c r="B86" s="31">
        <v>2</v>
      </c>
      <c r="C86" s="31" t="str" cm="1">
        <f t="array" ref="C86">INDEX($P$5:$P$7,B86)</f>
        <v>5:35–7:00 م</v>
      </c>
      <c r="D86" s="31">
        <v>4</v>
      </c>
      <c r="E86" s="31" t="s">
        <v>95</v>
      </c>
      <c r="F86" s="32">
        <v>1</v>
      </c>
      <c r="G86" s="31" t="s">
        <v>431</v>
      </c>
      <c r="H86" s="27"/>
      <c r="I86" s="27"/>
      <c r="J86" s="27"/>
      <c r="K86" s="27"/>
      <c r="L86" s="27"/>
      <c r="M86" s="27"/>
      <c r="N86" s="27"/>
      <c r="O86" s="27"/>
      <c r="P86" s="27"/>
    </row>
    <row r="87" spans="1:16">
      <c r="A87" s="30">
        <v>5</v>
      </c>
      <c r="B87" s="31">
        <v>2</v>
      </c>
      <c r="C87" s="31" t="str" cm="1">
        <f t="array" ref="C87">INDEX($P$5:$P$7,B87)</f>
        <v>5:35–7:00 م</v>
      </c>
      <c r="D87" s="31">
        <v>5</v>
      </c>
      <c r="E87" s="31" t="s">
        <v>95</v>
      </c>
      <c r="F87" s="32">
        <v>1</v>
      </c>
      <c r="G87" s="31" t="s">
        <v>450</v>
      </c>
      <c r="H87" s="27"/>
      <c r="I87" s="27"/>
      <c r="J87" s="27"/>
      <c r="K87" s="27"/>
      <c r="L87" s="27"/>
      <c r="M87" s="27"/>
      <c r="N87" s="27"/>
      <c r="O87" s="27"/>
      <c r="P87" s="27"/>
    </row>
    <row r="88" spans="1:16">
      <c r="A88" s="30">
        <v>5</v>
      </c>
      <c r="B88" s="31">
        <v>2</v>
      </c>
      <c r="C88" s="31" t="str" cm="1">
        <f t="array" ref="C88">INDEX($P$5:$P$7,B88)</f>
        <v>5:35–7:00 م</v>
      </c>
      <c r="D88" s="31">
        <v>6</v>
      </c>
      <c r="E88" s="31" t="s">
        <v>95</v>
      </c>
      <c r="F88" s="32">
        <v>1</v>
      </c>
      <c r="G88" s="31" t="s">
        <v>459</v>
      </c>
      <c r="H88" s="27"/>
      <c r="I88" s="27"/>
      <c r="J88" s="27"/>
      <c r="K88" s="27"/>
      <c r="L88" s="27"/>
      <c r="M88" s="27"/>
      <c r="N88" s="27"/>
      <c r="O88" s="27"/>
      <c r="P88" s="27"/>
    </row>
    <row r="89" spans="1:16">
      <c r="A89" s="30">
        <v>5</v>
      </c>
      <c r="B89" s="31">
        <v>3</v>
      </c>
      <c r="C89" s="31" t="str" cm="1">
        <f t="array" ref="C89">INDEX($P$5:$P$7,B89)</f>
        <v>7:10–8:35 م</v>
      </c>
      <c r="D89" s="31">
        <v>1</v>
      </c>
      <c r="E89" s="31" t="s">
        <v>95</v>
      </c>
      <c r="F89" s="32">
        <v>1</v>
      </c>
      <c r="G89" s="31" t="s">
        <v>488</v>
      </c>
      <c r="H89" s="27"/>
      <c r="I89" s="27"/>
      <c r="J89" s="27"/>
      <c r="K89" s="27"/>
      <c r="L89" s="27"/>
      <c r="M89" s="27"/>
      <c r="N89" s="27"/>
      <c r="O89" s="27"/>
      <c r="P89" s="27"/>
    </row>
    <row r="90" spans="1:16">
      <c r="A90" s="30">
        <v>5</v>
      </c>
      <c r="B90" s="31">
        <v>3</v>
      </c>
      <c r="C90" s="31" t="str" cm="1">
        <f t="array" ref="C90">INDEX($P$5:$P$7,B90)</f>
        <v>7:10–8:35 م</v>
      </c>
      <c r="D90" s="31">
        <v>2</v>
      </c>
      <c r="E90" s="31" t="s">
        <v>95</v>
      </c>
      <c r="F90" s="32">
        <v>1</v>
      </c>
      <c r="G90" s="31" t="s">
        <v>382</v>
      </c>
      <c r="H90" s="27"/>
      <c r="I90" s="27"/>
      <c r="J90" s="27"/>
      <c r="K90" s="27"/>
      <c r="L90" s="27"/>
      <c r="M90" s="27"/>
      <c r="N90" s="27"/>
      <c r="O90" s="27"/>
      <c r="P90" s="27"/>
    </row>
    <row r="91" spans="1:16">
      <c r="A91" s="30">
        <v>5</v>
      </c>
      <c r="B91" s="31">
        <v>3</v>
      </c>
      <c r="C91" s="31" t="str" cm="1">
        <f t="array" ref="C91">INDEX($P$5:$P$7,B91)</f>
        <v>7:10–8:35 م</v>
      </c>
      <c r="D91" s="31">
        <v>3</v>
      </c>
      <c r="E91" s="31" t="s">
        <v>95</v>
      </c>
      <c r="F91" s="32">
        <v>1</v>
      </c>
      <c r="G91" s="31" t="s">
        <v>383</v>
      </c>
      <c r="H91" s="27"/>
      <c r="I91" s="27"/>
      <c r="J91" s="27"/>
      <c r="K91" s="27"/>
      <c r="L91" s="27"/>
      <c r="M91" s="27"/>
      <c r="N91" s="27"/>
      <c r="O91" s="27"/>
      <c r="P91" s="27"/>
    </row>
    <row r="92" spans="1:16">
      <c r="A92" s="30">
        <v>5</v>
      </c>
      <c r="B92" s="31">
        <v>3</v>
      </c>
      <c r="C92" s="31" t="str" cm="1">
        <f t="array" ref="C92">INDEX($P$5:$P$7,B92)</f>
        <v>7:10–8:35 م</v>
      </c>
      <c r="D92" s="31">
        <v>4</v>
      </c>
      <c r="E92" s="31" t="s">
        <v>95</v>
      </c>
      <c r="F92" s="32">
        <v>1</v>
      </c>
      <c r="G92" s="31" t="s">
        <v>321</v>
      </c>
      <c r="H92" s="27"/>
      <c r="I92" s="27"/>
      <c r="J92" s="27"/>
      <c r="K92" s="27"/>
      <c r="L92" s="27"/>
      <c r="M92" s="27"/>
      <c r="N92" s="27"/>
      <c r="O92" s="27"/>
      <c r="P92" s="27"/>
    </row>
    <row r="93" spans="1:16">
      <c r="A93" s="30">
        <v>5</v>
      </c>
      <c r="B93" s="31">
        <v>3</v>
      </c>
      <c r="C93" s="31" t="str" cm="1">
        <f t="array" ref="C93">INDEX($P$5:$P$7,B93)</f>
        <v>7:10–8:35 م</v>
      </c>
      <c r="D93" s="31">
        <v>5</v>
      </c>
      <c r="E93" s="31" t="s">
        <v>95</v>
      </c>
      <c r="F93" s="32">
        <v>1</v>
      </c>
      <c r="G93" s="31" t="s">
        <v>318</v>
      </c>
      <c r="H93" s="27"/>
      <c r="I93" s="27"/>
      <c r="J93" s="27"/>
      <c r="K93" s="27"/>
      <c r="L93" s="27"/>
      <c r="M93" s="27"/>
      <c r="N93" s="27"/>
      <c r="O93" s="27"/>
      <c r="P93" s="27"/>
    </row>
    <row r="94" spans="1:16">
      <c r="A94" s="30">
        <v>5</v>
      </c>
      <c r="B94" s="31">
        <v>3</v>
      </c>
      <c r="C94" s="31" t="str" cm="1">
        <f t="array" ref="C94">INDEX($P$5:$P$7,B94)</f>
        <v>7:10–8:35 م</v>
      </c>
      <c r="D94" s="31">
        <v>6</v>
      </c>
      <c r="E94" s="31" t="s">
        <v>95</v>
      </c>
      <c r="F94" s="32">
        <v>1</v>
      </c>
      <c r="G94" s="31" t="s">
        <v>306</v>
      </c>
      <c r="H94" s="27"/>
      <c r="I94" s="27"/>
      <c r="J94" s="27"/>
      <c r="K94" s="27"/>
      <c r="L94" s="27"/>
      <c r="M94" s="27"/>
      <c r="N94" s="27"/>
      <c r="O94" s="27"/>
      <c r="P94" s="27"/>
    </row>
    <row r="95" spans="1:16">
      <c r="A95" s="30">
        <v>6</v>
      </c>
      <c r="B95" s="31">
        <v>1</v>
      </c>
      <c r="C95" s="31" t="str" cm="1">
        <f t="array" ref="C95">INDEX($P$5:$P$7,B95)</f>
        <v>4:00–5:25 م</v>
      </c>
      <c r="D95" s="31">
        <v>1</v>
      </c>
      <c r="E95" s="31" t="s">
        <v>19</v>
      </c>
      <c r="F95" s="32">
        <v>1</v>
      </c>
      <c r="G95" s="31" t="s">
        <v>139</v>
      </c>
      <c r="H95" s="27"/>
      <c r="I95" s="27"/>
      <c r="J95" s="27"/>
      <c r="K95" s="27"/>
      <c r="L95" s="27"/>
      <c r="M95" s="27"/>
      <c r="N95" s="27"/>
      <c r="O95" s="27"/>
      <c r="P95" s="27"/>
    </row>
    <row r="96" spans="1:16">
      <c r="A96" s="30">
        <v>6</v>
      </c>
      <c r="B96" s="31">
        <v>1</v>
      </c>
      <c r="C96" s="31" t="str" cm="1">
        <f t="array" ref="C96">INDEX($P$5:$P$7,B96)</f>
        <v>4:00–5:25 م</v>
      </c>
      <c r="D96" s="31">
        <v>2</v>
      </c>
      <c r="E96" s="31" t="s">
        <v>19</v>
      </c>
      <c r="F96" s="32">
        <v>1</v>
      </c>
      <c r="G96" s="31" t="s">
        <v>120</v>
      </c>
      <c r="H96" s="27"/>
      <c r="I96" s="27"/>
      <c r="J96" s="27"/>
      <c r="K96" s="27"/>
      <c r="L96" s="27"/>
      <c r="M96" s="27"/>
      <c r="N96" s="27"/>
      <c r="O96" s="27"/>
      <c r="P96" s="27"/>
    </row>
    <row r="97" spans="1:16">
      <c r="A97" s="30">
        <v>6</v>
      </c>
      <c r="B97" s="31">
        <v>1</v>
      </c>
      <c r="C97" s="31" t="str" cm="1">
        <f t="array" ref="C97">INDEX($P$5:$P$7,B97)</f>
        <v>4:00–5:25 م</v>
      </c>
      <c r="D97" s="31">
        <v>3</v>
      </c>
      <c r="E97" s="31" t="s">
        <v>19</v>
      </c>
      <c r="F97" s="32">
        <v>1</v>
      </c>
      <c r="G97" s="31" t="s">
        <v>140</v>
      </c>
      <c r="H97" s="27"/>
      <c r="I97" s="27"/>
      <c r="J97" s="27"/>
      <c r="K97" s="27"/>
      <c r="L97" s="27"/>
      <c r="M97" s="27"/>
      <c r="N97" s="27"/>
      <c r="O97" s="27"/>
      <c r="P97" s="27"/>
    </row>
    <row r="98" spans="1:16">
      <c r="A98" s="30">
        <v>6</v>
      </c>
      <c r="B98" s="31">
        <v>1</v>
      </c>
      <c r="C98" s="31" t="str" cm="1">
        <f t="array" ref="C98">INDEX($P$5:$P$7,B98)</f>
        <v>4:00–5:25 م</v>
      </c>
      <c r="D98" s="31">
        <v>4</v>
      </c>
      <c r="E98" s="31" t="s">
        <v>19</v>
      </c>
      <c r="F98" s="32">
        <v>1</v>
      </c>
      <c r="G98" s="31" t="s">
        <v>193</v>
      </c>
      <c r="H98" s="27"/>
      <c r="I98" s="27"/>
      <c r="J98" s="27"/>
      <c r="K98" s="27"/>
      <c r="L98" s="27"/>
      <c r="M98" s="27"/>
      <c r="N98" s="27"/>
      <c r="O98" s="27"/>
      <c r="P98" s="27"/>
    </row>
    <row r="99" spans="1:16">
      <c r="A99" s="30">
        <v>6</v>
      </c>
      <c r="B99" s="31">
        <v>1</v>
      </c>
      <c r="C99" s="31" t="str" cm="1">
        <f t="array" ref="C99">INDEX($P$5:$P$7,B99)</f>
        <v>4:00–5:25 م</v>
      </c>
      <c r="D99" s="31">
        <v>5</v>
      </c>
      <c r="E99" s="31" t="s">
        <v>19</v>
      </c>
      <c r="F99" s="32">
        <v>1</v>
      </c>
      <c r="G99" s="31" t="s">
        <v>194</v>
      </c>
      <c r="H99" s="27"/>
      <c r="I99" s="27"/>
      <c r="J99" s="27"/>
      <c r="K99" s="27"/>
      <c r="L99" s="27"/>
      <c r="M99" s="27"/>
      <c r="N99" s="27"/>
      <c r="O99" s="27"/>
      <c r="P99" s="27"/>
    </row>
    <row r="100" spans="1:16">
      <c r="A100" s="30">
        <v>6</v>
      </c>
      <c r="B100" s="31">
        <v>1</v>
      </c>
      <c r="C100" s="31" t="str" cm="1">
        <f t="array" ref="C100">INDEX($P$5:$P$7,B100)</f>
        <v>4:00–5:25 م</v>
      </c>
      <c r="D100" s="31">
        <v>6</v>
      </c>
      <c r="E100" s="31" t="s">
        <v>19</v>
      </c>
      <c r="F100" s="32">
        <v>1</v>
      </c>
      <c r="G100" s="31" t="s">
        <v>53</v>
      </c>
      <c r="H100" s="27"/>
      <c r="I100" s="27"/>
      <c r="J100" s="27"/>
      <c r="K100" s="27"/>
      <c r="L100" s="27"/>
      <c r="M100" s="27"/>
      <c r="N100" s="27"/>
      <c r="O100" s="27"/>
      <c r="P100" s="27"/>
    </row>
    <row r="101" spans="1:16">
      <c r="A101" s="30">
        <v>6</v>
      </c>
      <c r="B101" s="31">
        <v>2</v>
      </c>
      <c r="C101" s="31" t="str" cm="1">
        <f t="array" ref="C101">INDEX($P$5:$P$7,B101)</f>
        <v>5:35–7:00 م</v>
      </c>
      <c r="D101" s="31">
        <v>1</v>
      </c>
      <c r="E101" s="31" t="s">
        <v>19</v>
      </c>
      <c r="F101" s="32">
        <v>1</v>
      </c>
      <c r="G101" s="31" t="s">
        <v>52</v>
      </c>
      <c r="H101" s="27"/>
      <c r="I101" s="27"/>
      <c r="J101" s="27"/>
      <c r="K101" s="27"/>
      <c r="L101" s="27"/>
      <c r="M101" s="27"/>
      <c r="N101" s="27"/>
      <c r="O101" s="27"/>
      <c r="P101" s="27"/>
    </row>
    <row r="102" spans="1:16">
      <c r="A102" s="30">
        <v>6</v>
      </c>
      <c r="B102" s="31">
        <v>2</v>
      </c>
      <c r="C102" s="31" t="str" cm="1">
        <f t="array" ref="C102">INDEX($P$5:$P$7,B102)</f>
        <v>5:35–7:00 م</v>
      </c>
      <c r="D102" s="31">
        <v>2</v>
      </c>
      <c r="E102" s="31" t="s">
        <v>19</v>
      </c>
      <c r="F102" s="32">
        <v>1</v>
      </c>
      <c r="G102" s="31" t="s">
        <v>45</v>
      </c>
      <c r="H102" s="27"/>
      <c r="I102" s="27"/>
      <c r="J102" s="27"/>
      <c r="K102" s="27"/>
      <c r="L102" s="27"/>
      <c r="M102" s="27"/>
      <c r="N102" s="27"/>
      <c r="O102" s="27"/>
      <c r="P102" s="27"/>
    </row>
    <row r="103" spans="1:16">
      <c r="A103" s="30">
        <v>6</v>
      </c>
      <c r="B103" s="31">
        <v>2</v>
      </c>
      <c r="C103" s="31" t="str" cm="1">
        <f t="array" ref="C103">INDEX($P$5:$P$7,B103)</f>
        <v>5:35–7:00 م</v>
      </c>
      <c r="D103" s="31">
        <v>3</v>
      </c>
      <c r="E103" s="31" t="s">
        <v>19</v>
      </c>
      <c r="F103" s="32">
        <v>1</v>
      </c>
      <c r="G103" s="31" t="s">
        <v>31</v>
      </c>
      <c r="H103" s="27"/>
      <c r="I103" s="27"/>
      <c r="J103" s="27"/>
      <c r="K103" s="27"/>
      <c r="L103" s="27"/>
      <c r="M103" s="27"/>
      <c r="N103" s="27"/>
      <c r="O103" s="27"/>
      <c r="P103" s="27"/>
    </row>
    <row r="104" spans="1:16">
      <c r="A104" s="30">
        <v>6</v>
      </c>
      <c r="B104" s="31">
        <v>2</v>
      </c>
      <c r="C104" s="31" t="str" cm="1">
        <f t="array" ref="C104">INDEX($P$5:$P$7,B104)</f>
        <v>5:35–7:00 م</v>
      </c>
      <c r="D104" s="31">
        <v>4</v>
      </c>
      <c r="E104" s="31" t="s">
        <v>95</v>
      </c>
      <c r="F104" s="32">
        <v>1</v>
      </c>
      <c r="G104" s="31" t="s">
        <v>408</v>
      </c>
      <c r="H104" s="27"/>
      <c r="I104" s="27"/>
      <c r="J104" s="27"/>
      <c r="K104" s="27"/>
      <c r="L104" s="27"/>
      <c r="M104" s="27"/>
      <c r="N104" s="27"/>
      <c r="O104" s="27"/>
      <c r="P104" s="27"/>
    </row>
    <row r="105" spans="1:16">
      <c r="A105" s="30">
        <v>6</v>
      </c>
      <c r="B105" s="31">
        <v>2</v>
      </c>
      <c r="C105" s="31" t="str" cm="1">
        <f t="array" ref="C105">INDEX($P$5:$P$7,B105)</f>
        <v>5:35–7:00 م</v>
      </c>
      <c r="D105" s="31">
        <v>5</v>
      </c>
      <c r="E105" s="31" t="s">
        <v>95</v>
      </c>
      <c r="F105" s="32">
        <v>1</v>
      </c>
      <c r="G105" s="31" t="s">
        <v>433</v>
      </c>
      <c r="H105" s="27"/>
      <c r="I105" s="27"/>
      <c r="J105" s="27"/>
      <c r="K105" s="27"/>
      <c r="L105" s="27"/>
      <c r="M105" s="27"/>
      <c r="N105" s="27"/>
      <c r="O105" s="27"/>
      <c r="P105" s="27"/>
    </row>
    <row r="106" spans="1:16">
      <c r="A106" s="30">
        <v>6</v>
      </c>
      <c r="B106" s="31">
        <v>2</v>
      </c>
      <c r="C106" s="31" t="str" cm="1">
        <f t="array" ref="C106">INDEX($P$5:$P$7,B106)</f>
        <v>5:35–7:00 م</v>
      </c>
      <c r="D106" s="31">
        <v>6</v>
      </c>
      <c r="E106" s="31" t="s">
        <v>95</v>
      </c>
      <c r="F106" s="32">
        <v>1</v>
      </c>
      <c r="G106" s="31" t="s">
        <v>451</v>
      </c>
      <c r="H106" s="27"/>
      <c r="I106" s="27"/>
      <c r="J106" s="27"/>
      <c r="K106" s="27"/>
      <c r="L106" s="27"/>
      <c r="M106" s="27"/>
      <c r="N106" s="27"/>
      <c r="O106" s="27"/>
      <c r="P106" s="27"/>
    </row>
    <row r="107" spans="1:16">
      <c r="A107" s="30">
        <v>6</v>
      </c>
      <c r="B107" s="31">
        <v>3</v>
      </c>
      <c r="C107" s="31" t="str" cm="1">
        <f t="array" ref="C107">INDEX($P$5:$P$7,B107)</f>
        <v>7:10–8:35 م</v>
      </c>
      <c r="D107" s="31">
        <v>1</v>
      </c>
      <c r="E107" s="31" t="s">
        <v>95</v>
      </c>
      <c r="F107" s="32">
        <v>1</v>
      </c>
      <c r="G107" s="31" t="s">
        <v>460</v>
      </c>
      <c r="H107" s="27"/>
      <c r="I107" s="27"/>
      <c r="J107" s="27"/>
      <c r="K107" s="27"/>
      <c r="L107" s="27"/>
      <c r="M107" s="27"/>
      <c r="N107" s="27"/>
      <c r="O107" s="27"/>
      <c r="P107" s="27"/>
    </row>
    <row r="108" spans="1:16">
      <c r="A108" s="30">
        <v>6</v>
      </c>
      <c r="B108" s="31">
        <v>3</v>
      </c>
      <c r="C108" s="31" t="str" cm="1">
        <f t="array" ref="C108">INDEX($P$5:$P$7,B108)</f>
        <v>7:10–8:35 م</v>
      </c>
      <c r="D108" s="31">
        <v>2</v>
      </c>
      <c r="E108" s="31" t="s">
        <v>95</v>
      </c>
      <c r="F108" s="32">
        <v>1</v>
      </c>
      <c r="G108" s="31" t="s">
        <v>489</v>
      </c>
      <c r="H108" s="27"/>
      <c r="I108" s="27"/>
      <c r="J108" s="27"/>
      <c r="K108" s="27"/>
      <c r="L108" s="27"/>
      <c r="M108" s="27"/>
      <c r="N108" s="27"/>
      <c r="O108" s="27"/>
      <c r="P108" s="27"/>
    </row>
    <row r="109" spans="1:16">
      <c r="A109" s="30">
        <v>6</v>
      </c>
      <c r="B109" s="31">
        <v>3</v>
      </c>
      <c r="C109" s="31" t="str" cm="1">
        <f t="array" ref="C109">INDEX($P$5:$P$7,B109)</f>
        <v>7:10–8:35 م</v>
      </c>
      <c r="D109" s="31">
        <v>3</v>
      </c>
      <c r="E109" s="31" t="s">
        <v>95</v>
      </c>
      <c r="F109" s="32">
        <v>1</v>
      </c>
      <c r="G109" s="31" t="s">
        <v>388</v>
      </c>
      <c r="H109" s="27"/>
      <c r="I109" s="27"/>
      <c r="J109" s="27"/>
      <c r="K109" s="27"/>
      <c r="L109" s="27"/>
      <c r="M109" s="27"/>
      <c r="N109" s="27"/>
      <c r="O109" s="27"/>
      <c r="P109" s="27"/>
    </row>
    <row r="110" spans="1:16">
      <c r="A110" s="30">
        <v>6</v>
      </c>
      <c r="B110" s="31">
        <v>3</v>
      </c>
      <c r="C110" s="31" t="str" cm="1">
        <f t="array" ref="C110">INDEX($P$5:$P$7,B110)</f>
        <v>7:10–8:35 م</v>
      </c>
      <c r="D110" s="31">
        <v>4</v>
      </c>
      <c r="E110" s="31" t="s">
        <v>95</v>
      </c>
      <c r="F110" s="32">
        <v>1</v>
      </c>
      <c r="G110" s="31" t="s">
        <v>319</v>
      </c>
      <c r="H110" s="27"/>
      <c r="I110" s="27"/>
      <c r="J110" s="27"/>
      <c r="K110" s="27"/>
      <c r="L110" s="27"/>
      <c r="M110" s="27"/>
      <c r="N110" s="27"/>
      <c r="O110" s="27"/>
      <c r="P110" s="27"/>
    </row>
    <row r="111" spans="1:16">
      <c r="A111" s="30">
        <v>6</v>
      </c>
      <c r="B111" s="31">
        <v>3</v>
      </c>
      <c r="C111" s="31" t="str" cm="1">
        <f t="array" ref="C111">INDEX($P$5:$P$7,B111)</f>
        <v>7:10–8:35 م</v>
      </c>
      <c r="D111" s="31">
        <v>5</v>
      </c>
      <c r="E111" s="31" t="s">
        <v>95</v>
      </c>
      <c r="F111" s="32">
        <v>1</v>
      </c>
      <c r="G111" s="31" t="s">
        <v>307</v>
      </c>
      <c r="H111" s="27"/>
      <c r="I111" s="27"/>
      <c r="J111" s="27"/>
      <c r="K111" s="27"/>
      <c r="L111" s="27"/>
      <c r="M111" s="27"/>
      <c r="N111" s="27"/>
      <c r="O111" s="27"/>
      <c r="P111" s="27"/>
    </row>
    <row r="112" spans="1:16">
      <c r="A112" s="30">
        <v>6</v>
      </c>
      <c r="B112" s="31">
        <v>3</v>
      </c>
      <c r="C112" s="31" t="str" cm="1">
        <f t="array" ref="C112">INDEX($P$5:$P$7,B112)</f>
        <v>7:10–8:35 م</v>
      </c>
      <c r="D112" s="31">
        <v>6</v>
      </c>
      <c r="E112" s="31" t="s">
        <v>95</v>
      </c>
      <c r="F112" s="32">
        <v>1</v>
      </c>
      <c r="G112" s="31" t="s">
        <v>299</v>
      </c>
      <c r="H112" s="27"/>
      <c r="I112" s="27"/>
      <c r="J112" s="27"/>
      <c r="K112" s="27"/>
      <c r="L112" s="27"/>
      <c r="M112" s="27"/>
      <c r="N112" s="27"/>
      <c r="O112" s="27"/>
      <c r="P112" s="27"/>
    </row>
    <row r="113" spans="1:16">
      <c r="A113" s="30">
        <v>7</v>
      </c>
      <c r="B113" s="31">
        <v>1</v>
      </c>
      <c r="C113" s="31" t="str" cm="1">
        <f t="array" ref="C113">INDEX($P$5:$P$7,B113)</f>
        <v>4:00–5:25 م</v>
      </c>
      <c r="D113" s="31">
        <v>1</v>
      </c>
      <c r="E113" s="31" t="s">
        <v>19</v>
      </c>
      <c r="F113" s="32">
        <v>1</v>
      </c>
      <c r="G113" s="31" t="s">
        <v>141</v>
      </c>
      <c r="H113" s="27"/>
      <c r="I113" s="27"/>
      <c r="J113" s="27"/>
      <c r="K113" s="27"/>
      <c r="L113" s="27"/>
      <c r="M113" s="27"/>
      <c r="N113" s="27"/>
      <c r="O113" s="27"/>
      <c r="P113" s="27"/>
    </row>
    <row r="114" spans="1:16">
      <c r="A114" s="30">
        <v>7</v>
      </c>
      <c r="B114" s="31">
        <v>1</v>
      </c>
      <c r="C114" s="31" t="str" cm="1">
        <f t="array" ref="C114">INDEX($P$5:$P$7,B114)</f>
        <v>4:00–5:25 م</v>
      </c>
      <c r="D114" s="31">
        <v>2</v>
      </c>
      <c r="E114" s="31" t="s">
        <v>19</v>
      </c>
      <c r="F114" s="32">
        <v>1</v>
      </c>
      <c r="G114" s="31" t="s">
        <v>114</v>
      </c>
      <c r="H114" s="27"/>
      <c r="I114" s="27"/>
      <c r="J114" s="27"/>
      <c r="K114" s="27"/>
      <c r="L114" s="27"/>
      <c r="M114" s="27"/>
      <c r="N114" s="27"/>
      <c r="O114" s="27"/>
      <c r="P114" s="27"/>
    </row>
    <row r="115" spans="1:16">
      <c r="A115" s="30">
        <v>7</v>
      </c>
      <c r="B115" s="31">
        <v>1</v>
      </c>
      <c r="C115" s="31" t="str" cm="1">
        <f t="array" ref="C115">INDEX($P$5:$P$7,B115)</f>
        <v>4:00–5:25 م</v>
      </c>
      <c r="D115" s="31">
        <v>3</v>
      </c>
      <c r="E115" s="31" t="s">
        <v>19</v>
      </c>
      <c r="F115" s="32">
        <v>1</v>
      </c>
      <c r="G115" s="31" t="s">
        <v>121</v>
      </c>
      <c r="H115" s="27"/>
      <c r="I115" s="27"/>
      <c r="J115" s="27"/>
      <c r="K115" s="27"/>
      <c r="L115" s="27"/>
      <c r="M115" s="27"/>
      <c r="N115" s="27"/>
      <c r="O115" s="27"/>
      <c r="P115" s="27"/>
    </row>
    <row r="116" spans="1:16">
      <c r="A116" s="30">
        <v>7</v>
      </c>
      <c r="B116" s="31">
        <v>1</v>
      </c>
      <c r="C116" s="31" t="str" cm="1">
        <f t="array" ref="C116">INDEX($P$5:$P$7,B116)</f>
        <v>4:00–5:25 م</v>
      </c>
      <c r="D116" s="31">
        <v>4</v>
      </c>
      <c r="E116" s="31" t="s">
        <v>19</v>
      </c>
      <c r="F116" s="32">
        <v>1</v>
      </c>
      <c r="G116" s="31" t="s">
        <v>142</v>
      </c>
      <c r="H116" s="27"/>
      <c r="I116" s="27"/>
      <c r="J116" s="27"/>
      <c r="K116" s="27"/>
      <c r="L116" s="27"/>
      <c r="M116" s="27"/>
      <c r="N116" s="27"/>
      <c r="O116" s="27"/>
      <c r="P116" s="27"/>
    </row>
    <row r="117" spans="1:16">
      <c r="A117" s="30">
        <v>7</v>
      </c>
      <c r="B117" s="31">
        <v>1</v>
      </c>
      <c r="C117" s="31" t="str" cm="1">
        <f t="array" ref="C117">INDEX($P$5:$P$7,B117)</f>
        <v>4:00–5:25 م</v>
      </c>
      <c r="D117" s="31">
        <v>5</v>
      </c>
      <c r="E117" s="31" t="s">
        <v>19</v>
      </c>
      <c r="F117" s="32">
        <v>1</v>
      </c>
      <c r="G117" s="31" t="s">
        <v>195</v>
      </c>
      <c r="H117" s="27"/>
      <c r="I117" s="27"/>
      <c r="J117" s="27"/>
      <c r="K117" s="27"/>
      <c r="L117" s="27"/>
      <c r="M117" s="27"/>
      <c r="N117" s="27"/>
      <c r="O117" s="27"/>
      <c r="P117" s="27"/>
    </row>
    <row r="118" spans="1:16">
      <c r="A118" s="30">
        <v>7</v>
      </c>
      <c r="B118" s="31">
        <v>1</v>
      </c>
      <c r="C118" s="31" t="str" cm="1">
        <f t="array" ref="C118">INDEX($P$5:$P$7,B118)</f>
        <v>4:00–5:25 م</v>
      </c>
      <c r="D118" s="31">
        <v>6</v>
      </c>
      <c r="E118" s="31" t="s">
        <v>19</v>
      </c>
      <c r="F118" s="32">
        <v>1</v>
      </c>
      <c r="G118" s="31" t="s">
        <v>196</v>
      </c>
      <c r="H118" s="27"/>
      <c r="I118" s="27"/>
      <c r="J118" s="27"/>
      <c r="K118" s="27"/>
      <c r="L118" s="27"/>
      <c r="M118" s="27"/>
      <c r="N118" s="27"/>
      <c r="O118" s="27"/>
      <c r="P118" s="27"/>
    </row>
    <row r="119" spans="1:16">
      <c r="A119" s="30">
        <v>7</v>
      </c>
      <c r="B119" s="31">
        <v>2</v>
      </c>
      <c r="C119" s="31" t="str" cm="1">
        <f t="array" ref="C119">INDEX($P$5:$P$7,B119)</f>
        <v>5:35–7:00 م</v>
      </c>
      <c r="D119" s="31">
        <v>1</v>
      </c>
      <c r="E119" s="31" t="s">
        <v>19</v>
      </c>
      <c r="F119" s="32">
        <v>1</v>
      </c>
      <c r="G119" s="31" t="s">
        <v>40</v>
      </c>
      <c r="H119" s="27"/>
      <c r="I119" s="27"/>
      <c r="J119" s="27"/>
      <c r="K119" s="27"/>
      <c r="L119" s="27"/>
      <c r="M119" s="27"/>
      <c r="N119" s="27"/>
      <c r="O119" s="27"/>
      <c r="P119" s="27"/>
    </row>
    <row r="120" spans="1:16">
      <c r="A120" s="30">
        <v>7</v>
      </c>
      <c r="B120" s="31">
        <v>2</v>
      </c>
      <c r="C120" s="31" t="str" cm="1">
        <f t="array" ref="C120">INDEX($P$5:$P$7,B120)</f>
        <v>5:35–7:00 م</v>
      </c>
      <c r="D120" s="31">
        <v>2</v>
      </c>
      <c r="E120" s="31" t="s">
        <v>19</v>
      </c>
      <c r="F120" s="32">
        <v>1</v>
      </c>
      <c r="G120" s="31" t="s">
        <v>33</v>
      </c>
      <c r="H120" s="27"/>
      <c r="I120" s="27"/>
      <c r="J120" s="27"/>
      <c r="K120" s="27"/>
      <c r="L120" s="27"/>
      <c r="M120" s="27"/>
      <c r="N120" s="27"/>
      <c r="O120" s="27"/>
      <c r="P120" s="27"/>
    </row>
    <row r="121" spans="1:16">
      <c r="A121" s="30">
        <v>7</v>
      </c>
      <c r="B121" s="31">
        <v>2</v>
      </c>
      <c r="C121" s="31" t="str" cm="1">
        <f t="array" ref="C121">INDEX($P$5:$P$7,B121)</f>
        <v>5:35–7:00 م</v>
      </c>
      <c r="D121" s="31">
        <v>3</v>
      </c>
      <c r="E121" s="31" t="s">
        <v>19</v>
      </c>
      <c r="F121" s="32">
        <v>1</v>
      </c>
      <c r="G121" s="31" t="s">
        <v>34</v>
      </c>
      <c r="H121" s="27"/>
      <c r="I121" s="27"/>
      <c r="J121" s="27"/>
      <c r="K121" s="27"/>
      <c r="L121" s="27"/>
      <c r="M121" s="27"/>
      <c r="N121" s="27"/>
      <c r="O121" s="27"/>
      <c r="P121" s="27"/>
    </row>
    <row r="122" spans="1:16">
      <c r="A122" s="30">
        <v>7</v>
      </c>
      <c r="B122" s="31">
        <v>2</v>
      </c>
      <c r="C122" s="31" t="str" cm="1">
        <f t="array" ref="C122">INDEX($P$5:$P$7,B122)</f>
        <v>5:35–7:00 م</v>
      </c>
      <c r="D122" s="31">
        <v>4</v>
      </c>
      <c r="E122" s="31" t="s">
        <v>95</v>
      </c>
      <c r="F122" s="32">
        <v>1</v>
      </c>
      <c r="G122" s="31" t="s">
        <v>375</v>
      </c>
      <c r="H122" s="27"/>
      <c r="I122" s="27"/>
      <c r="J122" s="27"/>
      <c r="K122" s="27"/>
      <c r="L122" s="27"/>
      <c r="M122" s="27"/>
      <c r="N122" s="27"/>
      <c r="O122" s="27"/>
      <c r="P122" s="27"/>
    </row>
    <row r="123" spans="1:16">
      <c r="A123" s="30">
        <v>7</v>
      </c>
      <c r="B123" s="31">
        <v>2</v>
      </c>
      <c r="C123" s="31" t="str" cm="1">
        <f t="array" ref="C123">INDEX($P$5:$P$7,B123)</f>
        <v>5:35–7:00 م</v>
      </c>
      <c r="D123" s="31">
        <v>5</v>
      </c>
      <c r="E123" s="31" t="s">
        <v>95</v>
      </c>
      <c r="F123" s="32">
        <v>1</v>
      </c>
      <c r="G123" s="31" t="s">
        <v>385</v>
      </c>
      <c r="H123" s="27"/>
      <c r="I123" s="27"/>
      <c r="J123" s="27"/>
      <c r="K123" s="27"/>
      <c r="L123" s="27"/>
      <c r="M123" s="27"/>
      <c r="N123" s="27"/>
      <c r="O123" s="27"/>
      <c r="P123" s="27"/>
    </row>
    <row r="124" spans="1:16">
      <c r="A124" s="30">
        <v>7</v>
      </c>
      <c r="B124" s="31">
        <v>2</v>
      </c>
      <c r="C124" s="31" t="str" cm="1">
        <f t="array" ref="C124">INDEX($P$5:$P$7,B124)</f>
        <v>5:35–7:00 م</v>
      </c>
      <c r="D124" s="31">
        <v>6</v>
      </c>
      <c r="E124" s="31" t="s">
        <v>95</v>
      </c>
      <c r="F124" s="32">
        <v>1</v>
      </c>
      <c r="G124" s="31" t="s">
        <v>434</v>
      </c>
      <c r="H124" s="27"/>
      <c r="I124" s="27"/>
      <c r="J124" s="27"/>
      <c r="K124" s="27"/>
      <c r="L124" s="27"/>
      <c r="M124" s="27"/>
      <c r="N124" s="27"/>
      <c r="O124" s="27"/>
      <c r="P124" s="27"/>
    </row>
    <row r="125" spans="1:16">
      <c r="A125" s="30">
        <v>7</v>
      </c>
      <c r="B125" s="31">
        <v>3</v>
      </c>
      <c r="C125" s="31" t="str" cm="1">
        <f t="array" ref="C125">INDEX($P$5:$P$7,B125)</f>
        <v>7:10–8:35 م</v>
      </c>
      <c r="D125" s="31">
        <v>1</v>
      </c>
      <c r="E125" s="31" t="s">
        <v>95</v>
      </c>
      <c r="F125" s="32">
        <v>1</v>
      </c>
      <c r="G125" s="31" t="s">
        <v>461</v>
      </c>
      <c r="H125" s="27"/>
      <c r="I125" s="27"/>
      <c r="J125" s="27"/>
      <c r="K125" s="27"/>
      <c r="L125" s="27"/>
      <c r="M125" s="27"/>
      <c r="N125" s="27"/>
      <c r="O125" s="27"/>
      <c r="P125" s="27"/>
    </row>
    <row r="126" spans="1:16">
      <c r="A126" s="30">
        <v>7</v>
      </c>
      <c r="B126" s="31">
        <v>3</v>
      </c>
      <c r="C126" s="31" t="str" cm="1">
        <f t="array" ref="C126">INDEX($P$5:$P$7,B126)</f>
        <v>7:10–8:35 م</v>
      </c>
      <c r="D126" s="31">
        <v>2</v>
      </c>
      <c r="E126" s="31" t="s">
        <v>95</v>
      </c>
      <c r="F126" s="32">
        <v>1</v>
      </c>
      <c r="G126" s="31" t="s">
        <v>462</v>
      </c>
      <c r="H126" s="27"/>
      <c r="I126" s="27"/>
      <c r="J126" s="27"/>
      <c r="K126" s="27"/>
      <c r="L126" s="27"/>
      <c r="M126" s="27"/>
      <c r="N126" s="27"/>
      <c r="O126" s="27"/>
      <c r="P126" s="27"/>
    </row>
    <row r="127" spans="1:16">
      <c r="A127" s="30">
        <v>7</v>
      </c>
      <c r="B127" s="31">
        <v>3</v>
      </c>
      <c r="C127" s="31" t="str" cm="1">
        <f t="array" ref="C127">INDEX($P$5:$P$7,B127)</f>
        <v>7:10–8:35 م</v>
      </c>
      <c r="D127" s="31">
        <v>3</v>
      </c>
      <c r="E127" s="31" t="s">
        <v>95</v>
      </c>
      <c r="F127" s="32">
        <v>1</v>
      </c>
      <c r="G127" s="31" t="s">
        <v>490</v>
      </c>
      <c r="H127" s="27"/>
      <c r="I127" s="27"/>
      <c r="J127" s="27"/>
      <c r="K127" s="27"/>
      <c r="L127" s="27"/>
      <c r="M127" s="27"/>
      <c r="N127" s="27"/>
      <c r="O127" s="27"/>
      <c r="P127" s="27"/>
    </row>
    <row r="128" spans="1:16">
      <c r="A128" s="30">
        <v>7</v>
      </c>
      <c r="B128" s="31">
        <v>3</v>
      </c>
      <c r="C128" s="31" t="str" cm="1">
        <f t="array" ref="C128">INDEX($P$5:$P$7,B128)</f>
        <v>7:10–8:35 م</v>
      </c>
      <c r="D128" s="31">
        <v>4</v>
      </c>
      <c r="E128" s="31" t="s">
        <v>95</v>
      </c>
      <c r="F128" s="32">
        <v>1</v>
      </c>
      <c r="G128" s="31" t="s">
        <v>303</v>
      </c>
      <c r="H128" s="27"/>
      <c r="I128" s="27"/>
      <c r="J128" s="27"/>
      <c r="K128" s="27"/>
      <c r="L128" s="27"/>
      <c r="M128" s="27"/>
      <c r="N128" s="27"/>
      <c r="O128" s="27"/>
      <c r="P128" s="27"/>
    </row>
    <row r="129" spans="1:16">
      <c r="A129" s="30">
        <v>7</v>
      </c>
      <c r="B129" s="31">
        <v>3</v>
      </c>
      <c r="C129" s="31" t="str" cm="1">
        <f t="array" ref="C129">INDEX($P$5:$P$7,B129)</f>
        <v>7:10–8:35 م</v>
      </c>
      <c r="D129" s="31">
        <v>5</v>
      </c>
      <c r="E129" s="31" t="s">
        <v>95</v>
      </c>
      <c r="F129" s="32">
        <v>1</v>
      </c>
      <c r="G129" s="31" t="s">
        <v>300</v>
      </c>
      <c r="H129" s="27"/>
      <c r="I129" s="27"/>
      <c r="J129" s="27"/>
      <c r="K129" s="27"/>
      <c r="L129" s="27"/>
      <c r="M129" s="27"/>
      <c r="N129" s="27"/>
      <c r="O129" s="27"/>
      <c r="P129" s="27"/>
    </row>
    <row r="130" spans="1:16">
      <c r="A130" s="30">
        <v>7</v>
      </c>
      <c r="B130" s="31">
        <v>3</v>
      </c>
      <c r="C130" s="31" t="str" cm="1">
        <f t="array" ref="C130">INDEX($P$5:$P$7,B130)</f>
        <v>7:10–8:35 م</v>
      </c>
      <c r="D130" s="31">
        <v>6</v>
      </c>
      <c r="E130" s="31" t="s">
        <v>95</v>
      </c>
      <c r="F130" s="32">
        <v>1</v>
      </c>
      <c r="G130" s="31" t="s">
        <v>291</v>
      </c>
      <c r="H130" s="27"/>
      <c r="I130" s="27"/>
      <c r="J130" s="27"/>
      <c r="K130" s="27"/>
      <c r="L130" s="27"/>
      <c r="M130" s="27"/>
      <c r="N130" s="27"/>
      <c r="O130" s="27"/>
      <c r="P130" s="27"/>
    </row>
    <row r="131" spans="1:16">
      <c r="A131" s="30">
        <v>8</v>
      </c>
      <c r="B131" s="31">
        <v>1</v>
      </c>
      <c r="C131" s="31" t="str" cm="1">
        <f t="array" ref="C131">INDEX($P$5:$P$7,B131)</f>
        <v>4:00–5:25 م</v>
      </c>
      <c r="D131" s="31">
        <v>1</v>
      </c>
      <c r="E131" s="31" t="s">
        <v>19</v>
      </c>
      <c r="F131" s="32">
        <v>1</v>
      </c>
      <c r="G131" s="31" t="s">
        <v>143</v>
      </c>
      <c r="H131" s="27"/>
      <c r="I131" s="27"/>
      <c r="J131" s="27"/>
      <c r="K131" s="27"/>
      <c r="L131" s="27"/>
      <c r="M131" s="27"/>
      <c r="N131" s="27"/>
      <c r="O131" s="27"/>
      <c r="P131" s="27"/>
    </row>
    <row r="132" spans="1:16">
      <c r="A132" s="30">
        <v>8</v>
      </c>
      <c r="B132" s="31">
        <v>1</v>
      </c>
      <c r="C132" s="31" t="str" cm="1">
        <f t="array" ref="C132">INDEX($P$5:$P$7,B132)</f>
        <v>4:00–5:25 م</v>
      </c>
      <c r="D132" s="31">
        <v>2</v>
      </c>
      <c r="E132" s="31" t="s">
        <v>19</v>
      </c>
      <c r="F132" s="32">
        <v>1</v>
      </c>
      <c r="G132" s="31" t="s">
        <v>107</v>
      </c>
      <c r="H132" s="27"/>
      <c r="I132" s="27"/>
      <c r="J132" s="27"/>
      <c r="K132" s="27"/>
      <c r="L132" s="27"/>
      <c r="M132" s="27"/>
      <c r="N132" s="27"/>
      <c r="O132" s="27"/>
      <c r="P132" s="27"/>
    </row>
    <row r="133" spans="1:16">
      <c r="A133" s="30">
        <v>8</v>
      </c>
      <c r="B133" s="31">
        <v>1</v>
      </c>
      <c r="C133" s="31" t="str" cm="1">
        <f t="array" ref="C133">INDEX($P$5:$P$7,B133)</f>
        <v>4:00–5:25 م</v>
      </c>
      <c r="D133" s="31">
        <v>3</v>
      </c>
      <c r="E133" s="31" t="s">
        <v>19</v>
      </c>
      <c r="F133" s="32">
        <v>1</v>
      </c>
      <c r="G133" s="31" t="s">
        <v>115</v>
      </c>
      <c r="H133" s="27"/>
      <c r="I133" s="27"/>
      <c r="J133" s="27"/>
      <c r="K133" s="27"/>
      <c r="L133" s="27"/>
      <c r="M133" s="27"/>
      <c r="N133" s="27"/>
      <c r="O133" s="27"/>
      <c r="P133" s="27"/>
    </row>
    <row r="134" spans="1:16">
      <c r="A134" s="30">
        <v>8</v>
      </c>
      <c r="B134" s="31">
        <v>1</v>
      </c>
      <c r="C134" s="31" t="str" cm="1">
        <f t="array" ref="C134">INDEX($P$5:$P$7,B134)</f>
        <v>4:00–5:25 م</v>
      </c>
      <c r="D134" s="31">
        <v>4</v>
      </c>
      <c r="E134" s="31" t="s">
        <v>19</v>
      </c>
      <c r="F134" s="32">
        <v>1</v>
      </c>
      <c r="G134" s="31" t="s">
        <v>122</v>
      </c>
      <c r="H134" s="27"/>
      <c r="I134" s="27"/>
      <c r="J134" s="27"/>
      <c r="K134" s="27"/>
      <c r="L134" s="27"/>
      <c r="M134" s="27"/>
      <c r="N134" s="27"/>
      <c r="O134" s="27"/>
      <c r="P134" s="27"/>
    </row>
    <row r="135" spans="1:16">
      <c r="A135" s="30">
        <v>8</v>
      </c>
      <c r="B135" s="31">
        <v>1</v>
      </c>
      <c r="C135" s="31" t="str" cm="1">
        <f t="array" ref="C135">INDEX($P$5:$P$7,B135)</f>
        <v>4:00–5:25 م</v>
      </c>
      <c r="D135" s="31">
        <v>5</v>
      </c>
      <c r="E135" s="31" t="s">
        <v>19</v>
      </c>
      <c r="F135" s="32">
        <v>1</v>
      </c>
      <c r="G135" s="31" t="s">
        <v>144</v>
      </c>
      <c r="H135" s="27"/>
      <c r="I135" s="27"/>
      <c r="J135" s="27"/>
      <c r="K135" s="27"/>
      <c r="L135" s="27"/>
      <c r="M135" s="27"/>
      <c r="N135" s="27"/>
      <c r="O135" s="27"/>
      <c r="P135" s="27"/>
    </row>
    <row r="136" spans="1:16">
      <c r="A136" s="30">
        <v>8</v>
      </c>
      <c r="B136" s="31">
        <v>1</v>
      </c>
      <c r="C136" s="31" t="str" cm="1">
        <f t="array" ref="C136">INDEX($P$5:$P$7,B136)</f>
        <v>4:00–5:25 م</v>
      </c>
      <c r="D136" s="31">
        <v>6</v>
      </c>
      <c r="E136" s="31" t="s">
        <v>19</v>
      </c>
      <c r="F136" s="32">
        <v>1</v>
      </c>
      <c r="G136" s="31" t="s">
        <v>197</v>
      </c>
      <c r="H136" s="27"/>
      <c r="I136" s="27"/>
      <c r="J136" s="27"/>
      <c r="K136" s="27"/>
      <c r="L136" s="27"/>
      <c r="M136" s="27"/>
      <c r="N136" s="27"/>
      <c r="O136" s="27"/>
      <c r="P136" s="27"/>
    </row>
    <row r="137" spans="1:16">
      <c r="A137" s="30">
        <v>8</v>
      </c>
      <c r="B137" s="31">
        <v>2</v>
      </c>
      <c r="C137" s="31" t="str" cm="1">
        <f t="array" ref="C137">INDEX($P$5:$P$7,B137)</f>
        <v>5:35–7:00 م</v>
      </c>
      <c r="D137" s="31">
        <v>1</v>
      </c>
      <c r="E137" s="31" t="s">
        <v>19</v>
      </c>
      <c r="F137" s="32">
        <v>1</v>
      </c>
      <c r="G137" s="31" t="s">
        <v>198</v>
      </c>
      <c r="H137" s="27"/>
      <c r="I137" s="27"/>
      <c r="J137" s="27"/>
      <c r="K137" s="27"/>
      <c r="L137" s="27"/>
      <c r="M137" s="27"/>
      <c r="N137" s="27"/>
      <c r="O137" s="27"/>
      <c r="P137" s="27"/>
    </row>
    <row r="138" spans="1:16">
      <c r="A138" s="30">
        <v>8</v>
      </c>
      <c r="B138" s="31">
        <v>2</v>
      </c>
      <c r="C138" s="31" t="str" cm="1">
        <f t="array" ref="C138">INDEX($P$5:$P$7,B138)</f>
        <v>5:35–7:00 م</v>
      </c>
      <c r="D138" s="31">
        <v>2</v>
      </c>
      <c r="E138" s="31" t="s">
        <v>19</v>
      </c>
      <c r="F138" s="32">
        <v>1</v>
      </c>
      <c r="G138" s="31" t="s">
        <v>21</v>
      </c>
      <c r="H138" s="27"/>
      <c r="I138" s="27"/>
      <c r="J138" s="27"/>
      <c r="K138" s="27"/>
      <c r="L138" s="27"/>
      <c r="M138" s="27"/>
      <c r="N138" s="27"/>
      <c r="O138" s="27"/>
      <c r="P138" s="27"/>
    </row>
    <row r="139" spans="1:16">
      <c r="A139" s="30">
        <v>8</v>
      </c>
      <c r="B139" s="31">
        <v>2</v>
      </c>
      <c r="C139" s="31" t="str" cm="1">
        <f t="array" ref="C139">INDEX($P$5:$P$7,B139)</f>
        <v>5:35–7:00 م</v>
      </c>
      <c r="D139" s="31">
        <v>3</v>
      </c>
      <c r="E139" s="31" t="s">
        <v>19</v>
      </c>
      <c r="F139" s="32">
        <v>1</v>
      </c>
      <c r="G139" s="31" t="s">
        <v>22</v>
      </c>
      <c r="H139" s="27"/>
      <c r="I139" s="27"/>
      <c r="J139" s="27"/>
      <c r="K139" s="27"/>
      <c r="L139" s="27"/>
      <c r="M139" s="27"/>
      <c r="N139" s="27"/>
      <c r="O139" s="27"/>
      <c r="P139" s="27"/>
    </row>
    <row r="140" spans="1:16">
      <c r="A140" s="30">
        <v>8</v>
      </c>
      <c r="B140" s="31">
        <v>2</v>
      </c>
      <c r="C140" s="31" t="str" cm="1">
        <f t="array" ref="C140">INDEX($P$5:$P$7,B140)</f>
        <v>5:35–7:00 م</v>
      </c>
      <c r="D140" s="31">
        <v>4</v>
      </c>
      <c r="E140" s="31" t="s">
        <v>95</v>
      </c>
      <c r="F140" s="32">
        <v>1</v>
      </c>
      <c r="G140" s="31" t="s">
        <v>412</v>
      </c>
      <c r="H140" s="27"/>
      <c r="I140" s="27"/>
      <c r="J140" s="27"/>
      <c r="K140" s="27"/>
      <c r="L140" s="27"/>
      <c r="M140" s="27"/>
      <c r="N140" s="27"/>
      <c r="O140" s="27"/>
      <c r="P140" s="27"/>
    </row>
    <row r="141" spans="1:16">
      <c r="A141" s="30">
        <v>8</v>
      </c>
      <c r="B141" s="31">
        <v>2</v>
      </c>
      <c r="C141" s="31" t="str" cm="1">
        <f t="array" ref="C141">INDEX($P$5:$P$7,B141)</f>
        <v>5:35–7:00 م</v>
      </c>
      <c r="D141" s="31">
        <v>5</v>
      </c>
      <c r="E141" s="31" t="s">
        <v>95</v>
      </c>
      <c r="F141" s="32">
        <v>1</v>
      </c>
      <c r="G141" s="31" t="s">
        <v>367</v>
      </c>
      <c r="H141" s="27"/>
      <c r="I141" s="27"/>
      <c r="J141" s="27"/>
      <c r="K141" s="27"/>
      <c r="L141" s="27"/>
      <c r="M141" s="27"/>
      <c r="N141" s="27"/>
      <c r="O141" s="27"/>
      <c r="P141" s="27"/>
    </row>
    <row r="142" spans="1:16">
      <c r="A142" s="30">
        <v>8</v>
      </c>
      <c r="B142" s="31">
        <v>2</v>
      </c>
      <c r="C142" s="31" t="str" cm="1">
        <f t="array" ref="C142">INDEX($P$5:$P$7,B142)</f>
        <v>5:35–7:00 م</v>
      </c>
      <c r="D142" s="31">
        <v>6</v>
      </c>
      <c r="E142" s="31" t="s">
        <v>95</v>
      </c>
      <c r="F142" s="32">
        <v>1</v>
      </c>
      <c r="G142" s="31" t="s">
        <v>390</v>
      </c>
      <c r="H142" s="27"/>
      <c r="I142" s="27"/>
      <c r="J142" s="27"/>
      <c r="K142" s="27"/>
      <c r="L142" s="27"/>
      <c r="M142" s="27"/>
      <c r="N142" s="27"/>
      <c r="O142" s="27"/>
      <c r="P142" s="27"/>
    </row>
    <row r="143" spans="1:16">
      <c r="A143" s="30">
        <v>8</v>
      </c>
      <c r="B143" s="31">
        <v>3</v>
      </c>
      <c r="C143" s="31" t="str" cm="1">
        <f t="array" ref="C143">INDEX($P$5:$P$7,B143)</f>
        <v>7:10–8:35 م</v>
      </c>
      <c r="D143" s="31">
        <v>1</v>
      </c>
      <c r="E143" s="31" t="s">
        <v>95</v>
      </c>
      <c r="F143" s="32">
        <v>1</v>
      </c>
      <c r="G143" s="31" t="s">
        <v>435</v>
      </c>
      <c r="H143" s="27"/>
      <c r="I143" s="27"/>
      <c r="J143" s="27"/>
      <c r="K143" s="27"/>
      <c r="L143" s="27"/>
      <c r="M143" s="27"/>
      <c r="N143" s="27"/>
      <c r="O143" s="27"/>
      <c r="P143" s="27"/>
    </row>
    <row r="144" spans="1:16">
      <c r="A144" s="30">
        <v>8</v>
      </c>
      <c r="B144" s="31">
        <v>3</v>
      </c>
      <c r="C144" s="31" t="str" cm="1">
        <f t="array" ref="C144">INDEX($P$5:$P$7,B144)</f>
        <v>7:10–8:35 م</v>
      </c>
      <c r="D144" s="31">
        <v>2</v>
      </c>
      <c r="E144" s="31" t="s">
        <v>95</v>
      </c>
      <c r="F144" s="32">
        <v>1</v>
      </c>
      <c r="G144" s="31" t="s">
        <v>463</v>
      </c>
      <c r="H144" s="27"/>
      <c r="I144" s="27"/>
      <c r="J144" s="27"/>
      <c r="K144" s="27"/>
      <c r="L144" s="27"/>
      <c r="M144" s="27"/>
      <c r="N144" s="27"/>
      <c r="O144" s="27"/>
      <c r="P144" s="27"/>
    </row>
    <row r="145" spans="1:16">
      <c r="A145" s="30">
        <v>8</v>
      </c>
      <c r="B145" s="31">
        <v>3</v>
      </c>
      <c r="C145" s="31" t="str" cm="1">
        <f t="array" ref="C145">INDEX($P$5:$P$7,B145)</f>
        <v>7:10–8:35 م</v>
      </c>
      <c r="D145" s="31">
        <v>3</v>
      </c>
      <c r="E145" s="31" t="s">
        <v>95</v>
      </c>
      <c r="F145" s="32">
        <v>1</v>
      </c>
      <c r="G145" s="31" t="s">
        <v>464</v>
      </c>
      <c r="H145" s="27"/>
      <c r="I145" s="27"/>
      <c r="J145" s="27"/>
      <c r="K145" s="27"/>
      <c r="L145" s="27"/>
      <c r="M145" s="27"/>
      <c r="N145" s="27"/>
      <c r="O145" s="27"/>
      <c r="P145" s="27"/>
    </row>
    <row r="146" spans="1:16">
      <c r="A146" s="30">
        <v>8</v>
      </c>
      <c r="B146" s="31">
        <v>3</v>
      </c>
      <c r="C146" s="31" t="str" cm="1">
        <f t="array" ref="C146">INDEX($P$5:$P$7,B146)</f>
        <v>7:10–8:35 م</v>
      </c>
      <c r="D146" s="31">
        <v>4</v>
      </c>
      <c r="E146" s="31" t="s">
        <v>95</v>
      </c>
      <c r="F146" s="32">
        <v>1</v>
      </c>
      <c r="G146" s="31" t="s">
        <v>491</v>
      </c>
      <c r="H146" s="27"/>
      <c r="I146" s="27"/>
      <c r="J146" s="27"/>
      <c r="K146" s="27"/>
      <c r="L146" s="27"/>
      <c r="M146" s="27"/>
      <c r="N146" s="27"/>
      <c r="O146" s="27"/>
      <c r="P146" s="27"/>
    </row>
    <row r="147" spans="1:16">
      <c r="A147" s="30">
        <v>8</v>
      </c>
      <c r="B147" s="31">
        <v>3</v>
      </c>
      <c r="C147" s="31" t="str" cm="1">
        <f t="array" ref="C147">INDEX($P$5:$P$7,B147)</f>
        <v>7:10–8:35 م</v>
      </c>
      <c r="D147" s="31">
        <v>5</v>
      </c>
      <c r="E147" s="31" t="s">
        <v>95</v>
      </c>
      <c r="F147" s="32">
        <v>1</v>
      </c>
      <c r="G147" s="31" t="s">
        <v>292</v>
      </c>
      <c r="H147" s="27"/>
      <c r="I147" s="27"/>
      <c r="J147" s="27"/>
      <c r="K147" s="27"/>
      <c r="L147" s="27"/>
      <c r="M147" s="27"/>
      <c r="N147" s="27"/>
      <c r="O147" s="27"/>
      <c r="P147" s="27"/>
    </row>
    <row r="148" spans="1:16">
      <c r="A148" s="30">
        <v>8</v>
      </c>
      <c r="B148" s="31">
        <v>3</v>
      </c>
      <c r="C148" s="31" t="str" cm="1">
        <f t="array" ref="C148">INDEX($P$5:$P$7,B148)</f>
        <v>7:10–8:35 م</v>
      </c>
      <c r="D148" s="31">
        <v>6</v>
      </c>
      <c r="E148" s="31" t="s">
        <v>95</v>
      </c>
      <c r="F148" s="32">
        <v>1</v>
      </c>
      <c r="G148" s="31" t="s">
        <v>284</v>
      </c>
      <c r="H148" s="27"/>
      <c r="I148" s="27"/>
      <c r="J148" s="27"/>
      <c r="K148" s="27"/>
      <c r="L148" s="27"/>
      <c r="M148" s="27"/>
      <c r="N148" s="27"/>
      <c r="O148" s="27"/>
      <c r="P148" s="27"/>
    </row>
    <row r="149" spans="1:16">
      <c r="A149" s="30">
        <v>9</v>
      </c>
      <c r="B149" s="31">
        <v>1</v>
      </c>
      <c r="C149" s="31" t="str" cm="1">
        <f t="array" ref="C149">INDEX($P$5:$P$7,B149)</f>
        <v>4:00–5:25 م</v>
      </c>
      <c r="D149" s="31">
        <v>1</v>
      </c>
      <c r="E149" s="31" t="s">
        <v>19</v>
      </c>
      <c r="F149" s="32">
        <v>1</v>
      </c>
      <c r="G149" s="31" t="s">
        <v>83</v>
      </c>
      <c r="H149" s="27"/>
      <c r="I149" s="27"/>
      <c r="J149" s="27"/>
      <c r="K149" s="27"/>
      <c r="L149" s="27"/>
      <c r="M149" s="27"/>
      <c r="N149" s="27"/>
      <c r="O149" s="27"/>
      <c r="P149" s="27"/>
    </row>
    <row r="150" spans="1:16">
      <c r="A150" s="30">
        <v>9</v>
      </c>
      <c r="B150" s="31">
        <v>1</v>
      </c>
      <c r="C150" s="31" t="str" cm="1">
        <f t="array" ref="C150">INDEX($P$5:$P$7,B150)</f>
        <v>4:00–5:25 م</v>
      </c>
      <c r="D150" s="31">
        <v>2</v>
      </c>
      <c r="E150" s="31" t="s">
        <v>19</v>
      </c>
      <c r="F150" s="32">
        <v>1</v>
      </c>
      <c r="G150" s="31" t="s">
        <v>97</v>
      </c>
      <c r="H150" s="27"/>
      <c r="I150" s="27"/>
      <c r="J150" s="27"/>
      <c r="K150" s="27"/>
      <c r="L150" s="27"/>
      <c r="M150" s="27"/>
      <c r="N150" s="27"/>
      <c r="O150" s="27"/>
      <c r="P150" s="27"/>
    </row>
    <row r="151" spans="1:16">
      <c r="A151" s="30">
        <v>9</v>
      </c>
      <c r="B151" s="31">
        <v>1</v>
      </c>
      <c r="C151" s="31" t="str" cm="1">
        <f t="array" ref="C151">INDEX($P$5:$P$7,B151)</f>
        <v>4:00–5:25 م</v>
      </c>
      <c r="D151" s="31">
        <v>3</v>
      </c>
      <c r="E151" s="31" t="s">
        <v>19</v>
      </c>
      <c r="F151" s="32">
        <v>1</v>
      </c>
      <c r="G151" s="31" t="s">
        <v>108</v>
      </c>
      <c r="H151" s="27"/>
      <c r="I151" s="27"/>
      <c r="J151" s="27"/>
      <c r="K151" s="27"/>
      <c r="L151" s="27"/>
      <c r="M151" s="27"/>
      <c r="N151" s="27"/>
      <c r="O151" s="27"/>
      <c r="P151" s="27"/>
    </row>
    <row r="152" spans="1:16">
      <c r="A152" s="30">
        <v>9</v>
      </c>
      <c r="B152" s="31">
        <v>1</v>
      </c>
      <c r="C152" s="31" t="str" cm="1">
        <f t="array" ref="C152">INDEX($P$5:$P$7,B152)</f>
        <v>4:00–5:25 م</v>
      </c>
      <c r="D152" s="31">
        <v>4</v>
      </c>
      <c r="E152" s="31" t="s">
        <v>19</v>
      </c>
      <c r="F152" s="32">
        <v>1</v>
      </c>
      <c r="G152" s="31" t="s">
        <v>113</v>
      </c>
      <c r="H152" s="27"/>
      <c r="I152" s="27"/>
      <c r="J152" s="27"/>
      <c r="K152" s="27"/>
      <c r="L152" s="27"/>
      <c r="M152" s="27"/>
      <c r="N152" s="27"/>
      <c r="O152" s="27"/>
      <c r="P152" s="27"/>
    </row>
    <row r="153" spans="1:16">
      <c r="A153" s="30">
        <v>9</v>
      </c>
      <c r="B153" s="31">
        <v>1</v>
      </c>
      <c r="C153" s="31" t="str" cm="1">
        <f t="array" ref="C153">INDEX($P$5:$P$7,B153)</f>
        <v>4:00–5:25 م</v>
      </c>
      <c r="D153" s="31">
        <v>5</v>
      </c>
      <c r="E153" s="31" t="s">
        <v>19</v>
      </c>
      <c r="F153" s="32">
        <v>1</v>
      </c>
      <c r="G153" s="31" t="s">
        <v>145</v>
      </c>
      <c r="H153" s="27"/>
      <c r="I153" s="27"/>
      <c r="J153" s="27"/>
      <c r="K153" s="27"/>
      <c r="L153" s="27"/>
      <c r="M153" s="27"/>
      <c r="N153" s="27"/>
      <c r="O153" s="27"/>
      <c r="P153" s="27"/>
    </row>
    <row r="154" spans="1:16">
      <c r="A154" s="30">
        <v>9</v>
      </c>
      <c r="B154" s="31">
        <v>1</v>
      </c>
      <c r="C154" s="31" t="str" cm="1">
        <f t="array" ref="C154">INDEX($P$5:$P$7,B154)</f>
        <v>4:00–5:25 م</v>
      </c>
      <c r="D154" s="31">
        <v>6</v>
      </c>
      <c r="E154" s="31" t="s">
        <v>19</v>
      </c>
      <c r="F154" s="32">
        <v>1</v>
      </c>
      <c r="G154" s="31" t="s">
        <v>146</v>
      </c>
      <c r="H154" s="27"/>
      <c r="I154" s="27"/>
      <c r="J154" s="27"/>
      <c r="K154" s="27"/>
      <c r="L154" s="27"/>
      <c r="M154" s="27"/>
      <c r="N154" s="27"/>
      <c r="O154" s="27"/>
      <c r="P154" s="27"/>
    </row>
    <row r="155" spans="1:16">
      <c r="A155" s="30">
        <v>9</v>
      </c>
      <c r="B155" s="31">
        <v>2</v>
      </c>
      <c r="C155" s="31" t="str" cm="1">
        <f t="array" ref="C155">INDEX($P$5:$P$7,B155)</f>
        <v>5:35–7:00 م</v>
      </c>
      <c r="D155" s="31">
        <v>1</v>
      </c>
      <c r="E155" s="31" t="s">
        <v>19</v>
      </c>
      <c r="F155" s="32">
        <v>1</v>
      </c>
      <c r="G155" s="31" t="s">
        <v>199</v>
      </c>
      <c r="H155" s="27"/>
      <c r="I155" s="27"/>
      <c r="J155" s="27"/>
      <c r="K155" s="27"/>
      <c r="L155" s="27"/>
      <c r="M155" s="27"/>
      <c r="N155" s="27"/>
      <c r="O155" s="27"/>
      <c r="P155" s="27"/>
    </row>
    <row r="156" spans="1:16">
      <c r="A156" s="30">
        <v>9</v>
      </c>
      <c r="B156" s="31">
        <v>2</v>
      </c>
      <c r="C156" s="31" t="str" cm="1">
        <f t="array" ref="C156">INDEX($P$5:$P$7,B156)</f>
        <v>5:35–7:00 م</v>
      </c>
      <c r="D156" s="31">
        <v>2</v>
      </c>
      <c r="E156" s="31" t="s">
        <v>19</v>
      </c>
      <c r="F156" s="32">
        <v>1</v>
      </c>
      <c r="G156" s="31" t="s">
        <v>200</v>
      </c>
      <c r="H156" s="27"/>
      <c r="I156" s="27"/>
      <c r="J156" s="27"/>
      <c r="K156" s="27"/>
      <c r="L156" s="27"/>
      <c r="M156" s="27"/>
      <c r="N156" s="27"/>
      <c r="O156" s="27"/>
      <c r="P156" s="27"/>
    </row>
    <row r="157" spans="1:16">
      <c r="A157" s="30">
        <v>9</v>
      </c>
      <c r="B157" s="31">
        <v>2</v>
      </c>
      <c r="C157" s="31" t="str" cm="1">
        <f t="array" ref="C157">INDEX($P$5:$P$7,B157)</f>
        <v>5:35–7:00 م</v>
      </c>
      <c r="D157" s="31">
        <v>3</v>
      </c>
      <c r="E157" s="31" t="s">
        <v>19</v>
      </c>
      <c r="F157" s="32">
        <v>1</v>
      </c>
      <c r="G157" s="31" t="s">
        <v>25</v>
      </c>
      <c r="H157" s="27"/>
      <c r="I157" s="27"/>
      <c r="J157" s="27"/>
      <c r="K157" s="27"/>
      <c r="L157" s="27"/>
      <c r="M157" s="27"/>
      <c r="N157" s="27"/>
      <c r="O157" s="27"/>
      <c r="P157" s="27"/>
    </row>
    <row r="158" spans="1:16">
      <c r="A158" s="30">
        <v>9</v>
      </c>
      <c r="B158" s="31">
        <v>2</v>
      </c>
      <c r="C158" s="31" t="str" cm="1">
        <f t="array" ref="C158">INDEX($P$5:$P$7,B158)</f>
        <v>5:35–7:00 م</v>
      </c>
      <c r="D158" s="31">
        <v>4</v>
      </c>
      <c r="E158" s="31" t="s">
        <v>95</v>
      </c>
      <c r="F158" s="32">
        <v>1</v>
      </c>
      <c r="G158" s="31" t="s">
        <v>381</v>
      </c>
      <c r="H158" s="27"/>
      <c r="I158" s="27"/>
      <c r="J158" s="27"/>
      <c r="K158" s="27"/>
      <c r="L158" s="27"/>
      <c r="M158" s="27"/>
      <c r="N158" s="27"/>
      <c r="O158" s="27"/>
      <c r="P158" s="27"/>
    </row>
    <row r="159" spans="1:16">
      <c r="A159" s="30">
        <v>9</v>
      </c>
      <c r="B159" s="31">
        <v>2</v>
      </c>
      <c r="C159" s="31" t="str" cm="1">
        <f t="array" ref="C159">INDEX($P$5:$P$7,B159)</f>
        <v>5:35–7:00 م</v>
      </c>
      <c r="D159" s="31">
        <v>5</v>
      </c>
      <c r="E159" s="31" t="s">
        <v>95</v>
      </c>
      <c r="F159" s="32">
        <v>1</v>
      </c>
      <c r="G159" s="31" t="s">
        <v>358</v>
      </c>
      <c r="H159" s="27"/>
      <c r="I159" s="27"/>
      <c r="J159" s="27"/>
      <c r="K159" s="27"/>
      <c r="L159" s="27"/>
      <c r="M159" s="27"/>
      <c r="N159" s="27"/>
      <c r="O159" s="27"/>
      <c r="P159" s="27"/>
    </row>
    <row r="160" spans="1:16">
      <c r="A160" s="30">
        <v>9</v>
      </c>
      <c r="B160" s="31">
        <v>2</v>
      </c>
      <c r="C160" s="31" t="str" cm="1">
        <f t="array" ref="C160">INDEX($P$5:$P$7,B160)</f>
        <v>5:35–7:00 م</v>
      </c>
      <c r="D160" s="31">
        <v>6</v>
      </c>
      <c r="E160" s="31" t="s">
        <v>95</v>
      </c>
      <c r="F160" s="32">
        <v>1</v>
      </c>
      <c r="G160" s="31" t="s">
        <v>368</v>
      </c>
      <c r="H160" s="27"/>
      <c r="I160" s="27"/>
      <c r="J160" s="27"/>
      <c r="K160" s="27"/>
      <c r="L160" s="27"/>
      <c r="M160" s="27"/>
      <c r="N160" s="27"/>
      <c r="O160" s="27"/>
      <c r="P160" s="27"/>
    </row>
    <row r="161" spans="1:16">
      <c r="A161" s="30">
        <v>9</v>
      </c>
      <c r="B161" s="31">
        <v>3</v>
      </c>
      <c r="C161" s="31" t="str" cm="1">
        <f t="array" ref="C161">INDEX($P$5:$P$7,B161)</f>
        <v>7:10–8:35 م</v>
      </c>
      <c r="D161" s="31">
        <v>1</v>
      </c>
      <c r="E161" s="31" t="s">
        <v>95</v>
      </c>
      <c r="F161" s="32">
        <v>1</v>
      </c>
      <c r="G161" s="31" t="s">
        <v>393</v>
      </c>
      <c r="H161" s="27"/>
      <c r="I161" s="27"/>
      <c r="J161" s="27"/>
      <c r="K161" s="27"/>
      <c r="L161" s="27"/>
      <c r="M161" s="27"/>
      <c r="N161" s="27"/>
      <c r="O161" s="27"/>
      <c r="P161" s="27"/>
    </row>
    <row r="162" spans="1:16">
      <c r="A162" s="30">
        <v>9</v>
      </c>
      <c r="B162" s="31">
        <v>3</v>
      </c>
      <c r="C162" s="31" t="str" cm="1">
        <f t="array" ref="C162">INDEX($P$5:$P$7,B162)</f>
        <v>7:10–8:35 م</v>
      </c>
      <c r="D162" s="31">
        <v>2</v>
      </c>
      <c r="E162" s="31" t="s">
        <v>95</v>
      </c>
      <c r="F162" s="32">
        <v>1</v>
      </c>
      <c r="G162" s="31" t="s">
        <v>436</v>
      </c>
      <c r="H162" s="27"/>
      <c r="I162" s="27"/>
      <c r="J162" s="27"/>
      <c r="K162" s="27"/>
      <c r="L162" s="27"/>
      <c r="M162" s="27"/>
      <c r="N162" s="27"/>
      <c r="O162" s="27"/>
      <c r="P162" s="27"/>
    </row>
    <row r="163" spans="1:16">
      <c r="A163" s="30">
        <v>9</v>
      </c>
      <c r="B163" s="31">
        <v>3</v>
      </c>
      <c r="C163" s="31" t="str" cm="1">
        <f t="array" ref="C163">INDEX($P$5:$P$7,B163)</f>
        <v>7:10–8:35 م</v>
      </c>
      <c r="D163" s="31">
        <v>3</v>
      </c>
      <c r="E163" s="31" t="s">
        <v>95</v>
      </c>
      <c r="F163" s="32">
        <v>1</v>
      </c>
      <c r="G163" s="31" t="s">
        <v>465</v>
      </c>
      <c r="H163" s="27"/>
      <c r="I163" s="27"/>
      <c r="J163" s="27"/>
      <c r="K163" s="27"/>
      <c r="L163" s="27"/>
      <c r="M163" s="27"/>
      <c r="N163" s="27"/>
      <c r="O163" s="27"/>
      <c r="P163" s="27"/>
    </row>
    <row r="164" spans="1:16">
      <c r="A164" s="30">
        <v>9</v>
      </c>
      <c r="B164" s="31">
        <v>3</v>
      </c>
      <c r="C164" s="31" t="str" cm="1">
        <f t="array" ref="C164">INDEX($P$5:$P$7,B164)</f>
        <v>7:10–8:35 م</v>
      </c>
      <c r="D164" s="31">
        <v>4</v>
      </c>
      <c r="E164" s="31" t="s">
        <v>95</v>
      </c>
      <c r="F164" s="32">
        <v>1</v>
      </c>
      <c r="G164" s="31" t="s">
        <v>466</v>
      </c>
      <c r="H164" s="27"/>
      <c r="I164" s="27"/>
      <c r="J164" s="27"/>
      <c r="K164" s="27"/>
      <c r="L164" s="27"/>
      <c r="M164" s="27"/>
      <c r="N164" s="27"/>
      <c r="O164" s="27"/>
      <c r="P164" s="27"/>
    </row>
    <row r="165" spans="1:16">
      <c r="A165" s="30">
        <v>9</v>
      </c>
      <c r="B165" s="31">
        <v>3</v>
      </c>
      <c r="C165" s="31" t="str" cm="1">
        <f t="array" ref="C165">INDEX($P$5:$P$7,B165)</f>
        <v>7:10–8:35 م</v>
      </c>
      <c r="D165" s="31">
        <v>5</v>
      </c>
      <c r="E165" s="31" t="s">
        <v>95</v>
      </c>
      <c r="F165" s="32">
        <v>1</v>
      </c>
      <c r="G165" s="31" t="s">
        <v>492</v>
      </c>
      <c r="H165" s="27"/>
      <c r="I165" s="27"/>
      <c r="J165" s="27"/>
      <c r="K165" s="27"/>
      <c r="L165" s="27"/>
      <c r="M165" s="27"/>
      <c r="N165" s="27"/>
      <c r="O165" s="27"/>
      <c r="P165" s="27"/>
    </row>
    <row r="166" spans="1:16">
      <c r="A166" s="30">
        <v>9</v>
      </c>
      <c r="B166" s="31">
        <v>3</v>
      </c>
      <c r="C166" s="31" t="str" cm="1">
        <f t="array" ref="C166">INDEX($P$5:$P$7,B166)</f>
        <v>7:10–8:35 م</v>
      </c>
      <c r="D166" s="31">
        <v>6</v>
      </c>
      <c r="E166" s="31" t="s">
        <v>95</v>
      </c>
      <c r="F166" s="32">
        <v>1</v>
      </c>
      <c r="G166" s="31" t="s">
        <v>269</v>
      </c>
      <c r="H166" s="27"/>
      <c r="I166" s="27"/>
      <c r="J166" s="27"/>
      <c r="K166" s="27"/>
      <c r="L166" s="27"/>
      <c r="M166" s="27"/>
      <c r="N166" s="27"/>
      <c r="O166" s="27"/>
      <c r="P166" s="27"/>
    </row>
    <row r="167" spans="1:16">
      <c r="A167" s="30">
        <v>10</v>
      </c>
      <c r="B167" s="31">
        <v>1</v>
      </c>
      <c r="C167" s="31" t="str" cm="1">
        <f t="array" ref="C167">INDEX($P$5:$P$7,B167)</f>
        <v>4:00–5:25 م</v>
      </c>
      <c r="D167" s="31">
        <v>1</v>
      </c>
      <c r="E167" s="31" t="s">
        <v>19</v>
      </c>
      <c r="F167" s="32">
        <v>1</v>
      </c>
      <c r="G167" s="31" t="s">
        <v>73</v>
      </c>
      <c r="H167" s="27"/>
      <c r="I167" s="27"/>
      <c r="J167" s="27"/>
      <c r="K167" s="27"/>
      <c r="L167" s="27"/>
      <c r="M167" s="27"/>
      <c r="N167" s="27"/>
      <c r="O167" s="27"/>
      <c r="P167" s="27"/>
    </row>
    <row r="168" spans="1:16">
      <c r="A168" s="30">
        <v>10</v>
      </c>
      <c r="B168" s="31">
        <v>1</v>
      </c>
      <c r="C168" s="31" t="str" cm="1">
        <f t="array" ref="C168">INDEX($P$5:$P$7,B168)</f>
        <v>4:00–5:25 م</v>
      </c>
      <c r="D168" s="31">
        <v>2</v>
      </c>
      <c r="E168" s="31" t="s">
        <v>19</v>
      </c>
      <c r="F168" s="32">
        <v>1</v>
      </c>
      <c r="G168" s="31" t="s">
        <v>84</v>
      </c>
      <c r="H168" s="27"/>
      <c r="I168" s="27"/>
      <c r="J168" s="27"/>
      <c r="K168" s="27"/>
      <c r="L168" s="27"/>
      <c r="M168" s="27"/>
      <c r="N168" s="27"/>
      <c r="O168" s="27"/>
      <c r="P168" s="27"/>
    </row>
    <row r="169" spans="1:16">
      <c r="A169" s="30">
        <v>10</v>
      </c>
      <c r="B169" s="31">
        <v>1</v>
      </c>
      <c r="C169" s="31" t="str" cm="1">
        <f t="array" ref="C169">INDEX($P$5:$P$7,B169)</f>
        <v>4:00–5:25 م</v>
      </c>
      <c r="D169" s="31">
        <v>3</v>
      </c>
      <c r="E169" s="31" t="s">
        <v>19</v>
      </c>
      <c r="F169" s="32">
        <v>1</v>
      </c>
      <c r="G169" s="31" t="s">
        <v>98</v>
      </c>
      <c r="H169" s="27"/>
      <c r="I169" s="27"/>
      <c r="J169" s="27"/>
      <c r="K169" s="27"/>
      <c r="L169" s="27"/>
      <c r="M169" s="27"/>
      <c r="N169" s="27"/>
      <c r="O169" s="27"/>
      <c r="P169" s="27"/>
    </row>
    <row r="170" spans="1:16">
      <c r="A170" s="30">
        <v>10</v>
      </c>
      <c r="B170" s="31">
        <v>1</v>
      </c>
      <c r="C170" s="31" t="str" cm="1">
        <f t="array" ref="C170">INDEX($P$5:$P$7,B170)</f>
        <v>4:00–5:25 م</v>
      </c>
      <c r="D170" s="31">
        <v>4</v>
      </c>
      <c r="E170" s="31" t="s">
        <v>19</v>
      </c>
      <c r="F170" s="32">
        <v>1</v>
      </c>
      <c r="G170" s="31" t="s">
        <v>106</v>
      </c>
      <c r="H170" s="27"/>
      <c r="I170" s="27"/>
      <c r="J170" s="27"/>
      <c r="K170" s="27"/>
      <c r="L170" s="27"/>
      <c r="M170" s="27"/>
      <c r="N170" s="27"/>
      <c r="O170" s="27"/>
      <c r="P170" s="27"/>
    </row>
    <row r="171" spans="1:16">
      <c r="A171" s="30">
        <v>10</v>
      </c>
      <c r="B171" s="31">
        <v>1</v>
      </c>
      <c r="C171" s="31" t="str" cm="1">
        <f t="array" ref="C171">INDEX($P$5:$P$7,B171)</f>
        <v>4:00–5:25 م</v>
      </c>
      <c r="D171" s="31">
        <v>5</v>
      </c>
      <c r="E171" s="31" t="s">
        <v>19</v>
      </c>
      <c r="F171" s="32">
        <v>1</v>
      </c>
      <c r="G171" s="31" t="s">
        <v>147</v>
      </c>
      <c r="H171" s="27"/>
      <c r="I171" s="27"/>
      <c r="J171" s="27"/>
      <c r="K171" s="27"/>
      <c r="L171" s="27"/>
      <c r="M171" s="27"/>
      <c r="N171" s="27"/>
      <c r="O171" s="27"/>
      <c r="P171" s="27"/>
    </row>
    <row r="172" spans="1:16">
      <c r="A172" s="30">
        <v>10</v>
      </c>
      <c r="B172" s="31">
        <v>1</v>
      </c>
      <c r="C172" s="31" t="str" cm="1">
        <f t="array" ref="C172">INDEX($P$5:$P$7,B172)</f>
        <v>4:00–5:25 م</v>
      </c>
      <c r="D172" s="31">
        <v>6</v>
      </c>
      <c r="E172" s="31" t="s">
        <v>19</v>
      </c>
      <c r="F172" s="32">
        <v>1</v>
      </c>
      <c r="G172" s="31" t="s">
        <v>148</v>
      </c>
      <c r="H172" s="27"/>
      <c r="I172" s="27"/>
      <c r="J172" s="27"/>
      <c r="K172" s="27"/>
      <c r="L172" s="27"/>
      <c r="M172" s="27"/>
      <c r="N172" s="27"/>
      <c r="O172" s="27"/>
      <c r="P172" s="27"/>
    </row>
    <row r="173" spans="1:16">
      <c r="A173" s="30">
        <v>10</v>
      </c>
      <c r="B173" s="31">
        <v>2</v>
      </c>
      <c r="C173" s="31" t="str" cm="1">
        <f t="array" ref="C173">INDEX($P$5:$P$7,B173)</f>
        <v>5:35–7:00 م</v>
      </c>
      <c r="D173" s="31">
        <v>1</v>
      </c>
      <c r="E173" s="31" t="s">
        <v>19</v>
      </c>
      <c r="F173" s="32">
        <v>1</v>
      </c>
      <c r="G173" s="31" t="s">
        <v>149</v>
      </c>
      <c r="H173" s="27"/>
      <c r="I173" s="27"/>
      <c r="J173" s="27"/>
      <c r="K173" s="27"/>
      <c r="L173" s="27"/>
      <c r="M173" s="27"/>
      <c r="N173" s="27"/>
      <c r="O173" s="27"/>
      <c r="P173" s="27"/>
    </row>
    <row r="174" spans="1:16">
      <c r="A174" s="30">
        <v>10</v>
      </c>
      <c r="B174" s="31">
        <v>2</v>
      </c>
      <c r="C174" s="31" t="str" cm="1">
        <f t="array" ref="C174">INDEX($P$5:$P$7,B174)</f>
        <v>5:35–7:00 م</v>
      </c>
      <c r="D174" s="31">
        <v>2</v>
      </c>
      <c r="E174" s="31" t="s">
        <v>19</v>
      </c>
      <c r="F174" s="32">
        <v>1</v>
      </c>
      <c r="G174" s="31" t="s">
        <v>201</v>
      </c>
      <c r="H174" s="27"/>
      <c r="I174" s="27"/>
      <c r="J174" s="27"/>
      <c r="K174" s="27"/>
      <c r="L174" s="27"/>
      <c r="M174" s="27"/>
      <c r="N174" s="27"/>
      <c r="O174" s="27"/>
      <c r="P174" s="27"/>
    </row>
    <row r="175" spans="1:16">
      <c r="A175" s="30">
        <v>10</v>
      </c>
      <c r="B175" s="31">
        <v>2</v>
      </c>
      <c r="C175" s="31" t="str" cm="1">
        <f t="array" ref="C175">INDEX($P$5:$P$7,B175)</f>
        <v>5:35–7:00 م</v>
      </c>
      <c r="D175" s="31">
        <v>3</v>
      </c>
      <c r="E175" s="31" t="s">
        <v>19</v>
      </c>
      <c r="F175" s="32">
        <v>1</v>
      </c>
      <c r="G175" s="31" t="s">
        <v>202</v>
      </c>
      <c r="H175" s="27"/>
      <c r="I175" s="27"/>
      <c r="J175" s="27"/>
      <c r="K175" s="27"/>
      <c r="L175" s="27"/>
      <c r="M175" s="27"/>
      <c r="N175" s="27"/>
      <c r="O175" s="27"/>
      <c r="P175" s="27"/>
    </row>
    <row r="176" spans="1:16">
      <c r="A176" s="30">
        <v>10</v>
      </c>
      <c r="B176" s="31">
        <v>2</v>
      </c>
      <c r="C176" s="31" t="str" cm="1">
        <f t="array" ref="C176">INDEX($P$5:$P$7,B176)</f>
        <v>5:35–7:00 م</v>
      </c>
      <c r="D176" s="31">
        <v>4</v>
      </c>
      <c r="E176" s="31" t="s">
        <v>95</v>
      </c>
      <c r="F176" s="32">
        <v>1</v>
      </c>
      <c r="G176" s="31" t="s">
        <v>415</v>
      </c>
      <c r="H176" s="27"/>
      <c r="I176" s="27"/>
      <c r="J176" s="27"/>
      <c r="K176" s="27"/>
      <c r="L176" s="27"/>
      <c r="M176" s="27"/>
      <c r="N176" s="27"/>
      <c r="O176" s="27"/>
      <c r="P176" s="27"/>
    </row>
    <row r="177" spans="1:16">
      <c r="A177" s="30">
        <v>10</v>
      </c>
      <c r="B177" s="31">
        <v>2</v>
      </c>
      <c r="C177" s="31" t="str" cm="1">
        <f t="array" ref="C177">INDEX($P$5:$P$7,B177)</f>
        <v>5:35–7:00 م</v>
      </c>
      <c r="D177" s="31">
        <v>5</v>
      </c>
      <c r="E177" s="31" t="s">
        <v>95</v>
      </c>
      <c r="F177" s="32">
        <v>1</v>
      </c>
      <c r="G177" s="31" t="s">
        <v>352</v>
      </c>
      <c r="H177" s="27"/>
      <c r="I177" s="27"/>
      <c r="J177" s="27"/>
      <c r="K177" s="27"/>
      <c r="L177" s="27"/>
      <c r="M177" s="27"/>
      <c r="N177" s="27"/>
      <c r="O177" s="27"/>
      <c r="P177" s="27"/>
    </row>
    <row r="178" spans="1:16">
      <c r="A178" s="30">
        <v>10</v>
      </c>
      <c r="B178" s="31">
        <v>2</v>
      </c>
      <c r="C178" s="31" t="str" cm="1">
        <f t="array" ref="C178">INDEX($P$5:$P$7,B178)</f>
        <v>5:35–7:00 م</v>
      </c>
      <c r="D178" s="31">
        <v>6</v>
      </c>
      <c r="E178" s="31" t="s">
        <v>95</v>
      </c>
      <c r="F178" s="32">
        <v>1</v>
      </c>
      <c r="G178" s="31" t="s">
        <v>359</v>
      </c>
      <c r="H178" s="27"/>
      <c r="I178" s="27"/>
      <c r="J178" s="27"/>
      <c r="K178" s="27"/>
      <c r="L178" s="27"/>
      <c r="M178" s="27"/>
      <c r="N178" s="27"/>
      <c r="O178" s="27"/>
      <c r="P178" s="27"/>
    </row>
    <row r="179" spans="1:16">
      <c r="A179" s="30">
        <v>10</v>
      </c>
      <c r="B179" s="31">
        <v>3</v>
      </c>
      <c r="C179" s="31" t="str" cm="1">
        <f t="array" ref="C179">INDEX($P$5:$P$7,B179)</f>
        <v>7:10–8:35 م</v>
      </c>
      <c r="D179" s="31">
        <v>1</v>
      </c>
      <c r="E179" s="31" t="s">
        <v>95</v>
      </c>
      <c r="F179" s="32">
        <v>1</v>
      </c>
      <c r="G179" s="31" t="s">
        <v>369</v>
      </c>
      <c r="H179" s="27"/>
      <c r="I179" s="27"/>
      <c r="J179" s="27"/>
      <c r="K179" s="27"/>
      <c r="L179" s="27"/>
      <c r="M179" s="27"/>
      <c r="N179" s="27"/>
      <c r="O179" s="27"/>
      <c r="P179" s="27"/>
    </row>
    <row r="180" spans="1:16">
      <c r="A180" s="30">
        <v>10</v>
      </c>
      <c r="B180" s="31">
        <v>3</v>
      </c>
      <c r="C180" s="31" t="str" cm="1">
        <f t="array" ref="C180">INDEX($P$5:$P$7,B180)</f>
        <v>7:10–8:35 م</v>
      </c>
      <c r="D180" s="31">
        <v>2</v>
      </c>
      <c r="E180" s="31" t="s">
        <v>95</v>
      </c>
      <c r="F180" s="32">
        <v>1</v>
      </c>
      <c r="G180" s="31" t="s">
        <v>395</v>
      </c>
      <c r="H180" s="27"/>
      <c r="I180" s="27"/>
      <c r="J180" s="27"/>
      <c r="K180" s="27"/>
      <c r="L180" s="27"/>
      <c r="M180" s="27"/>
      <c r="N180" s="27"/>
      <c r="O180" s="27"/>
      <c r="P180" s="27"/>
    </row>
    <row r="181" spans="1:16">
      <c r="A181" s="30">
        <v>10</v>
      </c>
      <c r="B181" s="31">
        <v>3</v>
      </c>
      <c r="C181" s="31" t="str" cm="1">
        <f t="array" ref="C181">INDEX($P$5:$P$7,B181)</f>
        <v>7:10–8:35 م</v>
      </c>
      <c r="D181" s="31">
        <v>3</v>
      </c>
      <c r="E181" s="31" t="s">
        <v>95</v>
      </c>
      <c r="F181" s="32">
        <v>1</v>
      </c>
      <c r="G181" s="31" t="s">
        <v>437</v>
      </c>
      <c r="H181" s="27"/>
      <c r="I181" s="27"/>
      <c r="J181" s="27"/>
      <c r="K181" s="27"/>
      <c r="L181" s="27"/>
      <c r="M181" s="27"/>
      <c r="N181" s="27"/>
      <c r="O181" s="27"/>
      <c r="P181" s="27"/>
    </row>
    <row r="182" spans="1:16">
      <c r="A182" s="30">
        <v>10</v>
      </c>
      <c r="B182" s="31">
        <v>3</v>
      </c>
      <c r="C182" s="31" t="str" cm="1">
        <f t="array" ref="C182">INDEX($P$5:$P$7,B182)</f>
        <v>7:10–8:35 م</v>
      </c>
      <c r="D182" s="31">
        <v>4</v>
      </c>
      <c r="E182" s="31" t="s">
        <v>95</v>
      </c>
      <c r="F182" s="32">
        <v>1</v>
      </c>
      <c r="G182" s="31" t="s">
        <v>467</v>
      </c>
      <c r="H182" s="27"/>
      <c r="I182" s="27"/>
      <c r="J182" s="27"/>
      <c r="K182" s="27"/>
      <c r="L182" s="27"/>
      <c r="M182" s="27"/>
      <c r="N182" s="27"/>
      <c r="O182" s="27"/>
      <c r="P182" s="27"/>
    </row>
    <row r="183" spans="1:16">
      <c r="A183" s="30">
        <v>10</v>
      </c>
      <c r="B183" s="31">
        <v>3</v>
      </c>
      <c r="C183" s="31" t="str" cm="1">
        <f t="array" ref="C183">INDEX($P$5:$P$7,B183)</f>
        <v>7:10–8:35 م</v>
      </c>
      <c r="D183" s="31">
        <v>5</v>
      </c>
      <c r="E183" s="31" t="s">
        <v>95</v>
      </c>
      <c r="F183" s="32">
        <v>1</v>
      </c>
      <c r="G183" s="31" t="s">
        <v>468</v>
      </c>
      <c r="H183" s="27"/>
      <c r="I183" s="27"/>
      <c r="J183" s="27"/>
      <c r="K183" s="27"/>
      <c r="L183" s="27"/>
      <c r="M183" s="27"/>
      <c r="N183" s="27"/>
      <c r="O183" s="27"/>
      <c r="P183" s="27"/>
    </row>
    <row r="184" spans="1:16">
      <c r="A184" s="30">
        <v>10</v>
      </c>
      <c r="B184" s="31">
        <v>3</v>
      </c>
      <c r="C184" s="31" t="str" cm="1">
        <f t="array" ref="C184">INDEX($P$5:$P$7,B184)</f>
        <v>7:10–8:35 م</v>
      </c>
      <c r="D184" s="31">
        <v>6</v>
      </c>
      <c r="E184" s="31" t="s">
        <v>95</v>
      </c>
      <c r="F184" s="32">
        <v>1</v>
      </c>
      <c r="G184" s="31" t="s">
        <v>493</v>
      </c>
      <c r="H184" s="27"/>
      <c r="I184" s="27"/>
      <c r="J184" s="27"/>
      <c r="K184" s="27"/>
      <c r="L184" s="27"/>
      <c r="M184" s="27"/>
      <c r="N184" s="27"/>
      <c r="O184" s="27"/>
      <c r="P184" s="27"/>
    </row>
    <row r="185" spans="1:16">
      <c r="A185" s="30">
        <v>11</v>
      </c>
      <c r="B185" s="31">
        <v>1</v>
      </c>
      <c r="C185" s="31" t="str" cm="1">
        <f t="array" ref="C185">INDEX($P$5:$P$7,B185)</f>
        <v>4:00–5:25 م</v>
      </c>
      <c r="D185" s="31">
        <v>1</v>
      </c>
      <c r="E185" s="31" t="s">
        <v>19</v>
      </c>
      <c r="F185" s="32">
        <v>1</v>
      </c>
      <c r="G185" s="31" t="s">
        <v>62</v>
      </c>
      <c r="H185" s="27"/>
      <c r="I185" s="27"/>
      <c r="J185" s="27"/>
      <c r="K185" s="27"/>
      <c r="L185" s="27"/>
      <c r="M185" s="27"/>
      <c r="N185" s="27"/>
      <c r="O185" s="27"/>
      <c r="P185" s="27"/>
    </row>
    <row r="186" spans="1:16">
      <c r="A186" s="30">
        <v>11</v>
      </c>
      <c r="B186" s="31">
        <v>1</v>
      </c>
      <c r="C186" s="31" t="str" cm="1">
        <f t="array" ref="C186">INDEX($P$5:$P$7,B186)</f>
        <v>4:00–5:25 م</v>
      </c>
      <c r="D186" s="31">
        <v>2</v>
      </c>
      <c r="E186" s="31" t="s">
        <v>19</v>
      </c>
      <c r="F186" s="32">
        <v>1</v>
      </c>
      <c r="G186" s="31" t="s">
        <v>74</v>
      </c>
      <c r="H186" s="27"/>
      <c r="I186" s="27"/>
      <c r="J186" s="27"/>
      <c r="K186" s="27"/>
      <c r="L186" s="27"/>
      <c r="M186" s="27"/>
      <c r="N186" s="27"/>
      <c r="O186" s="27"/>
      <c r="P186" s="27"/>
    </row>
    <row r="187" spans="1:16">
      <c r="A187" s="30">
        <v>11</v>
      </c>
      <c r="B187" s="31">
        <v>1</v>
      </c>
      <c r="C187" s="31" t="str" cm="1">
        <f t="array" ref="C187">INDEX($P$5:$P$7,B187)</f>
        <v>4:00–5:25 م</v>
      </c>
      <c r="D187" s="31">
        <v>3</v>
      </c>
      <c r="E187" s="31" t="s">
        <v>19</v>
      </c>
      <c r="F187" s="32">
        <v>1</v>
      </c>
      <c r="G187" s="31" t="s">
        <v>85</v>
      </c>
      <c r="H187" s="27"/>
      <c r="I187" s="27"/>
      <c r="J187" s="27"/>
      <c r="K187" s="27"/>
      <c r="L187" s="27"/>
      <c r="M187" s="27"/>
      <c r="N187" s="27"/>
      <c r="O187" s="27"/>
      <c r="P187" s="27"/>
    </row>
    <row r="188" spans="1:16">
      <c r="A188" s="30">
        <v>11</v>
      </c>
      <c r="B188" s="31">
        <v>1</v>
      </c>
      <c r="C188" s="31" t="str" cm="1">
        <f t="array" ref="C188">INDEX($P$5:$P$7,B188)</f>
        <v>4:00–5:25 م</v>
      </c>
      <c r="D188" s="31">
        <v>4</v>
      </c>
      <c r="E188" s="31" t="s">
        <v>19</v>
      </c>
      <c r="F188" s="32">
        <v>1</v>
      </c>
      <c r="G188" s="31" t="s">
        <v>150</v>
      </c>
      <c r="H188" s="27"/>
      <c r="I188" s="27"/>
      <c r="J188" s="27"/>
      <c r="K188" s="27"/>
      <c r="L188" s="27"/>
      <c r="M188" s="27"/>
      <c r="N188" s="27"/>
      <c r="O188" s="27"/>
      <c r="P188" s="27"/>
    </row>
    <row r="189" spans="1:16">
      <c r="A189" s="30">
        <v>11</v>
      </c>
      <c r="B189" s="31">
        <v>1</v>
      </c>
      <c r="C189" s="31" t="str" cm="1">
        <f t="array" ref="C189">INDEX($P$5:$P$7,B189)</f>
        <v>4:00–5:25 م</v>
      </c>
      <c r="D189" s="31">
        <v>5</v>
      </c>
      <c r="E189" s="31" t="s">
        <v>19</v>
      </c>
      <c r="F189" s="32">
        <v>1</v>
      </c>
      <c r="G189" s="31" t="s">
        <v>151</v>
      </c>
      <c r="H189" s="27"/>
      <c r="I189" s="27"/>
      <c r="J189" s="27"/>
      <c r="K189" s="27"/>
      <c r="L189" s="27"/>
      <c r="M189" s="27"/>
      <c r="N189" s="27"/>
      <c r="O189" s="27"/>
      <c r="P189" s="27"/>
    </row>
    <row r="190" spans="1:16">
      <c r="A190" s="30">
        <v>11</v>
      </c>
      <c r="B190" s="31">
        <v>1</v>
      </c>
      <c r="C190" s="31" t="str" cm="1">
        <f t="array" ref="C190">INDEX($P$5:$P$7,B190)</f>
        <v>4:00–5:25 م</v>
      </c>
      <c r="D190" s="31">
        <v>6</v>
      </c>
      <c r="E190" s="31" t="s">
        <v>19</v>
      </c>
      <c r="F190" s="32">
        <v>1</v>
      </c>
      <c r="G190" s="31" t="s">
        <v>152</v>
      </c>
      <c r="H190" s="27"/>
      <c r="I190" s="27"/>
      <c r="J190" s="27"/>
      <c r="K190" s="27"/>
      <c r="L190" s="27"/>
      <c r="M190" s="27"/>
      <c r="N190" s="27"/>
      <c r="O190" s="27"/>
      <c r="P190" s="27"/>
    </row>
    <row r="191" spans="1:16">
      <c r="A191" s="30">
        <v>11</v>
      </c>
      <c r="B191" s="31">
        <v>2</v>
      </c>
      <c r="C191" s="31" t="str" cm="1">
        <f t="array" ref="C191">INDEX($P$5:$P$7,B191)</f>
        <v>5:35–7:00 م</v>
      </c>
      <c r="D191" s="31">
        <v>1</v>
      </c>
      <c r="E191" s="31" t="s">
        <v>19</v>
      </c>
      <c r="F191" s="32">
        <v>1</v>
      </c>
      <c r="G191" s="31" t="s">
        <v>153</v>
      </c>
      <c r="H191" s="27"/>
      <c r="I191" s="27"/>
      <c r="J191" s="27"/>
      <c r="K191" s="27"/>
      <c r="L191" s="27"/>
      <c r="M191" s="27"/>
      <c r="N191" s="27"/>
      <c r="O191" s="27"/>
      <c r="P191" s="27"/>
    </row>
    <row r="192" spans="1:16">
      <c r="A192" s="30">
        <v>11</v>
      </c>
      <c r="B192" s="31">
        <v>2</v>
      </c>
      <c r="C192" s="31" t="str" cm="1">
        <f t="array" ref="C192">INDEX($P$5:$P$7,B192)</f>
        <v>5:35–7:00 م</v>
      </c>
      <c r="D192" s="31">
        <v>2</v>
      </c>
      <c r="E192" s="31" t="s">
        <v>19</v>
      </c>
      <c r="F192" s="32">
        <v>1</v>
      </c>
      <c r="G192" s="31" t="s">
        <v>154</v>
      </c>
      <c r="H192" s="27"/>
      <c r="I192" s="27"/>
      <c r="J192" s="27"/>
      <c r="K192" s="27"/>
      <c r="L192" s="27"/>
      <c r="M192" s="27"/>
      <c r="N192" s="27"/>
      <c r="O192" s="27"/>
      <c r="P192" s="27"/>
    </row>
    <row r="193" spans="1:16">
      <c r="A193" s="30">
        <v>11</v>
      </c>
      <c r="B193" s="31">
        <v>2</v>
      </c>
      <c r="C193" s="31" t="str" cm="1">
        <f t="array" ref="C193">INDEX($P$5:$P$7,B193)</f>
        <v>5:35–7:00 م</v>
      </c>
      <c r="D193" s="31">
        <v>3</v>
      </c>
      <c r="E193" s="31" t="s">
        <v>19</v>
      </c>
      <c r="F193" s="32">
        <v>1</v>
      </c>
      <c r="G193" s="31" t="s">
        <v>203</v>
      </c>
      <c r="H193" s="27"/>
      <c r="I193" s="27"/>
      <c r="J193" s="27"/>
      <c r="K193" s="27"/>
      <c r="L193" s="27"/>
      <c r="M193" s="27"/>
      <c r="N193" s="27"/>
      <c r="O193" s="27"/>
      <c r="P193" s="27"/>
    </row>
    <row r="194" spans="1:16">
      <c r="A194" s="30">
        <v>11</v>
      </c>
      <c r="B194" s="31">
        <v>2</v>
      </c>
      <c r="C194" s="31" t="str" cm="1">
        <f t="array" ref="C194">INDEX($P$5:$P$7,B194)</f>
        <v>5:35–7:00 م</v>
      </c>
      <c r="D194" s="31">
        <v>4</v>
      </c>
      <c r="E194" s="31" t="s">
        <v>95</v>
      </c>
      <c r="F194" s="32">
        <v>1</v>
      </c>
      <c r="G194" s="31" t="s">
        <v>387</v>
      </c>
      <c r="H194" s="27"/>
      <c r="I194" s="27"/>
      <c r="J194" s="27"/>
      <c r="K194" s="27"/>
      <c r="L194" s="27"/>
      <c r="M194" s="27"/>
      <c r="N194" s="27"/>
      <c r="O194" s="27"/>
      <c r="P194" s="27"/>
    </row>
    <row r="195" spans="1:16">
      <c r="A195" s="30">
        <v>11</v>
      </c>
      <c r="B195" s="31">
        <v>2</v>
      </c>
      <c r="C195" s="31" t="str" cm="1">
        <f t="array" ref="C195">INDEX($P$5:$P$7,B195)</f>
        <v>5:35–7:00 م</v>
      </c>
      <c r="D195" s="31">
        <v>5</v>
      </c>
      <c r="E195" s="31" t="s">
        <v>95</v>
      </c>
      <c r="F195" s="32">
        <v>1</v>
      </c>
      <c r="G195" s="31" t="s">
        <v>337</v>
      </c>
      <c r="H195" s="27"/>
      <c r="I195" s="27"/>
      <c r="J195" s="27"/>
      <c r="K195" s="27"/>
      <c r="L195" s="27"/>
      <c r="M195" s="27"/>
      <c r="N195" s="27"/>
      <c r="O195" s="27"/>
      <c r="P195" s="27"/>
    </row>
    <row r="196" spans="1:16">
      <c r="A196" s="30">
        <v>11</v>
      </c>
      <c r="B196" s="31">
        <v>2</v>
      </c>
      <c r="C196" s="31" t="str" cm="1">
        <f t="array" ref="C196">INDEX($P$5:$P$7,B196)</f>
        <v>5:35–7:00 م</v>
      </c>
      <c r="D196" s="31">
        <v>6</v>
      </c>
      <c r="E196" s="31" t="s">
        <v>95</v>
      </c>
      <c r="F196" s="32">
        <v>1</v>
      </c>
      <c r="G196" s="31" t="s">
        <v>353</v>
      </c>
      <c r="H196" s="27"/>
      <c r="I196" s="27"/>
      <c r="J196" s="27"/>
      <c r="K196" s="27"/>
      <c r="L196" s="27"/>
      <c r="M196" s="27"/>
      <c r="N196" s="27"/>
      <c r="O196" s="27"/>
      <c r="P196" s="27"/>
    </row>
    <row r="197" spans="1:16">
      <c r="A197" s="30">
        <v>11</v>
      </c>
      <c r="B197" s="31">
        <v>3</v>
      </c>
      <c r="C197" s="31" t="str" cm="1">
        <f t="array" ref="C197">INDEX($P$5:$P$7,B197)</f>
        <v>7:10–8:35 م</v>
      </c>
      <c r="D197" s="31">
        <v>1</v>
      </c>
      <c r="E197" s="31" t="s">
        <v>95</v>
      </c>
      <c r="F197" s="32">
        <v>1</v>
      </c>
      <c r="G197" s="31" t="s">
        <v>360</v>
      </c>
      <c r="H197" s="27"/>
      <c r="I197" s="27"/>
      <c r="J197" s="27"/>
      <c r="K197" s="27"/>
      <c r="L197" s="27"/>
      <c r="M197" s="27"/>
      <c r="N197" s="27"/>
      <c r="O197" s="27"/>
      <c r="P197" s="27"/>
    </row>
    <row r="198" spans="1:16">
      <c r="A198" s="30">
        <v>11</v>
      </c>
      <c r="B198" s="31">
        <v>3</v>
      </c>
      <c r="C198" s="31" t="str" cm="1">
        <f t="array" ref="C198">INDEX($P$5:$P$7,B198)</f>
        <v>7:10–8:35 م</v>
      </c>
      <c r="D198" s="31">
        <v>2</v>
      </c>
      <c r="E198" s="31" t="s">
        <v>95</v>
      </c>
      <c r="F198" s="32">
        <v>1</v>
      </c>
      <c r="G198" s="31" t="s">
        <v>397</v>
      </c>
      <c r="H198" s="27"/>
      <c r="I198" s="27"/>
      <c r="J198" s="27"/>
      <c r="K198" s="27"/>
      <c r="L198" s="27"/>
      <c r="M198" s="27"/>
      <c r="N198" s="27"/>
      <c r="O198" s="27"/>
      <c r="P198" s="27"/>
    </row>
    <row r="199" spans="1:16">
      <c r="A199" s="30">
        <v>11</v>
      </c>
      <c r="B199" s="31">
        <v>3</v>
      </c>
      <c r="C199" s="31" t="str" cm="1">
        <f t="array" ref="C199">INDEX($P$5:$P$7,B199)</f>
        <v>7:10–8:35 م</v>
      </c>
      <c r="D199" s="31">
        <v>3</v>
      </c>
      <c r="E199" s="31" t="s">
        <v>95</v>
      </c>
      <c r="F199" s="32">
        <v>1</v>
      </c>
      <c r="G199" s="31" t="s">
        <v>398</v>
      </c>
      <c r="H199" s="27"/>
      <c r="I199" s="27"/>
      <c r="J199" s="27"/>
      <c r="K199" s="27"/>
      <c r="L199" s="27"/>
      <c r="M199" s="27"/>
      <c r="N199" s="27"/>
      <c r="O199" s="27"/>
      <c r="P199" s="27"/>
    </row>
    <row r="200" spans="1:16">
      <c r="A200" s="30">
        <v>11</v>
      </c>
      <c r="B200" s="31">
        <v>3</v>
      </c>
      <c r="C200" s="31" t="str" cm="1">
        <f t="array" ref="C200">INDEX($P$5:$P$7,B200)</f>
        <v>7:10–8:35 م</v>
      </c>
      <c r="D200" s="31">
        <v>4</v>
      </c>
      <c r="E200" s="31" t="s">
        <v>95</v>
      </c>
      <c r="F200" s="32">
        <v>1</v>
      </c>
      <c r="G200" s="31" t="s">
        <v>438</v>
      </c>
      <c r="H200" s="27"/>
      <c r="I200" s="27"/>
      <c r="J200" s="27"/>
      <c r="K200" s="27"/>
      <c r="L200" s="27"/>
      <c r="M200" s="27"/>
      <c r="N200" s="27"/>
      <c r="O200" s="27"/>
      <c r="P200" s="27"/>
    </row>
    <row r="201" spans="1:16">
      <c r="A201" s="30">
        <v>11</v>
      </c>
      <c r="B201" s="31">
        <v>3</v>
      </c>
      <c r="C201" s="31" t="str" cm="1">
        <f t="array" ref="C201">INDEX($P$5:$P$7,B201)</f>
        <v>7:10–8:35 م</v>
      </c>
      <c r="D201" s="31">
        <v>5</v>
      </c>
      <c r="E201" s="31" t="s">
        <v>95</v>
      </c>
      <c r="F201" s="32">
        <v>1</v>
      </c>
      <c r="G201" s="31" t="s">
        <v>469</v>
      </c>
      <c r="H201" s="27"/>
      <c r="I201" s="27"/>
      <c r="J201" s="27"/>
      <c r="K201" s="27"/>
      <c r="L201" s="27"/>
      <c r="M201" s="27"/>
      <c r="N201" s="27"/>
      <c r="O201" s="27"/>
      <c r="P201" s="27"/>
    </row>
    <row r="202" spans="1:16">
      <c r="A202" s="30">
        <v>11</v>
      </c>
      <c r="B202" s="31">
        <v>3</v>
      </c>
      <c r="C202" s="31" t="str" cm="1">
        <f t="array" ref="C202">INDEX($P$5:$P$7,B202)</f>
        <v>7:10–8:35 م</v>
      </c>
      <c r="D202" s="31">
        <v>6</v>
      </c>
      <c r="E202" s="31" t="s">
        <v>95</v>
      </c>
      <c r="F202" s="32">
        <v>1</v>
      </c>
      <c r="G202" s="31" t="s">
        <v>470</v>
      </c>
      <c r="H202" s="27"/>
      <c r="I202" s="27"/>
      <c r="J202" s="27"/>
      <c r="K202" s="27"/>
      <c r="L202" s="27"/>
      <c r="M202" s="27"/>
      <c r="N202" s="27"/>
      <c r="O202" s="27"/>
      <c r="P202" s="27"/>
    </row>
    <row r="203" spans="1:16">
      <c r="A203" s="30">
        <v>12</v>
      </c>
      <c r="B203" s="31">
        <v>1</v>
      </c>
      <c r="C203" s="31" t="str" cm="1">
        <f t="array" ref="C203">INDEX($P$5:$P$7,B203)</f>
        <v>4:00–5:25 م</v>
      </c>
      <c r="D203" s="31">
        <v>1</v>
      </c>
      <c r="E203" s="31" t="s">
        <v>19</v>
      </c>
      <c r="F203" s="32">
        <v>1</v>
      </c>
      <c r="G203" s="31" t="s">
        <v>54</v>
      </c>
      <c r="H203" s="27"/>
      <c r="I203" s="27"/>
      <c r="J203" s="27"/>
      <c r="K203" s="27"/>
      <c r="L203" s="27"/>
      <c r="M203" s="27"/>
      <c r="N203" s="27"/>
      <c r="O203" s="27"/>
      <c r="P203" s="27"/>
    </row>
    <row r="204" spans="1:16">
      <c r="A204" s="30">
        <v>12</v>
      </c>
      <c r="B204" s="31">
        <v>1</v>
      </c>
      <c r="C204" s="31" t="str" cm="1">
        <f t="array" ref="C204">INDEX($P$5:$P$7,B204)</f>
        <v>4:00–5:25 م</v>
      </c>
      <c r="D204" s="31">
        <v>2</v>
      </c>
      <c r="E204" s="31" t="s">
        <v>19</v>
      </c>
      <c r="F204" s="32">
        <v>1</v>
      </c>
      <c r="G204" s="31" t="s">
        <v>63</v>
      </c>
      <c r="H204" s="27"/>
      <c r="I204" s="27"/>
      <c r="J204" s="27"/>
      <c r="K204" s="27"/>
      <c r="L204" s="27"/>
      <c r="M204" s="27"/>
      <c r="N204" s="27"/>
      <c r="O204" s="27"/>
      <c r="P204" s="27"/>
    </row>
    <row r="205" spans="1:16">
      <c r="A205" s="30">
        <v>12</v>
      </c>
      <c r="B205" s="31">
        <v>1</v>
      </c>
      <c r="C205" s="31" t="str" cm="1">
        <f t="array" ref="C205">INDEX($P$5:$P$7,B205)</f>
        <v>4:00–5:25 م</v>
      </c>
      <c r="D205" s="31">
        <v>3</v>
      </c>
      <c r="E205" s="31" t="s">
        <v>19</v>
      </c>
      <c r="F205" s="32">
        <v>1</v>
      </c>
      <c r="G205" s="31" t="s">
        <v>75</v>
      </c>
      <c r="H205" s="27"/>
      <c r="I205" s="27"/>
      <c r="J205" s="27"/>
      <c r="K205" s="27"/>
      <c r="L205" s="27"/>
      <c r="M205" s="27"/>
      <c r="N205" s="27"/>
      <c r="O205" s="27"/>
      <c r="P205" s="27"/>
    </row>
    <row r="206" spans="1:16">
      <c r="A206" s="30">
        <v>12</v>
      </c>
      <c r="B206" s="31">
        <v>1</v>
      </c>
      <c r="C206" s="31" t="str" cm="1">
        <f t="array" ref="C206">INDEX($P$5:$P$7,B206)</f>
        <v>4:00–5:25 م</v>
      </c>
      <c r="D206" s="31">
        <v>4</v>
      </c>
      <c r="E206" s="31" t="s">
        <v>19</v>
      </c>
      <c r="F206" s="32">
        <v>1</v>
      </c>
      <c r="G206" s="31" t="s">
        <v>86</v>
      </c>
      <c r="H206" s="27"/>
      <c r="I206" s="27"/>
      <c r="J206" s="27"/>
      <c r="K206" s="27"/>
      <c r="L206" s="27"/>
      <c r="M206" s="27"/>
      <c r="N206" s="27"/>
      <c r="O206" s="27"/>
      <c r="P206" s="27"/>
    </row>
    <row r="207" spans="1:16">
      <c r="A207" s="30">
        <v>12</v>
      </c>
      <c r="B207" s="31">
        <v>1</v>
      </c>
      <c r="C207" s="31" t="str" cm="1">
        <f t="array" ref="C207">INDEX($P$5:$P$7,B207)</f>
        <v>4:00–5:25 م</v>
      </c>
      <c r="D207" s="31">
        <v>5</v>
      </c>
      <c r="E207" s="31" t="s">
        <v>19</v>
      </c>
      <c r="F207" s="32">
        <v>1</v>
      </c>
      <c r="G207" s="31" t="s">
        <v>155</v>
      </c>
      <c r="H207" s="27"/>
      <c r="I207" s="27"/>
      <c r="J207" s="27"/>
      <c r="K207" s="27"/>
      <c r="L207" s="27"/>
      <c r="M207" s="27"/>
      <c r="N207" s="27"/>
      <c r="O207" s="27"/>
      <c r="P207" s="27"/>
    </row>
    <row r="208" spans="1:16">
      <c r="A208" s="30">
        <v>12</v>
      </c>
      <c r="B208" s="31">
        <v>1</v>
      </c>
      <c r="C208" s="31" t="str" cm="1">
        <f t="array" ref="C208">INDEX($P$5:$P$7,B208)</f>
        <v>4:00–5:25 م</v>
      </c>
      <c r="D208" s="31">
        <v>6</v>
      </c>
      <c r="E208" s="31" t="s">
        <v>19</v>
      </c>
      <c r="F208" s="32">
        <v>1</v>
      </c>
      <c r="G208" s="31" t="s">
        <v>156</v>
      </c>
      <c r="H208" s="27"/>
      <c r="I208" s="27"/>
      <c r="J208" s="27"/>
      <c r="K208" s="27"/>
      <c r="L208" s="27"/>
      <c r="M208" s="27"/>
      <c r="N208" s="27"/>
      <c r="O208" s="27"/>
      <c r="P208" s="27"/>
    </row>
    <row r="209" spans="1:16">
      <c r="A209" s="30">
        <v>12</v>
      </c>
      <c r="B209" s="31">
        <v>2</v>
      </c>
      <c r="C209" s="31" t="str" cm="1">
        <f t="array" ref="C209">INDEX($P$5:$P$7,B209)</f>
        <v>5:35–7:00 م</v>
      </c>
      <c r="D209" s="31">
        <v>1</v>
      </c>
      <c r="E209" s="31" t="s">
        <v>19</v>
      </c>
      <c r="F209" s="32">
        <v>1</v>
      </c>
      <c r="G209" s="31" t="s">
        <v>157</v>
      </c>
      <c r="H209" s="27"/>
      <c r="I209" s="27"/>
      <c r="J209" s="27"/>
      <c r="K209" s="27"/>
      <c r="L209" s="27"/>
      <c r="M209" s="27"/>
      <c r="N209" s="27"/>
      <c r="O209" s="27"/>
      <c r="P209" s="27"/>
    </row>
    <row r="210" spans="1:16">
      <c r="A210" s="30">
        <v>12</v>
      </c>
      <c r="B210" s="31">
        <v>2</v>
      </c>
      <c r="C210" s="31" t="str" cm="1">
        <f t="array" ref="C210">INDEX($P$5:$P$7,B210)</f>
        <v>5:35–7:00 م</v>
      </c>
      <c r="D210" s="31">
        <v>2</v>
      </c>
      <c r="E210" s="31" t="s">
        <v>19</v>
      </c>
      <c r="F210" s="32">
        <v>1</v>
      </c>
      <c r="G210" s="31" t="s">
        <v>158</v>
      </c>
      <c r="H210" s="27"/>
      <c r="I210" s="27"/>
      <c r="J210" s="27"/>
      <c r="K210" s="27"/>
      <c r="L210" s="27"/>
      <c r="M210" s="27"/>
      <c r="N210" s="27"/>
      <c r="O210" s="27"/>
      <c r="P210" s="27"/>
    </row>
    <row r="211" spans="1:16">
      <c r="A211" s="30">
        <v>12</v>
      </c>
      <c r="B211" s="31">
        <v>2</v>
      </c>
      <c r="C211" s="31" t="str" cm="1">
        <f t="array" ref="C211">INDEX($P$5:$P$7,B211)</f>
        <v>5:35–7:00 م</v>
      </c>
      <c r="D211" s="31">
        <v>3</v>
      </c>
      <c r="E211" s="31" t="s">
        <v>19</v>
      </c>
      <c r="F211" s="32">
        <v>1</v>
      </c>
      <c r="G211" s="31" t="s">
        <v>204</v>
      </c>
      <c r="H211" s="27"/>
      <c r="I211" s="27"/>
      <c r="J211" s="27"/>
      <c r="K211" s="27"/>
      <c r="L211" s="27"/>
      <c r="M211" s="27"/>
      <c r="N211" s="27"/>
      <c r="O211" s="27"/>
      <c r="P211" s="27"/>
    </row>
    <row r="212" spans="1:16">
      <c r="A212" s="30">
        <v>12</v>
      </c>
      <c r="B212" s="31">
        <v>2</v>
      </c>
      <c r="C212" s="31" t="str" cm="1">
        <f t="array" ref="C212">INDEX($P$5:$P$7,B212)</f>
        <v>5:35–7:00 م</v>
      </c>
      <c r="D212" s="31">
        <v>4</v>
      </c>
      <c r="E212" s="31" t="s">
        <v>95</v>
      </c>
      <c r="F212" s="32">
        <v>1</v>
      </c>
      <c r="G212" s="31" t="s">
        <v>418</v>
      </c>
      <c r="H212" s="27"/>
      <c r="I212" s="27"/>
      <c r="J212" s="27"/>
      <c r="K212" s="27"/>
      <c r="L212" s="27"/>
      <c r="M212" s="27"/>
      <c r="N212" s="27"/>
      <c r="O212" s="27"/>
      <c r="P212" s="27"/>
    </row>
    <row r="213" spans="1:16">
      <c r="A213" s="30">
        <v>12</v>
      </c>
      <c r="B213" s="31">
        <v>2</v>
      </c>
      <c r="C213" s="31" t="str" cm="1">
        <f t="array" ref="C213">INDEX($P$5:$P$7,B213)</f>
        <v>5:35–7:00 م</v>
      </c>
      <c r="D213" s="31">
        <v>5</v>
      </c>
      <c r="E213" s="31" t="s">
        <v>95</v>
      </c>
      <c r="F213" s="32">
        <v>1</v>
      </c>
      <c r="G213" s="31" t="s">
        <v>330</v>
      </c>
      <c r="H213" s="27"/>
      <c r="I213" s="27"/>
      <c r="J213" s="27"/>
      <c r="K213" s="27"/>
      <c r="L213" s="27"/>
      <c r="M213" s="27"/>
      <c r="N213" s="27"/>
      <c r="O213" s="27"/>
      <c r="P213" s="27"/>
    </row>
    <row r="214" spans="1:16">
      <c r="A214" s="30">
        <v>12</v>
      </c>
      <c r="B214" s="31">
        <v>2</v>
      </c>
      <c r="C214" s="31" t="str" cm="1">
        <f t="array" ref="C214">INDEX($P$5:$P$7,B214)</f>
        <v>5:35–7:00 م</v>
      </c>
      <c r="D214" s="31">
        <v>6</v>
      </c>
      <c r="E214" s="31" t="s">
        <v>95</v>
      </c>
      <c r="F214" s="32">
        <v>1</v>
      </c>
      <c r="G214" s="31" t="s">
        <v>338</v>
      </c>
      <c r="H214" s="27"/>
      <c r="I214" s="27"/>
      <c r="J214" s="27"/>
      <c r="K214" s="27"/>
      <c r="L214" s="27"/>
      <c r="M214" s="27"/>
      <c r="N214" s="27"/>
      <c r="O214" s="27"/>
      <c r="P214" s="27"/>
    </row>
    <row r="215" spans="1:16">
      <c r="A215" s="30">
        <v>12</v>
      </c>
      <c r="B215" s="31">
        <v>3</v>
      </c>
      <c r="C215" s="31" t="str" cm="1">
        <f t="array" ref="C215">INDEX($P$5:$P$7,B215)</f>
        <v>7:10–8:35 م</v>
      </c>
      <c r="D215" s="31">
        <v>1</v>
      </c>
      <c r="E215" s="31" t="s">
        <v>95</v>
      </c>
      <c r="F215" s="32">
        <v>1</v>
      </c>
      <c r="G215" s="31" t="s">
        <v>351</v>
      </c>
      <c r="H215" s="27"/>
      <c r="I215" s="27"/>
      <c r="J215" s="27"/>
      <c r="K215" s="27"/>
      <c r="L215" s="27"/>
      <c r="M215" s="27"/>
      <c r="N215" s="27"/>
      <c r="O215" s="27"/>
      <c r="P215" s="27"/>
    </row>
    <row r="216" spans="1:16">
      <c r="A216" s="30">
        <v>12</v>
      </c>
      <c r="B216" s="31">
        <v>3</v>
      </c>
      <c r="C216" s="31" t="str" cm="1">
        <f t="array" ref="C216">INDEX($P$5:$P$7,B216)</f>
        <v>7:10–8:35 م</v>
      </c>
      <c r="D216" s="31">
        <v>2</v>
      </c>
      <c r="E216" s="31" t="s">
        <v>95</v>
      </c>
      <c r="F216" s="32">
        <v>1</v>
      </c>
      <c r="G216" s="31" t="s">
        <v>400</v>
      </c>
      <c r="H216" s="27"/>
      <c r="I216" s="27"/>
      <c r="J216" s="27"/>
      <c r="K216" s="27"/>
      <c r="L216" s="27"/>
      <c r="M216" s="27"/>
      <c r="N216" s="27"/>
      <c r="O216" s="27"/>
      <c r="P216" s="27"/>
    </row>
    <row r="217" spans="1:16">
      <c r="A217" s="30">
        <v>12</v>
      </c>
      <c r="B217" s="31">
        <v>3</v>
      </c>
      <c r="C217" s="31" t="str" cm="1">
        <f t="array" ref="C217">INDEX($P$5:$P$7,B217)</f>
        <v>7:10–8:35 م</v>
      </c>
      <c r="D217" s="31">
        <v>3</v>
      </c>
      <c r="E217" s="31" t="s">
        <v>95</v>
      </c>
      <c r="F217" s="32">
        <v>1</v>
      </c>
      <c r="G217" s="31" t="s">
        <v>401</v>
      </c>
      <c r="H217" s="27"/>
      <c r="I217" s="27"/>
      <c r="J217" s="27"/>
      <c r="K217" s="27"/>
      <c r="L217" s="27"/>
      <c r="M217" s="27"/>
      <c r="N217" s="27"/>
      <c r="O217" s="27"/>
      <c r="P217" s="27"/>
    </row>
    <row r="218" spans="1:16">
      <c r="A218" s="30">
        <v>12</v>
      </c>
      <c r="B218" s="31">
        <v>3</v>
      </c>
      <c r="C218" s="31" t="str" cm="1">
        <f t="array" ref="C218">INDEX($P$5:$P$7,B218)</f>
        <v>7:10–8:35 م</v>
      </c>
      <c r="D218" s="31">
        <v>4</v>
      </c>
      <c r="E218" s="31" t="s">
        <v>95</v>
      </c>
      <c r="F218" s="32">
        <v>1</v>
      </c>
      <c r="G218" s="31" t="s">
        <v>402</v>
      </c>
      <c r="H218" s="27"/>
      <c r="I218" s="27"/>
      <c r="J218" s="27"/>
      <c r="K218" s="27"/>
      <c r="L218" s="27"/>
      <c r="M218" s="27"/>
      <c r="N218" s="27"/>
      <c r="O218" s="27"/>
      <c r="P218" s="27"/>
    </row>
    <row r="219" spans="1:16">
      <c r="A219" s="30">
        <v>12</v>
      </c>
      <c r="B219" s="31">
        <v>3</v>
      </c>
      <c r="C219" s="31" t="str" cm="1">
        <f t="array" ref="C219">INDEX($P$5:$P$7,B219)</f>
        <v>7:10–8:35 م</v>
      </c>
      <c r="D219" s="31">
        <v>5</v>
      </c>
      <c r="E219" s="31" t="s">
        <v>95</v>
      </c>
      <c r="F219" s="32">
        <v>1</v>
      </c>
      <c r="G219" s="31" t="s">
        <v>439</v>
      </c>
      <c r="H219" s="27"/>
      <c r="I219" s="27"/>
      <c r="J219" s="27"/>
      <c r="K219" s="27"/>
      <c r="L219" s="27"/>
      <c r="M219" s="27"/>
      <c r="N219" s="27"/>
      <c r="O219" s="27"/>
      <c r="P219" s="27"/>
    </row>
    <row r="220" spans="1:16">
      <c r="A220" s="30">
        <v>12</v>
      </c>
      <c r="B220" s="31">
        <v>3</v>
      </c>
      <c r="C220" s="31" t="str" cm="1">
        <f t="array" ref="C220">INDEX($P$5:$P$7,B220)</f>
        <v>7:10–8:35 م</v>
      </c>
      <c r="D220" s="31">
        <v>6</v>
      </c>
      <c r="E220" s="31" t="s">
        <v>95</v>
      </c>
      <c r="F220" s="32">
        <v>1</v>
      </c>
      <c r="G220" s="31" t="s">
        <v>494</v>
      </c>
      <c r="H220" s="27"/>
      <c r="I220" s="27"/>
      <c r="J220" s="27"/>
      <c r="K220" s="27"/>
      <c r="L220" s="27"/>
      <c r="M220" s="27"/>
      <c r="N220" s="27"/>
      <c r="O220" s="27"/>
      <c r="P220" s="27"/>
    </row>
    <row r="221" spans="1:16">
      <c r="A221" s="30">
        <v>13</v>
      </c>
      <c r="B221" s="31">
        <v>1</v>
      </c>
      <c r="C221" s="31" t="str" cm="1">
        <f t="array" ref="C221">INDEX($P$5:$P$7,B221)</f>
        <v>4:00–5:25 م</v>
      </c>
      <c r="D221" s="31">
        <v>1</v>
      </c>
      <c r="E221" s="31" t="s">
        <v>19</v>
      </c>
      <c r="F221" s="32">
        <v>1</v>
      </c>
      <c r="G221" s="31" t="s">
        <v>46</v>
      </c>
      <c r="H221" s="27"/>
      <c r="I221" s="27"/>
      <c r="J221" s="27"/>
      <c r="K221" s="27"/>
      <c r="L221" s="27"/>
      <c r="M221" s="27"/>
      <c r="N221" s="27"/>
      <c r="O221" s="27"/>
      <c r="P221" s="27"/>
    </row>
    <row r="222" spans="1:16">
      <c r="A222" s="30">
        <v>13</v>
      </c>
      <c r="B222" s="31">
        <v>1</v>
      </c>
      <c r="C222" s="31" t="str" cm="1">
        <f t="array" ref="C222">INDEX($P$5:$P$7,B222)</f>
        <v>4:00–5:25 م</v>
      </c>
      <c r="D222" s="31">
        <v>2</v>
      </c>
      <c r="E222" s="31" t="s">
        <v>19</v>
      </c>
      <c r="F222" s="32">
        <v>1</v>
      </c>
      <c r="G222" s="31" t="s">
        <v>55</v>
      </c>
      <c r="H222" s="27"/>
      <c r="I222" s="27"/>
      <c r="J222" s="27"/>
      <c r="K222" s="27"/>
      <c r="L222" s="27"/>
      <c r="M222" s="27"/>
      <c r="N222" s="27"/>
      <c r="O222" s="27"/>
      <c r="P222" s="27"/>
    </row>
    <row r="223" spans="1:16">
      <c r="A223" s="30">
        <v>13</v>
      </c>
      <c r="B223" s="31">
        <v>1</v>
      </c>
      <c r="C223" s="31" t="str" cm="1">
        <f t="array" ref="C223">INDEX($P$5:$P$7,B223)</f>
        <v>4:00–5:25 م</v>
      </c>
      <c r="D223" s="31">
        <v>3</v>
      </c>
      <c r="E223" s="31" t="s">
        <v>19</v>
      </c>
      <c r="F223" s="32">
        <v>1</v>
      </c>
      <c r="G223" s="31" t="s">
        <v>64</v>
      </c>
      <c r="H223" s="27"/>
      <c r="I223" s="27"/>
      <c r="J223" s="27"/>
      <c r="K223" s="27"/>
      <c r="L223" s="27"/>
      <c r="M223" s="27"/>
      <c r="N223" s="27"/>
      <c r="O223" s="27"/>
      <c r="P223" s="27"/>
    </row>
    <row r="224" spans="1:16">
      <c r="A224" s="30">
        <v>13</v>
      </c>
      <c r="B224" s="31">
        <v>1</v>
      </c>
      <c r="C224" s="31" t="str" cm="1">
        <f t="array" ref="C224">INDEX($P$5:$P$7,B224)</f>
        <v>4:00–5:25 م</v>
      </c>
      <c r="D224" s="31">
        <v>4</v>
      </c>
      <c r="E224" s="31" t="s">
        <v>19</v>
      </c>
      <c r="F224" s="32">
        <v>1</v>
      </c>
      <c r="G224" s="31" t="s">
        <v>76</v>
      </c>
      <c r="H224" s="27"/>
      <c r="I224" s="27"/>
      <c r="J224" s="27"/>
      <c r="K224" s="27"/>
      <c r="L224" s="27"/>
      <c r="M224" s="27"/>
      <c r="N224" s="27"/>
      <c r="O224" s="27"/>
      <c r="P224" s="27"/>
    </row>
    <row r="225" spans="1:16">
      <c r="A225" s="30">
        <v>13</v>
      </c>
      <c r="B225" s="31">
        <v>1</v>
      </c>
      <c r="C225" s="31" t="str" cm="1">
        <f t="array" ref="C225">INDEX($P$5:$P$7,B225)</f>
        <v>4:00–5:25 م</v>
      </c>
      <c r="D225" s="31">
        <v>5</v>
      </c>
      <c r="E225" s="31" t="s">
        <v>19</v>
      </c>
      <c r="F225" s="32">
        <v>1</v>
      </c>
      <c r="G225" s="31" t="s">
        <v>87</v>
      </c>
      <c r="H225" s="27"/>
      <c r="I225" s="27"/>
      <c r="J225" s="27"/>
      <c r="K225" s="27"/>
      <c r="L225" s="27"/>
      <c r="M225" s="27"/>
      <c r="N225" s="27"/>
      <c r="O225" s="27"/>
      <c r="P225" s="27"/>
    </row>
    <row r="226" spans="1:16">
      <c r="A226" s="30">
        <v>13</v>
      </c>
      <c r="B226" s="31">
        <v>1</v>
      </c>
      <c r="C226" s="31" t="str" cm="1">
        <f t="array" ref="C226">INDEX($P$5:$P$7,B226)</f>
        <v>4:00–5:25 م</v>
      </c>
      <c r="D226" s="31">
        <v>6</v>
      </c>
      <c r="E226" s="31" t="s">
        <v>19</v>
      </c>
      <c r="F226" s="32">
        <v>1</v>
      </c>
      <c r="G226" s="31" t="s">
        <v>159</v>
      </c>
      <c r="H226" s="27"/>
      <c r="I226" s="27"/>
      <c r="J226" s="27"/>
      <c r="K226" s="27"/>
      <c r="L226" s="27"/>
      <c r="M226" s="27"/>
      <c r="N226" s="27"/>
      <c r="O226" s="27"/>
      <c r="P226" s="27"/>
    </row>
    <row r="227" spans="1:16">
      <c r="A227" s="30">
        <v>13</v>
      </c>
      <c r="B227" s="31">
        <v>2</v>
      </c>
      <c r="C227" s="31" t="str" cm="1">
        <f t="array" ref="C227">INDEX($P$5:$P$7,B227)</f>
        <v>5:35–7:00 م</v>
      </c>
      <c r="D227" s="31">
        <v>1</v>
      </c>
      <c r="E227" s="31" t="s">
        <v>19</v>
      </c>
      <c r="F227" s="32">
        <v>1</v>
      </c>
      <c r="G227" s="31" t="s">
        <v>160</v>
      </c>
      <c r="H227" s="27"/>
      <c r="I227" s="27"/>
      <c r="J227" s="27"/>
      <c r="K227" s="27"/>
      <c r="L227" s="27"/>
      <c r="M227" s="27"/>
      <c r="N227" s="27"/>
      <c r="O227" s="27"/>
      <c r="P227" s="27"/>
    </row>
    <row r="228" spans="1:16">
      <c r="A228" s="30">
        <v>13</v>
      </c>
      <c r="B228" s="31">
        <v>2</v>
      </c>
      <c r="C228" s="31" t="str" cm="1">
        <f t="array" ref="C228">INDEX($P$5:$P$7,B228)</f>
        <v>5:35–7:00 م</v>
      </c>
      <c r="D228" s="31">
        <v>2</v>
      </c>
      <c r="E228" s="31" t="s">
        <v>19</v>
      </c>
      <c r="F228" s="32">
        <v>1</v>
      </c>
      <c r="G228" s="31" t="s">
        <v>205</v>
      </c>
      <c r="H228" s="27"/>
      <c r="I228" s="27"/>
      <c r="J228" s="27"/>
      <c r="K228" s="27"/>
      <c r="L228" s="27"/>
      <c r="M228" s="27"/>
      <c r="N228" s="27"/>
      <c r="O228" s="27"/>
      <c r="P228" s="27"/>
    </row>
    <row r="229" spans="1:16">
      <c r="A229" s="30">
        <v>13</v>
      </c>
      <c r="B229" s="31">
        <v>2</v>
      </c>
      <c r="C229" s="31" t="str" cm="1">
        <f t="array" ref="C229">INDEX($P$5:$P$7,B229)</f>
        <v>5:35–7:00 م</v>
      </c>
      <c r="D229" s="31">
        <v>3</v>
      </c>
      <c r="E229" s="31" t="s">
        <v>19</v>
      </c>
      <c r="F229" s="32">
        <v>1</v>
      </c>
      <c r="G229" s="31" t="s">
        <v>178</v>
      </c>
      <c r="H229" s="27"/>
      <c r="I229" s="27"/>
      <c r="J229" s="27"/>
      <c r="K229" s="27"/>
      <c r="L229" s="27"/>
      <c r="M229" s="27"/>
      <c r="N229" s="27"/>
      <c r="O229" s="27"/>
      <c r="P229" s="27"/>
    </row>
    <row r="230" spans="1:16">
      <c r="A230" s="30">
        <v>13</v>
      </c>
      <c r="B230" s="31">
        <v>2</v>
      </c>
      <c r="C230" s="31" t="str" cm="1">
        <f t="array" ref="C230">INDEX($P$5:$P$7,B230)</f>
        <v>5:35–7:00 م</v>
      </c>
      <c r="D230" s="31">
        <v>4</v>
      </c>
      <c r="E230" s="31" t="s">
        <v>95</v>
      </c>
      <c r="F230" s="32">
        <v>1</v>
      </c>
      <c r="G230" s="31" t="s">
        <v>309</v>
      </c>
      <c r="H230" s="27"/>
      <c r="I230" s="27"/>
      <c r="J230" s="27"/>
      <c r="K230" s="27"/>
      <c r="L230" s="27"/>
      <c r="M230" s="27"/>
      <c r="N230" s="27"/>
      <c r="O230" s="27"/>
      <c r="P230" s="27"/>
    </row>
    <row r="231" spans="1:16">
      <c r="A231" s="30">
        <v>13</v>
      </c>
      <c r="B231" s="31">
        <v>2</v>
      </c>
      <c r="C231" s="31" t="str" cm="1">
        <f t="array" ref="C231">INDEX($P$5:$P$7,B231)</f>
        <v>5:35–7:00 م</v>
      </c>
      <c r="D231" s="31">
        <v>5</v>
      </c>
      <c r="E231" s="31" t="s">
        <v>95</v>
      </c>
      <c r="F231" s="32">
        <v>1</v>
      </c>
      <c r="G231" s="31" t="s">
        <v>323</v>
      </c>
      <c r="H231" s="27"/>
      <c r="I231" s="27"/>
      <c r="J231" s="27"/>
      <c r="K231" s="27"/>
      <c r="L231" s="27"/>
      <c r="M231" s="27"/>
      <c r="N231" s="27"/>
      <c r="O231" s="27"/>
      <c r="P231" s="27"/>
    </row>
    <row r="232" spans="1:16">
      <c r="A232" s="30">
        <v>13</v>
      </c>
      <c r="B232" s="31">
        <v>2</v>
      </c>
      <c r="C232" s="31" t="str" cm="1">
        <f t="array" ref="C232">INDEX($P$5:$P$7,B232)</f>
        <v>5:35–7:00 م</v>
      </c>
      <c r="D232" s="31">
        <v>6</v>
      </c>
      <c r="E232" s="31" t="s">
        <v>95</v>
      </c>
      <c r="F232" s="32">
        <v>1</v>
      </c>
      <c r="G232" s="31" t="s">
        <v>331</v>
      </c>
      <c r="H232" s="27"/>
      <c r="I232" s="27"/>
      <c r="J232" s="27"/>
      <c r="K232" s="27"/>
      <c r="L232" s="27"/>
      <c r="M232" s="27"/>
      <c r="N232" s="27"/>
      <c r="O232" s="27"/>
      <c r="P232" s="27"/>
    </row>
    <row r="233" spans="1:16">
      <c r="A233" s="30">
        <v>13</v>
      </c>
      <c r="B233" s="31">
        <v>3</v>
      </c>
      <c r="C233" s="31" t="str" cm="1">
        <f t="array" ref="C233">INDEX($P$5:$P$7,B233)</f>
        <v>7:10–8:35 م</v>
      </c>
      <c r="D233" s="31">
        <v>1</v>
      </c>
      <c r="E233" s="31" t="s">
        <v>95</v>
      </c>
      <c r="F233" s="32">
        <v>1</v>
      </c>
      <c r="G233" s="31" t="s">
        <v>404</v>
      </c>
      <c r="H233" s="27"/>
      <c r="I233" s="27"/>
      <c r="J233" s="27"/>
      <c r="K233" s="27"/>
      <c r="L233" s="27"/>
      <c r="M233" s="27"/>
      <c r="N233" s="27"/>
      <c r="O233" s="27"/>
      <c r="P233" s="27"/>
    </row>
    <row r="234" spans="1:16">
      <c r="A234" s="30">
        <v>13</v>
      </c>
      <c r="B234" s="31">
        <v>3</v>
      </c>
      <c r="C234" s="31" t="str" cm="1">
        <f t="array" ref="C234">INDEX($P$5:$P$7,B234)</f>
        <v>7:10–8:35 م</v>
      </c>
      <c r="D234" s="31">
        <v>2</v>
      </c>
      <c r="E234" s="31" t="s">
        <v>95</v>
      </c>
      <c r="F234" s="32">
        <v>1</v>
      </c>
      <c r="G234" s="31" t="s">
        <v>405</v>
      </c>
      <c r="H234" s="27"/>
      <c r="I234" s="27"/>
      <c r="J234" s="27"/>
      <c r="K234" s="27"/>
      <c r="L234" s="27"/>
      <c r="M234" s="27"/>
      <c r="N234" s="27"/>
      <c r="O234" s="27"/>
      <c r="P234" s="27"/>
    </row>
    <row r="235" spans="1:16">
      <c r="A235" s="30">
        <v>13</v>
      </c>
      <c r="B235" s="31">
        <v>3</v>
      </c>
      <c r="C235" s="31" t="str" cm="1">
        <f t="array" ref="C235">INDEX($P$5:$P$7,B235)</f>
        <v>7:10–8:35 م</v>
      </c>
      <c r="D235" s="31">
        <v>3</v>
      </c>
      <c r="E235" s="31" t="s">
        <v>95</v>
      </c>
      <c r="F235" s="32">
        <v>1</v>
      </c>
      <c r="G235" s="31" t="s">
        <v>406</v>
      </c>
      <c r="H235" s="27"/>
      <c r="I235" s="27"/>
      <c r="J235" s="27"/>
      <c r="K235" s="27"/>
      <c r="L235" s="27"/>
      <c r="M235" s="27"/>
      <c r="N235" s="27"/>
      <c r="O235" s="27"/>
      <c r="P235" s="27"/>
    </row>
    <row r="236" spans="1:16">
      <c r="A236" s="30">
        <v>13</v>
      </c>
      <c r="B236" s="31">
        <v>3</v>
      </c>
      <c r="C236" s="31" t="str" cm="1">
        <f t="array" ref="C236">INDEX($P$5:$P$7,B236)</f>
        <v>7:10–8:35 م</v>
      </c>
      <c r="D236" s="31">
        <v>4</v>
      </c>
      <c r="E236" s="31" t="s">
        <v>95</v>
      </c>
      <c r="F236" s="32">
        <v>1</v>
      </c>
      <c r="G236" s="31" t="s">
        <v>407</v>
      </c>
      <c r="H236" s="27"/>
      <c r="I236" s="27"/>
      <c r="J236" s="27"/>
      <c r="K236" s="27"/>
      <c r="L236" s="27"/>
      <c r="M236" s="27"/>
      <c r="N236" s="27"/>
      <c r="O236" s="27"/>
      <c r="P236" s="27"/>
    </row>
    <row r="237" spans="1:16">
      <c r="A237" s="30">
        <v>13</v>
      </c>
      <c r="B237" s="31">
        <v>3</v>
      </c>
      <c r="C237" s="31" t="str" cm="1">
        <f t="array" ref="C237">INDEX($P$5:$P$7,B237)</f>
        <v>7:10–8:35 م</v>
      </c>
      <c r="D237" s="31">
        <v>5</v>
      </c>
      <c r="E237" s="31" t="s">
        <v>95</v>
      </c>
      <c r="F237" s="32">
        <v>1</v>
      </c>
      <c r="G237" s="31" t="s">
        <v>495</v>
      </c>
      <c r="H237" s="27"/>
      <c r="I237" s="27"/>
      <c r="J237" s="27"/>
      <c r="K237" s="27"/>
      <c r="L237" s="27"/>
      <c r="M237" s="27"/>
      <c r="N237" s="27"/>
      <c r="O237" s="27"/>
      <c r="P237" s="27"/>
    </row>
    <row r="238" spans="1:16">
      <c r="A238" s="30">
        <v>13</v>
      </c>
      <c r="B238" s="31">
        <v>3</v>
      </c>
      <c r="C238" s="31" t="str" cm="1">
        <f t="array" ref="C238">INDEX($P$5:$P$7,B238)</f>
        <v>7:10–8:35 م</v>
      </c>
      <c r="D238" s="31">
        <v>6</v>
      </c>
      <c r="E238" s="31" t="s">
        <v>95</v>
      </c>
      <c r="F238" s="32">
        <v>1</v>
      </c>
      <c r="G238" s="31" t="s">
        <v>471</v>
      </c>
      <c r="H238" s="27"/>
      <c r="I238" s="27"/>
      <c r="J238" s="27"/>
      <c r="K238" s="27"/>
      <c r="L238" s="27"/>
      <c r="M238" s="27"/>
      <c r="N238" s="27"/>
      <c r="O238" s="27"/>
      <c r="P238" s="27"/>
    </row>
    <row r="239" spans="1:16">
      <c r="A239" s="30">
        <v>14</v>
      </c>
      <c r="B239" s="31">
        <v>1</v>
      </c>
      <c r="C239" s="31" t="str" cm="1">
        <f t="array" ref="C239">INDEX($P$5:$P$7,B239)</f>
        <v>4:00–5:25 م</v>
      </c>
      <c r="D239" s="31">
        <v>1</v>
      </c>
      <c r="E239" s="31" t="s">
        <v>19</v>
      </c>
      <c r="F239" s="32">
        <v>1</v>
      </c>
      <c r="G239" s="31" t="s">
        <v>41</v>
      </c>
      <c r="H239" s="27"/>
      <c r="I239" s="27"/>
      <c r="J239" s="27"/>
      <c r="K239" s="27"/>
      <c r="L239" s="27"/>
      <c r="M239" s="27"/>
      <c r="N239" s="27"/>
      <c r="O239" s="27"/>
      <c r="P239" s="27"/>
    </row>
    <row r="240" spans="1:16">
      <c r="A240" s="30">
        <v>14</v>
      </c>
      <c r="B240" s="31">
        <v>1</v>
      </c>
      <c r="C240" s="31" t="str" cm="1">
        <f t="array" ref="C240">INDEX($P$5:$P$7,B240)</f>
        <v>4:00–5:25 م</v>
      </c>
      <c r="D240" s="31">
        <v>2</v>
      </c>
      <c r="E240" s="31" t="s">
        <v>19</v>
      </c>
      <c r="F240" s="32">
        <v>1</v>
      </c>
      <c r="G240" s="31" t="s">
        <v>47</v>
      </c>
      <c r="H240" s="27"/>
      <c r="I240" s="27"/>
      <c r="J240" s="27"/>
      <c r="K240" s="27"/>
      <c r="L240" s="27"/>
      <c r="M240" s="27"/>
      <c r="N240" s="27"/>
      <c r="O240" s="27"/>
      <c r="P240" s="27"/>
    </row>
    <row r="241" spans="1:16">
      <c r="A241" s="30">
        <v>14</v>
      </c>
      <c r="B241" s="31">
        <v>1</v>
      </c>
      <c r="C241" s="31" t="str" cm="1">
        <f t="array" ref="C241">INDEX($P$5:$P$7,B241)</f>
        <v>4:00–5:25 م</v>
      </c>
      <c r="D241" s="31">
        <v>3</v>
      </c>
      <c r="E241" s="31" t="s">
        <v>19</v>
      </c>
      <c r="F241" s="32">
        <v>1</v>
      </c>
      <c r="G241" s="31" t="s">
        <v>56</v>
      </c>
      <c r="H241" s="27"/>
      <c r="I241" s="27"/>
      <c r="J241" s="27"/>
      <c r="K241" s="27"/>
      <c r="L241" s="27"/>
      <c r="M241" s="27"/>
      <c r="N241" s="27"/>
      <c r="O241" s="27"/>
      <c r="P241" s="27"/>
    </row>
    <row r="242" spans="1:16">
      <c r="A242" s="30">
        <v>14</v>
      </c>
      <c r="B242" s="31">
        <v>1</v>
      </c>
      <c r="C242" s="31" t="str" cm="1">
        <f t="array" ref="C242">INDEX($P$5:$P$7,B242)</f>
        <v>4:00–5:25 م</v>
      </c>
      <c r="D242" s="31">
        <v>4</v>
      </c>
      <c r="E242" s="31" t="s">
        <v>19</v>
      </c>
      <c r="F242" s="32">
        <v>1</v>
      </c>
      <c r="G242" s="31" t="s">
        <v>65</v>
      </c>
      <c r="H242" s="27"/>
      <c r="I242" s="27"/>
      <c r="J242" s="27"/>
      <c r="K242" s="27"/>
      <c r="L242" s="27"/>
      <c r="M242" s="27"/>
      <c r="N242" s="27"/>
      <c r="O242" s="27"/>
      <c r="P242" s="27"/>
    </row>
    <row r="243" spans="1:16">
      <c r="A243" s="30">
        <v>14</v>
      </c>
      <c r="B243" s="31">
        <v>1</v>
      </c>
      <c r="C243" s="31" t="str" cm="1">
        <f t="array" ref="C243">INDEX($P$5:$P$7,B243)</f>
        <v>4:00–5:25 م</v>
      </c>
      <c r="D243" s="31">
        <v>5</v>
      </c>
      <c r="E243" s="31" t="s">
        <v>19</v>
      </c>
      <c r="F243" s="32">
        <v>1</v>
      </c>
      <c r="G243" s="31" t="s">
        <v>77</v>
      </c>
      <c r="H243" s="27"/>
      <c r="I243" s="27"/>
      <c r="J243" s="27"/>
      <c r="K243" s="27"/>
      <c r="L243" s="27"/>
      <c r="M243" s="27"/>
      <c r="N243" s="27"/>
      <c r="O243" s="27"/>
      <c r="P243" s="27"/>
    </row>
    <row r="244" spans="1:16">
      <c r="A244" s="30">
        <v>14</v>
      </c>
      <c r="B244" s="31">
        <v>1</v>
      </c>
      <c r="C244" s="31" t="str" cm="1">
        <f t="array" ref="C244">INDEX($P$5:$P$7,B244)</f>
        <v>4:00–5:25 م</v>
      </c>
      <c r="D244" s="31">
        <v>6</v>
      </c>
      <c r="E244" s="31" t="s">
        <v>19</v>
      </c>
      <c r="F244" s="32">
        <v>1</v>
      </c>
      <c r="G244" s="31" t="s">
        <v>88</v>
      </c>
      <c r="H244" s="27"/>
      <c r="I244" s="27"/>
      <c r="J244" s="27"/>
      <c r="K244" s="27"/>
      <c r="L244" s="27"/>
      <c r="M244" s="27"/>
      <c r="N244" s="27"/>
      <c r="O244" s="27"/>
      <c r="P244" s="27"/>
    </row>
    <row r="245" spans="1:16">
      <c r="A245" s="30">
        <v>14</v>
      </c>
      <c r="B245" s="31">
        <v>2</v>
      </c>
      <c r="C245" s="31" t="str" cm="1">
        <f t="array" ref="C245">INDEX($P$5:$P$7,B245)</f>
        <v>5:35–7:00 م</v>
      </c>
      <c r="D245" s="31">
        <v>1</v>
      </c>
      <c r="E245" s="31" t="s">
        <v>19</v>
      </c>
      <c r="F245" s="32">
        <v>1</v>
      </c>
      <c r="G245" s="31" t="s">
        <v>206</v>
      </c>
      <c r="H245" s="27"/>
      <c r="I245" s="27"/>
      <c r="J245" s="27"/>
      <c r="K245" s="27"/>
      <c r="L245" s="27"/>
      <c r="M245" s="27"/>
      <c r="N245" s="27"/>
      <c r="O245" s="27"/>
      <c r="P245" s="27"/>
    </row>
    <row r="246" spans="1:16">
      <c r="A246" s="30">
        <v>14</v>
      </c>
      <c r="B246" s="31">
        <v>2</v>
      </c>
      <c r="C246" s="31" t="str" cm="1">
        <f t="array" ref="C246">INDEX($P$5:$P$7,B246)</f>
        <v>5:35–7:00 م</v>
      </c>
      <c r="D246" s="31">
        <v>2</v>
      </c>
      <c r="E246" s="31" t="s">
        <v>19</v>
      </c>
      <c r="F246" s="32">
        <v>1</v>
      </c>
      <c r="G246" s="31" t="s">
        <v>179</v>
      </c>
      <c r="H246" s="27"/>
      <c r="I246" s="27"/>
      <c r="J246" s="27"/>
      <c r="K246" s="27"/>
      <c r="L246" s="27"/>
      <c r="M246" s="27"/>
      <c r="N246" s="27"/>
      <c r="O246" s="27"/>
      <c r="P246" s="27"/>
    </row>
    <row r="247" spans="1:16">
      <c r="A247" s="30">
        <v>14</v>
      </c>
      <c r="B247" s="31">
        <v>2</v>
      </c>
      <c r="C247" s="31" t="str" cm="1">
        <f t="array" ref="C247">INDEX($P$5:$P$7,B247)</f>
        <v>5:35–7:00 م</v>
      </c>
      <c r="D247" s="31">
        <v>3</v>
      </c>
      <c r="E247" s="31" t="s">
        <v>19</v>
      </c>
      <c r="F247" s="32">
        <v>1</v>
      </c>
      <c r="G247" s="31" t="s">
        <v>161</v>
      </c>
      <c r="H247" s="27"/>
      <c r="I247" s="27"/>
      <c r="J247" s="27"/>
      <c r="K247" s="27"/>
      <c r="L247" s="27"/>
      <c r="M247" s="27"/>
      <c r="N247" s="27"/>
      <c r="O247" s="27"/>
      <c r="P247" s="27"/>
    </row>
    <row r="248" spans="1:16">
      <c r="A248" s="30">
        <v>14</v>
      </c>
      <c r="B248" s="31">
        <v>2</v>
      </c>
      <c r="C248" s="31" t="str" cm="1">
        <f t="array" ref="C248">INDEX($P$5:$P$7,B248)</f>
        <v>5:35–7:00 م</v>
      </c>
      <c r="D248" s="31">
        <v>4</v>
      </c>
      <c r="E248" s="31" t="s">
        <v>95</v>
      </c>
      <c r="F248" s="32">
        <v>1</v>
      </c>
      <c r="G248" s="31" t="s">
        <v>316</v>
      </c>
      <c r="H248" s="27"/>
      <c r="I248" s="27"/>
      <c r="J248" s="27"/>
      <c r="K248" s="27"/>
      <c r="L248" s="27"/>
      <c r="M248" s="27"/>
      <c r="N248" s="27"/>
      <c r="O248" s="27"/>
      <c r="P248" s="27"/>
    </row>
    <row r="249" spans="1:16">
      <c r="A249" s="30">
        <v>14</v>
      </c>
      <c r="B249" s="31">
        <v>2</v>
      </c>
      <c r="C249" s="31" t="str" cm="1">
        <f t="array" ref="C249">INDEX($P$5:$P$7,B249)</f>
        <v>5:35–7:00 م</v>
      </c>
      <c r="D249" s="31">
        <v>5</v>
      </c>
      <c r="E249" s="31" t="s">
        <v>95</v>
      </c>
      <c r="F249" s="32">
        <v>1</v>
      </c>
      <c r="G249" s="31" t="s">
        <v>312</v>
      </c>
      <c r="H249" s="27"/>
      <c r="I249" s="27"/>
      <c r="J249" s="27"/>
      <c r="K249" s="27"/>
      <c r="L249" s="27"/>
      <c r="M249" s="27"/>
      <c r="N249" s="27"/>
      <c r="O249" s="27"/>
      <c r="P249" s="27"/>
    </row>
    <row r="250" spans="1:16">
      <c r="A250" s="30">
        <v>14</v>
      </c>
      <c r="B250" s="31">
        <v>2</v>
      </c>
      <c r="C250" s="31" t="str" cm="1">
        <f t="array" ref="C250">INDEX($P$5:$P$7,B250)</f>
        <v>5:35–7:00 م</v>
      </c>
      <c r="D250" s="31">
        <v>6</v>
      </c>
      <c r="E250" s="31" t="s">
        <v>95</v>
      </c>
      <c r="F250" s="32">
        <v>1</v>
      </c>
      <c r="G250" s="31" t="s">
        <v>324</v>
      </c>
      <c r="H250" s="27"/>
      <c r="I250" s="27"/>
      <c r="J250" s="27"/>
      <c r="K250" s="27"/>
      <c r="L250" s="27"/>
      <c r="M250" s="27"/>
      <c r="N250" s="27"/>
      <c r="O250" s="27"/>
      <c r="P250" s="27"/>
    </row>
    <row r="251" spans="1:16">
      <c r="A251" s="30">
        <v>14</v>
      </c>
      <c r="B251" s="31">
        <v>3</v>
      </c>
      <c r="C251" s="31" t="str" cm="1">
        <f t="array" ref="C251">INDEX($P$5:$P$7,B251)</f>
        <v>7:10–8:35 م</v>
      </c>
      <c r="D251" s="31">
        <v>1</v>
      </c>
      <c r="E251" s="31" t="s">
        <v>95</v>
      </c>
      <c r="F251" s="32">
        <v>1</v>
      </c>
      <c r="G251" s="31" t="s">
        <v>329</v>
      </c>
      <c r="H251" s="27"/>
      <c r="I251" s="27"/>
      <c r="J251" s="27"/>
      <c r="K251" s="27"/>
      <c r="L251" s="27"/>
      <c r="M251" s="27"/>
      <c r="N251" s="27"/>
      <c r="O251" s="27"/>
      <c r="P251" s="27"/>
    </row>
    <row r="252" spans="1:16">
      <c r="A252" s="30">
        <v>14</v>
      </c>
      <c r="B252" s="31">
        <v>3</v>
      </c>
      <c r="C252" s="31" t="str" cm="1">
        <f t="array" ref="C252">INDEX($P$5:$P$7,B252)</f>
        <v>7:10–8:35 م</v>
      </c>
      <c r="D252" s="31">
        <v>2</v>
      </c>
      <c r="E252" s="31" t="s">
        <v>95</v>
      </c>
      <c r="F252" s="32">
        <v>1</v>
      </c>
      <c r="G252" s="31" t="s">
        <v>410</v>
      </c>
      <c r="H252" s="27"/>
      <c r="I252" s="27"/>
      <c r="J252" s="27"/>
      <c r="K252" s="27"/>
      <c r="L252" s="27"/>
      <c r="M252" s="27"/>
      <c r="N252" s="27"/>
      <c r="O252" s="27"/>
      <c r="P252" s="27"/>
    </row>
    <row r="253" spans="1:16">
      <c r="A253" s="30">
        <v>14</v>
      </c>
      <c r="B253" s="31">
        <v>3</v>
      </c>
      <c r="C253" s="31" t="str" cm="1">
        <f t="array" ref="C253">INDEX($P$5:$P$7,B253)</f>
        <v>7:10–8:35 م</v>
      </c>
      <c r="D253" s="31">
        <v>3</v>
      </c>
      <c r="E253" s="31" t="s">
        <v>95</v>
      </c>
      <c r="F253" s="32">
        <v>1</v>
      </c>
      <c r="G253" s="31" t="s">
        <v>411</v>
      </c>
      <c r="H253" s="27"/>
      <c r="I253" s="27"/>
      <c r="J253" s="27"/>
      <c r="K253" s="27"/>
      <c r="L253" s="27"/>
      <c r="M253" s="27"/>
      <c r="N253" s="27"/>
      <c r="O253" s="27"/>
      <c r="P253" s="27"/>
    </row>
    <row r="254" spans="1:16">
      <c r="A254" s="30">
        <v>14</v>
      </c>
      <c r="B254" s="31">
        <v>3</v>
      </c>
      <c r="C254" s="31" t="str" cm="1">
        <f t="array" ref="C254">INDEX($P$5:$P$7,B254)</f>
        <v>7:10–8:35 م</v>
      </c>
      <c r="D254" s="31">
        <v>4</v>
      </c>
      <c r="E254" s="31" t="s">
        <v>95</v>
      </c>
      <c r="F254" s="32">
        <v>1</v>
      </c>
      <c r="G254" s="31" t="s">
        <v>496</v>
      </c>
      <c r="H254" s="27"/>
      <c r="I254" s="27"/>
      <c r="J254" s="27"/>
      <c r="K254" s="27"/>
      <c r="L254" s="27"/>
      <c r="M254" s="27"/>
      <c r="N254" s="27"/>
      <c r="O254" s="27"/>
      <c r="P254" s="27"/>
    </row>
    <row r="255" spans="1:16">
      <c r="A255" s="30">
        <v>14</v>
      </c>
      <c r="B255" s="31">
        <v>3</v>
      </c>
      <c r="C255" s="31" t="str" cm="1">
        <f t="array" ref="C255">INDEX($P$5:$P$7,B255)</f>
        <v>7:10–8:35 م</v>
      </c>
      <c r="D255" s="31">
        <v>5</v>
      </c>
      <c r="E255" s="31" t="s">
        <v>95</v>
      </c>
      <c r="F255" s="32">
        <v>1</v>
      </c>
      <c r="G255" s="31" t="s">
        <v>472</v>
      </c>
      <c r="H255" s="27"/>
      <c r="I255" s="27"/>
      <c r="J255" s="27"/>
      <c r="K255" s="27"/>
      <c r="L255" s="27"/>
      <c r="M255" s="27"/>
      <c r="N255" s="27"/>
      <c r="O255" s="27"/>
      <c r="P255" s="27"/>
    </row>
    <row r="256" spans="1:16">
      <c r="A256" s="30">
        <v>14</v>
      </c>
      <c r="B256" s="31">
        <v>3</v>
      </c>
      <c r="C256" s="31" t="str" cm="1">
        <f t="array" ref="C256">INDEX($P$5:$P$7,B256)</f>
        <v>7:10–8:35 م</v>
      </c>
      <c r="D256" s="31">
        <v>6</v>
      </c>
      <c r="E256" s="31" t="s">
        <v>95</v>
      </c>
      <c r="F256" s="32">
        <v>1</v>
      </c>
      <c r="G256" s="31" t="s">
        <v>452</v>
      </c>
      <c r="H256" s="27"/>
      <c r="I256" s="27"/>
      <c r="J256" s="27"/>
      <c r="K256" s="27"/>
      <c r="L256" s="27"/>
      <c r="M256" s="27"/>
      <c r="N256" s="27"/>
      <c r="O256" s="27"/>
      <c r="P256" s="27"/>
    </row>
    <row r="257" spans="1:16">
      <c r="A257" s="30">
        <v>15</v>
      </c>
      <c r="B257" s="31">
        <v>1</v>
      </c>
      <c r="C257" s="31" t="str" cm="1">
        <f t="array" ref="C257">INDEX($P$5:$P$7,B257)</f>
        <v>4:00–5:25 م</v>
      </c>
      <c r="D257" s="31">
        <v>1</v>
      </c>
      <c r="E257" s="31" t="s">
        <v>19</v>
      </c>
      <c r="F257" s="32">
        <v>1</v>
      </c>
      <c r="G257" s="31" t="s">
        <v>20</v>
      </c>
      <c r="H257" s="27"/>
      <c r="I257" s="27"/>
      <c r="J257" s="27"/>
      <c r="K257" s="27"/>
      <c r="L257" s="27"/>
      <c r="M257" s="27"/>
      <c r="N257" s="27"/>
      <c r="O257" s="27"/>
      <c r="P257" s="27"/>
    </row>
    <row r="258" spans="1:16">
      <c r="A258" s="30">
        <v>15</v>
      </c>
      <c r="B258" s="31">
        <v>1</v>
      </c>
      <c r="C258" s="31" t="str" cm="1">
        <f t="array" ref="C258">INDEX($P$5:$P$7,B258)</f>
        <v>4:00–5:25 م</v>
      </c>
      <c r="D258" s="31">
        <v>2</v>
      </c>
      <c r="E258" s="31" t="s">
        <v>19</v>
      </c>
      <c r="F258" s="32">
        <v>1</v>
      </c>
      <c r="G258" s="31" t="s">
        <v>42</v>
      </c>
      <c r="H258" s="27"/>
      <c r="I258" s="27"/>
      <c r="J258" s="27"/>
      <c r="K258" s="27"/>
      <c r="L258" s="27"/>
      <c r="M258" s="27"/>
      <c r="N258" s="27"/>
      <c r="O258" s="27"/>
      <c r="P258" s="27"/>
    </row>
    <row r="259" spans="1:16">
      <c r="A259" s="30">
        <v>15</v>
      </c>
      <c r="B259" s="31">
        <v>1</v>
      </c>
      <c r="C259" s="31" t="str" cm="1">
        <f t="array" ref="C259">INDEX($P$5:$P$7,B259)</f>
        <v>4:00–5:25 م</v>
      </c>
      <c r="D259" s="31">
        <v>3</v>
      </c>
      <c r="E259" s="31" t="s">
        <v>19</v>
      </c>
      <c r="F259" s="32">
        <v>1</v>
      </c>
      <c r="G259" s="31" t="s">
        <v>48</v>
      </c>
      <c r="H259" s="27"/>
      <c r="I259" s="27"/>
      <c r="J259" s="27"/>
      <c r="K259" s="27"/>
      <c r="L259" s="27"/>
      <c r="M259" s="27"/>
      <c r="N259" s="27"/>
      <c r="O259" s="27"/>
      <c r="P259" s="27"/>
    </row>
    <row r="260" spans="1:16">
      <c r="A260" s="30">
        <v>15</v>
      </c>
      <c r="B260" s="31">
        <v>1</v>
      </c>
      <c r="C260" s="31" t="str" cm="1">
        <f t="array" ref="C260">INDEX($P$5:$P$7,B260)</f>
        <v>4:00–5:25 م</v>
      </c>
      <c r="D260" s="31">
        <v>4</v>
      </c>
      <c r="E260" s="31" t="s">
        <v>19</v>
      </c>
      <c r="F260" s="32">
        <v>1</v>
      </c>
      <c r="G260" s="31" t="s">
        <v>57</v>
      </c>
      <c r="H260" s="27"/>
      <c r="I260" s="27"/>
      <c r="J260" s="27"/>
      <c r="K260" s="27"/>
      <c r="L260" s="27"/>
      <c r="M260" s="27"/>
      <c r="N260" s="27"/>
      <c r="O260" s="27"/>
      <c r="P260" s="27"/>
    </row>
    <row r="261" spans="1:16">
      <c r="A261" s="30">
        <v>15</v>
      </c>
      <c r="B261" s="31">
        <v>1</v>
      </c>
      <c r="C261" s="31" t="str" cm="1">
        <f t="array" ref="C261">INDEX($P$5:$P$7,B261)</f>
        <v>4:00–5:25 م</v>
      </c>
      <c r="D261" s="31">
        <v>5</v>
      </c>
      <c r="E261" s="31" t="s">
        <v>19</v>
      </c>
      <c r="F261" s="32">
        <v>1</v>
      </c>
      <c r="G261" s="31" t="s">
        <v>66</v>
      </c>
      <c r="H261" s="27"/>
      <c r="I261" s="27"/>
      <c r="J261" s="27"/>
      <c r="K261" s="27"/>
      <c r="L261" s="27"/>
      <c r="M261" s="27"/>
      <c r="N261" s="27"/>
      <c r="O261" s="27"/>
      <c r="P261" s="27"/>
    </row>
    <row r="262" spans="1:16">
      <c r="A262" s="30">
        <v>15</v>
      </c>
      <c r="B262" s="31">
        <v>1</v>
      </c>
      <c r="C262" s="31" t="str" cm="1">
        <f t="array" ref="C262">INDEX($P$5:$P$7,B262)</f>
        <v>4:00–5:25 م</v>
      </c>
      <c r="D262" s="31">
        <v>6</v>
      </c>
      <c r="E262" s="31" t="s">
        <v>19</v>
      </c>
      <c r="F262" s="32">
        <v>1</v>
      </c>
      <c r="G262" s="31" t="s">
        <v>207</v>
      </c>
      <c r="H262" s="27"/>
      <c r="I262" s="27"/>
      <c r="J262" s="27"/>
      <c r="K262" s="27"/>
      <c r="L262" s="27"/>
      <c r="M262" s="27"/>
      <c r="N262" s="27"/>
      <c r="O262" s="27"/>
      <c r="P262" s="27"/>
    </row>
    <row r="263" spans="1:16">
      <c r="A263" s="30">
        <v>15</v>
      </c>
      <c r="B263" s="31">
        <v>2</v>
      </c>
      <c r="C263" s="31" t="str" cm="1">
        <f t="array" ref="C263">INDEX($P$5:$P$7,B263)</f>
        <v>5:35–7:00 م</v>
      </c>
      <c r="D263" s="31">
        <v>1</v>
      </c>
      <c r="E263" s="31" t="s">
        <v>19</v>
      </c>
      <c r="F263" s="32">
        <v>1</v>
      </c>
      <c r="G263" s="31" t="s">
        <v>175</v>
      </c>
      <c r="H263" s="27"/>
      <c r="I263" s="27"/>
      <c r="J263" s="27"/>
      <c r="K263" s="27"/>
      <c r="L263" s="27"/>
      <c r="M263" s="27"/>
      <c r="N263" s="27"/>
      <c r="O263" s="27"/>
      <c r="P263" s="27"/>
    </row>
    <row r="264" spans="1:16">
      <c r="A264" s="30">
        <v>15</v>
      </c>
      <c r="B264" s="31">
        <v>2</v>
      </c>
      <c r="C264" s="31" t="str" cm="1">
        <f t="array" ref="C264">INDEX($P$5:$P$7,B264)</f>
        <v>5:35–7:00 م</v>
      </c>
      <c r="D264" s="31">
        <v>2</v>
      </c>
      <c r="E264" s="31" t="s">
        <v>19</v>
      </c>
      <c r="F264" s="32">
        <v>1</v>
      </c>
      <c r="G264" s="31" t="s">
        <v>162</v>
      </c>
      <c r="H264" s="27"/>
      <c r="I264" s="27"/>
      <c r="J264" s="27"/>
      <c r="K264" s="27"/>
      <c r="L264" s="27"/>
      <c r="M264" s="27"/>
      <c r="N264" s="27"/>
      <c r="O264" s="27"/>
      <c r="P264" s="27"/>
    </row>
    <row r="265" spans="1:16">
      <c r="A265" s="30">
        <v>15</v>
      </c>
      <c r="B265" s="31">
        <v>2</v>
      </c>
      <c r="C265" s="31" t="str" cm="1">
        <f t="array" ref="C265">INDEX($P$5:$P$7,B265)</f>
        <v>5:35–7:00 م</v>
      </c>
      <c r="D265" s="31">
        <v>3</v>
      </c>
      <c r="E265" s="31" t="s">
        <v>19</v>
      </c>
      <c r="F265" s="32">
        <v>1</v>
      </c>
      <c r="G265" s="31" t="s">
        <v>123</v>
      </c>
      <c r="H265" s="27"/>
      <c r="I265" s="27"/>
      <c r="J265" s="27"/>
      <c r="K265" s="27"/>
      <c r="L265" s="27"/>
      <c r="M265" s="27"/>
      <c r="N265" s="27"/>
      <c r="O265" s="27"/>
      <c r="P265" s="27"/>
    </row>
    <row r="266" spans="1:16">
      <c r="A266" s="30">
        <v>15</v>
      </c>
      <c r="B266" s="31">
        <v>2</v>
      </c>
      <c r="C266" s="31" t="str" cm="1">
        <f t="array" ref="C266">INDEX($P$5:$P$7,B266)</f>
        <v>5:35–7:00 م</v>
      </c>
      <c r="D266" s="31">
        <v>4</v>
      </c>
      <c r="E266" s="31" t="s">
        <v>95</v>
      </c>
      <c r="F266" s="32">
        <v>1</v>
      </c>
      <c r="G266" s="31" t="s">
        <v>296</v>
      </c>
      <c r="H266" s="27"/>
      <c r="I266" s="27"/>
      <c r="J266" s="27"/>
      <c r="K266" s="27"/>
      <c r="L266" s="27"/>
      <c r="M266" s="27"/>
      <c r="N266" s="27"/>
      <c r="O266" s="27"/>
      <c r="P266" s="27"/>
    </row>
    <row r="267" spans="1:16">
      <c r="A267" s="30">
        <v>15</v>
      </c>
      <c r="B267" s="31">
        <v>2</v>
      </c>
      <c r="C267" s="31" t="str" cm="1">
        <f t="array" ref="C267">INDEX($P$5:$P$7,B267)</f>
        <v>5:35–7:00 م</v>
      </c>
      <c r="D267" s="31">
        <v>5</v>
      </c>
      <c r="E267" s="31" t="s">
        <v>95</v>
      </c>
      <c r="F267" s="32">
        <v>1</v>
      </c>
      <c r="G267" s="31" t="s">
        <v>304</v>
      </c>
      <c r="H267" s="27"/>
      <c r="I267" s="27"/>
      <c r="J267" s="27"/>
      <c r="K267" s="27"/>
      <c r="L267" s="27"/>
      <c r="M267" s="27"/>
      <c r="N267" s="27"/>
      <c r="O267" s="27"/>
      <c r="P267" s="27"/>
    </row>
    <row r="268" spans="1:16">
      <c r="A268" s="30">
        <v>15</v>
      </c>
      <c r="B268" s="31">
        <v>2</v>
      </c>
      <c r="C268" s="31" t="str" cm="1">
        <f t="array" ref="C268">INDEX($P$5:$P$7,B268)</f>
        <v>5:35–7:00 م</v>
      </c>
      <c r="D268" s="31">
        <v>6</v>
      </c>
      <c r="E268" s="31" t="s">
        <v>95</v>
      </c>
      <c r="F268" s="32">
        <v>1</v>
      </c>
      <c r="G268" s="31" t="s">
        <v>314</v>
      </c>
      <c r="H268" s="27"/>
      <c r="I268" s="27"/>
      <c r="J268" s="27"/>
      <c r="K268" s="27"/>
      <c r="L268" s="27"/>
      <c r="M268" s="27"/>
      <c r="N268" s="27"/>
      <c r="O268" s="27"/>
      <c r="P268" s="27"/>
    </row>
    <row r="269" spans="1:16">
      <c r="A269" s="30">
        <v>15</v>
      </c>
      <c r="B269" s="31">
        <v>3</v>
      </c>
      <c r="C269" s="31" t="str" cm="1">
        <f t="array" ref="C269">INDEX($P$5:$P$7,B269)</f>
        <v>7:10–8:35 م</v>
      </c>
      <c r="D269" s="31">
        <v>1</v>
      </c>
      <c r="E269" s="31" t="s">
        <v>95</v>
      </c>
      <c r="F269" s="32">
        <v>1</v>
      </c>
      <c r="G269" s="31" t="s">
        <v>322</v>
      </c>
      <c r="H269" s="27"/>
      <c r="I269" s="27"/>
      <c r="J269" s="27"/>
      <c r="K269" s="27"/>
      <c r="L269" s="27"/>
      <c r="M269" s="27"/>
      <c r="N269" s="27"/>
      <c r="O269" s="27"/>
      <c r="P269" s="27"/>
    </row>
    <row r="270" spans="1:16">
      <c r="A270" s="30">
        <v>15</v>
      </c>
      <c r="B270" s="31">
        <v>3</v>
      </c>
      <c r="C270" s="31" t="str" cm="1">
        <f t="array" ref="C270">INDEX($P$5:$P$7,B270)</f>
        <v>7:10–8:35 م</v>
      </c>
      <c r="D270" s="31">
        <v>2</v>
      </c>
      <c r="E270" s="31" t="s">
        <v>95</v>
      </c>
      <c r="F270" s="32">
        <v>1</v>
      </c>
      <c r="G270" s="31" t="s">
        <v>414</v>
      </c>
      <c r="H270" s="27"/>
      <c r="I270" s="27"/>
      <c r="J270" s="27"/>
      <c r="K270" s="27"/>
      <c r="L270" s="27"/>
      <c r="M270" s="27"/>
      <c r="N270" s="27"/>
      <c r="O270" s="27"/>
      <c r="P270" s="27"/>
    </row>
    <row r="271" spans="1:16">
      <c r="A271" s="30">
        <v>15</v>
      </c>
      <c r="B271" s="31">
        <v>3</v>
      </c>
      <c r="C271" s="31" t="str" cm="1">
        <f t="array" ref="C271">INDEX($P$5:$P$7,B271)</f>
        <v>7:10–8:35 م</v>
      </c>
      <c r="D271" s="31">
        <v>3</v>
      </c>
      <c r="E271" s="31" t="s">
        <v>95</v>
      </c>
      <c r="F271" s="32">
        <v>1</v>
      </c>
      <c r="G271" s="31" t="s">
        <v>497</v>
      </c>
      <c r="H271" s="27"/>
      <c r="I271" s="27"/>
      <c r="J271" s="27"/>
      <c r="K271" s="27"/>
      <c r="L271" s="27"/>
      <c r="M271" s="27"/>
      <c r="N271" s="27"/>
      <c r="O271" s="27"/>
      <c r="P271" s="27"/>
    </row>
    <row r="272" spans="1:16">
      <c r="A272" s="30">
        <v>15</v>
      </c>
      <c r="B272" s="31">
        <v>3</v>
      </c>
      <c r="C272" s="31" t="str" cm="1">
        <f t="array" ref="C272">INDEX($P$5:$P$7,B272)</f>
        <v>7:10–8:35 م</v>
      </c>
      <c r="D272" s="31">
        <v>4</v>
      </c>
      <c r="E272" s="31" t="s">
        <v>95</v>
      </c>
      <c r="F272" s="32">
        <v>1</v>
      </c>
      <c r="G272" s="31" t="s">
        <v>473</v>
      </c>
      <c r="H272" s="27"/>
      <c r="I272" s="27"/>
      <c r="J272" s="27"/>
      <c r="K272" s="27"/>
      <c r="L272" s="27"/>
      <c r="M272" s="27"/>
      <c r="N272" s="27"/>
      <c r="O272" s="27"/>
      <c r="P272" s="27"/>
    </row>
    <row r="273" spans="1:16">
      <c r="A273" s="30">
        <v>15</v>
      </c>
      <c r="B273" s="31">
        <v>3</v>
      </c>
      <c r="C273" s="31" t="str" cm="1">
        <f t="array" ref="C273">INDEX($P$5:$P$7,B273)</f>
        <v>7:10–8:35 م</v>
      </c>
      <c r="D273" s="31">
        <v>5</v>
      </c>
      <c r="E273" s="31" t="s">
        <v>95</v>
      </c>
      <c r="F273" s="32">
        <v>1</v>
      </c>
      <c r="G273" s="31" t="s">
        <v>453</v>
      </c>
      <c r="H273" s="27"/>
      <c r="I273" s="27"/>
      <c r="J273" s="27"/>
      <c r="K273" s="27"/>
      <c r="L273" s="27"/>
      <c r="M273" s="27"/>
      <c r="N273" s="27"/>
      <c r="O273" s="27"/>
      <c r="P273" s="27"/>
    </row>
    <row r="274" spans="1:16">
      <c r="A274" s="30">
        <v>15</v>
      </c>
      <c r="B274" s="31">
        <v>3</v>
      </c>
      <c r="C274" s="31" t="str" cm="1">
        <f t="array" ref="C274">INDEX($P$5:$P$7,B274)</f>
        <v>7:10–8:35 م</v>
      </c>
      <c r="D274" s="31">
        <v>6</v>
      </c>
      <c r="E274" s="31" t="s">
        <v>95</v>
      </c>
      <c r="F274" s="32">
        <v>1</v>
      </c>
      <c r="G274" s="31" t="s">
        <v>440</v>
      </c>
      <c r="H274" s="27"/>
      <c r="I274" s="27"/>
      <c r="J274" s="27"/>
      <c r="K274" s="27"/>
      <c r="L274" s="27"/>
      <c r="M274" s="27"/>
      <c r="N274" s="27"/>
      <c r="O274" s="27"/>
      <c r="P274" s="27"/>
    </row>
    <row r="275" spans="1:16">
      <c r="A275" s="30">
        <v>16</v>
      </c>
      <c r="B275" s="31">
        <v>1</v>
      </c>
      <c r="C275" s="31" t="str" cm="1">
        <f t="array" ref="C275">INDEX($P$5:$P$7,B275)</f>
        <v>4:00–5:25 م</v>
      </c>
      <c r="D275" s="31">
        <v>1</v>
      </c>
      <c r="E275" s="31" t="s">
        <v>19</v>
      </c>
      <c r="F275" s="32">
        <v>1</v>
      </c>
      <c r="G275" s="31" t="s">
        <v>23</v>
      </c>
      <c r="H275" s="27"/>
      <c r="I275" s="27"/>
      <c r="J275" s="27"/>
      <c r="K275" s="27"/>
      <c r="L275" s="27"/>
      <c r="M275" s="27"/>
      <c r="N275" s="27"/>
      <c r="O275" s="27"/>
      <c r="P275" s="27"/>
    </row>
    <row r="276" spans="1:16">
      <c r="A276" s="30">
        <v>16</v>
      </c>
      <c r="B276" s="31">
        <v>1</v>
      </c>
      <c r="C276" s="31" t="str" cm="1">
        <f t="array" ref="C276">INDEX($P$5:$P$7,B276)</f>
        <v>4:00–5:25 م</v>
      </c>
      <c r="D276" s="31">
        <v>2</v>
      </c>
      <c r="E276" s="31" t="s">
        <v>19</v>
      </c>
      <c r="F276" s="32">
        <v>1</v>
      </c>
      <c r="G276" s="31" t="s">
        <v>24</v>
      </c>
      <c r="H276" s="27"/>
      <c r="I276" s="27"/>
      <c r="J276" s="27"/>
      <c r="K276" s="27"/>
      <c r="L276" s="27"/>
      <c r="M276" s="27"/>
      <c r="N276" s="27"/>
      <c r="O276" s="27"/>
      <c r="P276" s="27"/>
    </row>
    <row r="277" spans="1:16">
      <c r="A277" s="30">
        <v>16</v>
      </c>
      <c r="B277" s="31">
        <v>1</v>
      </c>
      <c r="C277" s="31" t="str" cm="1">
        <f t="array" ref="C277">INDEX($P$5:$P$7,B277)</f>
        <v>4:00–5:25 م</v>
      </c>
      <c r="D277" s="31">
        <v>3</v>
      </c>
      <c r="E277" s="31" t="s">
        <v>19</v>
      </c>
      <c r="F277" s="32">
        <v>1</v>
      </c>
      <c r="G277" s="31" t="s">
        <v>43</v>
      </c>
      <c r="H277" s="27"/>
      <c r="I277" s="27"/>
      <c r="J277" s="27"/>
      <c r="K277" s="27"/>
      <c r="L277" s="27"/>
      <c r="M277" s="27"/>
      <c r="N277" s="27"/>
      <c r="O277" s="27"/>
      <c r="P277" s="27"/>
    </row>
    <row r="278" spans="1:16">
      <c r="A278" s="30">
        <v>16</v>
      </c>
      <c r="B278" s="31">
        <v>1</v>
      </c>
      <c r="C278" s="31" t="str" cm="1">
        <f t="array" ref="C278">INDEX($P$5:$P$7,B278)</f>
        <v>4:00–5:25 م</v>
      </c>
      <c r="D278" s="31">
        <v>4</v>
      </c>
      <c r="E278" s="31" t="s">
        <v>19</v>
      </c>
      <c r="F278" s="32">
        <v>1</v>
      </c>
      <c r="G278" s="31" t="s">
        <v>49</v>
      </c>
      <c r="H278" s="27"/>
      <c r="I278" s="27"/>
      <c r="J278" s="27"/>
      <c r="K278" s="27"/>
      <c r="L278" s="27"/>
      <c r="M278" s="27"/>
      <c r="N278" s="27"/>
      <c r="O278" s="27"/>
      <c r="P278" s="27"/>
    </row>
    <row r="279" spans="1:16">
      <c r="A279" s="30">
        <v>16</v>
      </c>
      <c r="B279" s="31">
        <v>1</v>
      </c>
      <c r="C279" s="31" t="str" cm="1">
        <f t="array" ref="C279">INDEX($P$5:$P$7,B279)</f>
        <v>4:00–5:25 م</v>
      </c>
      <c r="D279" s="31">
        <v>5</v>
      </c>
      <c r="E279" s="31" t="s">
        <v>19</v>
      </c>
      <c r="F279" s="32">
        <v>1</v>
      </c>
      <c r="G279" s="31" t="s">
        <v>208</v>
      </c>
      <c r="H279" s="27"/>
      <c r="I279" s="27"/>
      <c r="J279" s="27"/>
      <c r="K279" s="27"/>
      <c r="L279" s="27"/>
      <c r="M279" s="27"/>
      <c r="N279" s="27"/>
      <c r="O279" s="27"/>
      <c r="P279" s="27"/>
    </row>
    <row r="280" spans="1:16">
      <c r="A280" s="30">
        <v>16</v>
      </c>
      <c r="B280" s="31">
        <v>1</v>
      </c>
      <c r="C280" s="31" t="str" cm="1">
        <f t="array" ref="C280">INDEX($P$5:$P$7,B280)</f>
        <v>4:00–5:25 م</v>
      </c>
      <c r="D280" s="31">
        <v>6</v>
      </c>
      <c r="E280" s="31" t="s">
        <v>19</v>
      </c>
      <c r="F280" s="32">
        <v>1</v>
      </c>
      <c r="G280" s="31" t="s">
        <v>209</v>
      </c>
      <c r="H280" s="27"/>
      <c r="I280" s="27"/>
      <c r="J280" s="27"/>
      <c r="K280" s="27"/>
      <c r="L280" s="27"/>
      <c r="M280" s="27"/>
      <c r="N280" s="27"/>
      <c r="O280" s="27"/>
      <c r="P280" s="27"/>
    </row>
    <row r="281" spans="1:16">
      <c r="A281" s="30">
        <v>16</v>
      </c>
      <c r="B281" s="31">
        <v>2</v>
      </c>
      <c r="C281" s="31" t="str" cm="1">
        <f t="array" ref="C281">INDEX($P$5:$P$7,B281)</f>
        <v>5:35–7:00 م</v>
      </c>
      <c r="D281" s="31">
        <v>1</v>
      </c>
      <c r="E281" s="31" t="s">
        <v>19</v>
      </c>
      <c r="F281" s="32">
        <v>1</v>
      </c>
      <c r="G281" s="31" t="s">
        <v>163</v>
      </c>
      <c r="H281" s="27"/>
      <c r="I281" s="27"/>
      <c r="J281" s="27"/>
      <c r="K281" s="27"/>
      <c r="L281" s="27"/>
      <c r="M281" s="27"/>
      <c r="N281" s="27"/>
      <c r="O281" s="27"/>
      <c r="P281" s="27"/>
    </row>
    <row r="282" spans="1:16">
      <c r="A282" s="30">
        <v>16</v>
      </c>
      <c r="B282" s="31">
        <v>2</v>
      </c>
      <c r="C282" s="31" t="str" cm="1">
        <f t="array" ref="C282">INDEX($P$5:$P$7,B282)</f>
        <v>5:35–7:00 م</v>
      </c>
      <c r="D282" s="31">
        <v>2</v>
      </c>
      <c r="E282" s="31" t="s">
        <v>19</v>
      </c>
      <c r="F282" s="32">
        <v>1</v>
      </c>
      <c r="G282" s="31" t="s">
        <v>124</v>
      </c>
      <c r="H282" s="27"/>
      <c r="I282" s="27"/>
      <c r="J282" s="27"/>
      <c r="K282" s="27"/>
      <c r="L282" s="27"/>
      <c r="M282" s="27"/>
      <c r="N282" s="27"/>
      <c r="O282" s="27"/>
      <c r="P282" s="27"/>
    </row>
    <row r="283" spans="1:16">
      <c r="A283" s="30">
        <v>16</v>
      </c>
      <c r="B283" s="31">
        <v>2</v>
      </c>
      <c r="C283" s="31" t="str" cm="1">
        <f t="array" ref="C283">INDEX($P$5:$P$7,B283)</f>
        <v>5:35–7:00 م</v>
      </c>
      <c r="D283" s="31">
        <v>3</v>
      </c>
      <c r="E283" s="31" t="s">
        <v>19</v>
      </c>
      <c r="F283" s="32">
        <v>1</v>
      </c>
      <c r="G283" s="31" t="s">
        <v>116</v>
      </c>
      <c r="H283" s="27"/>
      <c r="I283" s="27"/>
      <c r="J283" s="27"/>
      <c r="K283" s="27"/>
      <c r="L283" s="27"/>
      <c r="M283" s="27"/>
      <c r="N283" s="27"/>
      <c r="O283" s="27"/>
      <c r="P283" s="27"/>
    </row>
    <row r="284" spans="1:16">
      <c r="A284" s="30">
        <v>16</v>
      </c>
      <c r="B284" s="31">
        <v>2</v>
      </c>
      <c r="C284" s="31" t="str" cm="1">
        <f t="array" ref="C284">INDEX($P$5:$P$7,B284)</f>
        <v>5:35–7:00 م</v>
      </c>
      <c r="D284" s="31">
        <v>4</v>
      </c>
      <c r="E284" s="31" t="s">
        <v>95</v>
      </c>
      <c r="F284" s="32">
        <v>1</v>
      </c>
      <c r="G284" s="31" t="s">
        <v>289</v>
      </c>
      <c r="H284" s="27"/>
      <c r="I284" s="27"/>
      <c r="J284" s="27"/>
      <c r="K284" s="27"/>
      <c r="L284" s="27"/>
      <c r="M284" s="27"/>
      <c r="N284" s="27"/>
      <c r="O284" s="27"/>
      <c r="P284" s="27"/>
    </row>
    <row r="285" spans="1:16">
      <c r="A285" s="30">
        <v>16</v>
      </c>
      <c r="B285" s="31">
        <v>2</v>
      </c>
      <c r="C285" s="31" t="str" cm="1">
        <f t="array" ref="C285">INDEX($P$5:$P$7,B285)</f>
        <v>5:35–7:00 م</v>
      </c>
      <c r="D285" s="31">
        <v>5</v>
      </c>
      <c r="E285" s="31" t="s">
        <v>95</v>
      </c>
      <c r="F285" s="32">
        <v>1</v>
      </c>
      <c r="G285" s="31" t="s">
        <v>297</v>
      </c>
      <c r="H285" s="27"/>
      <c r="I285" s="27"/>
      <c r="J285" s="27"/>
      <c r="K285" s="27"/>
      <c r="L285" s="27"/>
      <c r="M285" s="27"/>
      <c r="N285" s="27"/>
      <c r="O285" s="27"/>
      <c r="P285" s="27"/>
    </row>
    <row r="286" spans="1:16">
      <c r="A286" s="30">
        <v>16</v>
      </c>
      <c r="B286" s="31">
        <v>2</v>
      </c>
      <c r="C286" s="31" t="str" cm="1">
        <f t="array" ref="C286">INDEX($P$5:$P$7,B286)</f>
        <v>5:35–7:00 م</v>
      </c>
      <c r="D286" s="31">
        <v>6</v>
      </c>
      <c r="E286" s="31" t="s">
        <v>95</v>
      </c>
      <c r="F286" s="32">
        <v>1</v>
      </c>
      <c r="G286" s="31" t="s">
        <v>305</v>
      </c>
      <c r="H286" s="27"/>
      <c r="I286" s="27"/>
      <c r="J286" s="27"/>
      <c r="K286" s="27"/>
      <c r="L286" s="27"/>
      <c r="M286" s="27"/>
      <c r="N286" s="27"/>
      <c r="O286" s="27"/>
      <c r="P286" s="27"/>
    </row>
    <row r="287" spans="1:16">
      <c r="A287" s="30">
        <v>16</v>
      </c>
      <c r="B287" s="31">
        <v>3</v>
      </c>
      <c r="C287" s="31" t="str" cm="1">
        <f t="array" ref="C287">INDEX($P$5:$P$7,B287)</f>
        <v>7:10–8:35 م</v>
      </c>
      <c r="D287" s="31">
        <v>1</v>
      </c>
      <c r="E287" s="31" t="s">
        <v>95</v>
      </c>
      <c r="F287" s="32">
        <v>1</v>
      </c>
      <c r="G287" s="31" t="s">
        <v>315</v>
      </c>
      <c r="H287" s="27"/>
      <c r="I287" s="27"/>
      <c r="J287" s="27"/>
      <c r="K287" s="27"/>
      <c r="L287" s="27"/>
      <c r="M287" s="27"/>
      <c r="N287" s="27"/>
      <c r="O287" s="27"/>
      <c r="P287" s="27"/>
    </row>
    <row r="288" spans="1:16">
      <c r="A288" s="30">
        <v>16</v>
      </c>
      <c r="B288" s="31">
        <v>3</v>
      </c>
      <c r="C288" s="31" t="str" cm="1">
        <f t="array" ref="C288">INDEX($P$5:$P$7,B288)</f>
        <v>7:10–8:35 م</v>
      </c>
      <c r="D288" s="31">
        <v>2</v>
      </c>
      <c r="E288" s="31" t="s">
        <v>95</v>
      </c>
      <c r="F288" s="32">
        <v>1</v>
      </c>
      <c r="G288" s="31" t="s">
        <v>498</v>
      </c>
      <c r="H288" s="27"/>
      <c r="I288" s="27"/>
      <c r="J288" s="27"/>
      <c r="K288" s="27"/>
      <c r="L288" s="27"/>
      <c r="M288" s="27"/>
      <c r="N288" s="27"/>
      <c r="O288" s="27"/>
      <c r="P288" s="27"/>
    </row>
    <row r="289" spans="1:16">
      <c r="A289" s="30">
        <v>16</v>
      </c>
      <c r="B289" s="31">
        <v>3</v>
      </c>
      <c r="C289" s="31" t="str" cm="1">
        <f t="array" ref="C289">INDEX($P$5:$P$7,B289)</f>
        <v>7:10–8:35 م</v>
      </c>
      <c r="D289" s="31">
        <v>3</v>
      </c>
      <c r="E289" s="31" t="s">
        <v>95</v>
      </c>
      <c r="F289" s="32">
        <v>1</v>
      </c>
      <c r="G289" s="31" t="s">
        <v>474</v>
      </c>
      <c r="H289" s="27"/>
      <c r="I289" s="27"/>
      <c r="J289" s="27"/>
      <c r="K289" s="27"/>
      <c r="L289" s="27"/>
      <c r="M289" s="27"/>
      <c r="N289" s="27"/>
      <c r="O289" s="27"/>
      <c r="P289" s="27"/>
    </row>
    <row r="290" spans="1:16">
      <c r="A290" s="30">
        <v>16</v>
      </c>
      <c r="B290" s="31">
        <v>3</v>
      </c>
      <c r="C290" s="31" t="str" cm="1">
        <f t="array" ref="C290">INDEX($P$5:$P$7,B290)</f>
        <v>7:10–8:35 م</v>
      </c>
      <c r="D290" s="31">
        <v>4</v>
      </c>
      <c r="E290" s="31" t="s">
        <v>95</v>
      </c>
      <c r="F290" s="32">
        <v>1</v>
      </c>
      <c r="G290" s="31" t="s">
        <v>449</v>
      </c>
      <c r="H290" s="27"/>
      <c r="I290" s="27"/>
      <c r="J290" s="27"/>
      <c r="K290" s="27"/>
      <c r="L290" s="27"/>
      <c r="M290" s="27"/>
      <c r="N290" s="27"/>
      <c r="O290" s="27"/>
      <c r="P290" s="27"/>
    </row>
    <row r="291" spans="1:16">
      <c r="A291" s="30">
        <v>16</v>
      </c>
      <c r="B291" s="31">
        <v>3</v>
      </c>
      <c r="C291" s="31" t="str" cm="1">
        <f t="array" ref="C291">INDEX($P$5:$P$7,B291)</f>
        <v>7:10–8:35 م</v>
      </c>
      <c r="D291" s="31">
        <v>5</v>
      </c>
      <c r="E291" s="31" t="s">
        <v>95</v>
      </c>
      <c r="F291" s="32">
        <v>1</v>
      </c>
      <c r="G291" s="31" t="s">
        <v>441</v>
      </c>
      <c r="H291" s="27"/>
      <c r="I291" s="27"/>
      <c r="J291" s="27"/>
      <c r="K291" s="27"/>
      <c r="L291" s="27"/>
      <c r="M291" s="27"/>
      <c r="N291" s="27"/>
      <c r="O291" s="27"/>
      <c r="P291" s="27"/>
    </row>
    <row r="292" spans="1:16">
      <c r="A292" s="30">
        <v>16</v>
      </c>
      <c r="B292" s="31">
        <v>3</v>
      </c>
      <c r="C292" s="31" t="str" cm="1">
        <f t="array" ref="C292">INDEX($P$5:$P$7,B292)</f>
        <v>7:10–8:35 م</v>
      </c>
      <c r="D292" s="31">
        <v>6</v>
      </c>
      <c r="E292" s="31" t="s">
        <v>95</v>
      </c>
      <c r="F292" s="32">
        <v>1</v>
      </c>
      <c r="G292" s="31" t="s">
        <v>417</v>
      </c>
      <c r="H292" s="27"/>
      <c r="I292" s="27"/>
      <c r="J292" s="27"/>
      <c r="K292" s="27"/>
      <c r="L292" s="27"/>
      <c r="M292" s="27"/>
      <c r="N292" s="27"/>
      <c r="O292" s="27"/>
      <c r="P292" s="27"/>
    </row>
    <row r="293" spans="1:16">
      <c r="A293" s="30">
        <v>17</v>
      </c>
      <c r="B293" s="31">
        <v>1</v>
      </c>
      <c r="C293" s="31" t="str" cm="1">
        <f t="array" ref="C293">INDEX($P$5:$P$7,B293)</f>
        <v>4:00–5:25 م</v>
      </c>
      <c r="D293" s="31">
        <v>1</v>
      </c>
      <c r="E293" s="31" t="s">
        <v>19</v>
      </c>
      <c r="F293" s="32">
        <v>1</v>
      </c>
      <c r="G293" s="31" t="s">
        <v>26</v>
      </c>
      <c r="H293" s="27"/>
      <c r="I293" s="27"/>
      <c r="J293" s="27"/>
      <c r="K293" s="27"/>
      <c r="L293" s="27"/>
      <c r="M293" s="27"/>
      <c r="N293" s="27"/>
      <c r="O293" s="27"/>
      <c r="P293" s="27"/>
    </row>
    <row r="294" spans="1:16">
      <c r="A294" s="30">
        <v>17</v>
      </c>
      <c r="B294" s="31">
        <v>1</v>
      </c>
      <c r="C294" s="31" t="str" cm="1">
        <f t="array" ref="C294">INDEX($P$5:$P$7,B294)</f>
        <v>4:00–5:25 م</v>
      </c>
      <c r="D294" s="31">
        <v>2</v>
      </c>
      <c r="E294" s="31" t="s">
        <v>19</v>
      </c>
      <c r="F294" s="32">
        <v>1</v>
      </c>
      <c r="G294" s="31" t="s">
        <v>27</v>
      </c>
      <c r="H294" s="27"/>
      <c r="I294" s="27"/>
      <c r="J294" s="27"/>
      <c r="K294" s="27"/>
      <c r="L294" s="27"/>
      <c r="M294" s="27"/>
      <c r="N294" s="27"/>
      <c r="O294" s="27"/>
      <c r="P294" s="27"/>
    </row>
    <row r="295" spans="1:16">
      <c r="A295" s="30">
        <v>17</v>
      </c>
      <c r="B295" s="31">
        <v>1</v>
      </c>
      <c r="C295" s="31" t="str" cm="1">
        <f t="array" ref="C295">INDEX($P$5:$P$7,B295)</f>
        <v>4:00–5:25 م</v>
      </c>
      <c r="D295" s="31">
        <v>3</v>
      </c>
      <c r="E295" s="31" t="s">
        <v>19</v>
      </c>
      <c r="F295" s="32">
        <v>1</v>
      </c>
      <c r="G295" s="31" t="s">
        <v>28</v>
      </c>
      <c r="H295" s="27"/>
      <c r="I295" s="27"/>
      <c r="J295" s="27"/>
      <c r="K295" s="27"/>
      <c r="L295" s="27"/>
      <c r="M295" s="27"/>
      <c r="N295" s="27"/>
      <c r="O295" s="27"/>
      <c r="P295" s="27"/>
    </row>
    <row r="296" spans="1:16">
      <c r="A296" s="30">
        <v>17</v>
      </c>
      <c r="B296" s="31">
        <v>1</v>
      </c>
      <c r="C296" s="31" t="str" cm="1">
        <f t="array" ref="C296">INDEX($P$5:$P$7,B296)</f>
        <v>4:00–5:25 م</v>
      </c>
      <c r="D296" s="31">
        <v>4</v>
      </c>
      <c r="E296" s="31" t="s">
        <v>19</v>
      </c>
      <c r="F296" s="32">
        <v>1</v>
      </c>
      <c r="G296" s="31" t="s">
        <v>210</v>
      </c>
      <c r="H296" s="27"/>
      <c r="I296" s="27"/>
      <c r="J296" s="27"/>
      <c r="K296" s="27"/>
      <c r="L296" s="27"/>
      <c r="M296" s="27"/>
      <c r="N296" s="27"/>
      <c r="O296" s="27"/>
      <c r="P296" s="27"/>
    </row>
    <row r="297" spans="1:16">
      <c r="A297" s="30">
        <v>17</v>
      </c>
      <c r="B297" s="31">
        <v>1</v>
      </c>
      <c r="C297" s="31" t="str" cm="1">
        <f t="array" ref="C297">INDEX($P$5:$P$7,B297)</f>
        <v>4:00–5:25 م</v>
      </c>
      <c r="D297" s="31">
        <v>5</v>
      </c>
      <c r="E297" s="31" t="s">
        <v>19</v>
      </c>
      <c r="F297" s="32">
        <v>1</v>
      </c>
      <c r="G297" s="31" t="s">
        <v>211</v>
      </c>
      <c r="H297" s="27"/>
      <c r="I297" s="27"/>
      <c r="J297" s="27"/>
      <c r="K297" s="27"/>
      <c r="L297" s="27"/>
      <c r="M297" s="27"/>
      <c r="N297" s="27"/>
      <c r="O297" s="27"/>
      <c r="P297" s="27"/>
    </row>
    <row r="298" spans="1:16">
      <c r="A298" s="30">
        <v>17</v>
      </c>
      <c r="B298" s="31">
        <v>1</v>
      </c>
      <c r="C298" s="31" t="str" cm="1">
        <f t="array" ref="C298">INDEX($P$5:$P$7,B298)</f>
        <v>4:00–5:25 م</v>
      </c>
      <c r="D298" s="31">
        <v>6</v>
      </c>
      <c r="E298" s="31" t="s">
        <v>19</v>
      </c>
      <c r="F298" s="32">
        <v>1</v>
      </c>
      <c r="G298" s="31" t="s">
        <v>164</v>
      </c>
      <c r="H298" s="27"/>
      <c r="I298" s="27"/>
      <c r="J298" s="27"/>
      <c r="K298" s="27"/>
      <c r="L298" s="27"/>
      <c r="M298" s="27"/>
      <c r="N298" s="27"/>
      <c r="O298" s="27"/>
      <c r="P298" s="27"/>
    </row>
    <row r="299" spans="1:16">
      <c r="A299" s="30">
        <v>17</v>
      </c>
      <c r="B299" s="31">
        <v>2</v>
      </c>
      <c r="C299" s="31" t="str" cm="1">
        <f t="array" ref="C299">INDEX($P$5:$P$7,B299)</f>
        <v>5:35–7:00 م</v>
      </c>
      <c r="D299" s="31">
        <v>1</v>
      </c>
      <c r="E299" s="31" t="s">
        <v>19</v>
      </c>
      <c r="F299" s="32">
        <v>1</v>
      </c>
      <c r="G299" s="31" t="s">
        <v>125</v>
      </c>
      <c r="H299" s="27"/>
      <c r="I299" s="27"/>
      <c r="J299" s="27"/>
      <c r="K299" s="27"/>
      <c r="L299" s="27"/>
      <c r="M299" s="27"/>
      <c r="N299" s="27"/>
      <c r="O299" s="27"/>
      <c r="P299" s="27"/>
    </row>
    <row r="300" spans="1:16">
      <c r="A300" s="30">
        <v>17</v>
      </c>
      <c r="B300" s="31">
        <v>2</v>
      </c>
      <c r="C300" s="31" t="str" cm="1">
        <f t="array" ref="C300">INDEX($P$5:$P$7,B300)</f>
        <v>5:35–7:00 م</v>
      </c>
      <c r="D300" s="31">
        <v>2</v>
      </c>
      <c r="E300" s="31" t="s">
        <v>19</v>
      </c>
      <c r="F300" s="32">
        <v>1</v>
      </c>
      <c r="G300" s="31" t="s">
        <v>117</v>
      </c>
      <c r="H300" s="27"/>
      <c r="I300" s="27"/>
      <c r="J300" s="27"/>
      <c r="K300" s="27"/>
      <c r="L300" s="27"/>
      <c r="M300" s="27"/>
      <c r="N300" s="27"/>
      <c r="O300" s="27"/>
      <c r="P300" s="27"/>
    </row>
    <row r="301" spans="1:16">
      <c r="A301" s="30">
        <v>17</v>
      </c>
      <c r="B301" s="31">
        <v>2</v>
      </c>
      <c r="C301" s="31" t="str" cm="1">
        <f t="array" ref="C301">INDEX($P$5:$P$7,B301)</f>
        <v>5:35–7:00 م</v>
      </c>
      <c r="D301" s="31">
        <v>3</v>
      </c>
      <c r="E301" s="31" t="s">
        <v>19</v>
      </c>
      <c r="F301" s="32">
        <v>1</v>
      </c>
      <c r="G301" s="31" t="s">
        <v>109</v>
      </c>
      <c r="H301" s="27"/>
      <c r="I301" s="27"/>
      <c r="J301" s="27"/>
      <c r="K301" s="27"/>
      <c r="L301" s="27"/>
      <c r="M301" s="27"/>
      <c r="N301" s="27"/>
      <c r="O301" s="27"/>
      <c r="P301" s="27"/>
    </row>
    <row r="302" spans="1:16">
      <c r="A302" s="30">
        <v>17</v>
      </c>
      <c r="B302" s="31">
        <v>2</v>
      </c>
      <c r="C302" s="31" t="str" cm="1">
        <f t="array" ref="C302">INDEX($P$5:$P$7,B302)</f>
        <v>5:35–7:00 م</v>
      </c>
      <c r="D302" s="31">
        <v>4</v>
      </c>
      <c r="E302" s="31" t="s">
        <v>95</v>
      </c>
      <c r="F302" s="32">
        <v>1</v>
      </c>
      <c r="G302" s="31" t="s">
        <v>285</v>
      </c>
      <c r="H302" s="27"/>
      <c r="I302" s="27"/>
      <c r="J302" s="27"/>
      <c r="K302" s="27"/>
      <c r="L302" s="27"/>
      <c r="M302" s="27"/>
      <c r="N302" s="27"/>
      <c r="O302" s="27"/>
      <c r="P302" s="27"/>
    </row>
    <row r="303" spans="1:16">
      <c r="A303" s="30">
        <v>17</v>
      </c>
      <c r="B303" s="31">
        <v>2</v>
      </c>
      <c r="C303" s="31" t="str" cm="1">
        <f t="array" ref="C303">INDEX($P$5:$P$7,B303)</f>
        <v>5:35–7:00 م</v>
      </c>
      <c r="D303" s="31">
        <v>5</v>
      </c>
      <c r="E303" s="31" t="s">
        <v>95</v>
      </c>
      <c r="F303" s="32">
        <v>1</v>
      </c>
      <c r="G303" s="31" t="s">
        <v>288</v>
      </c>
      <c r="H303" s="27"/>
      <c r="I303" s="27"/>
      <c r="J303" s="27"/>
      <c r="K303" s="27"/>
      <c r="L303" s="27"/>
      <c r="M303" s="27"/>
      <c r="N303" s="27"/>
      <c r="O303" s="27"/>
      <c r="P303" s="27"/>
    </row>
    <row r="304" spans="1:16">
      <c r="A304" s="30">
        <v>17</v>
      </c>
      <c r="B304" s="31">
        <v>2</v>
      </c>
      <c r="C304" s="31" t="str" cm="1">
        <f t="array" ref="C304">INDEX($P$5:$P$7,B304)</f>
        <v>5:35–7:00 م</v>
      </c>
      <c r="D304" s="31">
        <v>6</v>
      </c>
      <c r="E304" s="31" t="s">
        <v>95</v>
      </c>
      <c r="F304" s="32">
        <v>1</v>
      </c>
      <c r="G304" s="31" t="s">
        <v>298</v>
      </c>
      <c r="H304" s="27"/>
      <c r="I304" s="27"/>
      <c r="J304" s="27"/>
      <c r="K304" s="27"/>
      <c r="L304" s="27"/>
      <c r="M304" s="27"/>
      <c r="N304" s="27"/>
      <c r="O304" s="27"/>
      <c r="P304" s="27"/>
    </row>
    <row r="305" spans="1:16">
      <c r="A305" s="30">
        <v>17</v>
      </c>
      <c r="B305" s="31">
        <v>3</v>
      </c>
      <c r="C305" s="31" t="str" cm="1">
        <f t="array" ref="C305">INDEX($P$5:$P$7,B305)</f>
        <v>7:10–8:35 م</v>
      </c>
      <c r="D305" s="31">
        <v>1</v>
      </c>
      <c r="E305" s="31" t="s">
        <v>95</v>
      </c>
      <c r="F305" s="32">
        <v>1</v>
      </c>
      <c r="G305" s="31" t="s">
        <v>499</v>
      </c>
      <c r="H305" s="27"/>
      <c r="I305" s="27"/>
      <c r="J305" s="27"/>
      <c r="K305" s="27"/>
      <c r="L305" s="27"/>
      <c r="M305" s="27"/>
      <c r="N305" s="27"/>
      <c r="O305" s="27"/>
      <c r="P305" s="27"/>
    </row>
    <row r="306" spans="1:16">
      <c r="A306" s="30">
        <v>17</v>
      </c>
      <c r="B306" s="31">
        <v>3</v>
      </c>
      <c r="C306" s="31" t="str" cm="1">
        <f t="array" ref="C306">INDEX($P$5:$P$7,B306)</f>
        <v>7:10–8:35 م</v>
      </c>
      <c r="D306" s="31">
        <v>2</v>
      </c>
      <c r="E306" s="31" t="s">
        <v>95</v>
      </c>
      <c r="F306" s="32">
        <v>1</v>
      </c>
      <c r="G306" s="31" t="s">
        <v>475</v>
      </c>
      <c r="H306" s="27"/>
      <c r="I306" s="27"/>
      <c r="J306" s="27"/>
      <c r="K306" s="27"/>
      <c r="L306" s="27"/>
      <c r="M306" s="27"/>
      <c r="N306" s="27"/>
      <c r="O306" s="27"/>
      <c r="P306" s="27"/>
    </row>
    <row r="307" spans="1:16">
      <c r="A307" s="30">
        <v>17</v>
      </c>
      <c r="B307" s="31">
        <v>3</v>
      </c>
      <c r="C307" s="31" t="str" cm="1">
        <f t="array" ref="C307">INDEX($P$5:$P$7,B307)</f>
        <v>7:10–8:35 م</v>
      </c>
      <c r="D307" s="31">
        <v>3</v>
      </c>
      <c r="E307" s="31" t="s">
        <v>95</v>
      </c>
      <c r="F307" s="32">
        <v>1</v>
      </c>
      <c r="G307" s="31" t="s">
        <v>476</v>
      </c>
      <c r="H307" s="27"/>
      <c r="I307" s="27"/>
      <c r="J307" s="27"/>
      <c r="K307" s="27"/>
      <c r="L307" s="27"/>
      <c r="M307" s="27"/>
      <c r="N307" s="27"/>
      <c r="O307" s="27"/>
      <c r="P307" s="27"/>
    </row>
    <row r="308" spans="1:16">
      <c r="A308" s="30">
        <v>17</v>
      </c>
      <c r="B308" s="31">
        <v>3</v>
      </c>
      <c r="C308" s="31" t="str" cm="1">
        <f t="array" ref="C308">INDEX($P$5:$P$7,B308)</f>
        <v>7:10–8:35 م</v>
      </c>
      <c r="D308" s="31">
        <v>4</v>
      </c>
      <c r="E308" s="31" t="s">
        <v>95</v>
      </c>
      <c r="F308" s="32">
        <v>1</v>
      </c>
      <c r="G308" s="31" t="s">
        <v>442</v>
      </c>
      <c r="H308" s="27"/>
      <c r="I308" s="27"/>
      <c r="J308" s="27"/>
      <c r="K308" s="27"/>
      <c r="L308" s="27"/>
      <c r="M308" s="27"/>
      <c r="N308" s="27"/>
      <c r="O308" s="27"/>
      <c r="P308" s="27"/>
    </row>
    <row r="309" spans="1:16">
      <c r="A309" s="30">
        <v>17</v>
      </c>
      <c r="B309" s="31">
        <v>3</v>
      </c>
      <c r="C309" s="31" t="str" cm="1">
        <f t="array" ref="C309">INDEX($P$5:$P$7,B309)</f>
        <v>7:10–8:35 م</v>
      </c>
      <c r="D309" s="31">
        <v>5</v>
      </c>
      <c r="E309" s="31" t="s">
        <v>95</v>
      </c>
      <c r="F309" s="32">
        <v>1</v>
      </c>
      <c r="G309" s="31" t="s">
        <v>420</v>
      </c>
      <c r="H309" s="27"/>
      <c r="I309" s="27"/>
      <c r="J309" s="27"/>
      <c r="K309" s="27"/>
      <c r="L309" s="27"/>
      <c r="M309" s="27"/>
      <c r="N309" s="27"/>
      <c r="O309" s="27"/>
      <c r="P309" s="27"/>
    </row>
    <row r="310" spans="1:16">
      <c r="A310" s="30">
        <v>17</v>
      </c>
      <c r="B310" s="31">
        <v>3</v>
      </c>
      <c r="C310" s="31" t="str" cm="1">
        <f t="array" ref="C310">INDEX($P$5:$P$7,B310)</f>
        <v>7:10–8:35 م</v>
      </c>
      <c r="D310" s="31">
        <v>6</v>
      </c>
      <c r="E310" s="31" t="s">
        <v>95</v>
      </c>
      <c r="F310" s="32">
        <v>1</v>
      </c>
      <c r="G310" s="31" t="s">
        <v>370</v>
      </c>
      <c r="H310" s="27"/>
      <c r="I310" s="27"/>
      <c r="J310" s="27"/>
      <c r="K310" s="27"/>
      <c r="L310" s="27"/>
      <c r="M310" s="27"/>
      <c r="N310" s="27"/>
      <c r="O310" s="27"/>
      <c r="P310" s="27"/>
    </row>
    <row r="311" spans="1:16">
      <c r="A311" s="30">
        <v>18</v>
      </c>
      <c r="B311" s="31">
        <v>1</v>
      </c>
      <c r="C311" s="31" t="str" cm="1">
        <f t="array" ref="C311">INDEX($P$5:$P$7,B311)</f>
        <v>4:00–5:25 م</v>
      </c>
      <c r="D311" s="31">
        <v>1</v>
      </c>
      <c r="E311" s="31" t="s">
        <v>19</v>
      </c>
      <c r="F311" s="32">
        <v>1</v>
      </c>
      <c r="G311" s="31" t="s">
        <v>29</v>
      </c>
      <c r="H311" s="27"/>
      <c r="I311" s="27"/>
      <c r="J311" s="27"/>
      <c r="K311" s="27"/>
      <c r="L311" s="27"/>
      <c r="M311" s="27"/>
      <c r="N311" s="27"/>
      <c r="O311" s="27"/>
      <c r="P311" s="27"/>
    </row>
    <row r="312" spans="1:16">
      <c r="A312" s="30">
        <v>18</v>
      </c>
      <c r="B312" s="31">
        <v>1</v>
      </c>
      <c r="C312" s="31" t="str" cm="1">
        <f t="array" ref="C312">INDEX($P$5:$P$7,B312)</f>
        <v>4:00–5:25 م</v>
      </c>
      <c r="D312" s="31">
        <v>2</v>
      </c>
      <c r="E312" s="31" t="s">
        <v>19</v>
      </c>
      <c r="F312" s="32">
        <v>1</v>
      </c>
      <c r="G312" s="31" t="s">
        <v>30</v>
      </c>
      <c r="H312" s="27"/>
      <c r="I312" s="27"/>
      <c r="J312" s="27"/>
      <c r="K312" s="27"/>
      <c r="L312" s="27"/>
      <c r="M312" s="27"/>
      <c r="N312" s="27"/>
      <c r="O312" s="27"/>
      <c r="P312" s="27"/>
    </row>
    <row r="313" spans="1:16">
      <c r="A313" s="30">
        <v>18</v>
      </c>
      <c r="B313" s="31">
        <v>1</v>
      </c>
      <c r="C313" s="31" t="str" cm="1">
        <f t="array" ref="C313">INDEX($P$5:$P$7,B313)</f>
        <v>4:00–5:25 م</v>
      </c>
      <c r="D313" s="31">
        <v>3</v>
      </c>
      <c r="E313" s="31" t="s">
        <v>19</v>
      </c>
      <c r="F313" s="32">
        <v>1</v>
      </c>
      <c r="G313" s="31" t="s">
        <v>212</v>
      </c>
      <c r="H313" s="27"/>
      <c r="I313" s="27"/>
      <c r="J313" s="27"/>
      <c r="K313" s="27"/>
      <c r="L313" s="27"/>
      <c r="M313" s="27"/>
      <c r="N313" s="27"/>
      <c r="O313" s="27"/>
      <c r="P313" s="27"/>
    </row>
    <row r="314" spans="1:16">
      <c r="A314" s="30">
        <v>18</v>
      </c>
      <c r="B314" s="31">
        <v>1</v>
      </c>
      <c r="C314" s="31" t="str" cm="1">
        <f t="array" ref="C314">INDEX($P$5:$P$7,B314)</f>
        <v>4:00–5:25 م</v>
      </c>
      <c r="D314" s="31">
        <v>4</v>
      </c>
      <c r="E314" s="31" t="s">
        <v>19</v>
      </c>
      <c r="F314" s="32">
        <v>1</v>
      </c>
      <c r="G314" s="31" t="s">
        <v>213</v>
      </c>
      <c r="H314" s="27"/>
      <c r="I314" s="27"/>
      <c r="J314" s="27"/>
      <c r="K314" s="27"/>
      <c r="L314" s="27"/>
      <c r="M314" s="27"/>
      <c r="N314" s="27"/>
      <c r="O314" s="27"/>
      <c r="P314" s="27"/>
    </row>
    <row r="315" spans="1:16">
      <c r="A315" s="30">
        <v>18</v>
      </c>
      <c r="B315" s="31">
        <v>1</v>
      </c>
      <c r="C315" s="31" t="str" cm="1">
        <f t="array" ref="C315">INDEX($P$5:$P$7,B315)</f>
        <v>4:00–5:25 م</v>
      </c>
      <c r="D315" s="31">
        <v>5</v>
      </c>
      <c r="E315" s="31" t="s">
        <v>19</v>
      </c>
      <c r="F315" s="32">
        <v>1</v>
      </c>
      <c r="G315" s="31" t="s">
        <v>165</v>
      </c>
      <c r="H315" s="27"/>
      <c r="I315" s="27"/>
      <c r="J315" s="27"/>
      <c r="K315" s="27"/>
      <c r="L315" s="27"/>
      <c r="M315" s="27"/>
      <c r="N315" s="27"/>
      <c r="O315" s="27"/>
      <c r="P315" s="27"/>
    </row>
    <row r="316" spans="1:16">
      <c r="A316" s="30">
        <v>18</v>
      </c>
      <c r="B316" s="31">
        <v>1</v>
      </c>
      <c r="C316" s="31" t="str" cm="1">
        <f t="array" ref="C316">INDEX($P$5:$P$7,B316)</f>
        <v>4:00–5:25 م</v>
      </c>
      <c r="D316" s="31">
        <v>6</v>
      </c>
      <c r="E316" s="31" t="s">
        <v>19</v>
      </c>
      <c r="F316" s="32">
        <v>1</v>
      </c>
      <c r="G316" s="31" t="s">
        <v>119</v>
      </c>
      <c r="H316" s="27"/>
      <c r="I316" s="27"/>
      <c r="J316" s="27"/>
      <c r="K316" s="27"/>
      <c r="L316" s="27"/>
      <c r="M316" s="27"/>
      <c r="N316" s="27"/>
      <c r="O316" s="27"/>
      <c r="P316" s="27"/>
    </row>
    <row r="317" spans="1:16">
      <c r="A317" s="30">
        <v>18</v>
      </c>
      <c r="B317" s="31">
        <v>2</v>
      </c>
      <c r="C317" s="31" t="str" cm="1">
        <f t="array" ref="C317">INDEX($P$5:$P$7,B317)</f>
        <v>5:35–7:00 م</v>
      </c>
      <c r="D317" s="31">
        <v>1</v>
      </c>
      <c r="E317" s="31" t="s">
        <v>19</v>
      </c>
      <c r="F317" s="32">
        <v>1</v>
      </c>
      <c r="G317" s="31" t="s">
        <v>112</v>
      </c>
      <c r="H317" s="27"/>
      <c r="I317" s="27"/>
      <c r="J317" s="27"/>
      <c r="K317" s="27"/>
      <c r="L317" s="27"/>
      <c r="M317" s="27"/>
      <c r="N317" s="27"/>
      <c r="O317" s="27"/>
      <c r="P317" s="27"/>
    </row>
    <row r="318" spans="1:16">
      <c r="A318" s="30">
        <v>18</v>
      </c>
      <c r="B318" s="31">
        <v>2</v>
      </c>
      <c r="C318" s="31" t="str" cm="1">
        <f t="array" ref="C318">INDEX($P$5:$P$7,B318)</f>
        <v>5:35–7:00 م</v>
      </c>
      <c r="D318" s="31">
        <v>2</v>
      </c>
      <c r="E318" s="31" t="s">
        <v>19</v>
      </c>
      <c r="F318" s="32">
        <v>1</v>
      </c>
      <c r="G318" s="31" t="s">
        <v>110</v>
      </c>
      <c r="H318" s="27"/>
      <c r="I318" s="27"/>
      <c r="J318" s="27"/>
      <c r="K318" s="27"/>
      <c r="L318" s="27"/>
      <c r="M318" s="27"/>
      <c r="N318" s="27"/>
      <c r="O318" s="27"/>
      <c r="P318" s="27"/>
    </row>
    <row r="319" spans="1:16">
      <c r="A319" s="30">
        <v>18</v>
      </c>
      <c r="B319" s="31">
        <v>2</v>
      </c>
      <c r="C319" s="31" t="str" cm="1">
        <f t="array" ref="C319">INDEX($P$5:$P$7,B319)</f>
        <v>5:35–7:00 م</v>
      </c>
      <c r="D319" s="31">
        <v>3</v>
      </c>
      <c r="E319" s="31" t="s">
        <v>19</v>
      </c>
      <c r="F319" s="32">
        <v>1</v>
      </c>
      <c r="G319" s="31" t="s">
        <v>99</v>
      </c>
      <c r="H319" s="27"/>
      <c r="I319" s="27"/>
      <c r="J319" s="27"/>
      <c r="K319" s="27"/>
      <c r="L319" s="27"/>
      <c r="M319" s="27"/>
      <c r="N319" s="27"/>
      <c r="O319" s="27"/>
      <c r="P319" s="27"/>
    </row>
    <row r="320" spans="1:16">
      <c r="A320" s="30">
        <v>18</v>
      </c>
      <c r="B320" s="31">
        <v>2</v>
      </c>
      <c r="C320" s="31" t="str" cm="1">
        <f t="array" ref="C320">INDEX($P$5:$P$7,B320)</f>
        <v>5:35–7:00 م</v>
      </c>
      <c r="D320" s="31">
        <v>4</v>
      </c>
      <c r="E320" s="31" t="s">
        <v>95</v>
      </c>
      <c r="F320" s="32">
        <v>1</v>
      </c>
      <c r="G320" s="31" t="s">
        <v>259</v>
      </c>
      <c r="H320" s="27"/>
      <c r="I320" s="27"/>
      <c r="J320" s="27"/>
      <c r="K320" s="27"/>
      <c r="L320" s="27"/>
      <c r="M320" s="27"/>
      <c r="N320" s="27"/>
      <c r="O320" s="27"/>
      <c r="P320" s="27"/>
    </row>
    <row r="321" spans="1:16">
      <c r="A321" s="30">
        <v>18</v>
      </c>
      <c r="B321" s="31">
        <v>2</v>
      </c>
      <c r="C321" s="31" t="str" cm="1">
        <f t="array" ref="C321">INDEX($P$5:$P$7,B321)</f>
        <v>5:35–7:00 م</v>
      </c>
      <c r="D321" s="31">
        <v>5</v>
      </c>
      <c r="E321" s="31" t="s">
        <v>95</v>
      </c>
      <c r="F321" s="32">
        <v>1</v>
      </c>
      <c r="G321" s="31" t="s">
        <v>282</v>
      </c>
      <c r="H321" s="27"/>
      <c r="I321" s="27"/>
      <c r="J321" s="27"/>
      <c r="K321" s="27"/>
      <c r="L321" s="27"/>
      <c r="M321" s="27"/>
      <c r="N321" s="27"/>
      <c r="O321" s="27"/>
      <c r="P321" s="27"/>
    </row>
    <row r="322" spans="1:16">
      <c r="A322" s="30">
        <v>18</v>
      </c>
      <c r="B322" s="31">
        <v>2</v>
      </c>
      <c r="C322" s="31" t="str" cm="1">
        <f t="array" ref="C322">INDEX($P$5:$P$7,B322)</f>
        <v>5:35–7:00 م</v>
      </c>
      <c r="D322" s="31">
        <v>6</v>
      </c>
      <c r="E322" s="31" t="s">
        <v>95</v>
      </c>
      <c r="F322" s="32">
        <v>1</v>
      </c>
      <c r="G322" s="31" t="s">
        <v>500</v>
      </c>
      <c r="H322" s="27"/>
      <c r="I322" s="27"/>
      <c r="J322" s="27"/>
      <c r="K322" s="27"/>
      <c r="L322" s="27"/>
      <c r="M322" s="27"/>
      <c r="N322" s="27"/>
      <c r="O322" s="27"/>
      <c r="P322" s="27"/>
    </row>
    <row r="323" spans="1:16">
      <c r="A323" s="30">
        <v>18</v>
      </c>
      <c r="B323" s="31">
        <v>3</v>
      </c>
      <c r="C323" s="31" t="str" cm="1">
        <f t="array" ref="C323">INDEX($P$5:$P$7,B323)</f>
        <v>7:10–8:35 م</v>
      </c>
      <c r="D323" s="31">
        <v>1</v>
      </c>
      <c r="E323" s="31" t="s">
        <v>95</v>
      </c>
      <c r="F323" s="32">
        <v>1</v>
      </c>
      <c r="G323" s="31" t="s">
        <v>477</v>
      </c>
      <c r="H323" s="27"/>
      <c r="I323" s="27"/>
      <c r="J323" s="27"/>
      <c r="K323" s="27"/>
      <c r="L323" s="27"/>
      <c r="M323" s="27"/>
      <c r="N323" s="27"/>
      <c r="O323" s="27"/>
      <c r="P323" s="27"/>
    </row>
    <row r="324" spans="1:16">
      <c r="A324" s="30">
        <v>18</v>
      </c>
      <c r="B324" s="31">
        <v>3</v>
      </c>
      <c r="C324" s="31" t="str" cm="1">
        <f t="array" ref="C324">INDEX($P$5:$P$7,B324)</f>
        <v>7:10–8:35 م</v>
      </c>
      <c r="D324" s="31">
        <v>2</v>
      </c>
      <c r="E324" s="31" t="s">
        <v>95</v>
      </c>
      <c r="F324" s="32">
        <v>1</v>
      </c>
      <c r="G324" s="31" t="s">
        <v>478</v>
      </c>
      <c r="H324" s="27"/>
      <c r="I324" s="27"/>
      <c r="J324" s="27"/>
      <c r="K324" s="27"/>
      <c r="L324" s="27"/>
      <c r="M324" s="27"/>
      <c r="N324" s="27"/>
      <c r="O324" s="27"/>
      <c r="P324" s="27"/>
    </row>
    <row r="325" spans="1:16">
      <c r="A325" s="30">
        <v>18</v>
      </c>
      <c r="B325" s="31">
        <v>3</v>
      </c>
      <c r="C325" s="31" t="str" cm="1">
        <f t="array" ref="C325">INDEX($P$5:$P$7,B325)</f>
        <v>7:10–8:35 م</v>
      </c>
      <c r="D325" s="31">
        <v>3</v>
      </c>
      <c r="E325" s="31" t="s">
        <v>95</v>
      </c>
      <c r="F325" s="32">
        <v>1</v>
      </c>
      <c r="G325" s="31" t="s">
        <v>443</v>
      </c>
      <c r="H325" s="27"/>
      <c r="I325" s="27"/>
      <c r="J325" s="27"/>
      <c r="K325" s="27"/>
      <c r="L325" s="27"/>
      <c r="M325" s="27"/>
      <c r="N325" s="27"/>
      <c r="O325" s="27"/>
      <c r="P325" s="27"/>
    </row>
    <row r="326" spans="1:16">
      <c r="A326" s="30">
        <v>18</v>
      </c>
      <c r="B326" s="31">
        <v>3</v>
      </c>
      <c r="C326" s="31" t="str" cm="1">
        <f t="array" ref="C326">INDEX($P$5:$P$7,B326)</f>
        <v>7:10–8:35 م</v>
      </c>
      <c r="D326" s="31">
        <v>4</v>
      </c>
      <c r="E326" s="31" t="s">
        <v>95</v>
      </c>
      <c r="F326" s="32">
        <v>1</v>
      </c>
      <c r="G326" s="31" t="s">
        <v>421</v>
      </c>
      <c r="H326" s="27"/>
      <c r="I326" s="27"/>
      <c r="J326" s="27"/>
      <c r="K326" s="27"/>
      <c r="L326" s="27"/>
      <c r="M326" s="27"/>
      <c r="N326" s="27"/>
      <c r="O326" s="27"/>
      <c r="P326" s="27"/>
    </row>
    <row r="327" spans="1:16">
      <c r="A327" s="30">
        <v>18</v>
      </c>
      <c r="B327" s="31">
        <v>3</v>
      </c>
      <c r="C327" s="31" t="str" cm="1">
        <f t="array" ref="C327">INDEX($P$5:$P$7,B327)</f>
        <v>7:10–8:35 م</v>
      </c>
      <c r="D327" s="31">
        <v>5</v>
      </c>
      <c r="E327" s="31" t="s">
        <v>95</v>
      </c>
      <c r="F327" s="32">
        <v>1</v>
      </c>
      <c r="G327" s="31" t="s">
        <v>371</v>
      </c>
      <c r="H327" s="27"/>
      <c r="I327" s="27"/>
      <c r="J327" s="27"/>
      <c r="K327" s="27"/>
      <c r="L327" s="27"/>
      <c r="M327" s="27"/>
      <c r="N327" s="27"/>
      <c r="O327" s="27"/>
      <c r="P327" s="27"/>
    </row>
    <row r="328" spans="1:16">
      <c r="A328" s="30">
        <v>18</v>
      </c>
      <c r="B328" s="31">
        <v>3</v>
      </c>
      <c r="C328" s="31" t="str" cm="1">
        <f t="array" ref="C328">INDEX($P$5:$P$7,B328)</f>
        <v>7:10–8:35 م</v>
      </c>
      <c r="D328" s="31">
        <v>6</v>
      </c>
      <c r="E328" s="31" t="s">
        <v>95</v>
      </c>
      <c r="F328" s="32">
        <v>1</v>
      </c>
      <c r="G328" s="31" t="s">
        <v>361</v>
      </c>
      <c r="H328" s="27"/>
      <c r="I328" s="27"/>
      <c r="J328" s="27"/>
      <c r="K328" s="27"/>
      <c r="L328" s="27"/>
      <c r="M328" s="27"/>
      <c r="N328" s="27"/>
      <c r="O328" s="27"/>
      <c r="P328" s="27"/>
    </row>
    <row r="329" spans="1:16">
      <c r="A329" s="30">
        <v>19</v>
      </c>
      <c r="B329" s="31">
        <v>1</v>
      </c>
      <c r="C329" s="31" t="str" cm="1">
        <f t="array" ref="C329">INDEX($P$5:$P$7,B329)</f>
        <v>4:00–5:25 م</v>
      </c>
      <c r="D329" s="31">
        <v>1</v>
      </c>
      <c r="E329" s="31" t="s">
        <v>19</v>
      </c>
      <c r="F329" s="32">
        <v>1</v>
      </c>
      <c r="G329" s="31" t="s">
        <v>32</v>
      </c>
      <c r="H329" s="27"/>
      <c r="I329" s="27"/>
      <c r="J329" s="27"/>
      <c r="K329" s="27"/>
      <c r="L329" s="27"/>
      <c r="M329" s="27"/>
      <c r="N329" s="27"/>
      <c r="O329" s="27"/>
      <c r="P329" s="27"/>
    </row>
    <row r="330" spans="1:16">
      <c r="A330" s="30">
        <v>19</v>
      </c>
      <c r="B330" s="31">
        <v>1</v>
      </c>
      <c r="C330" s="31" t="str" cm="1">
        <f t="array" ref="C330">INDEX($P$5:$P$7,B330)</f>
        <v>4:00–5:25 م</v>
      </c>
      <c r="D330" s="31">
        <v>2</v>
      </c>
      <c r="E330" s="31" t="s">
        <v>19</v>
      </c>
      <c r="F330" s="32">
        <v>1</v>
      </c>
      <c r="G330" s="31" t="s">
        <v>214</v>
      </c>
      <c r="H330" s="27"/>
      <c r="I330" s="27"/>
      <c r="J330" s="27"/>
      <c r="K330" s="27"/>
      <c r="L330" s="27"/>
      <c r="M330" s="27"/>
      <c r="N330" s="27"/>
      <c r="O330" s="27"/>
      <c r="P330" s="27"/>
    </row>
    <row r="331" spans="1:16">
      <c r="A331" s="30">
        <v>19</v>
      </c>
      <c r="B331" s="31">
        <v>1</v>
      </c>
      <c r="C331" s="31" t="str" cm="1">
        <f t="array" ref="C331">INDEX($P$5:$P$7,B331)</f>
        <v>4:00–5:25 م</v>
      </c>
      <c r="D331" s="31">
        <v>3</v>
      </c>
      <c r="E331" s="31" t="s">
        <v>19</v>
      </c>
      <c r="F331" s="32">
        <v>1</v>
      </c>
      <c r="G331" s="31" t="s">
        <v>215</v>
      </c>
      <c r="H331" s="27"/>
      <c r="I331" s="27"/>
      <c r="J331" s="27"/>
      <c r="K331" s="27"/>
      <c r="L331" s="27"/>
      <c r="M331" s="27"/>
      <c r="N331" s="27"/>
      <c r="O331" s="27"/>
      <c r="P331" s="27"/>
    </row>
    <row r="332" spans="1:16">
      <c r="A332" s="30">
        <v>19</v>
      </c>
      <c r="B332" s="31">
        <v>1</v>
      </c>
      <c r="C332" s="31" t="str" cm="1">
        <f t="array" ref="C332">INDEX($P$5:$P$7,B332)</f>
        <v>4:00–5:25 م</v>
      </c>
      <c r="D332" s="31">
        <v>4</v>
      </c>
      <c r="E332" s="31" t="s">
        <v>19</v>
      </c>
      <c r="F332" s="32">
        <v>1</v>
      </c>
      <c r="G332" s="31" t="s">
        <v>166</v>
      </c>
      <c r="H332" s="27"/>
      <c r="I332" s="27"/>
      <c r="J332" s="27"/>
      <c r="K332" s="27"/>
      <c r="L332" s="27"/>
      <c r="M332" s="27"/>
      <c r="N332" s="27"/>
      <c r="O332" s="27"/>
      <c r="P332" s="27"/>
    </row>
    <row r="333" spans="1:16">
      <c r="A333" s="30">
        <v>19</v>
      </c>
      <c r="B333" s="31">
        <v>1</v>
      </c>
      <c r="C333" s="31" t="str" cm="1">
        <f t="array" ref="C333">INDEX($P$5:$P$7,B333)</f>
        <v>4:00–5:25 م</v>
      </c>
      <c r="D333" s="31">
        <v>5</v>
      </c>
      <c r="E333" s="31" t="s">
        <v>19</v>
      </c>
      <c r="F333" s="32">
        <v>1</v>
      </c>
      <c r="G333" s="31" t="s">
        <v>167</v>
      </c>
      <c r="H333" s="27"/>
      <c r="I333" s="27"/>
      <c r="J333" s="27"/>
      <c r="K333" s="27"/>
      <c r="L333" s="27"/>
      <c r="M333" s="27"/>
      <c r="N333" s="27"/>
      <c r="O333" s="27"/>
      <c r="P333" s="27"/>
    </row>
    <row r="334" spans="1:16">
      <c r="A334" s="30">
        <v>19</v>
      </c>
      <c r="B334" s="31">
        <v>1</v>
      </c>
      <c r="C334" s="31" t="str" cm="1">
        <f t="array" ref="C334">INDEX($P$5:$P$7,B334)</f>
        <v>4:00–5:25 م</v>
      </c>
      <c r="D334" s="31">
        <v>6</v>
      </c>
      <c r="E334" s="31" t="s">
        <v>19</v>
      </c>
      <c r="F334" s="32">
        <v>1</v>
      </c>
      <c r="G334" s="31" t="s">
        <v>168</v>
      </c>
      <c r="H334" s="27"/>
      <c r="I334" s="27"/>
      <c r="J334" s="27"/>
      <c r="K334" s="27"/>
      <c r="L334" s="27"/>
      <c r="M334" s="27"/>
      <c r="N334" s="27"/>
      <c r="O334" s="27"/>
      <c r="P334" s="27"/>
    </row>
    <row r="335" spans="1:16">
      <c r="A335" s="30">
        <v>19</v>
      </c>
      <c r="B335" s="31">
        <v>2</v>
      </c>
      <c r="C335" s="31" t="str" cm="1">
        <f t="array" ref="C335">INDEX($P$5:$P$7,B335)</f>
        <v>5:35–7:00 م</v>
      </c>
      <c r="D335" s="31">
        <v>1</v>
      </c>
      <c r="E335" s="31" t="s">
        <v>19</v>
      </c>
      <c r="F335" s="32">
        <v>1</v>
      </c>
      <c r="G335" s="31" t="s">
        <v>105</v>
      </c>
      <c r="H335" s="27"/>
      <c r="I335" s="27"/>
      <c r="J335" s="27"/>
      <c r="K335" s="27"/>
      <c r="L335" s="27"/>
      <c r="M335" s="27"/>
      <c r="N335" s="27"/>
      <c r="O335" s="27"/>
      <c r="P335" s="27"/>
    </row>
    <row r="336" spans="1:16">
      <c r="A336" s="30">
        <v>19</v>
      </c>
      <c r="B336" s="31">
        <v>2</v>
      </c>
      <c r="C336" s="31" t="str" cm="1">
        <f t="array" ref="C336">INDEX($P$5:$P$7,B336)</f>
        <v>5:35–7:00 م</v>
      </c>
      <c r="D336" s="31">
        <v>2</v>
      </c>
      <c r="E336" s="31" t="s">
        <v>19</v>
      </c>
      <c r="F336" s="32">
        <v>1</v>
      </c>
      <c r="G336" s="31" t="s">
        <v>100</v>
      </c>
      <c r="H336" s="27"/>
      <c r="I336" s="27"/>
      <c r="J336" s="27"/>
      <c r="K336" s="27"/>
      <c r="L336" s="27"/>
      <c r="M336" s="27"/>
      <c r="N336" s="27"/>
      <c r="O336" s="27"/>
      <c r="P336" s="27"/>
    </row>
    <row r="337" spans="1:16">
      <c r="A337" s="30">
        <v>19</v>
      </c>
      <c r="B337" s="31">
        <v>2</v>
      </c>
      <c r="C337" s="31" t="str" cm="1">
        <f t="array" ref="C337">INDEX($P$5:$P$7,B337)</f>
        <v>5:35–7:00 م</v>
      </c>
      <c r="D337" s="31">
        <v>3</v>
      </c>
      <c r="E337" s="31" t="s">
        <v>19</v>
      </c>
      <c r="F337" s="32">
        <v>1</v>
      </c>
      <c r="G337" s="31" t="s">
        <v>89</v>
      </c>
      <c r="H337" s="27"/>
      <c r="I337" s="27"/>
      <c r="J337" s="27"/>
      <c r="K337" s="27"/>
      <c r="L337" s="27"/>
      <c r="M337" s="27"/>
      <c r="N337" s="27"/>
      <c r="O337" s="27"/>
      <c r="P337" s="27"/>
    </row>
    <row r="338" spans="1:16">
      <c r="A338" s="30">
        <v>19</v>
      </c>
      <c r="B338" s="31">
        <v>2</v>
      </c>
      <c r="C338" s="31" t="str" cm="1">
        <f t="array" ref="C338">INDEX($P$5:$P$7,B338)</f>
        <v>5:35–7:00 م</v>
      </c>
      <c r="D338" s="31">
        <v>4</v>
      </c>
      <c r="E338" s="31" t="s">
        <v>95</v>
      </c>
      <c r="F338" s="32">
        <v>1</v>
      </c>
      <c r="G338" s="31" t="s">
        <v>248</v>
      </c>
      <c r="H338" s="27"/>
      <c r="I338" s="27"/>
      <c r="J338" s="27"/>
      <c r="K338" s="27"/>
      <c r="L338" s="27"/>
      <c r="M338" s="27"/>
      <c r="N338" s="27"/>
      <c r="O338" s="27"/>
      <c r="P338" s="27"/>
    </row>
    <row r="339" spans="1:16">
      <c r="A339" s="30">
        <v>19</v>
      </c>
      <c r="B339" s="31">
        <v>2</v>
      </c>
      <c r="C339" s="31" t="str" cm="1">
        <f t="array" ref="C339">INDEX($P$5:$P$7,B339)</f>
        <v>5:35–7:00 م</v>
      </c>
      <c r="D339" s="31">
        <v>5</v>
      </c>
      <c r="E339" s="31" t="s">
        <v>95</v>
      </c>
      <c r="F339" s="32">
        <v>1</v>
      </c>
      <c r="G339" s="31" t="s">
        <v>501</v>
      </c>
      <c r="H339" s="27"/>
      <c r="I339" s="27"/>
      <c r="J339" s="27"/>
      <c r="K339" s="27"/>
      <c r="L339" s="27"/>
      <c r="M339" s="27"/>
      <c r="N339" s="27"/>
      <c r="O339" s="27"/>
      <c r="P339" s="27"/>
    </row>
    <row r="340" spans="1:16">
      <c r="A340" s="30">
        <v>19</v>
      </c>
      <c r="B340" s="31">
        <v>2</v>
      </c>
      <c r="C340" s="31" t="str" cm="1">
        <f t="array" ref="C340">INDEX($P$5:$P$7,B340)</f>
        <v>5:35–7:00 م</v>
      </c>
      <c r="D340" s="31">
        <v>6</v>
      </c>
      <c r="E340" s="31" t="s">
        <v>95</v>
      </c>
      <c r="F340" s="32">
        <v>1</v>
      </c>
      <c r="G340" s="31" t="s">
        <v>479</v>
      </c>
      <c r="H340" s="27"/>
      <c r="I340" s="27"/>
      <c r="J340" s="27"/>
      <c r="K340" s="27"/>
      <c r="L340" s="27"/>
      <c r="M340" s="27"/>
      <c r="N340" s="27"/>
      <c r="O340" s="27"/>
      <c r="P340" s="27"/>
    </row>
    <row r="341" spans="1:16">
      <c r="A341" s="30">
        <v>19</v>
      </c>
      <c r="B341" s="31">
        <v>3</v>
      </c>
      <c r="C341" s="31" t="str" cm="1">
        <f t="array" ref="C341">INDEX($P$5:$P$7,B341)</f>
        <v>7:10–8:35 م</v>
      </c>
      <c r="D341" s="31">
        <v>1</v>
      </c>
      <c r="E341" s="31" t="s">
        <v>95</v>
      </c>
      <c r="F341" s="32">
        <v>1</v>
      </c>
      <c r="G341" s="31" t="s">
        <v>480</v>
      </c>
      <c r="H341" s="27"/>
      <c r="I341" s="27"/>
      <c r="J341" s="27"/>
      <c r="K341" s="27"/>
      <c r="L341" s="27"/>
      <c r="M341" s="27"/>
      <c r="N341" s="27"/>
      <c r="O341" s="27"/>
      <c r="P341" s="27"/>
    </row>
    <row r="342" spans="1:16">
      <c r="A342" s="30">
        <v>19</v>
      </c>
      <c r="B342" s="31">
        <v>3</v>
      </c>
      <c r="C342" s="31" t="str" cm="1">
        <f t="array" ref="C342">INDEX($P$5:$P$7,B342)</f>
        <v>7:10–8:35 م</v>
      </c>
      <c r="D342" s="31">
        <v>2</v>
      </c>
      <c r="E342" s="31" t="s">
        <v>95</v>
      </c>
      <c r="F342" s="32">
        <v>1</v>
      </c>
      <c r="G342" s="31" t="s">
        <v>444</v>
      </c>
      <c r="H342" s="27"/>
      <c r="I342" s="27"/>
      <c r="J342" s="27"/>
      <c r="K342" s="27"/>
      <c r="L342" s="27"/>
      <c r="M342" s="27"/>
      <c r="N342" s="27"/>
      <c r="O342" s="27"/>
      <c r="P342" s="27"/>
    </row>
    <row r="343" spans="1:16">
      <c r="A343" s="30">
        <v>19</v>
      </c>
      <c r="B343" s="31">
        <v>3</v>
      </c>
      <c r="C343" s="31" t="str" cm="1">
        <f t="array" ref="C343">INDEX($P$5:$P$7,B343)</f>
        <v>7:10–8:35 م</v>
      </c>
      <c r="D343" s="31">
        <v>3</v>
      </c>
      <c r="E343" s="31" t="s">
        <v>95</v>
      </c>
      <c r="F343" s="32">
        <v>1</v>
      </c>
      <c r="G343" s="31" t="s">
        <v>422</v>
      </c>
      <c r="H343" s="27"/>
      <c r="I343" s="27"/>
      <c r="J343" s="27"/>
      <c r="K343" s="27"/>
      <c r="L343" s="27"/>
      <c r="M343" s="27"/>
      <c r="N343" s="27"/>
      <c r="O343" s="27"/>
      <c r="P343" s="27"/>
    </row>
    <row r="344" spans="1:16">
      <c r="A344" s="30">
        <v>19</v>
      </c>
      <c r="B344" s="31">
        <v>3</v>
      </c>
      <c r="C344" s="31" t="str" cm="1">
        <f t="array" ref="C344">INDEX($P$5:$P$7,B344)</f>
        <v>7:10–8:35 م</v>
      </c>
      <c r="D344" s="31">
        <v>4</v>
      </c>
      <c r="E344" s="31" t="s">
        <v>95</v>
      </c>
      <c r="F344" s="32">
        <v>1</v>
      </c>
      <c r="G344" s="31" t="s">
        <v>372</v>
      </c>
      <c r="H344" s="27"/>
      <c r="I344" s="27"/>
      <c r="J344" s="27"/>
      <c r="K344" s="27"/>
      <c r="L344" s="27"/>
      <c r="M344" s="27"/>
      <c r="N344" s="27"/>
      <c r="O344" s="27"/>
      <c r="P344" s="27"/>
    </row>
    <row r="345" spans="1:16">
      <c r="A345" s="30">
        <v>19</v>
      </c>
      <c r="B345" s="31">
        <v>3</v>
      </c>
      <c r="C345" s="31" t="str" cm="1">
        <f t="array" ref="C345">INDEX($P$5:$P$7,B345)</f>
        <v>7:10–8:35 م</v>
      </c>
      <c r="D345" s="31">
        <v>5</v>
      </c>
      <c r="E345" s="31" t="s">
        <v>95</v>
      </c>
      <c r="F345" s="32">
        <v>1</v>
      </c>
      <c r="G345" s="31" t="s">
        <v>362</v>
      </c>
      <c r="H345" s="27"/>
      <c r="I345" s="27"/>
      <c r="J345" s="27"/>
      <c r="K345" s="27"/>
      <c r="L345" s="27"/>
      <c r="M345" s="27"/>
      <c r="N345" s="27"/>
      <c r="O345" s="27"/>
      <c r="P345" s="27"/>
    </row>
    <row r="346" spans="1:16">
      <c r="A346" s="30">
        <v>19</v>
      </c>
      <c r="B346" s="31">
        <v>3</v>
      </c>
      <c r="C346" s="31" t="str" cm="1">
        <f t="array" ref="C346">INDEX($P$5:$P$7,B346)</f>
        <v>7:10–8:35 م</v>
      </c>
      <c r="D346" s="31">
        <v>6</v>
      </c>
      <c r="E346" s="31" t="s">
        <v>95</v>
      </c>
      <c r="F346" s="32">
        <v>1</v>
      </c>
      <c r="G346" s="31" t="s">
        <v>354</v>
      </c>
      <c r="H346" s="27"/>
      <c r="I346" s="27"/>
      <c r="J346" s="27"/>
      <c r="K346" s="27"/>
      <c r="L346" s="27"/>
      <c r="M346" s="27"/>
      <c r="N346" s="27"/>
      <c r="O346" s="27"/>
      <c r="P346" s="27"/>
    </row>
    <row r="347" spans="1:16">
      <c r="A347" s="36">
        <v>20</v>
      </c>
      <c r="B347" s="36">
        <v>1</v>
      </c>
      <c r="C347" s="36" t="str" cm="1">
        <f t="array" ref="C347">INDEX($P$5:$P$7,B347)</f>
        <v>4:00–5:25 م</v>
      </c>
      <c r="D347" s="36">
        <v>1</v>
      </c>
      <c r="E347" s="36" t="s">
        <v>101</v>
      </c>
      <c r="F347" s="36"/>
      <c r="G347" s="36" t="s">
        <v>102</v>
      </c>
      <c r="H347" s="27"/>
      <c r="I347" s="27"/>
      <c r="J347" s="27"/>
      <c r="K347" s="27"/>
      <c r="L347" s="27"/>
      <c r="M347" s="27"/>
      <c r="N347" s="27"/>
      <c r="O347" s="27"/>
      <c r="P347" s="27"/>
    </row>
  </sheetData>
  <mergeCells count="2">
    <mergeCell ref="A1:G1"/>
    <mergeCell ref="A2:G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35FA7-F87C-4AE0-A087-BCAA33C8A4F3}">
  <dimension ref="A1:P366"/>
  <sheetViews>
    <sheetView showGridLines="0" rightToLeft="1" workbookViewId="0">
      <pane ySplit="4" topLeftCell="A5" activePane="bottomLeft" state="frozen"/>
      <selection sqref="A1:C1"/>
      <selection pane="bottomLeft" sqref="A1:XFD1048576"/>
    </sheetView>
  </sheetViews>
  <sheetFormatPr defaultRowHeight="14.5"/>
  <cols>
    <col min="1" max="2" width="10" style="24" customWidth="1"/>
    <col min="3" max="3" width="20.90625" style="24" customWidth="1"/>
    <col min="4" max="4" width="11.26953125" style="24" customWidth="1"/>
    <col min="5" max="5" width="21.453125" style="24" customWidth="1"/>
    <col min="6" max="6" width="10.54296875" style="24" customWidth="1"/>
    <col min="7" max="7" width="27.26953125" style="24" customWidth="1"/>
    <col min="8" max="8" width="8.7265625" style="19"/>
    <col min="9" max="9" width="10" style="19" customWidth="1"/>
    <col min="10" max="10" width="15.453125" style="19" customWidth="1"/>
    <col min="11" max="12" width="12.7265625" style="19" customWidth="1"/>
    <col min="13" max="14" width="8.7265625" style="19"/>
    <col min="15" max="15" width="9.08984375" style="19" customWidth="1"/>
    <col min="16" max="16" width="20.90625" style="19" customWidth="1"/>
    <col min="17" max="16384" width="8.7265625" style="19"/>
  </cols>
  <sheetData>
    <row r="1" spans="1:16" ht="18.5">
      <c r="A1" s="56" t="s">
        <v>502</v>
      </c>
      <c r="B1" s="56"/>
      <c r="C1" s="56"/>
      <c r="D1" s="56"/>
      <c r="E1" s="56"/>
      <c r="F1" s="56"/>
      <c r="G1" s="56"/>
      <c r="H1" s="18"/>
      <c r="I1" s="18"/>
      <c r="J1" s="18"/>
      <c r="K1" s="18"/>
      <c r="L1" s="18"/>
      <c r="M1" s="18"/>
      <c r="N1" s="18"/>
      <c r="O1" s="18"/>
      <c r="P1" s="18"/>
    </row>
    <row r="2" spans="1:16">
      <c r="A2" s="57" t="str">
        <f>"إجمالي "&amp;COUNTIF($G$5:$G$365,"* ضد *")&amp;" مباراة دوري | مباريات كل فريق "&amp;IF(MIN($K$5:$K$43)=MAX($K$5:$K$43),MIN($K$5:$K$43),MIN($K$5:$K$43)&amp;"–"&amp;MAX($K$5:$K$43))&amp;" | 2 مجموعة | دوري 19 يوم + إقصائي 1 يوم = 20 يوم | "&amp;MAX($D$5:$D$366)&amp;" ملعب"</f>
        <v>إجمالي 361 مباراة دوري | مباريات كل فريق 18–19 | 2 مجموعة | دوري 19 يوم + إقصائي 1 يوم = 20 يوم | 7 ملعب</v>
      </c>
      <c r="B2" s="58"/>
      <c r="C2" s="58"/>
      <c r="D2" s="58"/>
      <c r="E2" s="58"/>
      <c r="F2" s="58"/>
      <c r="G2" s="58"/>
      <c r="H2" s="25"/>
      <c r="I2" s="25"/>
      <c r="J2" s="25"/>
      <c r="K2" s="25"/>
      <c r="L2" s="25"/>
      <c r="M2" s="25"/>
      <c r="N2" s="25"/>
      <c r="O2" s="25"/>
      <c r="P2" s="25"/>
    </row>
    <row r="3" spans="1:16">
      <c r="A3" s="26"/>
      <c r="B3" s="26"/>
      <c r="C3" s="26"/>
      <c r="D3" s="26"/>
      <c r="E3" s="26"/>
      <c r="F3" s="26"/>
      <c r="G3" s="26"/>
      <c r="H3" s="27"/>
      <c r="I3" s="27"/>
      <c r="J3" s="27"/>
      <c r="K3" s="27"/>
      <c r="L3" s="27"/>
      <c r="M3" s="27"/>
      <c r="N3" s="27"/>
      <c r="O3" s="27"/>
      <c r="P3" s="27"/>
    </row>
    <row r="4" spans="1:16">
      <c r="A4" s="28" t="s">
        <v>12</v>
      </c>
      <c r="B4" s="28" t="s">
        <v>13</v>
      </c>
      <c r="C4" s="28" t="s">
        <v>14</v>
      </c>
      <c r="D4" s="28" t="s">
        <v>15</v>
      </c>
      <c r="E4" s="28" t="s">
        <v>16</v>
      </c>
      <c r="F4" s="28" t="s">
        <v>17</v>
      </c>
      <c r="G4" s="28" t="s">
        <v>18</v>
      </c>
      <c r="H4" s="27"/>
      <c r="I4" s="29" t="s">
        <v>35</v>
      </c>
      <c r="J4" s="29" t="s">
        <v>36</v>
      </c>
      <c r="K4" s="29" t="s">
        <v>37</v>
      </c>
      <c r="L4" s="29" t="s">
        <v>38</v>
      </c>
      <c r="M4" s="27"/>
      <c r="N4" s="27"/>
      <c r="O4" s="15" t="s">
        <v>13</v>
      </c>
      <c r="P4" s="15" t="s">
        <v>39</v>
      </c>
    </row>
    <row r="5" spans="1:16">
      <c r="A5" s="30">
        <v>1</v>
      </c>
      <c r="B5" s="31">
        <v>1</v>
      </c>
      <c r="C5" s="31" t="str" cm="1">
        <f t="array" ref="C5">INDEX($P$5:$P$7,B5)</f>
        <v>4:00–5:25 م</v>
      </c>
      <c r="D5" s="31">
        <v>1</v>
      </c>
      <c r="E5" s="31" t="s">
        <v>19</v>
      </c>
      <c r="F5" s="32">
        <v>1</v>
      </c>
      <c r="G5" s="31" t="s">
        <v>217</v>
      </c>
      <c r="H5" s="27"/>
      <c r="I5" s="33">
        <v>1</v>
      </c>
      <c r="J5" s="33" t="s">
        <v>19</v>
      </c>
      <c r="K5" s="33">
        <f t="shared" ref="K5:K43" si="0">COUNTIF($G$5:$G$365,I5&amp;" ضد *")+COUNTIF($G$5:$G$365,"* ضد "&amp;I5)</f>
        <v>19</v>
      </c>
      <c r="L5" s="33">
        <f t="shared" ref="L5:L43" si="1">COUNTIF($J$5:$J$43,J5)-1</f>
        <v>19</v>
      </c>
      <c r="M5" s="27"/>
      <c r="N5" s="27"/>
      <c r="O5" s="34">
        <v>1</v>
      </c>
      <c r="P5" s="34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</row>
    <row r="6" spans="1:16">
      <c r="A6" s="30">
        <v>1</v>
      </c>
      <c r="B6" s="31">
        <v>1</v>
      </c>
      <c r="C6" s="31" t="str" cm="1">
        <f t="array" ref="C6">INDEX($P$5:$P$7,B6)</f>
        <v>4:00–5:25 م</v>
      </c>
      <c r="D6" s="31">
        <v>2</v>
      </c>
      <c r="E6" s="31" t="s">
        <v>19</v>
      </c>
      <c r="F6" s="32">
        <v>1</v>
      </c>
      <c r="G6" s="31" t="s">
        <v>186</v>
      </c>
      <c r="H6" s="27"/>
      <c r="I6" s="33">
        <v>2</v>
      </c>
      <c r="J6" s="33" t="s">
        <v>19</v>
      </c>
      <c r="K6" s="33">
        <f t="shared" si="0"/>
        <v>19</v>
      </c>
      <c r="L6" s="33">
        <f t="shared" si="1"/>
        <v>19</v>
      </c>
      <c r="M6" s="27"/>
      <c r="N6" s="27"/>
      <c r="O6" s="34">
        <v>2</v>
      </c>
      <c r="P6" s="34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</row>
    <row r="7" spans="1:16">
      <c r="A7" s="30">
        <v>1</v>
      </c>
      <c r="B7" s="31">
        <v>1</v>
      </c>
      <c r="C7" s="31" t="str" cm="1">
        <f t="array" ref="C7">INDEX($P$5:$P$7,B7)</f>
        <v>4:00–5:25 م</v>
      </c>
      <c r="D7" s="31">
        <v>3</v>
      </c>
      <c r="E7" s="31" t="s">
        <v>19</v>
      </c>
      <c r="F7" s="32">
        <v>1</v>
      </c>
      <c r="G7" s="31" t="s">
        <v>187</v>
      </c>
      <c r="H7" s="27"/>
      <c r="I7" s="33">
        <v>3</v>
      </c>
      <c r="J7" s="33" t="s">
        <v>19</v>
      </c>
      <c r="K7" s="33">
        <f t="shared" si="0"/>
        <v>19</v>
      </c>
      <c r="L7" s="33">
        <f t="shared" si="1"/>
        <v>19</v>
      </c>
      <c r="M7" s="27"/>
      <c r="N7" s="27"/>
      <c r="O7" s="34">
        <v>3</v>
      </c>
      <c r="P7" s="34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</row>
    <row r="8" spans="1:16">
      <c r="A8" s="30">
        <v>1</v>
      </c>
      <c r="B8" s="31">
        <v>1</v>
      </c>
      <c r="C8" s="31" t="str" cm="1">
        <f t="array" ref="C8">INDEX($P$5:$P$7,B8)</f>
        <v>4:00–5:25 م</v>
      </c>
      <c r="D8" s="31">
        <v>4</v>
      </c>
      <c r="E8" s="31" t="s">
        <v>19</v>
      </c>
      <c r="F8" s="32">
        <v>1</v>
      </c>
      <c r="G8" s="31" t="s">
        <v>169</v>
      </c>
      <c r="H8" s="27"/>
      <c r="I8" s="33">
        <v>4</v>
      </c>
      <c r="J8" s="33" t="s">
        <v>19</v>
      </c>
      <c r="K8" s="33">
        <f t="shared" si="0"/>
        <v>19</v>
      </c>
      <c r="L8" s="33">
        <f t="shared" si="1"/>
        <v>19</v>
      </c>
      <c r="M8" s="27"/>
      <c r="N8" s="27"/>
      <c r="O8" s="27"/>
      <c r="P8" s="27"/>
    </row>
    <row r="9" spans="1:16">
      <c r="A9" s="30">
        <v>1</v>
      </c>
      <c r="B9" s="31">
        <v>1</v>
      </c>
      <c r="C9" s="31" t="str" cm="1">
        <f t="array" ref="C9">INDEX($P$5:$P$7,B9)</f>
        <v>4:00–5:25 م</v>
      </c>
      <c r="D9" s="31">
        <v>5</v>
      </c>
      <c r="E9" s="31" t="s">
        <v>19</v>
      </c>
      <c r="F9" s="32">
        <v>1</v>
      </c>
      <c r="G9" s="31" t="s">
        <v>170</v>
      </c>
      <c r="H9" s="27"/>
      <c r="I9" s="33">
        <v>5</v>
      </c>
      <c r="J9" s="33" t="s">
        <v>19</v>
      </c>
      <c r="K9" s="33">
        <f t="shared" si="0"/>
        <v>19</v>
      </c>
      <c r="L9" s="33">
        <f t="shared" si="1"/>
        <v>19</v>
      </c>
      <c r="M9" s="27"/>
      <c r="N9" s="27"/>
      <c r="O9" s="35" t="s">
        <v>103</v>
      </c>
      <c r="P9" s="27"/>
    </row>
    <row r="10" spans="1:16">
      <c r="A10" s="30">
        <v>1</v>
      </c>
      <c r="B10" s="31">
        <v>1</v>
      </c>
      <c r="C10" s="31" t="str" cm="1">
        <f t="array" ref="C10">INDEX($P$5:$P$7,B10)</f>
        <v>4:00–5:25 م</v>
      </c>
      <c r="D10" s="31">
        <v>6</v>
      </c>
      <c r="E10" s="31" t="s">
        <v>19</v>
      </c>
      <c r="F10" s="32">
        <v>1</v>
      </c>
      <c r="G10" s="31" t="s">
        <v>171</v>
      </c>
      <c r="H10" s="27"/>
      <c r="I10" s="33">
        <v>6</v>
      </c>
      <c r="J10" s="33" t="s">
        <v>19</v>
      </c>
      <c r="K10" s="33">
        <f t="shared" si="0"/>
        <v>19</v>
      </c>
      <c r="L10" s="33">
        <f t="shared" si="1"/>
        <v>19</v>
      </c>
      <c r="M10" s="27"/>
      <c r="N10" s="27"/>
      <c r="O10" s="27"/>
      <c r="P10" s="27"/>
    </row>
    <row r="11" spans="1:16">
      <c r="A11" s="30">
        <v>1</v>
      </c>
      <c r="B11" s="31">
        <v>1</v>
      </c>
      <c r="C11" s="31" t="str" cm="1">
        <f t="array" ref="C11">INDEX($P$5:$P$7,B11)</f>
        <v>4:00–5:25 م</v>
      </c>
      <c r="D11" s="31">
        <v>7</v>
      </c>
      <c r="E11" s="31" t="s">
        <v>19</v>
      </c>
      <c r="F11" s="32">
        <v>1</v>
      </c>
      <c r="G11" s="31" t="s">
        <v>172</v>
      </c>
      <c r="H11" s="27"/>
      <c r="I11" s="33">
        <v>7</v>
      </c>
      <c r="J11" s="33" t="s">
        <v>19</v>
      </c>
      <c r="K11" s="33">
        <f t="shared" si="0"/>
        <v>19</v>
      </c>
      <c r="L11" s="33">
        <f t="shared" si="1"/>
        <v>19</v>
      </c>
      <c r="M11" s="27"/>
      <c r="N11" s="27"/>
      <c r="O11" s="27"/>
      <c r="P11" s="27"/>
    </row>
    <row r="12" spans="1:16">
      <c r="A12" s="30">
        <v>1</v>
      </c>
      <c r="B12" s="31">
        <v>2</v>
      </c>
      <c r="C12" s="31" t="str" cm="1">
        <f t="array" ref="C12">INDEX($P$5:$P$7,B12)</f>
        <v>5:35–7:00 م</v>
      </c>
      <c r="D12" s="31">
        <v>1</v>
      </c>
      <c r="E12" s="31" t="s">
        <v>19</v>
      </c>
      <c r="F12" s="32">
        <v>1</v>
      </c>
      <c r="G12" s="31" t="s">
        <v>96</v>
      </c>
      <c r="H12" s="27"/>
      <c r="I12" s="33">
        <v>8</v>
      </c>
      <c r="J12" s="33" t="s">
        <v>19</v>
      </c>
      <c r="K12" s="33">
        <f t="shared" si="0"/>
        <v>19</v>
      </c>
      <c r="L12" s="33">
        <f t="shared" si="1"/>
        <v>19</v>
      </c>
      <c r="M12" s="27"/>
      <c r="N12" s="27"/>
      <c r="O12" s="27"/>
      <c r="P12" s="27"/>
    </row>
    <row r="13" spans="1:16">
      <c r="A13" s="30">
        <v>1</v>
      </c>
      <c r="B13" s="31">
        <v>2</v>
      </c>
      <c r="C13" s="31" t="str" cm="1">
        <f t="array" ref="C13">INDEX($P$5:$P$7,B13)</f>
        <v>5:35–7:00 م</v>
      </c>
      <c r="D13" s="31">
        <v>2</v>
      </c>
      <c r="E13" s="31" t="s">
        <v>19</v>
      </c>
      <c r="F13" s="32">
        <v>1</v>
      </c>
      <c r="G13" s="31" t="s">
        <v>90</v>
      </c>
      <c r="H13" s="27"/>
      <c r="I13" s="33">
        <v>9</v>
      </c>
      <c r="J13" s="33" t="s">
        <v>19</v>
      </c>
      <c r="K13" s="33">
        <f t="shared" si="0"/>
        <v>19</v>
      </c>
      <c r="L13" s="33">
        <f t="shared" si="1"/>
        <v>19</v>
      </c>
      <c r="M13" s="27"/>
      <c r="N13" s="27"/>
      <c r="O13" s="27"/>
      <c r="P13" s="27"/>
    </row>
    <row r="14" spans="1:16">
      <c r="A14" s="30">
        <v>1</v>
      </c>
      <c r="B14" s="31">
        <v>2</v>
      </c>
      <c r="C14" s="31" t="str" cm="1">
        <f t="array" ref="C14">INDEX($P$5:$P$7,B14)</f>
        <v>5:35–7:00 م</v>
      </c>
      <c r="D14" s="31">
        <v>3</v>
      </c>
      <c r="E14" s="31" t="s">
        <v>19</v>
      </c>
      <c r="F14" s="32">
        <v>1</v>
      </c>
      <c r="G14" s="31" t="s">
        <v>78</v>
      </c>
      <c r="H14" s="27"/>
      <c r="I14" s="33">
        <v>10</v>
      </c>
      <c r="J14" s="33" t="s">
        <v>19</v>
      </c>
      <c r="K14" s="33">
        <f t="shared" si="0"/>
        <v>19</v>
      </c>
      <c r="L14" s="33">
        <f t="shared" si="1"/>
        <v>19</v>
      </c>
      <c r="M14" s="27"/>
      <c r="N14" s="27"/>
      <c r="O14" s="27"/>
      <c r="P14" s="27"/>
    </row>
    <row r="15" spans="1:16">
      <c r="A15" s="30">
        <v>1</v>
      </c>
      <c r="B15" s="31">
        <v>2</v>
      </c>
      <c r="C15" s="31" t="str" cm="1">
        <f t="array" ref="C15">INDEX($P$5:$P$7,B15)</f>
        <v>5:35–7:00 م</v>
      </c>
      <c r="D15" s="31">
        <v>4</v>
      </c>
      <c r="E15" s="31" t="s">
        <v>95</v>
      </c>
      <c r="F15" s="32">
        <v>1</v>
      </c>
      <c r="G15" s="31" t="s">
        <v>503</v>
      </c>
      <c r="H15" s="27"/>
      <c r="I15" s="33">
        <v>11</v>
      </c>
      <c r="J15" s="33" t="s">
        <v>19</v>
      </c>
      <c r="K15" s="33">
        <f t="shared" si="0"/>
        <v>19</v>
      </c>
      <c r="L15" s="33">
        <f t="shared" si="1"/>
        <v>19</v>
      </c>
      <c r="M15" s="27"/>
      <c r="N15" s="27"/>
      <c r="O15" s="27"/>
      <c r="P15" s="27"/>
    </row>
    <row r="16" spans="1:16">
      <c r="A16" s="30">
        <v>1</v>
      </c>
      <c r="B16" s="31">
        <v>2</v>
      </c>
      <c r="C16" s="31" t="str" cm="1">
        <f t="array" ref="C16">INDEX($P$5:$P$7,B16)</f>
        <v>5:35–7:00 م</v>
      </c>
      <c r="D16" s="31">
        <v>5</v>
      </c>
      <c r="E16" s="31" t="s">
        <v>95</v>
      </c>
      <c r="F16" s="32">
        <v>1</v>
      </c>
      <c r="G16" s="31" t="s">
        <v>501</v>
      </c>
      <c r="H16" s="27"/>
      <c r="I16" s="33">
        <v>12</v>
      </c>
      <c r="J16" s="33" t="s">
        <v>19</v>
      </c>
      <c r="K16" s="33">
        <f t="shared" si="0"/>
        <v>19</v>
      </c>
      <c r="L16" s="33">
        <f t="shared" si="1"/>
        <v>19</v>
      </c>
      <c r="M16" s="27"/>
      <c r="N16" s="27"/>
      <c r="O16" s="27"/>
      <c r="P16" s="27"/>
    </row>
    <row r="17" spans="1:16">
      <c r="A17" s="30">
        <v>1</v>
      </c>
      <c r="B17" s="31">
        <v>2</v>
      </c>
      <c r="C17" s="31" t="str" cm="1">
        <f t="array" ref="C17">INDEX($P$5:$P$7,B17)</f>
        <v>5:35–7:00 م</v>
      </c>
      <c r="D17" s="31">
        <v>6</v>
      </c>
      <c r="E17" s="31" t="s">
        <v>95</v>
      </c>
      <c r="F17" s="32">
        <v>1</v>
      </c>
      <c r="G17" s="31" t="s">
        <v>479</v>
      </c>
      <c r="H17" s="27"/>
      <c r="I17" s="33">
        <v>13</v>
      </c>
      <c r="J17" s="33" t="s">
        <v>19</v>
      </c>
      <c r="K17" s="33">
        <f t="shared" si="0"/>
        <v>19</v>
      </c>
      <c r="L17" s="33">
        <f t="shared" si="1"/>
        <v>19</v>
      </c>
      <c r="M17" s="27"/>
      <c r="N17" s="27"/>
      <c r="O17" s="27"/>
      <c r="P17" s="27"/>
    </row>
    <row r="18" spans="1:16">
      <c r="A18" s="30">
        <v>1</v>
      </c>
      <c r="B18" s="31">
        <v>2</v>
      </c>
      <c r="C18" s="31" t="str" cm="1">
        <f t="array" ref="C18">INDEX($P$5:$P$7,B18)</f>
        <v>5:35–7:00 م</v>
      </c>
      <c r="D18" s="31">
        <v>7</v>
      </c>
      <c r="E18" s="31" t="s">
        <v>95</v>
      </c>
      <c r="F18" s="32">
        <v>1</v>
      </c>
      <c r="G18" s="31" t="s">
        <v>480</v>
      </c>
      <c r="H18" s="27"/>
      <c r="I18" s="33">
        <v>14</v>
      </c>
      <c r="J18" s="33" t="s">
        <v>19</v>
      </c>
      <c r="K18" s="33">
        <f t="shared" si="0"/>
        <v>19</v>
      </c>
      <c r="L18" s="33">
        <f t="shared" si="1"/>
        <v>19</v>
      </c>
      <c r="M18" s="27"/>
      <c r="N18" s="27"/>
      <c r="O18" s="27"/>
      <c r="P18" s="27"/>
    </row>
    <row r="19" spans="1:16">
      <c r="A19" s="30">
        <v>1</v>
      </c>
      <c r="B19" s="31">
        <v>3</v>
      </c>
      <c r="C19" s="31" t="str" cm="1">
        <f t="array" ref="C19">INDEX($P$5:$P$7,B19)</f>
        <v>7:10–8:35 م</v>
      </c>
      <c r="D19" s="31">
        <v>1</v>
      </c>
      <c r="E19" s="31" t="s">
        <v>95</v>
      </c>
      <c r="F19" s="32">
        <v>1</v>
      </c>
      <c r="G19" s="31" t="s">
        <v>444</v>
      </c>
      <c r="H19" s="27"/>
      <c r="I19" s="33">
        <v>15</v>
      </c>
      <c r="J19" s="33" t="s">
        <v>19</v>
      </c>
      <c r="K19" s="33">
        <f t="shared" si="0"/>
        <v>19</v>
      </c>
      <c r="L19" s="33">
        <f t="shared" si="1"/>
        <v>19</v>
      </c>
      <c r="M19" s="27"/>
      <c r="N19" s="27"/>
      <c r="O19" s="27"/>
      <c r="P19" s="27"/>
    </row>
    <row r="20" spans="1:16">
      <c r="A20" s="30">
        <v>1</v>
      </c>
      <c r="B20" s="31">
        <v>3</v>
      </c>
      <c r="C20" s="31" t="str" cm="1">
        <f t="array" ref="C20">INDEX($P$5:$P$7,B20)</f>
        <v>7:10–8:35 م</v>
      </c>
      <c r="D20" s="31">
        <v>2</v>
      </c>
      <c r="E20" s="31" t="s">
        <v>95</v>
      </c>
      <c r="F20" s="32">
        <v>1</v>
      </c>
      <c r="G20" s="31" t="s">
        <v>422</v>
      </c>
      <c r="H20" s="27"/>
      <c r="I20" s="33">
        <v>16</v>
      </c>
      <c r="J20" s="33" t="s">
        <v>19</v>
      </c>
      <c r="K20" s="33">
        <f t="shared" si="0"/>
        <v>19</v>
      </c>
      <c r="L20" s="33">
        <f t="shared" si="1"/>
        <v>19</v>
      </c>
      <c r="M20" s="27"/>
      <c r="N20" s="27"/>
      <c r="O20" s="27"/>
      <c r="P20" s="27"/>
    </row>
    <row r="21" spans="1:16">
      <c r="A21" s="30">
        <v>1</v>
      </c>
      <c r="B21" s="31">
        <v>3</v>
      </c>
      <c r="C21" s="31" t="str" cm="1">
        <f t="array" ref="C21">INDEX($P$5:$P$7,B21)</f>
        <v>7:10–8:35 م</v>
      </c>
      <c r="D21" s="31">
        <v>3</v>
      </c>
      <c r="E21" s="31" t="s">
        <v>95</v>
      </c>
      <c r="F21" s="32">
        <v>1</v>
      </c>
      <c r="G21" s="31" t="s">
        <v>372</v>
      </c>
      <c r="H21" s="27"/>
      <c r="I21" s="33">
        <v>17</v>
      </c>
      <c r="J21" s="33" t="s">
        <v>19</v>
      </c>
      <c r="K21" s="33">
        <f t="shared" si="0"/>
        <v>19</v>
      </c>
      <c r="L21" s="33">
        <f t="shared" si="1"/>
        <v>19</v>
      </c>
      <c r="M21" s="27"/>
      <c r="N21" s="27"/>
      <c r="O21" s="27"/>
      <c r="P21" s="27"/>
    </row>
    <row r="22" spans="1:16">
      <c r="A22" s="30">
        <v>1</v>
      </c>
      <c r="B22" s="31">
        <v>3</v>
      </c>
      <c r="C22" s="31" t="str" cm="1">
        <f t="array" ref="C22">INDEX($P$5:$P$7,B22)</f>
        <v>7:10–8:35 م</v>
      </c>
      <c r="D22" s="31">
        <v>4</v>
      </c>
      <c r="E22" s="31" t="s">
        <v>95</v>
      </c>
      <c r="F22" s="32">
        <v>1</v>
      </c>
      <c r="G22" s="31" t="s">
        <v>362</v>
      </c>
      <c r="H22" s="27"/>
      <c r="I22" s="33">
        <v>18</v>
      </c>
      <c r="J22" s="33" t="s">
        <v>19</v>
      </c>
      <c r="K22" s="33">
        <f t="shared" si="0"/>
        <v>19</v>
      </c>
      <c r="L22" s="33">
        <f t="shared" si="1"/>
        <v>19</v>
      </c>
      <c r="M22" s="27"/>
      <c r="N22" s="27"/>
      <c r="O22" s="27"/>
      <c r="P22" s="27"/>
    </row>
    <row r="23" spans="1:16">
      <c r="A23" s="30">
        <v>1</v>
      </c>
      <c r="B23" s="31">
        <v>3</v>
      </c>
      <c r="C23" s="31" t="str" cm="1">
        <f t="array" ref="C23">INDEX($P$5:$P$7,B23)</f>
        <v>7:10–8:35 م</v>
      </c>
      <c r="D23" s="31">
        <v>5</v>
      </c>
      <c r="E23" s="31" t="s">
        <v>95</v>
      </c>
      <c r="F23" s="32">
        <v>1</v>
      </c>
      <c r="G23" s="31" t="s">
        <v>354</v>
      </c>
      <c r="H23" s="27"/>
      <c r="I23" s="33">
        <v>19</v>
      </c>
      <c r="J23" s="33" t="s">
        <v>19</v>
      </c>
      <c r="K23" s="33">
        <f t="shared" si="0"/>
        <v>19</v>
      </c>
      <c r="L23" s="33">
        <f t="shared" si="1"/>
        <v>19</v>
      </c>
      <c r="M23" s="27"/>
      <c r="N23" s="27"/>
      <c r="O23" s="27"/>
      <c r="P23" s="27"/>
    </row>
    <row r="24" spans="1:16">
      <c r="A24" s="30">
        <v>2</v>
      </c>
      <c r="B24" s="31">
        <v>1</v>
      </c>
      <c r="C24" s="31" t="str" cm="1">
        <f t="array" ref="C24">INDEX($P$5:$P$7,B24)</f>
        <v>4:00–5:25 م</v>
      </c>
      <c r="D24" s="31">
        <v>1</v>
      </c>
      <c r="E24" s="31" t="s">
        <v>19</v>
      </c>
      <c r="F24" s="32">
        <v>1</v>
      </c>
      <c r="G24" s="31" t="s">
        <v>188</v>
      </c>
      <c r="H24" s="27"/>
      <c r="I24" s="33">
        <v>20</v>
      </c>
      <c r="J24" s="33" t="s">
        <v>19</v>
      </c>
      <c r="K24" s="33">
        <f t="shared" si="0"/>
        <v>19</v>
      </c>
      <c r="L24" s="33">
        <f t="shared" si="1"/>
        <v>19</v>
      </c>
      <c r="M24" s="27"/>
      <c r="N24" s="27"/>
      <c r="O24" s="27"/>
      <c r="P24" s="27"/>
    </row>
    <row r="25" spans="1:16">
      <c r="A25" s="30">
        <v>2</v>
      </c>
      <c r="B25" s="31">
        <v>1</v>
      </c>
      <c r="C25" s="31" t="str" cm="1">
        <f t="array" ref="C25">INDEX($P$5:$P$7,B25)</f>
        <v>4:00–5:25 م</v>
      </c>
      <c r="D25" s="31">
        <v>2</v>
      </c>
      <c r="E25" s="31" t="s">
        <v>19</v>
      </c>
      <c r="F25" s="32">
        <v>1</v>
      </c>
      <c r="G25" s="31" t="s">
        <v>218</v>
      </c>
      <c r="H25" s="27"/>
      <c r="I25" s="33">
        <v>21</v>
      </c>
      <c r="J25" s="33" t="s">
        <v>95</v>
      </c>
      <c r="K25" s="33">
        <f t="shared" si="0"/>
        <v>18</v>
      </c>
      <c r="L25" s="33">
        <f t="shared" si="1"/>
        <v>18</v>
      </c>
      <c r="M25" s="27"/>
      <c r="N25" s="27"/>
      <c r="O25" s="27"/>
      <c r="P25" s="27"/>
    </row>
    <row r="26" spans="1:16">
      <c r="A26" s="30">
        <v>2</v>
      </c>
      <c r="B26" s="31">
        <v>1</v>
      </c>
      <c r="C26" s="31" t="str" cm="1">
        <f t="array" ref="C26">INDEX($P$5:$P$7,B26)</f>
        <v>4:00–5:25 م</v>
      </c>
      <c r="D26" s="31">
        <v>3</v>
      </c>
      <c r="E26" s="31" t="s">
        <v>19</v>
      </c>
      <c r="F26" s="32">
        <v>1</v>
      </c>
      <c r="G26" s="31" t="s">
        <v>127</v>
      </c>
      <c r="H26" s="27"/>
      <c r="I26" s="33">
        <v>22</v>
      </c>
      <c r="J26" s="33" t="s">
        <v>95</v>
      </c>
      <c r="K26" s="33">
        <f t="shared" si="0"/>
        <v>18</v>
      </c>
      <c r="L26" s="33">
        <f t="shared" si="1"/>
        <v>18</v>
      </c>
      <c r="M26" s="27"/>
      <c r="N26" s="27"/>
      <c r="O26" s="27"/>
      <c r="P26" s="27"/>
    </row>
    <row r="27" spans="1:16">
      <c r="A27" s="30">
        <v>2</v>
      </c>
      <c r="B27" s="31">
        <v>1</v>
      </c>
      <c r="C27" s="31" t="str" cm="1">
        <f t="array" ref="C27">INDEX($P$5:$P$7,B27)</f>
        <v>4:00–5:25 م</v>
      </c>
      <c r="D27" s="31">
        <v>4</v>
      </c>
      <c r="E27" s="31" t="s">
        <v>19</v>
      </c>
      <c r="F27" s="32">
        <v>1</v>
      </c>
      <c r="G27" s="31" t="s">
        <v>128</v>
      </c>
      <c r="H27" s="27"/>
      <c r="I27" s="33">
        <v>23</v>
      </c>
      <c r="J27" s="33" t="s">
        <v>95</v>
      </c>
      <c r="K27" s="33">
        <f t="shared" si="0"/>
        <v>18</v>
      </c>
      <c r="L27" s="33">
        <f t="shared" si="1"/>
        <v>18</v>
      </c>
      <c r="M27" s="27"/>
      <c r="N27" s="27"/>
      <c r="O27" s="27"/>
      <c r="P27" s="27"/>
    </row>
    <row r="28" spans="1:16">
      <c r="A28" s="30">
        <v>2</v>
      </c>
      <c r="B28" s="31">
        <v>1</v>
      </c>
      <c r="C28" s="31" t="str" cm="1">
        <f t="array" ref="C28">INDEX($P$5:$P$7,B28)</f>
        <v>4:00–5:25 م</v>
      </c>
      <c r="D28" s="31">
        <v>5</v>
      </c>
      <c r="E28" s="31" t="s">
        <v>19</v>
      </c>
      <c r="F28" s="32">
        <v>1</v>
      </c>
      <c r="G28" s="31" t="s">
        <v>129</v>
      </c>
      <c r="H28" s="27"/>
      <c r="I28" s="33">
        <v>24</v>
      </c>
      <c r="J28" s="33" t="s">
        <v>95</v>
      </c>
      <c r="K28" s="33">
        <f t="shared" si="0"/>
        <v>18</v>
      </c>
      <c r="L28" s="33">
        <f t="shared" si="1"/>
        <v>18</v>
      </c>
      <c r="M28" s="27"/>
      <c r="N28" s="27"/>
      <c r="O28" s="27"/>
      <c r="P28" s="27"/>
    </row>
    <row r="29" spans="1:16">
      <c r="A29" s="30">
        <v>2</v>
      </c>
      <c r="B29" s="31">
        <v>1</v>
      </c>
      <c r="C29" s="31" t="str" cm="1">
        <f t="array" ref="C29">INDEX($P$5:$P$7,B29)</f>
        <v>4:00–5:25 م</v>
      </c>
      <c r="D29" s="31">
        <v>6</v>
      </c>
      <c r="E29" s="31" t="s">
        <v>19</v>
      </c>
      <c r="F29" s="32">
        <v>1</v>
      </c>
      <c r="G29" s="31" t="s">
        <v>130</v>
      </c>
      <c r="H29" s="27"/>
      <c r="I29" s="33">
        <v>25</v>
      </c>
      <c r="J29" s="33" t="s">
        <v>95</v>
      </c>
      <c r="K29" s="33">
        <f t="shared" si="0"/>
        <v>18</v>
      </c>
      <c r="L29" s="33">
        <f t="shared" si="1"/>
        <v>18</v>
      </c>
      <c r="M29" s="27"/>
      <c r="N29" s="27"/>
      <c r="O29" s="27"/>
      <c r="P29" s="27"/>
    </row>
    <row r="30" spans="1:16">
      <c r="A30" s="30">
        <v>2</v>
      </c>
      <c r="B30" s="31">
        <v>1</v>
      </c>
      <c r="C30" s="31" t="str" cm="1">
        <f t="array" ref="C30">INDEX($P$5:$P$7,B30)</f>
        <v>4:00–5:25 م</v>
      </c>
      <c r="D30" s="31">
        <v>7</v>
      </c>
      <c r="E30" s="31" t="s">
        <v>19</v>
      </c>
      <c r="F30" s="32">
        <v>1</v>
      </c>
      <c r="G30" s="31" t="s">
        <v>131</v>
      </c>
      <c r="H30" s="27"/>
      <c r="I30" s="33">
        <v>26</v>
      </c>
      <c r="J30" s="33" t="s">
        <v>95</v>
      </c>
      <c r="K30" s="33">
        <f t="shared" si="0"/>
        <v>18</v>
      </c>
      <c r="L30" s="33">
        <f t="shared" si="1"/>
        <v>18</v>
      </c>
      <c r="M30" s="27"/>
      <c r="N30" s="27"/>
      <c r="O30" s="27"/>
      <c r="P30" s="27"/>
    </row>
    <row r="31" spans="1:16">
      <c r="A31" s="30">
        <v>2</v>
      </c>
      <c r="B31" s="31">
        <v>2</v>
      </c>
      <c r="C31" s="31" t="str" cm="1">
        <f t="array" ref="C31">INDEX($P$5:$P$7,B31)</f>
        <v>5:35–7:00 م</v>
      </c>
      <c r="D31" s="31">
        <v>1</v>
      </c>
      <c r="E31" s="31" t="s">
        <v>19</v>
      </c>
      <c r="F31" s="32">
        <v>1</v>
      </c>
      <c r="G31" s="31" t="s">
        <v>91</v>
      </c>
      <c r="H31" s="27"/>
      <c r="I31" s="33">
        <v>27</v>
      </c>
      <c r="J31" s="33" t="s">
        <v>95</v>
      </c>
      <c r="K31" s="33">
        <f t="shared" si="0"/>
        <v>18</v>
      </c>
      <c r="L31" s="33">
        <f t="shared" si="1"/>
        <v>18</v>
      </c>
      <c r="M31" s="27"/>
      <c r="N31" s="27"/>
      <c r="O31" s="27"/>
      <c r="P31" s="27"/>
    </row>
    <row r="32" spans="1:16">
      <c r="A32" s="30">
        <v>2</v>
      </c>
      <c r="B32" s="31">
        <v>2</v>
      </c>
      <c r="C32" s="31" t="str" cm="1">
        <f t="array" ref="C32">INDEX($P$5:$P$7,B32)</f>
        <v>5:35–7:00 م</v>
      </c>
      <c r="D32" s="31">
        <v>2</v>
      </c>
      <c r="E32" s="31" t="s">
        <v>19</v>
      </c>
      <c r="F32" s="32">
        <v>1</v>
      </c>
      <c r="G32" s="31" t="s">
        <v>79</v>
      </c>
      <c r="H32" s="27"/>
      <c r="I32" s="33">
        <v>28</v>
      </c>
      <c r="J32" s="33" t="s">
        <v>95</v>
      </c>
      <c r="K32" s="33">
        <f t="shared" si="0"/>
        <v>18</v>
      </c>
      <c r="L32" s="33">
        <f t="shared" si="1"/>
        <v>18</v>
      </c>
      <c r="M32" s="27"/>
      <c r="N32" s="27"/>
      <c r="O32" s="27"/>
      <c r="P32" s="27"/>
    </row>
    <row r="33" spans="1:16">
      <c r="A33" s="30">
        <v>2</v>
      </c>
      <c r="B33" s="31">
        <v>2</v>
      </c>
      <c r="C33" s="31" t="str" cm="1">
        <f t="array" ref="C33">INDEX($P$5:$P$7,B33)</f>
        <v>5:35–7:00 م</v>
      </c>
      <c r="D33" s="31">
        <v>3</v>
      </c>
      <c r="E33" s="31" t="s">
        <v>19</v>
      </c>
      <c r="F33" s="32">
        <v>1</v>
      </c>
      <c r="G33" s="31" t="s">
        <v>67</v>
      </c>
      <c r="H33" s="27"/>
      <c r="I33" s="33">
        <v>29</v>
      </c>
      <c r="J33" s="33" t="s">
        <v>95</v>
      </c>
      <c r="K33" s="33">
        <f t="shared" si="0"/>
        <v>18</v>
      </c>
      <c r="L33" s="33">
        <f t="shared" si="1"/>
        <v>18</v>
      </c>
      <c r="M33" s="27"/>
      <c r="N33" s="27"/>
      <c r="O33" s="27"/>
      <c r="P33" s="27"/>
    </row>
    <row r="34" spans="1:16">
      <c r="A34" s="30">
        <v>2</v>
      </c>
      <c r="B34" s="31">
        <v>2</v>
      </c>
      <c r="C34" s="31" t="str" cm="1">
        <f t="array" ref="C34">INDEX($P$5:$P$7,B34)</f>
        <v>5:35–7:00 م</v>
      </c>
      <c r="D34" s="31">
        <v>4</v>
      </c>
      <c r="E34" s="31" t="s">
        <v>95</v>
      </c>
      <c r="F34" s="32">
        <v>1</v>
      </c>
      <c r="G34" s="31" t="s">
        <v>504</v>
      </c>
      <c r="H34" s="27"/>
      <c r="I34" s="33">
        <v>30</v>
      </c>
      <c r="J34" s="33" t="s">
        <v>95</v>
      </c>
      <c r="K34" s="33">
        <f t="shared" si="0"/>
        <v>18</v>
      </c>
      <c r="L34" s="33">
        <f t="shared" si="1"/>
        <v>18</v>
      </c>
      <c r="M34" s="27"/>
      <c r="N34" s="27"/>
      <c r="O34" s="27"/>
      <c r="P34" s="27"/>
    </row>
    <row r="35" spans="1:16">
      <c r="A35" s="30">
        <v>2</v>
      </c>
      <c r="B35" s="31">
        <v>2</v>
      </c>
      <c r="C35" s="31" t="str" cm="1">
        <f t="array" ref="C35">INDEX($P$5:$P$7,B35)</f>
        <v>5:35–7:00 م</v>
      </c>
      <c r="D35" s="31">
        <v>5</v>
      </c>
      <c r="E35" s="31" t="s">
        <v>95</v>
      </c>
      <c r="F35" s="32">
        <v>1</v>
      </c>
      <c r="G35" s="31" t="s">
        <v>481</v>
      </c>
      <c r="H35" s="27"/>
      <c r="I35" s="33">
        <v>31</v>
      </c>
      <c r="J35" s="33" t="s">
        <v>95</v>
      </c>
      <c r="K35" s="33">
        <f t="shared" si="0"/>
        <v>18</v>
      </c>
      <c r="L35" s="33">
        <f t="shared" si="1"/>
        <v>18</v>
      </c>
      <c r="M35" s="27"/>
      <c r="N35" s="27"/>
      <c r="O35" s="27"/>
      <c r="P35" s="27"/>
    </row>
    <row r="36" spans="1:16">
      <c r="A36" s="30">
        <v>2</v>
      </c>
      <c r="B36" s="31">
        <v>2</v>
      </c>
      <c r="C36" s="31" t="str" cm="1">
        <f t="array" ref="C36">INDEX($P$5:$P$7,B36)</f>
        <v>5:35–7:00 م</v>
      </c>
      <c r="D36" s="31">
        <v>6</v>
      </c>
      <c r="E36" s="31" t="s">
        <v>95</v>
      </c>
      <c r="F36" s="32">
        <v>1</v>
      </c>
      <c r="G36" s="31" t="s">
        <v>482</v>
      </c>
      <c r="H36" s="27"/>
      <c r="I36" s="33">
        <v>32</v>
      </c>
      <c r="J36" s="33" t="s">
        <v>95</v>
      </c>
      <c r="K36" s="33">
        <f t="shared" si="0"/>
        <v>18</v>
      </c>
      <c r="L36" s="33">
        <f t="shared" si="1"/>
        <v>18</v>
      </c>
      <c r="M36" s="27"/>
      <c r="N36" s="27"/>
      <c r="O36" s="27"/>
      <c r="P36" s="27"/>
    </row>
    <row r="37" spans="1:16">
      <c r="A37" s="30">
        <v>2</v>
      </c>
      <c r="B37" s="31">
        <v>2</v>
      </c>
      <c r="C37" s="31" t="str" cm="1">
        <f t="array" ref="C37">INDEX($P$5:$P$7,B37)</f>
        <v>5:35–7:00 م</v>
      </c>
      <c r="D37" s="31">
        <v>7</v>
      </c>
      <c r="E37" s="31" t="s">
        <v>95</v>
      </c>
      <c r="F37" s="32">
        <v>1</v>
      </c>
      <c r="G37" s="31" t="s">
        <v>445</v>
      </c>
      <c r="H37" s="27"/>
      <c r="I37" s="33">
        <v>33</v>
      </c>
      <c r="J37" s="33" t="s">
        <v>95</v>
      </c>
      <c r="K37" s="33">
        <f t="shared" si="0"/>
        <v>18</v>
      </c>
      <c r="L37" s="33">
        <f t="shared" si="1"/>
        <v>18</v>
      </c>
      <c r="M37" s="27"/>
      <c r="N37" s="27"/>
      <c r="O37" s="27"/>
      <c r="P37" s="27"/>
    </row>
    <row r="38" spans="1:16">
      <c r="A38" s="30">
        <v>2</v>
      </c>
      <c r="B38" s="31">
        <v>3</v>
      </c>
      <c r="C38" s="31" t="str" cm="1">
        <f t="array" ref="C38">INDEX($P$5:$P$7,B38)</f>
        <v>7:10–8:35 م</v>
      </c>
      <c r="D38" s="31">
        <v>1</v>
      </c>
      <c r="E38" s="31" t="s">
        <v>95</v>
      </c>
      <c r="F38" s="32">
        <v>1</v>
      </c>
      <c r="G38" s="31" t="s">
        <v>423</v>
      </c>
      <c r="H38" s="27"/>
      <c r="I38" s="33">
        <v>34</v>
      </c>
      <c r="J38" s="33" t="s">
        <v>95</v>
      </c>
      <c r="K38" s="33">
        <f t="shared" si="0"/>
        <v>18</v>
      </c>
      <c r="L38" s="33">
        <f t="shared" si="1"/>
        <v>18</v>
      </c>
      <c r="M38" s="27"/>
      <c r="N38" s="27"/>
      <c r="O38" s="27"/>
      <c r="P38" s="27"/>
    </row>
    <row r="39" spans="1:16">
      <c r="A39" s="30">
        <v>2</v>
      </c>
      <c r="B39" s="31">
        <v>3</v>
      </c>
      <c r="C39" s="31" t="str" cm="1">
        <f t="array" ref="C39">INDEX($P$5:$P$7,B39)</f>
        <v>7:10–8:35 م</v>
      </c>
      <c r="D39" s="31">
        <v>2</v>
      </c>
      <c r="E39" s="31" t="s">
        <v>95</v>
      </c>
      <c r="F39" s="32">
        <v>1</v>
      </c>
      <c r="G39" s="31" t="s">
        <v>366</v>
      </c>
      <c r="H39" s="27"/>
      <c r="I39" s="33">
        <v>35</v>
      </c>
      <c r="J39" s="33" t="s">
        <v>95</v>
      </c>
      <c r="K39" s="33">
        <f t="shared" si="0"/>
        <v>18</v>
      </c>
      <c r="L39" s="33">
        <f t="shared" si="1"/>
        <v>18</v>
      </c>
      <c r="M39" s="27"/>
      <c r="N39" s="27"/>
      <c r="O39" s="27"/>
      <c r="P39" s="27"/>
    </row>
    <row r="40" spans="1:16">
      <c r="A40" s="30">
        <v>2</v>
      </c>
      <c r="B40" s="31">
        <v>3</v>
      </c>
      <c r="C40" s="31" t="str" cm="1">
        <f t="array" ref="C40">INDEX($P$5:$P$7,B40)</f>
        <v>7:10–8:35 م</v>
      </c>
      <c r="D40" s="31">
        <v>3</v>
      </c>
      <c r="E40" s="31" t="s">
        <v>95</v>
      </c>
      <c r="F40" s="32">
        <v>1</v>
      </c>
      <c r="G40" s="31" t="s">
        <v>363</v>
      </c>
      <c r="H40" s="27"/>
      <c r="I40" s="33">
        <v>36</v>
      </c>
      <c r="J40" s="33" t="s">
        <v>95</v>
      </c>
      <c r="K40" s="33">
        <f t="shared" si="0"/>
        <v>18</v>
      </c>
      <c r="L40" s="33">
        <f t="shared" si="1"/>
        <v>18</v>
      </c>
      <c r="M40" s="27"/>
      <c r="N40" s="27"/>
      <c r="O40" s="27"/>
      <c r="P40" s="27"/>
    </row>
    <row r="41" spans="1:16">
      <c r="A41" s="30">
        <v>2</v>
      </c>
      <c r="B41" s="31">
        <v>3</v>
      </c>
      <c r="C41" s="31" t="str" cm="1">
        <f t="array" ref="C41">INDEX($P$5:$P$7,B41)</f>
        <v>7:10–8:35 م</v>
      </c>
      <c r="D41" s="31">
        <v>4</v>
      </c>
      <c r="E41" s="31" t="s">
        <v>95</v>
      </c>
      <c r="F41" s="32">
        <v>1</v>
      </c>
      <c r="G41" s="31" t="s">
        <v>355</v>
      </c>
      <c r="H41" s="27"/>
      <c r="I41" s="33">
        <v>37</v>
      </c>
      <c r="J41" s="33" t="s">
        <v>95</v>
      </c>
      <c r="K41" s="33">
        <f t="shared" si="0"/>
        <v>18</v>
      </c>
      <c r="L41" s="33">
        <f t="shared" si="1"/>
        <v>18</v>
      </c>
      <c r="M41" s="27"/>
      <c r="N41" s="27"/>
      <c r="O41" s="27"/>
      <c r="P41" s="27"/>
    </row>
    <row r="42" spans="1:16">
      <c r="A42" s="30">
        <v>2</v>
      </c>
      <c r="B42" s="31">
        <v>3</v>
      </c>
      <c r="C42" s="31" t="str" cm="1">
        <f t="array" ref="C42">INDEX($P$5:$P$7,B42)</f>
        <v>7:10–8:35 م</v>
      </c>
      <c r="D42" s="31">
        <v>5</v>
      </c>
      <c r="E42" s="31" t="s">
        <v>95</v>
      </c>
      <c r="F42" s="32">
        <v>1</v>
      </c>
      <c r="G42" s="31" t="s">
        <v>339</v>
      </c>
      <c r="H42" s="27"/>
      <c r="I42" s="33">
        <v>38</v>
      </c>
      <c r="J42" s="33" t="s">
        <v>95</v>
      </c>
      <c r="K42" s="33">
        <f t="shared" si="0"/>
        <v>18</v>
      </c>
      <c r="L42" s="33">
        <f t="shared" si="1"/>
        <v>18</v>
      </c>
      <c r="M42" s="27"/>
      <c r="N42" s="27"/>
      <c r="O42" s="27"/>
      <c r="P42" s="27"/>
    </row>
    <row r="43" spans="1:16">
      <c r="A43" s="30">
        <v>3</v>
      </c>
      <c r="B43" s="31">
        <v>1</v>
      </c>
      <c r="C43" s="31" t="str" cm="1">
        <f t="array" ref="C43">INDEX($P$5:$P$7,B43)</f>
        <v>4:00–5:25 م</v>
      </c>
      <c r="D43" s="31">
        <v>1</v>
      </c>
      <c r="E43" s="31" t="s">
        <v>19</v>
      </c>
      <c r="F43" s="32">
        <v>1</v>
      </c>
      <c r="G43" s="31" t="s">
        <v>189</v>
      </c>
      <c r="H43" s="27"/>
      <c r="I43" s="33">
        <v>39</v>
      </c>
      <c r="J43" s="33" t="s">
        <v>95</v>
      </c>
      <c r="K43" s="33">
        <f t="shared" si="0"/>
        <v>18</v>
      </c>
      <c r="L43" s="33">
        <f t="shared" si="1"/>
        <v>18</v>
      </c>
      <c r="M43" s="27"/>
      <c r="N43" s="27"/>
      <c r="O43" s="27"/>
      <c r="P43" s="27"/>
    </row>
    <row r="44" spans="1:16">
      <c r="A44" s="30">
        <v>3</v>
      </c>
      <c r="B44" s="31">
        <v>1</v>
      </c>
      <c r="C44" s="31" t="str" cm="1">
        <f t="array" ref="C44">INDEX($P$5:$P$7,B44)</f>
        <v>4:00–5:25 م</v>
      </c>
      <c r="D44" s="31">
        <v>2</v>
      </c>
      <c r="E44" s="31" t="s">
        <v>19</v>
      </c>
      <c r="F44" s="32">
        <v>1</v>
      </c>
      <c r="G44" s="31" t="s">
        <v>190</v>
      </c>
      <c r="H44" s="27"/>
      <c r="I44" s="27"/>
      <c r="J44" s="27"/>
      <c r="K44" s="27"/>
      <c r="L44" s="27"/>
      <c r="M44" s="27"/>
      <c r="N44" s="27"/>
      <c r="O44" s="27"/>
      <c r="P44" s="27"/>
    </row>
    <row r="45" spans="1:16">
      <c r="A45" s="30">
        <v>3</v>
      </c>
      <c r="B45" s="31">
        <v>1</v>
      </c>
      <c r="C45" s="31" t="str" cm="1">
        <f t="array" ref="C45">INDEX($P$5:$P$7,B45)</f>
        <v>4:00–5:25 م</v>
      </c>
      <c r="D45" s="31">
        <v>3</v>
      </c>
      <c r="E45" s="31" t="s">
        <v>19</v>
      </c>
      <c r="F45" s="32">
        <v>1</v>
      </c>
      <c r="G45" s="31" t="s">
        <v>219</v>
      </c>
      <c r="H45" s="27"/>
      <c r="I45" s="27"/>
      <c r="J45" s="27"/>
      <c r="K45" s="27"/>
      <c r="L45" s="27"/>
      <c r="M45" s="27"/>
      <c r="N45" s="27"/>
      <c r="O45" s="27"/>
      <c r="P45" s="27"/>
    </row>
    <row r="46" spans="1:16">
      <c r="A46" s="30">
        <v>3</v>
      </c>
      <c r="B46" s="31">
        <v>1</v>
      </c>
      <c r="C46" s="31" t="str" cm="1">
        <f t="array" ref="C46">INDEX($P$5:$P$7,B46)</f>
        <v>4:00–5:25 م</v>
      </c>
      <c r="D46" s="31">
        <v>4</v>
      </c>
      <c r="E46" s="31" t="s">
        <v>19</v>
      </c>
      <c r="F46" s="32">
        <v>1</v>
      </c>
      <c r="G46" s="31" t="s">
        <v>133</v>
      </c>
      <c r="H46" s="27"/>
      <c r="I46" s="27"/>
      <c r="J46" s="27"/>
      <c r="K46" s="27"/>
      <c r="L46" s="27"/>
      <c r="M46" s="27"/>
      <c r="N46" s="27"/>
      <c r="O46" s="27"/>
      <c r="P46" s="27"/>
    </row>
    <row r="47" spans="1:16">
      <c r="A47" s="30">
        <v>3</v>
      </c>
      <c r="B47" s="31">
        <v>1</v>
      </c>
      <c r="C47" s="31" t="str" cm="1">
        <f t="array" ref="C47">INDEX($P$5:$P$7,B47)</f>
        <v>4:00–5:25 م</v>
      </c>
      <c r="D47" s="31">
        <v>5</v>
      </c>
      <c r="E47" s="31" t="s">
        <v>19</v>
      </c>
      <c r="F47" s="32">
        <v>1</v>
      </c>
      <c r="G47" s="31" t="s">
        <v>134</v>
      </c>
      <c r="H47" s="27"/>
      <c r="I47" s="27"/>
      <c r="J47" s="27"/>
      <c r="K47" s="27"/>
      <c r="L47" s="27"/>
      <c r="M47" s="27"/>
      <c r="N47" s="27"/>
      <c r="O47" s="27"/>
      <c r="P47" s="27"/>
    </row>
    <row r="48" spans="1:16">
      <c r="A48" s="30">
        <v>3</v>
      </c>
      <c r="B48" s="31">
        <v>1</v>
      </c>
      <c r="C48" s="31" t="str" cm="1">
        <f t="array" ref="C48">INDEX($P$5:$P$7,B48)</f>
        <v>4:00–5:25 م</v>
      </c>
      <c r="D48" s="31">
        <v>6</v>
      </c>
      <c r="E48" s="31" t="s">
        <v>19</v>
      </c>
      <c r="F48" s="32">
        <v>1</v>
      </c>
      <c r="G48" s="31" t="s">
        <v>135</v>
      </c>
      <c r="H48" s="27"/>
      <c r="I48" s="27"/>
      <c r="J48" s="27"/>
      <c r="K48" s="27"/>
      <c r="L48" s="27"/>
      <c r="M48" s="27"/>
      <c r="N48" s="27"/>
      <c r="O48" s="27"/>
      <c r="P48" s="27"/>
    </row>
    <row r="49" spans="1:16">
      <c r="A49" s="30">
        <v>3</v>
      </c>
      <c r="B49" s="31">
        <v>1</v>
      </c>
      <c r="C49" s="31" t="str" cm="1">
        <f t="array" ref="C49">INDEX($P$5:$P$7,B49)</f>
        <v>4:00–5:25 م</v>
      </c>
      <c r="D49" s="31">
        <v>7</v>
      </c>
      <c r="E49" s="31" t="s">
        <v>19</v>
      </c>
      <c r="F49" s="32">
        <v>1</v>
      </c>
      <c r="G49" s="31" t="s">
        <v>92</v>
      </c>
      <c r="H49" s="27"/>
      <c r="I49" s="27"/>
      <c r="J49" s="27"/>
      <c r="K49" s="27"/>
      <c r="L49" s="27"/>
      <c r="M49" s="27"/>
      <c r="N49" s="27"/>
      <c r="O49" s="27"/>
      <c r="P49" s="27"/>
    </row>
    <row r="50" spans="1:16">
      <c r="A50" s="30">
        <v>3</v>
      </c>
      <c r="B50" s="31">
        <v>2</v>
      </c>
      <c r="C50" s="31" t="str" cm="1">
        <f t="array" ref="C50">INDEX($P$5:$P$7,B50)</f>
        <v>5:35–7:00 م</v>
      </c>
      <c r="D50" s="31">
        <v>1</v>
      </c>
      <c r="E50" s="31" t="s">
        <v>19</v>
      </c>
      <c r="F50" s="32">
        <v>1</v>
      </c>
      <c r="G50" s="31" t="s">
        <v>80</v>
      </c>
      <c r="H50" s="27"/>
      <c r="I50" s="27"/>
      <c r="J50" s="27"/>
      <c r="K50" s="27"/>
      <c r="L50" s="27"/>
      <c r="M50" s="27"/>
      <c r="N50" s="27"/>
      <c r="O50" s="27"/>
      <c r="P50" s="27"/>
    </row>
    <row r="51" spans="1:16">
      <c r="A51" s="30">
        <v>3</v>
      </c>
      <c r="B51" s="31">
        <v>2</v>
      </c>
      <c r="C51" s="31" t="str" cm="1">
        <f t="array" ref="C51">INDEX($P$5:$P$7,B51)</f>
        <v>5:35–7:00 م</v>
      </c>
      <c r="D51" s="31">
        <v>2</v>
      </c>
      <c r="E51" s="31" t="s">
        <v>19</v>
      </c>
      <c r="F51" s="32">
        <v>1</v>
      </c>
      <c r="G51" s="31" t="s">
        <v>68</v>
      </c>
      <c r="H51" s="27"/>
      <c r="I51" s="27"/>
      <c r="J51" s="27"/>
      <c r="K51" s="27"/>
      <c r="L51" s="27"/>
      <c r="M51" s="27"/>
      <c r="N51" s="27"/>
      <c r="O51" s="27"/>
      <c r="P51" s="27"/>
    </row>
    <row r="52" spans="1:16">
      <c r="A52" s="30">
        <v>3</v>
      </c>
      <c r="B52" s="31">
        <v>2</v>
      </c>
      <c r="C52" s="31" t="str" cm="1">
        <f t="array" ref="C52">INDEX($P$5:$P$7,B52)</f>
        <v>5:35–7:00 م</v>
      </c>
      <c r="D52" s="31">
        <v>3</v>
      </c>
      <c r="E52" s="31" t="s">
        <v>19</v>
      </c>
      <c r="F52" s="32">
        <v>1</v>
      </c>
      <c r="G52" s="31" t="s">
        <v>58</v>
      </c>
      <c r="H52" s="27"/>
      <c r="I52" s="27"/>
      <c r="J52" s="27"/>
      <c r="K52" s="27"/>
      <c r="L52" s="27"/>
      <c r="M52" s="27"/>
      <c r="N52" s="27"/>
      <c r="O52" s="27"/>
      <c r="P52" s="27"/>
    </row>
    <row r="53" spans="1:16">
      <c r="A53" s="30">
        <v>3</v>
      </c>
      <c r="B53" s="31">
        <v>2</v>
      </c>
      <c r="C53" s="31" t="str" cm="1">
        <f t="array" ref="C53">INDEX($P$5:$P$7,B53)</f>
        <v>5:35–7:00 م</v>
      </c>
      <c r="D53" s="31">
        <v>4</v>
      </c>
      <c r="E53" s="31" t="s">
        <v>95</v>
      </c>
      <c r="F53" s="32">
        <v>1</v>
      </c>
      <c r="G53" s="31" t="s">
        <v>484</v>
      </c>
      <c r="H53" s="27"/>
      <c r="I53" s="27"/>
      <c r="J53" s="27"/>
      <c r="K53" s="27"/>
      <c r="L53" s="27"/>
      <c r="M53" s="27"/>
      <c r="N53" s="27"/>
      <c r="O53" s="27"/>
      <c r="P53" s="27"/>
    </row>
    <row r="54" spans="1:16">
      <c r="A54" s="30">
        <v>3</v>
      </c>
      <c r="B54" s="31">
        <v>2</v>
      </c>
      <c r="C54" s="31" t="str" cm="1">
        <f t="array" ref="C54">INDEX($P$5:$P$7,B54)</f>
        <v>5:35–7:00 م</v>
      </c>
      <c r="D54" s="31">
        <v>5</v>
      </c>
      <c r="E54" s="31" t="s">
        <v>95</v>
      </c>
      <c r="F54" s="32">
        <v>1</v>
      </c>
      <c r="G54" s="31" t="s">
        <v>505</v>
      </c>
      <c r="H54" s="27"/>
      <c r="I54" s="27"/>
      <c r="J54" s="27"/>
      <c r="K54" s="27"/>
      <c r="L54" s="27"/>
      <c r="M54" s="27"/>
      <c r="N54" s="27"/>
      <c r="O54" s="27"/>
      <c r="P54" s="27"/>
    </row>
    <row r="55" spans="1:16">
      <c r="A55" s="30">
        <v>3</v>
      </c>
      <c r="B55" s="31">
        <v>2</v>
      </c>
      <c r="C55" s="31" t="str" cm="1">
        <f t="array" ref="C55">INDEX($P$5:$P$7,B55)</f>
        <v>5:35–7:00 م</v>
      </c>
      <c r="D55" s="31">
        <v>6</v>
      </c>
      <c r="E55" s="31" t="s">
        <v>95</v>
      </c>
      <c r="F55" s="32">
        <v>1</v>
      </c>
      <c r="G55" s="31" t="s">
        <v>446</v>
      </c>
      <c r="H55" s="27"/>
      <c r="I55" s="27"/>
      <c r="J55" s="27"/>
      <c r="K55" s="27"/>
      <c r="L55" s="27"/>
      <c r="M55" s="27"/>
      <c r="N55" s="27"/>
      <c r="O55" s="27"/>
      <c r="P55" s="27"/>
    </row>
    <row r="56" spans="1:16">
      <c r="A56" s="30">
        <v>3</v>
      </c>
      <c r="B56" s="31">
        <v>2</v>
      </c>
      <c r="C56" s="31" t="str" cm="1">
        <f t="array" ref="C56">INDEX($P$5:$P$7,B56)</f>
        <v>5:35–7:00 م</v>
      </c>
      <c r="D56" s="31">
        <v>7</v>
      </c>
      <c r="E56" s="31" t="s">
        <v>95</v>
      </c>
      <c r="F56" s="32">
        <v>1</v>
      </c>
      <c r="G56" s="31" t="s">
        <v>424</v>
      </c>
      <c r="H56" s="27"/>
      <c r="I56" s="27"/>
      <c r="J56" s="27"/>
      <c r="K56" s="27"/>
      <c r="L56" s="27"/>
      <c r="M56" s="27"/>
      <c r="N56" s="27"/>
      <c r="O56" s="27"/>
      <c r="P56" s="27"/>
    </row>
    <row r="57" spans="1:16">
      <c r="A57" s="30">
        <v>3</v>
      </c>
      <c r="B57" s="31">
        <v>3</v>
      </c>
      <c r="C57" s="31" t="str" cm="1">
        <f t="array" ref="C57">INDEX($P$5:$P$7,B57)</f>
        <v>7:10–8:35 م</v>
      </c>
      <c r="D57" s="31">
        <v>1</v>
      </c>
      <c r="E57" s="31" t="s">
        <v>95</v>
      </c>
      <c r="F57" s="32">
        <v>1</v>
      </c>
      <c r="G57" s="31" t="s">
        <v>425</v>
      </c>
      <c r="H57" s="27"/>
      <c r="I57" s="27"/>
      <c r="J57" s="27"/>
      <c r="K57" s="27"/>
      <c r="L57" s="27"/>
      <c r="M57" s="27"/>
      <c r="N57" s="27"/>
      <c r="O57" s="27"/>
      <c r="P57" s="27"/>
    </row>
    <row r="58" spans="1:16">
      <c r="A58" s="30">
        <v>3</v>
      </c>
      <c r="B58" s="31">
        <v>3</v>
      </c>
      <c r="C58" s="31" t="str" cm="1">
        <f t="array" ref="C58">INDEX($P$5:$P$7,B58)</f>
        <v>7:10–8:35 م</v>
      </c>
      <c r="D58" s="31">
        <v>2</v>
      </c>
      <c r="E58" s="31" t="s">
        <v>95</v>
      </c>
      <c r="F58" s="32">
        <v>1</v>
      </c>
      <c r="G58" s="31" t="s">
        <v>357</v>
      </c>
      <c r="H58" s="27"/>
      <c r="I58" s="27"/>
      <c r="J58" s="27"/>
      <c r="K58" s="27"/>
      <c r="L58" s="27"/>
      <c r="M58" s="27"/>
      <c r="N58" s="27"/>
      <c r="O58" s="27"/>
      <c r="P58" s="27"/>
    </row>
    <row r="59" spans="1:16">
      <c r="A59" s="30">
        <v>3</v>
      </c>
      <c r="B59" s="31">
        <v>3</v>
      </c>
      <c r="C59" s="31" t="str" cm="1">
        <f t="array" ref="C59">INDEX($P$5:$P$7,B59)</f>
        <v>7:10–8:35 م</v>
      </c>
      <c r="D59" s="31">
        <v>3</v>
      </c>
      <c r="E59" s="31" t="s">
        <v>95</v>
      </c>
      <c r="F59" s="32">
        <v>1</v>
      </c>
      <c r="G59" s="31" t="s">
        <v>350</v>
      </c>
      <c r="H59" s="27"/>
      <c r="I59" s="27"/>
      <c r="J59" s="27"/>
      <c r="K59" s="27"/>
      <c r="L59" s="27"/>
      <c r="M59" s="27"/>
      <c r="N59" s="27"/>
      <c r="O59" s="27"/>
      <c r="P59" s="27"/>
    </row>
    <row r="60" spans="1:16">
      <c r="A60" s="30">
        <v>3</v>
      </c>
      <c r="B60" s="31">
        <v>3</v>
      </c>
      <c r="C60" s="31" t="str" cm="1">
        <f t="array" ref="C60">INDEX($P$5:$P$7,B60)</f>
        <v>7:10–8:35 م</v>
      </c>
      <c r="D60" s="31">
        <v>4</v>
      </c>
      <c r="E60" s="31" t="s">
        <v>95</v>
      </c>
      <c r="F60" s="32">
        <v>1</v>
      </c>
      <c r="G60" s="31" t="s">
        <v>340</v>
      </c>
      <c r="H60" s="27"/>
      <c r="I60" s="27"/>
      <c r="J60" s="27"/>
      <c r="K60" s="27"/>
      <c r="L60" s="27"/>
      <c r="M60" s="27"/>
      <c r="N60" s="27"/>
      <c r="O60" s="27"/>
      <c r="P60" s="27"/>
    </row>
    <row r="61" spans="1:16">
      <c r="A61" s="30">
        <v>3</v>
      </c>
      <c r="B61" s="31">
        <v>3</v>
      </c>
      <c r="C61" s="31" t="str" cm="1">
        <f t="array" ref="C61">INDEX($P$5:$P$7,B61)</f>
        <v>7:10–8:35 م</v>
      </c>
      <c r="D61" s="31">
        <v>5</v>
      </c>
      <c r="E61" s="31" t="s">
        <v>95</v>
      </c>
      <c r="F61" s="32">
        <v>1</v>
      </c>
      <c r="G61" s="31" t="s">
        <v>332</v>
      </c>
      <c r="H61" s="27"/>
      <c r="I61" s="27"/>
      <c r="J61" s="27"/>
      <c r="K61" s="27"/>
      <c r="L61" s="27"/>
      <c r="M61" s="27"/>
      <c r="N61" s="27"/>
      <c r="O61" s="27"/>
      <c r="P61" s="27"/>
    </row>
    <row r="62" spans="1:16">
      <c r="A62" s="30">
        <v>4</v>
      </c>
      <c r="B62" s="31">
        <v>1</v>
      </c>
      <c r="C62" s="31" t="str" cm="1">
        <f t="array" ref="C62">INDEX($P$5:$P$7,B62)</f>
        <v>4:00–5:25 م</v>
      </c>
      <c r="D62" s="31">
        <v>1</v>
      </c>
      <c r="E62" s="31" t="s">
        <v>19</v>
      </c>
      <c r="F62" s="32">
        <v>1</v>
      </c>
      <c r="G62" s="31" t="s">
        <v>132</v>
      </c>
      <c r="H62" s="27"/>
      <c r="I62" s="27"/>
      <c r="J62" s="27"/>
      <c r="K62" s="27"/>
      <c r="L62" s="27"/>
      <c r="M62" s="27"/>
      <c r="N62" s="27"/>
      <c r="O62" s="27"/>
      <c r="P62" s="27"/>
    </row>
    <row r="63" spans="1:16">
      <c r="A63" s="30">
        <v>4</v>
      </c>
      <c r="B63" s="31">
        <v>1</v>
      </c>
      <c r="C63" s="31" t="str" cm="1">
        <f t="array" ref="C63">INDEX($P$5:$P$7,B63)</f>
        <v>4:00–5:25 م</v>
      </c>
      <c r="D63" s="31">
        <v>2</v>
      </c>
      <c r="E63" s="31" t="s">
        <v>19</v>
      </c>
      <c r="F63" s="32">
        <v>1</v>
      </c>
      <c r="G63" s="31" t="s">
        <v>176</v>
      </c>
      <c r="H63" s="27"/>
      <c r="I63" s="27"/>
      <c r="J63" s="27"/>
      <c r="K63" s="27"/>
      <c r="L63" s="27"/>
      <c r="M63" s="27"/>
      <c r="N63" s="27"/>
      <c r="O63" s="27"/>
      <c r="P63" s="27"/>
    </row>
    <row r="64" spans="1:16">
      <c r="A64" s="30">
        <v>4</v>
      </c>
      <c r="B64" s="31">
        <v>1</v>
      </c>
      <c r="C64" s="31" t="str" cm="1">
        <f t="array" ref="C64">INDEX($P$5:$P$7,B64)</f>
        <v>4:00–5:25 م</v>
      </c>
      <c r="D64" s="31">
        <v>3</v>
      </c>
      <c r="E64" s="31" t="s">
        <v>19</v>
      </c>
      <c r="F64" s="32">
        <v>1</v>
      </c>
      <c r="G64" s="31" t="s">
        <v>191</v>
      </c>
      <c r="H64" s="27"/>
      <c r="I64" s="27"/>
      <c r="J64" s="27"/>
      <c r="K64" s="27"/>
      <c r="L64" s="27"/>
      <c r="M64" s="27"/>
      <c r="N64" s="27"/>
      <c r="O64" s="27"/>
      <c r="P64" s="27"/>
    </row>
    <row r="65" spans="1:16">
      <c r="A65" s="30">
        <v>4</v>
      </c>
      <c r="B65" s="31">
        <v>1</v>
      </c>
      <c r="C65" s="31" t="str" cm="1">
        <f t="array" ref="C65">INDEX($P$5:$P$7,B65)</f>
        <v>4:00–5:25 م</v>
      </c>
      <c r="D65" s="31">
        <v>4</v>
      </c>
      <c r="E65" s="31" t="s">
        <v>19</v>
      </c>
      <c r="F65" s="32">
        <v>1</v>
      </c>
      <c r="G65" s="31" t="s">
        <v>220</v>
      </c>
      <c r="H65" s="27"/>
      <c r="I65" s="27"/>
      <c r="J65" s="27"/>
      <c r="K65" s="27"/>
      <c r="L65" s="27"/>
      <c r="M65" s="27"/>
      <c r="N65" s="27"/>
      <c r="O65" s="27"/>
      <c r="P65" s="27"/>
    </row>
    <row r="66" spans="1:16">
      <c r="A66" s="30">
        <v>4</v>
      </c>
      <c r="B66" s="31">
        <v>1</v>
      </c>
      <c r="C66" s="31" t="str" cm="1">
        <f t="array" ref="C66">INDEX($P$5:$P$7,B66)</f>
        <v>4:00–5:25 م</v>
      </c>
      <c r="D66" s="31">
        <v>5</v>
      </c>
      <c r="E66" s="31" t="s">
        <v>19</v>
      </c>
      <c r="F66" s="32">
        <v>1</v>
      </c>
      <c r="G66" s="31" t="s">
        <v>138</v>
      </c>
      <c r="H66" s="27"/>
      <c r="I66" s="27"/>
      <c r="J66" s="27"/>
      <c r="K66" s="27"/>
      <c r="L66" s="27"/>
      <c r="M66" s="27"/>
      <c r="N66" s="27"/>
      <c r="O66" s="27"/>
      <c r="P66" s="27"/>
    </row>
    <row r="67" spans="1:16">
      <c r="A67" s="30">
        <v>4</v>
      </c>
      <c r="B67" s="31">
        <v>1</v>
      </c>
      <c r="C67" s="31" t="str" cm="1">
        <f t="array" ref="C67">INDEX($P$5:$P$7,B67)</f>
        <v>4:00–5:25 م</v>
      </c>
      <c r="D67" s="31">
        <v>6</v>
      </c>
      <c r="E67" s="31" t="s">
        <v>19</v>
      </c>
      <c r="F67" s="32">
        <v>1</v>
      </c>
      <c r="G67" s="31" t="s">
        <v>93</v>
      </c>
      <c r="H67" s="27"/>
      <c r="I67" s="27"/>
      <c r="J67" s="27"/>
      <c r="K67" s="27"/>
      <c r="L67" s="27"/>
      <c r="M67" s="27"/>
      <c r="N67" s="27"/>
      <c r="O67" s="27"/>
      <c r="P67" s="27"/>
    </row>
    <row r="68" spans="1:16">
      <c r="A68" s="30">
        <v>4</v>
      </c>
      <c r="B68" s="31">
        <v>1</v>
      </c>
      <c r="C68" s="31" t="str" cm="1">
        <f t="array" ref="C68">INDEX($P$5:$P$7,B68)</f>
        <v>4:00–5:25 م</v>
      </c>
      <c r="D68" s="31">
        <v>7</v>
      </c>
      <c r="E68" s="31" t="s">
        <v>19</v>
      </c>
      <c r="F68" s="32">
        <v>1</v>
      </c>
      <c r="G68" s="31" t="s">
        <v>81</v>
      </c>
      <c r="H68" s="27"/>
      <c r="I68" s="27"/>
      <c r="J68" s="27"/>
      <c r="K68" s="27"/>
      <c r="L68" s="27"/>
      <c r="M68" s="27"/>
      <c r="N68" s="27"/>
      <c r="O68" s="27"/>
      <c r="P68" s="27"/>
    </row>
    <row r="69" spans="1:16">
      <c r="A69" s="30">
        <v>4</v>
      </c>
      <c r="B69" s="31">
        <v>2</v>
      </c>
      <c r="C69" s="31" t="str" cm="1">
        <f t="array" ref="C69">INDEX($P$5:$P$7,B69)</f>
        <v>5:35–7:00 م</v>
      </c>
      <c r="D69" s="31">
        <v>1</v>
      </c>
      <c r="E69" s="31" t="s">
        <v>19</v>
      </c>
      <c r="F69" s="32">
        <v>1</v>
      </c>
      <c r="G69" s="31" t="s">
        <v>69</v>
      </c>
      <c r="H69" s="27"/>
      <c r="I69" s="27"/>
      <c r="J69" s="27"/>
      <c r="K69" s="27"/>
      <c r="L69" s="27"/>
      <c r="M69" s="27"/>
      <c r="N69" s="27"/>
      <c r="O69" s="27"/>
      <c r="P69" s="27"/>
    </row>
    <row r="70" spans="1:16">
      <c r="A70" s="30">
        <v>4</v>
      </c>
      <c r="B70" s="31">
        <v>2</v>
      </c>
      <c r="C70" s="31" t="str" cm="1">
        <f t="array" ref="C70">INDEX($P$5:$P$7,B70)</f>
        <v>5:35–7:00 م</v>
      </c>
      <c r="D70" s="31">
        <v>2</v>
      </c>
      <c r="E70" s="31" t="s">
        <v>19</v>
      </c>
      <c r="F70" s="32">
        <v>1</v>
      </c>
      <c r="G70" s="31" t="s">
        <v>59</v>
      </c>
      <c r="H70" s="27"/>
      <c r="I70" s="27"/>
      <c r="J70" s="27"/>
      <c r="K70" s="27"/>
      <c r="L70" s="27"/>
      <c r="M70" s="27"/>
      <c r="N70" s="27"/>
      <c r="O70" s="27"/>
      <c r="P70" s="27"/>
    </row>
    <row r="71" spans="1:16">
      <c r="A71" s="30">
        <v>4</v>
      </c>
      <c r="B71" s="31">
        <v>2</v>
      </c>
      <c r="C71" s="31" t="str" cm="1">
        <f t="array" ref="C71">INDEX($P$5:$P$7,B71)</f>
        <v>5:35–7:00 م</v>
      </c>
      <c r="D71" s="31">
        <v>3</v>
      </c>
      <c r="E71" s="31" t="s">
        <v>19</v>
      </c>
      <c r="F71" s="32">
        <v>1</v>
      </c>
      <c r="G71" s="31" t="s">
        <v>50</v>
      </c>
      <c r="H71" s="27"/>
      <c r="I71" s="27"/>
      <c r="J71" s="27"/>
      <c r="K71" s="27"/>
      <c r="L71" s="27"/>
      <c r="M71" s="27"/>
      <c r="N71" s="27"/>
      <c r="O71" s="27"/>
      <c r="P71" s="27"/>
    </row>
    <row r="72" spans="1:16">
      <c r="A72" s="30">
        <v>4</v>
      </c>
      <c r="B72" s="31">
        <v>2</v>
      </c>
      <c r="C72" s="31" t="str" cm="1">
        <f t="array" ref="C72">INDEX($P$5:$P$7,B72)</f>
        <v>5:35–7:00 م</v>
      </c>
      <c r="D72" s="31">
        <v>4</v>
      </c>
      <c r="E72" s="31" t="s">
        <v>95</v>
      </c>
      <c r="F72" s="32">
        <v>1</v>
      </c>
      <c r="G72" s="31" t="s">
        <v>470</v>
      </c>
      <c r="H72" s="27"/>
      <c r="I72" s="27"/>
      <c r="J72" s="27"/>
      <c r="K72" s="27"/>
      <c r="L72" s="27"/>
      <c r="M72" s="27"/>
      <c r="N72" s="27"/>
      <c r="O72" s="27"/>
      <c r="P72" s="27"/>
    </row>
    <row r="73" spans="1:16">
      <c r="A73" s="30">
        <v>4</v>
      </c>
      <c r="B73" s="31">
        <v>2</v>
      </c>
      <c r="C73" s="31" t="str" cm="1">
        <f t="array" ref="C73">INDEX($P$5:$P$7,B73)</f>
        <v>5:35–7:00 م</v>
      </c>
      <c r="D73" s="31">
        <v>5</v>
      </c>
      <c r="E73" s="31" t="s">
        <v>95</v>
      </c>
      <c r="F73" s="32">
        <v>1</v>
      </c>
      <c r="G73" s="31" t="s">
        <v>486</v>
      </c>
      <c r="H73" s="27"/>
      <c r="I73" s="27"/>
      <c r="J73" s="27"/>
      <c r="K73" s="27"/>
      <c r="L73" s="27"/>
      <c r="M73" s="27"/>
      <c r="N73" s="27"/>
      <c r="O73" s="27"/>
      <c r="P73" s="27"/>
    </row>
    <row r="74" spans="1:16">
      <c r="A74" s="30">
        <v>4</v>
      </c>
      <c r="B74" s="31">
        <v>2</v>
      </c>
      <c r="C74" s="31" t="str" cm="1">
        <f t="array" ref="C74">INDEX($P$5:$P$7,B74)</f>
        <v>5:35–7:00 م</v>
      </c>
      <c r="D74" s="31">
        <v>6</v>
      </c>
      <c r="E74" s="31" t="s">
        <v>95</v>
      </c>
      <c r="F74" s="32">
        <v>1</v>
      </c>
      <c r="G74" s="31" t="s">
        <v>506</v>
      </c>
      <c r="H74" s="27"/>
      <c r="I74" s="27"/>
      <c r="J74" s="27"/>
      <c r="K74" s="27"/>
      <c r="L74" s="27"/>
      <c r="M74" s="27"/>
      <c r="N74" s="27"/>
      <c r="O74" s="27"/>
      <c r="P74" s="27"/>
    </row>
    <row r="75" spans="1:16">
      <c r="A75" s="30">
        <v>4</v>
      </c>
      <c r="B75" s="31">
        <v>2</v>
      </c>
      <c r="C75" s="31" t="str" cm="1">
        <f t="array" ref="C75">INDEX($P$5:$P$7,B75)</f>
        <v>5:35–7:00 م</v>
      </c>
      <c r="D75" s="31">
        <v>7</v>
      </c>
      <c r="E75" s="31" t="s">
        <v>95</v>
      </c>
      <c r="F75" s="32">
        <v>1</v>
      </c>
      <c r="G75" s="31" t="s">
        <v>427</v>
      </c>
      <c r="H75" s="27"/>
      <c r="I75" s="27"/>
      <c r="J75" s="27"/>
      <c r="K75" s="27"/>
      <c r="L75" s="27"/>
      <c r="M75" s="27"/>
      <c r="N75" s="27"/>
      <c r="O75" s="27"/>
      <c r="P75" s="27"/>
    </row>
    <row r="76" spans="1:16">
      <c r="A76" s="30">
        <v>4</v>
      </c>
      <c r="B76" s="31">
        <v>3</v>
      </c>
      <c r="C76" s="31" t="str" cm="1">
        <f t="array" ref="C76">INDEX($P$5:$P$7,B76)</f>
        <v>7:10–8:35 م</v>
      </c>
      <c r="D76" s="31">
        <v>1</v>
      </c>
      <c r="E76" s="31" t="s">
        <v>95</v>
      </c>
      <c r="F76" s="32">
        <v>1</v>
      </c>
      <c r="G76" s="31" t="s">
        <v>428</v>
      </c>
      <c r="H76" s="27"/>
      <c r="I76" s="27"/>
      <c r="J76" s="27"/>
      <c r="K76" s="27"/>
      <c r="L76" s="27"/>
      <c r="M76" s="27"/>
      <c r="N76" s="27"/>
      <c r="O76" s="27"/>
      <c r="P76" s="27"/>
    </row>
    <row r="77" spans="1:16">
      <c r="A77" s="30">
        <v>4</v>
      </c>
      <c r="B77" s="31">
        <v>3</v>
      </c>
      <c r="C77" s="31" t="str" cm="1">
        <f t="array" ref="C77">INDEX($P$5:$P$7,B77)</f>
        <v>7:10–8:35 م</v>
      </c>
      <c r="D77" s="31">
        <v>2</v>
      </c>
      <c r="E77" s="31" t="s">
        <v>95</v>
      </c>
      <c r="F77" s="32">
        <v>1</v>
      </c>
      <c r="G77" s="31" t="s">
        <v>429</v>
      </c>
      <c r="H77" s="27"/>
      <c r="I77" s="27"/>
      <c r="J77" s="27"/>
      <c r="K77" s="27"/>
      <c r="L77" s="27"/>
      <c r="M77" s="27"/>
      <c r="N77" s="27"/>
      <c r="O77" s="27"/>
      <c r="P77" s="27"/>
    </row>
    <row r="78" spans="1:16">
      <c r="A78" s="30">
        <v>4</v>
      </c>
      <c r="B78" s="31">
        <v>3</v>
      </c>
      <c r="C78" s="31" t="str" cm="1">
        <f t="array" ref="C78">INDEX($P$5:$P$7,B78)</f>
        <v>7:10–8:35 م</v>
      </c>
      <c r="D78" s="31">
        <v>3</v>
      </c>
      <c r="E78" s="31" t="s">
        <v>95</v>
      </c>
      <c r="F78" s="32">
        <v>1</v>
      </c>
      <c r="G78" s="31" t="s">
        <v>336</v>
      </c>
      <c r="H78" s="27"/>
      <c r="I78" s="27"/>
      <c r="J78" s="27"/>
      <c r="K78" s="27"/>
      <c r="L78" s="27"/>
      <c r="M78" s="27"/>
      <c r="N78" s="27"/>
      <c r="O78" s="27"/>
      <c r="P78" s="27"/>
    </row>
    <row r="79" spans="1:16">
      <c r="A79" s="30">
        <v>4</v>
      </c>
      <c r="B79" s="31">
        <v>3</v>
      </c>
      <c r="C79" s="31" t="str" cm="1">
        <f t="array" ref="C79">INDEX($P$5:$P$7,B79)</f>
        <v>7:10–8:35 م</v>
      </c>
      <c r="D79" s="31">
        <v>4</v>
      </c>
      <c r="E79" s="31" t="s">
        <v>95</v>
      </c>
      <c r="F79" s="32">
        <v>1</v>
      </c>
      <c r="G79" s="31" t="s">
        <v>333</v>
      </c>
      <c r="H79" s="27"/>
      <c r="I79" s="27"/>
      <c r="J79" s="27"/>
      <c r="K79" s="27"/>
      <c r="L79" s="27"/>
      <c r="M79" s="27"/>
      <c r="N79" s="27"/>
      <c r="O79" s="27"/>
      <c r="P79" s="27"/>
    </row>
    <row r="80" spans="1:16">
      <c r="A80" s="30">
        <v>4</v>
      </c>
      <c r="B80" s="31">
        <v>3</v>
      </c>
      <c r="C80" s="31" t="str" cm="1">
        <f t="array" ref="C80">INDEX($P$5:$P$7,B80)</f>
        <v>7:10–8:35 م</v>
      </c>
      <c r="D80" s="31">
        <v>5</v>
      </c>
      <c r="E80" s="31" t="s">
        <v>95</v>
      </c>
      <c r="F80" s="32">
        <v>1</v>
      </c>
      <c r="G80" s="31" t="s">
        <v>325</v>
      </c>
      <c r="H80" s="27"/>
      <c r="I80" s="27"/>
      <c r="J80" s="27"/>
      <c r="K80" s="27"/>
      <c r="L80" s="27"/>
      <c r="M80" s="27"/>
      <c r="N80" s="27"/>
      <c r="O80" s="27"/>
      <c r="P80" s="27"/>
    </row>
    <row r="81" spans="1:16">
      <c r="A81" s="30">
        <v>5</v>
      </c>
      <c r="B81" s="31">
        <v>1</v>
      </c>
      <c r="C81" s="31" t="str" cm="1">
        <f t="array" ref="C81">INDEX($P$5:$P$7,B81)</f>
        <v>4:00–5:25 م</v>
      </c>
      <c r="D81" s="31">
        <v>1</v>
      </c>
      <c r="E81" s="31" t="s">
        <v>19</v>
      </c>
      <c r="F81" s="32">
        <v>1</v>
      </c>
      <c r="G81" s="31" t="s">
        <v>136</v>
      </c>
      <c r="H81" s="27"/>
      <c r="I81" s="27"/>
      <c r="J81" s="27"/>
      <c r="K81" s="27"/>
      <c r="L81" s="27"/>
      <c r="M81" s="27"/>
      <c r="N81" s="27"/>
      <c r="O81" s="27"/>
      <c r="P81" s="27"/>
    </row>
    <row r="82" spans="1:16">
      <c r="A82" s="30">
        <v>5</v>
      </c>
      <c r="B82" s="31">
        <v>1</v>
      </c>
      <c r="C82" s="31" t="str" cm="1">
        <f t="array" ref="C82">INDEX($P$5:$P$7,B82)</f>
        <v>4:00–5:25 م</v>
      </c>
      <c r="D82" s="31">
        <v>2</v>
      </c>
      <c r="E82" s="31" t="s">
        <v>19</v>
      </c>
      <c r="F82" s="32">
        <v>1</v>
      </c>
      <c r="G82" s="31" t="s">
        <v>137</v>
      </c>
      <c r="H82" s="27"/>
      <c r="I82" s="27"/>
      <c r="J82" s="27"/>
      <c r="K82" s="27"/>
      <c r="L82" s="27"/>
      <c r="M82" s="27"/>
      <c r="N82" s="27"/>
      <c r="O82" s="27"/>
      <c r="P82" s="27"/>
    </row>
    <row r="83" spans="1:16">
      <c r="A83" s="30">
        <v>5</v>
      </c>
      <c r="B83" s="31">
        <v>1</v>
      </c>
      <c r="C83" s="31" t="str" cm="1">
        <f t="array" ref="C83">INDEX($P$5:$P$7,B83)</f>
        <v>4:00–5:25 م</v>
      </c>
      <c r="D83" s="31">
        <v>3</v>
      </c>
      <c r="E83" s="31" t="s">
        <v>19</v>
      </c>
      <c r="F83" s="32">
        <v>1</v>
      </c>
      <c r="G83" s="31" t="s">
        <v>177</v>
      </c>
      <c r="H83" s="27"/>
      <c r="I83" s="27"/>
      <c r="J83" s="27"/>
      <c r="K83" s="27"/>
      <c r="L83" s="27"/>
      <c r="M83" s="27"/>
      <c r="N83" s="27"/>
      <c r="O83" s="27"/>
      <c r="P83" s="27"/>
    </row>
    <row r="84" spans="1:16">
      <c r="A84" s="30">
        <v>5</v>
      </c>
      <c r="B84" s="31">
        <v>1</v>
      </c>
      <c r="C84" s="31" t="str" cm="1">
        <f t="array" ref="C84">INDEX($P$5:$P$7,B84)</f>
        <v>4:00–5:25 م</v>
      </c>
      <c r="D84" s="31">
        <v>4</v>
      </c>
      <c r="E84" s="31" t="s">
        <v>19</v>
      </c>
      <c r="F84" s="32">
        <v>1</v>
      </c>
      <c r="G84" s="31" t="s">
        <v>192</v>
      </c>
      <c r="H84" s="27"/>
      <c r="I84" s="27"/>
      <c r="J84" s="27"/>
      <c r="K84" s="27"/>
      <c r="L84" s="27"/>
      <c r="M84" s="27"/>
      <c r="N84" s="27"/>
      <c r="O84" s="27"/>
      <c r="P84" s="27"/>
    </row>
    <row r="85" spans="1:16">
      <c r="A85" s="30">
        <v>5</v>
      </c>
      <c r="B85" s="31">
        <v>1</v>
      </c>
      <c r="C85" s="31" t="str" cm="1">
        <f t="array" ref="C85">INDEX($P$5:$P$7,B85)</f>
        <v>4:00–5:25 م</v>
      </c>
      <c r="D85" s="31">
        <v>5</v>
      </c>
      <c r="E85" s="31" t="s">
        <v>19</v>
      </c>
      <c r="F85" s="32">
        <v>1</v>
      </c>
      <c r="G85" s="31" t="s">
        <v>221</v>
      </c>
      <c r="H85" s="27"/>
      <c r="I85" s="27"/>
      <c r="J85" s="27"/>
      <c r="K85" s="27"/>
      <c r="L85" s="27"/>
      <c r="M85" s="27"/>
      <c r="N85" s="27"/>
      <c r="O85" s="27"/>
      <c r="P85" s="27"/>
    </row>
    <row r="86" spans="1:16">
      <c r="A86" s="30">
        <v>5</v>
      </c>
      <c r="B86" s="31">
        <v>1</v>
      </c>
      <c r="C86" s="31" t="str" cm="1">
        <f t="array" ref="C86">INDEX($P$5:$P$7,B86)</f>
        <v>4:00–5:25 م</v>
      </c>
      <c r="D86" s="31">
        <v>6</v>
      </c>
      <c r="E86" s="31" t="s">
        <v>19</v>
      </c>
      <c r="F86" s="32">
        <v>1</v>
      </c>
      <c r="G86" s="31" t="s">
        <v>72</v>
      </c>
      <c r="H86" s="27"/>
      <c r="I86" s="27"/>
      <c r="J86" s="27"/>
      <c r="K86" s="27"/>
      <c r="L86" s="27"/>
      <c r="M86" s="27"/>
      <c r="N86" s="27"/>
      <c r="O86" s="27"/>
      <c r="P86" s="27"/>
    </row>
    <row r="87" spans="1:16">
      <c r="A87" s="30">
        <v>5</v>
      </c>
      <c r="B87" s="31">
        <v>1</v>
      </c>
      <c r="C87" s="31" t="str" cm="1">
        <f t="array" ref="C87">INDEX($P$5:$P$7,B87)</f>
        <v>4:00–5:25 م</v>
      </c>
      <c r="D87" s="31">
        <v>7</v>
      </c>
      <c r="E87" s="31" t="s">
        <v>19</v>
      </c>
      <c r="F87" s="32">
        <v>1</v>
      </c>
      <c r="G87" s="31" t="s">
        <v>70</v>
      </c>
      <c r="H87" s="27"/>
      <c r="I87" s="27"/>
      <c r="J87" s="27"/>
      <c r="K87" s="27"/>
      <c r="L87" s="27"/>
      <c r="M87" s="27"/>
      <c r="N87" s="27"/>
      <c r="O87" s="27"/>
      <c r="P87" s="27"/>
    </row>
    <row r="88" spans="1:16">
      <c r="A88" s="30">
        <v>5</v>
      </c>
      <c r="B88" s="31">
        <v>2</v>
      </c>
      <c r="C88" s="31" t="str" cm="1">
        <f t="array" ref="C88">INDEX($P$5:$P$7,B88)</f>
        <v>5:35–7:00 م</v>
      </c>
      <c r="D88" s="31">
        <v>1</v>
      </c>
      <c r="E88" s="31" t="s">
        <v>19</v>
      </c>
      <c r="F88" s="32">
        <v>1</v>
      </c>
      <c r="G88" s="31" t="s">
        <v>60</v>
      </c>
      <c r="H88" s="27"/>
      <c r="I88" s="27"/>
      <c r="J88" s="27"/>
      <c r="K88" s="27"/>
      <c r="L88" s="27"/>
      <c r="M88" s="27"/>
      <c r="N88" s="27"/>
      <c r="O88" s="27"/>
      <c r="P88" s="27"/>
    </row>
    <row r="89" spans="1:16">
      <c r="A89" s="30">
        <v>5</v>
      </c>
      <c r="B89" s="31">
        <v>2</v>
      </c>
      <c r="C89" s="31" t="str" cm="1">
        <f t="array" ref="C89">INDEX($P$5:$P$7,B89)</f>
        <v>5:35–7:00 م</v>
      </c>
      <c r="D89" s="31">
        <v>2</v>
      </c>
      <c r="E89" s="31" t="s">
        <v>19</v>
      </c>
      <c r="F89" s="32">
        <v>1</v>
      </c>
      <c r="G89" s="31" t="s">
        <v>51</v>
      </c>
      <c r="H89" s="27"/>
      <c r="I89" s="27"/>
      <c r="J89" s="27"/>
      <c r="K89" s="27"/>
      <c r="L89" s="27"/>
      <c r="M89" s="27"/>
      <c r="N89" s="27"/>
      <c r="O89" s="27"/>
      <c r="P89" s="27"/>
    </row>
    <row r="90" spans="1:16">
      <c r="A90" s="30">
        <v>5</v>
      </c>
      <c r="B90" s="31">
        <v>2</v>
      </c>
      <c r="C90" s="31" t="str" cm="1">
        <f t="array" ref="C90">INDEX($P$5:$P$7,B90)</f>
        <v>5:35–7:00 م</v>
      </c>
      <c r="D90" s="31">
        <v>3</v>
      </c>
      <c r="E90" s="31" t="s">
        <v>19</v>
      </c>
      <c r="F90" s="32">
        <v>1</v>
      </c>
      <c r="G90" s="31" t="s">
        <v>44</v>
      </c>
      <c r="H90" s="27"/>
      <c r="I90" s="27"/>
      <c r="J90" s="27"/>
      <c r="K90" s="27"/>
      <c r="L90" s="27"/>
      <c r="M90" s="27"/>
      <c r="N90" s="27"/>
      <c r="O90" s="27"/>
      <c r="P90" s="27"/>
    </row>
    <row r="91" spans="1:16">
      <c r="A91" s="30">
        <v>5</v>
      </c>
      <c r="B91" s="31">
        <v>2</v>
      </c>
      <c r="C91" s="31" t="str" cm="1">
        <f t="array" ref="C91">INDEX($P$5:$P$7,B91)</f>
        <v>5:35–7:00 م</v>
      </c>
      <c r="D91" s="31">
        <v>4</v>
      </c>
      <c r="E91" s="31" t="s">
        <v>95</v>
      </c>
      <c r="F91" s="32">
        <v>1</v>
      </c>
      <c r="G91" s="31" t="s">
        <v>456</v>
      </c>
      <c r="H91" s="27"/>
      <c r="I91" s="27"/>
      <c r="J91" s="27"/>
      <c r="K91" s="27"/>
      <c r="L91" s="27"/>
      <c r="M91" s="27"/>
      <c r="N91" s="27"/>
      <c r="O91" s="27"/>
      <c r="P91" s="27"/>
    </row>
    <row r="92" spans="1:16">
      <c r="A92" s="30">
        <v>5</v>
      </c>
      <c r="B92" s="31">
        <v>2</v>
      </c>
      <c r="C92" s="31" t="str" cm="1">
        <f t="array" ref="C92">INDEX($P$5:$P$7,B92)</f>
        <v>5:35–7:00 م</v>
      </c>
      <c r="D92" s="31">
        <v>5</v>
      </c>
      <c r="E92" s="31" t="s">
        <v>95</v>
      </c>
      <c r="F92" s="32">
        <v>1</v>
      </c>
      <c r="G92" s="31" t="s">
        <v>458</v>
      </c>
      <c r="H92" s="27"/>
      <c r="I92" s="27"/>
      <c r="J92" s="27"/>
      <c r="K92" s="27"/>
      <c r="L92" s="27"/>
      <c r="M92" s="27"/>
      <c r="N92" s="27"/>
      <c r="O92" s="27"/>
      <c r="P92" s="27"/>
    </row>
    <row r="93" spans="1:16">
      <c r="A93" s="30">
        <v>5</v>
      </c>
      <c r="B93" s="31">
        <v>2</v>
      </c>
      <c r="C93" s="31" t="str" cm="1">
        <f t="array" ref="C93">INDEX($P$5:$P$7,B93)</f>
        <v>5:35–7:00 م</v>
      </c>
      <c r="D93" s="31">
        <v>6</v>
      </c>
      <c r="E93" s="31" t="s">
        <v>95</v>
      </c>
      <c r="F93" s="32">
        <v>1</v>
      </c>
      <c r="G93" s="31" t="s">
        <v>487</v>
      </c>
      <c r="H93" s="27"/>
      <c r="I93" s="27"/>
      <c r="J93" s="27"/>
      <c r="K93" s="27"/>
      <c r="L93" s="27"/>
      <c r="M93" s="27"/>
      <c r="N93" s="27"/>
      <c r="O93" s="27"/>
      <c r="P93" s="27"/>
    </row>
    <row r="94" spans="1:16">
      <c r="A94" s="30">
        <v>5</v>
      </c>
      <c r="B94" s="31">
        <v>2</v>
      </c>
      <c r="C94" s="31" t="str" cm="1">
        <f t="array" ref="C94">INDEX($P$5:$P$7,B94)</f>
        <v>5:35–7:00 م</v>
      </c>
      <c r="D94" s="31">
        <v>7</v>
      </c>
      <c r="E94" s="31" t="s">
        <v>95</v>
      </c>
      <c r="F94" s="32">
        <v>1</v>
      </c>
      <c r="G94" s="31" t="s">
        <v>507</v>
      </c>
      <c r="H94" s="27"/>
      <c r="I94" s="27"/>
      <c r="J94" s="27"/>
      <c r="K94" s="27"/>
      <c r="L94" s="27"/>
      <c r="M94" s="27"/>
      <c r="N94" s="27"/>
      <c r="O94" s="27"/>
      <c r="P94" s="27"/>
    </row>
    <row r="95" spans="1:16">
      <c r="A95" s="30">
        <v>5</v>
      </c>
      <c r="B95" s="31">
        <v>3</v>
      </c>
      <c r="C95" s="31" t="str" cm="1">
        <f t="array" ref="C95">INDEX($P$5:$P$7,B95)</f>
        <v>7:10–8:35 م</v>
      </c>
      <c r="D95" s="31">
        <v>1</v>
      </c>
      <c r="E95" s="31" t="s">
        <v>95</v>
      </c>
      <c r="F95" s="32">
        <v>1</v>
      </c>
      <c r="G95" s="31" t="s">
        <v>377</v>
      </c>
      <c r="H95" s="27"/>
      <c r="I95" s="27"/>
      <c r="J95" s="27"/>
      <c r="K95" s="27"/>
      <c r="L95" s="27"/>
      <c r="M95" s="27"/>
      <c r="N95" s="27"/>
      <c r="O95" s="27"/>
      <c r="P95" s="27"/>
    </row>
    <row r="96" spans="1:16">
      <c r="A96" s="30">
        <v>5</v>
      </c>
      <c r="B96" s="31">
        <v>3</v>
      </c>
      <c r="C96" s="31" t="str" cm="1">
        <f t="array" ref="C96">INDEX($P$5:$P$7,B96)</f>
        <v>7:10–8:35 م</v>
      </c>
      <c r="D96" s="31">
        <v>2</v>
      </c>
      <c r="E96" s="31" t="s">
        <v>95</v>
      </c>
      <c r="F96" s="32">
        <v>1</v>
      </c>
      <c r="G96" s="31" t="s">
        <v>378</v>
      </c>
      <c r="H96" s="27"/>
      <c r="I96" s="27"/>
      <c r="J96" s="27"/>
      <c r="K96" s="27"/>
      <c r="L96" s="27"/>
      <c r="M96" s="27"/>
      <c r="N96" s="27"/>
      <c r="O96" s="27"/>
      <c r="P96" s="27"/>
    </row>
    <row r="97" spans="1:16">
      <c r="A97" s="30">
        <v>5</v>
      </c>
      <c r="B97" s="31">
        <v>3</v>
      </c>
      <c r="C97" s="31" t="str" cm="1">
        <f t="array" ref="C97">INDEX($P$5:$P$7,B97)</f>
        <v>7:10–8:35 م</v>
      </c>
      <c r="D97" s="31">
        <v>3</v>
      </c>
      <c r="E97" s="31" t="s">
        <v>95</v>
      </c>
      <c r="F97" s="32">
        <v>1</v>
      </c>
      <c r="G97" s="31" t="s">
        <v>328</v>
      </c>
      <c r="H97" s="27"/>
      <c r="I97" s="27"/>
      <c r="J97" s="27"/>
      <c r="K97" s="27"/>
      <c r="L97" s="27"/>
      <c r="M97" s="27"/>
      <c r="N97" s="27"/>
      <c r="O97" s="27"/>
      <c r="P97" s="27"/>
    </row>
    <row r="98" spans="1:16">
      <c r="A98" s="30">
        <v>5</v>
      </c>
      <c r="B98" s="31">
        <v>3</v>
      </c>
      <c r="C98" s="31" t="str" cm="1">
        <f t="array" ref="C98">INDEX($P$5:$P$7,B98)</f>
        <v>7:10–8:35 م</v>
      </c>
      <c r="D98" s="31">
        <v>4</v>
      </c>
      <c r="E98" s="31" t="s">
        <v>95</v>
      </c>
      <c r="F98" s="32">
        <v>1</v>
      </c>
      <c r="G98" s="31" t="s">
        <v>326</v>
      </c>
      <c r="H98" s="27"/>
      <c r="I98" s="27"/>
      <c r="J98" s="27"/>
      <c r="K98" s="27"/>
      <c r="L98" s="27"/>
      <c r="M98" s="27"/>
      <c r="N98" s="27"/>
      <c r="O98" s="27"/>
      <c r="P98" s="27"/>
    </row>
    <row r="99" spans="1:16">
      <c r="A99" s="30">
        <v>5</v>
      </c>
      <c r="B99" s="31">
        <v>3</v>
      </c>
      <c r="C99" s="31" t="str" cm="1">
        <f t="array" ref="C99">INDEX($P$5:$P$7,B99)</f>
        <v>7:10–8:35 م</v>
      </c>
      <c r="D99" s="31">
        <v>5</v>
      </c>
      <c r="E99" s="31" t="s">
        <v>95</v>
      </c>
      <c r="F99" s="32">
        <v>1</v>
      </c>
      <c r="G99" s="31" t="s">
        <v>317</v>
      </c>
      <c r="H99" s="27"/>
      <c r="I99" s="27"/>
      <c r="J99" s="27"/>
      <c r="K99" s="27"/>
      <c r="L99" s="27"/>
      <c r="M99" s="27"/>
      <c r="N99" s="27"/>
      <c r="O99" s="27"/>
      <c r="P99" s="27"/>
    </row>
    <row r="100" spans="1:16">
      <c r="A100" s="30">
        <v>6</v>
      </c>
      <c r="B100" s="31">
        <v>1</v>
      </c>
      <c r="C100" s="31" t="str" cm="1">
        <f t="array" ref="C100">INDEX($P$5:$P$7,B100)</f>
        <v>4:00–5:25 م</v>
      </c>
      <c r="D100" s="31">
        <v>1</v>
      </c>
      <c r="E100" s="31" t="s">
        <v>19</v>
      </c>
      <c r="F100" s="32">
        <v>1</v>
      </c>
      <c r="G100" s="31" t="s">
        <v>139</v>
      </c>
      <c r="H100" s="27"/>
      <c r="I100" s="27"/>
      <c r="J100" s="27"/>
      <c r="K100" s="27"/>
      <c r="L100" s="27"/>
      <c r="M100" s="27"/>
      <c r="N100" s="27"/>
      <c r="O100" s="27"/>
      <c r="P100" s="27"/>
    </row>
    <row r="101" spans="1:16">
      <c r="A101" s="30">
        <v>6</v>
      </c>
      <c r="B101" s="31">
        <v>1</v>
      </c>
      <c r="C101" s="31" t="str" cm="1">
        <f t="array" ref="C101">INDEX($P$5:$P$7,B101)</f>
        <v>4:00–5:25 م</v>
      </c>
      <c r="D101" s="31">
        <v>2</v>
      </c>
      <c r="E101" s="31" t="s">
        <v>19</v>
      </c>
      <c r="F101" s="32">
        <v>1</v>
      </c>
      <c r="G101" s="31" t="s">
        <v>120</v>
      </c>
      <c r="H101" s="27"/>
      <c r="I101" s="27"/>
      <c r="J101" s="27"/>
      <c r="K101" s="27"/>
      <c r="L101" s="27"/>
      <c r="M101" s="27"/>
      <c r="N101" s="27"/>
      <c r="O101" s="27"/>
      <c r="P101" s="27"/>
    </row>
    <row r="102" spans="1:16">
      <c r="A102" s="30">
        <v>6</v>
      </c>
      <c r="B102" s="31">
        <v>1</v>
      </c>
      <c r="C102" s="31" t="str" cm="1">
        <f t="array" ref="C102">INDEX($P$5:$P$7,B102)</f>
        <v>4:00–5:25 م</v>
      </c>
      <c r="D102" s="31">
        <v>3</v>
      </c>
      <c r="E102" s="31" t="s">
        <v>19</v>
      </c>
      <c r="F102" s="32">
        <v>1</v>
      </c>
      <c r="G102" s="31" t="s">
        <v>140</v>
      </c>
      <c r="H102" s="27"/>
      <c r="I102" s="27"/>
      <c r="J102" s="27"/>
      <c r="K102" s="27"/>
      <c r="L102" s="27"/>
      <c r="M102" s="27"/>
      <c r="N102" s="27"/>
      <c r="O102" s="27"/>
      <c r="P102" s="27"/>
    </row>
    <row r="103" spans="1:16">
      <c r="A103" s="30">
        <v>6</v>
      </c>
      <c r="B103" s="31">
        <v>1</v>
      </c>
      <c r="C103" s="31" t="str" cm="1">
        <f t="array" ref="C103">INDEX($P$5:$P$7,B103)</f>
        <v>4:00–5:25 م</v>
      </c>
      <c r="D103" s="31">
        <v>4</v>
      </c>
      <c r="E103" s="31" t="s">
        <v>19</v>
      </c>
      <c r="F103" s="32">
        <v>1</v>
      </c>
      <c r="G103" s="31" t="s">
        <v>193</v>
      </c>
      <c r="H103" s="27"/>
      <c r="I103" s="27"/>
      <c r="J103" s="27"/>
      <c r="K103" s="27"/>
      <c r="L103" s="27"/>
      <c r="M103" s="27"/>
      <c r="N103" s="27"/>
      <c r="O103" s="27"/>
      <c r="P103" s="27"/>
    </row>
    <row r="104" spans="1:16">
      <c r="A104" s="30">
        <v>6</v>
      </c>
      <c r="B104" s="31">
        <v>1</v>
      </c>
      <c r="C104" s="31" t="str" cm="1">
        <f t="array" ref="C104">INDEX($P$5:$P$7,B104)</f>
        <v>4:00–5:25 م</v>
      </c>
      <c r="D104" s="31">
        <v>5</v>
      </c>
      <c r="E104" s="31" t="s">
        <v>19</v>
      </c>
      <c r="F104" s="32">
        <v>1</v>
      </c>
      <c r="G104" s="31" t="s">
        <v>194</v>
      </c>
      <c r="H104" s="27"/>
      <c r="I104" s="27"/>
      <c r="J104" s="27"/>
      <c r="K104" s="27"/>
      <c r="L104" s="27"/>
      <c r="M104" s="27"/>
      <c r="N104" s="27"/>
      <c r="O104" s="27"/>
      <c r="P104" s="27"/>
    </row>
    <row r="105" spans="1:16">
      <c r="A105" s="30">
        <v>6</v>
      </c>
      <c r="B105" s="31">
        <v>1</v>
      </c>
      <c r="C105" s="31" t="str" cm="1">
        <f t="array" ref="C105">INDEX($P$5:$P$7,B105)</f>
        <v>4:00–5:25 م</v>
      </c>
      <c r="D105" s="31">
        <v>6</v>
      </c>
      <c r="E105" s="31" t="s">
        <v>19</v>
      </c>
      <c r="F105" s="32">
        <v>1</v>
      </c>
      <c r="G105" s="31" t="s">
        <v>222</v>
      </c>
      <c r="H105" s="27"/>
      <c r="I105" s="27"/>
      <c r="J105" s="27"/>
      <c r="K105" s="27"/>
      <c r="L105" s="27"/>
      <c r="M105" s="27"/>
      <c r="N105" s="27"/>
      <c r="O105" s="27"/>
      <c r="P105" s="27"/>
    </row>
    <row r="106" spans="1:16">
      <c r="A106" s="30">
        <v>6</v>
      </c>
      <c r="B106" s="31">
        <v>1</v>
      </c>
      <c r="C106" s="31" t="str" cm="1">
        <f t="array" ref="C106">INDEX($P$5:$P$7,B106)</f>
        <v>4:00–5:25 م</v>
      </c>
      <c r="D106" s="31">
        <v>7</v>
      </c>
      <c r="E106" s="31" t="s">
        <v>19</v>
      </c>
      <c r="F106" s="32">
        <v>1</v>
      </c>
      <c r="G106" s="31" t="s">
        <v>53</v>
      </c>
      <c r="H106" s="27"/>
      <c r="I106" s="27"/>
      <c r="J106" s="27"/>
      <c r="K106" s="27"/>
      <c r="L106" s="27"/>
      <c r="M106" s="27"/>
      <c r="N106" s="27"/>
      <c r="O106" s="27"/>
      <c r="P106" s="27"/>
    </row>
    <row r="107" spans="1:16">
      <c r="A107" s="30">
        <v>6</v>
      </c>
      <c r="B107" s="31">
        <v>2</v>
      </c>
      <c r="C107" s="31" t="str" cm="1">
        <f t="array" ref="C107">INDEX($P$5:$P$7,B107)</f>
        <v>5:35–7:00 م</v>
      </c>
      <c r="D107" s="31">
        <v>1</v>
      </c>
      <c r="E107" s="31" t="s">
        <v>19</v>
      </c>
      <c r="F107" s="32">
        <v>1</v>
      </c>
      <c r="G107" s="31" t="s">
        <v>52</v>
      </c>
      <c r="H107" s="27"/>
      <c r="I107" s="27"/>
      <c r="J107" s="27"/>
      <c r="K107" s="27"/>
      <c r="L107" s="27"/>
      <c r="M107" s="27"/>
      <c r="N107" s="27"/>
      <c r="O107" s="27"/>
      <c r="P107" s="27"/>
    </row>
    <row r="108" spans="1:16">
      <c r="A108" s="30">
        <v>6</v>
      </c>
      <c r="B108" s="31">
        <v>2</v>
      </c>
      <c r="C108" s="31" t="str" cm="1">
        <f t="array" ref="C108">INDEX($P$5:$P$7,B108)</f>
        <v>5:35–7:00 م</v>
      </c>
      <c r="D108" s="31">
        <v>2</v>
      </c>
      <c r="E108" s="31" t="s">
        <v>19</v>
      </c>
      <c r="F108" s="32">
        <v>1</v>
      </c>
      <c r="G108" s="31" t="s">
        <v>45</v>
      </c>
      <c r="H108" s="27"/>
      <c r="I108" s="27"/>
      <c r="J108" s="27"/>
      <c r="K108" s="27"/>
      <c r="L108" s="27"/>
      <c r="M108" s="27"/>
      <c r="N108" s="27"/>
      <c r="O108" s="27"/>
      <c r="P108" s="27"/>
    </row>
    <row r="109" spans="1:16">
      <c r="A109" s="30">
        <v>6</v>
      </c>
      <c r="B109" s="31">
        <v>2</v>
      </c>
      <c r="C109" s="31" t="str" cm="1">
        <f t="array" ref="C109">INDEX($P$5:$P$7,B109)</f>
        <v>5:35–7:00 م</v>
      </c>
      <c r="D109" s="31">
        <v>3</v>
      </c>
      <c r="E109" s="31" t="s">
        <v>19</v>
      </c>
      <c r="F109" s="32">
        <v>1</v>
      </c>
      <c r="G109" s="31" t="s">
        <v>31</v>
      </c>
      <c r="H109" s="27"/>
      <c r="I109" s="27"/>
      <c r="J109" s="27"/>
      <c r="K109" s="27"/>
      <c r="L109" s="27"/>
      <c r="M109" s="27"/>
      <c r="N109" s="27"/>
      <c r="O109" s="27"/>
      <c r="P109" s="27"/>
    </row>
    <row r="110" spans="1:16">
      <c r="A110" s="30">
        <v>6</v>
      </c>
      <c r="B110" s="31">
        <v>2</v>
      </c>
      <c r="C110" s="31" t="str" cm="1">
        <f t="array" ref="C110">INDEX($P$5:$P$7,B110)</f>
        <v>5:35–7:00 م</v>
      </c>
      <c r="D110" s="31">
        <v>4</v>
      </c>
      <c r="E110" s="31" t="s">
        <v>95</v>
      </c>
      <c r="F110" s="32">
        <v>1</v>
      </c>
      <c r="G110" s="31" t="s">
        <v>439</v>
      </c>
      <c r="H110" s="27"/>
      <c r="I110" s="27"/>
      <c r="J110" s="27"/>
      <c r="K110" s="27"/>
      <c r="L110" s="27"/>
      <c r="M110" s="27"/>
      <c r="N110" s="27"/>
      <c r="O110" s="27"/>
      <c r="P110" s="27"/>
    </row>
    <row r="111" spans="1:16">
      <c r="A111" s="30">
        <v>6</v>
      </c>
      <c r="B111" s="31">
        <v>2</v>
      </c>
      <c r="C111" s="31" t="str" cm="1">
        <f t="array" ref="C111">INDEX($P$5:$P$7,B111)</f>
        <v>5:35–7:00 م</v>
      </c>
      <c r="D111" s="31">
        <v>5</v>
      </c>
      <c r="E111" s="31" t="s">
        <v>95</v>
      </c>
      <c r="F111" s="32">
        <v>1</v>
      </c>
      <c r="G111" s="31" t="s">
        <v>450</v>
      </c>
      <c r="H111" s="27"/>
      <c r="I111" s="27"/>
      <c r="J111" s="27"/>
      <c r="K111" s="27"/>
      <c r="L111" s="27"/>
      <c r="M111" s="27"/>
      <c r="N111" s="27"/>
      <c r="O111" s="27"/>
      <c r="P111" s="27"/>
    </row>
    <row r="112" spans="1:16">
      <c r="A112" s="30">
        <v>6</v>
      </c>
      <c r="B112" s="31">
        <v>2</v>
      </c>
      <c r="C112" s="31" t="str" cm="1">
        <f t="array" ref="C112">INDEX($P$5:$P$7,B112)</f>
        <v>5:35–7:00 م</v>
      </c>
      <c r="D112" s="31">
        <v>6</v>
      </c>
      <c r="E112" s="31" t="s">
        <v>95</v>
      </c>
      <c r="F112" s="32">
        <v>1</v>
      </c>
      <c r="G112" s="31" t="s">
        <v>459</v>
      </c>
      <c r="H112" s="27"/>
      <c r="I112" s="27"/>
      <c r="J112" s="27"/>
      <c r="K112" s="27"/>
      <c r="L112" s="27"/>
      <c r="M112" s="27"/>
      <c r="N112" s="27"/>
      <c r="O112" s="27"/>
      <c r="P112" s="27"/>
    </row>
    <row r="113" spans="1:16">
      <c r="A113" s="30">
        <v>6</v>
      </c>
      <c r="B113" s="31">
        <v>2</v>
      </c>
      <c r="C113" s="31" t="str" cm="1">
        <f t="array" ref="C113">INDEX($P$5:$P$7,B113)</f>
        <v>5:35–7:00 م</v>
      </c>
      <c r="D113" s="31">
        <v>7</v>
      </c>
      <c r="E113" s="31" t="s">
        <v>95</v>
      </c>
      <c r="F113" s="32">
        <v>1</v>
      </c>
      <c r="G113" s="31" t="s">
        <v>488</v>
      </c>
      <c r="H113" s="27"/>
      <c r="I113" s="27"/>
      <c r="J113" s="27"/>
      <c r="K113" s="27"/>
      <c r="L113" s="27"/>
      <c r="M113" s="27"/>
      <c r="N113" s="27"/>
      <c r="O113" s="27"/>
      <c r="P113" s="27"/>
    </row>
    <row r="114" spans="1:16">
      <c r="A114" s="30">
        <v>6</v>
      </c>
      <c r="B114" s="31">
        <v>3</v>
      </c>
      <c r="C114" s="31" t="str" cm="1">
        <f t="array" ref="C114">INDEX($P$5:$P$7,B114)</f>
        <v>7:10–8:35 م</v>
      </c>
      <c r="D114" s="31">
        <v>1</v>
      </c>
      <c r="E114" s="31" t="s">
        <v>95</v>
      </c>
      <c r="F114" s="32">
        <v>1</v>
      </c>
      <c r="G114" s="31" t="s">
        <v>508</v>
      </c>
      <c r="H114" s="27"/>
      <c r="I114" s="27"/>
      <c r="J114" s="27"/>
      <c r="K114" s="27"/>
      <c r="L114" s="27"/>
      <c r="M114" s="27"/>
      <c r="N114" s="27"/>
      <c r="O114" s="27"/>
      <c r="P114" s="27"/>
    </row>
    <row r="115" spans="1:16">
      <c r="A115" s="30">
        <v>6</v>
      </c>
      <c r="B115" s="31">
        <v>3</v>
      </c>
      <c r="C115" s="31" t="str" cm="1">
        <f t="array" ref="C115">INDEX($P$5:$P$7,B115)</f>
        <v>7:10–8:35 م</v>
      </c>
      <c r="D115" s="31">
        <v>2</v>
      </c>
      <c r="E115" s="31" t="s">
        <v>95</v>
      </c>
      <c r="F115" s="32">
        <v>1</v>
      </c>
      <c r="G115" s="31" t="s">
        <v>383</v>
      </c>
      <c r="H115" s="27"/>
      <c r="I115" s="27"/>
      <c r="J115" s="27"/>
      <c r="K115" s="27"/>
      <c r="L115" s="27"/>
      <c r="M115" s="27"/>
      <c r="N115" s="27"/>
      <c r="O115" s="27"/>
      <c r="P115" s="27"/>
    </row>
    <row r="116" spans="1:16">
      <c r="A116" s="30">
        <v>6</v>
      </c>
      <c r="B116" s="31">
        <v>3</v>
      </c>
      <c r="C116" s="31" t="str" cm="1">
        <f t="array" ref="C116">INDEX($P$5:$P$7,B116)</f>
        <v>7:10–8:35 م</v>
      </c>
      <c r="D116" s="31">
        <v>3</v>
      </c>
      <c r="E116" s="31" t="s">
        <v>95</v>
      </c>
      <c r="F116" s="32">
        <v>1</v>
      </c>
      <c r="G116" s="31" t="s">
        <v>321</v>
      </c>
      <c r="H116" s="27"/>
      <c r="I116" s="27"/>
      <c r="J116" s="27"/>
      <c r="K116" s="27"/>
      <c r="L116" s="27"/>
      <c r="M116" s="27"/>
      <c r="N116" s="27"/>
      <c r="O116" s="27"/>
      <c r="P116" s="27"/>
    </row>
    <row r="117" spans="1:16">
      <c r="A117" s="30">
        <v>6</v>
      </c>
      <c r="B117" s="31">
        <v>3</v>
      </c>
      <c r="C117" s="31" t="str" cm="1">
        <f t="array" ref="C117">INDEX($P$5:$P$7,B117)</f>
        <v>7:10–8:35 م</v>
      </c>
      <c r="D117" s="31">
        <v>4</v>
      </c>
      <c r="E117" s="31" t="s">
        <v>95</v>
      </c>
      <c r="F117" s="32">
        <v>1</v>
      </c>
      <c r="G117" s="31" t="s">
        <v>318</v>
      </c>
      <c r="H117" s="27"/>
      <c r="I117" s="27"/>
      <c r="J117" s="27"/>
      <c r="K117" s="27"/>
      <c r="L117" s="27"/>
      <c r="M117" s="27"/>
      <c r="N117" s="27"/>
      <c r="O117" s="27"/>
      <c r="P117" s="27"/>
    </row>
    <row r="118" spans="1:16">
      <c r="A118" s="30">
        <v>6</v>
      </c>
      <c r="B118" s="31">
        <v>3</v>
      </c>
      <c r="C118" s="31" t="str" cm="1">
        <f t="array" ref="C118">INDEX($P$5:$P$7,B118)</f>
        <v>7:10–8:35 م</v>
      </c>
      <c r="D118" s="31">
        <v>5</v>
      </c>
      <c r="E118" s="31" t="s">
        <v>95</v>
      </c>
      <c r="F118" s="32">
        <v>1</v>
      </c>
      <c r="G118" s="31" t="s">
        <v>306</v>
      </c>
      <c r="H118" s="27"/>
      <c r="I118" s="27"/>
      <c r="J118" s="27"/>
      <c r="K118" s="27"/>
      <c r="L118" s="27"/>
      <c r="M118" s="27"/>
      <c r="N118" s="27"/>
      <c r="O118" s="27"/>
      <c r="P118" s="27"/>
    </row>
    <row r="119" spans="1:16">
      <c r="A119" s="30">
        <v>7</v>
      </c>
      <c r="B119" s="31">
        <v>1</v>
      </c>
      <c r="C119" s="31" t="str" cm="1">
        <f t="array" ref="C119">INDEX($P$5:$P$7,B119)</f>
        <v>4:00–5:25 م</v>
      </c>
      <c r="D119" s="31">
        <v>1</v>
      </c>
      <c r="E119" s="31" t="s">
        <v>19</v>
      </c>
      <c r="F119" s="32">
        <v>1</v>
      </c>
      <c r="G119" s="31" t="s">
        <v>141</v>
      </c>
      <c r="H119" s="27"/>
      <c r="I119" s="27"/>
      <c r="J119" s="27"/>
      <c r="K119" s="27"/>
      <c r="L119" s="27"/>
      <c r="M119" s="27"/>
      <c r="N119" s="27"/>
      <c r="O119" s="27"/>
      <c r="P119" s="27"/>
    </row>
    <row r="120" spans="1:16">
      <c r="A120" s="30">
        <v>7</v>
      </c>
      <c r="B120" s="31">
        <v>1</v>
      </c>
      <c r="C120" s="31" t="str" cm="1">
        <f t="array" ref="C120">INDEX($P$5:$P$7,B120)</f>
        <v>4:00–5:25 م</v>
      </c>
      <c r="D120" s="31">
        <v>2</v>
      </c>
      <c r="E120" s="31" t="s">
        <v>19</v>
      </c>
      <c r="F120" s="32">
        <v>1</v>
      </c>
      <c r="G120" s="31" t="s">
        <v>114</v>
      </c>
      <c r="H120" s="27"/>
      <c r="I120" s="27"/>
      <c r="J120" s="27"/>
      <c r="K120" s="27"/>
      <c r="L120" s="27"/>
      <c r="M120" s="27"/>
      <c r="N120" s="27"/>
      <c r="O120" s="27"/>
      <c r="P120" s="27"/>
    </row>
    <row r="121" spans="1:16">
      <c r="A121" s="30">
        <v>7</v>
      </c>
      <c r="B121" s="31">
        <v>1</v>
      </c>
      <c r="C121" s="31" t="str" cm="1">
        <f t="array" ref="C121">INDEX($P$5:$P$7,B121)</f>
        <v>4:00–5:25 م</v>
      </c>
      <c r="D121" s="31">
        <v>3</v>
      </c>
      <c r="E121" s="31" t="s">
        <v>19</v>
      </c>
      <c r="F121" s="32">
        <v>1</v>
      </c>
      <c r="G121" s="31" t="s">
        <v>121</v>
      </c>
      <c r="H121" s="27"/>
      <c r="I121" s="27"/>
      <c r="J121" s="27"/>
      <c r="K121" s="27"/>
      <c r="L121" s="27"/>
      <c r="M121" s="27"/>
      <c r="N121" s="27"/>
      <c r="O121" s="27"/>
      <c r="P121" s="27"/>
    </row>
    <row r="122" spans="1:16">
      <c r="A122" s="30">
        <v>7</v>
      </c>
      <c r="B122" s="31">
        <v>1</v>
      </c>
      <c r="C122" s="31" t="str" cm="1">
        <f t="array" ref="C122">INDEX($P$5:$P$7,B122)</f>
        <v>4:00–5:25 م</v>
      </c>
      <c r="D122" s="31">
        <v>4</v>
      </c>
      <c r="E122" s="31" t="s">
        <v>19</v>
      </c>
      <c r="F122" s="32">
        <v>1</v>
      </c>
      <c r="G122" s="31" t="s">
        <v>142</v>
      </c>
      <c r="H122" s="27"/>
      <c r="I122" s="27"/>
      <c r="J122" s="27"/>
      <c r="K122" s="27"/>
      <c r="L122" s="27"/>
      <c r="M122" s="27"/>
      <c r="N122" s="27"/>
      <c r="O122" s="27"/>
      <c r="P122" s="27"/>
    </row>
    <row r="123" spans="1:16">
      <c r="A123" s="30">
        <v>7</v>
      </c>
      <c r="B123" s="31">
        <v>1</v>
      </c>
      <c r="C123" s="31" t="str" cm="1">
        <f t="array" ref="C123">INDEX($P$5:$P$7,B123)</f>
        <v>4:00–5:25 م</v>
      </c>
      <c r="D123" s="31">
        <v>5</v>
      </c>
      <c r="E123" s="31" t="s">
        <v>19</v>
      </c>
      <c r="F123" s="32">
        <v>1</v>
      </c>
      <c r="G123" s="31" t="s">
        <v>195</v>
      </c>
      <c r="H123" s="27"/>
      <c r="I123" s="27"/>
      <c r="J123" s="27"/>
      <c r="K123" s="27"/>
      <c r="L123" s="27"/>
      <c r="M123" s="27"/>
      <c r="N123" s="27"/>
      <c r="O123" s="27"/>
      <c r="P123" s="27"/>
    </row>
    <row r="124" spans="1:16">
      <c r="A124" s="30">
        <v>7</v>
      </c>
      <c r="B124" s="31">
        <v>1</v>
      </c>
      <c r="C124" s="31" t="str" cm="1">
        <f t="array" ref="C124">INDEX($P$5:$P$7,B124)</f>
        <v>4:00–5:25 م</v>
      </c>
      <c r="D124" s="31">
        <v>6</v>
      </c>
      <c r="E124" s="31" t="s">
        <v>19</v>
      </c>
      <c r="F124" s="32">
        <v>1</v>
      </c>
      <c r="G124" s="31" t="s">
        <v>196</v>
      </c>
      <c r="H124" s="27"/>
      <c r="I124" s="27"/>
      <c r="J124" s="27"/>
      <c r="K124" s="27"/>
      <c r="L124" s="27"/>
      <c r="M124" s="27"/>
      <c r="N124" s="27"/>
      <c r="O124" s="27"/>
      <c r="P124" s="27"/>
    </row>
    <row r="125" spans="1:16">
      <c r="A125" s="30">
        <v>7</v>
      </c>
      <c r="B125" s="31">
        <v>1</v>
      </c>
      <c r="C125" s="31" t="str" cm="1">
        <f t="array" ref="C125">INDEX($P$5:$P$7,B125)</f>
        <v>4:00–5:25 م</v>
      </c>
      <c r="D125" s="31">
        <v>7</v>
      </c>
      <c r="E125" s="31" t="s">
        <v>19</v>
      </c>
      <c r="F125" s="32">
        <v>1</v>
      </c>
      <c r="G125" s="31" t="s">
        <v>223</v>
      </c>
      <c r="H125" s="27"/>
      <c r="I125" s="27"/>
      <c r="J125" s="27"/>
      <c r="K125" s="27"/>
      <c r="L125" s="27"/>
      <c r="M125" s="27"/>
      <c r="N125" s="27"/>
      <c r="O125" s="27"/>
      <c r="P125" s="27"/>
    </row>
    <row r="126" spans="1:16">
      <c r="A126" s="30">
        <v>7</v>
      </c>
      <c r="B126" s="31">
        <v>2</v>
      </c>
      <c r="C126" s="31" t="str" cm="1">
        <f t="array" ref="C126">INDEX($P$5:$P$7,B126)</f>
        <v>5:35–7:00 م</v>
      </c>
      <c r="D126" s="31">
        <v>1</v>
      </c>
      <c r="E126" s="31" t="s">
        <v>19</v>
      </c>
      <c r="F126" s="32">
        <v>1</v>
      </c>
      <c r="G126" s="31" t="s">
        <v>40</v>
      </c>
      <c r="H126" s="27"/>
      <c r="I126" s="27"/>
      <c r="J126" s="27"/>
      <c r="K126" s="27"/>
      <c r="L126" s="27"/>
      <c r="M126" s="27"/>
      <c r="N126" s="27"/>
      <c r="O126" s="27"/>
      <c r="P126" s="27"/>
    </row>
    <row r="127" spans="1:16">
      <c r="A127" s="30">
        <v>7</v>
      </c>
      <c r="B127" s="31">
        <v>2</v>
      </c>
      <c r="C127" s="31" t="str" cm="1">
        <f t="array" ref="C127">INDEX($P$5:$P$7,B127)</f>
        <v>5:35–7:00 م</v>
      </c>
      <c r="D127" s="31">
        <v>2</v>
      </c>
      <c r="E127" s="31" t="s">
        <v>19</v>
      </c>
      <c r="F127" s="32">
        <v>1</v>
      </c>
      <c r="G127" s="31" t="s">
        <v>33</v>
      </c>
      <c r="H127" s="27"/>
      <c r="I127" s="27"/>
      <c r="J127" s="27"/>
      <c r="K127" s="27"/>
      <c r="L127" s="27"/>
      <c r="M127" s="27"/>
      <c r="N127" s="27"/>
      <c r="O127" s="27"/>
      <c r="P127" s="27"/>
    </row>
    <row r="128" spans="1:16">
      <c r="A128" s="30">
        <v>7</v>
      </c>
      <c r="B128" s="31">
        <v>2</v>
      </c>
      <c r="C128" s="31" t="str" cm="1">
        <f t="array" ref="C128">INDEX($P$5:$P$7,B128)</f>
        <v>5:35–7:00 م</v>
      </c>
      <c r="D128" s="31">
        <v>3</v>
      </c>
      <c r="E128" s="31" t="s">
        <v>19</v>
      </c>
      <c r="F128" s="32">
        <v>1</v>
      </c>
      <c r="G128" s="31" t="s">
        <v>34</v>
      </c>
      <c r="H128" s="27"/>
      <c r="I128" s="27"/>
      <c r="J128" s="27"/>
      <c r="K128" s="27"/>
      <c r="L128" s="27"/>
      <c r="M128" s="27"/>
      <c r="N128" s="27"/>
      <c r="O128" s="27"/>
      <c r="P128" s="27"/>
    </row>
    <row r="129" spans="1:16">
      <c r="A129" s="30">
        <v>7</v>
      </c>
      <c r="B129" s="31">
        <v>2</v>
      </c>
      <c r="C129" s="31" t="str" cm="1">
        <f t="array" ref="C129">INDEX($P$5:$P$7,B129)</f>
        <v>5:35–7:00 م</v>
      </c>
      <c r="D129" s="31">
        <v>4</v>
      </c>
      <c r="E129" s="31" t="s">
        <v>95</v>
      </c>
      <c r="F129" s="32">
        <v>1</v>
      </c>
      <c r="G129" s="31" t="s">
        <v>426</v>
      </c>
      <c r="H129" s="27"/>
      <c r="I129" s="27"/>
      <c r="J129" s="27"/>
      <c r="K129" s="27"/>
      <c r="L129" s="27"/>
      <c r="M129" s="27"/>
      <c r="N129" s="27"/>
      <c r="O129" s="27"/>
      <c r="P129" s="27"/>
    </row>
    <row r="130" spans="1:16">
      <c r="A130" s="30">
        <v>7</v>
      </c>
      <c r="B130" s="31">
        <v>2</v>
      </c>
      <c r="C130" s="31" t="str" cm="1">
        <f t="array" ref="C130">INDEX($P$5:$P$7,B130)</f>
        <v>5:35–7:00 م</v>
      </c>
      <c r="D130" s="31">
        <v>5</v>
      </c>
      <c r="E130" s="31" t="s">
        <v>95</v>
      </c>
      <c r="F130" s="32">
        <v>1</v>
      </c>
      <c r="G130" s="31" t="s">
        <v>433</v>
      </c>
      <c r="H130" s="27"/>
      <c r="I130" s="27"/>
      <c r="J130" s="27"/>
      <c r="K130" s="27"/>
      <c r="L130" s="27"/>
      <c r="M130" s="27"/>
      <c r="N130" s="27"/>
      <c r="O130" s="27"/>
      <c r="P130" s="27"/>
    </row>
    <row r="131" spans="1:16">
      <c r="A131" s="30">
        <v>7</v>
      </c>
      <c r="B131" s="31">
        <v>2</v>
      </c>
      <c r="C131" s="31" t="str" cm="1">
        <f t="array" ref="C131">INDEX($P$5:$P$7,B131)</f>
        <v>5:35–7:00 م</v>
      </c>
      <c r="D131" s="31">
        <v>6</v>
      </c>
      <c r="E131" s="31" t="s">
        <v>95</v>
      </c>
      <c r="F131" s="32">
        <v>1</v>
      </c>
      <c r="G131" s="31" t="s">
        <v>451</v>
      </c>
      <c r="H131" s="27"/>
      <c r="I131" s="27"/>
      <c r="J131" s="27"/>
      <c r="K131" s="27"/>
      <c r="L131" s="27"/>
      <c r="M131" s="27"/>
      <c r="N131" s="27"/>
      <c r="O131" s="27"/>
      <c r="P131" s="27"/>
    </row>
    <row r="132" spans="1:16">
      <c r="A132" s="30">
        <v>7</v>
      </c>
      <c r="B132" s="31">
        <v>2</v>
      </c>
      <c r="C132" s="31" t="str" cm="1">
        <f t="array" ref="C132">INDEX($P$5:$P$7,B132)</f>
        <v>5:35–7:00 م</v>
      </c>
      <c r="D132" s="31">
        <v>7</v>
      </c>
      <c r="E132" s="31" t="s">
        <v>95</v>
      </c>
      <c r="F132" s="32">
        <v>1</v>
      </c>
      <c r="G132" s="31" t="s">
        <v>460</v>
      </c>
      <c r="H132" s="27"/>
      <c r="I132" s="27"/>
      <c r="J132" s="27"/>
      <c r="K132" s="27"/>
      <c r="L132" s="27"/>
      <c r="M132" s="27"/>
      <c r="N132" s="27"/>
      <c r="O132" s="27"/>
      <c r="P132" s="27"/>
    </row>
    <row r="133" spans="1:16">
      <c r="A133" s="30">
        <v>7</v>
      </c>
      <c r="B133" s="31">
        <v>3</v>
      </c>
      <c r="C133" s="31" t="str" cm="1">
        <f t="array" ref="C133">INDEX($P$5:$P$7,B133)</f>
        <v>7:10–8:35 م</v>
      </c>
      <c r="D133" s="31">
        <v>1</v>
      </c>
      <c r="E133" s="31" t="s">
        <v>95</v>
      </c>
      <c r="F133" s="32">
        <v>1</v>
      </c>
      <c r="G133" s="31" t="s">
        <v>489</v>
      </c>
      <c r="H133" s="27"/>
      <c r="I133" s="27"/>
      <c r="J133" s="27"/>
      <c r="K133" s="27"/>
      <c r="L133" s="27"/>
      <c r="M133" s="27"/>
      <c r="N133" s="27"/>
      <c r="O133" s="27"/>
      <c r="P133" s="27"/>
    </row>
    <row r="134" spans="1:16">
      <c r="A134" s="30">
        <v>7</v>
      </c>
      <c r="B134" s="31">
        <v>3</v>
      </c>
      <c r="C134" s="31" t="str" cm="1">
        <f t="array" ref="C134">INDEX($P$5:$P$7,B134)</f>
        <v>7:10–8:35 م</v>
      </c>
      <c r="D134" s="31">
        <v>2</v>
      </c>
      <c r="E134" s="31" t="s">
        <v>95</v>
      </c>
      <c r="F134" s="32">
        <v>1</v>
      </c>
      <c r="G134" s="31" t="s">
        <v>509</v>
      </c>
      <c r="H134" s="27"/>
      <c r="I134" s="27"/>
      <c r="J134" s="27"/>
      <c r="K134" s="27"/>
      <c r="L134" s="27"/>
      <c r="M134" s="27"/>
      <c r="N134" s="27"/>
      <c r="O134" s="27"/>
      <c r="P134" s="27"/>
    </row>
    <row r="135" spans="1:16">
      <c r="A135" s="30">
        <v>7</v>
      </c>
      <c r="B135" s="31">
        <v>3</v>
      </c>
      <c r="C135" s="31" t="str" cm="1">
        <f t="array" ref="C135">INDEX($P$5:$P$7,B135)</f>
        <v>7:10–8:35 م</v>
      </c>
      <c r="D135" s="31">
        <v>3</v>
      </c>
      <c r="E135" s="31" t="s">
        <v>95</v>
      </c>
      <c r="F135" s="32">
        <v>1</v>
      </c>
      <c r="G135" s="31" t="s">
        <v>319</v>
      </c>
      <c r="H135" s="27"/>
      <c r="I135" s="27"/>
      <c r="J135" s="27"/>
      <c r="K135" s="27"/>
      <c r="L135" s="27"/>
      <c r="M135" s="27"/>
      <c r="N135" s="27"/>
      <c r="O135" s="27"/>
      <c r="P135" s="27"/>
    </row>
    <row r="136" spans="1:16">
      <c r="A136" s="30">
        <v>7</v>
      </c>
      <c r="B136" s="31">
        <v>3</v>
      </c>
      <c r="C136" s="31" t="str" cm="1">
        <f t="array" ref="C136">INDEX($P$5:$P$7,B136)</f>
        <v>7:10–8:35 م</v>
      </c>
      <c r="D136" s="31">
        <v>4</v>
      </c>
      <c r="E136" s="31" t="s">
        <v>95</v>
      </c>
      <c r="F136" s="32">
        <v>1</v>
      </c>
      <c r="G136" s="31" t="s">
        <v>307</v>
      </c>
      <c r="H136" s="27"/>
      <c r="I136" s="27"/>
      <c r="J136" s="27"/>
      <c r="K136" s="27"/>
      <c r="L136" s="27"/>
      <c r="M136" s="27"/>
      <c r="N136" s="27"/>
      <c r="O136" s="27"/>
      <c r="P136" s="27"/>
    </row>
    <row r="137" spans="1:16">
      <c r="A137" s="30">
        <v>7</v>
      </c>
      <c r="B137" s="31">
        <v>3</v>
      </c>
      <c r="C137" s="31" t="str" cm="1">
        <f t="array" ref="C137">INDEX($P$5:$P$7,B137)</f>
        <v>7:10–8:35 م</v>
      </c>
      <c r="D137" s="31">
        <v>5</v>
      </c>
      <c r="E137" s="31" t="s">
        <v>95</v>
      </c>
      <c r="F137" s="32">
        <v>1</v>
      </c>
      <c r="G137" s="31" t="s">
        <v>299</v>
      </c>
      <c r="H137" s="27"/>
      <c r="I137" s="27"/>
      <c r="J137" s="27"/>
      <c r="K137" s="27"/>
      <c r="L137" s="27"/>
      <c r="M137" s="27"/>
      <c r="N137" s="27"/>
      <c r="O137" s="27"/>
      <c r="P137" s="27"/>
    </row>
    <row r="138" spans="1:16">
      <c r="A138" s="30">
        <v>8</v>
      </c>
      <c r="B138" s="31">
        <v>1</v>
      </c>
      <c r="C138" s="31" t="str" cm="1">
        <f t="array" ref="C138">INDEX($P$5:$P$7,B138)</f>
        <v>4:00–5:25 م</v>
      </c>
      <c r="D138" s="31">
        <v>1</v>
      </c>
      <c r="E138" s="31" t="s">
        <v>19</v>
      </c>
      <c r="F138" s="32">
        <v>1</v>
      </c>
      <c r="G138" s="31" t="s">
        <v>143</v>
      </c>
      <c r="H138" s="27"/>
      <c r="I138" s="27"/>
      <c r="J138" s="27"/>
      <c r="K138" s="27"/>
      <c r="L138" s="27"/>
      <c r="M138" s="27"/>
      <c r="N138" s="27"/>
      <c r="O138" s="27"/>
      <c r="P138" s="27"/>
    </row>
    <row r="139" spans="1:16">
      <c r="A139" s="30">
        <v>8</v>
      </c>
      <c r="B139" s="31">
        <v>1</v>
      </c>
      <c r="C139" s="31" t="str" cm="1">
        <f t="array" ref="C139">INDEX($P$5:$P$7,B139)</f>
        <v>4:00–5:25 م</v>
      </c>
      <c r="D139" s="31">
        <v>2</v>
      </c>
      <c r="E139" s="31" t="s">
        <v>19</v>
      </c>
      <c r="F139" s="32">
        <v>1</v>
      </c>
      <c r="G139" s="31" t="s">
        <v>107</v>
      </c>
      <c r="H139" s="27"/>
      <c r="I139" s="27"/>
      <c r="J139" s="27"/>
      <c r="K139" s="27"/>
      <c r="L139" s="27"/>
      <c r="M139" s="27"/>
      <c r="N139" s="27"/>
      <c r="O139" s="27"/>
      <c r="P139" s="27"/>
    </row>
    <row r="140" spans="1:16">
      <c r="A140" s="30">
        <v>8</v>
      </c>
      <c r="B140" s="31">
        <v>1</v>
      </c>
      <c r="C140" s="31" t="str" cm="1">
        <f t="array" ref="C140">INDEX($P$5:$P$7,B140)</f>
        <v>4:00–5:25 م</v>
      </c>
      <c r="D140" s="31">
        <v>3</v>
      </c>
      <c r="E140" s="31" t="s">
        <v>19</v>
      </c>
      <c r="F140" s="32">
        <v>1</v>
      </c>
      <c r="G140" s="31" t="s">
        <v>115</v>
      </c>
      <c r="H140" s="27"/>
      <c r="I140" s="27"/>
      <c r="J140" s="27"/>
      <c r="K140" s="27"/>
      <c r="L140" s="27"/>
      <c r="M140" s="27"/>
      <c r="N140" s="27"/>
      <c r="O140" s="27"/>
      <c r="P140" s="27"/>
    </row>
    <row r="141" spans="1:16">
      <c r="A141" s="30">
        <v>8</v>
      </c>
      <c r="B141" s="31">
        <v>1</v>
      </c>
      <c r="C141" s="31" t="str" cm="1">
        <f t="array" ref="C141">INDEX($P$5:$P$7,B141)</f>
        <v>4:00–5:25 م</v>
      </c>
      <c r="D141" s="31">
        <v>4</v>
      </c>
      <c r="E141" s="31" t="s">
        <v>19</v>
      </c>
      <c r="F141" s="32">
        <v>1</v>
      </c>
      <c r="G141" s="31" t="s">
        <v>122</v>
      </c>
      <c r="H141" s="27"/>
      <c r="I141" s="27"/>
      <c r="J141" s="27"/>
      <c r="K141" s="27"/>
      <c r="L141" s="27"/>
      <c r="M141" s="27"/>
      <c r="N141" s="27"/>
      <c r="O141" s="27"/>
      <c r="P141" s="27"/>
    </row>
    <row r="142" spans="1:16">
      <c r="A142" s="30">
        <v>8</v>
      </c>
      <c r="B142" s="31">
        <v>1</v>
      </c>
      <c r="C142" s="31" t="str" cm="1">
        <f t="array" ref="C142">INDEX($P$5:$P$7,B142)</f>
        <v>4:00–5:25 م</v>
      </c>
      <c r="D142" s="31">
        <v>5</v>
      </c>
      <c r="E142" s="31" t="s">
        <v>19</v>
      </c>
      <c r="F142" s="32">
        <v>1</v>
      </c>
      <c r="G142" s="31" t="s">
        <v>144</v>
      </c>
      <c r="H142" s="27"/>
      <c r="I142" s="27"/>
      <c r="J142" s="27"/>
      <c r="K142" s="27"/>
      <c r="L142" s="27"/>
      <c r="M142" s="27"/>
      <c r="N142" s="27"/>
      <c r="O142" s="27"/>
      <c r="P142" s="27"/>
    </row>
    <row r="143" spans="1:16">
      <c r="A143" s="30">
        <v>8</v>
      </c>
      <c r="B143" s="31">
        <v>1</v>
      </c>
      <c r="C143" s="31" t="str" cm="1">
        <f t="array" ref="C143">INDEX($P$5:$P$7,B143)</f>
        <v>4:00–5:25 م</v>
      </c>
      <c r="D143" s="31">
        <v>6</v>
      </c>
      <c r="E143" s="31" t="s">
        <v>19</v>
      </c>
      <c r="F143" s="32">
        <v>1</v>
      </c>
      <c r="G143" s="31" t="s">
        <v>197</v>
      </c>
      <c r="H143" s="27"/>
      <c r="I143" s="27"/>
      <c r="J143" s="27"/>
      <c r="K143" s="27"/>
      <c r="L143" s="27"/>
      <c r="M143" s="27"/>
      <c r="N143" s="27"/>
      <c r="O143" s="27"/>
      <c r="P143" s="27"/>
    </row>
    <row r="144" spans="1:16">
      <c r="A144" s="30">
        <v>8</v>
      </c>
      <c r="B144" s="31">
        <v>1</v>
      </c>
      <c r="C144" s="31" t="str" cm="1">
        <f t="array" ref="C144">INDEX($P$5:$P$7,B144)</f>
        <v>4:00–5:25 م</v>
      </c>
      <c r="D144" s="31">
        <v>7</v>
      </c>
      <c r="E144" s="31" t="s">
        <v>19</v>
      </c>
      <c r="F144" s="32">
        <v>1</v>
      </c>
      <c r="G144" s="31" t="s">
        <v>198</v>
      </c>
      <c r="H144" s="27"/>
      <c r="I144" s="27"/>
      <c r="J144" s="27"/>
      <c r="K144" s="27"/>
      <c r="L144" s="27"/>
      <c r="M144" s="27"/>
      <c r="N144" s="27"/>
      <c r="O144" s="27"/>
      <c r="P144" s="27"/>
    </row>
    <row r="145" spans="1:16">
      <c r="A145" s="30">
        <v>8</v>
      </c>
      <c r="B145" s="31">
        <v>2</v>
      </c>
      <c r="C145" s="31" t="str" cm="1">
        <f t="array" ref="C145">INDEX($P$5:$P$7,B145)</f>
        <v>5:35–7:00 م</v>
      </c>
      <c r="D145" s="31">
        <v>1</v>
      </c>
      <c r="E145" s="31" t="s">
        <v>19</v>
      </c>
      <c r="F145" s="32">
        <v>1</v>
      </c>
      <c r="G145" s="31" t="s">
        <v>224</v>
      </c>
      <c r="H145" s="27"/>
      <c r="I145" s="27"/>
      <c r="J145" s="27"/>
      <c r="K145" s="27"/>
      <c r="L145" s="27"/>
      <c r="M145" s="27"/>
      <c r="N145" s="27"/>
      <c r="O145" s="27"/>
      <c r="P145" s="27"/>
    </row>
    <row r="146" spans="1:16">
      <c r="A146" s="30">
        <v>8</v>
      </c>
      <c r="B146" s="31">
        <v>2</v>
      </c>
      <c r="C146" s="31" t="str" cm="1">
        <f t="array" ref="C146">INDEX($P$5:$P$7,B146)</f>
        <v>5:35–7:00 م</v>
      </c>
      <c r="D146" s="31">
        <v>2</v>
      </c>
      <c r="E146" s="31" t="s">
        <v>19</v>
      </c>
      <c r="F146" s="32">
        <v>1</v>
      </c>
      <c r="G146" s="31" t="s">
        <v>21</v>
      </c>
      <c r="H146" s="27"/>
      <c r="I146" s="27"/>
      <c r="J146" s="27"/>
      <c r="K146" s="27"/>
      <c r="L146" s="27"/>
      <c r="M146" s="27"/>
      <c r="N146" s="27"/>
      <c r="O146" s="27"/>
      <c r="P146" s="27"/>
    </row>
    <row r="147" spans="1:16">
      <c r="A147" s="30">
        <v>8</v>
      </c>
      <c r="B147" s="31">
        <v>2</v>
      </c>
      <c r="C147" s="31" t="str" cm="1">
        <f t="array" ref="C147">INDEX($P$5:$P$7,B147)</f>
        <v>5:35–7:00 م</v>
      </c>
      <c r="D147" s="31">
        <v>3</v>
      </c>
      <c r="E147" s="31" t="s">
        <v>19</v>
      </c>
      <c r="F147" s="32">
        <v>1</v>
      </c>
      <c r="G147" s="31" t="s">
        <v>22</v>
      </c>
      <c r="H147" s="27"/>
      <c r="I147" s="27"/>
      <c r="J147" s="27"/>
      <c r="K147" s="27"/>
      <c r="L147" s="27"/>
      <c r="M147" s="27"/>
      <c r="N147" s="27"/>
      <c r="O147" s="27"/>
      <c r="P147" s="27"/>
    </row>
    <row r="148" spans="1:16">
      <c r="A148" s="30">
        <v>8</v>
      </c>
      <c r="B148" s="31">
        <v>2</v>
      </c>
      <c r="C148" s="31" t="str" cm="1">
        <f t="array" ref="C148">INDEX($P$5:$P$7,B148)</f>
        <v>5:35–7:00 م</v>
      </c>
      <c r="D148" s="31">
        <v>4</v>
      </c>
      <c r="E148" s="31" t="s">
        <v>95</v>
      </c>
      <c r="F148" s="32">
        <v>1</v>
      </c>
      <c r="G148" s="31" t="s">
        <v>407</v>
      </c>
      <c r="H148" s="27"/>
      <c r="I148" s="27"/>
      <c r="J148" s="27"/>
      <c r="K148" s="27"/>
      <c r="L148" s="27"/>
      <c r="M148" s="27"/>
      <c r="N148" s="27"/>
      <c r="O148" s="27"/>
      <c r="P148" s="27"/>
    </row>
    <row r="149" spans="1:16">
      <c r="A149" s="30">
        <v>8</v>
      </c>
      <c r="B149" s="31">
        <v>2</v>
      </c>
      <c r="C149" s="31" t="str" cm="1">
        <f t="array" ref="C149">INDEX($P$5:$P$7,B149)</f>
        <v>5:35–7:00 م</v>
      </c>
      <c r="D149" s="31">
        <v>5</v>
      </c>
      <c r="E149" s="31" t="s">
        <v>95</v>
      </c>
      <c r="F149" s="32">
        <v>1</v>
      </c>
      <c r="G149" s="31" t="s">
        <v>385</v>
      </c>
      <c r="H149" s="27"/>
      <c r="I149" s="27"/>
      <c r="J149" s="27"/>
      <c r="K149" s="27"/>
      <c r="L149" s="27"/>
      <c r="M149" s="27"/>
      <c r="N149" s="27"/>
      <c r="O149" s="27"/>
      <c r="P149" s="27"/>
    </row>
    <row r="150" spans="1:16">
      <c r="A150" s="30">
        <v>8</v>
      </c>
      <c r="B150" s="31">
        <v>2</v>
      </c>
      <c r="C150" s="31" t="str" cm="1">
        <f t="array" ref="C150">INDEX($P$5:$P$7,B150)</f>
        <v>5:35–7:00 م</v>
      </c>
      <c r="D150" s="31">
        <v>6</v>
      </c>
      <c r="E150" s="31" t="s">
        <v>95</v>
      </c>
      <c r="F150" s="32">
        <v>1</v>
      </c>
      <c r="G150" s="31" t="s">
        <v>434</v>
      </c>
      <c r="H150" s="27"/>
      <c r="I150" s="27"/>
      <c r="J150" s="27"/>
      <c r="K150" s="27"/>
      <c r="L150" s="27"/>
      <c r="M150" s="27"/>
      <c r="N150" s="27"/>
      <c r="O150" s="27"/>
      <c r="P150" s="27"/>
    </row>
    <row r="151" spans="1:16">
      <c r="A151" s="30">
        <v>8</v>
      </c>
      <c r="B151" s="31">
        <v>2</v>
      </c>
      <c r="C151" s="31" t="str" cm="1">
        <f t="array" ref="C151">INDEX($P$5:$P$7,B151)</f>
        <v>5:35–7:00 م</v>
      </c>
      <c r="D151" s="31">
        <v>7</v>
      </c>
      <c r="E151" s="31" t="s">
        <v>95</v>
      </c>
      <c r="F151" s="32">
        <v>1</v>
      </c>
      <c r="G151" s="31" t="s">
        <v>461</v>
      </c>
      <c r="H151" s="27"/>
      <c r="I151" s="27"/>
      <c r="J151" s="27"/>
      <c r="K151" s="27"/>
      <c r="L151" s="27"/>
      <c r="M151" s="27"/>
      <c r="N151" s="27"/>
      <c r="O151" s="27"/>
      <c r="P151" s="27"/>
    </row>
    <row r="152" spans="1:16">
      <c r="A152" s="30">
        <v>8</v>
      </c>
      <c r="B152" s="31">
        <v>3</v>
      </c>
      <c r="C152" s="31" t="str" cm="1">
        <f t="array" ref="C152">INDEX($P$5:$P$7,B152)</f>
        <v>7:10–8:35 م</v>
      </c>
      <c r="D152" s="31">
        <v>1</v>
      </c>
      <c r="E152" s="31" t="s">
        <v>95</v>
      </c>
      <c r="F152" s="32">
        <v>1</v>
      </c>
      <c r="G152" s="31" t="s">
        <v>462</v>
      </c>
      <c r="H152" s="27"/>
      <c r="I152" s="27"/>
      <c r="J152" s="27"/>
      <c r="K152" s="27"/>
      <c r="L152" s="27"/>
      <c r="M152" s="27"/>
      <c r="N152" s="27"/>
      <c r="O152" s="27"/>
      <c r="P152" s="27"/>
    </row>
    <row r="153" spans="1:16">
      <c r="A153" s="30">
        <v>8</v>
      </c>
      <c r="B153" s="31">
        <v>3</v>
      </c>
      <c r="C153" s="31" t="str" cm="1">
        <f t="array" ref="C153">INDEX($P$5:$P$7,B153)</f>
        <v>7:10–8:35 م</v>
      </c>
      <c r="D153" s="31">
        <v>2</v>
      </c>
      <c r="E153" s="31" t="s">
        <v>95</v>
      </c>
      <c r="F153" s="32">
        <v>1</v>
      </c>
      <c r="G153" s="31" t="s">
        <v>490</v>
      </c>
      <c r="H153" s="27"/>
      <c r="I153" s="27"/>
      <c r="J153" s="27"/>
      <c r="K153" s="27"/>
      <c r="L153" s="27"/>
      <c r="M153" s="27"/>
      <c r="N153" s="27"/>
      <c r="O153" s="27"/>
      <c r="P153" s="27"/>
    </row>
    <row r="154" spans="1:16">
      <c r="A154" s="30">
        <v>8</v>
      </c>
      <c r="B154" s="31">
        <v>3</v>
      </c>
      <c r="C154" s="31" t="str" cm="1">
        <f t="array" ref="C154">INDEX($P$5:$P$7,B154)</f>
        <v>7:10–8:35 م</v>
      </c>
      <c r="D154" s="31">
        <v>3</v>
      </c>
      <c r="E154" s="31" t="s">
        <v>95</v>
      </c>
      <c r="F154" s="32">
        <v>1</v>
      </c>
      <c r="G154" s="31" t="s">
        <v>510</v>
      </c>
      <c r="H154" s="27"/>
      <c r="I154" s="27"/>
      <c r="J154" s="27"/>
      <c r="K154" s="27"/>
      <c r="L154" s="27"/>
      <c r="M154" s="27"/>
      <c r="N154" s="27"/>
      <c r="O154" s="27"/>
      <c r="P154" s="27"/>
    </row>
    <row r="155" spans="1:16">
      <c r="A155" s="30">
        <v>8</v>
      </c>
      <c r="B155" s="31">
        <v>3</v>
      </c>
      <c r="C155" s="31" t="str" cm="1">
        <f t="array" ref="C155">INDEX($P$5:$P$7,B155)</f>
        <v>7:10–8:35 م</v>
      </c>
      <c r="D155" s="31">
        <v>4</v>
      </c>
      <c r="E155" s="31" t="s">
        <v>95</v>
      </c>
      <c r="F155" s="32">
        <v>1</v>
      </c>
      <c r="G155" s="31" t="s">
        <v>300</v>
      </c>
      <c r="H155" s="27"/>
      <c r="I155" s="27"/>
      <c r="J155" s="27"/>
      <c r="K155" s="27"/>
      <c r="L155" s="27"/>
      <c r="M155" s="27"/>
      <c r="N155" s="27"/>
      <c r="O155" s="27"/>
      <c r="P155" s="27"/>
    </row>
    <row r="156" spans="1:16">
      <c r="A156" s="30">
        <v>8</v>
      </c>
      <c r="B156" s="31">
        <v>3</v>
      </c>
      <c r="C156" s="31" t="str" cm="1">
        <f t="array" ref="C156">INDEX($P$5:$P$7,B156)</f>
        <v>7:10–8:35 م</v>
      </c>
      <c r="D156" s="31">
        <v>5</v>
      </c>
      <c r="E156" s="31" t="s">
        <v>95</v>
      </c>
      <c r="F156" s="32">
        <v>1</v>
      </c>
      <c r="G156" s="31" t="s">
        <v>291</v>
      </c>
      <c r="H156" s="27"/>
      <c r="I156" s="27"/>
      <c r="J156" s="27"/>
      <c r="K156" s="27"/>
      <c r="L156" s="27"/>
      <c r="M156" s="27"/>
      <c r="N156" s="27"/>
      <c r="O156" s="27"/>
      <c r="P156" s="27"/>
    </row>
    <row r="157" spans="1:16">
      <c r="A157" s="30">
        <v>9</v>
      </c>
      <c r="B157" s="31">
        <v>1</v>
      </c>
      <c r="C157" s="31" t="str" cm="1">
        <f t="array" ref="C157">INDEX($P$5:$P$7,B157)</f>
        <v>4:00–5:25 م</v>
      </c>
      <c r="D157" s="31">
        <v>1</v>
      </c>
      <c r="E157" s="31" t="s">
        <v>19</v>
      </c>
      <c r="F157" s="32">
        <v>1</v>
      </c>
      <c r="G157" s="31" t="s">
        <v>83</v>
      </c>
      <c r="H157" s="27"/>
      <c r="I157" s="27"/>
      <c r="J157" s="27"/>
      <c r="K157" s="27"/>
      <c r="L157" s="27"/>
      <c r="M157" s="27"/>
      <c r="N157" s="27"/>
      <c r="O157" s="27"/>
      <c r="P157" s="27"/>
    </row>
    <row r="158" spans="1:16">
      <c r="A158" s="30">
        <v>9</v>
      </c>
      <c r="B158" s="31">
        <v>1</v>
      </c>
      <c r="C158" s="31" t="str" cm="1">
        <f t="array" ref="C158">INDEX($P$5:$P$7,B158)</f>
        <v>4:00–5:25 م</v>
      </c>
      <c r="D158" s="31">
        <v>2</v>
      </c>
      <c r="E158" s="31" t="s">
        <v>19</v>
      </c>
      <c r="F158" s="32">
        <v>1</v>
      </c>
      <c r="G158" s="31" t="s">
        <v>97</v>
      </c>
      <c r="H158" s="27"/>
      <c r="I158" s="27"/>
      <c r="J158" s="27"/>
      <c r="K158" s="27"/>
      <c r="L158" s="27"/>
      <c r="M158" s="27"/>
      <c r="N158" s="27"/>
      <c r="O158" s="27"/>
      <c r="P158" s="27"/>
    </row>
    <row r="159" spans="1:16">
      <c r="A159" s="30">
        <v>9</v>
      </c>
      <c r="B159" s="31">
        <v>1</v>
      </c>
      <c r="C159" s="31" t="str" cm="1">
        <f t="array" ref="C159">INDEX($P$5:$P$7,B159)</f>
        <v>4:00–5:25 م</v>
      </c>
      <c r="D159" s="31">
        <v>3</v>
      </c>
      <c r="E159" s="31" t="s">
        <v>19</v>
      </c>
      <c r="F159" s="32">
        <v>1</v>
      </c>
      <c r="G159" s="31" t="s">
        <v>108</v>
      </c>
      <c r="H159" s="27"/>
      <c r="I159" s="27"/>
      <c r="J159" s="27"/>
      <c r="K159" s="27"/>
      <c r="L159" s="27"/>
      <c r="M159" s="27"/>
      <c r="N159" s="27"/>
      <c r="O159" s="27"/>
      <c r="P159" s="27"/>
    </row>
    <row r="160" spans="1:16">
      <c r="A160" s="30">
        <v>9</v>
      </c>
      <c r="B160" s="31">
        <v>1</v>
      </c>
      <c r="C160" s="31" t="str" cm="1">
        <f t="array" ref="C160">INDEX($P$5:$P$7,B160)</f>
        <v>4:00–5:25 م</v>
      </c>
      <c r="D160" s="31">
        <v>4</v>
      </c>
      <c r="E160" s="31" t="s">
        <v>19</v>
      </c>
      <c r="F160" s="32">
        <v>1</v>
      </c>
      <c r="G160" s="31" t="s">
        <v>113</v>
      </c>
      <c r="H160" s="27"/>
      <c r="I160" s="27"/>
      <c r="J160" s="27"/>
      <c r="K160" s="27"/>
      <c r="L160" s="27"/>
      <c r="M160" s="27"/>
      <c r="N160" s="27"/>
      <c r="O160" s="27"/>
      <c r="P160" s="27"/>
    </row>
    <row r="161" spans="1:16">
      <c r="A161" s="30">
        <v>9</v>
      </c>
      <c r="B161" s="31">
        <v>1</v>
      </c>
      <c r="C161" s="31" t="str" cm="1">
        <f t="array" ref="C161">INDEX($P$5:$P$7,B161)</f>
        <v>4:00–5:25 م</v>
      </c>
      <c r="D161" s="31">
        <v>5</v>
      </c>
      <c r="E161" s="31" t="s">
        <v>19</v>
      </c>
      <c r="F161" s="32">
        <v>1</v>
      </c>
      <c r="G161" s="31" t="s">
        <v>145</v>
      </c>
      <c r="H161" s="27"/>
      <c r="I161" s="27"/>
      <c r="J161" s="27"/>
      <c r="K161" s="27"/>
      <c r="L161" s="27"/>
      <c r="M161" s="27"/>
      <c r="N161" s="27"/>
      <c r="O161" s="27"/>
      <c r="P161" s="27"/>
    </row>
    <row r="162" spans="1:16">
      <c r="A162" s="30">
        <v>9</v>
      </c>
      <c r="B162" s="31">
        <v>1</v>
      </c>
      <c r="C162" s="31" t="str" cm="1">
        <f t="array" ref="C162">INDEX($P$5:$P$7,B162)</f>
        <v>4:00–5:25 م</v>
      </c>
      <c r="D162" s="31">
        <v>6</v>
      </c>
      <c r="E162" s="31" t="s">
        <v>19</v>
      </c>
      <c r="F162" s="32">
        <v>1</v>
      </c>
      <c r="G162" s="31" t="s">
        <v>146</v>
      </c>
      <c r="H162" s="27"/>
      <c r="I162" s="27"/>
      <c r="J162" s="27"/>
      <c r="K162" s="27"/>
      <c r="L162" s="27"/>
      <c r="M162" s="27"/>
      <c r="N162" s="27"/>
      <c r="O162" s="27"/>
      <c r="P162" s="27"/>
    </row>
    <row r="163" spans="1:16">
      <c r="A163" s="30">
        <v>9</v>
      </c>
      <c r="B163" s="31">
        <v>1</v>
      </c>
      <c r="C163" s="31" t="str" cm="1">
        <f t="array" ref="C163">INDEX($P$5:$P$7,B163)</f>
        <v>4:00–5:25 م</v>
      </c>
      <c r="D163" s="31">
        <v>7</v>
      </c>
      <c r="E163" s="31" t="s">
        <v>19</v>
      </c>
      <c r="F163" s="32">
        <v>1</v>
      </c>
      <c r="G163" s="31" t="s">
        <v>199</v>
      </c>
      <c r="H163" s="27"/>
      <c r="I163" s="27"/>
      <c r="J163" s="27"/>
      <c r="K163" s="27"/>
      <c r="L163" s="27"/>
      <c r="M163" s="27"/>
      <c r="N163" s="27"/>
      <c r="O163" s="27"/>
      <c r="P163" s="27"/>
    </row>
    <row r="164" spans="1:16">
      <c r="A164" s="30">
        <v>9</v>
      </c>
      <c r="B164" s="31">
        <v>2</v>
      </c>
      <c r="C164" s="31" t="str" cm="1">
        <f t="array" ref="C164">INDEX($P$5:$P$7,B164)</f>
        <v>5:35–7:00 م</v>
      </c>
      <c r="D164" s="31">
        <v>1</v>
      </c>
      <c r="E164" s="31" t="s">
        <v>19</v>
      </c>
      <c r="F164" s="32">
        <v>1</v>
      </c>
      <c r="G164" s="31" t="s">
        <v>200</v>
      </c>
      <c r="H164" s="27"/>
      <c r="I164" s="27"/>
      <c r="J164" s="27"/>
      <c r="K164" s="27"/>
      <c r="L164" s="27"/>
      <c r="M164" s="27"/>
      <c r="N164" s="27"/>
      <c r="O164" s="27"/>
      <c r="P164" s="27"/>
    </row>
    <row r="165" spans="1:16">
      <c r="A165" s="30">
        <v>9</v>
      </c>
      <c r="B165" s="31">
        <v>2</v>
      </c>
      <c r="C165" s="31" t="str" cm="1">
        <f t="array" ref="C165">INDEX($P$5:$P$7,B165)</f>
        <v>5:35–7:00 م</v>
      </c>
      <c r="D165" s="31">
        <v>2</v>
      </c>
      <c r="E165" s="31" t="s">
        <v>19</v>
      </c>
      <c r="F165" s="32">
        <v>1</v>
      </c>
      <c r="G165" s="31" t="s">
        <v>225</v>
      </c>
      <c r="H165" s="27"/>
      <c r="I165" s="27"/>
      <c r="J165" s="27"/>
      <c r="K165" s="27"/>
      <c r="L165" s="27"/>
      <c r="M165" s="27"/>
      <c r="N165" s="27"/>
      <c r="O165" s="27"/>
      <c r="P165" s="27"/>
    </row>
    <row r="166" spans="1:16">
      <c r="A166" s="30">
        <v>9</v>
      </c>
      <c r="B166" s="31">
        <v>2</v>
      </c>
      <c r="C166" s="31" t="str" cm="1">
        <f t="array" ref="C166">INDEX($P$5:$P$7,B166)</f>
        <v>5:35–7:00 م</v>
      </c>
      <c r="D166" s="31">
        <v>3</v>
      </c>
      <c r="E166" s="31" t="s">
        <v>19</v>
      </c>
      <c r="F166" s="32">
        <v>1</v>
      </c>
      <c r="G166" s="31" t="s">
        <v>25</v>
      </c>
      <c r="H166" s="27"/>
      <c r="I166" s="27"/>
      <c r="J166" s="27"/>
      <c r="K166" s="27"/>
      <c r="L166" s="27"/>
      <c r="M166" s="27"/>
      <c r="N166" s="27"/>
      <c r="O166" s="27"/>
      <c r="P166" s="27"/>
    </row>
    <row r="167" spans="1:16">
      <c r="A167" s="30">
        <v>9</v>
      </c>
      <c r="B167" s="31">
        <v>2</v>
      </c>
      <c r="C167" s="31" t="str" cm="1">
        <f t="array" ref="C167">INDEX($P$5:$P$7,B167)</f>
        <v>5:35–7:00 م</v>
      </c>
      <c r="D167" s="31">
        <v>4</v>
      </c>
      <c r="E167" s="31" t="s">
        <v>95</v>
      </c>
      <c r="F167" s="32">
        <v>1</v>
      </c>
      <c r="G167" s="31" t="s">
        <v>376</v>
      </c>
      <c r="H167" s="27"/>
      <c r="I167" s="27"/>
      <c r="J167" s="27"/>
      <c r="K167" s="27"/>
      <c r="L167" s="27"/>
      <c r="M167" s="27"/>
      <c r="N167" s="27"/>
      <c r="O167" s="27"/>
      <c r="P167" s="27"/>
    </row>
    <row r="168" spans="1:16">
      <c r="A168" s="30">
        <v>9</v>
      </c>
      <c r="B168" s="31">
        <v>2</v>
      </c>
      <c r="C168" s="31" t="str" cm="1">
        <f t="array" ref="C168">INDEX($P$5:$P$7,B168)</f>
        <v>5:35–7:00 م</v>
      </c>
      <c r="D168" s="31">
        <v>5</v>
      </c>
      <c r="E168" s="31" t="s">
        <v>95</v>
      </c>
      <c r="F168" s="32">
        <v>1</v>
      </c>
      <c r="G168" s="31" t="s">
        <v>367</v>
      </c>
      <c r="H168" s="27"/>
      <c r="I168" s="27"/>
      <c r="J168" s="27"/>
      <c r="K168" s="27"/>
      <c r="L168" s="27"/>
      <c r="M168" s="27"/>
      <c r="N168" s="27"/>
      <c r="O168" s="27"/>
      <c r="P168" s="27"/>
    </row>
    <row r="169" spans="1:16">
      <c r="A169" s="30">
        <v>9</v>
      </c>
      <c r="B169" s="31">
        <v>2</v>
      </c>
      <c r="C169" s="31" t="str" cm="1">
        <f t="array" ref="C169">INDEX($P$5:$P$7,B169)</f>
        <v>5:35–7:00 م</v>
      </c>
      <c r="D169" s="31">
        <v>6</v>
      </c>
      <c r="E169" s="31" t="s">
        <v>95</v>
      </c>
      <c r="F169" s="32">
        <v>1</v>
      </c>
      <c r="G169" s="31" t="s">
        <v>390</v>
      </c>
      <c r="H169" s="27"/>
      <c r="I169" s="27"/>
      <c r="J169" s="27"/>
      <c r="K169" s="27"/>
      <c r="L169" s="27"/>
      <c r="M169" s="27"/>
      <c r="N169" s="27"/>
      <c r="O169" s="27"/>
      <c r="P169" s="27"/>
    </row>
    <row r="170" spans="1:16">
      <c r="A170" s="30">
        <v>9</v>
      </c>
      <c r="B170" s="31">
        <v>2</v>
      </c>
      <c r="C170" s="31" t="str" cm="1">
        <f t="array" ref="C170">INDEX($P$5:$P$7,B170)</f>
        <v>5:35–7:00 م</v>
      </c>
      <c r="D170" s="31">
        <v>7</v>
      </c>
      <c r="E170" s="31" t="s">
        <v>95</v>
      </c>
      <c r="F170" s="32">
        <v>1</v>
      </c>
      <c r="G170" s="31" t="s">
        <v>435</v>
      </c>
      <c r="H170" s="27"/>
      <c r="I170" s="27"/>
      <c r="J170" s="27"/>
      <c r="K170" s="27"/>
      <c r="L170" s="27"/>
      <c r="M170" s="27"/>
      <c r="N170" s="27"/>
      <c r="O170" s="27"/>
      <c r="P170" s="27"/>
    </row>
    <row r="171" spans="1:16">
      <c r="A171" s="30">
        <v>9</v>
      </c>
      <c r="B171" s="31">
        <v>3</v>
      </c>
      <c r="C171" s="31" t="str" cm="1">
        <f t="array" ref="C171">INDEX($P$5:$P$7,B171)</f>
        <v>7:10–8:35 م</v>
      </c>
      <c r="D171" s="31">
        <v>1</v>
      </c>
      <c r="E171" s="31" t="s">
        <v>95</v>
      </c>
      <c r="F171" s="32">
        <v>1</v>
      </c>
      <c r="G171" s="31" t="s">
        <v>463</v>
      </c>
      <c r="H171" s="27"/>
      <c r="I171" s="27"/>
      <c r="J171" s="27"/>
      <c r="K171" s="27"/>
      <c r="L171" s="27"/>
      <c r="M171" s="27"/>
      <c r="N171" s="27"/>
      <c r="O171" s="27"/>
      <c r="P171" s="27"/>
    </row>
    <row r="172" spans="1:16">
      <c r="A172" s="30">
        <v>9</v>
      </c>
      <c r="B172" s="31">
        <v>3</v>
      </c>
      <c r="C172" s="31" t="str" cm="1">
        <f t="array" ref="C172">INDEX($P$5:$P$7,B172)</f>
        <v>7:10–8:35 م</v>
      </c>
      <c r="D172" s="31">
        <v>2</v>
      </c>
      <c r="E172" s="31" t="s">
        <v>95</v>
      </c>
      <c r="F172" s="32">
        <v>1</v>
      </c>
      <c r="G172" s="31" t="s">
        <v>464</v>
      </c>
      <c r="H172" s="27"/>
      <c r="I172" s="27"/>
      <c r="J172" s="27"/>
      <c r="K172" s="27"/>
      <c r="L172" s="27"/>
      <c r="M172" s="27"/>
      <c r="N172" s="27"/>
      <c r="O172" s="27"/>
      <c r="P172" s="27"/>
    </row>
    <row r="173" spans="1:16">
      <c r="A173" s="30">
        <v>9</v>
      </c>
      <c r="B173" s="31">
        <v>3</v>
      </c>
      <c r="C173" s="31" t="str" cm="1">
        <f t="array" ref="C173">INDEX($P$5:$P$7,B173)</f>
        <v>7:10–8:35 م</v>
      </c>
      <c r="D173" s="31">
        <v>3</v>
      </c>
      <c r="E173" s="31" t="s">
        <v>95</v>
      </c>
      <c r="F173" s="32">
        <v>1</v>
      </c>
      <c r="G173" s="31" t="s">
        <v>491</v>
      </c>
      <c r="H173" s="27"/>
      <c r="I173" s="27"/>
      <c r="J173" s="27"/>
      <c r="K173" s="27"/>
      <c r="L173" s="27"/>
      <c r="M173" s="27"/>
      <c r="N173" s="27"/>
      <c r="O173" s="27"/>
      <c r="P173" s="27"/>
    </row>
    <row r="174" spans="1:16">
      <c r="A174" s="30">
        <v>9</v>
      </c>
      <c r="B174" s="31">
        <v>3</v>
      </c>
      <c r="C174" s="31" t="str" cm="1">
        <f t="array" ref="C174">INDEX($P$5:$P$7,B174)</f>
        <v>7:10–8:35 م</v>
      </c>
      <c r="D174" s="31">
        <v>4</v>
      </c>
      <c r="E174" s="31" t="s">
        <v>95</v>
      </c>
      <c r="F174" s="32">
        <v>1</v>
      </c>
      <c r="G174" s="31" t="s">
        <v>511</v>
      </c>
      <c r="H174" s="27"/>
      <c r="I174" s="27"/>
      <c r="J174" s="27"/>
      <c r="K174" s="27"/>
      <c r="L174" s="27"/>
      <c r="M174" s="27"/>
      <c r="N174" s="27"/>
      <c r="O174" s="27"/>
      <c r="P174" s="27"/>
    </row>
    <row r="175" spans="1:16">
      <c r="A175" s="30">
        <v>9</v>
      </c>
      <c r="B175" s="31">
        <v>3</v>
      </c>
      <c r="C175" s="31" t="str" cm="1">
        <f t="array" ref="C175">INDEX($P$5:$P$7,B175)</f>
        <v>7:10–8:35 م</v>
      </c>
      <c r="D175" s="31">
        <v>5</v>
      </c>
      <c r="E175" s="31" t="s">
        <v>95</v>
      </c>
      <c r="F175" s="32">
        <v>1</v>
      </c>
      <c r="G175" s="31" t="s">
        <v>284</v>
      </c>
      <c r="H175" s="27"/>
      <c r="I175" s="27"/>
      <c r="J175" s="27"/>
      <c r="K175" s="27"/>
      <c r="L175" s="27"/>
      <c r="M175" s="27"/>
      <c r="N175" s="27"/>
      <c r="O175" s="27"/>
      <c r="P175" s="27"/>
    </row>
    <row r="176" spans="1:16">
      <c r="A176" s="30">
        <v>10</v>
      </c>
      <c r="B176" s="31">
        <v>1</v>
      </c>
      <c r="C176" s="31" t="str" cm="1">
        <f t="array" ref="C176">INDEX($P$5:$P$7,B176)</f>
        <v>4:00–5:25 م</v>
      </c>
      <c r="D176" s="31">
        <v>1</v>
      </c>
      <c r="E176" s="31" t="s">
        <v>19</v>
      </c>
      <c r="F176" s="32">
        <v>1</v>
      </c>
      <c r="G176" s="31" t="s">
        <v>73</v>
      </c>
      <c r="H176" s="27"/>
      <c r="I176" s="27"/>
      <c r="J176" s="27"/>
      <c r="K176" s="27"/>
      <c r="L176" s="27"/>
      <c r="M176" s="27"/>
      <c r="N176" s="27"/>
      <c r="O176" s="27"/>
      <c r="P176" s="27"/>
    </row>
    <row r="177" spans="1:16">
      <c r="A177" s="30">
        <v>10</v>
      </c>
      <c r="B177" s="31">
        <v>1</v>
      </c>
      <c r="C177" s="31" t="str" cm="1">
        <f t="array" ref="C177">INDEX($P$5:$P$7,B177)</f>
        <v>4:00–5:25 م</v>
      </c>
      <c r="D177" s="31">
        <v>2</v>
      </c>
      <c r="E177" s="31" t="s">
        <v>19</v>
      </c>
      <c r="F177" s="32">
        <v>1</v>
      </c>
      <c r="G177" s="31" t="s">
        <v>84</v>
      </c>
      <c r="H177" s="27"/>
      <c r="I177" s="27"/>
      <c r="J177" s="27"/>
      <c r="K177" s="27"/>
      <c r="L177" s="27"/>
      <c r="M177" s="27"/>
      <c r="N177" s="27"/>
      <c r="O177" s="27"/>
      <c r="P177" s="27"/>
    </row>
    <row r="178" spans="1:16">
      <c r="A178" s="30">
        <v>10</v>
      </c>
      <c r="B178" s="31">
        <v>1</v>
      </c>
      <c r="C178" s="31" t="str" cm="1">
        <f t="array" ref="C178">INDEX($P$5:$P$7,B178)</f>
        <v>4:00–5:25 م</v>
      </c>
      <c r="D178" s="31">
        <v>3</v>
      </c>
      <c r="E178" s="31" t="s">
        <v>19</v>
      </c>
      <c r="F178" s="32">
        <v>1</v>
      </c>
      <c r="G178" s="31" t="s">
        <v>98</v>
      </c>
      <c r="H178" s="27"/>
      <c r="I178" s="27"/>
      <c r="J178" s="27"/>
      <c r="K178" s="27"/>
      <c r="L178" s="27"/>
      <c r="M178" s="27"/>
      <c r="N178" s="27"/>
      <c r="O178" s="27"/>
      <c r="P178" s="27"/>
    </row>
    <row r="179" spans="1:16">
      <c r="A179" s="30">
        <v>10</v>
      </c>
      <c r="B179" s="31">
        <v>1</v>
      </c>
      <c r="C179" s="31" t="str" cm="1">
        <f t="array" ref="C179">INDEX($P$5:$P$7,B179)</f>
        <v>4:00–5:25 م</v>
      </c>
      <c r="D179" s="31">
        <v>4</v>
      </c>
      <c r="E179" s="31" t="s">
        <v>19</v>
      </c>
      <c r="F179" s="32">
        <v>1</v>
      </c>
      <c r="G179" s="31" t="s">
        <v>106</v>
      </c>
      <c r="H179" s="27"/>
      <c r="I179" s="27"/>
      <c r="J179" s="27"/>
      <c r="K179" s="27"/>
      <c r="L179" s="27"/>
      <c r="M179" s="27"/>
      <c r="N179" s="27"/>
      <c r="O179" s="27"/>
      <c r="P179" s="27"/>
    </row>
    <row r="180" spans="1:16">
      <c r="A180" s="30">
        <v>10</v>
      </c>
      <c r="B180" s="31">
        <v>1</v>
      </c>
      <c r="C180" s="31" t="str" cm="1">
        <f t="array" ref="C180">INDEX($P$5:$P$7,B180)</f>
        <v>4:00–5:25 م</v>
      </c>
      <c r="D180" s="31">
        <v>5</v>
      </c>
      <c r="E180" s="31" t="s">
        <v>19</v>
      </c>
      <c r="F180" s="32">
        <v>1</v>
      </c>
      <c r="G180" s="31" t="s">
        <v>147</v>
      </c>
      <c r="H180" s="27"/>
      <c r="I180" s="27"/>
      <c r="J180" s="27"/>
      <c r="K180" s="27"/>
      <c r="L180" s="27"/>
      <c r="M180" s="27"/>
      <c r="N180" s="27"/>
      <c r="O180" s="27"/>
      <c r="P180" s="27"/>
    </row>
    <row r="181" spans="1:16">
      <c r="A181" s="30">
        <v>10</v>
      </c>
      <c r="B181" s="31">
        <v>1</v>
      </c>
      <c r="C181" s="31" t="str" cm="1">
        <f t="array" ref="C181">INDEX($P$5:$P$7,B181)</f>
        <v>4:00–5:25 م</v>
      </c>
      <c r="D181" s="31">
        <v>6</v>
      </c>
      <c r="E181" s="31" t="s">
        <v>19</v>
      </c>
      <c r="F181" s="32">
        <v>1</v>
      </c>
      <c r="G181" s="31" t="s">
        <v>148</v>
      </c>
      <c r="H181" s="27"/>
      <c r="I181" s="27"/>
      <c r="J181" s="27"/>
      <c r="K181" s="27"/>
      <c r="L181" s="27"/>
      <c r="M181" s="27"/>
      <c r="N181" s="27"/>
      <c r="O181" s="27"/>
      <c r="P181" s="27"/>
    </row>
    <row r="182" spans="1:16">
      <c r="A182" s="30">
        <v>10</v>
      </c>
      <c r="B182" s="31">
        <v>1</v>
      </c>
      <c r="C182" s="31" t="str" cm="1">
        <f t="array" ref="C182">INDEX($P$5:$P$7,B182)</f>
        <v>4:00–5:25 م</v>
      </c>
      <c r="D182" s="31">
        <v>7</v>
      </c>
      <c r="E182" s="31" t="s">
        <v>19</v>
      </c>
      <c r="F182" s="32">
        <v>1</v>
      </c>
      <c r="G182" s="31" t="s">
        <v>149</v>
      </c>
      <c r="H182" s="27"/>
      <c r="I182" s="27"/>
      <c r="J182" s="27"/>
      <c r="K182" s="27"/>
      <c r="L182" s="27"/>
      <c r="M182" s="27"/>
      <c r="N182" s="27"/>
      <c r="O182" s="27"/>
      <c r="P182" s="27"/>
    </row>
    <row r="183" spans="1:16">
      <c r="A183" s="30">
        <v>10</v>
      </c>
      <c r="B183" s="31">
        <v>2</v>
      </c>
      <c r="C183" s="31" t="str" cm="1">
        <f t="array" ref="C183">INDEX($P$5:$P$7,B183)</f>
        <v>5:35–7:00 م</v>
      </c>
      <c r="D183" s="31">
        <v>1</v>
      </c>
      <c r="E183" s="31" t="s">
        <v>19</v>
      </c>
      <c r="F183" s="32">
        <v>1</v>
      </c>
      <c r="G183" s="31" t="s">
        <v>201</v>
      </c>
      <c r="H183" s="27"/>
      <c r="I183" s="27"/>
      <c r="J183" s="27"/>
      <c r="K183" s="27"/>
      <c r="L183" s="27"/>
      <c r="M183" s="27"/>
      <c r="N183" s="27"/>
      <c r="O183" s="27"/>
      <c r="P183" s="27"/>
    </row>
    <row r="184" spans="1:16">
      <c r="A184" s="30">
        <v>10</v>
      </c>
      <c r="B184" s="31">
        <v>2</v>
      </c>
      <c r="C184" s="31" t="str" cm="1">
        <f t="array" ref="C184">INDEX($P$5:$P$7,B184)</f>
        <v>5:35–7:00 م</v>
      </c>
      <c r="D184" s="31">
        <v>2</v>
      </c>
      <c r="E184" s="31" t="s">
        <v>19</v>
      </c>
      <c r="F184" s="32">
        <v>1</v>
      </c>
      <c r="G184" s="31" t="s">
        <v>202</v>
      </c>
      <c r="H184" s="27"/>
      <c r="I184" s="27"/>
      <c r="J184" s="27"/>
      <c r="K184" s="27"/>
      <c r="L184" s="27"/>
      <c r="M184" s="27"/>
      <c r="N184" s="27"/>
      <c r="O184" s="27"/>
      <c r="P184" s="27"/>
    </row>
    <row r="185" spans="1:16">
      <c r="A185" s="30">
        <v>10</v>
      </c>
      <c r="B185" s="31">
        <v>2</v>
      </c>
      <c r="C185" s="31" t="str" cm="1">
        <f t="array" ref="C185">INDEX($P$5:$P$7,B185)</f>
        <v>5:35–7:00 م</v>
      </c>
      <c r="D185" s="31">
        <v>3</v>
      </c>
      <c r="E185" s="31" t="s">
        <v>19</v>
      </c>
      <c r="F185" s="32">
        <v>1</v>
      </c>
      <c r="G185" s="31" t="s">
        <v>226</v>
      </c>
      <c r="H185" s="27"/>
      <c r="I185" s="27"/>
      <c r="J185" s="27"/>
      <c r="K185" s="27"/>
      <c r="L185" s="27"/>
      <c r="M185" s="27"/>
      <c r="N185" s="27"/>
      <c r="O185" s="27"/>
      <c r="P185" s="27"/>
    </row>
    <row r="186" spans="1:16">
      <c r="A186" s="30">
        <v>10</v>
      </c>
      <c r="B186" s="31">
        <v>2</v>
      </c>
      <c r="C186" s="31" t="str" cm="1">
        <f t="array" ref="C186">INDEX($P$5:$P$7,B186)</f>
        <v>5:35–7:00 م</v>
      </c>
      <c r="D186" s="31">
        <v>4</v>
      </c>
      <c r="E186" s="31" t="s">
        <v>95</v>
      </c>
      <c r="F186" s="32">
        <v>1</v>
      </c>
      <c r="G186" s="31" t="s">
        <v>411</v>
      </c>
      <c r="H186" s="27"/>
      <c r="I186" s="27"/>
      <c r="J186" s="27"/>
      <c r="K186" s="27"/>
      <c r="L186" s="27"/>
      <c r="M186" s="27"/>
      <c r="N186" s="27"/>
      <c r="O186" s="27"/>
      <c r="P186" s="27"/>
    </row>
    <row r="187" spans="1:16">
      <c r="A187" s="30">
        <v>10</v>
      </c>
      <c r="B187" s="31">
        <v>2</v>
      </c>
      <c r="C187" s="31" t="str" cm="1">
        <f t="array" ref="C187">INDEX($P$5:$P$7,B187)</f>
        <v>5:35–7:00 م</v>
      </c>
      <c r="D187" s="31">
        <v>5</v>
      </c>
      <c r="E187" s="31" t="s">
        <v>95</v>
      </c>
      <c r="F187" s="32">
        <v>1</v>
      </c>
      <c r="G187" s="31" t="s">
        <v>358</v>
      </c>
      <c r="H187" s="27"/>
      <c r="I187" s="27"/>
      <c r="J187" s="27"/>
      <c r="K187" s="27"/>
      <c r="L187" s="27"/>
      <c r="M187" s="27"/>
      <c r="N187" s="27"/>
      <c r="O187" s="27"/>
      <c r="P187" s="27"/>
    </row>
    <row r="188" spans="1:16">
      <c r="A188" s="30">
        <v>10</v>
      </c>
      <c r="B188" s="31">
        <v>2</v>
      </c>
      <c r="C188" s="31" t="str" cm="1">
        <f t="array" ref="C188">INDEX($P$5:$P$7,B188)</f>
        <v>5:35–7:00 م</v>
      </c>
      <c r="D188" s="31">
        <v>6</v>
      </c>
      <c r="E188" s="31" t="s">
        <v>95</v>
      </c>
      <c r="F188" s="32">
        <v>1</v>
      </c>
      <c r="G188" s="31" t="s">
        <v>368</v>
      </c>
      <c r="H188" s="27"/>
      <c r="I188" s="27"/>
      <c r="J188" s="27"/>
      <c r="K188" s="27"/>
      <c r="L188" s="27"/>
      <c r="M188" s="27"/>
      <c r="N188" s="27"/>
      <c r="O188" s="27"/>
      <c r="P188" s="27"/>
    </row>
    <row r="189" spans="1:16">
      <c r="A189" s="30">
        <v>10</v>
      </c>
      <c r="B189" s="31">
        <v>2</v>
      </c>
      <c r="C189" s="31" t="str" cm="1">
        <f t="array" ref="C189">INDEX($P$5:$P$7,B189)</f>
        <v>5:35–7:00 م</v>
      </c>
      <c r="D189" s="31">
        <v>7</v>
      </c>
      <c r="E189" s="31" t="s">
        <v>95</v>
      </c>
      <c r="F189" s="32">
        <v>1</v>
      </c>
      <c r="G189" s="31" t="s">
        <v>393</v>
      </c>
      <c r="H189" s="27"/>
      <c r="I189" s="27"/>
      <c r="J189" s="27"/>
      <c r="K189" s="27"/>
      <c r="L189" s="27"/>
      <c r="M189" s="27"/>
      <c r="N189" s="27"/>
      <c r="O189" s="27"/>
      <c r="P189" s="27"/>
    </row>
    <row r="190" spans="1:16">
      <c r="A190" s="30">
        <v>10</v>
      </c>
      <c r="B190" s="31">
        <v>3</v>
      </c>
      <c r="C190" s="31" t="str" cm="1">
        <f t="array" ref="C190">INDEX($P$5:$P$7,B190)</f>
        <v>7:10–8:35 م</v>
      </c>
      <c r="D190" s="31">
        <v>1</v>
      </c>
      <c r="E190" s="31" t="s">
        <v>95</v>
      </c>
      <c r="F190" s="32">
        <v>1</v>
      </c>
      <c r="G190" s="31" t="s">
        <v>436</v>
      </c>
      <c r="H190" s="27"/>
      <c r="I190" s="27"/>
      <c r="J190" s="27"/>
      <c r="K190" s="27"/>
      <c r="L190" s="27"/>
      <c r="M190" s="27"/>
      <c r="N190" s="27"/>
      <c r="O190" s="27"/>
      <c r="P190" s="27"/>
    </row>
    <row r="191" spans="1:16">
      <c r="A191" s="30">
        <v>10</v>
      </c>
      <c r="B191" s="31">
        <v>3</v>
      </c>
      <c r="C191" s="31" t="str" cm="1">
        <f t="array" ref="C191">INDEX($P$5:$P$7,B191)</f>
        <v>7:10–8:35 م</v>
      </c>
      <c r="D191" s="31">
        <v>2</v>
      </c>
      <c r="E191" s="31" t="s">
        <v>95</v>
      </c>
      <c r="F191" s="32">
        <v>1</v>
      </c>
      <c r="G191" s="31" t="s">
        <v>465</v>
      </c>
      <c r="H191" s="27"/>
      <c r="I191" s="27"/>
      <c r="J191" s="27"/>
      <c r="K191" s="27"/>
      <c r="L191" s="27"/>
      <c r="M191" s="27"/>
      <c r="N191" s="27"/>
      <c r="O191" s="27"/>
      <c r="P191" s="27"/>
    </row>
    <row r="192" spans="1:16">
      <c r="A192" s="30">
        <v>10</v>
      </c>
      <c r="B192" s="31">
        <v>3</v>
      </c>
      <c r="C192" s="31" t="str" cm="1">
        <f t="array" ref="C192">INDEX($P$5:$P$7,B192)</f>
        <v>7:10–8:35 م</v>
      </c>
      <c r="D192" s="31">
        <v>3</v>
      </c>
      <c r="E192" s="31" t="s">
        <v>95</v>
      </c>
      <c r="F192" s="32">
        <v>1</v>
      </c>
      <c r="G192" s="31" t="s">
        <v>466</v>
      </c>
      <c r="H192" s="27"/>
      <c r="I192" s="27"/>
      <c r="J192" s="27"/>
      <c r="K192" s="27"/>
      <c r="L192" s="27"/>
      <c r="M192" s="27"/>
      <c r="N192" s="27"/>
      <c r="O192" s="27"/>
      <c r="P192" s="27"/>
    </row>
    <row r="193" spans="1:16">
      <c r="A193" s="30">
        <v>10</v>
      </c>
      <c r="B193" s="31">
        <v>3</v>
      </c>
      <c r="C193" s="31" t="str" cm="1">
        <f t="array" ref="C193">INDEX($P$5:$P$7,B193)</f>
        <v>7:10–8:35 م</v>
      </c>
      <c r="D193" s="31">
        <v>4</v>
      </c>
      <c r="E193" s="31" t="s">
        <v>95</v>
      </c>
      <c r="F193" s="32">
        <v>1</v>
      </c>
      <c r="G193" s="31" t="s">
        <v>492</v>
      </c>
      <c r="H193" s="27"/>
      <c r="I193" s="27"/>
      <c r="J193" s="27"/>
      <c r="K193" s="27"/>
      <c r="L193" s="27"/>
      <c r="M193" s="27"/>
      <c r="N193" s="27"/>
      <c r="O193" s="27"/>
      <c r="P193" s="27"/>
    </row>
    <row r="194" spans="1:16">
      <c r="A194" s="30">
        <v>10</v>
      </c>
      <c r="B194" s="31">
        <v>3</v>
      </c>
      <c r="C194" s="31" t="str" cm="1">
        <f t="array" ref="C194">INDEX($P$5:$P$7,B194)</f>
        <v>7:10–8:35 م</v>
      </c>
      <c r="D194" s="31">
        <v>5</v>
      </c>
      <c r="E194" s="31" t="s">
        <v>95</v>
      </c>
      <c r="F194" s="32">
        <v>1</v>
      </c>
      <c r="G194" s="31" t="s">
        <v>512</v>
      </c>
      <c r="H194" s="27"/>
      <c r="I194" s="27"/>
      <c r="J194" s="27"/>
      <c r="K194" s="27"/>
      <c r="L194" s="27"/>
      <c r="M194" s="27"/>
      <c r="N194" s="27"/>
      <c r="O194" s="27"/>
      <c r="P194" s="27"/>
    </row>
    <row r="195" spans="1:16">
      <c r="A195" s="30">
        <v>11</v>
      </c>
      <c r="B195" s="31">
        <v>1</v>
      </c>
      <c r="C195" s="31" t="str" cm="1">
        <f t="array" ref="C195">INDEX($P$5:$P$7,B195)</f>
        <v>4:00–5:25 م</v>
      </c>
      <c r="D195" s="31">
        <v>1</v>
      </c>
      <c r="E195" s="31" t="s">
        <v>19</v>
      </c>
      <c r="F195" s="32">
        <v>1</v>
      </c>
      <c r="G195" s="31" t="s">
        <v>62</v>
      </c>
      <c r="H195" s="27"/>
      <c r="I195" s="27"/>
      <c r="J195" s="27"/>
      <c r="K195" s="27"/>
      <c r="L195" s="27"/>
      <c r="M195" s="27"/>
      <c r="N195" s="27"/>
      <c r="O195" s="27"/>
      <c r="P195" s="27"/>
    </row>
    <row r="196" spans="1:16">
      <c r="A196" s="30">
        <v>11</v>
      </c>
      <c r="B196" s="31">
        <v>1</v>
      </c>
      <c r="C196" s="31" t="str" cm="1">
        <f t="array" ref="C196">INDEX($P$5:$P$7,B196)</f>
        <v>4:00–5:25 م</v>
      </c>
      <c r="D196" s="31">
        <v>2</v>
      </c>
      <c r="E196" s="31" t="s">
        <v>19</v>
      </c>
      <c r="F196" s="32">
        <v>1</v>
      </c>
      <c r="G196" s="31" t="s">
        <v>74</v>
      </c>
      <c r="H196" s="27"/>
      <c r="I196" s="27"/>
      <c r="J196" s="27"/>
      <c r="K196" s="27"/>
      <c r="L196" s="27"/>
      <c r="M196" s="27"/>
      <c r="N196" s="27"/>
      <c r="O196" s="27"/>
      <c r="P196" s="27"/>
    </row>
    <row r="197" spans="1:16">
      <c r="A197" s="30">
        <v>11</v>
      </c>
      <c r="B197" s="31">
        <v>1</v>
      </c>
      <c r="C197" s="31" t="str" cm="1">
        <f t="array" ref="C197">INDEX($P$5:$P$7,B197)</f>
        <v>4:00–5:25 م</v>
      </c>
      <c r="D197" s="31">
        <v>3</v>
      </c>
      <c r="E197" s="31" t="s">
        <v>19</v>
      </c>
      <c r="F197" s="32">
        <v>1</v>
      </c>
      <c r="G197" s="31" t="s">
        <v>85</v>
      </c>
      <c r="H197" s="27"/>
      <c r="I197" s="27"/>
      <c r="J197" s="27"/>
      <c r="K197" s="27"/>
      <c r="L197" s="27"/>
      <c r="M197" s="27"/>
      <c r="N197" s="27"/>
      <c r="O197" s="27"/>
      <c r="P197" s="27"/>
    </row>
    <row r="198" spans="1:16">
      <c r="A198" s="30">
        <v>11</v>
      </c>
      <c r="B198" s="31">
        <v>1</v>
      </c>
      <c r="C198" s="31" t="str" cm="1">
        <f t="array" ref="C198">INDEX($P$5:$P$7,B198)</f>
        <v>4:00–5:25 م</v>
      </c>
      <c r="D198" s="31">
        <v>4</v>
      </c>
      <c r="E198" s="31" t="s">
        <v>19</v>
      </c>
      <c r="F198" s="32">
        <v>1</v>
      </c>
      <c r="G198" s="31" t="s">
        <v>150</v>
      </c>
      <c r="H198" s="27"/>
      <c r="I198" s="27"/>
      <c r="J198" s="27"/>
      <c r="K198" s="27"/>
      <c r="L198" s="27"/>
      <c r="M198" s="27"/>
      <c r="N198" s="27"/>
      <c r="O198" s="27"/>
      <c r="P198" s="27"/>
    </row>
    <row r="199" spans="1:16">
      <c r="A199" s="30">
        <v>11</v>
      </c>
      <c r="B199" s="31">
        <v>1</v>
      </c>
      <c r="C199" s="31" t="str" cm="1">
        <f t="array" ref="C199">INDEX($P$5:$P$7,B199)</f>
        <v>4:00–5:25 م</v>
      </c>
      <c r="D199" s="31">
        <v>5</v>
      </c>
      <c r="E199" s="31" t="s">
        <v>19</v>
      </c>
      <c r="F199" s="32">
        <v>1</v>
      </c>
      <c r="G199" s="31" t="s">
        <v>151</v>
      </c>
      <c r="H199" s="27"/>
      <c r="I199" s="27"/>
      <c r="J199" s="27"/>
      <c r="K199" s="27"/>
      <c r="L199" s="27"/>
      <c r="M199" s="27"/>
      <c r="N199" s="27"/>
      <c r="O199" s="27"/>
      <c r="P199" s="27"/>
    </row>
    <row r="200" spans="1:16">
      <c r="A200" s="30">
        <v>11</v>
      </c>
      <c r="B200" s="31">
        <v>1</v>
      </c>
      <c r="C200" s="31" t="str" cm="1">
        <f t="array" ref="C200">INDEX($P$5:$P$7,B200)</f>
        <v>4:00–5:25 م</v>
      </c>
      <c r="D200" s="31">
        <v>6</v>
      </c>
      <c r="E200" s="31" t="s">
        <v>19</v>
      </c>
      <c r="F200" s="32">
        <v>1</v>
      </c>
      <c r="G200" s="31" t="s">
        <v>152</v>
      </c>
      <c r="H200" s="27"/>
      <c r="I200" s="27"/>
      <c r="J200" s="27"/>
      <c r="K200" s="27"/>
      <c r="L200" s="27"/>
      <c r="M200" s="27"/>
      <c r="N200" s="27"/>
      <c r="O200" s="27"/>
      <c r="P200" s="27"/>
    </row>
    <row r="201" spans="1:16">
      <c r="A201" s="30">
        <v>11</v>
      </c>
      <c r="B201" s="31">
        <v>1</v>
      </c>
      <c r="C201" s="31" t="str" cm="1">
        <f t="array" ref="C201">INDEX($P$5:$P$7,B201)</f>
        <v>4:00–5:25 م</v>
      </c>
      <c r="D201" s="31">
        <v>7</v>
      </c>
      <c r="E201" s="31" t="s">
        <v>19</v>
      </c>
      <c r="F201" s="32">
        <v>1</v>
      </c>
      <c r="G201" s="31" t="s">
        <v>153</v>
      </c>
      <c r="H201" s="27"/>
      <c r="I201" s="27"/>
      <c r="J201" s="27"/>
      <c r="K201" s="27"/>
      <c r="L201" s="27"/>
      <c r="M201" s="27"/>
      <c r="N201" s="27"/>
      <c r="O201" s="27"/>
      <c r="P201" s="27"/>
    </row>
    <row r="202" spans="1:16">
      <c r="A202" s="30">
        <v>11</v>
      </c>
      <c r="B202" s="31">
        <v>2</v>
      </c>
      <c r="C202" s="31" t="str" cm="1">
        <f t="array" ref="C202">INDEX($P$5:$P$7,B202)</f>
        <v>5:35–7:00 م</v>
      </c>
      <c r="D202" s="31">
        <v>1</v>
      </c>
      <c r="E202" s="31" t="s">
        <v>19</v>
      </c>
      <c r="F202" s="32">
        <v>1</v>
      </c>
      <c r="G202" s="31" t="s">
        <v>154</v>
      </c>
      <c r="H202" s="27"/>
      <c r="I202" s="27"/>
      <c r="J202" s="27"/>
      <c r="K202" s="27"/>
      <c r="L202" s="27"/>
      <c r="M202" s="27"/>
      <c r="N202" s="27"/>
      <c r="O202" s="27"/>
      <c r="P202" s="27"/>
    </row>
    <row r="203" spans="1:16">
      <c r="A203" s="30">
        <v>11</v>
      </c>
      <c r="B203" s="31">
        <v>2</v>
      </c>
      <c r="C203" s="31" t="str" cm="1">
        <f t="array" ref="C203">INDEX($P$5:$P$7,B203)</f>
        <v>5:35–7:00 م</v>
      </c>
      <c r="D203" s="31">
        <v>2</v>
      </c>
      <c r="E203" s="31" t="s">
        <v>19</v>
      </c>
      <c r="F203" s="32">
        <v>1</v>
      </c>
      <c r="G203" s="31" t="s">
        <v>203</v>
      </c>
      <c r="H203" s="27"/>
      <c r="I203" s="27"/>
      <c r="J203" s="27"/>
      <c r="K203" s="27"/>
      <c r="L203" s="27"/>
      <c r="M203" s="27"/>
      <c r="N203" s="27"/>
      <c r="O203" s="27"/>
      <c r="P203" s="27"/>
    </row>
    <row r="204" spans="1:16">
      <c r="A204" s="30">
        <v>11</v>
      </c>
      <c r="B204" s="31">
        <v>2</v>
      </c>
      <c r="C204" s="31" t="str" cm="1">
        <f t="array" ref="C204">INDEX($P$5:$P$7,B204)</f>
        <v>5:35–7:00 م</v>
      </c>
      <c r="D204" s="31">
        <v>3</v>
      </c>
      <c r="E204" s="31" t="s">
        <v>19</v>
      </c>
      <c r="F204" s="32">
        <v>1</v>
      </c>
      <c r="G204" s="31" t="s">
        <v>227</v>
      </c>
      <c r="H204" s="27"/>
      <c r="I204" s="27"/>
      <c r="J204" s="27"/>
      <c r="K204" s="27"/>
      <c r="L204" s="27"/>
      <c r="M204" s="27"/>
      <c r="N204" s="27"/>
      <c r="O204" s="27"/>
      <c r="P204" s="27"/>
    </row>
    <row r="205" spans="1:16">
      <c r="A205" s="30">
        <v>11</v>
      </c>
      <c r="B205" s="31">
        <v>2</v>
      </c>
      <c r="C205" s="31" t="str" cm="1">
        <f t="array" ref="C205">INDEX($P$5:$P$7,B205)</f>
        <v>5:35–7:00 م</v>
      </c>
      <c r="D205" s="31">
        <v>4</v>
      </c>
      <c r="E205" s="31" t="s">
        <v>95</v>
      </c>
      <c r="F205" s="32">
        <v>1</v>
      </c>
      <c r="G205" s="31" t="s">
        <v>382</v>
      </c>
      <c r="H205" s="27"/>
      <c r="I205" s="27"/>
      <c r="J205" s="27"/>
      <c r="K205" s="27"/>
      <c r="L205" s="27"/>
      <c r="M205" s="27"/>
      <c r="N205" s="27"/>
      <c r="O205" s="27"/>
      <c r="P205" s="27"/>
    </row>
    <row r="206" spans="1:16">
      <c r="A206" s="30">
        <v>11</v>
      </c>
      <c r="B206" s="31">
        <v>2</v>
      </c>
      <c r="C206" s="31" t="str" cm="1">
        <f t="array" ref="C206">INDEX($P$5:$P$7,B206)</f>
        <v>5:35–7:00 م</v>
      </c>
      <c r="D206" s="31">
        <v>5</v>
      </c>
      <c r="E206" s="31" t="s">
        <v>95</v>
      </c>
      <c r="F206" s="32">
        <v>1</v>
      </c>
      <c r="G206" s="31" t="s">
        <v>352</v>
      </c>
      <c r="H206" s="27"/>
      <c r="I206" s="27"/>
      <c r="J206" s="27"/>
      <c r="K206" s="27"/>
      <c r="L206" s="27"/>
      <c r="M206" s="27"/>
      <c r="N206" s="27"/>
      <c r="O206" s="27"/>
      <c r="P206" s="27"/>
    </row>
    <row r="207" spans="1:16">
      <c r="A207" s="30">
        <v>11</v>
      </c>
      <c r="B207" s="31">
        <v>2</v>
      </c>
      <c r="C207" s="31" t="str" cm="1">
        <f t="array" ref="C207">INDEX($P$5:$P$7,B207)</f>
        <v>5:35–7:00 م</v>
      </c>
      <c r="D207" s="31">
        <v>6</v>
      </c>
      <c r="E207" s="31" t="s">
        <v>95</v>
      </c>
      <c r="F207" s="32">
        <v>1</v>
      </c>
      <c r="G207" s="31" t="s">
        <v>359</v>
      </c>
      <c r="H207" s="27"/>
      <c r="I207" s="27"/>
      <c r="J207" s="27"/>
      <c r="K207" s="27"/>
      <c r="L207" s="27"/>
      <c r="M207" s="27"/>
      <c r="N207" s="27"/>
      <c r="O207" s="27"/>
      <c r="P207" s="27"/>
    </row>
    <row r="208" spans="1:16">
      <c r="A208" s="30">
        <v>11</v>
      </c>
      <c r="B208" s="31">
        <v>2</v>
      </c>
      <c r="C208" s="31" t="str" cm="1">
        <f t="array" ref="C208">INDEX($P$5:$P$7,B208)</f>
        <v>5:35–7:00 م</v>
      </c>
      <c r="D208" s="31">
        <v>7</v>
      </c>
      <c r="E208" s="31" t="s">
        <v>95</v>
      </c>
      <c r="F208" s="32">
        <v>1</v>
      </c>
      <c r="G208" s="31" t="s">
        <v>369</v>
      </c>
      <c r="H208" s="27"/>
      <c r="I208" s="27"/>
      <c r="J208" s="27"/>
      <c r="K208" s="27"/>
      <c r="L208" s="27"/>
      <c r="M208" s="27"/>
      <c r="N208" s="27"/>
      <c r="O208" s="27"/>
      <c r="P208" s="27"/>
    </row>
    <row r="209" spans="1:16">
      <c r="A209" s="30">
        <v>11</v>
      </c>
      <c r="B209" s="31">
        <v>3</v>
      </c>
      <c r="C209" s="31" t="str" cm="1">
        <f t="array" ref="C209">INDEX($P$5:$P$7,B209)</f>
        <v>7:10–8:35 م</v>
      </c>
      <c r="D209" s="31">
        <v>1</v>
      </c>
      <c r="E209" s="31" t="s">
        <v>95</v>
      </c>
      <c r="F209" s="32">
        <v>1</v>
      </c>
      <c r="G209" s="31" t="s">
        <v>395</v>
      </c>
      <c r="H209" s="27"/>
      <c r="I209" s="27"/>
      <c r="J209" s="27"/>
      <c r="K209" s="27"/>
      <c r="L209" s="27"/>
      <c r="M209" s="27"/>
      <c r="N209" s="27"/>
      <c r="O209" s="27"/>
      <c r="P209" s="27"/>
    </row>
    <row r="210" spans="1:16">
      <c r="A210" s="30">
        <v>11</v>
      </c>
      <c r="B210" s="31">
        <v>3</v>
      </c>
      <c r="C210" s="31" t="str" cm="1">
        <f t="array" ref="C210">INDEX($P$5:$P$7,B210)</f>
        <v>7:10–8:35 م</v>
      </c>
      <c r="D210" s="31">
        <v>2</v>
      </c>
      <c r="E210" s="31" t="s">
        <v>95</v>
      </c>
      <c r="F210" s="32">
        <v>1</v>
      </c>
      <c r="G210" s="31" t="s">
        <v>437</v>
      </c>
      <c r="H210" s="27"/>
      <c r="I210" s="27"/>
      <c r="J210" s="27"/>
      <c r="K210" s="27"/>
      <c r="L210" s="27"/>
      <c r="M210" s="27"/>
      <c r="N210" s="27"/>
      <c r="O210" s="27"/>
      <c r="P210" s="27"/>
    </row>
    <row r="211" spans="1:16">
      <c r="A211" s="30">
        <v>11</v>
      </c>
      <c r="B211" s="31">
        <v>3</v>
      </c>
      <c r="C211" s="31" t="str" cm="1">
        <f t="array" ref="C211">INDEX($P$5:$P$7,B211)</f>
        <v>7:10–8:35 م</v>
      </c>
      <c r="D211" s="31">
        <v>3</v>
      </c>
      <c r="E211" s="31" t="s">
        <v>95</v>
      </c>
      <c r="F211" s="32">
        <v>1</v>
      </c>
      <c r="G211" s="31" t="s">
        <v>467</v>
      </c>
      <c r="H211" s="27"/>
      <c r="I211" s="27"/>
      <c r="J211" s="27"/>
      <c r="K211" s="27"/>
      <c r="L211" s="27"/>
      <c r="M211" s="27"/>
      <c r="N211" s="27"/>
      <c r="O211" s="27"/>
      <c r="P211" s="27"/>
    </row>
    <row r="212" spans="1:16">
      <c r="A212" s="30">
        <v>11</v>
      </c>
      <c r="B212" s="31">
        <v>3</v>
      </c>
      <c r="C212" s="31" t="str" cm="1">
        <f t="array" ref="C212">INDEX($P$5:$P$7,B212)</f>
        <v>7:10–8:35 م</v>
      </c>
      <c r="D212" s="31">
        <v>4</v>
      </c>
      <c r="E212" s="31" t="s">
        <v>95</v>
      </c>
      <c r="F212" s="32">
        <v>1</v>
      </c>
      <c r="G212" s="31" t="s">
        <v>468</v>
      </c>
      <c r="H212" s="27"/>
      <c r="I212" s="27"/>
      <c r="J212" s="27"/>
      <c r="K212" s="27"/>
      <c r="L212" s="27"/>
      <c r="M212" s="27"/>
      <c r="N212" s="27"/>
      <c r="O212" s="27"/>
      <c r="P212" s="27"/>
    </row>
    <row r="213" spans="1:16">
      <c r="A213" s="30">
        <v>11</v>
      </c>
      <c r="B213" s="31">
        <v>3</v>
      </c>
      <c r="C213" s="31" t="str" cm="1">
        <f t="array" ref="C213">INDEX($P$5:$P$7,B213)</f>
        <v>7:10–8:35 م</v>
      </c>
      <c r="D213" s="31">
        <v>5</v>
      </c>
      <c r="E213" s="31" t="s">
        <v>95</v>
      </c>
      <c r="F213" s="32">
        <v>1</v>
      </c>
      <c r="G213" s="31" t="s">
        <v>493</v>
      </c>
      <c r="H213" s="27"/>
      <c r="I213" s="27"/>
      <c r="J213" s="27"/>
      <c r="K213" s="27"/>
      <c r="L213" s="27"/>
      <c r="M213" s="27"/>
      <c r="N213" s="27"/>
      <c r="O213" s="27"/>
      <c r="P213" s="27"/>
    </row>
    <row r="214" spans="1:16">
      <c r="A214" s="30">
        <v>12</v>
      </c>
      <c r="B214" s="31">
        <v>1</v>
      </c>
      <c r="C214" s="31" t="str" cm="1">
        <f t="array" ref="C214">INDEX($P$5:$P$7,B214)</f>
        <v>4:00–5:25 م</v>
      </c>
      <c r="D214" s="31">
        <v>1</v>
      </c>
      <c r="E214" s="31" t="s">
        <v>19</v>
      </c>
      <c r="F214" s="32">
        <v>1</v>
      </c>
      <c r="G214" s="31" t="s">
        <v>54</v>
      </c>
      <c r="H214" s="27"/>
      <c r="I214" s="27"/>
      <c r="J214" s="27"/>
      <c r="K214" s="27"/>
      <c r="L214" s="27"/>
      <c r="M214" s="27"/>
      <c r="N214" s="27"/>
      <c r="O214" s="27"/>
      <c r="P214" s="27"/>
    </row>
    <row r="215" spans="1:16">
      <c r="A215" s="30">
        <v>12</v>
      </c>
      <c r="B215" s="31">
        <v>1</v>
      </c>
      <c r="C215" s="31" t="str" cm="1">
        <f t="array" ref="C215">INDEX($P$5:$P$7,B215)</f>
        <v>4:00–5:25 م</v>
      </c>
      <c r="D215" s="31">
        <v>2</v>
      </c>
      <c r="E215" s="31" t="s">
        <v>19</v>
      </c>
      <c r="F215" s="32">
        <v>1</v>
      </c>
      <c r="G215" s="31" t="s">
        <v>63</v>
      </c>
      <c r="H215" s="27"/>
      <c r="I215" s="27"/>
      <c r="J215" s="27"/>
      <c r="K215" s="27"/>
      <c r="L215" s="27"/>
      <c r="M215" s="27"/>
      <c r="N215" s="27"/>
      <c r="O215" s="27"/>
      <c r="P215" s="27"/>
    </row>
    <row r="216" spans="1:16">
      <c r="A216" s="30">
        <v>12</v>
      </c>
      <c r="B216" s="31">
        <v>1</v>
      </c>
      <c r="C216" s="31" t="str" cm="1">
        <f t="array" ref="C216">INDEX($P$5:$P$7,B216)</f>
        <v>4:00–5:25 م</v>
      </c>
      <c r="D216" s="31">
        <v>3</v>
      </c>
      <c r="E216" s="31" t="s">
        <v>19</v>
      </c>
      <c r="F216" s="32">
        <v>1</v>
      </c>
      <c r="G216" s="31" t="s">
        <v>75</v>
      </c>
      <c r="H216" s="27"/>
      <c r="I216" s="27"/>
      <c r="J216" s="27"/>
      <c r="K216" s="27"/>
      <c r="L216" s="27"/>
      <c r="M216" s="27"/>
      <c r="N216" s="27"/>
      <c r="O216" s="27"/>
      <c r="P216" s="27"/>
    </row>
    <row r="217" spans="1:16">
      <c r="A217" s="30">
        <v>12</v>
      </c>
      <c r="B217" s="31">
        <v>1</v>
      </c>
      <c r="C217" s="31" t="str" cm="1">
        <f t="array" ref="C217">INDEX($P$5:$P$7,B217)</f>
        <v>4:00–5:25 م</v>
      </c>
      <c r="D217" s="31">
        <v>4</v>
      </c>
      <c r="E217" s="31" t="s">
        <v>19</v>
      </c>
      <c r="F217" s="32">
        <v>1</v>
      </c>
      <c r="G217" s="31" t="s">
        <v>86</v>
      </c>
      <c r="H217" s="27"/>
      <c r="I217" s="27"/>
      <c r="J217" s="27"/>
      <c r="K217" s="27"/>
      <c r="L217" s="27"/>
      <c r="M217" s="27"/>
      <c r="N217" s="27"/>
      <c r="O217" s="27"/>
      <c r="P217" s="27"/>
    </row>
    <row r="218" spans="1:16">
      <c r="A218" s="30">
        <v>12</v>
      </c>
      <c r="B218" s="31">
        <v>1</v>
      </c>
      <c r="C218" s="31" t="str" cm="1">
        <f t="array" ref="C218">INDEX($P$5:$P$7,B218)</f>
        <v>4:00–5:25 م</v>
      </c>
      <c r="D218" s="31">
        <v>5</v>
      </c>
      <c r="E218" s="31" t="s">
        <v>19</v>
      </c>
      <c r="F218" s="32">
        <v>1</v>
      </c>
      <c r="G218" s="31" t="s">
        <v>155</v>
      </c>
      <c r="H218" s="27"/>
      <c r="I218" s="27"/>
      <c r="J218" s="27"/>
      <c r="K218" s="27"/>
      <c r="L218" s="27"/>
      <c r="M218" s="27"/>
      <c r="N218" s="27"/>
      <c r="O218" s="27"/>
      <c r="P218" s="27"/>
    </row>
    <row r="219" spans="1:16">
      <c r="A219" s="30">
        <v>12</v>
      </c>
      <c r="B219" s="31">
        <v>1</v>
      </c>
      <c r="C219" s="31" t="str" cm="1">
        <f t="array" ref="C219">INDEX($P$5:$P$7,B219)</f>
        <v>4:00–5:25 م</v>
      </c>
      <c r="D219" s="31">
        <v>6</v>
      </c>
      <c r="E219" s="31" t="s">
        <v>19</v>
      </c>
      <c r="F219" s="32">
        <v>1</v>
      </c>
      <c r="G219" s="31" t="s">
        <v>156</v>
      </c>
      <c r="H219" s="27"/>
      <c r="I219" s="27"/>
      <c r="J219" s="27"/>
      <c r="K219" s="27"/>
      <c r="L219" s="27"/>
      <c r="M219" s="27"/>
      <c r="N219" s="27"/>
      <c r="O219" s="27"/>
      <c r="P219" s="27"/>
    </row>
    <row r="220" spans="1:16">
      <c r="A220" s="30">
        <v>12</v>
      </c>
      <c r="B220" s="31">
        <v>1</v>
      </c>
      <c r="C220" s="31" t="str" cm="1">
        <f t="array" ref="C220">INDEX($P$5:$P$7,B220)</f>
        <v>4:00–5:25 م</v>
      </c>
      <c r="D220" s="31">
        <v>7</v>
      </c>
      <c r="E220" s="31" t="s">
        <v>19</v>
      </c>
      <c r="F220" s="32">
        <v>1</v>
      </c>
      <c r="G220" s="31" t="s">
        <v>157</v>
      </c>
      <c r="H220" s="27"/>
      <c r="I220" s="27"/>
      <c r="J220" s="27"/>
      <c r="K220" s="27"/>
      <c r="L220" s="27"/>
      <c r="M220" s="27"/>
      <c r="N220" s="27"/>
      <c r="O220" s="27"/>
      <c r="P220" s="27"/>
    </row>
    <row r="221" spans="1:16">
      <c r="A221" s="30">
        <v>12</v>
      </c>
      <c r="B221" s="31">
        <v>2</v>
      </c>
      <c r="C221" s="31" t="str" cm="1">
        <f t="array" ref="C221">INDEX($P$5:$P$7,B221)</f>
        <v>5:35–7:00 م</v>
      </c>
      <c r="D221" s="31">
        <v>1</v>
      </c>
      <c r="E221" s="31" t="s">
        <v>19</v>
      </c>
      <c r="F221" s="32">
        <v>1</v>
      </c>
      <c r="G221" s="31" t="s">
        <v>158</v>
      </c>
      <c r="H221" s="27"/>
      <c r="I221" s="27"/>
      <c r="J221" s="27"/>
      <c r="K221" s="27"/>
      <c r="L221" s="27"/>
      <c r="M221" s="27"/>
      <c r="N221" s="27"/>
      <c r="O221" s="27"/>
      <c r="P221" s="27"/>
    </row>
    <row r="222" spans="1:16">
      <c r="A222" s="30">
        <v>12</v>
      </c>
      <c r="B222" s="31">
        <v>2</v>
      </c>
      <c r="C222" s="31" t="str" cm="1">
        <f t="array" ref="C222">INDEX($P$5:$P$7,B222)</f>
        <v>5:35–7:00 م</v>
      </c>
      <c r="D222" s="31">
        <v>2</v>
      </c>
      <c r="E222" s="31" t="s">
        <v>19</v>
      </c>
      <c r="F222" s="32">
        <v>1</v>
      </c>
      <c r="G222" s="31" t="s">
        <v>228</v>
      </c>
      <c r="H222" s="27"/>
      <c r="I222" s="27"/>
      <c r="J222" s="27"/>
      <c r="K222" s="27"/>
      <c r="L222" s="27"/>
      <c r="M222" s="27"/>
      <c r="N222" s="27"/>
      <c r="O222" s="27"/>
      <c r="P222" s="27"/>
    </row>
    <row r="223" spans="1:16">
      <c r="A223" s="30">
        <v>12</v>
      </c>
      <c r="B223" s="31">
        <v>2</v>
      </c>
      <c r="C223" s="31" t="str" cm="1">
        <f t="array" ref="C223">INDEX($P$5:$P$7,B223)</f>
        <v>5:35–7:00 م</v>
      </c>
      <c r="D223" s="31">
        <v>3</v>
      </c>
      <c r="E223" s="31" t="s">
        <v>19</v>
      </c>
      <c r="F223" s="32">
        <v>1</v>
      </c>
      <c r="G223" s="31" t="s">
        <v>204</v>
      </c>
      <c r="H223" s="27"/>
      <c r="I223" s="27"/>
      <c r="J223" s="27"/>
      <c r="K223" s="27"/>
      <c r="L223" s="27"/>
      <c r="M223" s="27"/>
      <c r="N223" s="27"/>
      <c r="O223" s="27"/>
      <c r="P223" s="27"/>
    </row>
    <row r="224" spans="1:16">
      <c r="A224" s="30">
        <v>12</v>
      </c>
      <c r="B224" s="31">
        <v>2</v>
      </c>
      <c r="C224" s="31" t="str" cm="1">
        <f t="array" ref="C224">INDEX($P$5:$P$7,B224)</f>
        <v>5:35–7:00 م</v>
      </c>
      <c r="D224" s="31">
        <v>4</v>
      </c>
      <c r="E224" s="31" t="s">
        <v>95</v>
      </c>
      <c r="F224" s="32">
        <v>1</v>
      </c>
      <c r="G224" s="31" t="s">
        <v>414</v>
      </c>
      <c r="H224" s="27"/>
      <c r="I224" s="27"/>
      <c r="J224" s="27"/>
      <c r="K224" s="27"/>
      <c r="L224" s="27"/>
      <c r="M224" s="27"/>
      <c r="N224" s="27"/>
      <c r="O224" s="27"/>
      <c r="P224" s="27"/>
    </row>
    <row r="225" spans="1:16">
      <c r="A225" s="30">
        <v>12</v>
      </c>
      <c r="B225" s="31">
        <v>2</v>
      </c>
      <c r="C225" s="31" t="str" cm="1">
        <f t="array" ref="C225">INDEX($P$5:$P$7,B225)</f>
        <v>5:35–7:00 م</v>
      </c>
      <c r="D225" s="31">
        <v>5</v>
      </c>
      <c r="E225" s="31" t="s">
        <v>95</v>
      </c>
      <c r="F225" s="32">
        <v>1</v>
      </c>
      <c r="G225" s="31" t="s">
        <v>337</v>
      </c>
      <c r="H225" s="27"/>
      <c r="I225" s="27"/>
      <c r="J225" s="27"/>
      <c r="K225" s="27"/>
      <c r="L225" s="27"/>
      <c r="M225" s="27"/>
      <c r="N225" s="27"/>
      <c r="O225" s="27"/>
      <c r="P225" s="27"/>
    </row>
    <row r="226" spans="1:16">
      <c r="A226" s="30">
        <v>12</v>
      </c>
      <c r="B226" s="31">
        <v>2</v>
      </c>
      <c r="C226" s="31" t="str" cm="1">
        <f t="array" ref="C226">INDEX($P$5:$P$7,B226)</f>
        <v>5:35–7:00 م</v>
      </c>
      <c r="D226" s="31">
        <v>6</v>
      </c>
      <c r="E226" s="31" t="s">
        <v>95</v>
      </c>
      <c r="F226" s="32">
        <v>1</v>
      </c>
      <c r="G226" s="31" t="s">
        <v>353</v>
      </c>
      <c r="H226" s="27"/>
      <c r="I226" s="27"/>
      <c r="J226" s="27"/>
      <c r="K226" s="27"/>
      <c r="L226" s="27"/>
      <c r="M226" s="27"/>
      <c r="N226" s="27"/>
      <c r="O226" s="27"/>
      <c r="P226" s="27"/>
    </row>
    <row r="227" spans="1:16">
      <c r="A227" s="30">
        <v>12</v>
      </c>
      <c r="B227" s="31">
        <v>2</v>
      </c>
      <c r="C227" s="31" t="str" cm="1">
        <f t="array" ref="C227">INDEX($P$5:$P$7,B227)</f>
        <v>5:35–7:00 م</v>
      </c>
      <c r="D227" s="31">
        <v>7</v>
      </c>
      <c r="E227" s="31" t="s">
        <v>95</v>
      </c>
      <c r="F227" s="32">
        <v>1</v>
      </c>
      <c r="G227" s="31" t="s">
        <v>360</v>
      </c>
      <c r="H227" s="27"/>
      <c r="I227" s="27"/>
      <c r="J227" s="27"/>
      <c r="K227" s="27"/>
      <c r="L227" s="27"/>
      <c r="M227" s="27"/>
      <c r="N227" s="27"/>
      <c r="O227" s="27"/>
      <c r="P227" s="27"/>
    </row>
    <row r="228" spans="1:16">
      <c r="A228" s="30">
        <v>12</v>
      </c>
      <c r="B228" s="31">
        <v>3</v>
      </c>
      <c r="C228" s="31" t="str" cm="1">
        <f t="array" ref="C228">INDEX($P$5:$P$7,B228)</f>
        <v>7:10–8:35 م</v>
      </c>
      <c r="D228" s="31">
        <v>1</v>
      </c>
      <c r="E228" s="31" t="s">
        <v>95</v>
      </c>
      <c r="F228" s="32">
        <v>1</v>
      </c>
      <c r="G228" s="31" t="s">
        <v>397</v>
      </c>
      <c r="H228" s="27"/>
      <c r="I228" s="27"/>
      <c r="J228" s="27"/>
      <c r="K228" s="27"/>
      <c r="L228" s="27"/>
      <c r="M228" s="27"/>
      <c r="N228" s="27"/>
      <c r="O228" s="27"/>
      <c r="P228" s="27"/>
    </row>
    <row r="229" spans="1:16">
      <c r="A229" s="30">
        <v>12</v>
      </c>
      <c r="B229" s="31">
        <v>3</v>
      </c>
      <c r="C229" s="31" t="str" cm="1">
        <f t="array" ref="C229">INDEX($P$5:$P$7,B229)</f>
        <v>7:10–8:35 م</v>
      </c>
      <c r="D229" s="31">
        <v>2</v>
      </c>
      <c r="E229" s="31" t="s">
        <v>95</v>
      </c>
      <c r="F229" s="32">
        <v>1</v>
      </c>
      <c r="G229" s="31" t="s">
        <v>398</v>
      </c>
      <c r="H229" s="27"/>
      <c r="I229" s="27"/>
      <c r="J229" s="27"/>
      <c r="K229" s="27"/>
      <c r="L229" s="27"/>
      <c r="M229" s="27"/>
      <c r="N229" s="27"/>
      <c r="O229" s="27"/>
      <c r="P229" s="27"/>
    </row>
    <row r="230" spans="1:16">
      <c r="A230" s="30">
        <v>12</v>
      </c>
      <c r="B230" s="31">
        <v>3</v>
      </c>
      <c r="C230" s="31" t="str" cm="1">
        <f t="array" ref="C230">INDEX($P$5:$P$7,B230)</f>
        <v>7:10–8:35 م</v>
      </c>
      <c r="D230" s="31">
        <v>3</v>
      </c>
      <c r="E230" s="31" t="s">
        <v>95</v>
      </c>
      <c r="F230" s="32">
        <v>1</v>
      </c>
      <c r="G230" s="31" t="s">
        <v>438</v>
      </c>
      <c r="H230" s="27"/>
      <c r="I230" s="27"/>
      <c r="J230" s="27"/>
      <c r="K230" s="27"/>
      <c r="L230" s="27"/>
      <c r="M230" s="27"/>
      <c r="N230" s="27"/>
      <c r="O230" s="27"/>
      <c r="P230" s="27"/>
    </row>
    <row r="231" spans="1:16">
      <c r="A231" s="30">
        <v>12</v>
      </c>
      <c r="B231" s="31">
        <v>3</v>
      </c>
      <c r="C231" s="31" t="str" cm="1">
        <f t="array" ref="C231">INDEX($P$5:$P$7,B231)</f>
        <v>7:10–8:35 م</v>
      </c>
      <c r="D231" s="31">
        <v>4</v>
      </c>
      <c r="E231" s="31" t="s">
        <v>95</v>
      </c>
      <c r="F231" s="32">
        <v>1</v>
      </c>
      <c r="G231" s="31" t="s">
        <v>469</v>
      </c>
      <c r="H231" s="27"/>
      <c r="I231" s="27"/>
      <c r="J231" s="27"/>
      <c r="K231" s="27"/>
      <c r="L231" s="27"/>
      <c r="M231" s="27"/>
      <c r="N231" s="27"/>
      <c r="O231" s="27"/>
      <c r="P231" s="27"/>
    </row>
    <row r="232" spans="1:16">
      <c r="A232" s="30">
        <v>12</v>
      </c>
      <c r="B232" s="31">
        <v>3</v>
      </c>
      <c r="C232" s="31" t="str" cm="1">
        <f t="array" ref="C232">INDEX($P$5:$P$7,B232)</f>
        <v>7:10–8:35 م</v>
      </c>
      <c r="D232" s="31">
        <v>5</v>
      </c>
      <c r="E232" s="31" t="s">
        <v>95</v>
      </c>
      <c r="F232" s="32">
        <v>1</v>
      </c>
      <c r="G232" s="31" t="s">
        <v>513</v>
      </c>
      <c r="H232" s="27"/>
      <c r="I232" s="27"/>
      <c r="J232" s="27"/>
      <c r="K232" s="27"/>
      <c r="L232" s="27"/>
      <c r="M232" s="27"/>
      <c r="N232" s="27"/>
      <c r="O232" s="27"/>
      <c r="P232" s="27"/>
    </row>
    <row r="233" spans="1:16">
      <c r="A233" s="30">
        <v>13</v>
      </c>
      <c r="B233" s="31">
        <v>1</v>
      </c>
      <c r="C233" s="31" t="str" cm="1">
        <f t="array" ref="C233">INDEX($P$5:$P$7,B233)</f>
        <v>4:00–5:25 م</v>
      </c>
      <c r="D233" s="31">
        <v>1</v>
      </c>
      <c r="E233" s="31" t="s">
        <v>19</v>
      </c>
      <c r="F233" s="32">
        <v>1</v>
      </c>
      <c r="G233" s="31" t="s">
        <v>46</v>
      </c>
      <c r="H233" s="27"/>
      <c r="I233" s="27"/>
      <c r="J233" s="27"/>
      <c r="K233" s="27"/>
      <c r="L233" s="27"/>
      <c r="M233" s="27"/>
      <c r="N233" s="27"/>
      <c r="O233" s="27"/>
      <c r="P233" s="27"/>
    </row>
    <row r="234" spans="1:16">
      <c r="A234" s="30">
        <v>13</v>
      </c>
      <c r="B234" s="31">
        <v>1</v>
      </c>
      <c r="C234" s="31" t="str" cm="1">
        <f t="array" ref="C234">INDEX($P$5:$P$7,B234)</f>
        <v>4:00–5:25 م</v>
      </c>
      <c r="D234" s="31">
        <v>2</v>
      </c>
      <c r="E234" s="31" t="s">
        <v>19</v>
      </c>
      <c r="F234" s="32">
        <v>1</v>
      </c>
      <c r="G234" s="31" t="s">
        <v>55</v>
      </c>
      <c r="H234" s="27"/>
      <c r="I234" s="27"/>
      <c r="J234" s="27"/>
      <c r="K234" s="27"/>
      <c r="L234" s="27"/>
      <c r="M234" s="27"/>
      <c r="N234" s="27"/>
      <c r="O234" s="27"/>
      <c r="P234" s="27"/>
    </row>
    <row r="235" spans="1:16">
      <c r="A235" s="30">
        <v>13</v>
      </c>
      <c r="B235" s="31">
        <v>1</v>
      </c>
      <c r="C235" s="31" t="str" cm="1">
        <f t="array" ref="C235">INDEX($P$5:$P$7,B235)</f>
        <v>4:00–5:25 م</v>
      </c>
      <c r="D235" s="31">
        <v>3</v>
      </c>
      <c r="E235" s="31" t="s">
        <v>19</v>
      </c>
      <c r="F235" s="32">
        <v>1</v>
      </c>
      <c r="G235" s="31" t="s">
        <v>64</v>
      </c>
      <c r="H235" s="27"/>
      <c r="I235" s="27"/>
      <c r="J235" s="27"/>
      <c r="K235" s="27"/>
      <c r="L235" s="27"/>
      <c r="M235" s="27"/>
      <c r="N235" s="27"/>
      <c r="O235" s="27"/>
      <c r="P235" s="27"/>
    </row>
    <row r="236" spans="1:16">
      <c r="A236" s="30">
        <v>13</v>
      </c>
      <c r="B236" s="31">
        <v>1</v>
      </c>
      <c r="C236" s="31" t="str" cm="1">
        <f t="array" ref="C236">INDEX($P$5:$P$7,B236)</f>
        <v>4:00–5:25 م</v>
      </c>
      <c r="D236" s="31">
        <v>4</v>
      </c>
      <c r="E236" s="31" t="s">
        <v>19</v>
      </c>
      <c r="F236" s="32">
        <v>1</v>
      </c>
      <c r="G236" s="31" t="s">
        <v>76</v>
      </c>
      <c r="H236" s="27"/>
      <c r="I236" s="27"/>
      <c r="J236" s="27"/>
      <c r="K236" s="27"/>
      <c r="L236" s="27"/>
      <c r="M236" s="27"/>
      <c r="N236" s="27"/>
      <c r="O236" s="27"/>
      <c r="P236" s="27"/>
    </row>
    <row r="237" spans="1:16">
      <c r="A237" s="30">
        <v>13</v>
      </c>
      <c r="B237" s="31">
        <v>1</v>
      </c>
      <c r="C237" s="31" t="str" cm="1">
        <f t="array" ref="C237">INDEX($P$5:$P$7,B237)</f>
        <v>4:00–5:25 م</v>
      </c>
      <c r="D237" s="31">
        <v>5</v>
      </c>
      <c r="E237" s="31" t="s">
        <v>19</v>
      </c>
      <c r="F237" s="32">
        <v>1</v>
      </c>
      <c r="G237" s="31" t="s">
        <v>87</v>
      </c>
      <c r="H237" s="27"/>
      <c r="I237" s="27"/>
      <c r="J237" s="27"/>
      <c r="K237" s="27"/>
      <c r="L237" s="27"/>
      <c r="M237" s="27"/>
      <c r="N237" s="27"/>
      <c r="O237" s="27"/>
      <c r="P237" s="27"/>
    </row>
    <row r="238" spans="1:16">
      <c r="A238" s="30">
        <v>13</v>
      </c>
      <c r="B238" s="31">
        <v>1</v>
      </c>
      <c r="C238" s="31" t="str" cm="1">
        <f t="array" ref="C238">INDEX($P$5:$P$7,B238)</f>
        <v>4:00–5:25 م</v>
      </c>
      <c r="D238" s="31">
        <v>6</v>
      </c>
      <c r="E238" s="31" t="s">
        <v>19</v>
      </c>
      <c r="F238" s="32">
        <v>1</v>
      </c>
      <c r="G238" s="31" t="s">
        <v>159</v>
      </c>
      <c r="H238" s="27"/>
      <c r="I238" s="27"/>
      <c r="J238" s="27"/>
      <c r="K238" s="27"/>
      <c r="L238" s="27"/>
      <c r="M238" s="27"/>
      <c r="N238" s="27"/>
      <c r="O238" s="27"/>
      <c r="P238" s="27"/>
    </row>
    <row r="239" spans="1:16">
      <c r="A239" s="30">
        <v>13</v>
      </c>
      <c r="B239" s="31">
        <v>1</v>
      </c>
      <c r="C239" s="31" t="str" cm="1">
        <f t="array" ref="C239">INDEX($P$5:$P$7,B239)</f>
        <v>4:00–5:25 م</v>
      </c>
      <c r="D239" s="31">
        <v>7</v>
      </c>
      <c r="E239" s="31" t="s">
        <v>19</v>
      </c>
      <c r="F239" s="32">
        <v>1</v>
      </c>
      <c r="G239" s="31" t="s">
        <v>160</v>
      </c>
      <c r="H239" s="27"/>
      <c r="I239" s="27"/>
      <c r="J239" s="27"/>
      <c r="K239" s="27"/>
      <c r="L239" s="27"/>
      <c r="M239" s="27"/>
      <c r="N239" s="27"/>
      <c r="O239" s="27"/>
      <c r="P239" s="27"/>
    </row>
    <row r="240" spans="1:16">
      <c r="A240" s="30">
        <v>13</v>
      </c>
      <c r="B240" s="31">
        <v>2</v>
      </c>
      <c r="C240" s="31" t="str" cm="1">
        <f t="array" ref="C240">INDEX($P$5:$P$7,B240)</f>
        <v>5:35–7:00 م</v>
      </c>
      <c r="D240" s="31">
        <v>1</v>
      </c>
      <c r="E240" s="31" t="s">
        <v>19</v>
      </c>
      <c r="F240" s="32">
        <v>1</v>
      </c>
      <c r="G240" s="31" t="s">
        <v>229</v>
      </c>
      <c r="H240" s="27"/>
      <c r="I240" s="27"/>
      <c r="J240" s="27"/>
      <c r="K240" s="27"/>
      <c r="L240" s="27"/>
      <c r="M240" s="27"/>
      <c r="N240" s="27"/>
      <c r="O240" s="27"/>
      <c r="P240" s="27"/>
    </row>
    <row r="241" spans="1:16">
      <c r="A241" s="30">
        <v>13</v>
      </c>
      <c r="B241" s="31">
        <v>2</v>
      </c>
      <c r="C241" s="31" t="str" cm="1">
        <f t="array" ref="C241">INDEX($P$5:$P$7,B241)</f>
        <v>5:35–7:00 م</v>
      </c>
      <c r="D241" s="31">
        <v>2</v>
      </c>
      <c r="E241" s="31" t="s">
        <v>19</v>
      </c>
      <c r="F241" s="32">
        <v>1</v>
      </c>
      <c r="G241" s="31" t="s">
        <v>205</v>
      </c>
      <c r="H241" s="27"/>
      <c r="I241" s="27"/>
      <c r="J241" s="27"/>
      <c r="K241" s="27"/>
      <c r="L241" s="27"/>
      <c r="M241" s="27"/>
      <c r="N241" s="27"/>
      <c r="O241" s="27"/>
      <c r="P241" s="27"/>
    </row>
    <row r="242" spans="1:16">
      <c r="A242" s="30">
        <v>13</v>
      </c>
      <c r="B242" s="31">
        <v>2</v>
      </c>
      <c r="C242" s="31" t="str" cm="1">
        <f t="array" ref="C242">INDEX($P$5:$P$7,B242)</f>
        <v>5:35–7:00 م</v>
      </c>
      <c r="D242" s="31">
        <v>3</v>
      </c>
      <c r="E242" s="31" t="s">
        <v>19</v>
      </c>
      <c r="F242" s="32">
        <v>1</v>
      </c>
      <c r="G242" s="31" t="s">
        <v>178</v>
      </c>
      <c r="H242" s="27"/>
      <c r="I242" s="27"/>
      <c r="J242" s="27"/>
      <c r="K242" s="27"/>
      <c r="L242" s="27"/>
      <c r="M242" s="27"/>
      <c r="N242" s="27"/>
      <c r="O242" s="27"/>
      <c r="P242" s="27"/>
    </row>
    <row r="243" spans="1:16">
      <c r="A243" s="30">
        <v>13</v>
      </c>
      <c r="B243" s="31">
        <v>2</v>
      </c>
      <c r="C243" s="31" t="str" cm="1">
        <f t="array" ref="C243">INDEX($P$5:$P$7,B243)</f>
        <v>5:35–7:00 م</v>
      </c>
      <c r="D243" s="31">
        <v>4</v>
      </c>
      <c r="E243" s="31" t="s">
        <v>95</v>
      </c>
      <c r="F243" s="32">
        <v>1</v>
      </c>
      <c r="G243" s="31" t="s">
        <v>388</v>
      </c>
      <c r="H243" s="27"/>
      <c r="I243" s="27"/>
      <c r="J243" s="27"/>
      <c r="K243" s="27"/>
      <c r="L243" s="27"/>
      <c r="M243" s="27"/>
      <c r="N243" s="27"/>
      <c r="O243" s="27"/>
      <c r="P243" s="27"/>
    </row>
    <row r="244" spans="1:16">
      <c r="A244" s="30">
        <v>13</v>
      </c>
      <c r="B244" s="31">
        <v>2</v>
      </c>
      <c r="C244" s="31" t="str" cm="1">
        <f t="array" ref="C244">INDEX($P$5:$P$7,B244)</f>
        <v>5:35–7:00 م</v>
      </c>
      <c r="D244" s="31">
        <v>5</v>
      </c>
      <c r="E244" s="31" t="s">
        <v>95</v>
      </c>
      <c r="F244" s="32">
        <v>1</v>
      </c>
      <c r="G244" s="31" t="s">
        <v>330</v>
      </c>
      <c r="H244" s="27"/>
      <c r="I244" s="27"/>
      <c r="J244" s="27"/>
      <c r="K244" s="27"/>
      <c r="L244" s="27"/>
      <c r="M244" s="27"/>
      <c r="N244" s="27"/>
      <c r="O244" s="27"/>
      <c r="P244" s="27"/>
    </row>
    <row r="245" spans="1:16">
      <c r="A245" s="30">
        <v>13</v>
      </c>
      <c r="B245" s="31">
        <v>2</v>
      </c>
      <c r="C245" s="31" t="str" cm="1">
        <f t="array" ref="C245">INDEX($P$5:$P$7,B245)</f>
        <v>5:35–7:00 م</v>
      </c>
      <c r="D245" s="31">
        <v>6</v>
      </c>
      <c r="E245" s="31" t="s">
        <v>95</v>
      </c>
      <c r="F245" s="32">
        <v>1</v>
      </c>
      <c r="G245" s="31" t="s">
        <v>338</v>
      </c>
      <c r="H245" s="27"/>
      <c r="I245" s="27"/>
      <c r="J245" s="27"/>
      <c r="K245" s="27"/>
      <c r="L245" s="27"/>
      <c r="M245" s="27"/>
      <c r="N245" s="27"/>
      <c r="O245" s="27"/>
      <c r="P245" s="27"/>
    </row>
    <row r="246" spans="1:16">
      <c r="A246" s="30">
        <v>13</v>
      </c>
      <c r="B246" s="31">
        <v>2</v>
      </c>
      <c r="C246" s="31" t="str" cm="1">
        <f t="array" ref="C246">INDEX($P$5:$P$7,B246)</f>
        <v>5:35–7:00 م</v>
      </c>
      <c r="D246" s="31">
        <v>7</v>
      </c>
      <c r="E246" s="31" t="s">
        <v>95</v>
      </c>
      <c r="F246" s="32">
        <v>1</v>
      </c>
      <c r="G246" s="31" t="s">
        <v>351</v>
      </c>
      <c r="H246" s="27"/>
      <c r="I246" s="27"/>
      <c r="J246" s="27"/>
      <c r="K246" s="27"/>
      <c r="L246" s="27"/>
      <c r="M246" s="27"/>
      <c r="N246" s="27"/>
      <c r="O246" s="27"/>
      <c r="P246" s="27"/>
    </row>
    <row r="247" spans="1:16">
      <c r="A247" s="30">
        <v>13</v>
      </c>
      <c r="B247" s="31">
        <v>3</v>
      </c>
      <c r="C247" s="31" t="str" cm="1">
        <f t="array" ref="C247">INDEX($P$5:$P$7,B247)</f>
        <v>7:10–8:35 م</v>
      </c>
      <c r="D247" s="31">
        <v>1</v>
      </c>
      <c r="E247" s="31" t="s">
        <v>95</v>
      </c>
      <c r="F247" s="32">
        <v>1</v>
      </c>
      <c r="G247" s="31" t="s">
        <v>400</v>
      </c>
      <c r="H247" s="27"/>
      <c r="I247" s="27"/>
      <c r="J247" s="27"/>
      <c r="K247" s="27"/>
      <c r="L247" s="27"/>
      <c r="M247" s="27"/>
      <c r="N247" s="27"/>
      <c r="O247" s="27"/>
      <c r="P247" s="27"/>
    </row>
    <row r="248" spans="1:16">
      <c r="A248" s="30">
        <v>13</v>
      </c>
      <c r="B248" s="31">
        <v>3</v>
      </c>
      <c r="C248" s="31" t="str" cm="1">
        <f t="array" ref="C248">INDEX($P$5:$P$7,B248)</f>
        <v>7:10–8:35 م</v>
      </c>
      <c r="D248" s="31">
        <v>2</v>
      </c>
      <c r="E248" s="31" t="s">
        <v>95</v>
      </c>
      <c r="F248" s="32">
        <v>1</v>
      </c>
      <c r="G248" s="31" t="s">
        <v>401</v>
      </c>
      <c r="H248" s="27"/>
      <c r="I248" s="27"/>
      <c r="J248" s="27"/>
      <c r="K248" s="27"/>
      <c r="L248" s="27"/>
      <c r="M248" s="27"/>
      <c r="N248" s="27"/>
      <c r="O248" s="27"/>
      <c r="P248" s="27"/>
    </row>
    <row r="249" spans="1:16">
      <c r="A249" s="30">
        <v>13</v>
      </c>
      <c r="B249" s="31">
        <v>3</v>
      </c>
      <c r="C249" s="31" t="str" cm="1">
        <f t="array" ref="C249">INDEX($P$5:$P$7,B249)</f>
        <v>7:10–8:35 م</v>
      </c>
      <c r="D249" s="31">
        <v>3</v>
      </c>
      <c r="E249" s="31" t="s">
        <v>95</v>
      </c>
      <c r="F249" s="32">
        <v>1</v>
      </c>
      <c r="G249" s="31" t="s">
        <v>402</v>
      </c>
      <c r="H249" s="27"/>
      <c r="I249" s="27"/>
      <c r="J249" s="27"/>
      <c r="K249" s="27"/>
      <c r="L249" s="27"/>
      <c r="M249" s="27"/>
      <c r="N249" s="27"/>
      <c r="O249" s="27"/>
      <c r="P249" s="27"/>
    </row>
    <row r="250" spans="1:16">
      <c r="A250" s="30">
        <v>13</v>
      </c>
      <c r="B250" s="31">
        <v>3</v>
      </c>
      <c r="C250" s="31" t="str" cm="1">
        <f t="array" ref="C250">INDEX($P$5:$P$7,B250)</f>
        <v>7:10–8:35 م</v>
      </c>
      <c r="D250" s="31">
        <v>4</v>
      </c>
      <c r="E250" s="31" t="s">
        <v>95</v>
      </c>
      <c r="F250" s="32">
        <v>1</v>
      </c>
      <c r="G250" s="31" t="s">
        <v>514</v>
      </c>
      <c r="H250" s="27"/>
      <c r="I250" s="27"/>
      <c r="J250" s="27"/>
      <c r="K250" s="27"/>
      <c r="L250" s="27"/>
      <c r="M250" s="27"/>
      <c r="N250" s="27"/>
      <c r="O250" s="27"/>
      <c r="P250" s="27"/>
    </row>
    <row r="251" spans="1:16">
      <c r="A251" s="30">
        <v>13</v>
      </c>
      <c r="B251" s="31">
        <v>3</v>
      </c>
      <c r="C251" s="31" t="str" cm="1">
        <f t="array" ref="C251">INDEX($P$5:$P$7,B251)</f>
        <v>7:10–8:35 م</v>
      </c>
      <c r="D251" s="31">
        <v>5</v>
      </c>
      <c r="E251" s="31" t="s">
        <v>95</v>
      </c>
      <c r="F251" s="32">
        <v>1</v>
      </c>
      <c r="G251" s="31" t="s">
        <v>494</v>
      </c>
      <c r="H251" s="27"/>
      <c r="I251" s="27"/>
      <c r="J251" s="27"/>
      <c r="K251" s="27"/>
      <c r="L251" s="27"/>
      <c r="M251" s="27"/>
      <c r="N251" s="27"/>
      <c r="O251" s="27"/>
      <c r="P251" s="27"/>
    </row>
    <row r="252" spans="1:16">
      <c r="A252" s="30">
        <v>14</v>
      </c>
      <c r="B252" s="31">
        <v>1</v>
      </c>
      <c r="C252" s="31" t="str" cm="1">
        <f t="array" ref="C252">INDEX($P$5:$P$7,B252)</f>
        <v>4:00–5:25 م</v>
      </c>
      <c r="D252" s="31">
        <v>1</v>
      </c>
      <c r="E252" s="31" t="s">
        <v>19</v>
      </c>
      <c r="F252" s="32">
        <v>1</v>
      </c>
      <c r="G252" s="31" t="s">
        <v>41</v>
      </c>
      <c r="H252" s="27"/>
      <c r="I252" s="27"/>
      <c r="J252" s="27"/>
      <c r="K252" s="27"/>
      <c r="L252" s="27"/>
      <c r="M252" s="27"/>
      <c r="N252" s="27"/>
      <c r="O252" s="27"/>
      <c r="P252" s="27"/>
    </row>
    <row r="253" spans="1:16">
      <c r="A253" s="30">
        <v>14</v>
      </c>
      <c r="B253" s="31">
        <v>1</v>
      </c>
      <c r="C253" s="31" t="str" cm="1">
        <f t="array" ref="C253">INDEX($P$5:$P$7,B253)</f>
        <v>4:00–5:25 م</v>
      </c>
      <c r="D253" s="31">
        <v>2</v>
      </c>
      <c r="E253" s="31" t="s">
        <v>19</v>
      </c>
      <c r="F253" s="32">
        <v>1</v>
      </c>
      <c r="G253" s="31" t="s">
        <v>47</v>
      </c>
      <c r="H253" s="27"/>
      <c r="I253" s="27"/>
      <c r="J253" s="27"/>
      <c r="K253" s="27"/>
      <c r="L253" s="27"/>
      <c r="M253" s="27"/>
      <c r="N253" s="27"/>
      <c r="O253" s="27"/>
      <c r="P253" s="27"/>
    </row>
    <row r="254" spans="1:16">
      <c r="A254" s="30">
        <v>14</v>
      </c>
      <c r="B254" s="31">
        <v>1</v>
      </c>
      <c r="C254" s="31" t="str" cm="1">
        <f t="array" ref="C254">INDEX($P$5:$P$7,B254)</f>
        <v>4:00–5:25 م</v>
      </c>
      <c r="D254" s="31">
        <v>3</v>
      </c>
      <c r="E254" s="31" t="s">
        <v>19</v>
      </c>
      <c r="F254" s="32">
        <v>1</v>
      </c>
      <c r="G254" s="31" t="s">
        <v>56</v>
      </c>
      <c r="H254" s="27"/>
      <c r="I254" s="27"/>
      <c r="J254" s="27"/>
      <c r="K254" s="27"/>
      <c r="L254" s="27"/>
      <c r="M254" s="27"/>
      <c r="N254" s="27"/>
      <c r="O254" s="27"/>
      <c r="P254" s="27"/>
    </row>
    <row r="255" spans="1:16">
      <c r="A255" s="30">
        <v>14</v>
      </c>
      <c r="B255" s="31">
        <v>1</v>
      </c>
      <c r="C255" s="31" t="str" cm="1">
        <f t="array" ref="C255">INDEX($P$5:$P$7,B255)</f>
        <v>4:00–5:25 م</v>
      </c>
      <c r="D255" s="31">
        <v>4</v>
      </c>
      <c r="E255" s="31" t="s">
        <v>19</v>
      </c>
      <c r="F255" s="32">
        <v>1</v>
      </c>
      <c r="G255" s="31" t="s">
        <v>65</v>
      </c>
      <c r="H255" s="27"/>
      <c r="I255" s="27"/>
      <c r="J255" s="27"/>
      <c r="K255" s="27"/>
      <c r="L255" s="27"/>
      <c r="M255" s="27"/>
      <c r="N255" s="27"/>
      <c r="O255" s="27"/>
      <c r="P255" s="27"/>
    </row>
    <row r="256" spans="1:16">
      <c r="A256" s="30">
        <v>14</v>
      </c>
      <c r="B256" s="31">
        <v>1</v>
      </c>
      <c r="C256" s="31" t="str" cm="1">
        <f t="array" ref="C256">INDEX($P$5:$P$7,B256)</f>
        <v>4:00–5:25 م</v>
      </c>
      <c r="D256" s="31">
        <v>5</v>
      </c>
      <c r="E256" s="31" t="s">
        <v>19</v>
      </c>
      <c r="F256" s="32">
        <v>1</v>
      </c>
      <c r="G256" s="31" t="s">
        <v>77</v>
      </c>
      <c r="H256" s="27"/>
      <c r="I256" s="27"/>
      <c r="J256" s="27"/>
      <c r="K256" s="27"/>
      <c r="L256" s="27"/>
      <c r="M256" s="27"/>
      <c r="N256" s="27"/>
      <c r="O256" s="27"/>
      <c r="P256" s="27"/>
    </row>
    <row r="257" spans="1:16">
      <c r="A257" s="30">
        <v>14</v>
      </c>
      <c r="B257" s="31">
        <v>1</v>
      </c>
      <c r="C257" s="31" t="str" cm="1">
        <f t="array" ref="C257">INDEX($P$5:$P$7,B257)</f>
        <v>4:00–5:25 م</v>
      </c>
      <c r="D257" s="31">
        <v>6</v>
      </c>
      <c r="E257" s="31" t="s">
        <v>19</v>
      </c>
      <c r="F257" s="32">
        <v>1</v>
      </c>
      <c r="G257" s="31" t="s">
        <v>88</v>
      </c>
      <c r="H257" s="27"/>
      <c r="I257" s="27"/>
      <c r="J257" s="27"/>
      <c r="K257" s="27"/>
      <c r="L257" s="27"/>
      <c r="M257" s="27"/>
      <c r="N257" s="27"/>
      <c r="O257" s="27"/>
      <c r="P257" s="27"/>
    </row>
    <row r="258" spans="1:16">
      <c r="A258" s="30">
        <v>14</v>
      </c>
      <c r="B258" s="31">
        <v>1</v>
      </c>
      <c r="C258" s="31" t="str" cm="1">
        <f t="array" ref="C258">INDEX($P$5:$P$7,B258)</f>
        <v>4:00–5:25 م</v>
      </c>
      <c r="D258" s="31">
        <v>7</v>
      </c>
      <c r="E258" s="31" t="s">
        <v>19</v>
      </c>
      <c r="F258" s="32">
        <v>1</v>
      </c>
      <c r="G258" s="31" t="s">
        <v>230</v>
      </c>
      <c r="H258" s="27"/>
      <c r="I258" s="27"/>
      <c r="J258" s="27"/>
      <c r="K258" s="27"/>
      <c r="L258" s="27"/>
      <c r="M258" s="27"/>
      <c r="N258" s="27"/>
      <c r="O258" s="27"/>
      <c r="P258" s="27"/>
    </row>
    <row r="259" spans="1:16">
      <c r="A259" s="30">
        <v>14</v>
      </c>
      <c r="B259" s="31">
        <v>2</v>
      </c>
      <c r="C259" s="31" t="str" cm="1">
        <f t="array" ref="C259">INDEX($P$5:$P$7,B259)</f>
        <v>5:35–7:00 م</v>
      </c>
      <c r="D259" s="31">
        <v>1</v>
      </c>
      <c r="E259" s="31" t="s">
        <v>19</v>
      </c>
      <c r="F259" s="32">
        <v>1</v>
      </c>
      <c r="G259" s="31" t="s">
        <v>206</v>
      </c>
      <c r="H259" s="27"/>
      <c r="I259" s="27"/>
      <c r="J259" s="27"/>
      <c r="K259" s="27"/>
      <c r="L259" s="27"/>
      <c r="M259" s="27"/>
      <c r="N259" s="27"/>
      <c r="O259" s="27"/>
      <c r="P259" s="27"/>
    </row>
    <row r="260" spans="1:16">
      <c r="A260" s="30">
        <v>14</v>
      </c>
      <c r="B260" s="31">
        <v>2</v>
      </c>
      <c r="C260" s="31" t="str" cm="1">
        <f t="array" ref="C260">INDEX($P$5:$P$7,B260)</f>
        <v>5:35–7:00 م</v>
      </c>
      <c r="D260" s="31">
        <v>2</v>
      </c>
      <c r="E260" s="31" t="s">
        <v>19</v>
      </c>
      <c r="F260" s="32">
        <v>1</v>
      </c>
      <c r="G260" s="31" t="s">
        <v>179</v>
      </c>
      <c r="H260" s="27"/>
      <c r="I260" s="27"/>
      <c r="J260" s="27"/>
      <c r="K260" s="27"/>
      <c r="L260" s="27"/>
      <c r="M260" s="27"/>
      <c r="N260" s="27"/>
      <c r="O260" s="27"/>
      <c r="P260" s="27"/>
    </row>
    <row r="261" spans="1:16">
      <c r="A261" s="30">
        <v>14</v>
      </c>
      <c r="B261" s="31">
        <v>2</v>
      </c>
      <c r="C261" s="31" t="str" cm="1">
        <f t="array" ref="C261">INDEX($P$5:$P$7,B261)</f>
        <v>5:35–7:00 م</v>
      </c>
      <c r="D261" s="31">
        <v>3</v>
      </c>
      <c r="E261" s="31" t="s">
        <v>19</v>
      </c>
      <c r="F261" s="32">
        <v>1</v>
      </c>
      <c r="G261" s="31" t="s">
        <v>161</v>
      </c>
      <c r="H261" s="27"/>
      <c r="I261" s="27"/>
      <c r="J261" s="27"/>
      <c r="K261" s="27"/>
      <c r="L261" s="27"/>
      <c r="M261" s="27"/>
      <c r="N261" s="27"/>
      <c r="O261" s="27"/>
      <c r="P261" s="27"/>
    </row>
    <row r="262" spans="1:16">
      <c r="A262" s="30">
        <v>14</v>
      </c>
      <c r="B262" s="31">
        <v>2</v>
      </c>
      <c r="C262" s="31" t="str" cm="1">
        <f t="array" ref="C262">INDEX($P$5:$P$7,B262)</f>
        <v>5:35–7:00 م</v>
      </c>
      <c r="D262" s="31">
        <v>4</v>
      </c>
      <c r="E262" s="31" t="s">
        <v>95</v>
      </c>
      <c r="F262" s="32">
        <v>1</v>
      </c>
      <c r="G262" s="31" t="s">
        <v>315</v>
      </c>
      <c r="H262" s="27"/>
      <c r="I262" s="27"/>
      <c r="J262" s="27"/>
      <c r="K262" s="27"/>
      <c r="L262" s="27"/>
      <c r="M262" s="27"/>
      <c r="N262" s="27"/>
      <c r="O262" s="27"/>
      <c r="P262" s="27"/>
    </row>
    <row r="263" spans="1:16">
      <c r="A263" s="30">
        <v>14</v>
      </c>
      <c r="B263" s="31">
        <v>2</v>
      </c>
      <c r="C263" s="31" t="str" cm="1">
        <f t="array" ref="C263">INDEX($P$5:$P$7,B263)</f>
        <v>5:35–7:00 م</v>
      </c>
      <c r="D263" s="31">
        <v>5</v>
      </c>
      <c r="E263" s="31" t="s">
        <v>95</v>
      </c>
      <c r="F263" s="32">
        <v>1</v>
      </c>
      <c r="G263" s="31" t="s">
        <v>323</v>
      </c>
      <c r="H263" s="27"/>
      <c r="I263" s="27"/>
      <c r="J263" s="27"/>
      <c r="K263" s="27"/>
      <c r="L263" s="27"/>
      <c r="M263" s="27"/>
      <c r="N263" s="27"/>
      <c r="O263" s="27"/>
      <c r="P263" s="27"/>
    </row>
    <row r="264" spans="1:16">
      <c r="A264" s="30">
        <v>14</v>
      </c>
      <c r="B264" s="31">
        <v>2</v>
      </c>
      <c r="C264" s="31" t="str" cm="1">
        <f t="array" ref="C264">INDEX($P$5:$P$7,B264)</f>
        <v>5:35–7:00 م</v>
      </c>
      <c r="D264" s="31">
        <v>6</v>
      </c>
      <c r="E264" s="31" t="s">
        <v>95</v>
      </c>
      <c r="F264" s="32">
        <v>1</v>
      </c>
      <c r="G264" s="31" t="s">
        <v>331</v>
      </c>
      <c r="H264" s="27"/>
      <c r="I264" s="27"/>
      <c r="J264" s="27"/>
      <c r="K264" s="27"/>
      <c r="L264" s="27"/>
      <c r="M264" s="27"/>
      <c r="N264" s="27"/>
      <c r="O264" s="27"/>
      <c r="P264" s="27"/>
    </row>
    <row r="265" spans="1:16">
      <c r="A265" s="30">
        <v>14</v>
      </c>
      <c r="B265" s="31">
        <v>2</v>
      </c>
      <c r="C265" s="31" t="str" cm="1">
        <f t="array" ref="C265">INDEX($P$5:$P$7,B265)</f>
        <v>5:35–7:00 م</v>
      </c>
      <c r="D265" s="31">
        <v>7</v>
      </c>
      <c r="E265" s="31" t="s">
        <v>95</v>
      </c>
      <c r="F265" s="32">
        <v>1</v>
      </c>
      <c r="G265" s="31" t="s">
        <v>404</v>
      </c>
      <c r="H265" s="27"/>
      <c r="I265" s="27"/>
      <c r="J265" s="27"/>
      <c r="K265" s="27"/>
      <c r="L265" s="27"/>
      <c r="M265" s="27"/>
      <c r="N265" s="27"/>
      <c r="O265" s="27"/>
      <c r="P265" s="27"/>
    </row>
    <row r="266" spans="1:16">
      <c r="A266" s="30">
        <v>14</v>
      </c>
      <c r="B266" s="31">
        <v>3</v>
      </c>
      <c r="C266" s="31" t="str" cm="1">
        <f t="array" ref="C266">INDEX($P$5:$P$7,B266)</f>
        <v>7:10–8:35 م</v>
      </c>
      <c r="D266" s="31">
        <v>1</v>
      </c>
      <c r="E266" s="31" t="s">
        <v>95</v>
      </c>
      <c r="F266" s="32">
        <v>1</v>
      </c>
      <c r="G266" s="31" t="s">
        <v>405</v>
      </c>
      <c r="H266" s="27"/>
      <c r="I266" s="27"/>
      <c r="J266" s="27"/>
      <c r="K266" s="27"/>
      <c r="L266" s="27"/>
      <c r="M266" s="27"/>
      <c r="N266" s="27"/>
      <c r="O266" s="27"/>
      <c r="P266" s="27"/>
    </row>
    <row r="267" spans="1:16">
      <c r="A267" s="30">
        <v>14</v>
      </c>
      <c r="B267" s="31">
        <v>3</v>
      </c>
      <c r="C267" s="31" t="str" cm="1">
        <f t="array" ref="C267">INDEX($P$5:$P$7,B267)</f>
        <v>7:10–8:35 م</v>
      </c>
      <c r="D267" s="31">
        <v>2</v>
      </c>
      <c r="E267" s="31" t="s">
        <v>95</v>
      </c>
      <c r="F267" s="32">
        <v>1</v>
      </c>
      <c r="G267" s="31" t="s">
        <v>406</v>
      </c>
      <c r="H267" s="27"/>
      <c r="I267" s="27"/>
      <c r="J267" s="27"/>
      <c r="K267" s="27"/>
      <c r="L267" s="27"/>
      <c r="M267" s="27"/>
      <c r="N267" s="27"/>
      <c r="O267" s="27"/>
      <c r="P267" s="27"/>
    </row>
    <row r="268" spans="1:16">
      <c r="A268" s="30">
        <v>14</v>
      </c>
      <c r="B268" s="31">
        <v>3</v>
      </c>
      <c r="C268" s="31" t="str" cm="1">
        <f t="array" ref="C268">INDEX($P$5:$P$7,B268)</f>
        <v>7:10–8:35 م</v>
      </c>
      <c r="D268" s="31">
        <v>3</v>
      </c>
      <c r="E268" s="31" t="s">
        <v>95</v>
      </c>
      <c r="F268" s="32">
        <v>1</v>
      </c>
      <c r="G268" s="31" t="s">
        <v>515</v>
      </c>
      <c r="H268" s="27"/>
      <c r="I268" s="27"/>
      <c r="J268" s="27"/>
      <c r="K268" s="27"/>
      <c r="L268" s="27"/>
      <c r="M268" s="27"/>
      <c r="N268" s="27"/>
      <c r="O268" s="27"/>
      <c r="P268" s="27"/>
    </row>
    <row r="269" spans="1:16">
      <c r="A269" s="30">
        <v>14</v>
      </c>
      <c r="B269" s="31">
        <v>3</v>
      </c>
      <c r="C269" s="31" t="str" cm="1">
        <f t="array" ref="C269">INDEX($P$5:$P$7,B269)</f>
        <v>7:10–8:35 م</v>
      </c>
      <c r="D269" s="31">
        <v>4</v>
      </c>
      <c r="E269" s="31" t="s">
        <v>95</v>
      </c>
      <c r="F269" s="32">
        <v>1</v>
      </c>
      <c r="G269" s="31" t="s">
        <v>495</v>
      </c>
      <c r="H269" s="27"/>
      <c r="I269" s="27"/>
      <c r="J269" s="27"/>
      <c r="K269" s="27"/>
      <c r="L269" s="27"/>
      <c r="M269" s="27"/>
      <c r="N269" s="27"/>
      <c r="O269" s="27"/>
      <c r="P269" s="27"/>
    </row>
    <row r="270" spans="1:16">
      <c r="A270" s="30">
        <v>14</v>
      </c>
      <c r="B270" s="31">
        <v>3</v>
      </c>
      <c r="C270" s="31" t="str" cm="1">
        <f t="array" ref="C270">INDEX($P$5:$P$7,B270)</f>
        <v>7:10–8:35 م</v>
      </c>
      <c r="D270" s="31">
        <v>5</v>
      </c>
      <c r="E270" s="31" t="s">
        <v>95</v>
      </c>
      <c r="F270" s="32">
        <v>1</v>
      </c>
      <c r="G270" s="31" t="s">
        <v>471</v>
      </c>
      <c r="H270" s="27"/>
      <c r="I270" s="27"/>
      <c r="J270" s="27"/>
      <c r="K270" s="27"/>
      <c r="L270" s="27"/>
      <c r="M270" s="27"/>
      <c r="N270" s="27"/>
      <c r="O270" s="27"/>
      <c r="P270" s="27"/>
    </row>
    <row r="271" spans="1:16">
      <c r="A271" s="30">
        <v>15</v>
      </c>
      <c r="B271" s="31">
        <v>1</v>
      </c>
      <c r="C271" s="31" t="str" cm="1">
        <f t="array" ref="C271">INDEX($P$5:$P$7,B271)</f>
        <v>4:00–5:25 م</v>
      </c>
      <c r="D271" s="31">
        <v>1</v>
      </c>
      <c r="E271" s="31" t="s">
        <v>19</v>
      </c>
      <c r="F271" s="32">
        <v>1</v>
      </c>
      <c r="G271" s="31" t="s">
        <v>20</v>
      </c>
      <c r="H271" s="27"/>
      <c r="I271" s="27"/>
      <c r="J271" s="27"/>
      <c r="K271" s="27"/>
      <c r="L271" s="27"/>
      <c r="M271" s="27"/>
      <c r="N271" s="27"/>
      <c r="O271" s="27"/>
      <c r="P271" s="27"/>
    </row>
    <row r="272" spans="1:16">
      <c r="A272" s="30">
        <v>15</v>
      </c>
      <c r="B272" s="31">
        <v>1</v>
      </c>
      <c r="C272" s="31" t="str" cm="1">
        <f t="array" ref="C272">INDEX($P$5:$P$7,B272)</f>
        <v>4:00–5:25 م</v>
      </c>
      <c r="D272" s="31">
        <v>2</v>
      </c>
      <c r="E272" s="31" t="s">
        <v>19</v>
      </c>
      <c r="F272" s="32">
        <v>1</v>
      </c>
      <c r="G272" s="31" t="s">
        <v>42</v>
      </c>
      <c r="H272" s="27"/>
      <c r="I272" s="27"/>
      <c r="J272" s="27"/>
      <c r="K272" s="27"/>
      <c r="L272" s="27"/>
      <c r="M272" s="27"/>
      <c r="N272" s="27"/>
      <c r="O272" s="27"/>
      <c r="P272" s="27"/>
    </row>
    <row r="273" spans="1:16">
      <c r="A273" s="30">
        <v>15</v>
      </c>
      <c r="B273" s="31">
        <v>1</v>
      </c>
      <c r="C273" s="31" t="str" cm="1">
        <f t="array" ref="C273">INDEX($P$5:$P$7,B273)</f>
        <v>4:00–5:25 م</v>
      </c>
      <c r="D273" s="31">
        <v>3</v>
      </c>
      <c r="E273" s="31" t="s">
        <v>19</v>
      </c>
      <c r="F273" s="32">
        <v>1</v>
      </c>
      <c r="G273" s="31" t="s">
        <v>48</v>
      </c>
      <c r="H273" s="27"/>
      <c r="I273" s="27"/>
      <c r="J273" s="27"/>
      <c r="K273" s="27"/>
      <c r="L273" s="27"/>
      <c r="M273" s="27"/>
      <c r="N273" s="27"/>
      <c r="O273" s="27"/>
      <c r="P273" s="27"/>
    </row>
    <row r="274" spans="1:16">
      <c r="A274" s="30">
        <v>15</v>
      </c>
      <c r="B274" s="31">
        <v>1</v>
      </c>
      <c r="C274" s="31" t="str" cm="1">
        <f t="array" ref="C274">INDEX($P$5:$P$7,B274)</f>
        <v>4:00–5:25 م</v>
      </c>
      <c r="D274" s="31">
        <v>4</v>
      </c>
      <c r="E274" s="31" t="s">
        <v>19</v>
      </c>
      <c r="F274" s="32">
        <v>1</v>
      </c>
      <c r="G274" s="31" t="s">
        <v>57</v>
      </c>
      <c r="H274" s="27"/>
      <c r="I274" s="27"/>
      <c r="J274" s="27"/>
      <c r="K274" s="27"/>
      <c r="L274" s="27"/>
      <c r="M274" s="27"/>
      <c r="N274" s="27"/>
      <c r="O274" s="27"/>
      <c r="P274" s="27"/>
    </row>
    <row r="275" spans="1:16">
      <c r="A275" s="30">
        <v>15</v>
      </c>
      <c r="B275" s="31">
        <v>1</v>
      </c>
      <c r="C275" s="31" t="str" cm="1">
        <f t="array" ref="C275">INDEX($P$5:$P$7,B275)</f>
        <v>4:00–5:25 م</v>
      </c>
      <c r="D275" s="31">
        <v>5</v>
      </c>
      <c r="E275" s="31" t="s">
        <v>19</v>
      </c>
      <c r="F275" s="32">
        <v>1</v>
      </c>
      <c r="G275" s="31" t="s">
        <v>66</v>
      </c>
      <c r="H275" s="27"/>
      <c r="I275" s="27"/>
      <c r="J275" s="27"/>
      <c r="K275" s="27"/>
      <c r="L275" s="27"/>
      <c r="M275" s="27"/>
      <c r="N275" s="27"/>
      <c r="O275" s="27"/>
      <c r="P275" s="27"/>
    </row>
    <row r="276" spans="1:16">
      <c r="A276" s="30">
        <v>15</v>
      </c>
      <c r="B276" s="31">
        <v>1</v>
      </c>
      <c r="C276" s="31" t="str" cm="1">
        <f t="array" ref="C276">INDEX($P$5:$P$7,B276)</f>
        <v>4:00–5:25 م</v>
      </c>
      <c r="D276" s="31">
        <v>6</v>
      </c>
      <c r="E276" s="31" t="s">
        <v>19</v>
      </c>
      <c r="F276" s="32">
        <v>1</v>
      </c>
      <c r="G276" s="31" t="s">
        <v>231</v>
      </c>
      <c r="H276" s="27"/>
      <c r="I276" s="27"/>
      <c r="J276" s="27"/>
      <c r="K276" s="27"/>
      <c r="L276" s="27"/>
      <c r="M276" s="27"/>
      <c r="N276" s="27"/>
      <c r="O276" s="27"/>
      <c r="P276" s="27"/>
    </row>
    <row r="277" spans="1:16">
      <c r="A277" s="30">
        <v>15</v>
      </c>
      <c r="B277" s="31">
        <v>1</v>
      </c>
      <c r="C277" s="31" t="str" cm="1">
        <f t="array" ref="C277">INDEX($P$5:$P$7,B277)</f>
        <v>4:00–5:25 م</v>
      </c>
      <c r="D277" s="31">
        <v>7</v>
      </c>
      <c r="E277" s="31" t="s">
        <v>19</v>
      </c>
      <c r="F277" s="32">
        <v>1</v>
      </c>
      <c r="G277" s="31" t="s">
        <v>207</v>
      </c>
      <c r="H277" s="27"/>
      <c r="I277" s="27"/>
      <c r="J277" s="27"/>
      <c r="K277" s="27"/>
      <c r="L277" s="27"/>
      <c r="M277" s="27"/>
      <c r="N277" s="27"/>
      <c r="O277" s="27"/>
      <c r="P277" s="27"/>
    </row>
    <row r="278" spans="1:16">
      <c r="A278" s="30">
        <v>15</v>
      </c>
      <c r="B278" s="31">
        <v>2</v>
      </c>
      <c r="C278" s="31" t="str" cm="1">
        <f t="array" ref="C278">INDEX($P$5:$P$7,B278)</f>
        <v>5:35–7:00 م</v>
      </c>
      <c r="D278" s="31">
        <v>1</v>
      </c>
      <c r="E278" s="31" t="s">
        <v>19</v>
      </c>
      <c r="F278" s="32">
        <v>1</v>
      </c>
      <c r="G278" s="31" t="s">
        <v>175</v>
      </c>
      <c r="H278" s="27"/>
      <c r="I278" s="27"/>
      <c r="J278" s="27"/>
      <c r="K278" s="27"/>
      <c r="L278" s="27"/>
      <c r="M278" s="27"/>
      <c r="N278" s="27"/>
      <c r="O278" s="27"/>
      <c r="P278" s="27"/>
    </row>
    <row r="279" spans="1:16">
      <c r="A279" s="30">
        <v>15</v>
      </c>
      <c r="B279" s="31">
        <v>2</v>
      </c>
      <c r="C279" s="31" t="str" cm="1">
        <f t="array" ref="C279">INDEX($P$5:$P$7,B279)</f>
        <v>5:35–7:00 م</v>
      </c>
      <c r="D279" s="31">
        <v>2</v>
      </c>
      <c r="E279" s="31" t="s">
        <v>19</v>
      </c>
      <c r="F279" s="32">
        <v>1</v>
      </c>
      <c r="G279" s="31" t="s">
        <v>162</v>
      </c>
      <c r="H279" s="27"/>
      <c r="I279" s="27"/>
      <c r="J279" s="27"/>
      <c r="K279" s="27"/>
      <c r="L279" s="27"/>
      <c r="M279" s="27"/>
      <c r="N279" s="27"/>
      <c r="O279" s="27"/>
      <c r="P279" s="27"/>
    </row>
    <row r="280" spans="1:16">
      <c r="A280" s="30">
        <v>15</v>
      </c>
      <c r="B280" s="31">
        <v>2</v>
      </c>
      <c r="C280" s="31" t="str" cm="1">
        <f t="array" ref="C280">INDEX($P$5:$P$7,B280)</f>
        <v>5:35–7:00 م</v>
      </c>
      <c r="D280" s="31">
        <v>3</v>
      </c>
      <c r="E280" s="31" t="s">
        <v>19</v>
      </c>
      <c r="F280" s="32">
        <v>1</v>
      </c>
      <c r="G280" s="31" t="s">
        <v>123</v>
      </c>
      <c r="H280" s="27"/>
      <c r="I280" s="27"/>
      <c r="J280" s="27"/>
      <c r="K280" s="27"/>
      <c r="L280" s="27"/>
      <c r="M280" s="27"/>
      <c r="N280" s="27"/>
      <c r="O280" s="27"/>
      <c r="P280" s="27"/>
    </row>
    <row r="281" spans="1:16">
      <c r="A281" s="30">
        <v>15</v>
      </c>
      <c r="B281" s="31">
        <v>2</v>
      </c>
      <c r="C281" s="31" t="str" cm="1">
        <f t="array" ref="C281">INDEX($P$5:$P$7,B281)</f>
        <v>5:35–7:00 م</v>
      </c>
      <c r="D281" s="31">
        <v>4</v>
      </c>
      <c r="E281" s="31" t="s">
        <v>95</v>
      </c>
      <c r="F281" s="32">
        <v>1</v>
      </c>
      <c r="G281" s="31" t="s">
        <v>303</v>
      </c>
      <c r="H281" s="27"/>
      <c r="I281" s="27"/>
      <c r="J281" s="27"/>
      <c r="K281" s="27"/>
      <c r="L281" s="27"/>
      <c r="M281" s="27"/>
      <c r="N281" s="27"/>
      <c r="O281" s="27"/>
      <c r="P281" s="27"/>
    </row>
    <row r="282" spans="1:16">
      <c r="A282" s="30">
        <v>15</v>
      </c>
      <c r="B282" s="31">
        <v>2</v>
      </c>
      <c r="C282" s="31" t="str" cm="1">
        <f t="array" ref="C282">INDEX($P$5:$P$7,B282)</f>
        <v>5:35–7:00 م</v>
      </c>
      <c r="D282" s="31">
        <v>5</v>
      </c>
      <c r="E282" s="31" t="s">
        <v>95</v>
      </c>
      <c r="F282" s="32">
        <v>1</v>
      </c>
      <c r="G282" s="31" t="s">
        <v>312</v>
      </c>
      <c r="H282" s="27"/>
      <c r="I282" s="27"/>
      <c r="J282" s="27"/>
      <c r="K282" s="27"/>
      <c r="L282" s="27"/>
      <c r="M282" s="27"/>
      <c r="N282" s="27"/>
      <c r="O282" s="27"/>
      <c r="P282" s="27"/>
    </row>
    <row r="283" spans="1:16">
      <c r="A283" s="30">
        <v>15</v>
      </c>
      <c r="B283" s="31">
        <v>2</v>
      </c>
      <c r="C283" s="31" t="str" cm="1">
        <f t="array" ref="C283">INDEX($P$5:$P$7,B283)</f>
        <v>5:35–7:00 م</v>
      </c>
      <c r="D283" s="31">
        <v>6</v>
      </c>
      <c r="E283" s="31" t="s">
        <v>95</v>
      </c>
      <c r="F283" s="32">
        <v>1</v>
      </c>
      <c r="G283" s="31" t="s">
        <v>324</v>
      </c>
      <c r="H283" s="27"/>
      <c r="I283" s="27"/>
      <c r="J283" s="27"/>
      <c r="K283" s="27"/>
      <c r="L283" s="27"/>
      <c r="M283" s="27"/>
      <c r="N283" s="27"/>
      <c r="O283" s="27"/>
      <c r="P283" s="27"/>
    </row>
    <row r="284" spans="1:16">
      <c r="A284" s="30">
        <v>15</v>
      </c>
      <c r="B284" s="31">
        <v>2</v>
      </c>
      <c r="C284" s="31" t="str" cm="1">
        <f t="array" ref="C284">INDEX($P$5:$P$7,B284)</f>
        <v>5:35–7:00 م</v>
      </c>
      <c r="D284" s="31">
        <v>7</v>
      </c>
      <c r="E284" s="31" t="s">
        <v>95</v>
      </c>
      <c r="F284" s="32">
        <v>1</v>
      </c>
      <c r="G284" s="31" t="s">
        <v>329</v>
      </c>
      <c r="H284" s="27"/>
      <c r="I284" s="27"/>
      <c r="J284" s="27"/>
      <c r="K284" s="27"/>
      <c r="L284" s="27"/>
      <c r="M284" s="27"/>
      <c r="N284" s="27"/>
      <c r="O284" s="27"/>
      <c r="P284" s="27"/>
    </row>
    <row r="285" spans="1:16">
      <c r="A285" s="30">
        <v>15</v>
      </c>
      <c r="B285" s="31">
        <v>3</v>
      </c>
      <c r="C285" s="31" t="str" cm="1">
        <f t="array" ref="C285">INDEX($P$5:$P$7,B285)</f>
        <v>7:10–8:35 م</v>
      </c>
      <c r="D285" s="31">
        <v>1</v>
      </c>
      <c r="E285" s="31" t="s">
        <v>95</v>
      </c>
      <c r="F285" s="32">
        <v>1</v>
      </c>
      <c r="G285" s="31" t="s">
        <v>410</v>
      </c>
      <c r="H285" s="27"/>
      <c r="I285" s="27"/>
      <c r="J285" s="27"/>
      <c r="K285" s="27"/>
      <c r="L285" s="27"/>
      <c r="M285" s="27"/>
      <c r="N285" s="27"/>
      <c r="O285" s="27"/>
      <c r="P285" s="27"/>
    </row>
    <row r="286" spans="1:16">
      <c r="A286" s="30">
        <v>15</v>
      </c>
      <c r="B286" s="31">
        <v>3</v>
      </c>
      <c r="C286" s="31" t="str" cm="1">
        <f t="array" ref="C286">INDEX($P$5:$P$7,B286)</f>
        <v>7:10–8:35 م</v>
      </c>
      <c r="D286" s="31">
        <v>2</v>
      </c>
      <c r="E286" s="31" t="s">
        <v>95</v>
      </c>
      <c r="F286" s="32">
        <v>1</v>
      </c>
      <c r="G286" s="31" t="s">
        <v>516</v>
      </c>
      <c r="H286" s="27"/>
      <c r="I286" s="27"/>
      <c r="J286" s="27"/>
      <c r="K286" s="27"/>
      <c r="L286" s="27"/>
      <c r="M286" s="27"/>
      <c r="N286" s="27"/>
      <c r="O286" s="27"/>
      <c r="P286" s="27"/>
    </row>
    <row r="287" spans="1:16">
      <c r="A287" s="30">
        <v>15</v>
      </c>
      <c r="B287" s="31">
        <v>3</v>
      </c>
      <c r="C287" s="31" t="str" cm="1">
        <f t="array" ref="C287">INDEX($P$5:$P$7,B287)</f>
        <v>7:10–8:35 م</v>
      </c>
      <c r="D287" s="31">
        <v>3</v>
      </c>
      <c r="E287" s="31" t="s">
        <v>95</v>
      </c>
      <c r="F287" s="32">
        <v>1</v>
      </c>
      <c r="G287" s="31" t="s">
        <v>496</v>
      </c>
      <c r="H287" s="27"/>
      <c r="I287" s="27"/>
      <c r="J287" s="27"/>
      <c r="K287" s="27"/>
      <c r="L287" s="27"/>
      <c r="M287" s="27"/>
      <c r="N287" s="27"/>
      <c r="O287" s="27"/>
      <c r="P287" s="27"/>
    </row>
    <row r="288" spans="1:16">
      <c r="A288" s="30">
        <v>15</v>
      </c>
      <c r="B288" s="31">
        <v>3</v>
      </c>
      <c r="C288" s="31" t="str" cm="1">
        <f t="array" ref="C288">INDEX($P$5:$P$7,B288)</f>
        <v>7:10–8:35 م</v>
      </c>
      <c r="D288" s="31">
        <v>4</v>
      </c>
      <c r="E288" s="31" t="s">
        <v>95</v>
      </c>
      <c r="F288" s="32">
        <v>1</v>
      </c>
      <c r="G288" s="31" t="s">
        <v>472</v>
      </c>
      <c r="H288" s="27"/>
      <c r="I288" s="27"/>
      <c r="J288" s="27"/>
      <c r="K288" s="27"/>
      <c r="L288" s="27"/>
      <c r="M288" s="27"/>
      <c r="N288" s="27"/>
      <c r="O288" s="27"/>
      <c r="P288" s="27"/>
    </row>
    <row r="289" spans="1:16">
      <c r="A289" s="30">
        <v>15</v>
      </c>
      <c r="B289" s="31">
        <v>3</v>
      </c>
      <c r="C289" s="31" t="str" cm="1">
        <f t="array" ref="C289">INDEX($P$5:$P$7,B289)</f>
        <v>7:10–8:35 م</v>
      </c>
      <c r="D289" s="31">
        <v>5</v>
      </c>
      <c r="E289" s="31" t="s">
        <v>95</v>
      </c>
      <c r="F289" s="32">
        <v>1</v>
      </c>
      <c r="G289" s="31" t="s">
        <v>452</v>
      </c>
      <c r="H289" s="27"/>
      <c r="I289" s="27"/>
      <c r="J289" s="27"/>
      <c r="K289" s="27"/>
      <c r="L289" s="27"/>
      <c r="M289" s="27"/>
      <c r="N289" s="27"/>
      <c r="O289" s="27"/>
      <c r="P289" s="27"/>
    </row>
    <row r="290" spans="1:16">
      <c r="A290" s="30">
        <v>16</v>
      </c>
      <c r="B290" s="31">
        <v>1</v>
      </c>
      <c r="C290" s="31" t="str" cm="1">
        <f t="array" ref="C290">INDEX($P$5:$P$7,B290)</f>
        <v>4:00–5:25 م</v>
      </c>
      <c r="D290" s="31">
        <v>1</v>
      </c>
      <c r="E290" s="31" t="s">
        <v>19</v>
      </c>
      <c r="F290" s="32">
        <v>1</v>
      </c>
      <c r="G290" s="31" t="s">
        <v>23</v>
      </c>
      <c r="H290" s="27"/>
      <c r="I290" s="27"/>
      <c r="J290" s="27"/>
      <c r="K290" s="27"/>
      <c r="L290" s="27"/>
      <c r="M290" s="27"/>
      <c r="N290" s="27"/>
      <c r="O290" s="27"/>
      <c r="P290" s="27"/>
    </row>
    <row r="291" spans="1:16">
      <c r="A291" s="30">
        <v>16</v>
      </c>
      <c r="B291" s="31">
        <v>1</v>
      </c>
      <c r="C291" s="31" t="str" cm="1">
        <f t="array" ref="C291">INDEX($P$5:$P$7,B291)</f>
        <v>4:00–5:25 م</v>
      </c>
      <c r="D291" s="31">
        <v>2</v>
      </c>
      <c r="E291" s="31" t="s">
        <v>19</v>
      </c>
      <c r="F291" s="32">
        <v>1</v>
      </c>
      <c r="G291" s="31" t="s">
        <v>24</v>
      </c>
      <c r="H291" s="27"/>
      <c r="I291" s="27"/>
      <c r="J291" s="27"/>
      <c r="K291" s="27"/>
      <c r="L291" s="27"/>
      <c r="M291" s="27"/>
      <c r="N291" s="27"/>
      <c r="O291" s="27"/>
      <c r="P291" s="27"/>
    </row>
    <row r="292" spans="1:16">
      <c r="A292" s="30">
        <v>16</v>
      </c>
      <c r="B292" s="31">
        <v>1</v>
      </c>
      <c r="C292" s="31" t="str" cm="1">
        <f t="array" ref="C292">INDEX($P$5:$P$7,B292)</f>
        <v>4:00–5:25 م</v>
      </c>
      <c r="D292" s="31">
        <v>3</v>
      </c>
      <c r="E292" s="31" t="s">
        <v>19</v>
      </c>
      <c r="F292" s="32">
        <v>1</v>
      </c>
      <c r="G292" s="31" t="s">
        <v>43</v>
      </c>
      <c r="H292" s="27"/>
      <c r="I292" s="27"/>
      <c r="J292" s="27"/>
      <c r="K292" s="27"/>
      <c r="L292" s="27"/>
      <c r="M292" s="27"/>
      <c r="N292" s="27"/>
      <c r="O292" s="27"/>
      <c r="P292" s="27"/>
    </row>
    <row r="293" spans="1:16">
      <c r="A293" s="30">
        <v>16</v>
      </c>
      <c r="B293" s="31">
        <v>1</v>
      </c>
      <c r="C293" s="31" t="str" cm="1">
        <f t="array" ref="C293">INDEX($P$5:$P$7,B293)</f>
        <v>4:00–5:25 م</v>
      </c>
      <c r="D293" s="31">
        <v>4</v>
      </c>
      <c r="E293" s="31" t="s">
        <v>19</v>
      </c>
      <c r="F293" s="32">
        <v>1</v>
      </c>
      <c r="G293" s="31" t="s">
        <v>49</v>
      </c>
      <c r="H293" s="27"/>
      <c r="I293" s="27"/>
      <c r="J293" s="27"/>
      <c r="K293" s="27"/>
      <c r="L293" s="27"/>
      <c r="M293" s="27"/>
      <c r="N293" s="27"/>
      <c r="O293" s="27"/>
      <c r="P293" s="27"/>
    </row>
    <row r="294" spans="1:16">
      <c r="A294" s="30">
        <v>16</v>
      </c>
      <c r="B294" s="31">
        <v>1</v>
      </c>
      <c r="C294" s="31" t="str" cm="1">
        <f t="array" ref="C294">INDEX($P$5:$P$7,B294)</f>
        <v>4:00–5:25 م</v>
      </c>
      <c r="D294" s="31">
        <v>5</v>
      </c>
      <c r="E294" s="31" t="s">
        <v>19</v>
      </c>
      <c r="F294" s="32">
        <v>1</v>
      </c>
      <c r="G294" s="31" t="s">
        <v>232</v>
      </c>
      <c r="H294" s="27"/>
      <c r="I294" s="27"/>
      <c r="J294" s="27"/>
      <c r="K294" s="27"/>
      <c r="L294" s="27"/>
      <c r="M294" s="27"/>
      <c r="N294" s="27"/>
      <c r="O294" s="27"/>
      <c r="P294" s="27"/>
    </row>
    <row r="295" spans="1:16">
      <c r="A295" s="30">
        <v>16</v>
      </c>
      <c r="B295" s="31">
        <v>1</v>
      </c>
      <c r="C295" s="31" t="str" cm="1">
        <f t="array" ref="C295">INDEX($P$5:$P$7,B295)</f>
        <v>4:00–5:25 م</v>
      </c>
      <c r="D295" s="31">
        <v>6</v>
      </c>
      <c r="E295" s="31" t="s">
        <v>19</v>
      </c>
      <c r="F295" s="32">
        <v>1</v>
      </c>
      <c r="G295" s="31" t="s">
        <v>208</v>
      </c>
      <c r="H295" s="27"/>
      <c r="I295" s="27"/>
      <c r="J295" s="27"/>
      <c r="K295" s="27"/>
      <c r="L295" s="27"/>
      <c r="M295" s="27"/>
      <c r="N295" s="27"/>
      <c r="O295" s="27"/>
      <c r="P295" s="27"/>
    </row>
    <row r="296" spans="1:16">
      <c r="A296" s="30">
        <v>16</v>
      </c>
      <c r="B296" s="31">
        <v>1</v>
      </c>
      <c r="C296" s="31" t="str" cm="1">
        <f t="array" ref="C296">INDEX($P$5:$P$7,B296)</f>
        <v>4:00–5:25 م</v>
      </c>
      <c r="D296" s="31">
        <v>7</v>
      </c>
      <c r="E296" s="31" t="s">
        <v>19</v>
      </c>
      <c r="F296" s="32">
        <v>1</v>
      </c>
      <c r="G296" s="31" t="s">
        <v>209</v>
      </c>
      <c r="H296" s="27"/>
      <c r="I296" s="27"/>
      <c r="J296" s="27"/>
      <c r="K296" s="27"/>
      <c r="L296" s="27"/>
      <c r="M296" s="27"/>
      <c r="N296" s="27"/>
      <c r="O296" s="27"/>
      <c r="P296" s="27"/>
    </row>
    <row r="297" spans="1:16">
      <c r="A297" s="30">
        <v>16</v>
      </c>
      <c r="B297" s="31">
        <v>2</v>
      </c>
      <c r="C297" s="31" t="str" cm="1">
        <f t="array" ref="C297">INDEX($P$5:$P$7,B297)</f>
        <v>5:35–7:00 م</v>
      </c>
      <c r="D297" s="31">
        <v>1</v>
      </c>
      <c r="E297" s="31" t="s">
        <v>19</v>
      </c>
      <c r="F297" s="32">
        <v>1</v>
      </c>
      <c r="G297" s="31" t="s">
        <v>163</v>
      </c>
      <c r="H297" s="27"/>
      <c r="I297" s="27"/>
      <c r="J297" s="27"/>
      <c r="K297" s="27"/>
      <c r="L297" s="27"/>
      <c r="M297" s="27"/>
      <c r="N297" s="27"/>
      <c r="O297" s="27"/>
      <c r="P297" s="27"/>
    </row>
    <row r="298" spans="1:16">
      <c r="A298" s="30">
        <v>16</v>
      </c>
      <c r="B298" s="31">
        <v>2</v>
      </c>
      <c r="C298" s="31" t="str" cm="1">
        <f t="array" ref="C298">INDEX($P$5:$P$7,B298)</f>
        <v>5:35–7:00 م</v>
      </c>
      <c r="D298" s="31">
        <v>2</v>
      </c>
      <c r="E298" s="31" t="s">
        <v>19</v>
      </c>
      <c r="F298" s="32">
        <v>1</v>
      </c>
      <c r="G298" s="31" t="s">
        <v>124</v>
      </c>
      <c r="H298" s="27"/>
      <c r="I298" s="27"/>
      <c r="J298" s="27"/>
      <c r="K298" s="27"/>
      <c r="L298" s="27"/>
      <c r="M298" s="27"/>
      <c r="N298" s="27"/>
      <c r="O298" s="27"/>
      <c r="P298" s="27"/>
    </row>
    <row r="299" spans="1:16">
      <c r="A299" s="30">
        <v>16</v>
      </c>
      <c r="B299" s="31">
        <v>2</v>
      </c>
      <c r="C299" s="31" t="str" cm="1">
        <f t="array" ref="C299">INDEX($P$5:$P$7,B299)</f>
        <v>5:35–7:00 م</v>
      </c>
      <c r="D299" s="31">
        <v>3</v>
      </c>
      <c r="E299" s="31" t="s">
        <v>19</v>
      </c>
      <c r="F299" s="32">
        <v>1</v>
      </c>
      <c r="G299" s="31" t="s">
        <v>116</v>
      </c>
      <c r="H299" s="27"/>
      <c r="I299" s="27"/>
      <c r="J299" s="27"/>
      <c r="K299" s="27"/>
      <c r="L299" s="27"/>
      <c r="M299" s="27"/>
      <c r="N299" s="27"/>
      <c r="O299" s="27"/>
      <c r="P299" s="27"/>
    </row>
    <row r="300" spans="1:16">
      <c r="A300" s="30">
        <v>16</v>
      </c>
      <c r="B300" s="31">
        <v>2</v>
      </c>
      <c r="C300" s="31" t="str" cm="1">
        <f t="array" ref="C300">INDEX($P$5:$P$7,B300)</f>
        <v>5:35–7:00 م</v>
      </c>
      <c r="D300" s="31">
        <v>4</v>
      </c>
      <c r="E300" s="31" t="s">
        <v>95</v>
      </c>
      <c r="F300" s="32">
        <v>1</v>
      </c>
      <c r="G300" s="31" t="s">
        <v>298</v>
      </c>
      <c r="H300" s="27"/>
      <c r="I300" s="27"/>
      <c r="J300" s="27"/>
      <c r="K300" s="27"/>
      <c r="L300" s="27"/>
      <c r="M300" s="27"/>
      <c r="N300" s="27"/>
      <c r="O300" s="27"/>
      <c r="P300" s="27"/>
    </row>
    <row r="301" spans="1:16">
      <c r="A301" s="30">
        <v>16</v>
      </c>
      <c r="B301" s="31">
        <v>2</v>
      </c>
      <c r="C301" s="31" t="str" cm="1">
        <f t="array" ref="C301">INDEX($P$5:$P$7,B301)</f>
        <v>5:35–7:00 م</v>
      </c>
      <c r="D301" s="31">
        <v>5</v>
      </c>
      <c r="E301" s="31" t="s">
        <v>95</v>
      </c>
      <c r="F301" s="32">
        <v>1</v>
      </c>
      <c r="G301" s="31" t="s">
        <v>304</v>
      </c>
      <c r="H301" s="27"/>
      <c r="I301" s="27"/>
      <c r="J301" s="27"/>
      <c r="K301" s="27"/>
      <c r="L301" s="27"/>
      <c r="M301" s="27"/>
      <c r="N301" s="27"/>
      <c r="O301" s="27"/>
      <c r="P301" s="27"/>
    </row>
    <row r="302" spans="1:16">
      <c r="A302" s="30">
        <v>16</v>
      </c>
      <c r="B302" s="31">
        <v>2</v>
      </c>
      <c r="C302" s="31" t="str" cm="1">
        <f t="array" ref="C302">INDEX($P$5:$P$7,B302)</f>
        <v>5:35–7:00 م</v>
      </c>
      <c r="D302" s="31">
        <v>6</v>
      </c>
      <c r="E302" s="31" t="s">
        <v>95</v>
      </c>
      <c r="F302" s="32">
        <v>1</v>
      </c>
      <c r="G302" s="31" t="s">
        <v>314</v>
      </c>
      <c r="H302" s="27"/>
      <c r="I302" s="27"/>
      <c r="J302" s="27"/>
      <c r="K302" s="27"/>
      <c r="L302" s="27"/>
      <c r="M302" s="27"/>
      <c r="N302" s="27"/>
      <c r="O302" s="27"/>
      <c r="P302" s="27"/>
    </row>
    <row r="303" spans="1:16">
      <c r="A303" s="30">
        <v>16</v>
      </c>
      <c r="B303" s="31">
        <v>2</v>
      </c>
      <c r="C303" s="31" t="str" cm="1">
        <f t="array" ref="C303">INDEX($P$5:$P$7,B303)</f>
        <v>5:35–7:00 م</v>
      </c>
      <c r="D303" s="31">
        <v>7</v>
      </c>
      <c r="E303" s="31" t="s">
        <v>95</v>
      </c>
      <c r="F303" s="32">
        <v>1</v>
      </c>
      <c r="G303" s="31" t="s">
        <v>322</v>
      </c>
      <c r="H303" s="27"/>
      <c r="I303" s="27"/>
      <c r="J303" s="27"/>
      <c r="K303" s="27"/>
      <c r="L303" s="27"/>
      <c r="M303" s="27"/>
      <c r="N303" s="27"/>
      <c r="O303" s="27"/>
      <c r="P303" s="27"/>
    </row>
    <row r="304" spans="1:16">
      <c r="A304" s="30">
        <v>16</v>
      </c>
      <c r="B304" s="31">
        <v>3</v>
      </c>
      <c r="C304" s="31" t="str" cm="1">
        <f t="array" ref="C304">INDEX($P$5:$P$7,B304)</f>
        <v>7:10–8:35 م</v>
      </c>
      <c r="D304" s="31">
        <v>1</v>
      </c>
      <c r="E304" s="31" t="s">
        <v>95</v>
      </c>
      <c r="F304" s="32">
        <v>1</v>
      </c>
      <c r="G304" s="31" t="s">
        <v>517</v>
      </c>
      <c r="H304" s="27"/>
      <c r="I304" s="27"/>
      <c r="J304" s="27"/>
      <c r="K304" s="27"/>
      <c r="L304" s="27"/>
      <c r="M304" s="27"/>
      <c r="N304" s="27"/>
      <c r="O304" s="27"/>
      <c r="P304" s="27"/>
    </row>
    <row r="305" spans="1:16">
      <c r="A305" s="30">
        <v>16</v>
      </c>
      <c r="B305" s="31">
        <v>3</v>
      </c>
      <c r="C305" s="31" t="str" cm="1">
        <f t="array" ref="C305">INDEX($P$5:$P$7,B305)</f>
        <v>7:10–8:35 م</v>
      </c>
      <c r="D305" s="31">
        <v>2</v>
      </c>
      <c r="E305" s="31" t="s">
        <v>95</v>
      </c>
      <c r="F305" s="32">
        <v>1</v>
      </c>
      <c r="G305" s="31" t="s">
        <v>497</v>
      </c>
      <c r="H305" s="27"/>
      <c r="I305" s="27"/>
      <c r="J305" s="27"/>
      <c r="K305" s="27"/>
      <c r="L305" s="27"/>
      <c r="M305" s="27"/>
      <c r="N305" s="27"/>
      <c r="O305" s="27"/>
      <c r="P305" s="27"/>
    </row>
    <row r="306" spans="1:16">
      <c r="A306" s="30">
        <v>16</v>
      </c>
      <c r="B306" s="31">
        <v>3</v>
      </c>
      <c r="C306" s="31" t="str" cm="1">
        <f t="array" ref="C306">INDEX($P$5:$P$7,B306)</f>
        <v>7:10–8:35 م</v>
      </c>
      <c r="D306" s="31">
        <v>3</v>
      </c>
      <c r="E306" s="31" t="s">
        <v>95</v>
      </c>
      <c r="F306" s="32">
        <v>1</v>
      </c>
      <c r="G306" s="31" t="s">
        <v>473</v>
      </c>
      <c r="H306" s="27"/>
      <c r="I306" s="27"/>
      <c r="J306" s="27"/>
      <c r="K306" s="27"/>
      <c r="L306" s="27"/>
      <c r="M306" s="27"/>
      <c r="N306" s="27"/>
      <c r="O306" s="27"/>
      <c r="P306" s="27"/>
    </row>
    <row r="307" spans="1:16">
      <c r="A307" s="30">
        <v>16</v>
      </c>
      <c r="B307" s="31">
        <v>3</v>
      </c>
      <c r="C307" s="31" t="str" cm="1">
        <f t="array" ref="C307">INDEX($P$5:$P$7,B307)</f>
        <v>7:10–8:35 م</v>
      </c>
      <c r="D307" s="31">
        <v>4</v>
      </c>
      <c r="E307" s="31" t="s">
        <v>95</v>
      </c>
      <c r="F307" s="32">
        <v>1</v>
      </c>
      <c r="G307" s="31" t="s">
        <v>453</v>
      </c>
      <c r="H307" s="27"/>
      <c r="I307" s="27"/>
      <c r="J307" s="27"/>
      <c r="K307" s="27"/>
      <c r="L307" s="27"/>
      <c r="M307" s="27"/>
      <c r="N307" s="27"/>
      <c r="O307" s="27"/>
      <c r="P307" s="27"/>
    </row>
    <row r="308" spans="1:16">
      <c r="A308" s="30">
        <v>16</v>
      </c>
      <c r="B308" s="31">
        <v>3</v>
      </c>
      <c r="C308" s="31" t="str" cm="1">
        <f t="array" ref="C308">INDEX($P$5:$P$7,B308)</f>
        <v>7:10–8:35 م</v>
      </c>
      <c r="D308" s="31">
        <v>5</v>
      </c>
      <c r="E308" s="31" t="s">
        <v>95</v>
      </c>
      <c r="F308" s="32">
        <v>1</v>
      </c>
      <c r="G308" s="31" t="s">
        <v>440</v>
      </c>
      <c r="H308" s="27"/>
      <c r="I308" s="27"/>
      <c r="J308" s="27"/>
      <c r="K308" s="27"/>
      <c r="L308" s="27"/>
      <c r="M308" s="27"/>
      <c r="N308" s="27"/>
      <c r="O308" s="27"/>
      <c r="P308" s="27"/>
    </row>
    <row r="309" spans="1:16">
      <c r="A309" s="30">
        <v>17</v>
      </c>
      <c r="B309" s="31">
        <v>1</v>
      </c>
      <c r="C309" s="31" t="str" cm="1">
        <f t="array" ref="C309">INDEX($P$5:$P$7,B309)</f>
        <v>4:00–5:25 م</v>
      </c>
      <c r="D309" s="31">
        <v>1</v>
      </c>
      <c r="E309" s="31" t="s">
        <v>19</v>
      </c>
      <c r="F309" s="32">
        <v>1</v>
      </c>
      <c r="G309" s="31" t="s">
        <v>26</v>
      </c>
      <c r="H309" s="27"/>
      <c r="I309" s="27"/>
      <c r="J309" s="27"/>
      <c r="K309" s="27"/>
      <c r="L309" s="27"/>
      <c r="M309" s="27"/>
      <c r="N309" s="27"/>
      <c r="O309" s="27"/>
      <c r="P309" s="27"/>
    </row>
    <row r="310" spans="1:16">
      <c r="A310" s="30">
        <v>17</v>
      </c>
      <c r="B310" s="31">
        <v>1</v>
      </c>
      <c r="C310" s="31" t="str" cm="1">
        <f t="array" ref="C310">INDEX($P$5:$P$7,B310)</f>
        <v>4:00–5:25 م</v>
      </c>
      <c r="D310" s="31">
        <v>2</v>
      </c>
      <c r="E310" s="31" t="s">
        <v>19</v>
      </c>
      <c r="F310" s="32">
        <v>1</v>
      </c>
      <c r="G310" s="31" t="s">
        <v>27</v>
      </c>
      <c r="H310" s="27"/>
      <c r="I310" s="27"/>
      <c r="J310" s="27"/>
      <c r="K310" s="27"/>
      <c r="L310" s="27"/>
      <c r="M310" s="27"/>
      <c r="N310" s="27"/>
      <c r="O310" s="27"/>
      <c r="P310" s="27"/>
    </row>
    <row r="311" spans="1:16">
      <c r="A311" s="30">
        <v>17</v>
      </c>
      <c r="B311" s="31">
        <v>1</v>
      </c>
      <c r="C311" s="31" t="str" cm="1">
        <f t="array" ref="C311">INDEX($P$5:$P$7,B311)</f>
        <v>4:00–5:25 م</v>
      </c>
      <c r="D311" s="31">
        <v>3</v>
      </c>
      <c r="E311" s="31" t="s">
        <v>19</v>
      </c>
      <c r="F311" s="32">
        <v>1</v>
      </c>
      <c r="G311" s="31" t="s">
        <v>28</v>
      </c>
      <c r="H311" s="27"/>
      <c r="I311" s="27"/>
      <c r="J311" s="27"/>
      <c r="K311" s="27"/>
      <c r="L311" s="27"/>
      <c r="M311" s="27"/>
      <c r="N311" s="27"/>
      <c r="O311" s="27"/>
      <c r="P311" s="27"/>
    </row>
    <row r="312" spans="1:16">
      <c r="A312" s="30">
        <v>17</v>
      </c>
      <c r="B312" s="31">
        <v>1</v>
      </c>
      <c r="C312" s="31" t="str" cm="1">
        <f t="array" ref="C312">INDEX($P$5:$P$7,B312)</f>
        <v>4:00–5:25 م</v>
      </c>
      <c r="D312" s="31">
        <v>4</v>
      </c>
      <c r="E312" s="31" t="s">
        <v>19</v>
      </c>
      <c r="F312" s="32">
        <v>1</v>
      </c>
      <c r="G312" s="31" t="s">
        <v>233</v>
      </c>
      <c r="H312" s="27"/>
      <c r="I312" s="27"/>
      <c r="J312" s="27"/>
      <c r="K312" s="27"/>
      <c r="L312" s="27"/>
      <c r="M312" s="27"/>
      <c r="N312" s="27"/>
      <c r="O312" s="27"/>
      <c r="P312" s="27"/>
    </row>
    <row r="313" spans="1:16">
      <c r="A313" s="30">
        <v>17</v>
      </c>
      <c r="B313" s="31">
        <v>1</v>
      </c>
      <c r="C313" s="31" t="str" cm="1">
        <f t="array" ref="C313">INDEX($P$5:$P$7,B313)</f>
        <v>4:00–5:25 م</v>
      </c>
      <c r="D313" s="31">
        <v>5</v>
      </c>
      <c r="E313" s="31" t="s">
        <v>19</v>
      </c>
      <c r="F313" s="32">
        <v>1</v>
      </c>
      <c r="G313" s="31" t="s">
        <v>210</v>
      </c>
      <c r="H313" s="27"/>
      <c r="I313" s="27"/>
      <c r="J313" s="27"/>
      <c r="K313" s="27"/>
      <c r="L313" s="27"/>
      <c r="M313" s="27"/>
      <c r="N313" s="27"/>
      <c r="O313" s="27"/>
      <c r="P313" s="27"/>
    </row>
    <row r="314" spans="1:16">
      <c r="A314" s="30">
        <v>17</v>
      </c>
      <c r="B314" s="31">
        <v>1</v>
      </c>
      <c r="C314" s="31" t="str" cm="1">
        <f t="array" ref="C314">INDEX($P$5:$P$7,B314)</f>
        <v>4:00–5:25 م</v>
      </c>
      <c r="D314" s="31">
        <v>6</v>
      </c>
      <c r="E314" s="31" t="s">
        <v>19</v>
      </c>
      <c r="F314" s="32">
        <v>1</v>
      </c>
      <c r="G314" s="31" t="s">
        <v>211</v>
      </c>
      <c r="H314" s="27"/>
      <c r="I314" s="27"/>
      <c r="J314" s="27"/>
      <c r="K314" s="27"/>
      <c r="L314" s="27"/>
      <c r="M314" s="27"/>
      <c r="N314" s="27"/>
      <c r="O314" s="27"/>
      <c r="P314" s="27"/>
    </row>
    <row r="315" spans="1:16">
      <c r="A315" s="30">
        <v>17</v>
      </c>
      <c r="B315" s="31">
        <v>1</v>
      </c>
      <c r="C315" s="31" t="str" cm="1">
        <f t="array" ref="C315">INDEX($P$5:$P$7,B315)</f>
        <v>4:00–5:25 م</v>
      </c>
      <c r="D315" s="31">
        <v>7</v>
      </c>
      <c r="E315" s="31" t="s">
        <v>19</v>
      </c>
      <c r="F315" s="32">
        <v>1</v>
      </c>
      <c r="G315" s="31" t="s">
        <v>164</v>
      </c>
      <c r="H315" s="27"/>
      <c r="I315" s="27"/>
      <c r="J315" s="27"/>
      <c r="K315" s="27"/>
      <c r="L315" s="27"/>
      <c r="M315" s="27"/>
      <c r="N315" s="27"/>
      <c r="O315" s="27"/>
      <c r="P315" s="27"/>
    </row>
    <row r="316" spans="1:16">
      <c r="A316" s="30">
        <v>17</v>
      </c>
      <c r="B316" s="31">
        <v>2</v>
      </c>
      <c r="C316" s="31" t="str" cm="1">
        <f t="array" ref="C316">INDEX($P$5:$P$7,B316)</f>
        <v>5:35–7:00 م</v>
      </c>
      <c r="D316" s="31">
        <v>1</v>
      </c>
      <c r="E316" s="31" t="s">
        <v>19</v>
      </c>
      <c r="F316" s="32">
        <v>1</v>
      </c>
      <c r="G316" s="31" t="s">
        <v>125</v>
      </c>
      <c r="H316" s="27"/>
      <c r="I316" s="27"/>
      <c r="J316" s="27"/>
      <c r="K316" s="27"/>
      <c r="L316" s="27"/>
      <c r="M316" s="27"/>
      <c r="N316" s="27"/>
      <c r="O316" s="27"/>
      <c r="P316" s="27"/>
    </row>
    <row r="317" spans="1:16">
      <c r="A317" s="30">
        <v>17</v>
      </c>
      <c r="B317" s="31">
        <v>2</v>
      </c>
      <c r="C317" s="31" t="str" cm="1">
        <f t="array" ref="C317">INDEX($P$5:$P$7,B317)</f>
        <v>5:35–7:00 م</v>
      </c>
      <c r="D317" s="31">
        <v>2</v>
      </c>
      <c r="E317" s="31" t="s">
        <v>19</v>
      </c>
      <c r="F317" s="32">
        <v>1</v>
      </c>
      <c r="G317" s="31" t="s">
        <v>117</v>
      </c>
      <c r="H317" s="27"/>
      <c r="I317" s="27"/>
      <c r="J317" s="27"/>
      <c r="K317" s="27"/>
      <c r="L317" s="27"/>
      <c r="M317" s="27"/>
      <c r="N317" s="27"/>
      <c r="O317" s="27"/>
      <c r="P317" s="27"/>
    </row>
    <row r="318" spans="1:16">
      <c r="A318" s="30">
        <v>17</v>
      </c>
      <c r="B318" s="31">
        <v>2</v>
      </c>
      <c r="C318" s="31" t="str" cm="1">
        <f t="array" ref="C318">INDEX($P$5:$P$7,B318)</f>
        <v>5:35–7:00 م</v>
      </c>
      <c r="D318" s="31">
        <v>3</v>
      </c>
      <c r="E318" s="31" t="s">
        <v>19</v>
      </c>
      <c r="F318" s="32">
        <v>1</v>
      </c>
      <c r="G318" s="31" t="s">
        <v>109</v>
      </c>
      <c r="H318" s="27"/>
      <c r="I318" s="27"/>
      <c r="J318" s="27"/>
      <c r="K318" s="27"/>
      <c r="L318" s="27"/>
      <c r="M318" s="27"/>
      <c r="N318" s="27"/>
      <c r="O318" s="27"/>
      <c r="P318" s="27"/>
    </row>
    <row r="319" spans="1:16">
      <c r="A319" s="30">
        <v>17</v>
      </c>
      <c r="B319" s="31">
        <v>2</v>
      </c>
      <c r="C319" s="31" t="str" cm="1">
        <f t="array" ref="C319">INDEX($P$5:$P$7,B319)</f>
        <v>5:35–7:00 م</v>
      </c>
      <c r="D319" s="31">
        <v>4</v>
      </c>
      <c r="E319" s="31" t="s">
        <v>95</v>
      </c>
      <c r="F319" s="32">
        <v>1</v>
      </c>
      <c r="G319" s="31" t="s">
        <v>292</v>
      </c>
      <c r="H319" s="27"/>
      <c r="I319" s="27"/>
      <c r="J319" s="27"/>
      <c r="K319" s="27"/>
      <c r="L319" s="27"/>
      <c r="M319" s="27"/>
      <c r="N319" s="27"/>
      <c r="O319" s="27"/>
      <c r="P319" s="27"/>
    </row>
    <row r="320" spans="1:16">
      <c r="A320" s="30">
        <v>17</v>
      </c>
      <c r="B320" s="31">
        <v>2</v>
      </c>
      <c r="C320" s="31" t="str" cm="1">
        <f t="array" ref="C320">INDEX($P$5:$P$7,B320)</f>
        <v>5:35–7:00 م</v>
      </c>
      <c r="D320" s="31">
        <v>5</v>
      </c>
      <c r="E320" s="31" t="s">
        <v>95</v>
      </c>
      <c r="F320" s="32">
        <v>1</v>
      </c>
      <c r="G320" s="31" t="s">
        <v>297</v>
      </c>
      <c r="H320" s="27"/>
      <c r="I320" s="27"/>
      <c r="J320" s="27"/>
      <c r="K320" s="27"/>
      <c r="L320" s="27"/>
      <c r="M320" s="27"/>
      <c r="N320" s="27"/>
      <c r="O320" s="27"/>
      <c r="P320" s="27"/>
    </row>
    <row r="321" spans="1:16">
      <c r="A321" s="30">
        <v>17</v>
      </c>
      <c r="B321" s="31">
        <v>2</v>
      </c>
      <c r="C321" s="31" t="str" cm="1">
        <f t="array" ref="C321">INDEX($P$5:$P$7,B321)</f>
        <v>5:35–7:00 م</v>
      </c>
      <c r="D321" s="31">
        <v>6</v>
      </c>
      <c r="E321" s="31" t="s">
        <v>95</v>
      </c>
      <c r="F321" s="32">
        <v>1</v>
      </c>
      <c r="G321" s="31" t="s">
        <v>305</v>
      </c>
      <c r="H321" s="27"/>
      <c r="I321" s="27"/>
      <c r="J321" s="27"/>
      <c r="K321" s="27"/>
      <c r="L321" s="27"/>
      <c r="M321" s="27"/>
      <c r="N321" s="27"/>
      <c r="O321" s="27"/>
      <c r="P321" s="27"/>
    </row>
    <row r="322" spans="1:16">
      <c r="A322" s="30">
        <v>17</v>
      </c>
      <c r="B322" s="31">
        <v>2</v>
      </c>
      <c r="C322" s="31" t="str" cm="1">
        <f t="array" ref="C322">INDEX($P$5:$P$7,B322)</f>
        <v>5:35–7:00 م</v>
      </c>
      <c r="D322" s="31">
        <v>7</v>
      </c>
      <c r="E322" s="31" t="s">
        <v>95</v>
      </c>
      <c r="F322" s="32">
        <v>1</v>
      </c>
      <c r="G322" s="31" t="s">
        <v>518</v>
      </c>
      <c r="H322" s="27"/>
      <c r="I322" s="27"/>
      <c r="J322" s="27"/>
      <c r="K322" s="27"/>
      <c r="L322" s="27"/>
      <c r="M322" s="27"/>
      <c r="N322" s="27"/>
      <c r="O322" s="27"/>
      <c r="P322" s="27"/>
    </row>
    <row r="323" spans="1:16">
      <c r="A323" s="30">
        <v>17</v>
      </c>
      <c r="B323" s="31">
        <v>3</v>
      </c>
      <c r="C323" s="31" t="str" cm="1">
        <f t="array" ref="C323">INDEX($P$5:$P$7,B323)</f>
        <v>7:10–8:35 م</v>
      </c>
      <c r="D323" s="31">
        <v>1</v>
      </c>
      <c r="E323" s="31" t="s">
        <v>95</v>
      </c>
      <c r="F323" s="32">
        <v>1</v>
      </c>
      <c r="G323" s="31" t="s">
        <v>498</v>
      </c>
      <c r="H323" s="27"/>
      <c r="I323" s="27"/>
      <c r="J323" s="27"/>
      <c r="K323" s="27"/>
      <c r="L323" s="27"/>
      <c r="M323" s="27"/>
      <c r="N323" s="27"/>
      <c r="O323" s="27"/>
      <c r="P323" s="27"/>
    </row>
    <row r="324" spans="1:16">
      <c r="A324" s="30">
        <v>17</v>
      </c>
      <c r="B324" s="31">
        <v>3</v>
      </c>
      <c r="C324" s="31" t="str" cm="1">
        <f t="array" ref="C324">INDEX($P$5:$P$7,B324)</f>
        <v>7:10–8:35 م</v>
      </c>
      <c r="D324" s="31">
        <v>2</v>
      </c>
      <c r="E324" s="31" t="s">
        <v>95</v>
      </c>
      <c r="F324" s="32">
        <v>1</v>
      </c>
      <c r="G324" s="31" t="s">
        <v>474</v>
      </c>
      <c r="H324" s="27"/>
      <c r="I324" s="27"/>
      <c r="J324" s="27"/>
      <c r="K324" s="27"/>
      <c r="L324" s="27"/>
      <c r="M324" s="27"/>
      <c r="N324" s="27"/>
      <c r="O324" s="27"/>
      <c r="P324" s="27"/>
    </row>
    <row r="325" spans="1:16">
      <c r="A325" s="30">
        <v>17</v>
      </c>
      <c r="B325" s="31">
        <v>3</v>
      </c>
      <c r="C325" s="31" t="str" cm="1">
        <f t="array" ref="C325">INDEX($P$5:$P$7,B325)</f>
        <v>7:10–8:35 م</v>
      </c>
      <c r="D325" s="31">
        <v>3</v>
      </c>
      <c r="E325" s="31" t="s">
        <v>95</v>
      </c>
      <c r="F325" s="32">
        <v>1</v>
      </c>
      <c r="G325" s="31" t="s">
        <v>449</v>
      </c>
      <c r="H325" s="27"/>
      <c r="I325" s="27"/>
      <c r="J325" s="27"/>
      <c r="K325" s="27"/>
      <c r="L325" s="27"/>
      <c r="M325" s="27"/>
      <c r="N325" s="27"/>
      <c r="O325" s="27"/>
      <c r="P325" s="27"/>
    </row>
    <row r="326" spans="1:16">
      <c r="A326" s="30">
        <v>17</v>
      </c>
      <c r="B326" s="31">
        <v>3</v>
      </c>
      <c r="C326" s="31" t="str" cm="1">
        <f t="array" ref="C326">INDEX($P$5:$P$7,B326)</f>
        <v>7:10–8:35 م</v>
      </c>
      <c r="D326" s="31">
        <v>4</v>
      </c>
      <c r="E326" s="31" t="s">
        <v>95</v>
      </c>
      <c r="F326" s="32">
        <v>1</v>
      </c>
      <c r="G326" s="31" t="s">
        <v>441</v>
      </c>
      <c r="H326" s="27"/>
      <c r="I326" s="27"/>
      <c r="J326" s="27"/>
      <c r="K326" s="27"/>
      <c r="L326" s="27"/>
      <c r="M326" s="27"/>
      <c r="N326" s="27"/>
      <c r="O326" s="27"/>
      <c r="P326" s="27"/>
    </row>
    <row r="327" spans="1:16">
      <c r="A327" s="30">
        <v>17</v>
      </c>
      <c r="B327" s="31">
        <v>3</v>
      </c>
      <c r="C327" s="31" t="str" cm="1">
        <f t="array" ref="C327">INDEX($P$5:$P$7,B327)</f>
        <v>7:10–8:35 م</v>
      </c>
      <c r="D327" s="31">
        <v>5</v>
      </c>
      <c r="E327" s="31" t="s">
        <v>95</v>
      </c>
      <c r="F327" s="32">
        <v>1</v>
      </c>
      <c r="G327" s="31" t="s">
        <v>417</v>
      </c>
      <c r="H327" s="27"/>
      <c r="I327" s="27"/>
      <c r="J327" s="27"/>
      <c r="K327" s="27"/>
      <c r="L327" s="27"/>
      <c r="M327" s="27"/>
      <c r="N327" s="27"/>
      <c r="O327" s="27"/>
      <c r="P327" s="27"/>
    </row>
    <row r="328" spans="1:16">
      <c r="A328" s="30">
        <v>18</v>
      </c>
      <c r="B328" s="31">
        <v>1</v>
      </c>
      <c r="C328" s="31" t="str" cm="1">
        <f t="array" ref="C328">INDEX($P$5:$P$7,B328)</f>
        <v>4:00–5:25 م</v>
      </c>
      <c r="D328" s="31">
        <v>1</v>
      </c>
      <c r="E328" s="31" t="s">
        <v>19</v>
      </c>
      <c r="F328" s="32">
        <v>1</v>
      </c>
      <c r="G328" s="31" t="s">
        <v>29</v>
      </c>
      <c r="H328" s="27"/>
      <c r="I328" s="27"/>
      <c r="J328" s="27"/>
      <c r="K328" s="27"/>
      <c r="L328" s="27"/>
      <c r="M328" s="27"/>
      <c r="N328" s="27"/>
      <c r="O328" s="27"/>
      <c r="P328" s="27"/>
    </row>
    <row r="329" spans="1:16">
      <c r="A329" s="30">
        <v>18</v>
      </c>
      <c r="B329" s="31">
        <v>1</v>
      </c>
      <c r="C329" s="31" t="str" cm="1">
        <f t="array" ref="C329">INDEX($P$5:$P$7,B329)</f>
        <v>4:00–5:25 م</v>
      </c>
      <c r="D329" s="31">
        <v>2</v>
      </c>
      <c r="E329" s="31" t="s">
        <v>19</v>
      </c>
      <c r="F329" s="32">
        <v>1</v>
      </c>
      <c r="G329" s="31" t="s">
        <v>30</v>
      </c>
      <c r="H329" s="27"/>
      <c r="I329" s="27"/>
      <c r="J329" s="27"/>
      <c r="K329" s="27"/>
      <c r="L329" s="27"/>
      <c r="M329" s="27"/>
      <c r="N329" s="27"/>
      <c r="O329" s="27"/>
      <c r="P329" s="27"/>
    </row>
    <row r="330" spans="1:16">
      <c r="A330" s="30">
        <v>18</v>
      </c>
      <c r="B330" s="31">
        <v>1</v>
      </c>
      <c r="C330" s="31" t="str" cm="1">
        <f t="array" ref="C330">INDEX($P$5:$P$7,B330)</f>
        <v>4:00–5:25 م</v>
      </c>
      <c r="D330" s="31">
        <v>3</v>
      </c>
      <c r="E330" s="31" t="s">
        <v>19</v>
      </c>
      <c r="F330" s="32">
        <v>1</v>
      </c>
      <c r="G330" s="31" t="s">
        <v>234</v>
      </c>
      <c r="H330" s="27"/>
      <c r="I330" s="27"/>
      <c r="J330" s="27"/>
      <c r="K330" s="27"/>
      <c r="L330" s="27"/>
      <c r="M330" s="27"/>
      <c r="N330" s="27"/>
      <c r="O330" s="27"/>
      <c r="P330" s="27"/>
    </row>
    <row r="331" spans="1:16">
      <c r="A331" s="30">
        <v>18</v>
      </c>
      <c r="B331" s="31">
        <v>1</v>
      </c>
      <c r="C331" s="31" t="str" cm="1">
        <f t="array" ref="C331">INDEX($P$5:$P$7,B331)</f>
        <v>4:00–5:25 م</v>
      </c>
      <c r="D331" s="31">
        <v>4</v>
      </c>
      <c r="E331" s="31" t="s">
        <v>19</v>
      </c>
      <c r="F331" s="32">
        <v>1</v>
      </c>
      <c r="G331" s="31" t="s">
        <v>212</v>
      </c>
      <c r="H331" s="27"/>
      <c r="I331" s="27"/>
      <c r="J331" s="27"/>
      <c r="K331" s="27"/>
      <c r="L331" s="27"/>
      <c r="M331" s="27"/>
      <c r="N331" s="27"/>
      <c r="O331" s="27"/>
      <c r="P331" s="27"/>
    </row>
    <row r="332" spans="1:16">
      <c r="A332" s="30">
        <v>18</v>
      </c>
      <c r="B332" s="31">
        <v>1</v>
      </c>
      <c r="C332" s="31" t="str" cm="1">
        <f t="array" ref="C332">INDEX($P$5:$P$7,B332)</f>
        <v>4:00–5:25 م</v>
      </c>
      <c r="D332" s="31">
        <v>5</v>
      </c>
      <c r="E332" s="31" t="s">
        <v>19</v>
      </c>
      <c r="F332" s="32">
        <v>1</v>
      </c>
      <c r="G332" s="31" t="s">
        <v>213</v>
      </c>
      <c r="H332" s="27"/>
      <c r="I332" s="27"/>
      <c r="J332" s="27"/>
      <c r="K332" s="27"/>
      <c r="L332" s="27"/>
      <c r="M332" s="27"/>
      <c r="N332" s="27"/>
      <c r="O332" s="27"/>
      <c r="P332" s="27"/>
    </row>
    <row r="333" spans="1:16">
      <c r="A333" s="30">
        <v>18</v>
      </c>
      <c r="B333" s="31">
        <v>1</v>
      </c>
      <c r="C333" s="31" t="str" cm="1">
        <f t="array" ref="C333">INDEX($P$5:$P$7,B333)</f>
        <v>4:00–5:25 م</v>
      </c>
      <c r="D333" s="31">
        <v>6</v>
      </c>
      <c r="E333" s="31" t="s">
        <v>19</v>
      </c>
      <c r="F333" s="32">
        <v>1</v>
      </c>
      <c r="G333" s="31" t="s">
        <v>165</v>
      </c>
      <c r="H333" s="27"/>
      <c r="I333" s="27"/>
      <c r="J333" s="27"/>
      <c r="K333" s="27"/>
      <c r="L333" s="27"/>
      <c r="M333" s="27"/>
      <c r="N333" s="27"/>
      <c r="O333" s="27"/>
      <c r="P333" s="27"/>
    </row>
    <row r="334" spans="1:16">
      <c r="A334" s="30">
        <v>18</v>
      </c>
      <c r="B334" s="31">
        <v>1</v>
      </c>
      <c r="C334" s="31" t="str" cm="1">
        <f t="array" ref="C334">INDEX($P$5:$P$7,B334)</f>
        <v>4:00–5:25 م</v>
      </c>
      <c r="D334" s="31">
        <v>7</v>
      </c>
      <c r="E334" s="31" t="s">
        <v>19</v>
      </c>
      <c r="F334" s="32">
        <v>1</v>
      </c>
      <c r="G334" s="31" t="s">
        <v>119</v>
      </c>
      <c r="H334" s="27"/>
      <c r="I334" s="27"/>
      <c r="J334" s="27"/>
      <c r="K334" s="27"/>
      <c r="L334" s="27"/>
      <c r="M334" s="27"/>
      <c r="N334" s="27"/>
      <c r="O334" s="27"/>
      <c r="P334" s="27"/>
    </row>
    <row r="335" spans="1:16">
      <c r="A335" s="30">
        <v>18</v>
      </c>
      <c r="B335" s="31">
        <v>2</v>
      </c>
      <c r="C335" s="31" t="str" cm="1">
        <f t="array" ref="C335">INDEX($P$5:$P$7,B335)</f>
        <v>5:35–7:00 م</v>
      </c>
      <c r="D335" s="31">
        <v>1</v>
      </c>
      <c r="E335" s="31" t="s">
        <v>19</v>
      </c>
      <c r="F335" s="32">
        <v>1</v>
      </c>
      <c r="G335" s="31" t="s">
        <v>112</v>
      </c>
      <c r="H335" s="27"/>
      <c r="I335" s="27"/>
      <c r="J335" s="27"/>
      <c r="K335" s="27"/>
      <c r="L335" s="27"/>
      <c r="M335" s="27"/>
      <c r="N335" s="27"/>
      <c r="O335" s="27"/>
      <c r="P335" s="27"/>
    </row>
    <row r="336" spans="1:16">
      <c r="A336" s="30">
        <v>18</v>
      </c>
      <c r="B336" s="31">
        <v>2</v>
      </c>
      <c r="C336" s="31" t="str" cm="1">
        <f t="array" ref="C336">INDEX($P$5:$P$7,B336)</f>
        <v>5:35–7:00 م</v>
      </c>
      <c r="D336" s="31">
        <v>2</v>
      </c>
      <c r="E336" s="31" t="s">
        <v>19</v>
      </c>
      <c r="F336" s="32">
        <v>1</v>
      </c>
      <c r="G336" s="31" t="s">
        <v>110</v>
      </c>
      <c r="H336" s="27"/>
      <c r="I336" s="27"/>
      <c r="J336" s="27"/>
      <c r="K336" s="27"/>
      <c r="L336" s="27"/>
      <c r="M336" s="27"/>
      <c r="N336" s="27"/>
      <c r="O336" s="27"/>
      <c r="P336" s="27"/>
    </row>
    <row r="337" spans="1:16">
      <c r="A337" s="30">
        <v>18</v>
      </c>
      <c r="B337" s="31">
        <v>2</v>
      </c>
      <c r="C337" s="31" t="str" cm="1">
        <f t="array" ref="C337">INDEX($P$5:$P$7,B337)</f>
        <v>5:35–7:00 م</v>
      </c>
      <c r="D337" s="31">
        <v>3</v>
      </c>
      <c r="E337" s="31" t="s">
        <v>19</v>
      </c>
      <c r="F337" s="32">
        <v>1</v>
      </c>
      <c r="G337" s="31" t="s">
        <v>99</v>
      </c>
      <c r="H337" s="27"/>
      <c r="I337" s="27"/>
      <c r="J337" s="27"/>
      <c r="K337" s="27"/>
      <c r="L337" s="27"/>
      <c r="M337" s="27"/>
      <c r="N337" s="27"/>
      <c r="O337" s="27"/>
      <c r="P337" s="27"/>
    </row>
    <row r="338" spans="1:16">
      <c r="A338" s="30">
        <v>18</v>
      </c>
      <c r="B338" s="31">
        <v>2</v>
      </c>
      <c r="C338" s="31" t="str" cm="1">
        <f t="array" ref="C338">INDEX($P$5:$P$7,B338)</f>
        <v>5:35–7:00 م</v>
      </c>
      <c r="D338" s="31">
        <v>4</v>
      </c>
      <c r="E338" s="31" t="s">
        <v>95</v>
      </c>
      <c r="F338" s="32">
        <v>1</v>
      </c>
      <c r="G338" s="31" t="s">
        <v>282</v>
      </c>
      <c r="H338" s="27"/>
      <c r="I338" s="27"/>
      <c r="J338" s="27"/>
      <c r="K338" s="27"/>
      <c r="L338" s="27"/>
      <c r="M338" s="27"/>
      <c r="N338" s="27"/>
      <c r="O338" s="27"/>
      <c r="P338" s="27"/>
    </row>
    <row r="339" spans="1:16">
      <c r="A339" s="30">
        <v>18</v>
      </c>
      <c r="B339" s="31">
        <v>2</v>
      </c>
      <c r="C339" s="31" t="str" cm="1">
        <f t="array" ref="C339">INDEX($P$5:$P$7,B339)</f>
        <v>5:35–7:00 م</v>
      </c>
      <c r="D339" s="31">
        <v>5</v>
      </c>
      <c r="E339" s="31" t="s">
        <v>95</v>
      </c>
      <c r="F339" s="32">
        <v>1</v>
      </c>
      <c r="G339" s="31" t="s">
        <v>288</v>
      </c>
      <c r="H339" s="27"/>
      <c r="I339" s="27"/>
      <c r="J339" s="27"/>
      <c r="K339" s="27"/>
      <c r="L339" s="27"/>
      <c r="M339" s="27"/>
      <c r="N339" s="27"/>
      <c r="O339" s="27"/>
      <c r="P339" s="27"/>
    </row>
    <row r="340" spans="1:16">
      <c r="A340" s="30">
        <v>18</v>
      </c>
      <c r="B340" s="31">
        <v>2</v>
      </c>
      <c r="C340" s="31" t="str" cm="1">
        <f t="array" ref="C340">INDEX($P$5:$P$7,B340)</f>
        <v>5:35–7:00 م</v>
      </c>
      <c r="D340" s="31">
        <v>6</v>
      </c>
      <c r="E340" s="31" t="s">
        <v>95</v>
      </c>
      <c r="F340" s="32">
        <v>1</v>
      </c>
      <c r="G340" s="31" t="s">
        <v>519</v>
      </c>
      <c r="H340" s="27"/>
      <c r="I340" s="27"/>
      <c r="J340" s="27"/>
      <c r="K340" s="27"/>
      <c r="L340" s="27"/>
      <c r="M340" s="27"/>
      <c r="N340" s="27"/>
      <c r="O340" s="27"/>
      <c r="P340" s="27"/>
    </row>
    <row r="341" spans="1:16">
      <c r="A341" s="30">
        <v>18</v>
      </c>
      <c r="B341" s="31">
        <v>2</v>
      </c>
      <c r="C341" s="31" t="str" cm="1">
        <f t="array" ref="C341">INDEX($P$5:$P$7,B341)</f>
        <v>5:35–7:00 م</v>
      </c>
      <c r="D341" s="31">
        <v>7</v>
      </c>
      <c r="E341" s="31" t="s">
        <v>95</v>
      </c>
      <c r="F341" s="32">
        <v>1</v>
      </c>
      <c r="G341" s="31" t="s">
        <v>499</v>
      </c>
      <c r="H341" s="27"/>
      <c r="I341" s="27"/>
      <c r="J341" s="27"/>
      <c r="K341" s="27"/>
      <c r="L341" s="27"/>
      <c r="M341" s="27"/>
      <c r="N341" s="27"/>
      <c r="O341" s="27"/>
      <c r="P341" s="27"/>
    </row>
    <row r="342" spans="1:16">
      <c r="A342" s="30">
        <v>18</v>
      </c>
      <c r="B342" s="31">
        <v>3</v>
      </c>
      <c r="C342" s="31" t="str" cm="1">
        <f t="array" ref="C342">INDEX($P$5:$P$7,B342)</f>
        <v>7:10–8:35 م</v>
      </c>
      <c r="D342" s="31">
        <v>1</v>
      </c>
      <c r="E342" s="31" t="s">
        <v>95</v>
      </c>
      <c r="F342" s="32">
        <v>1</v>
      </c>
      <c r="G342" s="31" t="s">
        <v>475</v>
      </c>
      <c r="H342" s="27"/>
      <c r="I342" s="27"/>
      <c r="J342" s="27"/>
      <c r="K342" s="27"/>
      <c r="L342" s="27"/>
      <c r="M342" s="27"/>
      <c r="N342" s="27"/>
      <c r="O342" s="27"/>
      <c r="P342" s="27"/>
    </row>
    <row r="343" spans="1:16">
      <c r="A343" s="30">
        <v>18</v>
      </c>
      <c r="B343" s="31">
        <v>3</v>
      </c>
      <c r="C343" s="31" t="str" cm="1">
        <f t="array" ref="C343">INDEX($P$5:$P$7,B343)</f>
        <v>7:10–8:35 م</v>
      </c>
      <c r="D343" s="31">
        <v>2</v>
      </c>
      <c r="E343" s="31" t="s">
        <v>95</v>
      </c>
      <c r="F343" s="32">
        <v>1</v>
      </c>
      <c r="G343" s="31" t="s">
        <v>476</v>
      </c>
      <c r="H343" s="27"/>
      <c r="I343" s="27"/>
      <c r="J343" s="27"/>
      <c r="K343" s="27"/>
      <c r="L343" s="27"/>
      <c r="M343" s="27"/>
      <c r="N343" s="27"/>
      <c r="O343" s="27"/>
      <c r="P343" s="27"/>
    </row>
    <row r="344" spans="1:16">
      <c r="A344" s="30">
        <v>18</v>
      </c>
      <c r="B344" s="31">
        <v>3</v>
      </c>
      <c r="C344" s="31" t="str" cm="1">
        <f t="array" ref="C344">INDEX($P$5:$P$7,B344)</f>
        <v>7:10–8:35 م</v>
      </c>
      <c r="D344" s="31">
        <v>3</v>
      </c>
      <c r="E344" s="31" t="s">
        <v>95</v>
      </c>
      <c r="F344" s="32">
        <v>1</v>
      </c>
      <c r="G344" s="31" t="s">
        <v>442</v>
      </c>
      <c r="H344" s="27"/>
      <c r="I344" s="27"/>
      <c r="J344" s="27"/>
      <c r="K344" s="27"/>
      <c r="L344" s="27"/>
      <c r="M344" s="27"/>
      <c r="N344" s="27"/>
      <c r="O344" s="27"/>
      <c r="P344" s="27"/>
    </row>
    <row r="345" spans="1:16">
      <c r="A345" s="30">
        <v>18</v>
      </c>
      <c r="B345" s="31">
        <v>3</v>
      </c>
      <c r="C345" s="31" t="str" cm="1">
        <f t="array" ref="C345">INDEX($P$5:$P$7,B345)</f>
        <v>7:10–8:35 م</v>
      </c>
      <c r="D345" s="31">
        <v>4</v>
      </c>
      <c r="E345" s="31" t="s">
        <v>95</v>
      </c>
      <c r="F345" s="32">
        <v>1</v>
      </c>
      <c r="G345" s="31" t="s">
        <v>420</v>
      </c>
      <c r="H345" s="27"/>
      <c r="I345" s="27"/>
      <c r="J345" s="27"/>
      <c r="K345" s="27"/>
      <c r="L345" s="27"/>
      <c r="M345" s="27"/>
      <c r="N345" s="27"/>
      <c r="O345" s="27"/>
      <c r="P345" s="27"/>
    </row>
    <row r="346" spans="1:16">
      <c r="A346" s="30">
        <v>18</v>
      </c>
      <c r="B346" s="31">
        <v>3</v>
      </c>
      <c r="C346" s="31" t="str" cm="1">
        <f t="array" ref="C346">INDEX($P$5:$P$7,B346)</f>
        <v>7:10–8:35 م</v>
      </c>
      <c r="D346" s="31">
        <v>5</v>
      </c>
      <c r="E346" s="31" t="s">
        <v>95</v>
      </c>
      <c r="F346" s="32">
        <v>1</v>
      </c>
      <c r="G346" s="31" t="s">
        <v>370</v>
      </c>
      <c r="H346" s="27"/>
      <c r="I346" s="27"/>
      <c r="J346" s="27"/>
      <c r="K346" s="27"/>
      <c r="L346" s="27"/>
      <c r="M346" s="27"/>
      <c r="N346" s="27"/>
      <c r="O346" s="27"/>
      <c r="P346" s="27"/>
    </row>
    <row r="347" spans="1:16">
      <c r="A347" s="30">
        <v>19</v>
      </c>
      <c r="B347" s="31">
        <v>1</v>
      </c>
      <c r="C347" s="31" t="str" cm="1">
        <f t="array" ref="C347">INDEX($P$5:$P$7,B347)</f>
        <v>4:00–5:25 م</v>
      </c>
      <c r="D347" s="31">
        <v>1</v>
      </c>
      <c r="E347" s="31" t="s">
        <v>19</v>
      </c>
      <c r="F347" s="32">
        <v>1</v>
      </c>
      <c r="G347" s="31" t="s">
        <v>32</v>
      </c>
      <c r="H347" s="27"/>
      <c r="I347" s="27"/>
      <c r="J347" s="27"/>
      <c r="K347" s="27"/>
      <c r="L347" s="27"/>
      <c r="M347" s="27"/>
      <c r="N347" s="27"/>
      <c r="O347" s="27"/>
      <c r="P347" s="27"/>
    </row>
    <row r="348" spans="1:16">
      <c r="A348" s="30">
        <v>19</v>
      </c>
      <c r="B348" s="31">
        <v>1</v>
      </c>
      <c r="C348" s="31" t="str" cm="1">
        <f t="array" ref="C348">INDEX($P$5:$P$7,B348)</f>
        <v>4:00–5:25 م</v>
      </c>
      <c r="D348" s="31">
        <v>2</v>
      </c>
      <c r="E348" s="31" t="s">
        <v>19</v>
      </c>
      <c r="F348" s="32">
        <v>1</v>
      </c>
      <c r="G348" s="31" t="s">
        <v>235</v>
      </c>
      <c r="H348" s="27"/>
      <c r="I348" s="27"/>
      <c r="J348" s="27"/>
      <c r="K348" s="27"/>
      <c r="L348" s="27"/>
      <c r="M348" s="27"/>
      <c r="N348" s="27"/>
      <c r="O348" s="27"/>
      <c r="P348" s="27"/>
    </row>
    <row r="349" spans="1:16">
      <c r="A349" s="30">
        <v>19</v>
      </c>
      <c r="B349" s="31">
        <v>1</v>
      </c>
      <c r="C349" s="31" t="str" cm="1">
        <f t="array" ref="C349">INDEX($P$5:$P$7,B349)</f>
        <v>4:00–5:25 م</v>
      </c>
      <c r="D349" s="31">
        <v>3</v>
      </c>
      <c r="E349" s="31" t="s">
        <v>19</v>
      </c>
      <c r="F349" s="32">
        <v>1</v>
      </c>
      <c r="G349" s="31" t="s">
        <v>214</v>
      </c>
      <c r="H349" s="27"/>
      <c r="I349" s="27"/>
      <c r="J349" s="27"/>
      <c r="K349" s="27"/>
      <c r="L349" s="27"/>
      <c r="M349" s="27"/>
      <c r="N349" s="27"/>
      <c r="O349" s="27"/>
      <c r="P349" s="27"/>
    </row>
    <row r="350" spans="1:16">
      <c r="A350" s="30">
        <v>19</v>
      </c>
      <c r="B350" s="31">
        <v>1</v>
      </c>
      <c r="C350" s="31" t="str" cm="1">
        <f t="array" ref="C350">INDEX($P$5:$P$7,B350)</f>
        <v>4:00–5:25 م</v>
      </c>
      <c r="D350" s="31">
        <v>4</v>
      </c>
      <c r="E350" s="31" t="s">
        <v>19</v>
      </c>
      <c r="F350" s="32">
        <v>1</v>
      </c>
      <c r="G350" s="31" t="s">
        <v>215</v>
      </c>
      <c r="H350" s="27"/>
      <c r="I350" s="27"/>
      <c r="J350" s="27"/>
      <c r="K350" s="27"/>
      <c r="L350" s="27"/>
      <c r="M350" s="27"/>
      <c r="N350" s="27"/>
      <c r="O350" s="27"/>
      <c r="P350" s="27"/>
    </row>
    <row r="351" spans="1:16">
      <c r="A351" s="30">
        <v>19</v>
      </c>
      <c r="B351" s="31">
        <v>1</v>
      </c>
      <c r="C351" s="31" t="str" cm="1">
        <f t="array" ref="C351">INDEX($P$5:$P$7,B351)</f>
        <v>4:00–5:25 م</v>
      </c>
      <c r="D351" s="31">
        <v>5</v>
      </c>
      <c r="E351" s="31" t="s">
        <v>19</v>
      </c>
      <c r="F351" s="32">
        <v>1</v>
      </c>
      <c r="G351" s="31" t="s">
        <v>166</v>
      </c>
      <c r="H351" s="27"/>
      <c r="I351" s="27"/>
      <c r="J351" s="27"/>
      <c r="K351" s="27"/>
      <c r="L351" s="27"/>
      <c r="M351" s="27"/>
      <c r="N351" s="27"/>
      <c r="O351" s="27"/>
      <c r="P351" s="27"/>
    </row>
    <row r="352" spans="1:16">
      <c r="A352" s="30">
        <v>19</v>
      </c>
      <c r="B352" s="31">
        <v>1</v>
      </c>
      <c r="C352" s="31" t="str" cm="1">
        <f t="array" ref="C352">INDEX($P$5:$P$7,B352)</f>
        <v>4:00–5:25 م</v>
      </c>
      <c r="D352" s="31">
        <v>6</v>
      </c>
      <c r="E352" s="31" t="s">
        <v>19</v>
      </c>
      <c r="F352" s="32">
        <v>1</v>
      </c>
      <c r="G352" s="31" t="s">
        <v>167</v>
      </c>
      <c r="H352" s="27"/>
      <c r="I352" s="27"/>
      <c r="J352" s="27"/>
      <c r="K352" s="27"/>
      <c r="L352" s="27"/>
      <c r="M352" s="27"/>
      <c r="N352" s="27"/>
      <c r="O352" s="27"/>
      <c r="P352" s="27"/>
    </row>
    <row r="353" spans="1:16">
      <c r="A353" s="30">
        <v>19</v>
      </c>
      <c r="B353" s="31">
        <v>1</v>
      </c>
      <c r="C353" s="31" t="str" cm="1">
        <f t="array" ref="C353">INDEX($P$5:$P$7,B353)</f>
        <v>4:00–5:25 م</v>
      </c>
      <c r="D353" s="31">
        <v>7</v>
      </c>
      <c r="E353" s="31" t="s">
        <v>19</v>
      </c>
      <c r="F353" s="32">
        <v>1</v>
      </c>
      <c r="G353" s="31" t="s">
        <v>168</v>
      </c>
      <c r="H353" s="27"/>
      <c r="I353" s="27"/>
      <c r="J353" s="27"/>
      <c r="K353" s="27"/>
      <c r="L353" s="27"/>
      <c r="M353" s="27"/>
      <c r="N353" s="27"/>
      <c r="O353" s="27"/>
      <c r="P353" s="27"/>
    </row>
    <row r="354" spans="1:16">
      <c r="A354" s="30">
        <v>19</v>
      </c>
      <c r="B354" s="31">
        <v>2</v>
      </c>
      <c r="C354" s="31" t="str" cm="1">
        <f t="array" ref="C354">INDEX($P$5:$P$7,B354)</f>
        <v>5:35–7:00 م</v>
      </c>
      <c r="D354" s="31">
        <v>1</v>
      </c>
      <c r="E354" s="31" t="s">
        <v>19</v>
      </c>
      <c r="F354" s="32">
        <v>1</v>
      </c>
      <c r="G354" s="31" t="s">
        <v>105</v>
      </c>
      <c r="H354" s="27"/>
      <c r="I354" s="27"/>
      <c r="J354" s="27"/>
      <c r="K354" s="27"/>
      <c r="L354" s="27"/>
      <c r="M354" s="27"/>
      <c r="N354" s="27"/>
      <c r="O354" s="27"/>
      <c r="P354" s="27"/>
    </row>
    <row r="355" spans="1:16">
      <c r="A355" s="30">
        <v>19</v>
      </c>
      <c r="B355" s="31">
        <v>2</v>
      </c>
      <c r="C355" s="31" t="str" cm="1">
        <f t="array" ref="C355">INDEX($P$5:$P$7,B355)</f>
        <v>5:35–7:00 م</v>
      </c>
      <c r="D355" s="31">
        <v>2</v>
      </c>
      <c r="E355" s="31" t="s">
        <v>19</v>
      </c>
      <c r="F355" s="32">
        <v>1</v>
      </c>
      <c r="G355" s="31" t="s">
        <v>100</v>
      </c>
      <c r="H355" s="27"/>
      <c r="I355" s="27"/>
      <c r="J355" s="27"/>
      <c r="K355" s="27"/>
      <c r="L355" s="27"/>
      <c r="M355" s="27"/>
      <c r="N355" s="27"/>
      <c r="O355" s="27"/>
      <c r="P355" s="27"/>
    </row>
    <row r="356" spans="1:16">
      <c r="A356" s="30">
        <v>19</v>
      </c>
      <c r="B356" s="31">
        <v>2</v>
      </c>
      <c r="C356" s="31" t="str" cm="1">
        <f t="array" ref="C356">INDEX($P$5:$P$7,B356)</f>
        <v>5:35–7:00 م</v>
      </c>
      <c r="D356" s="31">
        <v>3</v>
      </c>
      <c r="E356" s="31" t="s">
        <v>19</v>
      </c>
      <c r="F356" s="32">
        <v>1</v>
      </c>
      <c r="G356" s="31" t="s">
        <v>89</v>
      </c>
      <c r="H356" s="27"/>
      <c r="I356" s="27"/>
      <c r="J356" s="27"/>
      <c r="K356" s="27"/>
      <c r="L356" s="27"/>
      <c r="M356" s="27"/>
      <c r="N356" s="27"/>
      <c r="O356" s="27"/>
      <c r="P356" s="27"/>
    </row>
    <row r="357" spans="1:16">
      <c r="A357" s="30">
        <v>19</v>
      </c>
      <c r="B357" s="31">
        <v>2</v>
      </c>
      <c r="C357" s="31" t="str" cm="1">
        <f t="array" ref="C357">INDEX($P$5:$P$7,B357)</f>
        <v>5:35–7:00 م</v>
      </c>
      <c r="D357" s="31">
        <v>4</v>
      </c>
      <c r="E357" s="31" t="s">
        <v>95</v>
      </c>
      <c r="F357" s="32">
        <v>1</v>
      </c>
      <c r="G357" s="31" t="s">
        <v>269</v>
      </c>
      <c r="H357" s="27"/>
      <c r="I357" s="27"/>
      <c r="J357" s="27"/>
      <c r="K357" s="27"/>
      <c r="L357" s="27"/>
      <c r="M357" s="27"/>
      <c r="N357" s="27"/>
      <c r="O357" s="27"/>
      <c r="P357" s="27"/>
    </row>
    <row r="358" spans="1:16">
      <c r="A358" s="30">
        <v>19</v>
      </c>
      <c r="B358" s="31">
        <v>2</v>
      </c>
      <c r="C358" s="31" t="str" cm="1">
        <f t="array" ref="C358">INDEX($P$5:$P$7,B358)</f>
        <v>5:35–7:00 م</v>
      </c>
      <c r="D358" s="31">
        <v>5</v>
      </c>
      <c r="E358" s="31" t="s">
        <v>95</v>
      </c>
      <c r="F358" s="32">
        <v>1</v>
      </c>
      <c r="G358" s="31" t="s">
        <v>520</v>
      </c>
      <c r="H358" s="27"/>
      <c r="I358" s="27"/>
      <c r="J358" s="27"/>
      <c r="K358" s="27"/>
      <c r="L358" s="27"/>
      <c r="M358" s="27"/>
      <c r="N358" s="27"/>
      <c r="O358" s="27"/>
      <c r="P358" s="27"/>
    </row>
    <row r="359" spans="1:16">
      <c r="A359" s="30">
        <v>19</v>
      </c>
      <c r="B359" s="31">
        <v>2</v>
      </c>
      <c r="C359" s="31" t="str" cm="1">
        <f t="array" ref="C359">INDEX($P$5:$P$7,B359)</f>
        <v>5:35–7:00 م</v>
      </c>
      <c r="D359" s="31">
        <v>6</v>
      </c>
      <c r="E359" s="31" t="s">
        <v>95</v>
      </c>
      <c r="F359" s="32">
        <v>1</v>
      </c>
      <c r="G359" s="31" t="s">
        <v>500</v>
      </c>
      <c r="H359" s="27"/>
      <c r="I359" s="27"/>
      <c r="J359" s="27"/>
      <c r="K359" s="27"/>
      <c r="L359" s="27"/>
      <c r="M359" s="27"/>
      <c r="N359" s="27"/>
      <c r="O359" s="27"/>
      <c r="P359" s="27"/>
    </row>
    <row r="360" spans="1:16">
      <c r="A360" s="30">
        <v>19</v>
      </c>
      <c r="B360" s="31">
        <v>2</v>
      </c>
      <c r="C360" s="31" t="str" cm="1">
        <f t="array" ref="C360">INDEX($P$5:$P$7,B360)</f>
        <v>5:35–7:00 م</v>
      </c>
      <c r="D360" s="31">
        <v>7</v>
      </c>
      <c r="E360" s="31" t="s">
        <v>95</v>
      </c>
      <c r="F360" s="32">
        <v>1</v>
      </c>
      <c r="G360" s="31" t="s">
        <v>477</v>
      </c>
      <c r="H360" s="27"/>
      <c r="I360" s="27"/>
      <c r="J360" s="27"/>
      <c r="K360" s="27"/>
      <c r="L360" s="27"/>
      <c r="M360" s="27"/>
      <c r="N360" s="27"/>
      <c r="O360" s="27"/>
      <c r="P360" s="27"/>
    </row>
    <row r="361" spans="1:16">
      <c r="A361" s="30">
        <v>19</v>
      </c>
      <c r="B361" s="31">
        <v>3</v>
      </c>
      <c r="C361" s="31" t="str" cm="1">
        <f t="array" ref="C361">INDEX($P$5:$P$7,B361)</f>
        <v>7:10–8:35 م</v>
      </c>
      <c r="D361" s="31">
        <v>1</v>
      </c>
      <c r="E361" s="31" t="s">
        <v>95</v>
      </c>
      <c r="F361" s="32">
        <v>1</v>
      </c>
      <c r="G361" s="31" t="s">
        <v>478</v>
      </c>
      <c r="H361" s="27"/>
      <c r="I361" s="27"/>
      <c r="J361" s="27"/>
      <c r="K361" s="27"/>
      <c r="L361" s="27"/>
      <c r="M361" s="27"/>
      <c r="N361" s="27"/>
      <c r="O361" s="27"/>
      <c r="P361" s="27"/>
    </row>
    <row r="362" spans="1:16">
      <c r="A362" s="30">
        <v>19</v>
      </c>
      <c r="B362" s="31">
        <v>3</v>
      </c>
      <c r="C362" s="31" t="str" cm="1">
        <f t="array" ref="C362">INDEX($P$5:$P$7,B362)</f>
        <v>7:10–8:35 م</v>
      </c>
      <c r="D362" s="31">
        <v>2</v>
      </c>
      <c r="E362" s="31" t="s">
        <v>95</v>
      </c>
      <c r="F362" s="32">
        <v>1</v>
      </c>
      <c r="G362" s="31" t="s">
        <v>443</v>
      </c>
      <c r="H362" s="27"/>
      <c r="I362" s="27"/>
      <c r="J362" s="27"/>
      <c r="K362" s="27"/>
      <c r="L362" s="27"/>
      <c r="M362" s="27"/>
      <c r="N362" s="27"/>
      <c r="O362" s="27"/>
      <c r="P362" s="27"/>
    </row>
    <row r="363" spans="1:16">
      <c r="A363" s="30">
        <v>19</v>
      </c>
      <c r="B363" s="31">
        <v>3</v>
      </c>
      <c r="C363" s="31" t="str" cm="1">
        <f t="array" ref="C363">INDEX($P$5:$P$7,B363)</f>
        <v>7:10–8:35 م</v>
      </c>
      <c r="D363" s="31">
        <v>3</v>
      </c>
      <c r="E363" s="31" t="s">
        <v>95</v>
      </c>
      <c r="F363" s="32">
        <v>1</v>
      </c>
      <c r="G363" s="31" t="s">
        <v>421</v>
      </c>
      <c r="H363" s="27"/>
      <c r="I363" s="27"/>
      <c r="J363" s="27"/>
      <c r="K363" s="27"/>
      <c r="L363" s="27"/>
      <c r="M363" s="27"/>
      <c r="N363" s="27"/>
      <c r="O363" s="27"/>
      <c r="P363" s="27"/>
    </row>
    <row r="364" spans="1:16">
      <c r="A364" s="30">
        <v>19</v>
      </c>
      <c r="B364" s="31">
        <v>3</v>
      </c>
      <c r="C364" s="31" t="str" cm="1">
        <f t="array" ref="C364">INDEX($P$5:$P$7,B364)</f>
        <v>7:10–8:35 م</v>
      </c>
      <c r="D364" s="31">
        <v>4</v>
      </c>
      <c r="E364" s="31" t="s">
        <v>95</v>
      </c>
      <c r="F364" s="32">
        <v>1</v>
      </c>
      <c r="G364" s="31" t="s">
        <v>371</v>
      </c>
      <c r="H364" s="27"/>
      <c r="I364" s="27"/>
      <c r="J364" s="27"/>
      <c r="K364" s="27"/>
      <c r="L364" s="27"/>
      <c r="M364" s="27"/>
      <c r="N364" s="27"/>
      <c r="O364" s="27"/>
      <c r="P364" s="27"/>
    </row>
    <row r="365" spans="1:16">
      <c r="A365" s="30">
        <v>19</v>
      </c>
      <c r="B365" s="31">
        <v>3</v>
      </c>
      <c r="C365" s="31" t="str" cm="1">
        <f t="array" ref="C365">INDEX($P$5:$P$7,B365)</f>
        <v>7:10–8:35 م</v>
      </c>
      <c r="D365" s="31">
        <v>5</v>
      </c>
      <c r="E365" s="31" t="s">
        <v>95</v>
      </c>
      <c r="F365" s="32">
        <v>1</v>
      </c>
      <c r="G365" s="31" t="s">
        <v>361</v>
      </c>
      <c r="H365" s="27"/>
      <c r="I365" s="27"/>
      <c r="J365" s="27"/>
      <c r="K365" s="27"/>
      <c r="L365" s="27"/>
      <c r="M365" s="27"/>
      <c r="N365" s="27"/>
      <c r="O365" s="27"/>
      <c r="P365" s="27"/>
    </row>
    <row r="366" spans="1:16">
      <c r="A366" s="36">
        <v>20</v>
      </c>
      <c r="B366" s="36">
        <v>1</v>
      </c>
      <c r="C366" s="36" t="str" cm="1">
        <f t="array" ref="C366">INDEX($P$5:$P$7,B366)</f>
        <v>4:00–5:25 م</v>
      </c>
      <c r="D366" s="36">
        <v>1</v>
      </c>
      <c r="E366" s="36" t="s">
        <v>101</v>
      </c>
      <c r="F366" s="36"/>
      <c r="G366" s="36" t="s">
        <v>102</v>
      </c>
      <c r="H366" s="27"/>
      <c r="I366" s="27"/>
      <c r="J366" s="27"/>
      <c r="K366" s="27"/>
      <c r="L366" s="27"/>
      <c r="M366" s="27"/>
      <c r="N366" s="27"/>
      <c r="O366" s="27"/>
      <c r="P366" s="27"/>
    </row>
  </sheetData>
  <mergeCells count="2">
    <mergeCell ref="A1:G1"/>
    <mergeCell ref="A2:G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58062-2904-4799-99D0-A9DF271D7DA5}">
  <dimension ref="A1:P385"/>
  <sheetViews>
    <sheetView showGridLines="0" rightToLeft="1" workbookViewId="0">
      <pane ySplit="4" topLeftCell="A5" activePane="bottomLeft" state="frozen"/>
      <selection sqref="A1:C1"/>
      <selection pane="bottomLeft" sqref="A1:XFD1048576"/>
    </sheetView>
  </sheetViews>
  <sheetFormatPr defaultRowHeight="14.5"/>
  <cols>
    <col min="1" max="2" width="10" style="24" customWidth="1"/>
    <col min="3" max="3" width="20.90625" style="24" customWidth="1"/>
    <col min="4" max="4" width="11.26953125" style="24" customWidth="1"/>
    <col min="5" max="5" width="21.453125" style="24" customWidth="1"/>
    <col min="6" max="6" width="10.54296875" style="24" customWidth="1"/>
    <col min="7" max="7" width="27.26953125" style="24" customWidth="1"/>
    <col min="8" max="8" width="8.7265625" style="19"/>
    <col min="9" max="9" width="10" style="19" customWidth="1"/>
    <col min="10" max="10" width="15.453125" style="19" customWidth="1"/>
    <col min="11" max="12" width="12.7265625" style="19" customWidth="1"/>
    <col min="13" max="14" width="8.7265625" style="19"/>
    <col min="15" max="15" width="9.08984375" style="19" customWidth="1"/>
    <col min="16" max="16" width="20.90625" style="19" customWidth="1"/>
    <col min="17" max="16384" width="8.7265625" style="19"/>
  </cols>
  <sheetData>
    <row r="1" spans="1:16" ht="18.5">
      <c r="A1" s="56" t="s">
        <v>521</v>
      </c>
      <c r="B1" s="56"/>
      <c r="C1" s="56"/>
      <c r="D1" s="56"/>
      <c r="E1" s="56"/>
      <c r="F1" s="56"/>
      <c r="G1" s="56"/>
      <c r="H1" s="18"/>
      <c r="I1" s="18"/>
      <c r="J1" s="18"/>
      <c r="K1" s="18"/>
      <c r="L1" s="18"/>
      <c r="M1" s="18"/>
      <c r="N1" s="18"/>
      <c r="O1" s="18"/>
      <c r="P1" s="18"/>
    </row>
    <row r="2" spans="1:16">
      <c r="A2" s="57" t="str">
        <f>"إجمالي "&amp;COUNTIF($G$5:$G$384,"* ضد *")&amp;" مباراة دوري | مباريات كل فريق "&amp;IF(MIN($K$5:$K$44)=MAX($K$5:$K$44),MIN($K$5:$K$44),MIN($K$5:$K$44)&amp;"–"&amp;MAX($K$5:$K$44))&amp;" | 2 مجموعة | دوري 19 يوم + إقصائي 1 يوم = 20 يوم | "&amp;MAX($D$5:$D$385)&amp;" ملعب"</f>
        <v>إجمالي 380 مباراة دوري | مباريات كل فريق 19 | 2 مجموعة | دوري 19 يوم + إقصائي 1 يوم = 20 يوم | 7 ملعب</v>
      </c>
      <c r="B2" s="58"/>
      <c r="C2" s="58"/>
      <c r="D2" s="58"/>
      <c r="E2" s="58"/>
      <c r="F2" s="58"/>
      <c r="G2" s="58"/>
      <c r="H2" s="25"/>
      <c r="I2" s="25"/>
      <c r="J2" s="25"/>
      <c r="K2" s="25"/>
      <c r="L2" s="25"/>
      <c r="M2" s="25"/>
      <c r="N2" s="25"/>
      <c r="O2" s="25"/>
      <c r="P2" s="25"/>
    </row>
    <row r="3" spans="1:16">
      <c r="A3" s="26"/>
      <c r="B3" s="26"/>
      <c r="C3" s="26"/>
      <c r="D3" s="26"/>
      <c r="E3" s="26"/>
      <c r="F3" s="26"/>
      <c r="G3" s="26"/>
      <c r="H3" s="27"/>
      <c r="I3" s="27"/>
      <c r="J3" s="27"/>
      <c r="K3" s="27"/>
      <c r="L3" s="27"/>
      <c r="M3" s="27"/>
      <c r="N3" s="27"/>
      <c r="O3" s="27"/>
      <c r="P3" s="27"/>
    </row>
    <row r="4" spans="1:16">
      <c r="A4" s="28" t="s">
        <v>12</v>
      </c>
      <c r="B4" s="28" t="s">
        <v>13</v>
      </c>
      <c r="C4" s="28" t="s">
        <v>14</v>
      </c>
      <c r="D4" s="28" t="s">
        <v>15</v>
      </c>
      <c r="E4" s="28" t="s">
        <v>16</v>
      </c>
      <c r="F4" s="28" t="s">
        <v>17</v>
      </c>
      <c r="G4" s="28" t="s">
        <v>18</v>
      </c>
      <c r="H4" s="27"/>
      <c r="I4" s="29" t="s">
        <v>35</v>
      </c>
      <c r="J4" s="29" t="s">
        <v>36</v>
      </c>
      <c r="K4" s="29" t="s">
        <v>37</v>
      </c>
      <c r="L4" s="29" t="s">
        <v>38</v>
      </c>
      <c r="M4" s="27"/>
      <c r="N4" s="27"/>
      <c r="O4" s="15" t="s">
        <v>13</v>
      </c>
      <c r="P4" s="15" t="s">
        <v>39</v>
      </c>
    </row>
    <row r="5" spans="1:16">
      <c r="A5" s="30">
        <v>1</v>
      </c>
      <c r="B5" s="31">
        <v>1</v>
      </c>
      <c r="C5" s="31" t="str" cm="1">
        <f t="array" ref="C5">INDEX($P$5:$P$7,B5)</f>
        <v>4:00–5:25 م</v>
      </c>
      <c r="D5" s="31">
        <v>1</v>
      </c>
      <c r="E5" s="31" t="s">
        <v>19</v>
      </c>
      <c r="F5" s="32">
        <v>1</v>
      </c>
      <c r="G5" s="31" t="s">
        <v>217</v>
      </c>
      <c r="H5" s="27"/>
      <c r="I5" s="33">
        <v>1</v>
      </c>
      <c r="J5" s="33" t="s">
        <v>19</v>
      </c>
      <c r="K5" s="33">
        <f t="shared" ref="K5:K44" si="0">COUNTIF($G$5:$G$384,I5&amp;" ضد *")+COUNTIF($G$5:$G$384,"* ضد "&amp;I5)</f>
        <v>19</v>
      </c>
      <c r="L5" s="33">
        <f t="shared" ref="L5:L44" si="1">COUNTIF($J$5:$J$44,J5)-1</f>
        <v>19</v>
      </c>
      <c r="M5" s="27"/>
      <c r="N5" s="27"/>
      <c r="O5" s="34">
        <v>1</v>
      </c>
      <c r="P5" s="34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</row>
    <row r="6" spans="1:16">
      <c r="A6" s="30">
        <v>1</v>
      </c>
      <c r="B6" s="31">
        <v>1</v>
      </c>
      <c r="C6" s="31" t="str" cm="1">
        <f t="array" ref="C6">INDEX($P$5:$P$7,B6)</f>
        <v>4:00–5:25 م</v>
      </c>
      <c r="D6" s="31">
        <v>2</v>
      </c>
      <c r="E6" s="31" t="s">
        <v>19</v>
      </c>
      <c r="F6" s="32">
        <v>1</v>
      </c>
      <c r="G6" s="31" t="s">
        <v>186</v>
      </c>
      <c r="H6" s="27"/>
      <c r="I6" s="33">
        <v>2</v>
      </c>
      <c r="J6" s="33" t="s">
        <v>19</v>
      </c>
      <c r="K6" s="33">
        <f t="shared" si="0"/>
        <v>19</v>
      </c>
      <c r="L6" s="33">
        <f t="shared" si="1"/>
        <v>19</v>
      </c>
      <c r="M6" s="27"/>
      <c r="N6" s="27"/>
      <c r="O6" s="34">
        <v>2</v>
      </c>
      <c r="P6" s="34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</row>
    <row r="7" spans="1:16">
      <c r="A7" s="30">
        <v>1</v>
      </c>
      <c r="B7" s="31">
        <v>1</v>
      </c>
      <c r="C7" s="31" t="str" cm="1">
        <f t="array" ref="C7">INDEX($P$5:$P$7,B7)</f>
        <v>4:00–5:25 م</v>
      </c>
      <c r="D7" s="31">
        <v>3</v>
      </c>
      <c r="E7" s="31" t="s">
        <v>19</v>
      </c>
      <c r="F7" s="32">
        <v>1</v>
      </c>
      <c r="G7" s="31" t="s">
        <v>187</v>
      </c>
      <c r="H7" s="27"/>
      <c r="I7" s="33">
        <v>3</v>
      </c>
      <c r="J7" s="33" t="s">
        <v>19</v>
      </c>
      <c r="K7" s="33">
        <f t="shared" si="0"/>
        <v>19</v>
      </c>
      <c r="L7" s="33">
        <f t="shared" si="1"/>
        <v>19</v>
      </c>
      <c r="M7" s="27"/>
      <c r="N7" s="27"/>
      <c r="O7" s="34">
        <v>3</v>
      </c>
      <c r="P7" s="34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</row>
    <row r="8" spans="1:16">
      <c r="A8" s="30">
        <v>1</v>
      </c>
      <c r="B8" s="31">
        <v>1</v>
      </c>
      <c r="C8" s="31" t="str" cm="1">
        <f t="array" ref="C8">INDEX($P$5:$P$7,B8)</f>
        <v>4:00–5:25 م</v>
      </c>
      <c r="D8" s="31">
        <v>4</v>
      </c>
      <c r="E8" s="31" t="s">
        <v>19</v>
      </c>
      <c r="F8" s="32">
        <v>1</v>
      </c>
      <c r="G8" s="31" t="s">
        <v>169</v>
      </c>
      <c r="H8" s="27"/>
      <c r="I8" s="33">
        <v>4</v>
      </c>
      <c r="J8" s="33" t="s">
        <v>19</v>
      </c>
      <c r="K8" s="33">
        <f t="shared" si="0"/>
        <v>19</v>
      </c>
      <c r="L8" s="33">
        <f t="shared" si="1"/>
        <v>19</v>
      </c>
      <c r="M8" s="27"/>
      <c r="N8" s="27"/>
      <c r="O8" s="27"/>
      <c r="P8" s="27"/>
    </row>
    <row r="9" spans="1:16">
      <c r="A9" s="30">
        <v>1</v>
      </c>
      <c r="B9" s="31">
        <v>1</v>
      </c>
      <c r="C9" s="31" t="str" cm="1">
        <f t="array" ref="C9">INDEX($P$5:$P$7,B9)</f>
        <v>4:00–5:25 م</v>
      </c>
      <c r="D9" s="31">
        <v>5</v>
      </c>
      <c r="E9" s="31" t="s">
        <v>19</v>
      </c>
      <c r="F9" s="32">
        <v>1</v>
      </c>
      <c r="G9" s="31" t="s">
        <v>170</v>
      </c>
      <c r="H9" s="27"/>
      <c r="I9" s="33">
        <v>5</v>
      </c>
      <c r="J9" s="33" t="s">
        <v>19</v>
      </c>
      <c r="K9" s="33">
        <f t="shared" si="0"/>
        <v>19</v>
      </c>
      <c r="L9" s="33">
        <f t="shared" si="1"/>
        <v>19</v>
      </c>
      <c r="M9" s="27"/>
      <c r="N9" s="27"/>
      <c r="O9" s="35" t="s">
        <v>103</v>
      </c>
      <c r="P9" s="27"/>
    </row>
    <row r="10" spans="1:16">
      <c r="A10" s="30">
        <v>1</v>
      </c>
      <c r="B10" s="31">
        <v>1</v>
      </c>
      <c r="C10" s="31" t="str" cm="1">
        <f t="array" ref="C10">INDEX($P$5:$P$7,B10)</f>
        <v>4:00–5:25 م</v>
      </c>
      <c r="D10" s="31">
        <v>6</v>
      </c>
      <c r="E10" s="31" t="s">
        <v>19</v>
      </c>
      <c r="F10" s="32">
        <v>1</v>
      </c>
      <c r="G10" s="31" t="s">
        <v>171</v>
      </c>
      <c r="H10" s="27"/>
      <c r="I10" s="33">
        <v>6</v>
      </c>
      <c r="J10" s="33" t="s">
        <v>19</v>
      </c>
      <c r="K10" s="33">
        <f t="shared" si="0"/>
        <v>19</v>
      </c>
      <c r="L10" s="33">
        <f t="shared" si="1"/>
        <v>19</v>
      </c>
      <c r="M10" s="27"/>
      <c r="N10" s="27"/>
      <c r="O10" s="27"/>
      <c r="P10" s="27"/>
    </row>
    <row r="11" spans="1:16">
      <c r="A11" s="30">
        <v>1</v>
      </c>
      <c r="B11" s="31">
        <v>1</v>
      </c>
      <c r="C11" s="31" t="str" cm="1">
        <f t="array" ref="C11">INDEX($P$5:$P$7,B11)</f>
        <v>4:00–5:25 م</v>
      </c>
      <c r="D11" s="31">
        <v>7</v>
      </c>
      <c r="E11" s="31" t="s">
        <v>19</v>
      </c>
      <c r="F11" s="32">
        <v>1</v>
      </c>
      <c r="G11" s="31" t="s">
        <v>172</v>
      </c>
      <c r="H11" s="27"/>
      <c r="I11" s="33">
        <v>7</v>
      </c>
      <c r="J11" s="33" t="s">
        <v>19</v>
      </c>
      <c r="K11" s="33">
        <f t="shared" si="0"/>
        <v>19</v>
      </c>
      <c r="L11" s="33">
        <f t="shared" si="1"/>
        <v>19</v>
      </c>
      <c r="M11" s="27"/>
      <c r="N11" s="27"/>
      <c r="O11" s="27"/>
      <c r="P11" s="27"/>
    </row>
    <row r="12" spans="1:16">
      <c r="A12" s="30">
        <v>1</v>
      </c>
      <c r="B12" s="31">
        <v>2</v>
      </c>
      <c r="C12" s="31" t="str" cm="1">
        <f t="array" ref="C12">INDEX($P$5:$P$7,B12)</f>
        <v>5:35–7:00 م</v>
      </c>
      <c r="D12" s="31">
        <v>1</v>
      </c>
      <c r="E12" s="31" t="s">
        <v>19</v>
      </c>
      <c r="F12" s="32">
        <v>1</v>
      </c>
      <c r="G12" s="31" t="s">
        <v>96</v>
      </c>
      <c r="H12" s="27"/>
      <c r="I12" s="33">
        <v>8</v>
      </c>
      <c r="J12" s="33" t="s">
        <v>19</v>
      </c>
      <c r="K12" s="33">
        <f t="shared" si="0"/>
        <v>19</v>
      </c>
      <c r="L12" s="33">
        <f t="shared" si="1"/>
        <v>19</v>
      </c>
      <c r="M12" s="27"/>
      <c r="N12" s="27"/>
      <c r="O12" s="27"/>
      <c r="P12" s="27"/>
    </row>
    <row r="13" spans="1:16">
      <c r="A13" s="30">
        <v>1</v>
      </c>
      <c r="B13" s="31">
        <v>2</v>
      </c>
      <c r="C13" s="31" t="str" cm="1">
        <f t="array" ref="C13">INDEX($P$5:$P$7,B13)</f>
        <v>5:35–7:00 م</v>
      </c>
      <c r="D13" s="31">
        <v>2</v>
      </c>
      <c r="E13" s="31" t="s">
        <v>19</v>
      </c>
      <c r="F13" s="32">
        <v>1</v>
      </c>
      <c r="G13" s="31" t="s">
        <v>90</v>
      </c>
      <c r="H13" s="27"/>
      <c r="I13" s="33">
        <v>9</v>
      </c>
      <c r="J13" s="33" t="s">
        <v>19</v>
      </c>
      <c r="K13" s="33">
        <f t="shared" si="0"/>
        <v>19</v>
      </c>
      <c r="L13" s="33">
        <f t="shared" si="1"/>
        <v>19</v>
      </c>
      <c r="M13" s="27"/>
      <c r="N13" s="27"/>
      <c r="O13" s="27"/>
      <c r="P13" s="27"/>
    </row>
    <row r="14" spans="1:16">
      <c r="A14" s="30">
        <v>1</v>
      </c>
      <c r="B14" s="31">
        <v>2</v>
      </c>
      <c r="C14" s="31" t="str" cm="1">
        <f t="array" ref="C14">INDEX($P$5:$P$7,B14)</f>
        <v>5:35–7:00 م</v>
      </c>
      <c r="D14" s="31">
        <v>3</v>
      </c>
      <c r="E14" s="31" t="s">
        <v>19</v>
      </c>
      <c r="F14" s="32">
        <v>1</v>
      </c>
      <c r="G14" s="31" t="s">
        <v>78</v>
      </c>
      <c r="H14" s="27"/>
      <c r="I14" s="33">
        <v>10</v>
      </c>
      <c r="J14" s="33" t="s">
        <v>19</v>
      </c>
      <c r="K14" s="33">
        <f t="shared" si="0"/>
        <v>19</v>
      </c>
      <c r="L14" s="33">
        <f t="shared" si="1"/>
        <v>19</v>
      </c>
      <c r="M14" s="27"/>
      <c r="N14" s="27"/>
      <c r="O14" s="27"/>
      <c r="P14" s="27"/>
    </row>
    <row r="15" spans="1:16">
      <c r="A15" s="30">
        <v>1</v>
      </c>
      <c r="B15" s="31">
        <v>2</v>
      </c>
      <c r="C15" s="31" t="str" cm="1">
        <f t="array" ref="C15">INDEX($P$5:$P$7,B15)</f>
        <v>5:35–7:00 م</v>
      </c>
      <c r="D15" s="31">
        <v>4</v>
      </c>
      <c r="E15" s="31" t="s">
        <v>95</v>
      </c>
      <c r="F15" s="32">
        <v>1</v>
      </c>
      <c r="G15" s="31" t="s">
        <v>522</v>
      </c>
      <c r="H15" s="27"/>
      <c r="I15" s="33">
        <v>11</v>
      </c>
      <c r="J15" s="33" t="s">
        <v>19</v>
      </c>
      <c r="K15" s="33">
        <f t="shared" si="0"/>
        <v>19</v>
      </c>
      <c r="L15" s="33">
        <f t="shared" si="1"/>
        <v>19</v>
      </c>
      <c r="M15" s="27"/>
      <c r="N15" s="27"/>
      <c r="O15" s="27"/>
      <c r="P15" s="27"/>
    </row>
    <row r="16" spans="1:16">
      <c r="A16" s="30">
        <v>1</v>
      </c>
      <c r="B16" s="31">
        <v>2</v>
      </c>
      <c r="C16" s="31" t="str" cm="1">
        <f t="array" ref="C16">INDEX($P$5:$P$7,B16)</f>
        <v>5:35–7:00 م</v>
      </c>
      <c r="D16" s="31">
        <v>5</v>
      </c>
      <c r="E16" s="31" t="s">
        <v>95</v>
      </c>
      <c r="F16" s="32">
        <v>1</v>
      </c>
      <c r="G16" s="31" t="s">
        <v>503</v>
      </c>
      <c r="H16" s="27"/>
      <c r="I16" s="33">
        <v>12</v>
      </c>
      <c r="J16" s="33" t="s">
        <v>19</v>
      </c>
      <c r="K16" s="33">
        <f t="shared" si="0"/>
        <v>19</v>
      </c>
      <c r="L16" s="33">
        <f t="shared" si="1"/>
        <v>19</v>
      </c>
      <c r="M16" s="27"/>
      <c r="N16" s="27"/>
      <c r="O16" s="27"/>
      <c r="P16" s="27"/>
    </row>
    <row r="17" spans="1:16">
      <c r="A17" s="30">
        <v>1</v>
      </c>
      <c r="B17" s="31">
        <v>2</v>
      </c>
      <c r="C17" s="31" t="str" cm="1">
        <f t="array" ref="C17">INDEX($P$5:$P$7,B17)</f>
        <v>5:35–7:00 م</v>
      </c>
      <c r="D17" s="31">
        <v>6</v>
      </c>
      <c r="E17" s="31" t="s">
        <v>95</v>
      </c>
      <c r="F17" s="32">
        <v>1</v>
      </c>
      <c r="G17" s="31" t="s">
        <v>501</v>
      </c>
      <c r="H17" s="27"/>
      <c r="I17" s="33">
        <v>13</v>
      </c>
      <c r="J17" s="33" t="s">
        <v>19</v>
      </c>
      <c r="K17" s="33">
        <f t="shared" si="0"/>
        <v>19</v>
      </c>
      <c r="L17" s="33">
        <f t="shared" si="1"/>
        <v>19</v>
      </c>
      <c r="M17" s="27"/>
      <c r="N17" s="27"/>
      <c r="O17" s="27"/>
      <c r="P17" s="27"/>
    </row>
    <row r="18" spans="1:16">
      <c r="A18" s="30">
        <v>1</v>
      </c>
      <c r="B18" s="31">
        <v>2</v>
      </c>
      <c r="C18" s="31" t="str" cm="1">
        <f t="array" ref="C18">INDEX($P$5:$P$7,B18)</f>
        <v>5:35–7:00 م</v>
      </c>
      <c r="D18" s="31">
        <v>7</v>
      </c>
      <c r="E18" s="31" t="s">
        <v>95</v>
      </c>
      <c r="F18" s="32">
        <v>1</v>
      </c>
      <c r="G18" s="31" t="s">
        <v>479</v>
      </c>
      <c r="H18" s="27"/>
      <c r="I18" s="33">
        <v>14</v>
      </c>
      <c r="J18" s="33" t="s">
        <v>19</v>
      </c>
      <c r="K18" s="33">
        <f t="shared" si="0"/>
        <v>19</v>
      </c>
      <c r="L18" s="33">
        <f t="shared" si="1"/>
        <v>19</v>
      </c>
      <c r="M18" s="27"/>
      <c r="N18" s="27"/>
      <c r="O18" s="27"/>
      <c r="P18" s="27"/>
    </row>
    <row r="19" spans="1:16">
      <c r="A19" s="30">
        <v>1</v>
      </c>
      <c r="B19" s="31">
        <v>3</v>
      </c>
      <c r="C19" s="31" t="str" cm="1">
        <f t="array" ref="C19">INDEX($P$5:$P$7,B19)</f>
        <v>7:10–8:35 م</v>
      </c>
      <c r="D19" s="31">
        <v>1</v>
      </c>
      <c r="E19" s="31" t="s">
        <v>95</v>
      </c>
      <c r="F19" s="32">
        <v>1</v>
      </c>
      <c r="G19" s="31" t="s">
        <v>480</v>
      </c>
      <c r="H19" s="27"/>
      <c r="I19" s="33">
        <v>15</v>
      </c>
      <c r="J19" s="33" t="s">
        <v>19</v>
      </c>
      <c r="K19" s="33">
        <f t="shared" si="0"/>
        <v>19</v>
      </c>
      <c r="L19" s="33">
        <f t="shared" si="1"/>
        <v>19</v>
      </c>
      <c r="M19" s="27"/>
      <c r="N19" s="27"/>
      <c r="O19" s="27"/>
      <c r="P19" s="27"/>
    </row>
    <row r="20" spans="1:16">
      <c r="A20" s="30">
        <v>1</v>
      </c>
      <c r="B20" s="31">
        <v>3</v>
      </c>
      <c r="C20" s="31" t="str" cm="1">
        <f t="array" ref="C20">INDEX($P$5:$P$7,B20)</f>
        <v>7:10–8:35 م</v>
      </c>
      <c r="D20" s="31">
        <v>2</v>
      </c>
      <c r="E20" s="31" t="s">
        <v>95</v>
      </c>
      <c r="F20" s="32">
        <v>1</v>
      </c>
      <c r="G20" s="31" t="s">
        <v>444</v>
      </c>
      <c r="H20" s="27"/>
      <c r="I20" s="33">
        <v>16</v>
      </c>
      <c r="J20" s="33" t="s">
        <v>19</v>
      </c>
      <c r="K20" s="33">
        <f t="shared" si="0"/>
        <v>19</v>
      </c>
      <c r="L20" s="33">
        <f t="shared" si="1"/>
        <v>19</v>
      </c>
      <c r="M20" s="27"/>
      <c r="N20" s="27"/>
      <c r="O20" s="27"/>
      <c r="P20" s="27"/>
    </row>
    <row r="21" spans="1:16">
      <c r="A21" s="30">
        <v>1</v>
      </c>
      <c r="B21" s="31">
        <v>3</v>
      </c>
      <c r="C21" s="31" t="str" cm="1">
        <f t="array" ref="C21">INDEX($P$5:$P$7,B21)</f>
        <v>7:10–8:35 م</v>
      </c>
      <c r="D21" s="31">
        <v>3</v>
      </c>
      <c r="E21" s="31" t="s">
        <v>95</v>
      </c>
      <c r="F21" s="32">
        <v>1</v>
      </c>
      <c r="G21" s="31" t="s">
        <v>422</v>
      </c>
      <c r="H21" s="27"/>
      <c r="I21" s="33">
        <v>17</v>
      </c>
      <c r="J21" s="33" t="s">
        <v>19</v>
      </c>
      <c r="K21" s="33">
        <f t="shared" si="0"/>
        <v>19</v>
      </c>
      <c r="L21" s="33">
        <f t="shared" si="1"/>
        <v>19</v>
      </c>
      <c r="M21" s="27"/>
      <c r="N21" s="27"/>
      <c r="O21" s="27"/>
      <c r="P21" s="27"/>
    </row>
    <row r="22" spans="1:16">
      <c r="A22" s="30">
        <v>1</v>
      </c>
      <c r="B22" s="31">
        <v>3</v>
      </c>
      <c r="C22" s="31" t="str" cm="1">
        <f t="array" ref="C22">INDEX($P$5:$P$7,B22)</f>
        <v>7:10–8:35 م</v>
      </c>
      <c r="D22" s="31">
        <v>4</v>
      </c>
      <c r="E22" s="31" t="s">
        <v>95</v>
      </c>
      <c r="F22" s="32">
        <v>1</v>
      </c>
      <c r="G22" s="31" t="s">
        <v>372</v>
      </c>
      <c r="H22" s="27"/>
      <c r="I22" s="33">
        <v>18</v>
      </c>
      <c r="J22" s="33" t="s">
        <v>19</v>
      </c>
      <c r="K22" s="33">
        <f t="shared" si="0"/>
        <v>19</v>
      </c>
      <c r="L22" s="33">
        <f t="shared" si="1"/>
        <v>19</v>
      </c>
      <c r="M22" s="27"/>
      <c r="N22" s="27"/>
      <c r="O22" s="27"/>
      <c r="P22" s="27"/>
    </row>
    <row r="23" spans="1:16">
      <c r="A23" s="30">
        <v>1</v>
      </c>
      <c r="B23" s="31">
        <v>3</v>
      </c>
      <c r="C23" s="31" t="str" cm="1">
        <f t="array" ref="C23">INDEX($P$5:$P$7,B23)</f>
        <v>7:10–8:35 م</v>
      </c>
      <c r="D23" s="31">
        <v>5</v>
      </c>
      <c r="E23" s="31" t="s">
        <v>95</v>
      </c>
      <c r="F23" s="32">
        <v>1</v>
      </c>
      <c r="G23" s="31" t="s">
        <v>362</v>
      </c>
      <c r="H23" s="27"/>
      <c r="I23" s="33">
        <v>19</v>
      </c>
      <c r="J23" s="33" t="s">
        <v>19</v>
      </c>
      <c r="K23" s="33">
        <f t="shared" si="0"/>
        <v>19</v>
      </c>
      <c r="L23" s="33">
        <f t="shared" si="1"/>
        <v>19</v>
      </c>
      <c r="M23" s="27"/>
      <c r="N23" s="27"/>
      <c r="O23" s="27"/>
      <c r="P23" s="27"/>
    </row>
    <row r="24" spans="1:16">
      <c r="A24" s="30">
        <v>1</v>
      </c>
      <c r="B24" s="31">
        <v>3</v>
      </c>
      <c r="C24" s="31" t="str" cm="1">
        <f t="array" ref="C24">INDEX($P$5:$P$7,B24)</f>
        <v>7:10–8:35 م</v>
      </c>
      <c r="D24" s="31">
        <v>6</v>
      </c>
      <c r="E24" s="31" t="s">
        <v>95</v>
      </c>
      <c r="F24" s="32">
        <v>1</v>
      </c>
      <c r="G24" s="31" t="s">
        <v>354</v>
      </c>
      <c r="H24" s="27"/>
      <c r="I24" s="33">
        <v>20</v>
      </c>
      <c r="J24" s="33" t="s">
        <v>19</v>
      </c>
      <c r="K24" s="33">
        <f t="shared" si="0"/>
        <v>19</v>
      </c>
      <c r="L24" s="33">
        <f t="shared" si="1"/>
        <v>19</v>
      </c>
      <c r="M24" s="27"/>
      <c r="N24" s="27"/>
      <c r="O24" s="27"/>
      <c r="P24" s="27"/>
    </row>
    <row r="25" spans="1:16">
      <c r="A25" s="30">
        <v>2</v>
      </c>
      <c r="B25" s="31">
        <v>1</v>
      </c>
      <c r="C25" s="31" t="str" cm="1">
        <f t="array" ref="C25">INDEX($P$5:$P$7,B25)</f>
        <v>4:00–5:25 م</v>
      </c>
      <c r="D25" s="31">
        <v>1</v>
      </c>
      <c r="E25" s="31" t="s">
        <v>19</v>
      </c>
      <c r="F25" s="32">
        <v>1</v>
      </c>
      <c r="G25" s="31" t="s">
        <v>188</v>
      </c>
      <c r="H25" s="27"/>
      <c r="I25" s="33">
        <v>21</v>
      </c>
      <c r="J25" s="33" t="s">
        <v>95</v>
      </c>
      <c r="K25" s="33">
        <f t="shared" si="0"/>
        <v>19</v>
      </c>
      <c r="L25" s="33">
        <f t="shared" si="1"/>
        <v>19</v>
      </c>
      <c r="M25" s="27"/>
      <c r="N25" s="27"/>
      <c r="O25" s="27"/>
      <c r="P25" s="27"/>
    </row>
    <row r="26" spans="1:16">
      <c r="A26" s="30">
        <v>2</v>
      </c>
      <c r="B26" s="31">
        <v>1</v>
      </c>
      <c r="C26" s="31" t="str" cm="1">
        <f t="array" ref="C26">INDEX($P$5:$P$7,B26)</f>
        <v>4:00–5:25 م</v>
      </c>
      <c r="D26" s="31">
        <v>2</v>
      </c>
      <c r="E26" s="31" t="s">
        <v>19</v>
      </c>
      <c r="F26" s="32">
        <v>1</v>
      </c>
      <c r="G26" s="31" t="s">
        <v>218</v>
      </c>
      <c r="H26" s="27"/>
      <c r="I26" s="33">
        <v>22</v>
      </c>
      <c r="J26" s="33" t="s">
        <v>95</v>
      </c>
      <c r="K26" s="33">
        <f t="shared" si="0"/>
        <v>19</v>
      </c>
      <c r="L26" s="33">
        <f t="shared" si="1"/>
        <v>19</v>
      </c>
      <c r="M26" s="27"/>
      <c r="N26" s="27"/>
      <c r="O26" s="27"/>
      <c r="P26" s="27"/>
    </row>
    <row r="27" spans="1:16">
      <c r="A27" s="30">
        <v>2</v>
      </c>
      <c r="B27" s="31">
        <v>1</v>
      </c>
      <c r="C27" s="31" t="str" cm="1">
        <f t="array" ref="C27">INDEX($P$5:$P$7,B27)</f>
        <v>4:00–5:25 م</v>
      </c>
      <c r="D27" s="31">
        <v>3</v>
      </c>
      <c r="E27" s="31" t="s">
        <v>19</v>
      </c>
      <c r="F27" s="32">
        <v>1</v>
      </c>
      <c r="G27" s="31" t="s">
        <v>127</v>
      </c>
      <c r="H27" s="27"/>
      <c r="I27" s="33">
        <v>23</v>
      </c>
      <c r="J27" s="33" t="s">
        <v>95</v>
      </c>
      <c r="K27" s="33">
        <f t="shared" si="0"/>
        <v>19</v>
      </c>
      <c r="L27" s="33">
        <f t="shared" si="1"/>
        <v>19</v>
      </c>
      <c r="M27" s="27"/>
      <c r="N27" s="27"/>
      <c r="O27" s="27"/>
      <c r="P27" s="27"/>
    </row>
    <row r="28" spans="1:16">
      <c r="A28" s="30">
        <v>2</v>
      </c>
      <c r="B28" s="31">
        <v>1</v>
      </c>
      <c r="C28" s="31" t="str" cm="1">
        <f t="array" ref="C28">INDEX($P$5:$P$7,B28)</f>
        <v>4:00–5:25 م</v>
      </c>
      <c r="D28" s="31">
        <v>4</v>
      </c>
      <c r="E28" s="31" t="s">
        <v>19</v>
      </c>
      <c r="F28" s="32">
        <v>1</v>
      </c>
      <c r="G28" s="31" t="s">
        <v>128</v>
      </c>
      <c r="H28" s="27"/>
      <c r="I28" s="33">
        <v>24</v>
      </c>
      <c r="J28" s="33" t="s">
        <v>95</v>
      </c>
      <c r="K28" s="33">
        <f t="shared" si="0"/>
        <v>19</v>
      </c>
      <c r="L28" s="33">
        <f t="shared" si="1"/>
        <v>19</v>
      </c>
      <c r="M28" s="27"/>
      <c r="N28" s="27"/>
      <c r="O28" s="27"/>
      <c r="P28" s="27"/>
    </row>
    <row r="29" spans="1:16">
      <c r="A29" s="30">
        <v>2</v>
      </c>
      <c r="B29" s="31">
        <v>1</v>
      </c>
      <c r="C29" s="31" t="str" cm="1">
        <f t="array" ref="C29">INDEX($P$5:$P$7,B29)</f>
        <v>4:00–5:25 م</v>
      </c>
      <c r="D29" s="31">
        <v>5</v>
      </c>
      <c r="E29" s="31" t="s">
        <v>19</v>
      </c>
      <c r="F29" s="32">
        <v>1</v>
      </c>
      <c r="G29" s="31" t="s">
        <v>129</v>
      </c>
      <c r="H29" s="27"/>
      <c r="I29" s="33">
        <v>25</v>
      </c>
      <c r="J29" s="33" t="s">
        <v>95</v>
      </c>
      <c r="K29" s="33">
        <f t="shared" si="0"/>
        <v>19</v>
      </c>
      <c r="L29" s="33">
        <f t="shared" si="1"/>
        <v>19</v>
      </c>
      <c r="M29" s="27"/>
      <c r="N29" s="27"/>
      <c r="O29" s="27"/>
      <c r="P29" s="27"/>
    </row>
    <row r="30" spans="1:16">
      <c r="A30" s="30">
        <v>2</v>
      </c>
      <c r="B30" s="31">
        <v>1</v>
      </c>
      <c r="C30" s="31" t="str" cm="1">
        <f t="array" ref="C30">INDEX($P$5:$P$7,B30)</f>
        <v>4:00–5:25 م</v>
      </c>
      <c r="D30" s="31">
        <v>6</v>
      </c>
      <c r="E30" s="31" t="s">
        <v>19</v>
      </c>
      <c r="F30" s="32">
        <v>1</v>
      </c>
      <c r="G30" s="31" t="s">
        <v>130</v>
      </c>
      <c r="H30" s="27"/>
      <c r="I30" s="33">
        <v>26</v>
      </c>
      <c r="J30" s="33" t="s">
        <v>95</v>
      </c>
      <c r="K30" s="33">
        <f t="shared" si="0"/>
        <v>19</v>
      </c>
      <c r="L30" s="33">
        <f t="shared" si="1"/>
        <v>19</v>
      </c>
      <c r="M30" s="27"/>
      <c r="N30" s="27"/>
      <c r="O30" s="27"/>
      <c r="P30" s="27"/>
    </row>
    <row r="31" spans="1:16">
      <c r="A31" s="30">
        <v>2</v>
      </c>
      <c r="B31" s="31">
        <v>1</v>
      </c>
      <c r="C31" s="31" t="str" cm="1">
        <f t="array" ref="C31">INDEX($P$5:$P$7,B31)</f>
        <v>4:00–5:25 م</v>
      </c>
      <c r="D31" s="31">
        <v>7</v>
      </c>
      <c r="E31" s="31" t="s">
        <v>19</v>
      </c>
      <c r="F31" s="32">
        <v>1</v>
      </c>
      <c r="G31" s="31" t="s">
        <v>131</v>
      </c>
      <c r="H31" s="27"/>
      <c r="I31" s="33">
        <v>27</v>
      </c>
      <c r="J31" s="33" t="s">
        <v>95</v>
      </c>
      <c r="K31" s="33">
        <f t="shared" si="0"/>
        <v>19</v>
      </c>
      <c r="L31" s="33">
        <f t="shared" si="1"/>
        <v>19</v>
      </c>
      <c r="M31" s="27"/>
      <c r="N31" s="27"/>
      <c r="O31" s="27"/>
      <c r="P31" s="27"/>
    </row>
    <row r="32" spans="1:16">
      <c r="A32" s="30">
        <v>2</v>
      </c>
      <c r="B32" s="31">
        <v>2</v>
      </c>
      <c r="C32" s="31" t="str" cm="1">
        <f t="array" ref="C32">INDEX($P$5:$P$7,B32)</f>
        <v>5:35–7:00 م</v>
      </c>
      <c r="D32" s="31">
        <v>1</v>
      </c>
      <c r="E32" s="31" t="s">
        <v>19</v>
      </c>
      <c r="F32" s="32">
        <v>1</v>
      </c>
      <c r="G32" s="31" t="s">
        <v>91</v>
      </c>
      <c r="H32" s="27"/>
      <c r="I32" s="33">
        <v>28</v>
      </c>
      <c r="J32" s="33" t="s">
        <v>95</v>
      </c>
      <c r="K32" s="33">
        <f t="shared" si="0"/>
        <v>19</v>
      </c>
      <c r="L32" s="33">
        <f t="shared" si="1"/>
        <v>19</v>
      </c>
      <c r="M32" s="27"/>
      <c r="N32" s="27"/>
      <c r="O32" s="27"/>
      <c r="P32" s="27"/>
    </row>
    <row r="33" spans="1:16">
      <c r="A33" s="30">
        <v>2</v>
      </c>
      <c r="B33" s="31">
        <v>2</v>
      </c>
      <c r="C33" s="31" t="str" cm="1">
        <f t="array" ref="C33">INDEX($P$5:$P$7,B33)</f>
        <v>5:35–7:00 م</v>
      </c>
      <c r="D33" s="31">
        <v>2</v>
      </c>
      <c r="E33" s="31" t="s">
        <v>19</v>
      </c>
      <c r="F33" s="32">
        <v>1</v>
      </c>
      <c r="G33" s="31" t="s">
        <v>79</v>
      </c>
      <c r="H33" s="27"/>
      <c r="I33" s="33">
        <v>29</v>
      </c>
      <c r="J33" s="33" t="s">
        <v>95</v>
      </c>
      <c r="K33" s="33">
        <f t="shared" si="0"/>
        <v>19</v>
      </c>
      <c r="L33" s="33">
        <f t="shared" si="1"/>
        <v>19</v>
      </c>
      <c r="M33" s="27"/>
      <c r="N33" s="27"/>
      <c r="O33" s="27"/>
      <c r="P33" s="27"/>
    </row>
    <row r="34" spans="1:16">
      <c r="A34" s="30">
        <v>2</v>
      </c>
      <c r="B34" s="31">
        <v>2</v>
      </c>
      <c r="C34" s="31" t="str" cm="1">
        <f t="array" ref="C34">INDEX($P$5:$P$7,B34)</f>
        <v>5:35–7:00 م</v>
      </c>
      <c r="D34" s="31">
        <v>3</v>
      </c>
      <c r="E34" s="31" t="s">
        <v>19</v>
      </c>
      <c r="F34" s="32">
        <v>1</v>
      </c>
      <c r="G34" s="31" t="s">
        <v>67</v>
      </c>
      <c r="H34" s="27"/>
      <c r="I34" s="33">
        <v>30</v>
      </c>
      <c r="J34" s="33" t="s">
        <v>95</v>
      </c>
      <c r="K34" s="33">
        <f t="shared" si="0"/>
        <v>19</v>
      </c>
      <c r="L34" s="33">
        <f t="shared" si="1"/>
        <v>19</v>
      </c>
      <c r="M34" s="27"/>
      <c r="N34" s="27"/>
      <c r="O34" s="27"/>
      <c r="P34" s="27"/>
    </row>
    <row r="35" spans="1:16">
      <c r="A35" s="30">
        <v>2</v>
      </c>
      <c r="B35" s="31">
        <v>2</v>
      </c>
      <c r="C35" s="31" t="str" cm="1">
        <f t="array" ref="C35">INDEX($P$5:$P$7,B35)</f>
        <v>5:35–7:00 م</v>
      </c>
      <c r="D35" s="31">
        <v>4</v>
      </c>
      <c r="E35" s="31" t="s">
        <v>95</v>
      </c>
      <c r="F35" s="32">
        <v>1</v>
      </c>
      <c r="G35" s="31" t="s">
        <v>504</v>
      </c>
      <c r="H35" s="27"/>
      <c r="I35" s="33">
        <v>31</v>
      </c>
      <c r="J35" s="33" t="s">
        <v>95</v>
      </c>
      <c r="K35" s="33">
        <f t="shared" si="0"/>
        <v>19</v>
      </c>
      <c r="L35" s="33">
        <f t="shared" si="1"/>
        <v>19</v>
      </c>
      <c r="M35" s="27"/>
      <c r="N35" s="27"/>
      <c r="O35" s="27"/>
      <c r="P35" s="27"/>
    </row>
    <row r="36" spans="1:16">
      <c r="A36" s="30">
        <v>2</v>
      </c>
      <c r="B36" s="31">
        <v>2</v>
      </c>
      <c r="C36" s="31" t="str" cm="1">
        <f t="array" ref="C36">INDEX($P$5:$P$7,B36)</f>
        <v>5:35–7:00 م</v>
      </c>
      <c r="D36" s="31">
        <v>5</v>
      </c>
      <c r="E36" s="31" t="s">
        <v>95</v>
      </c>
      <c r="F36" s="32">
        <v>1</v>
      </c>
      <c r="G36" s="31" t="s">
        <v>523</v>
      </c>
      <c r="H36" s="27"/>
      <c r="I36" s="33">
        <v>32</v>
      </c>
      <c r="J36" s="33" t="s">
        <v>95</v>
      </c>
      <c r="K36" s="33">
        <f t="shared" si="0"/>
        <v>19</v>
      </c>
      <c r="L36" s="33">
        <f t="shared" si="1"/>
        <v>19</v>
      </c>
      <c r="M36" s="27"/>
      <c r="N36" s="27"/>
      <c r="O36" s="27"/>
      <c r="P36" s="27"/>
    </row>
    <row r="37" spans="1:16">
      <c r="A37" s="30">
        <v>2</v>
      </c>
      <c r="B37" s="31">
        <v>2</v>
      </c>
      <c r="C37" s="31" t="str" cm="1">
        <f t="array" ref="C37">INDEX($P$5:$P$7,B37)</f>
        <v>5:35–7:00 م</v>
      </c>
      <c r="D37" s="31">
        <v>6</v>
      </c>
      <c r="E37" s="31" t="s">
        <v>95</v>
      </c>
      <c r="F37" s="32">
        <v>1</v>
      </c>
      <c r="G37" s="31" t="s">
        <v>481</v>
      </c>
      <c r="H37" s="27"/>
      <c r="I37" s="33">
        <v>33</v>
      </c>
      <c r="J37" s="33" t="s">
        <v>95</v>
      </c>
      <c r="K37" s="33">
        <f t="shared" si="0"/>
        <v>19</v>
      </c>
      <c r="L37" s="33">
        <f t="shared" si="1"/>
        <v>19</v>
      </c>
      <c r="M37" s="27"/>
      <c r="N37" s="27"/>
      <c r="O37" s="27"/>
      <c r="P37" s="27"/>
    </row>
    <row r="38" spans="1:16">
      <c r="A38" s="30">
        <v>2</v>
      </c>
      <c r="B38" s="31">
        <v>2</v>
      </c>
      <c r="C38" s="31" t="str" cm="1">
        <f t="array" ref="C38">INDEX($P$5:$P$7,B38)</f>
        <v>5:35–7:00 م</v>
      </c>
      <c r="D38" s="31">
        <v>7</v>
      </c>
      <c r="E38" s="31" t="s">
        <v>95</v>
      </c>
      <c r="F38" s="32">
        <v>1</v>
      </c>
      <c r="G38" s="31" t="s">
        <v>482</v>
      </c>
      <c r="H38" s="27"/>
      <c r="I38" s="33">
        <v>34</v>
      </c>
      <c r="J38" s="33" t="s">
        <v>95</v>
      </c>
      <c r="K38" s="33">
        <f t="shared" si="0"/>
        <v>19</v>
      </c>
      <c r="L38" s="33">
        <f t="shared" si="1"/>
        <v>19</v>
      </c>
      <c r="M38" s="27"/>
      <c r="N38" s="27"/>
      <c r="O38" s="27"/>
      <c r="P38" s="27"/>
    </row>
    <row r="39" spans="1:16">
      <c r="A39" s="30">
        <v>2</v>
      </c>
      <c r="B39" s="31">
        <v>3</v>
      </c>
      <c r="C39" s="31" t="str" cm="1">
        <f t="array" ref="C39">INDEX($P$5:$P$7,B39)</f>
        <v>7:10–8:35 م</v>
      </c>
      <c r="D39" s="31">
        <v>1</v>
      </c>
      <c r="E39" s="31" t="s">
        <v>95</v>
      </c>
      <c r="F39" s="32">
        <v>1</v>
      </c>
      <c r="G39" s="31" t="s">
        <v>445</v>
      </c>
      <c r="H39" s="27"/>
      <c r="I39" s="33">
        <v>35</v>
      </c>
      <c r="J39" s="33" t="s">
        <v>95</v>
      </c>
      <c r="K39" s="33">
        <f t="shared" si="0"/>
        <v>19</v>
      </c>
      <c r="L39" s="33">
        <f t="shared" si="1"/>
        <v>19</v>
      </c>
      <c r="M39" s="27"/>
      <c r="N39" s="27"/>
      <c r="O39" s="27"/>
      <c r="P39" s="27"/>
    </row>
    <row r="40" spans="1:16">
      <c r="A40" s="30">
        <v>2</v>
      </c>
      <c r="B40" s="31">
        <v>3</v>
      </c>
      <c r="C40" s="31" t="str" cm="1">
        <f t="array" ref="C40">INDEX($P$5:$P$7,B40)</f>
        <v>7:10–8:35 م</v>
      </c>
      <c r="D40" s="31">
        <v>2</v>
      </c>
      <c r="E40" s="31" t="s">
        <v>95</v>
      </c>
      <c r="F40" s="32">
        <v>1</v>
      </c>
      <c r="G40" s="31" t="s">
        <v>423</v>
      </c>
      <c r="H40" s="27"/>
      <c r="I40" s="33">
        <v>36</v>
      </c>
      <c r="J40" s="33" t="s">
        <v>95</v>
      </c>
      <c r="K40" s="33">
        <f t="shared" si="0"/>
        <v>19</v>
      </c>
      <c r="L40" s="33">
        <f t="shared" si="1"/>
        <v>19</v>
      </c>
      <c r="M40" s="27"/>
      <c r="N40" s="27"/>
      <c r="O40" s="27"/>
      <c r="P40" s="27"/>
    </row>
    <row r="41" spans="1:16">
      <c r="A41" s="30">
        <v>2</v>
      </c>
      <c r="B41" s="31">
        <v>3</v>
      </c>
      <c r="C41" s="31" t="str" cm="1">
        <f t="array" ref="C41">INDEX($P$5:$P$7,B41)</f>
        <v>7:10–8:35 م</v>
      </c>
      <c r="D41" s="31">
        <v>3</v>
      </c>
      <c r="E41" s="31" t="s">
        <v>95</v>
      </c>
      <c r="F41" s="32">
        <v>1</v>
      </c>
      <c r="G41" s="31" t="s">
        <v>366</v>
      </c>
      <c r="H41" s="27"/>
      <c r="I41" s="33">
        <v>37</v>
      </c>
      <c r="J41" s="33" t="s">
        <v>95</v>
      </c>
      <c r="K41" s="33">
        <f t="shared" si="0"/>
        <v>19</v>
      </c>
      <c r="L41" s="33">
        <f t="shared" si="1"/>
        <v>19</v>
      </c>
      <c r="M41" s="27"/>
      <c r="N41" s="27"/>
      <c r="O41" s="27"/>
      <c r="P41" s="27"/>
    </row>
    <row r="42" spans="1:16">
      <c r="A42" s="30">
        <v>2</v>
      </c>
      <c r="B42" s="31">
        <v>3</v>
      </c>
      <c r="C42" s="31" t="str" cm="1">
        <f t="array" ref="C42">INDEX($P$5:$P$7,B42)</f>
        <v>7:10–8:35 م</v>
      </c>
      <c r="D42" s="31">
        <v>4</v>
      </c>
      <c r="E42" s="31" t="s">
        <v>95</v>
      </c>
      <c r="F42" s="32">
        <v>1</v>
      </c>
      <c r="G42" s="31" t="s">
        <v>363</v>
      </c>
      <c r="H42" s="27"/>
      <c r="I42" s="33">
        <v>38</v>
      </c>
      <c r="J42" s="33" t="s">
        <v>95</v>
      </c>
      <c r="K42" s="33">
        <f t="shared" si="0"/>
        <v>19</v>
      </c>
      <c r="L42" s="33">
        <f t="shared" si="1"/>
        <v>19</v>
      </c>
      <c r="M42" s="27"/>
      <c r="N42" s="27"/>
      <c r="O42" s="27"/>
      <c r="P42" s="27"/>
    </row>
    <row r="43" spans="1:16">
      <c r="A43" s="30">
        <v>2</v>
      </c>
      <c r="B43" s="31">
        <v>3</v>
      </c>
      <c r="C43" s="31" t="str" cm="1">
        <f t="array" ref="C43">INDEX($P$5:$P$7,B43)</f>
        <v>7:10–8:35 م</v>
      </c>
      <c r="D43" s="31">
        <v>5</v>
      </c>
      <c r="E43" s="31" t="s">
        <v>95</v>
      </c>
      <c r="F43" s="32">
        <v>1</v>
      </c>
      <c r="G43" s="31" t="s">
        <v>355</v>
      </c>
      <c r="H43" s="27"/>
      <c r="I43" s="33">
        <v>39</v>
      </c>
      <c r="J43" s="33" t="s">
        <v>95</v>
      </c>
      <c r="K43" s="33">
        <f t="shared" si="0"/>
        <v>19</v>
      </c>
      <c r="L43" s="33">
        <f t="shared" si="1"/>
        <v>19</v>
      </c>
      <c r="M43" s="27"/>
      <c r="N43" s="27"/>
      <c r="O43" s="27"/>
      <c r="P43" s="27"/>
    </row>
    <row r="44" spans="1:16">
      <c r="A44" s="30">
        <v>2</v>
      </c>
      <c r="B44" s="31">
        <v>3</v>
      </c>
      <c r="C44" s="31" t="str" cm="1">
        <f t="array" ref="C44">INDEX($P$5:$P$7,B44)</f>
        <v>7:10–8:35 م</v>
      </c>
      <c r="D44" s="31">
        <v>6</v>
      </c>
      <c r="E44" s="31" t="s">
        <v>95</v>
      </c>
      <c r="F44" s="32">
        <v>1</v>
      </c>
      <c r="G44" s="31" t="s">
        <v>339</v>
      </c>
      <c r="H44" s="27"/>
      <c r="I44" s="33">
        <v>40</v>
      </c>
      <c r="J44" s="33" t="s">
        <v>95</v>
      </c>
      <c r="K44" s="33">
        <f t="shared" si="0"/>
        <v>19</v>
      </c>
      <c r="L44" s="33">
        <f t="shared" si="1"/>
        <v>19</v>
      </c>
      <c r="M44" s="27"/>
      <c r="N44" s="27"/>
      <c r="O44" s="27"/>
      <c r="P44" s="27"/>
    </row>
    <row r="45" spans="1:16">
      <c r="A45" s="30">
        <v>3</v>
      </c>
      <c r="B45" s="31">
        <v>1</v>
      </c>
      <c r="C45" s="31" t="str" cm="1">
        <f t="array" ref="C45">INDEX($P$5:$P$7,B45)</f>
        <v>4:00–5:25 م</v>
      </c>
      <c r="D45" s="31">
        <v>1</v>
      </c>
      <c r="E45" s="31" t="s">
        <v>19</v>
      </c>
      <c r="F45" s="32">
        <v>1</v>
      </c>
      <c r="G45" s="31" t="s">
        <v>189</v>
      </c>
      <c r="H45" s="27"/>
      <c r="I45" s="27"/>
      <c r="J45" s="27"/>
      <c r="K45" s="27"/>
      <c r="L45" s="27"/>
      <c r="M45" s="27"/>
      <c r="N45" s="27"/>
      <c r="O45" s="27"/>
      <c r="P45" s="27"/>
    </row>
    <row r="46" spans="1:16">
      <c r="A46" s="30">
        <v>3</v>
      </c>
      <c r="B46" s="31">
        <v>1</v>
      </c>
      <c r="C46" s="31" t="str" cm="1">
        <f t="array" ref="C46">INDEX($P$5:$P$7,B46)</f>
        <v>4:00–5:25 م</v>
      </c>
      <c r="D46" s="31">
        <v>2</v>
      </c>
      <c r="E46" s="31" t="s">
        <v>19</v>
      </c>
      <c r="F46" s="32">
        <v>1</v>
      </c>
      <c r="G46" s="31" t="s">
        <v>190</v>
      </c>
      <c r="H46" s="27"/>
      <c r="I46" s="27"/>
      <c r="J46" s="27"/>
      <c r="K46" s="27"/>
      <c r="L46" s="27"/>
      <c r="M46" s="27"/>
      <c r="N46" s="27"/>
      <c r="O46" s="27"/>
      <c r="P46" s="27"/>
    </row>
    <row r="47" spans="1:16">
      <c r="A47" s="30">
        <v>3</v>
      </c>
      <c r="B47" s="31">
        <v>1</v>
      </c>
      <c r="C47" s="31" t="str" cm="1">
        <f t="array" ref="C47">INDEX($P$5:$P$7,B47)</f>
        <v>4:00–5:25 م</v>
      </c>
      <c r="D47" s="31">
        <v>3</v>
      </c>
      <c r="E47" s="31" t="s">
        <v>19</v>
      </c>
      <c r="F47" s="32">
        <v>1</v>
      </c>
      <c r="G47" s="31" t="s">
        <v>219</v>
      </c>
      <c r="H47" s="27"/>
      <c r="I47" s="27"/>
      <c r="J47" s="27"/>
      <c r="K47" s="27"/>
      <c r="L47" s="27"/>
      <c r="M47" s="27"/>
      <c r="N47" s="27"/>
      <c r="O47" s="27"/>
      <c r="P47" s="27"/>
    </row>
    <row r="48" spans="1:16">
      <c r="A48" s="30">
        <v>3</v>
      </c>
      <c r="B48" s="31">
        <v>1</v>
      </c>
      <c r="C48" s="31" t="str" cm="1">
        <f t="array" ref="C48">INDEX($P$5:$P$7,B48)</f>
        <v>4:00–5:25 م</v>
      </c>
      <c r="D48" s="31">
        <v>4</v>
      </c>
      <c r="E48" s="31" t="s">
        <v>19</v>
      </c>
      <c r="F48" s="32">
        <v>1</v>
      </c>
      <c r="G48" s="31" t="s">
        <v>133</v>
      </c>
      <c r="H48" s="27"/>
      <c r="I48" s="27"/>
      <c r="J48" s="27"/>
      <c r="K48" s="27"/>
      <c r="L48" s="27"/>
      <c r="M48" s="27"/>
      <c r="N48" s="27"/>
      <c r="O48" s="27"/>
      <c r="P48" s="27"/>
    </row>
    <row r="49" spans="1:16">
      <c r="A49" s="30">
        <v>3</v>
      </c>
      <c r="B49" s="31">
        <v>1</v>
      </c>
      <c r="C49" s="31" t="str" cm="1">
        <f t="array" ref="C49">INDEX($P$5:$P$7,B49)</f>
        <v>4:00–5:25 م</v>
      </c>
      <c r="D49" s="31">
        <v>5</v>
      </c>
      <c r="E49" s="31" t="s">
        <v>19</v>
      </c>
      <c r="F49" s="32">
        <v>1</v>
      </c>
      <c r="G49" s="31" t="s">
        <v>134</v>
      </c>
      <c r="H49" s="27"/>
      <c r="I49" s="27"/>
      <c r="J49" s="27"/>
      <c r="K49" s="27"/>
      <c r="L49" s="27"/>
      <c r="M49" s="27"/>
      <c r="N49" s="27"/>
      <c r="O49" s="27"/>
      <c r="P49" s="27"/>
    </row>
    <row r="50" spans="1:16">
      <c r="A50" s="30">
        <v>3</v>
      </c>
      <c r="B50" s="31">
        <v>1</v>
      </c>
      <c r="C50" s="31" t="str" cm="1">
        <f t="array" ref="C50">INDEX($P$5:$P$7,B50)</f>
        <v>4:00–5:25 م</v>
      </c>
      <c r="D50" s="31">
        <v>6</v>
      </c>
      <c r="E50" s="31" t="s">
        <v>19</v>
      </c>
      <c r="F50" s="32">
        <v>1</v>
      </c>
      <c r="G50" s="31" t="s">
        <v>135</v>
      </c>
      <c r="H50" s="27"/>
      <c r="I50" s="27"/>
      <c r="J50" s="27"/>
      <c r="K50" s="27"/>
      <c r="L50" s="27"/>
      <c r="M50" s="27"/>
      <c r="N50" s="27"/>
      <c r="O50" s="27"/>
      <c r="P50" s="27"/>
    </row>
    <row r="51" spans="1:16">
      <c r="A51" s="30">
        <v>3</v>
      </c>
      <c r="B51" s="31">
        <v>1</v>
      </c>
      <c r="C51" s="31" t="str" cm="1">
        <f t="array" ref="C51">INDEX($P$5:$P$7,B51)</f>
        <v>4:00–5:25 م</v>
      </c>
      <c r="D51" s="31">
        <v>7</v>
      </c>
      <c r="E51" s="31" t="s">
        <v>19</v>
      </c>
      <c r="F51" s="32">
        <v>1</v>
      </c>
      <c r="G51" s="31" t="s">
        <v>92</v>
      </c>
      <c r="H51" s="27"/>
      <c r="I51" s="27"/>
      <c r="J51" s="27"/>
      <c r="K51" s="27"/>
      <c r="L51" s="27"/>
      <c r="M51" s="27"/>
      <c r="N51" s="27"/>
      <c r="O51" s="27"/>
      <c r="P51" s="27"/>
    </row>
    <row r="52" spans="1:16">
      <c r="A52" s="30">
        <v>3</v>
      </c>
      <c r="B52" s="31">
        <v>2</v>
      </c>
      <c r="C52" s="31" t="str" cm="1">
        <f t="array" ref="C52">INDEX($P$5:$P$7,B52)</f>
        <v>5:35–7:00 م</v>
      </c>
      <c r="D52" s="31">
        <v>1</v>
      </c>
      <c r="E52" s="31" t="s">
        <v>19</v>
      </c>
      <c r="F52" s="32">
        <v>1</v>
      </c>
      <c r="G52" s="31" t="s">
        <v>80</v>
      </c>
      <c r="H52" s="27"/>
      <c r="I52" s="27"/>
      <c r="J52" s="27"/>
      <c r="K52" s="27"/>
      <c r="L52" s="27"/>
      <c r="M52" s="27"/>
      <c r="N52" s="27"/>
      <c r="O52" s="27"/>
      <c r="P52" s="27"/>
    </row>
    <row r="53" spans="1:16">
      <c r="A53" s="30">
        <v>3</v>
      </c>
      <c r="B53" s="31">
        <v>2</v>
      </c>
      <c r="C53" s="31" t="str" cm="1">
        <f t="array" ref="C53">INDEX($P$5:$P$7,B53)</f>
        <v>5:35–7:00 م</v>
      </c>
      <c r="D53" s="31">
        <v>2</v>
      </c>
      <c r="E53" s="31" t="s">
        <v>19</v>
      </c>
      <c r="F53" s="32">
        <v>1</v>
      </c>
      <c r="G53" s="31" t="s">
        <v>68</v>
      </c>
      <c r="H53" s="27"/>
      <c r="I53" s="27"/>
      <c r="J53" s="27"/>
      <c r="K53" s="27"/>
      <c r="L53" s="27"/>
      <c r="M53" s="27"/>
      <c r="N53" s="27"/>
      <c r="O53" s="27"/>
      <c r="P53" s="27"/>
    </row>
    <row r="54" spans="1:16">
      <c r="A54" s="30">
        <v>3</v>
      </c>
      <c r="B54" s="31">
        <v>2</v>
      </c>
      <c r="C54" s="31" t="str" cm="1">
        <f t="array" ref="C54">INDEX($P$5:$P$7,B54)</f>
        <v>5:35–7:00 م</v>
      </c>
      <c r="D54" s="31">
        <v>3</v>
      </c>
      <c r="E54" s="31" t="s">
        <v>19</v>
      </c>
      <c r="F54" s="32">
        <v>1</v>
      </c>
      <c r="G54" s="31" t="s">
        <v>58</v>
      </c>
      <c r="H54" s="27"/>
      <c r="I54" s="27"/>
      <c r="J54" s="27"/>
      <c r="K54" s="27"/>
      <c r="L54" s="27"/>
      <c r="M54" s="27"/>
      <c r="N54" s="27"/>
      <c r="O54" s="27"/>
      <c r="P54" s="27"/>
    </row>
    <row r="55" spans="1:16">
      <c r="A55" s="30">
        <v>3</v>
      </c>
      <c r="B55" s="31">
        <v>2</v>
      </c>
      <c r="C55" s="31" t="str" cm="1">
        <f t="array" ref="C55">INDEX($P$5:$P$7,B55)</f>
        <v>5:35–7:00 م</v>
      </c>
      <c r="D55" s="31">
        <v>4</v>
      </c>
      <c r="E55" s="31" t="s">
        <v>95</v>
      </c>
      <c r="F55" s="32">
        <v>1</v>
      </c>
      <c r="G55" s="31" t="s">
        <v>484</v>
      </c>
      <c r="H55" s="27"/>
      <c r="I55" s="27"/>
      <c r="J55" s="27"/>
      <c r="K55" s="27"/>
      <c r="L55" s="27"/>
      <c r="M55" s="27"/>
      <c r="N55" s="27"/>
      <c r="O55" s="27"/>
      <c r="P55" s="27"/>
    </row>
    <row r="56" spans="1:16">
      <c r="A56" s="30">
        <v>3</v>
      </c>
      <c r="B56" s="31">
        <v>2</v>
      </c>
      <c r="C56" s="31" t="str" cm="1">
        <f t="array" ref="C56">INDEX($P$5:$P$7,B56)</f>
        <v>5:35–7:00 م</v>
      </c>
      <c r="D56" s="31">
        <v>5</v>
      </c>
      <c r="E56" s="31" t="s">
        <v>95</v>
      </c>
      <c r="F56" s="32">
        <v>1</v>
      </c>
      <c r="G56" s="31" t="s">
        <v>505</v>
      </c>
      <c r="H56" s="27"/>
      <c r="I56" s="27"/>
      <c r="J56" s="27"/>
      <c r="K56" s="27"/>
      <c r="L56" s="27"/>
      <c r="M56" s="27"/>
      <c r="N56" s="27"/>
      <c r="O56" s="27"/>
      <c r="P56" s="27"/>
    </row>
    <row r="57" spans="1:16">
      <c r="A57" s="30">
        <v>3</v>
      </c>
      <c r="B57" s="31">
        <v>2</v>
      </c>
      <c r="C57" s="31" t="str" cm="1">
        <f t="array" ref="C57">INDEX($P$5:$P$7,B57)</f>
        <v>5:35–7:00 م</v>
      </c>
      <c r="D57" s="31">
        <v>6</v>
      </c>
      <c r="E57" s="31" t="s">
        <v>95</v>
      </c>
      <c r="F57" s="32">
        <v>1</v>
      </c>
      <c r="G57" s="31" t="s">
        <v>524</v>
      </c>
      <c r="H57" s="27"/>
      <c r="I57" s="27"/>
      <c r="J57" s="27"/>
      <c r="K57" s="27"/>
      <c r="L57" s="27"/>
      <c r="M57" s="27"/>
      <c r="N57" s="27"/>
      <c r="O57" s="27"/>
      <c r="P57" s="27"/>
    </row>
    <row r="58" spans="1:16">
      <c r="A58" s="30">
        <v>3</v>
      </c>
      <c r="B58" s="31">
        <v>2</v>
      </c>
      <c r="C58" s="31" t="str" cm="1">
        <f t="array" ref="C58">INDEX($P$5:$P$7,B58)</f>
        <v>5:35–7:00 م</v>
      </c>
      <c r="D58" s="31">
        <v>7</v>
      </c>
      <c r="E58" s="31" t="s">
        <v>95</v>
      </c>
      <c r="F58" s="32">
        <v>1</v>
      </c>
      <c r="G58" s="31" t="s">
        <v>446</v>
      </c>
      <c r="H58" s="27"/>
      <c r="I58" s="27"/>
      <c r="J58" s="27"/>
      <c r="K58" s="27"/>
      <c r="L58" s="27"/>
      <c r="M58" s="27"/>
      <c r="N58" s="27"/>
      <c r="O58" s="27"/>
      <c r="P58" s="27"/>
    </row>
    <row r="59" spans="1:16">
      <c r="A59" s="30">
        <v>3</v>
      </c>
      <c r="B59" s="31">
        <v>3</v>
      </c>
      <c r="C59" s="31" t="str" cm="1">
        <f t="array" ref="C59">INDEX($P$5:$P$7,B59)</f>
        <v>7:10–8:35 م</v>
      </c>
      <c r="D59" s="31">
        <v>1</v>
      </c>
      <c r="E59" s="31" t="s">
        <v>95</v>
      </c>
      <c r="F59" s="32">
        <v>1</v>
      </c>
      <c r="G59" s="31" t="s">
        <v>424</v>
      </c>
      <c r="H59" s="27"/>
      <c r="I59" s="27"/>
      <c r="J59" s="27"/>
      <c r="K59" s="27"/>
      <c r="L59" s="27"/>
      <c r="M59" s="27"/>
      <c r="N59" s="27"/>
      <c r="O59" s="27"/>
      <c r="P59" s="27"/>
    </row>
    <row r="60" spans="1:16">
      <c r="A60" s="30">
        <v>3</v>
      </c>
      <c r="B60" s="31">
        <v>3</v>
      </c>
      <c r="C60" s="31" t="str" cm="1">
        <f t="array" ref="C60">INDEX($P$5:$P$7,B60)</f>
        <v>7:10–8:35 م</v>
      </c>
      <c r="D60" s="31">
        <v>2</v>
      </c>
      <c r="E60" s="31" t="s">
        <v>95</v>
      </c>
      <c r="F60" s="32">
        <v>1</v>
      </c>
      <c r="G60" s="31" t="s">
        <v>425</v>
      </c>
      <c r="H60" s="27"/>
      <c r="I60" s="27"/>
      <c r="J60" s="27"/>
      <c r="K60" s="27"/>
      <c r="L60" s="27"/>
      <c r="M60" s="27"/>
      <c r="N60" s="27"/>
      <c r="O60" s="27"/>
      <c r="P60" s="27"/>
    </row>
    <row r="61" spans="1:16">
      <c r="A61" s="30">
        <v>3</v>
      </c>
      <c r="B61" s="31">
        <v>3</v>
      </c>
      <c r="C61" s="31" t="str" cm="1">
        <f t="array" ref="C61">INDEX($P$5:$P$7,B61)</f>
        <v>7:10–8:35 م</v>
      </c>
      <c r="D61" s="31">
        <v>3</v>
      </c>
      <c r="E61" s="31" t="s">
        <v>95</v>
      </c>
      <c r="F61" s="32">
        <v>1</v>
      </c>
      <c r="G61" s="31" t="s">
        <v>357</v>
      </c>
      <c r="H61" s="27"/>
      <c r="I61" s="27"/>
      <c r="J61" s="27"/>
      <c r="K61" s="27"/>
      <c r="L61" s="27"/>
      <c r="M61" s="27"/>
      <c r="N61" s="27"/>
      <c r="O61" s="27"/>
      <c r="P61" s="27"/>
    </row>
    <row r="62" spans="1:16">
      <c r="A62" s="30">
        <v>3</v>
      </c>
      <c r="B62" s="31">
        <v>3</v>
      </c>
      <c r="C62" s="31" t="str" cm="1">
        <f t="array" ref="C62">INDEX($P$5:$P$7,B62)</f>
        <v>7:10–8:35 م</v>
      </c>
      <c r="D62" s="31">
        <v>4</v>
      </c>
      <c r="E62" s="31" t="s">
        <v>95</v>
      </c>
      <c r="F62" s="32">
        <v>1</v>
      </c>
      <c r="G62" s="31" t="s">
        <v>350</v>
      </c>
      <c r="H62" s="27"/>
      <c r="I62" s="27"/>
      <c r="J62" s="27"/>
      <c r="K62" s="27"/>
      <c r="L62" s="27"/>
      <c r="M62" s="27"/>
      <c r="N62" s="27"/>
      <c r="O62" s="27"/>
      <c r="P62" s="27"/>
    </row>
    <row r="63" spans="1:16">
      <c r="A63" s="30">
        <v>3</v>
      </c>
      <c r="B63" s="31">
        <v>3</v>
      </c>
      <c r="C63" s="31" t="str" cm="1">
        <f t="array" ref="C63">INDEX($P$5:$P$7,B63)</f>
        <v>7:10–8:35 م</v>
      </c>
      <c r="D63" s="31">
        <v>5</v>
      </c>
      <c r="E63" s="31" t="s">
        <v>95</v>
      </c>
      <c r="F63" s="32">
        <v>1</v>
      </c>
      <c r="G63" s="31" t="s">
        <v>340</v>
      </c>
      <c r="H63" s="27"/>
      <c r="I63" s="27"/>
      <c r="J63" s="27"/>
      <c r="K63" s="27"/>
      <c r="L63" s="27"/>
      <c r="M63" s="27"/>
      <c r="N63" s="27"/>
      <c r="O63" s="27"/>
      <c r="P63" s="27"/>
    </row>
    <row r="64" spans="1:16">
      <c r="A64" s="30">
        <v>3</v>
      </c>
      <c r="B64" s="31">
        <v>3</v>
      </c>
      <c r="C64" s="31" t="str" cm="1">
        <f t="array" ref="C64">INDEX($P$5:$P$7,B64)</f>
        <v>7:10–8:35 م</v>
      </c>
      <c r="D64" s="31">
        <v>6</v>
      </c>
      <c r="E64" s="31" t="s">
        <v>95</v>
      </c>
      <c r="F64" s="32">
        <v>1</v>
      </c>
      <c r="G64" s="31" t="s">
        <v>332</v>
      </c>
      <c r="H64" s="27"/>
      <c r="I64" s="27"/>
      <c r="J64" s="27"/>
      <c r="K64" s="27"/>
      <c r="L64" s="27"/>
      <c r="M64" s="27"/>
      <c r="N64" s="27"/>
      <c r="O64" s="27"/>
      <c r="P64" s="27"/>
    </row>
    <row r="65" spans="1:16">
      <c r="A65" s="30">
        <v>4</v>
      </c>
      <c r="B65" s="31">
        <v>1</v>
      </c>
      <c r="C65" s="31" t="str" cm="1">
        <f t="array" ref="C65">INDEX($P$5:$P$7,B65)</f>
        <v>4:00–5:25 م</v>
      </c>
      <c r="D65" s="31">
        <v>1</v>
      </c>
      <c r="E65" s="31" t="s">
        <v>19</v>
      </c>
      <c r="F65" s="32">
        <v>1</v>
      </c>
      <c r="G65" s="31" t="s">
        <v>132</v>
      </c>
      <c r="H65" s="27"/>
      <c r="I65" s="27"/>
      <c r="J65" s="27"/>
      <c r="K65" s="27"/>
      <c r="L65" s="27"/>
      <c r="M65" s="27"/>
      <c r="N65" s="27"/>
      <c r="O65" s="27"/>
      <c r="P65" s="27"/>
    </row>
    <row r="66" spans="1:16">
      <c r="A66" s="30">
        <v>4</v>
      </c>
      <c r="B66" s="31">
        <v>1</v>
      </c>
      <c r="C66" s="31" t="str" cm="1">
        <f t="array" ref="C66">INDEX($P$5:$P$7,B66)</f>
        <v>4:00–5:25 م</v>
      </c>
      <c r="D66" s="31">
        <v>2</v>
      </c>
      <c r="E66" s="31" t="s">
        <v>19</v>
      </c>
      <c r="F66" s="32">
        <v>1</v>
      </c>
      <c r="G66" s="31" t="s">
        <v>176</v>
      </c>
      <c r="H66" s="27"/>
      <c r="I66" s="27"/>
      <c r="J66" s="27"/>
      <c r="K66" s="27"/>
      <c r="L66" s="27"/>
      <c r="M66" s="27"/>
      <c r="N66" s="27"/>
      <c r="O66" s="27"/>
      <c r="P66" s="27"/>
    </row>
    <row r="67" spans="1:16">
      <c r="A67" s="30">
        <v>4</v>
      </c>
      <c r="B67" s="31">
        <v>1</v>
      </c>
      <c r="C67" s="31" t="str" cm="1">
        <f t="array" ref="C67">INDEX($P$5:$P$7,B67)</f>
        <v>4:00–5:25 م</v>
      </c>
      <c r="D67" s="31">
        <v>3</v>
      </c>
      <c r="E67" s="31" t="s">
        <v>19</v>
      </c>
      <c r="F67" s="32">
        <v>1</v>
      </c>
      <c r="G67" s="31" t="s">
        <v>191</v>
      </c>
      <c r="H67" s="27"/>
      <c r="I67" s="27"/>
      <c r="J67" s="27"/>
      <c r="K67" s="27"/>
      <c r="L67" s="27"/>
      <c r="M67" s="27"/>
      <c r="N67" s="27"/>
      <c r="O67" s="27"/>
      <c r="P67" s="27"/>
    </row>
    <row r="68" spans="1:16">
      <c r="A68" s="30">
        <v>4</v>
      </c>
      <c r="B68" s="31">
        <v>1</v>
      </c>
      <c r="C68" s="31" t="str" cm="1">
        <f t="array" ref="C68">INDEX($P$5:$P$7,B68)</f>
        <v>4:00–5:25 م</v>
      </c>
      <c r="D68" s="31">
        <v>4</v>
      </c>
      <c r="E68" s="31" t="s">
        <v>19</v>
      </c>
      <c r="F68" s="32">
        <v>1</v>
      </c>
      <c r="G68" s="31" t="s">
        <v>220</v>
      </c>
      <c r="H68" s="27"/>
      <c r="I68" s="27"/>
      <c r="J68" s="27"/>
      <c r="K68" s="27"/>
      <c r="L68" s="27"/>
      <c r="M68" s="27"/>
      <c r="N68" s="27"/>
      <c r="O68" s="27"/>
      <c r="P68" s="27"/>
    </row>
    <row r="69" spans="1:16">
      <c r="A69" s="30">
        <v>4</v>
      </c>
      <c r="B69" s="31">
        <v>1</v>
      </c>
      <c r="C69" s="31" t="str" cm="1">
        <f t="array" ref="C69">INDEX($P$5:$P$7,B69)</f>
        <v>4:00–5:25 م</v>
      </c>
      <c r="D69" s="31">
        <v>5</v>
      </c>
      <c r="E69" s="31" t="s">
        <v>19</v>
      </c>
      <c r="F69" s="32">
        <v>1</v>
      </c>
      <c r="G69" s="31" t="s">
        <v>138</v>
      </c>
      <c r="H69" s="27"/>
      <c r="I69" s="27"/>
      <c r="J69" s="27"/>
      <c r="K69" s="27"/>
      <c r="L69" s="27"/>
      <c r="M69" s="27"/>
      <c r="N69" s="27"/>
      <c r="O69" s="27"/>
      <c r="P69" s="27"/>
    </row>
    <row r="70" spans="1:16">
      <c r="A70" s="30">
        <v>4</v>
      </c>
      <c r="B70" s="31">
        <v>1</v>
      </c>
      <c r="C70" s="31" t="str" cm="1">
        <f t="array" ref="C70">INDEX($P$5:$P$7,B70)</f>
        <v>4:00–5:25 م</v>
      </c>
      <c r="D70" s="31">
        <v>6</v>
      </c>
      <c r="E70" s="31" t="s">
        <v>19</v>
      </c>
      <c r="F70" s="32">
        <v>1</v>
      </c>
      <c r="G70" s="31" t="s">
        <v>93</v>
      </c>
      <c r="H70" s="27"/>
      <c r="I70" s="27"/>
      <c r="J70" s="27"/>
      <c r="K70" s="27"/>
      <c r="L70" s="27"/>
      <c r="M70" s="27"/>
      <c r="N70" s="27"/>
      <c r="O70" s="27"/>
      <c r="P70" s="27"/>
    </row>
    <row r="71" spans="1:16">
      <c r="A71" s="30">
        <v>4</v>
      </c>
      <c r="B71" s="31">
        <v>1</v>
      </c>
      <c r="C71" s="31" t="str" cm="1">
        <f t="array" ref="C71">INDEX($P$5:$P$7,B71)</f>
        <v>4:00–5:25 م</v>
      </c>
      <c r="D71" s="31">
        <v>7</v>
      </c>
      <c r="E71" s="31" t="s">
        <v>19</v>
      </c>
      <c r="F71" s="32">
        <v>1</v>
      </c>
      <c r="G71" s="31" t="s">
        <v>81</v>
      </c>
      <c r="H71" s="27"/>
      <c r="I71" s="27"/>
      <c r="J71" s="27"/>
      <c r="K71" s="27"/>
      <c r="L71" s="27"/>
      <c r="M71" s="27"/>
      <c r="N71" s="27"/>
      <c r="O71" s="27"/>
      <c r="P71" s="27"/>
    </row>
    <row r="72" spans="1:16">
      <c r="A72" s="30">
        <v>4</v>
      </c>
      <c r="B72" s="31">
        <v>2</v>
      </c>
      <c r="C72" s="31" t="str" cm="1">
        <f t="array" ref="C72">INDEX($P$5:$P$7,B72)</f>
        <v>5:35–7:00 م</v>
      </c>
      <c r="D72" s="31">
        <v>1</v>
      </c>
      <c r="E72" s="31" t="s">
        <v>19</v>
      </c>
      <c r="F72" s="32">
        <v>1</v>
      </c>
      <c r="G72" s="31" t="s">
        <v>69</v>
      </c>
      <c r="H72" s="27"/>
      <c r="I72" s="27"/>
      <c r="J72" s="27"/>
      <c r="K72" s="27"/>
      <c r="L72" s="27"/>
      <c r="M72" s="27"/>
      <c r="N72" s="27"/>
      <c r="O72" s="27"/>
      <c r="P72" s="27"/>
    </row>
    <row r="73" spans="1:16">
      <c r="A73" s="30">
        <v>4</v>
      </c>
      <c r="B73" s="31">
        <v>2</v>
      </c>
      <c r="C73" s="31" t="str" cm="1">
        <f t="array" ref="C73">INDEX($P$5:$P$7,B73)</f>
        <v>5:35–7:00 م</v>
      </c>
      <c r="D73" s="31">
        <v>2</v>
      </c>
      <c r="E73" s="31" t="s">
        <v>19</v>
      </c>
      <c r="F73" s="32">
        <v>1</v>
      </c>
      <c r="G73" s="31" t="s">
        <v>59</v>
      </c>
      <c r="H73" s="27"/>
      <c r="I73" s="27"/>
      <c r="J73" s="27"/>
      <c r="K73" s="27"/>
      <c r="L73" s="27"/>
      <c r="M73" s="27"/>
      <c r="N73" s="27"/>
      <c r="O73" s="27"/>
      <c r="P73" s="27"/>
    </row>
    <row r="74" spans="1:16">
      <c r="A74" s="30">
        <v>4</v>
      </c>
      <c r="B74" s="31">
        <v>2</v>
      </c>
      <c r="C74" s="31" t="str" cm="1">
        <f t="array" ref="C74">INDEX($P$5:$P$7,B74)</f>
        <v>5:35–7:00 م</v>
      </c>
      <c r="D74" s="31">
        <v>3</v>
      </c>
      <c r="E74" s="31" t="s">
        <v>19</v>
      </c>
      <c r="F74" s="32">
        <v>1</v>
      </c>
      <c r="G74" s="31" t="s">
        <v>50</v>
      </c>
      <c r="H74" s="27"/>
      <c r="I74" s="27"/>
      <c r="J74" s="27"/>
      <c r="K74" s="27"/>
      <c r="L74" s="27"/>
      <c r="M74" s="27"/>
      <c r="N74" s="27"/>
      <c r="O74" s="27"/>
      <c r="P74" s="27"/>
    </row>
    <row r="75" spans="1:16">
      <c r="A75" s="30">
        <v>4</v>
      </c>
      <c r="B75" s="31">
        <v>2</v>
      </c>
      <c r="C75" s="31" t="str" cm="1">
        <f t="array" ref="C75">INDEX($P$5:$P$7,B75)</f>
        <v>5:35–7:00 م</v>
      </c>
      <c r="D75" s="31">
        <v>4</v>
      </c>
      <c r="E75" s="31" t="s">
        <v>95</v>
      </c>
      <c r="F75" s="32">
        <v>1</v>
      </c>
      <c r="G75" s="31" t="s">
        <v>470</v>
      </c>
      <c r="H75" s="27"/>
      <c r="I75" s="27"/>
      <c r="J75" s="27"/>
      <c r="K75" s="27"/>
      <c r="L75" s="27"/>
      <c r="M75" s="27"/>
      <c r="N75" s="27"/>
      <c r="O75" s="27"/>
      <c r="P75" s="27"/>
    </row>
    <row r="76" spans="1:16">
      <c r="A76" s="30">
        <v>4</v>
      </c>
      <c r="B76" s="31">
        <v>2</v>
      </c>
      <c r="C76" s="31" t="str" cm="1">
        <f t="array" ref="C76">INDEX($P$5:$P$7,B76)</f>
        <v>5:35–7:00 م</v>
      </c>
      <c r="D76" s="31">
        <v>5</v>
      </c>
      <c r="E76" s="31" t="s">
        <v>95</v>
      </c>
      <c r="F76" s="32">
        <v>1</v>
      </c>
      <c r="G76" s="31" t="s">
        <v>486</v>
      </c>
      <c r="H76" s="27"/>
      <c r="I76" s="27"/>
      <c r="J76" s="27"/>
      <c r="K76" s="27"/>
      <c r="L76" s="27"/>
      <c r="M76" s="27"/>
      <c r="N76" s="27"/>
      <c r="O76" s="27"/>
      <c r="P76" s="27"/>
    </row>
    <row r="77" spans="1:16">
      <c r="A77" s="30">
        <v>4</v>
      </c>
      <c r="B77" s="31">
        <v>2</v>
      </c>
      <c r="C77" s="31" t="str" cm="1">
        <f t="array" ref="C77">INDEX($P$5:$P$7,B77)</f>
        <v>5:35–7:00 م</v>
      </c>
      <c r="D77" s="31">
        <v>6</v>
      </c>
      <c r="E77" s="31" t="s">
        <v>95</v>
      </c>
      <c r="F77" s="32">
        <v>1</v>
      </c>
      <c r="G77" s="31" t="s">
        <v>506</v>
      </c>
      <c r="H77" s="27"/>
      <c r="I77" s="27"/>
      <c r="J77" s="27"/>
      <c r="K77" s="27"/>
      <c r="L77" s="27"/>
      <c r="M77" s="27"/>
      <c r="N77" s="27"/>
      <c r="O77" s="27"/>
      <c r="P77" s="27"/>
    </row>
    <row r="78" spans="1:16">
      <c r="A78" s="30">
        <v>4</v>
      </c>
      <c r="B78" s="31">
        <v>2</v>
      </c>
      <c r="C78" s="31" t="str" cm="1">
        <f t="array" ref="C78">INDEX($P$5:$P$7,B78)</f>
        <v>5:35–7:00 م</v>
      </c>
      <c r="D78" s="31">
        <v>7</v>
      </c>
      <c r="E78" s="31" t="s">
        <v>95</v>
      </c>
      <c r="F78" s="32">
        <v>1</v>
      </c>
      <c r="G78" s="31" t="s">
        <v>525</v>
      </c>
      <c r="H78" s="27"/>
      <c r="I78" s="27"/>
      <c r="J78" s="27"/>
      <c r="K78" s="27"/>
      <c r="L78" s="27"/>
      <c r="M78" s="27"/>
      <c r="N78" s="27"/>
      <c r="O78" s="27"/>
      <c r="P78" s="27"/>
    </row>
    <row r="79" spans="1:16">
      <c r="A79" s="30">
        <v>4</v>
      </c>
      <c r="B79" s="31">
        <v>3</v>
      </c>
      <c r="C79" s="31" t="str" cm="1">
        <f t="array" ref="C79">INDEX($P$5:$P$7,B79)</f>
        <v>7:10–8:35 م</v>
      </c>
      <c r="D79" s="31">
        <v>1</v>
      </c>
      <c r="E79" s="31" t="s">
        <v>95</v>
      </c>
      <c r="F79" s="32">
        <v>1</v>
      </c>
      <c r="G79" s="31" t="s">
        <v>427</v>
      </c>
      <c r="H79" s="27"/>
      <c r="I79" s="27"/>
      <c r="J79" s="27"/>
      <c r="K79" s="27"/>
      <c r="L79" s="27"/>
      <c r="M79" s="27"/>
      <c r="N79" s="27"/>
      <c r="O79" s="27"/>
      <c r="P79" s="27"/>
    </row>
    <row r="80" spans="1:16">
      <c r="A80" s="30">
        <v>4</v>
      </c>
      <c r="B80" s="31">
        <v>3</v>
      </c>
      <c r="C80" s="31" t="str" cm="1">
        <f t="array" ref="C80">INDEX($P$5:$P$7,B80)</f>
        <v>7:10–8:35 م</v>
      </c>
      <c r="D80" s="31">
        <v>2</v>
      </c>
      <c r="E80" s="31" t="s">
        <v>95</v>
      </c>
      <c r="F80" s="32">
        <v>1</v>
      </c>
      <c r="G80" s="31" t="s">
        <v>428</v>
      </c>
      <c r="H80" s="27"/>
      <c r="I80" s="27"/>
      <c r="J80" s="27"/>
      <c r="K80" s="27"/>
      <c r="L80" s="27"/>
      <c r="M80" s="27"/>
      <c r="N80" s="27"/>
      <c r="O80" s="27"/>
      <c r="P80" s="27"/>
    </row>
    <row r="81" spans="1:16">
      <c r="A81" s="30">
        <v>4</v>
      </c>
      <c r="B81" s="31">
        <v>3</v>
      </c>
      <c r="C81" s="31" t="str" cm="1">
        <f t="array" ref="C81">INDEX($P$5:$P$7,B81)</f>
        <v>7:10–8:35 م</v>
      </c>
      <c r="D81" s="31">
        <v>3</v>
      </c>
      <c r="E81" s="31" t="s">
        <v>95</v>
      </c>
      <c r="F81" s="32">
        <v>1</v>
      </c>
      <c r="G81" s="31" t="s">
        <v>429</v>
      </c>
      <c r="H81" s="27"/>
      <c r="I81" s="27"/>
      <c r="J81" s="27"/>
      <c r="K81" s="27"/>
      <c r="L81" s="27"/>
      <c r="M81" s="27"/>
      <c r="N81" s="27"/>
      <c r="O81" s="27"/>
      <c r="P81" s="27"/>
    </row>
    <row r="82" spans="1:16">
      <c r="A82" s="30">
        <v>4</v>
      </c>
      <c r="B82" s="31">
        <v>3</v>
      </c>
      <c r="C82" s="31" t="str" cm="1">
        <f t="array" ref="C82">INDEX($P$5:$P$7,B82)</f>
        <v>7:10–8:35 م</v>
      </c>
      <c r="D82" s="31">
        <v>4</v>
      </c>
      <c r="E82" s="31" t="s">
        <v>95</v>
      </c>
      <c r="F82" s="32">
        <v>1</v>
      </c>
      <c r="G82" s="31" t="s">
        <v>336</v>
      </c>
      <c r="H82" s="27"/>
      <c r="I82" s="27"/>
      <c r="J82" s="27"/>
      <c r="K82" s="27"/>
      <c r="L82" s="27"/>
      <c r="M82" s="27"/>
      <c r="N82" s="27"/>
      <c r="O82" s="27"/>
      <c r="P82" s="27"/>
    </row>
    <row r="83" spans="1:16">
      <c r="A83" s="30">
        <v>4</v>
      </c>
      <c r="B83" s="31">
        <v>3</v>
      </c>
      <c r="C83" s="31" t="str" cm="1">
        <f t="array" ref="C83">INDEX($P$5:$P$7,B83)</f>
        <v>7:10–8:35 م</v>
      </c>
      <c r="D83" s="31">
        <v>5</v>
      </c>
      <c r="E83" s="31" t="s">
        <v>95</v>
      </c>
      <c r="F83" s="32">
        <v>1</v>
      </c>
      <c r="G83" s="31" t="s">
        <v>333</v>
      </c>
      <c r="H83" s="27"/>
      <c r="I83" s="27"/>
      <c r="J83" s="27"/>
      <c r="K83" s="27"/>
      <c r="L83" s="27"/>
      <c r="M83" s="27"/>
      <c r="N83" s="27"/>
      <c r="O83" s="27"/>
      <c r="P83" s="27"/>
    </row>
    <row r="84" spans="1:16">
      <c r="A84" s="30">
        <v>4</v>
      </c>
      <c r="B84" s="31">
        <v>3</v>
      </c>
      <c r="C84" s="31" t="str" cm="1">
        <f t="array" ref="C84">INDEX($P$5:$P$7,B84)</f>
        <v>7:10–8:35 م</v>
      </c>
      <c r="D84" s="31">
        <v>6</v>
      </c>
      <c r="E84" s="31" t="s">
        <v>95</v>
      </c>
      <c r="F84" s="32">
        <v>1</v>
      </c>
      <c r="G84" s="31" t="s">
        <v>325</v>
      </c>
      <c r="H84" s="27"/>
      <c r="I84" s="27"/>
      <c r="J84" s="27"/>
      <c r="K84" s="27"/>
      <c r="L84" s="27"/>
      <c r="M84" s="27"/>
      <c r="N84" s="27"/>
      <c r="O84" s="27"/>
      <c r="P84" s="27"/>
    </row>
    <row r="85" spans="1:16">
      <c r="A85" s="30">
        <v>5</v>
      </c>
      <c r="B85" s="31">
        <v>1</v>
      </c>
      <c r="C85" s="31" t="str" cm="1">
        <f t="array" ref="C85">INDEX($P$5:$P$7,B85)</f>
        <v>4:00–5:25 م</v>
      </c>
      <c r="D85" s="31">
        <v>1</v>
      </c>
      <c r="E85" s="31" t="s">
        <v>19</v>
      </c>
      <c r="F85" s="32">
        <v>1</v>
      </c>
      <c r="G85" s="31" t="s">
        <v>136</v>
      </c>
      <c r="H85" s="27"/>
      <c r="I85" s="27"/>
      <c r="J85" s="27"/>
      <c r="K85" s="27"/>
      <c r="L85" s="27"/>
      <c r="M85" s="27"/>
      <c r="N85" s="27"/>
      <c r="O85" s="27"/>
      <c r="P85" s="27"/>
    </row>
    <row r="86" spans="1:16">
      <c r="A86" s="30">
        <v>5</v>
      </c>
      <c r="B86" s="31">
        <v>1</v>
      </c>
      <c r="C86" s="31" t="str" cm="1">
        <f t="array" ref="C86">INDEX($P$5:$P$7,B86)</f>
        <v>4:00–5:25 م</v>
      </c>
      <c r="D86" s="31">
        <v>2</v>
      </c>
      <c r="E86" s="31" t="s">
        <v>19</v>
      </c>
      <c r="F86" s="32">
        <v>1</v>
      </c>
      <c r="G86" s="31" t="s">
        <v>137</v>
      </c>
      <c r="H86" s="27"/>
      <c r="I86" s="27"/>
      <c r="J86" s="27"/>
      <c r="K86" s="27"/>
      <c r="L86" s="27"/>
      <c r="M86" s="27"/>
      <c r="N86" s="27"/>
      <c r="O86" s="27"/>
      <c r="P86" s="27"/>
    </row>
    <row r="87" spans="1:16">
      <c r="A87" s="30">
        <v>5</v>
      </c>
      <c r="B87" s="31">
        <v>1</v>
      </c>
      <c r="C87" s="31" t="str" cm="1">
        <f t="array" ref="C87">INDEX($P$5:$P$7,B87)</f>
        <v>4:00–5:25 م</v>
      </c>
      <c r="D87" s="31">
        <v>3</v>
      </c>
      <c r="E87" s="31" t="s">
        <v>19</v>
      </c>
      <c r="F87" s="32">
        <v>1</v>
      </c>
      <c r="G87" s="31" t="s">
        <v>177</v>
      </c>
      <c r="H87" s="27"/>
      <c r="I87" s="27"/>
      <c r="J87" s="27"/>
      <c r="K87" s="27"/>
      <c r="L87" s="27"/>
      <c r="M87" s="27"/>
      <c r="N87" s="27"/>
      <c r="O87" s="27"/>
      <c r="P87" s="27"/>
    </row>
    <row r="88" spans="1:16">
      <c r="A88" s="30">
        <v>5</v>
      </c>
      <c r="B88" s="31">
        <v>1</v>
      </c>
      <c r="C88" s="31" t="str" cm="1">
        <f t="array" ref="C88">INDEX($P$5:$P$7,B88)</f>
        <v>4:00–5:25 م</v>
      </c>
      <c r="D88" s="31">
        <v>4</v>
      </c>
      <c r="E88" s="31" t="s">
        <v>19</v>
      </c>
      <c r="F88" s="32">
        <v>1</v>
      </c>
      <c r="G88" s="31" t="s">
        <v>192</v>
      </c>
      <c r="H88" s="27"/>
      <c r="I88" s="27"/>
      <c r="J88" s="27"/>
      <c r="K88" s="27"/>
      <c r="L88" s="27"/>
      <c r="M88" s="27"/>
      <c r="N88" s="27"/>
      <c r="O88" s="27"/>
      <c r="P88" s="27"/>
    </row>
    <row r="89" spans="1:16">
      <c r="A89" s="30">
        <v>5</v>
      </c>
      <c r="B89" s="31">
        <v>1</v>
      </c>
      <c r="C89" s="31" t="str" cm="1">
        <f t="array" ref="C89">INDEX($P$5:$P$7,B89)</f>
        <v>4:00–5:25 م</v>
      </c>
      <c r="D89" s="31">
        <v>5</v>
      </c>
      <c r="E89" s="31" t="s">
        <v>19</v>
      </c>
      <c r="F89" s="32">
        <v>1</v>
      </c>
      <c r="G89" s="31" t="s">
        <v>221</v>
      </c>
      <c r="H89" s="27"/>
      <c r="I89" s="27"/>
      <c r="J89" s="27"/>
      <c r="K89" s="27"/>
      <c r="L89" s="27"/>
      <c r="M89" s="27"/>
      <c r="N89" s="27"/>
      <c r="O89" s="27"/>
      <c r="P89" s="27"/>
    </row>
    <row r="90" spans="1:16">
      <c r="A90" s="30">
        <v>5</v>
      </c>
      <c r="B90" s="31">
        <v>1</v>
      </c>
      <c r="C90" s="31" t="str" cm="1">
        <f t="array" ref="C90">INDEX($P$5:$P$7,B90)</f>
        <v>4:00–5:25 م</v>
      </c>
      <c r="D90" s="31">
        <v>6</v>
      </c>
      <c r="E90" s="31" t="s">
        <v>19</v>
      </c>
      <c r="F90" s="32">
        <v>1</v>
      </c>
      <c r="G90" s="31" t="s">
        <v>72</v>
      </c>
      <c r="H90" s="27"/>
      <c r="I90" s="27"/>
      <c r="J90" s="27"/>
      <c r="K90" s="27"/>
      <c r="L90" s="27"/>
      <c r="M90" s="27"/>
      <c r="N90" s="27"/>
      <c r="O90" s="27"/>
      <c r="P90" s="27"/>
    </row>
    <row r="91" spans="1:16">
      <c r="A91" s="30">
        <v>5</v>
      </c>
      <c r="B91" s="31">
        <v>1</v>
      </c>
      <c r="C91" s="31" t="str" cm="1">
        <f t="array" ref="C91">INDEX($P$5:$P$7,B91)</f>
        <v>4:00–5:25 م</v>
      </c>
      <c r="D91" s="31">
        <v>7</v>
      </c>
      <c r="E91" s="31" t="s">
        <v>19</v>
      </c>
      <c r="F91" s="32">
        <v>1</v>
      </c>
      <c r="G91" s="31" t="s">
        <v>70</v>
      </c>
      <c r="H91" s="27"/>
      <c r="I91" s="27"/>
      <c r="J91" s="27"/>
      <c r="K91" s="27"/>
      <c r="L91" s="27"/>
      <c r="M91" s="27"/>
      <c r="N91" s="27"/>
      <c r="O91" s="27"/>
      <c r="P91" s="27"/>
    </row>
    <row r="92" spans="1:16">
      <c r="A92" s="30">
        <v>5</v>
      </c>
      <c r="B92" s="31">
        <v>2</v>
      </c>
      <c r="C92" s="31" t="str" cm="1">
        <f t="array" ref="C92">INDEX($P$5:$P$7,B92)</f>
        <v>5:35–7:00 م</v>
      </c>
      <c r="D92" s="31">
        <v>1</v>
      </c>
      <c r="E92" s="31" t="s">
        <v>19</v>
      </c>
      <c r="F92" s="32">
        <v>1</v>
      </c>
      <c r="G92" s="31" t="s">
        <v>60</v>
      </c>
      <c r="H92" s="27"/>
      <c r="I92" s="27"/>
      <c r="J92" s="27"/>
      <c r="K92" s="27"/>
      <c r="L92" s="27"/>
      <c r="M92" s="27"/>
      <c r="N92" s="27"/>
      <c r="O92" s="27"/>
      <c r="P92" s="27"/>
    </row>
    <row r="93" spans="1:16">
      <c r="A93" s="30">
        <v>5</v>
      </c>
      <c r="B93" s="31">
        <v>2</v>
      </c>
      <c r="C93" s="31" t="str" cm="1">
        <f t="array" ref="C93">INDEX($P$5:$P$7,B93)</f>
        <v>5:35–7:00 م</v>
      </c>
      <c r="D93" s="31">
        <v>2</v>
      </c>
      <c r="E93" s="31" t="s">
        <v>19</v>
      </c>
      <c r="F93" s="32">
        <v>1</v>
      </c>
      <c r="G93" s="31" t="s">
        <v>51</v>
      </c>
      <c r="H93" s="27"/>
      <c r="I93" s="27"/>
      <c r="J93" s="27"/>
      <c r="K93" s="27"/>
      <c r="L93" s="27"/>
      <c r="M93" s="27"/>
      <c r="N93" s="27"/>
      <c r="O93" s="27"/>
      <c r="P93" s="27"/>
    </row>
    <row r="94" spans="1:16">
      <c r="A94" s="30">
        <v>5</v>
      </c>
      <c r="B94" s="31">
        <v>2</v>
      </c>
      <c r="C94" s="31" t="str" cm="1">
        <f t="array" ref="C94">INDEX($P$5:$P$7,B94)</f>
        <v>5:35–7:00 م</v>
      </c>
      <c r="D94" s="31">
        <v>3</v>
      </c>
      <c r="E94" s="31" t="s">
        <v>19</v>
      </c>
      <c r="F94" s="32">
        <v>1</v>
      </c>
      <c r="G94" s="31" t="s">
        <v>44</v>
      </c>
      <c r="H94" s="27"/>
      <c r="I94" s="27"/>
      <c r="J94" s="27"/>
      <c r="K94" s="27"/>
      <c r="L94" s="27"/>
      <c r="M94" s="27"/>
      <c r="N94" s="27"/>
      <c r="O94" s="27"/>
      <c r="P94" s="27"/>
    </row>
    <row r="95" spans="1:16">
      <c r="A95" s="30">
        <v>5</v>
      </c>
      <c r="B95" s="31">
        <v>2</v>
      </c>
      <c r="C95" s="31" t="str" cm="1">
        <f t="array" ref="C95">INDEX($P$5:$P$7,B95)</f>
        <v>5:35–7:00 م</v>
      </c>
      <c r="D95" s="31">
        <v>4</v>
      </c>
      <c r="E95" s="31" t="s">
        <v>95</v>
      </c>
      <c r="F95" s="32">
        <v>1</v>
      </c>
      <c r="G95" s="31" t="s">
        <v>456</v>
      </c>
      <c r="H95" s="27"/>
      <c r="I95" s="27"/>
      <c r="J95" s="27"/>
      <c r="K95" s="27"/>
      <c r="L95" s="27"/>
      <c r="M95" s="27"/>
      <c r="N95" s="27"/>
      <c r="O95" s="27"/>
      <c r="P95" s="27"/>
    </row>
    <row r="96" spans="1:16">
      <c r="A96" s="30">
        <v>5</v>
      </c>
      <c r="B96" s="31">
        <v>2</v>
      </c>
      <c r="C96" s="31" t="str" cm="1">
        <f t="array" ref="C96">INDEX($P$5:$P$7,B96)</f>
        <v>5:35–7:00 م</v>
      </c>
      <c r="D96" s="31">
        <v>5</v>
      </c>
      <c r="E96" s="31" t="s">
        <v>95</v>
      </c>
      <c r="F96" s="32">
        <v>1</v>
      </c>
      <c r="G96" s="31" t="s">
        <v>458</v>
      </c>
      <c r="H96" s="27"/>
      <c r="I96" s="27"/>
      <c r="J96" s="27"/>
      <c r="K96" s="27"/>
      <c r="L96" s="27"/>
      <c r="M96" s="27"/>
      <c r="N96" s="27"/>
      <c r="O96" s="27"/>
      <c r="P96" s="27"/>
    </row>
    <row r="97" spans="1:16">
      <c r="A97" s="30">
        <v>5</v>
      </c>
      <c r="B97" s="31">
        <v>2</v>
      </c>
      <c r="C97" s="31" t="str" cm="1">
        <f t="array" ref="C97">INDEX($P$5:$P$7,B97)</f>
        <v>5:35–7:00 م</v>
      </c>
      <c r="D97" s="31">
        <v>6</v>
      </c>
      <c r="E97" s="31" t="s">
        <v>95</v>
      </c>
      <c r="F97" s="32">
        <v>1</v>
      </c>
      <c r="G97" s="31" t="s">
        <v>487</v>
      </c>
      <c r="H97" s="27"/>
      <c r="I97" s="27"/>
      <c r="J97" s="27"/>
      <c r="K97" s="27"/>
      <c r="L97" s="27"/>
      <c r="M97" s="27"/>
      <c r="N97" s="27"/>
      <c r="O97" s="27"/>
      <c r="P97" s="27"/>
    </row>
    <row r="98" spans="1:16">
      <c r="A98" s="30">
        <v>5</v>
      </c>
      <c r="B98" s="31">
        <v>2</v>
      </c>
      <c r="C98" s="31" t="str" cm="1">
        <f t="array" ref="C98">INDEX($P$5:$P$7,B98)</f>
        <v>5:35–7:00 م</v>
      </c>
      <c r="D98" s="31">
        <v>7</v>
      </c>
      <c r="E98" s="31" t="s">
        <v>95</v>
      </c>
      <c r="F98" s="32">
        <v>1</v>
      </c>
      <c r="G98" s="31" t="s">
        <v>507</v>
      </c>
      <c r="H98" s="27"/>
      <c r="I98" s="27"/>
      <c r="J98" s="27"/>
      <c r="K98" s="27"/>
      <c r="L98" s="27"/>
      <c r="M98" s="27"/>
      <c r="N98" s="27"/>
      <c r="O98" s="27"/>
      <c r="P98" s="27"/>
    </row>
    <row r="99" spans="1:16">
      <c r="A99" s="30">
        <v>5</v>
      </c>
      <c r="B99" s="31">
        <v>3</v>
      </c>
      <c r="C99" s="31" t="str" cm="1">
        <f t="array" ref="C99">INDEX($P$5:$P$7,B99)</f>
        <v>7:10–8:35 م</v>
      </c>
      <c r="D99" s="31">
        <v>1</v>
      </c>
      <c r="E99" s="31" t="s">
        <v>95</v>
      </c>
      <c r="F99" s="32">
        <v>1</v>
      </c>
      <c r="G99" s="31" t="s">
        <v>526</v>
      </c>
      <c r="H99" s="27"/>
      <c r="I99" s="27"/>
      <c r="J99" s="27"/>
      <c r="K99" s="27"/>
      <c r="L99" s="27"/>
      <c r="M99" s="27"/>
      <c r="N99" s="27"/>
      <c r="O99" s="27"/>
      <c r="P99" s="27"/>
    </row>
    <row r="100" spans="1:16">
      <c r="A100" s="30">
        <v>5</v>
      </c>
      <c r="B100" s="31">
        <v>3</v>
      </c>
      <c r="C100" s="31" t="str" cm="1">
        <f t="array" ref="C100">INDEX($P$5:$P$7,B100)</f>
        <v>7:10–8:35 م</v>
      </c>
      <c r="D100" s="31">
        <v>2</v>
      </c>
      <c r="E100" s="31" t="s">
        <v>95</v>
      </c>
      <c r="F100" s="32">
        <v>1</v>
      </c>
      <c r="G100" s="31" t="s">
        <v>377</v>
      </c>
      <c r="H100" s="27"/>
      <c r="I100" s="27"/>
      <c r="J100" s="27"/>
      <c r="K100" s="27"/>
      <c r="L100" s="27"/>
      <c r="M100" s="27"/>
      <c r="N100" s="27"/>
      <c r="O100" s="27"/>
      <c r="P100" s="27"/>
    </row>
    <row r="101" spans="1:16">
      <c r="A101" s="30">
        <v>5</v>
      </c>
      <c r="B101" s="31">
        <v>3</v>
      </c>
      <c r="C101" s="31" t="str" cm="1">
        <f t="array" ref="C101">INDEX($P$5:$P$7,B101)</f>
        <v>7:10–8:35 م</v>
      </c>
      <c r="D101" s="31">
        <v>3</v>
      </c>
      <c r="E101" s="31" t="s">
        <v>95</v>
      </c>
      <c r="F101" s="32">
        <v>1</v>
      </c>
      <c r="G101" s="31" t="s">
        <v>378</v>
      </c>
      <c r="H101" s="27"/>
      <c r="I101" s="27"/>
      <c r="J101" s="27"/>
      <c r="K101" s="27"/>
      <c r="L101" s="27"/>
      <c r="M101" s="27"/>
      <c r="N101" s="27"/>
      <c r="O101" s="27"/>
      <c r="P101" s="27"/>
    </row>
    <row r="102" spans="1:16">
      <c r="A102" s="30">
        <v>5</v>
      </c>
      <c r="B102" s="31">
        <v>3</v>
      </c>
      <c r="C102" s="31" t="str" cm="1">
        <f t="array" ref="C102">INDEX($P$5:$P$7,B102)</f>
        <v>7:10–8:35 م</v>
      </c>
      <c r="D102" s="31">
        <v>4</v>
      </c>
      <c r="E102" s="31" t="s">
        <v>95</v>
      </c>
      <c r="F102" s="32">
        <v>1</v>
      </c>
      <c r="G102" s="31" t="s">
        <v>328</v>
      </c>
      <c r="H102" s="27"/>
      <c r="I102" s="27"/>
      <c r="J102" s="27"/>
      <c r="K102" s="27"/>
      <c r="L102" s="27"/>
      <c r="M102" s="27"/>
      <c r="N102" s="27"/>
      <c r="O102" s="27"/>
      <c r="P102" s="27"/>
    </row>
    <row r="103" spans="1:16">
      <c r="A103" s="30">
        <v>5</v>
      </c>
      <c r="B103" s="31">
        <v>3</v>
      </c>
      <c r="C103" s="31" t="str" cm="1">
        <f t="array" ref="C103">INDEX($P$5:$P$7,B103)</f>
        <v>7:10–8:35 م</v>
      </c>
      <c r="D103" s="31">
        <v>5</v>
      </c>
      <c r="E103" s="31" t="s">
        <v>95</v>
      </c>
      <c r="F103" s="32">
        <v>1</v>
      </c>
      <c r="G103" s="31" t="s">
        <v>326</v>
      </c>
      <c r="H103" s="27"/>
      <c r="I103" s="27"/>
      <c r="J103" s="27"/>
      <c r="K103" s="27"/>
      <c r="L103" s="27"/>
      <c r="M103" s="27"/>
      <c r="N103" s="27"/>
      <c r="O103" s="27"/>
      <c r="P103" s="27"/>
    </row>
    <row r="104" spans="1:16">
      <c r="A104" s="30">
        <v>5</v>
      </c>
      <c r="B104" s="31">
        <v>3</v>
      </c>
      <c r="C104" s="31" t="str" cm="1">
        <f t="array" ref="C104">INDEX($P$5:$P$7,B104)</f>
        <v>7:10–8:35 م</v>
      </c>
      <c r="D104" s="31">
        <v>6</v>
      </c>
      <c r="E104" s="31" t="s">
        <v>95</v>
      </c>
      <c r="F104" s="32">
        <v>1</v>
      </c>
      <c r="G104" s="31" t="s">
        <v>317</v>
      </c>
      <c r="H104" s="27"/>
      <c r="I104" s="27"/>
      <c r="J104" s="27"/>
      <c r="K104" s="27"/>
      <c r="L104" s="27"/>
      <c r="M104" s="27"/>
      <c r="N104" s="27"/>
      <c r="O104" s="27"/>
      <c r="P104" s="27"/>
    </row>
    <row r="105" spans="1:16">
      <c r="A105" s="30">
        <v>6</v>
      </c>
      <c r="B105" s="31">
        <v>1</v>
      </c>
      <c r="C105" s="31" t="str" cm="1">
        <f t="array" ref="C105">INDEX($P$5:$P$7,B105)</f>
        <v>4:00–5:25 م</v>
      </c>
      <c r="D105" s="31">
        <v>1</v>
      </c>
      <c r="E105" s="31" t="s">
        <v>19</v>
      </c>
      <c r="F105" s="32">
        <v>1</v>
      </c>
      <c r="G105" s="31" t="s">
        <v>139</v>
      </c>
      <c r="H105" s="27"/>
      <c r="I105" s="27"/>
      <c r="J105" s="27"/>
      <c r="K105" s="27"/>
      <c r="L105" s="27"/>
      <c r="M105" s="27"/>
      <c r="N105" s="27"/>
      <c r="O105" s="27"/>
      <c r="P105" s="27"/>
    </row>
    <row r="106" spans="1:16">
      <c r="A106" s="30">
        <v>6</v>
      </c>
      <c r="B106" s="31">
        <v>1</v>
      </c>
      <c r="C106" s="31" t="str" cm="1">
        <f t="array" ref="C106">INDEX($P$5:$P$7,B106)</f>
        <v>4:00–5:25 م</v>
      </c>
      <c r="D106" s="31">
        <v>2</v>
      </c>
      <c r="E106" s="31" t="s">
        <v>19</v>
      </c>
      <c r="F106" s="32">
        <v>1</v>
      </c>
      <c r="G106" s="31" t="s">
        <v>120</v>
      </c>
      <c r="H106" s="27"/>
      <c r="I106" s="27"/>
      <c r="J106" s="27"/>
      <c r="K106" s="27"/>
      <c r="L106" s="27"/>
      <c r="M106" s="27"/>
      <c r="N106" s="27"/>
      <c r="O106" s="27"/>
      <c r="P106" s="27"/>
    </row>
    <row r="107" spans="1:16">
      <c r="A107" s="30">
        <v>6</v>
      </c>
      <c r="B107" s="31">
        <v>1</v>
      </c>
      <c r="C107" s="31" t="str" cm="1">
        <f t="array" ref="C107">INDEX($P$5:$P$7,B107)</f>
        <v>4:00–5:25 م</v>
      </c>
      <c r="D107" s="31">
        <v>3</v>
      </c>
      <c r="E107" s="31" t="s">
        <v>19</v>
      </c>
      <c r="F107" s="32">
        <v>1</v>
      </c>
      <c r="G107" s="31" t="s">
        <v>140</v>
      </c>
      <c r="H107" s="27"/>
      <c r="I107" s="27"/>
      <c r="J107" s="27"/>
      <c r="K107" s="27"/>
      <c r="L107" s="27"/>
      <c r="M107" s="27"/>
      <c r="N107" s="27"/>
      <c r="O107" s="27"/>
      <c r="P107" s="27"/>
    </row>
    <row r="108" spans="1:16">
      <c r="A108" s="30">
        <v>6</v>
      </c>
      <c r="B108" s="31">
        <v>1</v>
      </c>
      <c r="C108" s="31" t="str" cm="1">
        <f t="array" ref="C108">INDEX($P$5:$P$7,B108)</f>
        <v>4:00–5:25 م</v>
      </c>
      <c r="D108" s="31">
        <v>4</v>
      </c>
      <c r="E108" s="31" t="s">
        <v>19</v>
      </c>
      <c r="F108" s="32">
        <v>1</v>
      </c>
      <c r="G108" s="31" t="s">
        <v>193</v>
      </c>
      <c r="H108" s="27"/>
      <c r="I108" s="27"/>
      <c r="J108" s="27"/>
      <c r="K108" s="27"/>
      <c r="L108" s="27"/>
      <c r="M108" s="27"/>
      <c r="N108" s="27"/>
      <c r="O108" s="27"/>
      <c r="P108" s="27"/>
    </row>
    <row r="109" spans="1:16">
      <c r="A109" s="30">
        <v>6</v>
      </c>
      <c r="B109" s="31">
        <v>1</v>
      </c>
      <c r="C109" s="31" t="str" cm="1">
        <f t="array" ref="C109">INDEX($P$5:$P$7,B109)</f>
        <v>4:00–5:25 م</v>
      </c>
      <c r="D109" s="31">
        <v>5</v>
      </c>
      <c r="E109" s="31" t="s">
        <v>19</v>
      </c>
      <c r="F109" s="32">
        <v>1</v>
      </c>
      <c r="G109" s="31" t="s">
        <v>194</v>
      </c>
      <c r="H109" s="27"/>
      <c r="I109" s="27"/>
      <c r="J109" s="27"/>
      <c r="K109" s="27"/>
      <c r="L109" s="27"/>
      <c r="M109" s="27"/>
      <c r="N109" s="27"/>
      <c r="O109" s="27"/>
      <c r="P109" s="27"/>
    </row>
    <row r="110" spans="1:16">
      <c r="A110" s="30">
        <v>6</v>
      </c>
      <c r="B110" s="31">
        <v>1</v>
      </c>
      <c r="C110" s="31" t="str" cm="1">
        <f t="array" ref="C110">INDEX($P$5:$P$7,B110)</f>
        <v>4:00–5:25 م</v>
      </c>
      <c r="D110" s="31">
        <v>6</v>
      </c>
      <c r="E110" s="31" t="s">
        <v>19</v>
      </c>
      <c r="F110" s="32">
        <v>1</v>
      </c>
      <c r="G110" s="31" t="s">
        <v>222</v>
      </c>
      <c r="H110" s="27"/>
      <c r="I110" s="27"/>
      <c r="J110" s="27"/>
      <c r="K110" s="27"/>
      <c r="L110" s="27"/>
      <c r="M110" s="27"/>
      <c r="N110" s="27"/>
      <c r="O110" s="27"/>
      <c r="P110" s="27"/>
    </row>
    <row r="111" spans="1:16">
      <c r="A111" s="30">
        <v>6</v>
      </c>
      <c r="B111" s="31">
        <v>1</v>
      </c>
      <c r="C111" s="31" t="str" cm="1">
        <f t="array" ref="C111">INDEX($P$5:$P$7,B111)</f>
        <v>4:00–5:25 م</v>
      </c>
      <c r="D111" s="31">
        <v>7</v>
      </c>
      <c r="E111" s="31" t="s">
        <v>19</v>
      </c>
      <c r="F111" s="32">
        <v>1</v>
      </c>
      <c r="G111" s="31" t="s">
        <v>53</v>
      </c>
      <c r="H111" s="27"/>
      <c r="I111" s="27"/>
      <c r="J111" s="27"/>
      <c r="K111" s="27"/>
      <c r="L111" s="27"/>
      <c r="M111" s="27"/>
      <c r="N111" s="27"/>
      <c r="O111" s="27"/>
      <c r="P111" s="27"/>
    </row>
    <row r="112" spans="1:16">
      <c r="A112" s="30">
        <v>6</v>
      </c>
      <c r="B112" s="31">
        <v>2</v>
      </c>
      <c r="C112" s="31" t="str" cm="1">
        <f t="array" ref="C112">INDEX($P$5:$P$7,B112)</f>
        <v>5:35–7:00 م</v>
      </c>
      <c r="D112" s="31">
        <v>1</v>
      </c>
      <c r="E112" s="31" t="s">
        <v>19</v>
      </c>
      <c r="F112" s="32">
        <v>1</v>
      </c>
      <c r="G112" s="31" t="s">
        <v>52</v>
      </c>
      <c r="H112" s="27"/>
      <c r="I112" s="27"/>
      <c r="J112" s="27"/>
      <c r="K112" s="27"/>
      <c r="L112" s="27"/>
      <c r="M112" s="27"/>
      <c r="N112" s="27"/>
      <c r="O112" s="27"/>
      <c r="P112" s="27"/>
    </row>
    <row r="113" spans="1:16">
      <c r="A113" s="30">
        <v>6</v>
      </c>
      <c r="B113" s="31">
        <v>2</v>
      </c>
      <c r="C113" s="31" t="str" cm="1">
        <f t="array" ref="C113">INDEX($P$5:$P$7,B113)</f>
        <v>5:35–7:00 م</v>
      </c>
      <c r="D113" s="31">
        <v>2</v>
      </c>
      <c r="E113" s="31" t="s">
        <v>19</v>
      </c>
      <c r="F113" s="32">
        <v>1</v>
      </c>
      <c r="G113" s="31" t="s">
        <v>45</v>
      </c>
      <c r="H113" s="27"/>
      <c r="I113" s="27"/>
      <c r="J113" s="27"/>
      <c r="K113" s="27"/>
      <c r="L113" s="27"/>
      <c r="M113" s="27"/>
      <c r="N113" s="27"/>
      <c r="O113" s="27"/>
      <c r="P113" s="27"/>
    </row>
    <row r="114" spans="1:16">
      <c r="A114" s="30">
        <v>6</v>
      </c>
      <c r="B114" s="31">
        <v>2</v>
      </c>
      <c r="C114" s="31" t="str" cm="1">
        <f t="array" ref="C114">INDEX($P$5:$P$7,B114)</f>
        <v>5:35–7:00 م</v>
      </c>
      <c r="D114" s="31">
        <v>3</v>
      </c>
      <c r="E114" s="31" t="s">
        <v>19</v>
      </c>
      <c r="F114" s="32">
        <v>1</v>
      </c>
      <c r="G114" s="31" t="s">
        <v>31</v>
      </c>
      <c r="H114" s="27"/>
      <c r="I114" s="27"/>
      <c r="J114" s="27"/>
      <c r="K114" s="27"/>
      <c r="L114" s="27"/>
      <c r="M114" s="27"/>
      <c r="N114" s="27"/>
      <c r="O114" s="27"/>
      <c r="P114" s="27"/>
    </row>
    <row r="115" spans="1:16">
      <c r="A115" s="30">
        <v>6</v>
      </c>
      <c r="B115" s="31">
        <v>2</v>
      </c>
      <c r="C115" s="31" t="str" cm="1">
        <f t="array" ref="C115">INDEX($P$5:$P$7,B115)</f>
        <v>5:35–7:00 م</v>
      </c>
      <c r="D115" s="31">
        <v>4</v>
      </c>
      <c r="E115" s="31" t="s">
        <v>95</v>
      </c>
      <c r="F115" s="32">
        <v>1</v>
      </c>
      <c r="G115" s="31" t="s">
        <v>439</v>
      </c>
      <c r="H115" s="27"/>
      <c r="I115" s="27"/>
      <c r="J115" s="27"/>
      <c r="K115" s="27"/>
      <c r="L115" s="27"/>
      <c r="M115" s="27"/>
      <c r="N115" s="27"/>
      <c r="O115" s="27"/>
      <c r="P115" s="27"/>
    </row>
    <row r="116" spans="1:16">
      <c r="A116" s="30">
        <v>6</v>
      </c>
      <c r="B116" s="31">
        <v>2</v>
      </c>
      <c r="C116" s="31" t="str" cm="1">
        <f t="array" ref="C116">INDEX($P$5:$P$7,B116)</f>
        <v>5:35–7:00 م</v>
      </c>
      <c r="D116" s="31">
        <v>5</v>
      </c>
      <c r="E116" s="31" t="s">
        <v>95</v>
      </c>
      <c r="F116" s="32">
        <v>1</v>
      </c>
      <c r="G116" s="31" t="s">
        <v>450</v>
      </c>
      <c r="H116" s="27"/>
      <c r="I116" s="27"/>
      <c r="J116" s="27"/>
      <c r="K116" s="27"/>
      <c r="L116" s="27"/>
      <c r="M116" s="27"/>
      <c r="N116" s="27"/>
      <c r="O116" s="27"/>
      <c r="P116" s="27"/>
    </row>
    <row r="117" spans="1:16">
      <c r="A117" s="30">
        <v>6</v>
      </c>
      <c r="B117" s="31">
        <v>2</v>
      </c>
      <c r="C117" s="31" t="str" cm="1">
        <f t="array" ref="C117">INDEX($P$5:$P$7,B117)</f>
        <v>5:35–7:00 م</v>
      </c>
      <c r="D117" s="31">
        <v>6</v>
      </c>
      <c r="E117" s="31" t="s">
        <v>95</v>
      </c>
      <c r="F117" s="32">
        <v>1</v>
      </c>
      <c r="G117" s="31" t="s">
        <v>459</v>
      </c>
      <c r="H117" s="27"/>
      <c r="I117" s="27"/>
      <c r="J117" s="27"/>
      <c r="K117" s="27"/>
      <c r="L117" s="27"/>
      <c r="M117" s="27"/>
      <c r="N117" s="27"/>
      <c r="O117" s="27"/>
      <c r="P117" s="27"/>
    </row>
    <row r="118" spans="1:16">
      <c r="A118" s="30">
        <v>6</v>
      </c>
      <c r="B118" s="31">
        <v>2</v>
      </c>
      <c r="C118" s="31" t="str" cm="1">
        <f t="array" ref="C118">INDEX($P$5:$P$7,B118)</f>
        <v>5:35–7:00 م</v>
      </c>
      <c r="D118" s="31">
        <v>7</v>
      </c>
      <c r="E118" s="31" t="s">
        <v>95</v>
      </c>
      <c r="F118" s="32">
        <v>1</v>
      </c>
      <c r="G118" s="31" t="s">
        <v>488</v>
      </c>
      <c r="H118" s="27"/>
      <c r="I118" s="27"/>
      <c r="J118" s="27"/>
      <c r="K118" s="27"/>
      <c r="L118" s="27"/>
      <c r="M118" s="27"/>
      <c r="N118" s="27"/>
      <c r="O118" s="27"/>
      <c r="P118" s="27"/>
    </row>
    <row r="119" spans="1:16">
      <c r="A119" s="30">
        <v>6</v>
      </c>
      <c r="B119" s="31">
        <v>3</v>
      </c>
      <c r="C119" s="31" t="str" cm="1">
        <f t="array" ref="C119">INDEX($P$5:$P$7,B119)</f>
        <v>7:10–8:35 م</v>
      </c>
      <c r="D119" s="31">
        <v>1</v>
      </c>
      <c r="E119" s="31" t="s">
        <v>95</v>
      </c>
      <c r="F119" s="32">
        <v>1</v>
      </c>
      <c r="G119" s="31" t="s">
        <v>508</v>
      </c>
      <c r="H119" s="27"/>
      <c r="I119" s="27"/>
      <c r="J119" s="27"/>
      <c r="K119" s="27"/>
      <c r="L119" s="27"/>
      <c r="M119" s="27"/>
      <c r="N119" s="27"/>
      <c r="O119" s="27"/>
      <c r="P119" s="27"/>
    </row>
    <row r="120" spans="1:16">
      <c r="A120" s="30">
        <v>6</v>
      </c>
      <c r="B120" s="31">
        <v>3</v>
      </c>
      <c r="C120" s="31" t="str" cm="1">
        <f t="array" ref="C120">INDEX($P$5:$P$7,B120)</f>
        <v>7:10–8:35 م</v>
      </c>
      <c r="D120" s="31">
        <v>2</v>
      </c>
      <c r="E120" s="31" t="s">
        <v>95</v>
      </c>
      <c r="F120" s="32">
        <v>1</v>
      </c>
      <c r="G120" s="31" t="s">
        <v>527</v>
      </c>
      <c r="H120" s="27"/>
      <c r="I120" s="27"/>
      <c r="J120" s="27"/>
      <c r="K120" s="27"/>
      <c r="L120" s="27"/>
      <c r="M120" s="27"/>
      <c r="N120" s="27"/>
      <c r="O120" s="27"/>
      <c r="P120" s="27"/>
    </row>
    <row r="121" spans="1:16">
      <c r="A121" s="30">
        <v>6</v>
      </c>
      <c r="B121" s="31">
        <v>3</v>
      </c>
      <c r="C121" s="31" t="str" cm="1">
        <f t="array" ref="C121">INDEX($P$5:$P$7,B121)</f>
        <v>7:10–8:35 م</v>
      </c>
      <c r="D121" s="31">
        <v>3</v>
      </c>
      <c r="E121" s="31" t="s">
        <v>95</v>
      </c>
      <c r="F121" s="32">
        <v>1</v>
      </c>
      <c r="G121" s="31" t="s">
        <v>383</v>
      </c>
      <c r="H121" s="27"/>
      <c r="I121" s="27"/>
      <c r="J121" s="27"/>
      <c r="K121" s="27"/>
      <c r="L121" s="27"/>
      <c r="M121" s="27"/>
      <c r="N121" s="27"/>
      <c r="O121" s="27"/>
      <c r="P121" s="27"/>
    </row>
    <row r="122" spans="1:16">
      <c r="A122" s="30">
        <v>6</v>
      </c>
      <c r="B122" s="31">
        <v>3</v>
      </c>
      <c r="C122" s="31" t="str" cm="1">
        <f t="array" ref="C122">INDEX($P$5:$P$7,B122)</f>
        <v>7:10–8:35 م</v>
      </c>
      <c r="D122" s="31">
        <v>4</v>
      </c>
      <c r="E122" s="31" t="s">
        <v>95</v>
      </c>
      <c r="F122" s="32">
        <v>1</v>
      </c>
      <c r="G122" s="31" t="s">
        <v>321</v>
      </c>
      <c r="H122" s="27"/>
      <c r="I122" s="27"/>
      <c r="J122" s="27"/>
      <c r="K122" s="27"/>
      <c r="L122" s="27"/>
      <c r="M122" s="27"/>
      <c r="N122" s="27"/>
      <c r="O122" s="27"/>
      <c r="P122" s="27"/>
    </row>
    <row r="123" spans="1:16">
      <c r="A123" s="30">
        <v>6</v>
      </c>
      <c r="B123" s="31">
        <v>3</v>
      </c>
      <c r="C123" s="31" t="str" cm="1">
        <f t="array" ref="C123">INDEX($P$5:$P$7,B123)</f>
        <v>7:10–8:35 م</v>
      </c>
      <c r="D123" s="31">
        <v>5</v>
      </c>
      <c r="E123" s="31" t="s">
        <v>95</v>
      </c>
      <c r="F123" s="32">
        <v>1</v>
      </c>
      <c r="G123" s="31" t="s">
        <v>318</v>
      </c>
      <c r="H123" s="27"/>
      <c r="I123" s="27"/>
      <c r="J123" s="27"/>
      <c r="K123" s="27"/>
      <c r="L123" s="27"/>
      <c r="M123" s="27"/>
      <c r="N123" s="27"/>
      <c r="O123" s="27"/>
      <c r="P123" s="27"/>
    </row>
    <row r="124" spans="1:16">
      <c r="A124" s="30">
        <v>6</v>
      </c>
      <c r="B124" s="31">
        <v>3</v>
      </c>
      <c r="C124" s="31" t="str" cm="1">
        <f t="array" ref="C124">INDEX($P$5:$P$7,B124)</f>
        <v>7:10–8:35 م</v>
      </c>
      <c r="D124" s="31">
        <v>6</v>
      </c>
      <c r="E124" s="31" t="s">
        <v>95</v>
      </c>
      <c r="F124" s="32">
        <v>1</v>
      </c>
      <c r="G124" s="31" t="s">
        <v>306</v>
      </c>
      <c r="H124" s="27"/>
      <c r="I124" s="27"/>
      <c r="J124" s="27"/>
      <c r="K124" s="27"/>
      <c r="L124" s="27"/>
      <c r="M124" s="27"/>
      <c r="N124" s="27"/>
      <c r="O124" s="27"/>
      <c r="P124" s="27"/>
    </row>
    <row r="125" spans="1:16">
      <c r="A125" s="30">
        <v>7</v>
      </c>
      <c r="B125" s="31">
        <v>1</v>
      </c>
      <c r="C125" s="31" t="str" cm="1">
        <f t="array" ref="C125">INDEX($P$5:$P$7,B125)</f>
        <v>4:00–5:25 م</v>
      </c>
      <c r="D125" s="31">
        <v>1</v>
      </c>
      <c r="E125" s="31" t="s">
        <v>19</v>
      </c>
      <c r="F125" s="32">
        <v>1</v>
      </c>
      <c r="G125" s="31" t="s">
        <v>141</v>
      </c>
      <c r="H125" s="27"/>
      <c r="I125" s="27"/>
      <c r="J125" s="27"/>
      <c r="K125" s="27"/>
      <c r="L125" s="27"/>
      <c r="M125" s="27"/>
      <c r="N125" s="27"/>
      <c r="O125" s="27"/>
      <c r="P125" s="27"/>
    </row>
    <row r="126" spans="1:16">
      <c r="A126" s="30">
        <v>7</v>
      </c>
      <c r="B126" s="31">
        <v>1</v>
      </c>
      <c r="C126" s="31" t="str" cm="1">
        <f t="array" ref="C126">INDEX($P$5:$P$7,B126)</f>
        <v>4:00–5:25 م</v>
      </c>
      <c r="D126" s="31">
        <v>2</v>
      </c>
      <c r="E126" s="31" t="s">
        <v>19</v>
      </c>
      <c r="F126" s="32">
        <v>1</v>
      </c>
      <c r="G126" s="31" t="s">
        <v>114</v>
      </c>
      <c r="H126" s="27"/>
      <c r="I126" s="27"/>
      <c r="J126" s="27"/>
      <c r="K126" s="27"/>
      <c r="L126" s="27"/>
      <c r="M126" s="27"/>
      <c r="N126" s="27"/>
      <c r="O126" s="27"/>
      <c r="P126" s="27"/>
    </row>
    <row r="127" spans="1:16">
      <c r="A127" s="30">
        <v>7</v>
      </c>
      <c r="B127" s="31">
        <v>1</v>
      </c>
      <c r="C127" s="31" t="str" cm="1">
        <f t="array" ref="C127">INDEX($P$5:$P$7,B127)</f>
        <v>4:00–5:25 م</v>
      </c>
      <c r="D127" s="31">
        <v>3</v>
      </c>
      <c r="E127" s="31" t="s">
        <v>19</v>
      </c>
      <c r="F127" s="32">
        <v>1</v>
      </c>
      <c r="G127" s="31" t="s">
        <v>121</v>
      </c>
      <c r="H127" s="27"/>
      <c r="I127" s="27"/>
      <c r="J127" s="27"/>
      <c r="K127" s="27"/>
      <c r="L127" s="27"/>
      <c r="M127" s="27"/>
      <c r="N127" s="27"/>
      <c r="O127" s="27"/>
      <c r="P127" s="27"/>
    </row>
    <row r="128" spans="1:16">
      <c r="A128" s="30">
        <v>7</v>
      </c>
      <c r="B128" s="31">
        <v>1</v>
      </c>
      <c r="C128" s="31" t="str" cm="1">
        <f t="array" ref="C128">INDEX($P$5:$P$7,B128)</f>
        <v>4:00–5:25 م</v>
      </c>
      <c r="D128" s="31">
        <v>4</v>
      </c>
      <c r="E128" s="31" t="s">
        <v>19</v>
      </c>
      <c r="F128" s="32">
        <v>1</v>
      </c>
      <c r="G128" s="31" t="s">
        <v>142</v>
      </c>
      <c r="H128" s="27"/>
      <c r="I128" s="27"/>
      <c r="J128" s="27"/>
      <c r="K128" s="27"/>
      <c r="L128" s="27"/>
      <c r="M128" s="27"/>
      <c r="N128" s="27"/>
      <c r="O128" s="27"/>
      <c r="P128" s="27"/>
    </row>
    <row r="129" spans="1:16">
      <c r="A129" s="30">
        <v>7</v>
      </c>
      <c r="B129" s="31">
        <v>1</v>
      </c>
      <c r="C129" s="31" t="str" cm="1">
        <f t="array" ref="C129">INDEX($P$5:$P$7,B129)</f>
        <v>4:00–5:25 م</v>
      </c>
      <c r="D129" s="31">
        <v>5</v>
      </c>
      <c r="E129" s="31" t="s">
        <v>19</v>
      </c>
      <c r="F129" s="32">
        <v>1</v>
      </c>
      <c r="G129" s="31" t="s">
        <v>195</v>
      </c>
      <c r="H129" s="27"/>
      <c r="I129" s="27"/>
      <c r="J129" s="27"/>
      <c r="K129" s="27"/>
      <c r="L129" s="27"/>
      <c r="M129" s="27"/>
      <c r="N129" s="27"/>
      <c r="O129" s="27"/>
      <c r="P129" s="27"/>
    </row>
    <row r="130" spans="1:16">
      <c r="A130" s="30">
        <v>7</v>
      </c>
      <c r="B130" s="31">
        <v>1</v>
      </c>
      <c r="C130" s="31" t="str" cm="1">
        <f t="array" ref="C130">INDEX($P$5:$P$7,B130)</f>
        <v>4:00–5:25 م</v>
      </c>
      <c r="D130" s="31">
        <v>6</v>
      </c>
      <c r="E130" s="31" t="s">
        <v>19</v>
      </c>
      <c r="F130" s="32">
        <v>1</v>
      </c>
      <c r="G130" s="31" t="s">
        <v>196</v>
      </c>
      <c r="H130" s="27"/>
      <c r="I130" s="27"/>
      <c r="J130" s="27"/>
      <c r="K130" s="27"/>
      <c r="L130" s="27"/>
      <c r="M130" s="27"/>
      <c r="N130" s="27"/>
      <c r="O130" s="27"/>
      <c r="P130" s="27"/>
    </row>
    <row r="131" spans="1:16">
      <c r="A131" s="30">
        <v>7</v>
      </c>
      <c r="B131" s="31">
        <v>1</v>
      </c>
      <c r="C131" s="31" t="str" cm="1">
        <f t="array" ref="C131">INDEX($P$5:$P$7,B131)</f>
        <v>4:00–5:25 م</v>
      </c>
      <c r="D131" s="31">
        <v>7</v>
      </c>
      <c r="E131" s="31" t="s">
        <v>19</v>
      </c>
      <c r="F131" s="32">
        <v>1</v>
      </c>
      <c r="G131" s="31" t="s">
        <v>223</v>
      </c>
      <c r="H131" s="27"/>
      <c r="I131" s="27"/>
      <c r="J131" s="27"/>
      <c r="K131" s="27"/>
      <c r="L131" s="27"/>
      <c r="M131" s="27"/>
      <c r="N131" s="27"/>
      <c r="O131" s="27"/>
      <c r="P131" s="27"/>
    </row>
    <row r="132" spans="1:16">
      <c r="A132" s="30">
        <v>7</v>
      </c>
      <c r="B132" s="31">
        <v>2</v>
      </c>
      <c r="C132" s="31" t="str" cm="1">
        <f t="array" ref="C132">INDEX($P$5:$P$7,B132)</f>
        <v>5:35–7:00 م</v>
      </c>
      <c r="D132" s="31">
        <v>1</v>
      </c>
      <c r="E132" s="31" t="s">
        <v>19</v>
      </c>
      <c r="F132" s="32">
        <v>1</v>
      </c>
      <c r="G132" s="31" t="s">
        <v>40</v>
      </c>
      <c r="H132" s="27"/>
      <c r="I132" s="27"/>
      <c r="J132" s="27"/>
      <c r="K132" s="27"/>
      <c r="L132" s="27"/>
      <c r="M132" s="27"/>
      <c r="N132" s="27"/>
      <c r="O132" s="27"/>
      <c r="P132" s="27"/>
    </row>
    <row r="133" spans="1:16">
      <c r="A133" s="30">
        <v>7</v>
      </c>
      <c r="B133" s="31">
        <v>2</v>
      </c>
      <c r="C133" s="31" t="str" cm="1">
        <f t="array" ref="C133">INDEX($P$5:$P$7,B133)</f>
        <v>5:35–7:00 م</v>
      </c>
      <c r="D133" s="31">
        <v>2</v>
      </c>
      <c r="E133" s="31" t="s">
        <v>19</v>
      </c>
      <c r="F133" s="32">
        <v>1</v>
      </c>
      <c r="G133" s="31" t="s">
        <v>33</v>
      </c>
      <c r="H133" s="27"/>
      <c r="I133" s="27"/>
      <c r="J133" s="27"/>
      <c r="K133" s="27"/>
      <c r="L133" s="27"/>
      <c r="M133" s="27"/>
      <c r="N133" s="27"/>
      <c r="O133" s="27"/>
      <c r="P133" s="27"/>
    </row>
    <row r="134" spans="1:16">
      <c r="A134" s="30">
        <v>7</v>
      </c>
      <c r="B134" s="31">
        <v>2</v>
      </c>
      <c r="C134" s="31" t="str" cm="1">
        <f t="array" ref="C134">INDEX($P$5:$P$7,B134)</f>
        <v>5:35–7:00 م</v>
      </c>
      <c r="D134" s="31">
        <v>3</v>
      </c>
      <c r="E134" s="31" t="s">
        <v>19</v>
      </c>
      <c r="F134" s="32">
        <v>1</v>
      </c>
      <c r="G134" s="31" t="s">
        <v>34</v>
      </c>
      <c r="H134" s="27"/>
      <c r="I134" s="27"/>
      <c r="J134" s="27"/>
      <c r="K134" s="27"/>
      <c r="L134" s="27"/>
      <c r="M134" s="27"/>
      <c r="N134" s="27"/>
      <c r="O134" s="27"/>
      <c r="P134" s="27"/>
    </row>
    <row r="135" spans="1:16">
      <c r="A135" s="30">
        <v>7</v>
      </c>
      <c r="B135" s="31">
        <v>2</v>
      </c>
      <c r="C135" s="31" t="str" cm="1">
        <f t="array" ref="C135">INDEX($P$5:$P$7,B135)</f>
        <v>5:35–7:00 م</v>
      </c>
      <c r="D135" s="31">
        <v>4</v>
      </c>
      <c r="E135" s="31" t="s">
        <v>95</v>
      </c>
      <c r="F135" s="32">
        <v>1</v>
      </c>
      <c r="G135" s="31" t="s">
        <v>426</v>
      </c>
      <c r="H135" s="27"/>
      <c r="I135" s="27"/>
      <c r="J135" s="27"/>
      <c r="K135" s="27"/>
      <c r="L135" s="27"/>
      <c r="M135" s="27"/>
      <c r="N135" s="27"/>
      <c r="O135" s="27"/>
      <c r="P135" s="27"/>
    </row>
    <row r="136" spans="1:16">
      <c r="A136" s="30">
        <v>7</v>
      </c>
      <c r="B136" s="31">
        <v>2</v>
      </c>
      <c r="C136" s="31" t="str" cm="1">
        <f t="array" ref="C136">INDEX($P$5:$P$7,B136)</f>
        <v>5:35–7:00 م</v>
      </c>
      <c r="D136" s="31">
        <v>5</v>
      </c>
      <c r="E136" s="31" t="s">
        <v>95</v>
      </c>
      <c r="F136" s="32">
        <v>1</v>
      </c>
      <c r="G136" s="31" t="s">
        <v>433</v>
      </c>
      <c r="H136" s="27"/>
      <c r="I136" s="27"/>
      <c r="J136" s="27"/>
      <c r="K136" s="27"/>
      <c r="L136" s="27"/>
      <c r="M136" s="27"/>
      <c r="N136" s="27"/>
      <c r="O136" s="27"/>
      <c r="P136" s="27"/>
    </row>
    <row r="137" spans="1:16">
      <c r="A137" s="30">
        <v>7</v>
      </c>
      <c r="B137" s="31">
        <v>2</v>
      </c>
      <c r="C137" s="31" t="str" cm="1">
        <f t="array" ref="C137">INDEX($P$5:$P$7,B137)</f>
        <v>5:35–7:00 م</v>
      </c>
      <c r="D137" s="31">
        <v>6</v>
      </c>
      <c r="E137" s="31" t="s">
        <v>95</v>
      </c>
      <c r="F137" s="32">
        <v>1</v>
      </c>
      <c r="G137" s="31" t="s">
        <v>451</v>
      </c>
      <c r="H137" s="27"/>
      <c r="I137" s="27"/>
      <c r="J137" s="27"/>
      <c r="K137" s="27"/>
      <c r="L137" s="27"/>
      <c r="M137" s="27"/>
      <c r="N137" s="27"/>
      <c r="O137" s="27"/>
      <c r="P137" s="27"/>
    </row>
    <row r="138" spans="1:16">
      <c r="A138" s="30">
        <v>7</v>
      </c>
      <c r="B138" s="31">
        <v>2</v>
      </c>
      <c r="C138" s="31" t="str" cm="1">
        <f t="array" ref="C138">INDEX($P$5:$P$7,B138)</f>
        <v>5:35–7:00 م</v>
      </c>
      <c r="D138" s="31">
        <v>7</v>
      </c>
      <c r="E138" s="31" t="s">
        <v>95</v>
      </c>
      <c r="F138" s="32">
        <v>1</v>
      </c>
      <c r="G138" s="31" t="s">
        <v>460</v>
      </c>
      <c r="H138" s="27"/>
      <c r="I138" s="27"/>
      <c r="J138" s="27"/>
      <c r="K138" s="27"/>
      <c r="L138" s="27"/>
      <c r="M138" s="27"/>
      <c r="N138" s="27"/>
      <c r="O138" s="27"/>
      <c r="P138" s="27"/>
    </row>
    <row r="139" spans="1:16">
      <c r="A139" s="30">
        <v>7</v>
      </c>
      <c r="B139" s="31">
        <v>3</v>
      </c>
      <c r="C139" s="31" t="str" cm="1">
        <f t="array" ref="C139">INDEX($P$5:$P$7,B139)</f>
        <v>7:10–8:35 م</v>
      </c>
      <c r="D139" s="31">
        <v>1</v>
      </c>
      <c r="E139" s="31" t="s">
        <v>95</v>
      </c>
      <c r="F139" s="32">
        <v>1</v>
      </c>
      <c r="G139" s="31" t="s">
        <v>489</v>
      </c>
      <c r="H139" s="27"/>
      <c r="I139" s="27"/>
      <c r="J139" s="27"/>
      <c r="K139" s="27"/>
      <c r="L139" s="27"/>
      <c r="M139" s="27"/>
      <c r="N139" s="27"/>
      <c r="O139" s="27"/>
      <c r="P139" s="27"/>
    </row>
    <row r="140" spans="1:16">
      <c r="A140" s="30">
        <v>7</v>
      </c>
      <c r="B140" s="31">
        <v>3</v>
      </c>
      <c r="C140" s="31" t="str" cm="1">
        <f t="array" ref="C140">INDEX($P$5:$P$7,B140)</f>
        <v>7:10–8:35 م</v>
      </c>
      <c r="D140" s="31">
        <v>2</v>
      </c>
      <c r="E140" s="31" t="s">
        <v>95</v>
      </c>
      <c r="F140" s="32">
        <v>1</v>
      </c>
      <c r="G140" s="31" t="s">
        <v>509</v>
      </c>
      <c r="H140" s="27"/>
      <c r="I140" s="27"/>
      <c r="J140" s="27"/>
      <c r="K140" s="27"/>
      <c r="L140" s="27"/>
      <c r="M140" s="27"/>
      <c r="N140" s="27"/>
      <c r="O140" s="27"/>
      <c r="P140" s="27"/>
    </row>
    <row r="141" spans="1:16">
      <c r="A141" s="30">
        <v>7</v>
      </c>
      <c r="B141" s="31">
        <v>3</v>
      </c>
      <c r="C141" s="31" t="str" cm="1">
        <f t="array" ref="C141">INDEX($P$5:$P$7,B141)</f>
        <v>7:10–8:35 م</v>
      </c>
      <c r="D141" s="31">
        <v>3</v>
      </c>
      <c r="E141" s="31" t="s">
        <v>95</v>
      </c>
      <c r="F141" s="32">
        <v>1</v>
      </c>
      <c r="G141" s="31" t="s">
        <v>528</v>
      </c>
      <c r="H141" s="27"/>
      <c r="I141" s="27"/>
      <c r="J141" s="27"/>
      <c r="K141" s="27"/>
      <c r="L141" s="27"/>
      <c r="M141" s="27"/>
      <c r="N141" s="27"/>
      <c r="O141" s="27"/>
      <c r="P141" s="27"/>
    </row>
    <row r="142" spans="1:16">
      <c r="A142" s="30">
        <v>7</v>
      </c>
      <c r="B142" s="31">
        <v>3</v>
      </c>
      <c r="C142" s="31" t="str" cm="1">
        <f t="array" ref="C142">INDEX($P$5:$P$7,B142)</f>
        <v>7:10–8:35 م</v>
      </c>
      <c r="D142" s="31">
        <v>4</v>
      </c>
      <c r="E142" s="31" t="s">
        <v>95</v>
      </c>
      <c r="F142" s="32">
        <v>1</v>
      </c>
      <c r="G142" s="31" t="s">
        <v>319</v>
      </c>
      <c r="H142" s="27"/>
      <c r="I142" s="27"/>
      <c r="J142" s="27"/>
      <c r="K142" s="27"/>
      <c r="L142" s="27"/>
      <c r="M142" s="27"/>
      <c r="N142" s="27"/>
      <c r="O142" s="27"/>
      <c r="P142" s="27"/>
    </row>
    <row r="143" spans="1:16">
      <c r="A143" s="30">
        <v>7</v>
      </c>
      <c r="B143" s="31">
        <v>3</v>
      </c>
      <c r="C143" s="31" t="str" cm="1">
        <f t="array" ref="C143">INDEX($P$5:$P$7,B143)</f>
        <v>7:10–8:35 م</v>
      </c>
      <c r="D143" s="31">
        <v>5</v>
      </c>
      <c r="E143" s="31" t="s">
        <v>95</v>
      </c>
      <c r="F143" s="32">
        <v>1</v>
      </c>
      <c r="G143" s="31" t="s">
        <v>307</v>
      </c>
      <c r="H143" s="27"/>
      <c r="I143" s="27"/>
      <c r="J143" s="27"/>
      <c r="K143" s="27"/>
      <c r="L143" s="27"/>
      <c r="M143" s="27"/>
      <c r="N143" s="27"/>
      <c r="O143" s="27"/>
      <c r="P143" s="27"/>
    </row>
    <row r="144" spans="1:16">
      <c r="A144" s="30">
        <v>7</v>
      </c>
      <c r="B144" s="31">
        <v>3</v>
      </c>
      <c r="C144" s="31" t="str" cm="1">
        <f t="array" ref="C144">INDEX($P$5:$P$7,B144)</f>
        <v>7:10–8:35 م</v>
      </c>
      <c r="D144" s="31">
        <v>6</v>
      </c>
      <c r="E144" s="31" t="s">
        <v>95</v>
      </c>
      <c r="F144" s="32">
        <v>1</v>
      </c>
      <c r="G144" s="31" t="s">
        <v>299</v>
      </c>
      <c r="H144" s="27"/>
      <c r="I144" s="27"/>
      <c r="J144" s="27"/>
      <c r="K144" s="27"/>
      <c r="L144" s="27"/>
      <c r="M144" s="27"/>
      <c r="N144" s="27"/>
      <c r="O144" s="27"/>
      <c r="P144" s="27"/>
    </row>
    <row r="145" spans="1:16">
      <c r="A145" s="30">
        <v>8</v>
      </c>
      <c r="B145" s="31">
        <v>1</v>
      </c>
      <c r="C145" s="31" t="str" cm="1">
        <f t="array" ref="C145">INDEX($P$5:$P$7,B145)</f>
        <v>4:00–5:25 م</v>
      </c>
      <c r="D145" s="31">
        <v>1</v>
      </c>
      <c r="E145" s="31" t="s">
        <v>19</v>
      </c>
      <c r="F145" s="32">
        <v>1</v>
      </c>
      <c r="G145" s="31" t="s">
        <v>143</v>
      </c>
      <c r="H145" s="27"/>
      <c r="I145" s="27"/>
      <c r="J145" s="27"/>
      <c r="K145" s="27"/>
      <c r="L145" s="27"/>
      <c r="M145" s="27"/>
      <c r="N145" s="27"/>
      <c r="O145" s="27"/>
      <c r="P145" s="27"/>
    </row>
    <row r="146" spans="1:16">
      <c r="A146" s="30">
        <v>8</v>
      </c>
      <c r="B146" s="31">
        <v>1</v>
      </c>
      <c r="C146" s="31" t="str" cm="1">
        <f t="array" ref="C146">INDEX($P$5:$P$7,B146)</f>
        <v>4:00–5:25 م</v>
      </c>
      <c r="D146" s="31">
        <v>2</v>
      </c>
      <c r="E146" s="31" t="s">
        <v>19</v>
      </c>
      <c r="F146" s="32">
        <v>1</v>
      </c>
      <c r="G146" s="31" t="s">
        <v>107</v>
      </c>
      <c r="H146" s="27"/>
      <c r="I146" s="27"/>
      <c r="J146" s="27"/>
      <c r="K146" s="27"/>
      <c r="L146" s="27"/>
      <c r="M146" s="27"/>
      <c r="N146" s="27"/>
      <c r="O146" s="27"/>
      <c r="P146" s="27"/>
    </row>
    <row r="147" spans="1:16">
      <c r="A147" s="30">
        <v>8</v>
      </c>
      <c r="B147" s="31">
        <v>1</v>
      </c>
      <c r="C147" s="31" t="str" cm="1">
        <f t="array" ref="C147">INDEX($P$5:$P$7,B147)</f>
        <v>4:00–5:25 م</v>
      </c>
      <c r="D147" s="31">
        <v>3</v>
      </c>
      <c r="E147" s="31" t="s">
        <v>19</v>
      </c>
      <c r="F147" s="32">
        <v>1</v>
      </c>
      <c r="G147" s="31" t="s">
        <v>115</v>
      </c>
      <c r="H147" s="27"/>
      <c r="I147" s="27"/>
      <c r="J147" s="27"/>
      <c r="K147" s="27"/>
      <c r="L147" s="27"/>
      <c r="M147" s="27"/>
      <c r="N147" s="27"/>
      <c r="O147" s="27"/>
      <c r="P147" s="27"/>
    </row>
    <row r="148" spans="1:16">
      <c r="A148" s="30">
        <v>8</v>
      </c>
      <c r="B148" s="31">
        <v>1</v>
      </c>
      <c r="C148" s="31" t="str" cm="1">
        <f t="array" ref="C148">INDEX($P$5:$P$7,B148)</f>
        <v>4:00–5:25 م</v>
      </c>
      <c r="D148" s="31">
        <v>4</v>
      </c>
      <c r="E148" s="31" t="s">
        <v>19</v>
      </c>
      <c r="F148" s="32">
        <v>1</v>
      </c>
      <c r="G148" s="31" t="s">
        <v>122</v>
      </c>
      <c r="H148" s="27"/>
      <c r="I148" s="27"/>
      <c r="J148" s="27"/>
      <c r="K148" s="27"/>
      <c r="L148" s="27"/>
      <c r="M148" s="27"/>
      <c r="N148" s="27"/>
      <c r="O148" s="27"/>
      <c r="P148" s="27"/>
    </row>
    <row r="149" spans="1:16">
      <c r="A149" s="30">
        <v>8</v>
      </c>
      <c r="B149" s="31">
        <v>1</v>
      </c>
      <c r="C149" s="31" t="str" cm="1">
        <f t="array" ref="C149">INDEX($P$5:$P$7,B149)</f>
        <v>4:00–5:25 م</v>
      </c>
      <c r="D149" s="31">
        <v>5</v>
      </c>
      <c r="E149" s="31" t="s">
        <v>19</v>
      </c>
      <c r="F149" s="32">
        <v>1</v>
      </c>
      <c r="G149" s="31" t="s">
        <v>144</v>
      </c>
      <c r="H149" s="27"/>
      <c r="I149" s="27"/>
      <c r="J149" s="27"/>
      <c r="K149" s="27"/>
      <c r="L149" s="27"/>
      <c r="M149" s="27"/>
      <c r="N149" s="27"/>
      <c r="O149" s="27"/>
      <c r="P149" s="27"/>
    </row>
    <row r="150" spans="1:16">
      <c r="A150" s="30">
        <v>8</v>
      </c>
      <c r="B150" s="31">
        <v>1</v>
      </c>
      <c r="C150" s="31" t="str" cm="1">
        <f t="array" ref="C150">INDEX($P$5:$P$7,B150)</f>
        <v>4:00–5:25 م</v>
      </c>
      <c r="D150" s="31">
        <v>6</v>
      </c>
      <c r="E150" s="31" t="s">
        <v>19</v>
      </c>
      <c r="F150" s="32">
        <v>1</v>
      </c>
      <c r="G150" s="31" t="s">
        <v>197</v>
      </c>
      <c r="H150" s="27"/>
      <c r="I150" s="27"/>
      <c r="J150" s="27"/>
      <c r="K150" s="27"/>
      <c r="L150" s="27"/>
      <c r="M150" s="27"/>
      <c r="N150" s="27"/>
      <c r="O150" s="27"/>
      <c r="P150" s="27"/>
    </row>
    <row r="151" spans="1:16">
      <c r="A151" s="30">
        <v>8</v>
      </c>
      <c r="B151" s="31">
        <v>1</v>
      </c>
      <c r="C151" s="31" t="str" cm="1">
        <f t="array" ref="C151">INDEX($P$5:$P$7,B151)</f>
        <v>4:00–5:25 م</v>
      </c>
      <c r="D151" s="31">
        <v>7</v>
      </c>
      <c r="E151" s="31" t="s">
        <v>19</v>
      </c>
      <c r="F151" s="32">
        <v>1</v>
      </c>
      <c r="G151" s="31" t="s">
        <v>198</v>
      </c>
      <c r="H151" s="27"/>
      <c r="I151" s="27"/>
      <c r="J151" s="27"/>
      <c r="K151" s="27"/>
      <c r="L151" s="27"/>
      <c r="M151" s="27"/>
      <c r="N151" s="27"/>
      <c r="O151" s="27"/>
      <c r="P151" s="27"/>
    </row>
    <row r="152" spans="1:16">
      <c r="A152" s="30">
        <v>8</v>
      </c>
      <c r="B152" s="31">
        <v>2</v>
      </c>
      <c r="C152" s="31" t="str" cm="1">
        <f t="array" ref="C152">INDEX($P$5:$P$7,B152)</f>
        <v>5:35–7:00 م</v>
      </c>
      <c r="D152" s="31">
        <v>1</v>
      </c>
      <c r="E152" s="31" t="s">
        <v>19</v>
      </c>
      <c r="F152" s="32">
        <v>1</v>
      </c>
      <c r="G152" s="31" t="s">
        <v>224</v>
      </c>
      <c r="H152" s="27"/>
      <c r="I152" s="27"/>
      <c r="J152" s="27"/>
      <c r="K152" s="27"/>
      <c r="L152" s="27"/>
      <c r="M152" s="27"/>
      <c r="N152" s="27"/>
      <c r="O152" s="27"/>
      <c r="P152" s="27"/>
    </row>
    <row r="153" spans="1:16">
      <c r="A153" s="30">
        <v>8</v>
      </c>
      <c r="B153" s="31">
        <v>2</v>
      </c>
      <c r="C153" s="31" t="str" cm="1">
        <f t="array" ref="C153">INDEX($P$5:$P$7,B153)</f>
        <v>5:35–7:00 م</v>
      </c>
      <c r="D153" s="31">
        <v>2</v>
      </c>
      <c r="E153" s="31" t="s">
        <v>19</v>
      </c>
      <c r="F153" s="32">
        <v>1</v>
      </c>
      <c r="G153" s="31" t="s">
        <v>21</v>
      </c>
      <c r="H153" s="27"/>
      <c r="I153" s="27"/>
      <c r="J153" s="27"/>
      <c r="K153" s="27"/>
      <c r="L153" s="27"/>
      <c r="M153" s="27"/>
      <c r="N153" s="27"/>
      <c r="O153" s="27"/>
      <c r="P153" s="27"/>
    </row>
    <row r="154" spans="1:16">
      <c r="A154" s="30">
        <v>8</v>
      </c>
      <c r="B154" s="31">
        <v>2</v>
      </c>
      <c r="C154" s="31" t="str" cm="1">
        <f t="array" ref="C154">INDEX($P$5:$P$7,B154)</f>
        <v>5:35–7:00 م</v>
      </c>
      <c r="D154" s="31">
        <v>3</v>
      </c>
      <c r="E154" s="31" t="s">
        <v>19</v>
      </c>
      <c r="F154" s="32">
        <v>1</v>
      </c>
      <c r="G154" s="31" t="s">
        <v>22</v>
      </c>
      <c r="H154" s="27"/>
      <c r="I154" s="27"/>
      <c r="J154" s="27"/>
      <c r="K154" s="27"/>
      <c r="L154" s="27"/>
      <c r="M154" s="27"/>
      <c r="N154" s="27"/>
      <c r="O154" s="27"/>
      <c r="P154" s="27"/>
    </row>
    <row r="155" spans="1:16">
      <c r="A155" s="30">
        <v>8</v>
      </c>
      <c r="B155" s="31">
        <v>2</v>
      </c>
      <c r="C155" s="31" t="str" cm="1">
        <f t="array" ref="C155">INDEX($P$5:$P$7,B155)</f>
        <v>5:35–7:00 م</v>
      </c>
      <c r="D155" s="31">
        <v>4</v>
      </c>
      <c r="E155" s="31" t="s">
        <v>95</v>
      </c>
      <c r="F155" s="32">
        <v>1</v>
      </c>
      <c r="G155" s="31" t="s">
        <v>407</v>
      </c>
      <c r="H155" s="27"/>
      <c r="I155" s="27"/>
      <c r="J155" s="27"/>
      <c r="K155" s="27"/>
      <c r="L155" s="27"/>
      <c r="M155" s="27"/>
      <c r="N155" s="27"/>
      <c r="O155" s="27"/>
      <c r="P155" s="27"/>
    </row>
    <row r="156" spans="1:16">
      <c r="A156" s="30">
        <v>8</v>
      </c>
      <c r="B156" s="31">
        <v>2</v>
      </c>
      <c r="C156" s="31" t="str" cm="1">
        <f t="array" ref="C156">INDEX($P$5:$P$7,B156)</f>
        <v>5:35–7:00 م</v>
      </c>
      <c r="D156" s="31">
        <v>5</v>
      </c>
      <c r="E156" s="31" t="s">
        <v>95</v>
      </c>
      <c r="F156" s="32">
        <v>1</v>
      </c>
      <c r="G156" s="31" t="s">
        <v>385</v>
      </c>
      <c r="H156" s="27"/>
      <c r="I156" s="27"/>
      <c r="J156" s="27"/>
      <c r="K156" s="27"/>
      <c r="L156" s="27"/>
      <c r="M156" s="27"/>
      <c r="N156" s="27"/>
      <c r="O156" s="27"/>
      <c r="P156" s="27"/>
    </row>
    <row r="157" spans="1:16">
      <c r="A157" s="30">
        <v>8</v>
      </c>
      <c r="B157" s="31">
        <v>2</v>
      </c>
      <c r="C157" s="31" t="str" cm="1">
        <f t="array" ref="C157">INDEX($P$5:$P$7,B157)</f>
        <v>5:35–7:00 م</v>
      </c>
      <c r="D157" s="31">
        <v>6</v>
      </c>
      <c r="E157" s="31" t="s">
        <v>95</v>
      </c>
      <c r="F157" s="32">
        <v>1</v>
      </c>
      <c r="G157" s="31" t="s">
        <v>434</v>
      </c>
      <c r="H157" s="27"/>
      <c r="I157" s="27"/>
      <c r="J157" s="27"/>
      <c r="K157" s="27"/>
      <c r="L157" s="27"/>
      <c r="M157" s="27"/>
      <c r="N157" s="27"/>
      <c r="O157" s="27"/>
      <c r="P157" s="27"/>
    </row>
    <row r="158" spans="1:16">
      <c r="A158" s="30">
        <v>8</v>
      </c>
      <c r="B158" s="31">
        <v>2</v>
      </c>
      <c r="C158" s="31" t="str" cm="1">
        <f t="array" ref="C158">INDEX($P$5:$P$7,B158)</f>
        <v>5:35–7:00 م</v>
      </c>
      <c r="D158" s="31">
        <v>7</v>
      </c>
      <c r="E158" s="31" t="s">
        <v>95</v>
      </c>
      <c r="F158" s="32">
        <v>1</v>
      </c>
      <c r="G158" s="31" t="s">
        <v>461</v>
      </c>
      <c r="H158" s="27"/>
      <c r="I158" s="27"/>
      <c r="J158" s="27"/>
      <c r="K158" s="27"/>
      <c r="L158" s="27"/>
      <c r="M158" s="27"/>
      <c r="N158" s="27"/>
      <c r="O158" s="27"/>
      <c r="P158" s="27"/>
    </row>
    <row r="159" spans="1:16">
      <c r="A159" s="30">
        <v>8</v>
      </c>
      <c r="B159" s="31">
        <v>3</v>
      </c>
      <c r="C159" s="31" t="str" cm="1">
        <f t="array" ref="C159">INDEX($P$5:$P$7,B159)</f>
        <v>7:10–8:35 م</v>
      </c>
      <c r="D159" s="31">
        <v>1</v>
      </c>
      <c r="E159" s="31" t="s">
        <v>95</v>
      </c>
      <c r="F159" s="32">
        <v>1</v>
      </c>
      <c r="G159" s="31" t="s">
        <v>462</v>
      </c>
      <c r="H159" s="27"/>
      <c r="I159" s="27"/>
      <c r="J159" s="27"/>
      <c r="K159" s="27"/>
      <c r="L159" s="27"/>
      <c r="M159" s="27"/>
      <c r="N159" s="27"/>
      <c r="O159" s="27"/>
      <c r="P159" s="27"/>
    </row>
    <row r="160" spans="1:16">
      <c r="A160" s="30">
        <v>8</v>
      </c>
      <c r="B160" s="31">
        <v>3</v>
      </c>
      <c r="C160" s="31" t="str" cm="1">
        <f t="array" ref="C160">INDEX($P$5:$P$7,B160)</f>
        <v>7:10–8:35 م</v>
      </c>
      <c r="D160" s="31">
        <v>2</v>
      </c>
      <c r="E160" s="31" t="s">
        <v>95</v>
      </c>
      <c r="F160" s="32">
        <v>1</v>
      </c>
      <c r="G160" s="31" t="s">
        <v>490</v>
      </c>
      <c r="H160" s="27"/>
      <c r="I160" s="27"/>
      <c r="J160" s="27"/>
      <c r="K160" s="27"/>
      <c r="L160" s="27"/>
      <c r="M160" s="27"/>
      <c r="N160" s="27"/>
      <c r="O160" s="27"/>
      <c r="P160" s="27"/>
    </row>
    <row r="161" spans="1:16">
      <c r="A161" s="30">
        <v>8</v>
      </c>
      <c r="B161" s="31">
        <v>3</v>
      </c>
      <c r="C161" s="31" t="str" cm="1">
        <f t="array" ref="C161">INDEX($P$5:$P$7,B161)</f>
        <v>7:10–8:35 م</v>
      </c>
      <c r="D161" s="31">
        <v>3</v>
      </c>
      <c r="E161" s="31" t="s">
        <v>95</v>
      </c>
      <c r="F161" s="32">
        <v>1</v>
      </c>
      <c r="G161" s="31" t="s">
        <v>510</v>
      </c>
      <c r="H161" s="27"/>
      <c r="I161" s="27"/>
      <c r="J161" s="27"/>
      <c r="K161" s="27"/>
      <c r="L161" s="27"/>
      <c r="M161" s="27"/>
      <c r="N161" s="27"/>
      <c r="O161" s="27"/>
      <c r="P161" s="27"/>
    </row>
    <row r="162" spans="1:16">
      <c r="A162" s="30">
        <v>8</v>
      </c>
      <c r="B162" s="31">
        <v>3</v>
      </c>
      <c r="C162" s="31" t="str" cm="1">
        <f t="array" ref="C162">INDEX($P$5:$P$7,B162)</f>
        <v>7:10–8:35 م</v>
      </c>
      <c r="D162" s="31">
        <v>4</v>
      </c>
      <c r="E162" s="31" t="s">
        <v>95</v>
      </c>
      <c r="F162" s="32">
        <v>1</v>
      </c>
      <c r="G162" s="31" t="s">
        <v>529</v>
      </c>
      <c r="H162" s="27"/>
      <c r="I162" s="27"/>
      <c r="J162" s="27"/>
      <c r="K162" s="27"/>
      <c r="L162" s="27"/>
      <c r="M162" s="27"/>
      <c r="N162" s="27"/>
      <c r="O162" s="27"/>
      <c r="P162" s="27"/>
    </row>
    <row r="163" spans="1:16">
      <c r="A163" s="30">
        <v>8</v>
      </c>
      <c r="B163" s="31">
        <v>3</v>
      </c>
      <c r="C163" s="31" t="str" cm="1">
        <f t="array" ref="C163">INDEX($P$5:$P$7,B163)</f>
        <v>7:10–8:35 م</v>
      </c>
      <c r="D163" s="31">
        <v>5</v>
      </c>
      <c r="E163" s="31" t="s">
        <v>95</v>
      </c>
      <c r="F163" s="32">
        <v>1</v>
      </c>
      <c r="G163" s="31" t="s">
        <v>300</v>
      </c>
      <c r="H163" s="27"/>
      <c r="I163" s="27"/>
      <c r="J163" s="27"/>
      <c r="K163" s="27"/>
      <c r="L163" s="27"/>
      <c r="M163" s="27"/>
      <c r="N163" s="27"/>
      <c r="O163" s="27"/>
      <c r="P163" s="27"/>
    </row>
    <row r="164" spans="1:16">
      <c r="A164" s="30">
        <v>8</v>
      </c>
      <c r="B164" s="31">
        <v>3</v>
      </c>
      <c r="C164" s="31" t="str" cm="1">
        <f t="array" ref="C164">INDEX($P$5:$P$7,B164)</f>
        <v>7:10–8:35 م</v>
      </c>
      <c r="D164" s="31">
        <v>6</v>
      </c>
      <c r="E164" s="31" t="s">
        <v>95</v>
      </c>
      <c r="F164" s="32">
        <v>1</v>
      </c>
      <c r="G164" s="31" t="s">
        <v>291</v>
      </c>
      <c r="H164" s="27"/>
      <c r="I164" s="27"/>
      <c r="J164" s="27"/>
      <c r="K164" s="27"/>
      <c r="L164" s="27"/>
      <c r="M164" s="27"/>
      <c r="N164" s="27"/>
      <c r="O164" s="27"/>
      <c r="P164" s="27"/>
    </row>
    <row r="165" spans="1:16">
      <c r="A165" s="30">
        <v>9</v>
      </c>
      <c r="B165" s="31">
        <v>1</v>
      </c>
      <c r="C165" s="31" t="str" cm="1">
        <f t="array" ref="C165">INDEX($P$5:$P$7,B165)</f>
        <v>4:00–5:25 م</v>
      </c>
      <c r="D165" s="31">
        <v>1</v>
      </c>
      <c r="E165" s="31" t="s">
        <v>19</v>
      </c>
      <c r="F165" s="32">
        <v>1</v>
      </c>
      <c r="G165" s="31" t="s">
        <v>83</v>
      </c>
      <c r="H165" s="27"/>
      <c r="I165" s="27"/>
      <c r="J165" s="27"/>
      <c r="K165" s="27"/>
      <c r="L165" s="27"/>
      <c r="M165" s="27"/>
      <c r="N165" s="27"/>
      <c r="O165" s="27"/>
      <c r="P165" s="27"/>
    </row>
    <row r="166" spans="1:16">
      <c r="A166" s="30">
        <v>9</v>
      </c>
      <c r="B166" s="31">
        <v>1</v>
      </c>
      <c r="C166" s="31" t="str" cm="1">
        <f t="array" ref="C166">INDEX($P$5:$P$7,B166)</f>
        <v>4:00–5:25 م</v>
      </c>
      <c r="D166" s="31">
        <v>2</v>
      </c>
      <c r="E166" s="31" t="s">
        <v>19</v>
      </c>
      <c r="F166" s="32">
        <v>1</v>
      </c>
      <c r="G166" s="31" t="s">
        <v>97</v>
      </c>
      <c r="H166" s="27"/>
      <c r="I166" s="27"/>
      <c r="J166" s="27"/>
      <c r="K166" s="27"/>
      <c r="L166" s="27"/>
      <c r="M166" s="27"/>
      <c r="N166" s="27"/>
      <c r="O166" s="27"/>
      <c r="P166" s="27"/>
    </row>
    <row r="167" spans="1:16">
      <c r="A167" s="30">
        <v>9</v>
      </c>
      <c r="B167" s="31">
        <v>1</v>
      </c>
      <c r="C167" s="31" t="str" cm="1">
        <f t="array" ref="C167">INDEX($P$5:$P$7,B167)</f>
        <v>4:00–5:25 م</v>
      </c>
      <c r="D167" s="31">
        <v>3</v>
      </c>
      <c r="E167" s="31" t="s">
        <v>19</v>
      </c>
      <c r="F167" s="32">
        <v>1</v>
      </c>
      <c r="G167" s="31" t="s">
        <v>108</v>
      </c>
      <c r="H167" s="27"/>
      <c r="I167" s="27"/>
      <c r="J167" s="27"/>
      <c r="K167" s="27"/>
      <c r="L167" s="27"/>
      <c r="M167" s="27"/>
      <c r="N167" s="27"/>
      <c r="O167" s="27"/>
      <c r="P167" s="27"/>
    </row>
    <row r="168" spans="1:16">
      <c r="A168" s="30">
        <v>9</v>
      </c>
      <c r="B168" s="31">
        <v>1</v>
      </c>
      <c r="C168" s="31" t="str" cm="1">
        <f t="array" ref="C168">INDEX($P$5:$P$7,B168)</f>
        <v>4:00–5:25 م</v>
      </c>
      <c r="D168" s="31">
        <v>4</v>
      </c>
      <c r="E168" s="31" t="s">
        <v>19</v>
      </c>
      <c r="F168" s="32">
        <v>1</v>
      </c>
      <c r="G168" s="31" t="s">
        <v>113</v>
      </c>
      <c r="H168" s="27"/>
      <c r="I168" s="27"/>
      <c r="J168" s="27"/>
      <c r="K168" s="27"/>
      <c r="L168" s="27"/>
      <c r="M168" s="27"/>
      <c r="N168" s="27"/>
      <c r="O168" s="27"/>
      <c r="P168" s="27"/>
    </row>
    <row r="169" spans="1:16">
      <c r="A169" s="30">
        <v>9</v>
      </c>
      <c r="B169" s="31">
        <v>1</v>
      </c>
      <c r="C169" s="31" t="str" cm="1">
        <f t="array" ref="C169">INDEX($P$5:$P$7,B169)</f>
        <v>4:00–5:25 م</v>
      </c>
      <c r="D169" s="31">
        <v>5</v>
      </c>
      <c r="E169" s="31" t="s">
        <v>19</v>
      </c>
      <c r="F169" s="32">
        <v>1</v>
      </c>
      <c r="G169" s="31" t="s">
        <v>145</v>
      </c>
      <c r="H169" s="27"/>
      <c r="I169" s="27"/>
      <c r="J169" s="27"/>
      <c r="K169" s="27"/>
      <c r="L169" s="27"/>
      <c r="M169" s="27"/>
      <c r="N169" s="27"/>
      <c r="O169" s="27"/>
      <c r="P169" s="27"/>
    </row>
    <row r="170" spans="1:16">
      <c r="A170" s="30">
        <v>9</v>
      </c>
      <c r="B170" s="31">
        <v>1</v>
      </c>
      <c r="C170" s="31" t="str" cm="1">
        <f t="array" ref="C170">INDEX($P$5:$P$7,B170)</f>
        <v>4:00–5:25 م</v>
      </c>
      <c r="D170" s="31">
        <v>6</v>
      </c>
      <c r="E170" s="31" t="s">
        <v>19</v>
      </c>
      <c r="F170" s="32">
        <v>1</v>
      </c>
      <c r="G170" s="31" t="s">
        <v>146</v>
      </c>
      <c r="H170" s="27"/>
      <c r="I170" s="27"/>
      <c r="J170" s="27"/>
      <c r="K170" s="27"/>
      <c r="L170" s="27"/>
      <c r="M170" s="27"/>
      <c r="N170" s="27"/>
      <c r="O170" s="27"/>
      <c r="P170" s="27"/>
    </row>
    <row r="171" spans="1:16">
      <c r="A171" s="30">
        <v>9</v>
      </c>
      <c r="B171" s="31">
        <v>1</v>
      </c>
      <c r="C171" s="31" t="str" cm="1">
        <f t="array" ref="C171">INDEX($P$5:$P$7,B171)</f>
        <v>4:00–5:25 م</v>
      </c>
      <c r="D171" s="31">
        <v>7</v>
      </c>
      <c r="E171" s="31" t="s">
        <v>19</v>
      </c>
      <c r="F171" s="32">
        <v>1</v>
      </c>
      <c r="G171" s="31" t="s">
        <v>199</v>
      </c>
      <c r="H171" s="27"/>
      <c r="I171" s="27"/>
      <c r="J171" s="27"/>
      <c r="K171" s="27"/>
      <c r="L171" s="27"/>
      <c r="M171" s="27"/>
      <c r="N171" s="27"/>
      <c r="O171" s="27"/>
      <c r="P171" s="27"/>
    </row>
    <row r="172" spans="1:16">
      <c r="A172" s="30">
        <v>9</v>
      </c>
      <c r="B172" s="31">
        <v>2</v>
      </c>
      <c r="C172" s="31" t="str" cm="1">
        <f t="array" ref="C172">INDEX($P$5:$P$7,B172)</f>
        <v>5:35–7:00 م</v>
      </c>
      <c r="D172" s="31">
        <v>1</v>
      </c>
      <c r="E172" s="31" t="s">
        <v>19</v>
      </c>
      <c r="F172" s="32">
        <v>1</v>
      </c>
      <c r="G172" s="31" t="s">
        <v>200</v>
      </c>
      <c r="H172" s="27"/>
      <c r="I172" s="27"/>
      <c r="J172" s="27"/>
      <c r="K172" s="27"/>
      <c r="L172" s="27"/>
      <c r="M172" s="27"/>
      <c r="N172" s="27"/>
      <c r="O172" s="27"/>
      <c r="P172" s="27"/>
    </row>
    <row r="173" spans="1:16">
      <c r="A173" s="30">
        <v>9</v>
      </c>
      <c r="B173" s="31">
        <v>2</v>
      </c>
      <c r="C173" s="31" t="str" cm="1">
        <f t="array" ref="C173">INDEX($P$5:$P$7,B173)</f>
        <v>5:35–7:00 م</v>
      </c>
      <c r="D173" s="31">
        <v>2</v>
      </c>
      <c r="E173" s="31" t="s">
        <v>19</v>
      </c>
      <c r="F173" s="32">
        <v>1</v>
      </c>
      <c r="G173" s="31" t="s">
        <v>225</v>
      </c>
      <c r="H173" s="27"/>
      <c r="I173" s="27"/>
      <c r="J173" s="27"/>
      <c r="K173" s="27"/>
      <c r="L173" s="27"/>
      <c r="M173" s="27"/>
      <c r="N173" s="27"/>
      <c r="O173" s="27"/>
      <c r="P173" s="27"/>
    </row>
    <row r="174" spans="1:16">
      <c r="A174" s="30">
        <v>9</v>
      </c>
      <c r="B174" s="31">
        <v>2</v>
      </c>
      <c r="C174" s="31" t="str" cm="1">
        <f t="array" ref="C174">INDEX($P$5:$P$7,B174)</f>
        <v>5:35–7:00 م</v>
      </c>
      <c r="D174" s="31">
        <v>3</v>
      </c>
      <c r="E174" s="31" t="s">
        <v>19</v>
      </c>
      <c r="F174" s="32">
        <v>1</v>
      </c>
      <c r="G174" s="31" t="s">
        <v>25</v>
      </c>
      <c r="H174" s="27"/>
      <c r="I174" s="27"/>
      <c r="J174" s="27"/>
      <c r="K174" s="27"/>
      <c r="L174" s="27"/>
      <c r="M174" s="27"/>
      <c r="N174" s="27"/>
      <c r="O174" s="27"/>
      <c r="P174" s="27"/>
    </row>
    <row r="175" spans="1:16">
      <c r="A175" s="30">
        <v>9</v>
      </c>
      <c r="B175" s="31">
        <v>2</v>
      </c>
      <c r="C175" s="31" t="str" cm="1">
        <f t="array" ref="C175">INDEX($P$5:$P$7,B175)</f>
        <v>5:35–7:00 م</v>
      </c>
      <c r="D175" s="31">
        <v>4</v>
      </c>
      <c r="E175" s="31" t="s">
        <v>95</v>
      </c>
      <c r="F175" s="32">
        <v>1</v>
      </c>
      <c r="G175" s="31" t="s">
        <v>376</v>
      </c>
      <c r="H175" s="27"/>
      <c r="I175" s="27"/>
      <c r="J175" s="27"/>
      <c r="K175" s="27"/>
      <c r="L175" s="27"/>
      <c r="M175" s="27"/>
      <c r="N175" s="27"/>
      <c r="O175" s="27"/>
      <c r="P175" s="27"/>
    </row>
    <row r="176" spans="1:16">
      <c r="A176" s="30">
        <v>9</v>
      </c>
      <c r="B176" s="31">
        <v>2</v>
      </c>
      <c r="C176" s="31" t="str" cm="1">
        <f t="array" ref="C176">INDEX($P$5:$P$7,B176)</f>
        <v>5:35–7:00 م</v>
      </c>
      <c r="D176" s="31">
        <v>5</v>
      </c>
      <c r="E176" s="31" t="s">
        <v>95</v>
      </c>
      <c r="F176" s="32">
        <v>1</v>
      </c>
      <c r="G176" s="31" t="s">
        <v>367</v>
      </c>
      <c r="H176" s="27"/>
      <c r="I176" s="27"/>
      <c r="J176" s="27"/>
      <c r="K176" s="27"/>
      <c r="L176" s="27"/>
      <c r="M176" s="27"/>
      <c r="N176" s="27"/>
      <c r="O176" s="27"/>
      <c r="P176" s="27"/>
    </row>
    <row r="177" spans="1:16">
      <c r="A177" s="30">
        <v>9</v>
      </c>
      <c r="B177" s="31">
        <v>2</v>
      </c>
      <c r="C177" s="31" t="str" cm="1">
        <f t="array" ref="C177">INDEX($P$5:$P$7,B177)</f>
        <v>5:35–7:00 م</v>
      </c>
      <c r="D177" s="31">
        <v>6</v>
      </c>
      <c r="E177" s="31" t="s">
        <v>95</v>
      </c>
      <c r="F177" s="32">
        <v>1</v>
      </c>
      <c r="G177" s="31" t="s">
        <v>390</v>
      </c>
      <c r="H177" s="27"/>
      <c r="I177" s="27"/>
      <c r="J177" s="27"/>
      <c r="K177" s="27"/>
      <c r="L177" s="27"/>
      <c r="M177" s="27"/>
      <c r="N177" s="27"/>
      <c r="O177" s="27"/>
      <c r="P177" s="27"/>
    </row>
    <row r="178" spans="1:16">
      <c r="A178" s="30">
        <v>9</v>
      </c>
      <c r="B178" s="31">
        <v>2</v>
      </c>
      <c r="C178" s="31" t="str" cm="1">
        <f t="array" ref="C178">INDEX($P$5:$P$7,B178)</f>
        <v>5:35–7:00 م</v>
      </c>
      <c r="D178" s="31">
        <v>7</v>
      </c>
      <c r="E178" s="31" t="s">
        <v>95</v>
      </c>
      <c r="F178" s="32">
        <v>1</v>
      </c>
      <c r="G178" s="31" t="s">
        <v>435</v>
      </c>
      <c r="H178" s="27"/>
      <c r="I178" s="27"/>
      <c r="J178" s="27"/>
      <c r="K178" s="27"/>
      <c r="L178" s="27"/>
      <c r="M178" s="27"/>
      <c r="N178" s="27"/>
      <c r="O178" s="27"/>
      <c r="P178" s="27"/>
    </row>
    <row r="179" spans="1:16">
      <c r="A179" s="30">
        <v>9</v>
      </c>
      <c r="B179" s="31">
        <v>3</v>
      </c>
      <c r="C179" s="31" t="str" cm="1">
        <f t="array" ref="C179">INDEX($P$5:$P$7,B179)</f>
        <v>7:10–8:35 م</v>
      </c>
      <c r="D179" s="31">
        <v>1</v>
      </c>
      <c r="E179" s="31" t="s">
        <v>95</v>
      </c>
      <c r="F179" s="32">
        <v>1</v>
      </c>
      <c r="G179" s="31" t="s">
        <v>463</v>
      </c>
      <c r="H179" s="27"/>
      <c r="I179" s="27"/>
      <c r="J179" s="27"/>
      <c r="K179" s="27"/>
      <c r="L179" s="27"/>
      <c r="M179" s="27"/>
      <c r="N179" s="27"/>
      <c r="O179" s="27"/>
      <c r="P179" s="27"/>
    </row>
    <row r="180" spans="1:16">
      <c r="A180" s="30">
        <v>9</v>
      </c>
      <c r="B180" s="31">
        <v>3</v>
      </c>
      <c r="C180" s="31" t="str" cm="1">
        <f t="array" ref="C180">INDEX($P$5:$P$7,B180)</f>
        <v>7:10–8:35 م</v>
      </c>
      <c r="D180" s="31">
        <v>2</v>
      </c>
      <c r="E180" s="31" t="s">
        <v>95</v>
      </c>
      <c r="F180" s="32">
        <v>1</v>
      </c>
      <c r="G180" s="31" t="s">
        <v>464</v>
      </c>
      <c r="H180" s="27"/>
      <c r="I180" s="27"/>
      <c r="J180" s="27"/>
      <c r="K180" s="27"/>
      <c r="L180" s="27"/>
      <c r="M180" s="27"/>
      <c r="N180" s="27"/>
      <c r="O180" s="27"/>
      <c r="P180" s="27"/>
    </row>
    <row r="181" spans="1:16">
      <c r="A181" s="30">
        <v>9</v>
      </c>
      <c r="B181" s="31">
        <v>3</v>
      </c>
      <c r="C181" s="31" t="str" cm="1">
        <f t="array" ref="C181">INDEX($P$5:$P$7,B181)</f>
        <v>7:10–8:35 م</v>
      </c>
      <c r="D181" s="31">
        <v>3</v>
      </c>
      <c r="E181" s="31" t="s">
        <v>95</v>
      </c>
      <c r="F181" s="32">
        <v>1</v>
      </c>
      <c r="G181" s="31" t="s">
        <v>491</v>
      </c>
      <c r="H181" s="27"/>
      <c r="I181" s="27"/>
      <c r="J181" s="27"/>
      <c r="K181" s="27"/>
      <c r="L181" s="27"/>
      <c r="M181" s="27"/>
      <c r="N181" s="27"/>
      <c r="O181" s="27"/>
      <c r="P181" s="27"/>
    </row>
    <row r="182" spans="1:16">
      <c r="A182" s="30">
        <v>9</v>
      </c>
      <c r="B182" s="31">
        <v>3</v>
      </c>
      <c r="C182" s="31" t="str" cm="1">
        <f t="array" ref="C182">INDEX($P$5:$P$7,B182)</f>
        <v>7:10–8:35 م</v>
      </c>
      <c r="D182" s="31">
        <v>4</v>
      </c>
      <c r="E182" s="31" t="s">
        <v>95</v>
      </c>
      <c r="F182" s="32">
        <v>1</v>
      </c>
      <c r="G182" s="31" t="s">
        <v>511</v>
      </c>
      <c r="H182" s="27"/>
      <c r="I182" s="27"/>
      <c r="J182" s="27"/>
      <c r="K182" s="27"/>
      <c r="L182" s="27"/>
      <c r="M182" s="27"/>
      <c r="N182" s="27"/>
      <c r="O182" s="27"/>
      <c r="P182" s="27"/>
    </row>
    <row r="183" spans="1:16">
      <c r="A183" s="30">
        <v>9</v>
      </c>
      <c r="B183" s="31">
        <v>3</v>
      </c>
      <c r="C183" s="31" t="str" cm="1">
        <f t="array" ref="C183">INDEX($P$5:$P$7,B183)</f>
        <v>7:10–8:35 م</v>
      </c>
      <c r="D183" s="31">
        <v>5</v>
      </c>
      <c r="E183" s="31" t="s">
        <v>95</v>
      </c>
      <c r="F183" s="32">
        <v>1</v>
      </c>
      <c r="G183" s="31" t="s">
        <v>530</v>
      </c>
      <c r="H183" s="27"/>
      <c r="I183" s="27"/>
      <c r="J183" s="27"/>
      <c r="K183" s="27"/>
      <c r="L183" s="27"/>
      <c r="M183" s="27"/>
      <c r="N183" s="27"/>
      <c r="O183" s="27"/>
      <c r="P183" s="27"/>
    </row>
    <row r="184" spans="1:16">
      <c r="A184" s="30">
        <v>9</v>
      </c>
      <c r="B184" s="31">
        <v>3</v>
      </c>
      <c r="C184" s="31" t="str" cm="1">
        <f t="array" ref="C184">INDEX($P$5:$P$7,B184)</f>
        <v>7:10–8:35 م</v>
      </c>
      <c r="D184" s="31">
        <v>6</v>
      </c>
      <c r="E184" s="31" t="s">
        <v>95</v>
      </c>
      <c r="F184" s="32">
        <v>1</v>
      </c>
      <c r="G184" s="31" t="s">
        <v>284</v>
      </c>
      <c r="H184" s="27"/>
      <c r="I184" s="27"/>
      <c r="J184" s="27"/>
      <c r="K184" s="27"/>
      <c r="L184" s="27"/>
      <c r="M184" s="27"/>
      <c r="N184" s="27"/>
      <c r="O184" s="27"/>
      <c r="P184" s="27"/>
    </row>
    <row r="185" spans="1:16">
      <c r="A185" s="30">
        <v>10</v>
      </c>
      <c r="B185" s="31">
        <v>1</v>
      </c>
      <c r="C185" s="31" t="str" cm="1">
        <f t="array" ref="C185">INDEX($P$5:$P$7,B185)</f>
        <v>4:00–5:25 م</v>
      </c>
      <c r="D185" s="31">
        <v>1</v>
      </c>
      <c r="E185" s="31" t="s">
        <v>19</v>
      </c>
      <c r="F185" s="32">
        <v>1</v>
      </c>
      <c r="G185" s="31" t="s">
        <v>73</v>
      </c>
      <c r="H185" s="27"/>
      <c r="I185" s="27"/>
      <c r="J185" s="27"/>
      <c r="K185" s="27"/>
      <c r="L185" s="27"/>
      <c r="M185" s="27"/>
      <c r="N185" s="27"/>
      <c r="O185" s="27"/>
      <c r="P185" s="27"/>
    </row>
    <row r="186" spans="1:16">
      <c r="A186" s="30">
        <v>10</v>
      </c>
      <c r="B186" s="31">
        <v>1</v>
      </c>
      <c r="C186" s="31" t="str" cm="1">
        <f t="array" ref="C186">INDEX($P$5:$P$7,B186)</f>
        <v>4:00–5:25 م</v>
      </c>
      <c r="D186" s="31">
        <v>2</v>
      </c>
      <c r="E186" s="31" t="s">
        <v>19</v>
      </c>
      <c r="F186" s="32">
        <v>1</v>
      </c>
      <c r="G186" s="31" t="s">
        <v>84</v>
      </c>
      <c r="H186" s="27"/>
      <c r="I186" s="27"/>
      <c r="J186" s="27"/>
      <c r="K186" s="27"/>
      <c r="L186" s="27"/>
      <c r="M186" s="27"/>
      <c r="N186" s="27"/>
      <c r="O186" s="27"/>
      <c r="P186" s="27"/>
    </row>
    <row r="187" spans="1:16">
      <c r="A187" s="30">
        <v>10</v>
      </c>
      <c r="B187" s="31">
        <v>1</v>
      </c>
      <c r="C187" s="31" t="str" cm="1">
        <f t="array" ref="C187">INDEX($P$5:$P$7,B187)</f>
        <v>4:00–5:25 م</v>
      </c>
      <c r="D187" s="31">
        <v>3</v>
      </c>
      <c r="E187" s="31" t="s">
        <v>19</v>
      </c>
      <c r="F187" s="32">
        <v>1</v>
      </c>
      <c r="G187" s="31" t="s">
        <v>98</v>
      </c>
      <c r="H187" s="27"/>
      <c r="I187" s="27"/>
      <c r="J187" s="27"/>
      <c r="K187" s="27"/>
      <c r="L187" s="27"/>
      <c r="M187" s="27"/>
      <c r="N187" s="27"/>
      <c r="O187" s="27"/>
      <c r="P187" s="27"/>
    </row>
    <row r="188" spans="1:16">
      <c r="A188" s="30">
        <v>10</v>
      </c>
      <c r="B188" s="31">
        <v>1</v>
      </c>
      <c r="C188" s="31" t="str" cm="1">
        <f t="array" ref="C188">INDEX($P$5:$P$7,B188)</f>
        <v>4:00–5:25 م</v>
      </c>
      <c r="D188" s="31">
        <v>4</v>
      </c>
      <c r="E188" s="31" t="s">
        <v>19</v>
      </c>
      <c r="F188" s="32">
        <v>1</v>
      </c>
      <c r="G188" s="31" t="s">
        <v>106</v>
      </c>
      <c r="H188" s="27"/>
      <c r="I188" s="27"/>
      <c r="J188" s="27"/>
      <c r="K188" s="27"/>
      <c r="L188" s="27"/>
      <c r="M188" s="27"/>
      <c r="N188" s="27"/>
      <c r="O188" s="27"/>
      <c r="P188" s="27"/>
    </row>
    <row r="189" spans="1:16">
      <c r="A189" s="30">
        <v>10</v>
      </c>
      <c r="B189" s="31">
        <v>1</v>
      </c>
      <c r="C189" s="31" t="str" cm="1">
        <f t="array" ref="C189">INDEX($P$5:$P$7,B189)</f>
        <v>4:00–5:25 م</v>
      </c>
      <c r="D189" s="31">
        <v>5</v>
      </c>
      <c r="E189" s="31" t="s">
        <v>19</v>
      </c>
      <c r="F189" s="32">
        <v>1</v>
      </c>
      <c r="G189" s="31" t="s">
        <v>147</v>
      </c>
      <c r="H189" s="27"/>
      <c r="I189" s="27"/>
      <c r="J189" s="27"/>
      <c r="K189" s="27"/>
      <c r="L189" s="27"/>
      <c r="M189" s="27"/>
      <c r="N189" s="27"/>
      <c r="O189" s="27"/>
      <c r="P189" s="27"/>
    </row>
    <row r="190" spans="1:16">
      <c r="A190" s="30">
        <v>10</v>
      </c>
      <c r="B190" s="31">
        <v>1</v>
      </c>
      <c r="C190" s="31" t="str" cm="1">
        <f t="array" ref="C190">INDEX($P$5:$P$7,B190)</f>
        <v>4:00–5:25 م</v>
      </c>
      <c r="D190" s="31">
        <v>6</v>
      </c>
      <c r="E190" s="31" t="s">
        <v>19</v>
      </c>
      <c r="F190" s="32">
        <v>1</v>
      </c>
      <c r="G190" s="31" t="s">
        <v>148</v>
      </c>
      <c r="H190" s="27"/>
      <c r="I190" s="27"/>
      <c r="J190" s="27"/>
      <c r="K190" s="27"/>
      <c r="L190" s="27"/>
      <c r="M190" s="27"/>
      <c r="N190" s="27"/>
      <c r="O190" s="27"/>
      <c r="P190" s="27"/>
    </row>
    <row r="191" spans="1:16">
      <c r="A191" s="30">
        <v>10</v>
      </c>
      <c r="B191" s="31">
        <v>1</v>
      </c>
      <c r="C191" s="31" t="str" cm="1">
        <f t="array" ref="C191">INDEX($P$5:$P$7,B191)</f>
        <v>4:00–5:25 م</v>
      </c>
      <c r="D191" s="31">
        <v>7</v>
      </c>
      <c r="E191" s="31" t="s">
        <v>19</v>
      </c>
      <c r="F191" s="32">
        <v>1</v>
      </c>
      <c r="G191" s="31" t="s">
        <v>149</v>
      </c>
      <c r="H191" s="27"/>
      <c r="I191" s="27"/>
      <c r="J191" s="27"/>
      <c r="K191" s="27"/>
      <c r="L191" s="27"/>
      <c r="M191" s="27"/>
      <c r="N191" s="27"/>
      <c r="O191" s="27"/>
      <c r="P191" s="27"/>
    </row>
    <row r="192" spans="1:16">
      <c r="A192" s="30">
        <v>10</v>
      </c>
      <c r="B192" s="31">
        <v>2</v>
      </c>
      <c r="C192" s="31" t="str" cm="1">
        <f t="array" ref="C192">INDEX($P$5:$P$7,B192)</f>
        <v>5:35–7:00 م</v>
      </c>
      <c r="D192" s="31">
        <v>1</v>
      </c>
      <c r="E192" s="31" t="s">
        <v>19</v>
      </c>
      <c r="F192" s="32">
        <v>1</v>
      </c>
      <c r="G192" s="31" t="s">
        <v>201</v>
      </c>
      <c r="H192" s="27"/>
      <c r="I192" s="27"/>
      <c r="J192" s="27"/>
      <c r="K192" s="27"/>
      <c r="L192" s="27"/>
      <c r="M192" s="27"/>
      <c r="N192" s="27"/>
      <c r="O192" s="27"/>
      <c r="P192" s="27"/>
    </row>
    <row r="193" spans="1:16">
      <c r="A193" s="30">
        <v>10</v>
      </c>
      <c r="B193" s="31">
        <v>2</v>
      </c>
      <c r="C193" s="31" t="str" cm="1">
        <f t="array" ref="C193">INDEX($P$5:$P$7,B193)</f>
        <v>5:35–7:00 م</v>
      </c>
      <c r="D193" s="31">
        <v>2</v>
      </c>
      <c r="E193" s="31" t="s">
        <v>19</v>
      </c>
      <c r="F193" s="32">
        <v>1</v>
      </c>
      <c r="G193" s="31" t="s">
        <v>202</v>
      </c>
      <c r="H193" s="27"/>
      <c r="I193" s="27"/>
      <c r="J193" s="27"/>
      <c r="K193" s="27"/>
      <c r="L193" s="27"/>
      <c r="M193" s="27"/>
      <c r="N193" s="27"/>
      <c r="O193" s="27"/>
      <c r="P193" s="27"/>
    </row>
    <row r="194" spans="1:16">
      <c r="A194" s="30">
        <v>10</v>
      </c>
      <c r="B194" s="31">
        <v>2</v>
      </c>
      <c r="C194" s="31" t="str" cm="1">
        <f t="array" ref="C194">INDEX($P$5:$P$7,B194)</f>
        <v>5:35–7:00 م</v>
      </c>
      <c r="D194" s="31">
        <v>3</v>
      </c>
      <c r="E194" s="31" t="s">
        <v>19</v>
      </c>
      <c r="F194" s="32">
        <v>1</v>
      </c>
      <c r="G194" s="31" t="s">
        <v>226</v>
      </c>
      <c r="H194" s="27"/>
      <c r="I194" s="27"/>
      <c r="J194" s="27"/>
      <c r="K194" s="27"/>
      <c r="L194" s="27"/>
      <c r="M194" s="27"/>
      <c r="N194" s="27"/>
      <c r="O194" s="27"/>
      <c r="P194" s="27"/>
    </row>
    <row r="195" spans="1:16">
      <c r="A195" s="30">
        <v>10</v>
      </c>
      <c r="B195" s="31">
        <v>2</v>
      </c>
      <c r="C195" s="31" t="str" cm="1">
        <f t="array" ref="C195">INDEX($P$5:$P$7,B195)</f>
        <v>5:35–7:00 م</v>
      </c>
      <c r="D195" s="31">
        <v>4</v>
      </c>
      <c r="E195" s="31" t="s">
        <v>95</v>
      </c>
      <c r="F195" s="32">
        <v>1</v>
      </c>
      <c r="G195" s="31" t="s">
        <v>411</v>
      </c>
      <c r="H195" s="27"/>
      <c r="I195" s="27"/>
      <c r="J195" s="27"/>
      <c r="K195" s="27"/>
      <c r="L195" s="27"/>
      <c r="M195" s="27"/>
      <c r="N195" s="27"/>
      <c r="O195" s="27"/>
      <c r="P195" s="27"/>
    </row>
    <row r="196" spans="1:16">
      <c r="A196" s="30">
        <v>10</v>
      </c>
      <c r="B196" s="31">
        <v>2</v>
      </c>
      <c r="C196" s="31" t="str" cm="1">
        <f t="array" ref="C196">INDEX($P$5:$P$7,B196)</f>
        <v>5:35–7:00 م</v>
      </c>
      <c r="D196" s="31">
        <v>5</v>
      </c>
      <c r="E196" s="31" t="s">
        <v>95</v>
      </c>
      <c r="F196" s="32">
        <v>1</v>
      </c>
      <c r="G196" s="31" t="s">
        <v>358</v>
      </c>
      <c r="H196" s="27"/>
      <c r="I196" s="27"/>
      <c r="J196" s="27"/>
      <c r="K196" s="27"/>
      <c r="L196" s="27"/>
      <c r="M196" s="27"/>
      <c r="N196" s="27"/>
      <c r="O196" s="27"/>
      <c r="P196" s="27"/>
    </row>
    <row r="197" spans="1:16">
      <c r="A197" s="30">
        <v>10</v>
      </c>
      <c r="B197" s="31">
        <v>2</v>
      </c>
      <c r="C197" s="31" t="str" cm="1">
        <f t="array" ref="C197">INDEX($P$5:$P$7,B197)</f>
        <v>5:35–7:00 م</v>
      </c>
      <c r="D197" s="31">
        <v>6</v>
      </c>
      <c r="E197" s="31" t="s">
        <v>95</v>
      </c>
      <c r="F197" s="32">
        <v>1</v>
      </c>
      <c r="G197" s="31" t="s">
        <v>368</v>
      </c>
      <c r="H197" s="27"/>
      <c r="I197" s="27"/>
      <c r="J197" s="27"/>
      <c r="K197" s="27"/>
      <c r="L197" s="27"/>
      <c r="M197" s="27"/>
      <c r="N197" s="27"/>
      <c r="O197" s="27"/>
      <c r="P197" s="27"/>
    </row>
    <row r="198" spans="1:16">
      <c r="A198" s="30">
        <v>10</v>
      </c>
      <c r="B198" s="31">
        <v>2</v>
      </c>
      <c r="C198" s="31" t="str" cm="1">
        <f t="array" ref="C198">INDEX($P$5:$P$7,B198)</f>
        <v>5:35–7:00 م</v>
      </c>
      <c r="D198" s="31">
        <v>7</v>
      </c>
      <c r="E198" s="31" t="s">
        <v>95</v>
      </c>
      <c r="F198" s="32">
        <v>1</v>
      </c>
      <c r="G198" s="31" t="s">
        <v>393</v>
      </c>
      <c r="H198" s="27"/>
      <c r="I198" s="27"/>
      <c r="J198" s="27"/>
      <c r="K198" s="27"/>
      <c r="L198" s="27"/>
      <c r="M198" s="27"/>
      <c r="N198" s="27"/>
      <c r="O198" s="27"/>
      <c r="P198" s="27"/>
    </row>
    <row r="199" spans="1:16">
      <c r="A199" s="30">
        <v>10</v>
      </c>
      <c r="B199" s="31">
        <v>3</v>
      </c>
      <c r="C199" s="31" t="str" cm="1">
        <f t="array" ref="C199">INDEX($P$5:$P$7,B199)</f>
        <v>7:10–8:35 م</v>
      </c>
      <c r="D199" s="31">
        <v>1</v>
      </c>
      <c r="E199" s="31" t="s">
        <v>95</v>
      </c>
      <c r="F199" s="32">
        <v>1</v>
      </c>
      <c r="G199" s="31" t="s">
        <v>436</v>
      </c>
      <c r="H199" s="27"/>
      <c r="I199" s="27"/>
      <c r="J199" s="27"/>
      <c r="K199" s="27"/>
      <c r="L199" s="27"/>
      <c r="M199" s="27"/>
      <c r="N199" s="27"/>
      <c r="O199" s="27"/>
      <c r="P199" s="27"/>
    </row>
    <row r="200" spans="1:16">
      <c r="A200" s="30">
        <v>10</v>
      </c>
      <c r="B200" s="31">
        <v>3</v>
      </c>
      <c r="C200" s="31" t="str" cm="1">
        <f t="array" ref="C200">INDEX($P$5:$P$7,B200)</f>
        <v>7:10–8:35 م</v>
      </c>
      <c r="D200" s="31">
        <v>2</v>
      </c>
      <c r="E200" s="31" t="s">
        <v>95</v>
      </c>
      <c r="F200" s="32">
        <v>1</v>
      </c>
      <c r="G200" s="31" t="s">
        <v>465</v>
      </c>
      <c r="H200" s="27"/>
      <c r="I200" s="27"/>
      <c r="J200" s="27"/>
      <c r="K200" s="27"/>
      <c r="L200" s="27"/>
      <c r="M200" s="27"/>
      <c r="N200" s="27"/>
      <c r="O200" s="27"/>
      <c r="P200" s="27"/>
    </row>
    <row r="201" spans="1:16">
      <c r="A201" s="30">
        <v>10</v>
      </c>
      <c r="B201" s="31">
        <v>3</v>
      </c>
      <c r="C201" s="31" t="str" cm="1">
        <f t="array" ref="C201">INDEX($P$5:$P$7,B201)</f>
        <v>7:10–8:35 م</v>
      </c>
      <c r="D201" s="31">
        <v>3</v>
      </c>
      <c r="E201" s="31" t="s">
        <v>95</v>
      </c>
      <c r="F201" s="32">
        <v>1</v>
      </c>
      <c r="G201" s="31" t="s">
        <v>466</v>
      </c>
      <c r="H201" s="27"/>
      <c r="I201" s="27"/>
      <c r="J201" s="27"/>
      <c r="K201" s="27"/>
      <c r="L201" s="27"/>
      <c r="M201" s="27"/>
      <c r="N201" s="27"/>
      <c r="O201" s="27"/>
      <c r="P201" s="27"/>
    </row>
    <row r="202" spans="1:16">
      <c r="A202" s="30">
        <v>10</v>
      </c>
      <c r="B202" s="31">
        <v>3</v>
      </c>
      <c r="C202" s="31" t="str" cm="1">
        <f t="array" ref="C202">INDEX($P$5:$P$7,B202)</f>
        <v>7:10–8:35 م</v>
      </c>
      <c r="D202" s="31">
        <v>4</v>
      </c>
      <c r="E202" s="31" t="s">
        <v>95</v>
      </c>
      <c r="F202" s="32">
        <v>1</v>
      </c>
      <c r="G202" s="31" t="s">
        <v>492</v>
      </c>
      <c r="H202" s="27"/>
      <c r="I202" s="27"/>
      <c r="J202" s="27"/>
      <c r="K202" s="27"/>
      <c r="L202" s="27"/>
      <c r="M202" s="27"/>
      <c r="N202" s="27"/>
      <c r="O202" s="27"/>
      <c r="P202" s="27"/>
    </row>
    <row r="203" spans="1:16">
      <c r="A203" s="30">
        <v>10</v>
      </c>
      <c r="B203" s="31">
        <v>3</v>
      </c>
      <c r="C203" s="31" t="str" cm="1">
        <f t="array" ref="C203">INDEX($P$5:$P$7,B203)</f>
        <v>7:10–8:35 م</v>
      </c>
      <c r="D203" s="31">
        <v>5</v>
      </c>
      <c r="E203" s="31" t="s">
        <v>95</v>
      </c>
      <c r="F203" s="32">
        <v>1</v>
      </c>
      <c r="G203" s="31" t="s">
        <v>512</v>
      </c>
      <c r="H203" s="27"/>
      <c r="I203" s="27"/>
      <c r="J203" s="27"/>
      <c r="K203" s="27"/>
      <c r="L203" s="27"/>
      <c r="M203" s="27"/>
      <c r="N203" s="27"/>
      <c r="O203" s="27"/>
      <c r="P203" s="27"/>
    </row>
    <row r="204" spans="1:16">
      <c r="A204" s="30">
        <v>10</v>
      </c>
      <c r="B204" s="31">
        <v>3</v>
      </c>
      <c r="C204" s="31" t="str" cm="1">
        <f t="array" ref="C204">INDEX($P$5:$P$7,B204)</f>
        <v>7:10–8:35 م</v>
      </c>
      <c r="D204" s="31">
        <v>6</v>
      </c>
      <c r="E204" s="31" t="s">
        <v>95</v>
      </c>
      <c r="F204" s="32">
        <v>1</v>
      </c>
      <c r="G204" s="31" t="s">
        <v>531</v>
      </c>
      <c r="H204" s="27"/>
      <c r="I204" s="27"/>
      <c r="J204" s="27"/>
      <c r="K204" s="27"/>
      <c r="L204" s="27"/>
      <c r="M204" s="27"/>
      <c r="N204" s="27"/>
      <c r="O204" s="27"/>
      <c r="P204" s="27"/>
    </row>
    <row r="205" spans="1:16">
      <c r="A205" s="30">
        <v>11</v>
      </c>
      <c r="B205" s="31">
        <v>1</v>
      </c>
      <c r="C205" s="31" t="str" cm="1">
        <f t="array" ref="C205">INDEX($P$5:$P$7,B205)</f>
        <v>4:00–5:25 م</v>
      </c>
      <c r="D205" s="31">
        <v>1</v>
      </c>
      <c r="E205" s="31" t="s">
        <v>19</v>
      </c>
      <c r="F205" s="32">
        <v>1</v>
      </c>
      <c r="G205" s="31" t="s">
        <v>62</v>
      </c>
      <c r="H205" s="27"/>
      <c r="I205" s="27"/>
      <c r="J205" s="27"/>
      <c r="K205" s="27"/>
      <c r="L205" s="27"/>
      <c r="M205" s="27"/>
      <c r="N205" s="27"/>
      <c r="O205" s="27"/>
      <c r="P205" s="27"/>
    </row>
    <row r="206" spans="1:16">
      <c r="A206" s="30">
        <v>11</v>
      </c>
      <c r="B206" s="31">
        <v>1</v>
      </c>
      <c r="C206" s="31" t="str" cm="1">
        <f t="array" ref="C206">INDEX($P$5:$P$7,B206)</f>
        <v>4:00–5:25 م</v>
      </c>
      <c r="D206" s="31">
        <v>2</v>
      </c>
      <c r="E206" s="31" t="s">
        <v>19</v>
      </c>
      <c r="F206" s="32">
        <v>1</v>
      </c>
      <c r="G206" s="31" t="s">
        <v>74</v>
      </c>
      <c r="H206" s="27"/>
      <c r="I206" s="27"/>
      <c r="J206" s="27"/>
      <c r="K206" s="27"/>
      <c r="L206" s="27"/>
      <c r="M206" s="27"/>
      <c r="N206" s="27"/>
      <c r="O206" s="27"/>
      <c r="P206" s="27"/>
    </row>
    <row r="207" spans="1:16">
      <c r="A207" s="30">
        <v>11</v>
      </c>
      <c r="B207" s="31">
        <v>1</v>
      </c>
      <c r="C207" s="31" t="str" cm="1">
        <f t="array" ref="C207">INDEX($P$5:$P$7,B207)</f>
        <v>4:00–5:25 م</v>
      </c>
      <c r="D207" s="31">
        <v>3</v>
      </c>
      <c r="E207" s="31" t="s">
        <v>19</v>
      </c>
      <c r="F207" s="32">
        <v>1</v>
      </c>
      <c r="G207" s="31" t="s">
        <v>85</v>
      </c>
      <c r="H207" s="27"/>
      <c r="I207" s="27"/>
      <c r="J207" s="27"/>
      <c r="K207" s="27"/>
      <c r="L207" s="27"/>
      <c r="M207" s="27"/>
      <c r="N207" s="27"/>
      <c r="O207" s="27"/>
      <c r="P207" s="27"/>
    </row>
    <row r="208" spans="1:16">
      <c r="A208" s="30">
        <v>11</v>
      </c>
      <c r="B208" s="31">
        <v>1</v>
      </c>
      <c r="C208" s="31" t="str" cm="1">
        <f t="array" ref="C208">INDEX($P$5:$P$7,B208)</f>
        <v>4:00–5:25 م</v>
      </c>
      <c r="D208" s="31">
        <v>4</v>
      </c>
      <c r="E208" s="31" t="s">
        <v>19</v>
      </c>
      <c r="F208" s="32">
        <v>1</v>
      </c>
      <c r="G208" s="31" t="s">
        <v>150</v>
      </c>
      <c r="H208" s="27"/>
      <c r="I208" s="27"/>
      <c r="J208" s="27"/>
      <c r="K208" s="27"/>
      <c r="L208" s="27"/>
      <c r="M208" s="27"/>
      <c r="N208" s="27"/>
      <c r="O208" s="27"/>
      <c r="P208" s="27"/>
    </row>
    <row r="209" spans="1:16">
      <c r="A209" s="30">
        <v>11</v>
      </c>
      <c r="B209" s="31">
        <v>1</v>
      </c>
      <c r="C209" s="31" t="str" cm="1">
        <f t="array" ref="C209">INDEX($P$5:$P$7,B209)</f>
        <v>4:00–5:25 م</v>
      </c>
      <c r="D209" s="31">
        <v>5</v>
      </c>
      <c r="E209" s="31" t="s">
        <v>19</v>
      </c>
      <c r="F209" s="32">
        <v>1</v>
      </c>
      <c r="G209" s="31" t="s">
        <v>151</v>
      </c>
      <c r="H209" s="27"/>
      <c r="I209" s="27"/>
      <c r="J209" s="27"/>
      <c r="K209" s="27"/>
      <c r="L209" s="27"/>
      <c r="M209" s="27"/>
      <c r="N209" s="27"/>
      <c r="O209" s="27"/>
      <c r="P209" s="27"/>
    </row>
    <row r="210" spans="1:16">
      <c r="A210" s="30">
        <v>11</v>
      </c>
      <c r="B210" s="31">
        <v>1</v>
      </c>
      <c r="C210" s="31" t="str" cm="1">
        <f t="array" ref="C210">INDEX($P$5:$P$7,B210)</f>
        <v>4:00–5:25 م</v>
      </c>
      <c r="D210" s="31">
        <v>6</v>
      </c>
      <c r="E210" s="31" t="s">
        <v>19</v>
      </c>
      <c r="F210" s="32">
        <v>1</v>
      </c>
      <c r="G210" s="31" t="s">
        <v>152</v>
      </c>
      <c r="H210" s="27"/>
      <c r="I210" s="27"/>
      <c r="J210" s="27"/>
      <c r="K210" s="27"/>
      <c r="L210" s="27"/>
      <c r="M210" s="27"/>
      <c r="N210" s="27"/>
      <c r="O210" s="27"/>
      <c r="P210" s="27"/>
    </row>
    <row r="211" spans="1:16">
      <c r="A211" s="30">
        <v>11</v>
      </c>
      <c r="B211" s="31">
        <v>1</v>
      </c>
      <c r="C211" s="31" t="str" cm="1">
        <f t="array" ref="C211">INDEX($P$5:$P$7,B211)</f>
        <v>4:00–5:25 م</v>
      </c>
      <c r="D211" s="31">
        <v>7</v>
      </c>
      <c r="E211" s="31" t="s">
        <v>19</v>
      </c>
      <c r="F211" s="32">
        <v>1</v>
      </c>
      <c r="G211" s="31" t="s">
        <v>153</v>
      </c>
      <c r="H211" s="27"/>
      <c r="I211" s="27"/>
      <c r="J211" s="27"/>
      <c r="K211" s="27"/>
      <c r="L211" s="27"/>
      <c r="M211" s="27"/>
      <c r="N211" s="27"/>
      <c r="O211" s="27"/>
      <c r="P211" s="27"/>
    </row>
    <row r="212" spans="1:16">
      <c r="A212" s="30">
        <v>11</v>
      </c>
      <c r="B212" s="31">
        <v>2</v>
      </c>
      <c r="C212" s="31" t="str" cm="1">
        <f t="array" ref="C212">INDEX($P$5:$P$7,B212)</f>
        <v>5:35–7:00 م</v>
      </c>
      <c r="D212" s="31">
        <v>1</v>
      </c>
      <c r="E212" s="31" t="s">
        <v>19</v>
      </c>
      <c r="F212" s="32">
        <v>1</v>
      </c>
      <c r="G212" s="31" t="s">
        <v>154</v>
      </c>
      <c r="H212" s="27"/>
      <c r="I212" s="27"/>
      <c r="J212" s="27"/>
      <c r="K212" s="27"/>
      <c r="L212" s="27"/>
      <c r="M212" s="27"/>
      <c r="N212" s="27"/>
      <c r="O212" s="27"/>
      <c r="P212" s="27"/>
    </row>
    <row r="213" spans="1:16">
      <c r="A213" s="30">
        <v>11</v>
      </c>
      <c r="B213" s="31">
        <v>2</v>
      </c>
      <c r="C213" s="31" t="str" cm="1">
        <f t="array" ref="C213">INDEX($P$5:$P$7,B213)</f>
        <v>5:35–7:00 م</v>
      </c>
      <c r="D213" s="31">
        <v>2</v>
      </c>
      <c r="E213" s="31" t="s">
        <v>19</v>
      </c>
      <c r="F213" s="32">
        <v>1</v>
      </c>
      <c r="G213" s="31" t="s">
        <v>203</v>
      </c>
      <c r="H213" s="27"/>
      <c r="I213" s="27"/>
      <c r="J213" s="27"/>
      <c r="K213" s="27"/>
      <c r="L213" s="27"/>
      <c r="M213" s="27"/>
      <c r="N213" s="27"/>
      <c r="O213" s="27"/>
      <c r="P213" s="27"/>
    </row>
    <row r="214" spans="1:16">
      <c r="A214" s="30">
        <v>11</v>
      </c>
      <c r="B214" s="31">
        <v>2</v>
      </c>
      <c r="C214" s="31" t="str" cm="1">
        <f t="array" ref="C214">INDEX($P$5:$P$7,B214)</f>
        <v>5:35–7:00 م</v>
      </c>
      <c r="D214" s="31">
        <v>3</v>
      </c>
      <c r="E214" s="31" t="s">
        <v>19</v>
      </c>
      <c r="F214" s="32">
        <v>1</v>
      </c>
      <c r="G214" s="31" t="s">
        <v>227</v>
      </c>
      <c r="H214" s="27"/>
      <c r="I214" s="27"/>
      <c r="J214" s="27"/>
      <c r="K214" s="27"/>
      <c r="L214" s="27"/>
      <c r="M214" s="27"/>
      <c r="N214" s="27"/>
      <c r="O214" s="27"/>
      <c r="P214" s="27"/>
    </row>
    <row r="215" spans="1:16">
      <c r="A215" s="30">
        <v>11</v>
      </c>
      <c r="B215" s="31">
        <v>2</v>
      </c>
      <c r="C215" s="31" t="str" cm="1">
        <f t="array" ref="C215">INDEX($P$5:$P$7,B215)</f>
        <v>5:35–7:00 م</v>
      </c>
      <c r="D215" s="31">
        <v>4</v>
      </c>
      <c r="E215" s="31" t="s">
        <v>95</v>
      </c>
      <c r="F215" s="32">
        <v>1</v>
      </c>
      <c r="G215" s="31" t="s">
        <v>382</v>
      </c>
      <c r="H215" s="27"/>
      <c r="I215" s="27"/>
      <c r="J215" s="27"/>
      <c r="K215" s="27"/>
      <c r="L215" s="27"/>
      <c r="M215" s="27"/>
      <c r="N215" s="27"/>
      <c r="O215" s="27"/>
      <c r="P215" s="27"/>
    </row>
    <row r="216" spans="1:16">
      <c r="A216" s="30">
        <v>11</v>
      </c>
      <c r="B216" s="31">
        <v>2</v>
      </c>
      <c r="C216" s="31" t="str" cm="1">
        <f t="array" ref="C216">INDEX($P$5:$P$7,B216)</f>
        <v>5:35–7:00 م</v>
      </c>
      <c r="D216" s="31">
        <v>5</v>
      </c>
      <c r="E216" s="31" t="s">
        <v>95</v>
      </c>
      <c r="F216" s="32">
        <v>1</v>
      </c>
      <c r="G216" s="31" t="s">
        <v>352</v>
      </c>
      <c r="H216" s="27"/>
      <c r="I216" s="27"/>
      <c r="J216" s="27"/>
      <c r="K216" s="27"/>
      <c r="L216" s="27"/>
      <c r="M216" s="27"/>
      <c r="N216" s="27"/>
      <c r="O216" s="27"/>
      <c r="P216" s="27"/>
    </row>
    <row r="217" spans="1:16">
      <c r="A217" s="30">
        <v>11</v>
      </c>
      <c r="B217" s="31">
        <v>2</v>
      </c>
      <c r="C217" s="31" t="str" cm="1">
        <f t="array" ref="C217">INDEX($P$5:$P$7,B217)</f>
        <v>5:35–7:00 م</v>
      </c>
      <c r="D217" s="31">
        <v>6</v>
      </c>
      <c r="E217" s="31" t="s">
        <v>95</v>
      </c>
      <c r="F217" s="32">
        <v>1</v>
      </c>
      <c r="G217" s="31" t="s">
        <v>359</v>
      </c>
      <c r="H217" s="27"/>
      <c r="I217" s="27"/>
      <c r="J217" s="27"/>
      <c r="K217" s="27"/>
      <c r="L217" s="27"/>
      <c r="M217" s="27"/>
      <c r="N217" s="27"/>
      <c r="O217" s="27"/>
      <c r="P217" s="27"/>
    </row>
    <row r="218" spans="1:16">
      <c r="A218" s="30">
        <v>11</v>
      </c>
      <c r="B218" s="31">
        <v>2</v>
      </c>
      <c r="C218" s="31" t="str" cm="1">
        <f t="array" ref="C218">INDEX($P$5:$P$7,B218)</f>
        <v>5:35–7:00 م</v>
      </c>
      <c r="D218" s="31">
        <v>7</v>
      </c>
      <c r="E218" s="31" t="s">
        <v>95</v>
      </c>
      <c r="F218" s="32">
        <v>1</v>
      </c>
      <c r="G218" s="31" t="s">
        <v>369</v>
      </c>
      <c r="H218" s="27"/>
      <c r="I218" s="27"/>
      <c r="J218" s="27"/>
      <c r="K218" s="27"/>
      <c r="L218" s="27"/>
      <c r="M218" s="27"/>
      <c r="N218" s="27"/>
      <c r="O218" s="27"/>
      <c r="P218" s="27"/>
    </row>
    <row r="219" spans="1:16">
      <c r="A219" s="30">
        <v>11</v>
      </c>
      <c r="B219" s="31">
        <v>3</v>
      </c>
      <c r="C219" s="31" t="str" cm="1">
        <f t="array" ref="C219">INDEX($P$5:$P$7,B219)</f>
        <v>7:10–8:35 م</v>
      </c>
      <c r="D219" s="31">
        <v>1</v>
      </c>
      <c r="E219" s="31" t="s">
        <v>95</v>
      </c>
      <c r="F219" s="32">
        <v>1</v>
      </c>
      <c r="G219" s="31" t="s">
        <v>395</v>
      </c>
      <c r="H219" s="27"/>
      <c r="I219" s="27"/>
      <c r="J219" s="27"/>
      <c r="K219" s="27"/>
      <c r="L219" s="27"/>
      <c r="M219" s="27"/>
      <c r="N219" s="27"/>
      <c r="O219" s="27"/>
      <c r="P219" s="27"/>
    </row>
    <row r="220" spans="1:16">
      <c r="A220" s="30">
        <v>11</v>
      </c>
      <c r="B220" s="31">
        <v>3</v>
      </c>
      <c r="C220" s="31" t="str" cm="1">
        <f t="array" ref="C220">INDEX($P$5:$P$7,B220)</f>
        <v>7:10–8:35 م</v>
      </c>
      <c r="D220" s="31">
        <v>2</v>
      </c>
      <c r="E220" s="31" t="s">
        <v>95</v>
      </c>
      <c r="F220" s="32">
        <v>1</v>
      </c>
      <c r="G220" s="31" t="s">
        <v>437</v>
      </c>
      <c r="H220" s="27"/>
      <c r="I220" s="27"/>
      <c r="J220" s="27"/>
      <c r="K220" s="27"/>
      <c r="L220" s="27"/>
      <c r="M220" s="27"/>
      <c r="N220" s="27"/>
      <c r="O220" s="27"/>
      <c r="P220" s="27"/>
    </row>
    <row r="221" spans="1:16">
      <c r="A221" s="30">
        <v>11</v>
      </c>
      <c r="B221" s="31">
        <v>3</v>
      </c>
      <c r="C221" s="31" t="str" cm="1">
        <f t="array" ref="C221">INDEX($P$5:$P$7,B221)</f>
        <v>7:10–8:35 م</v>
      </c>
      <c r="D221" s="31">
        <v>3</v>
      </c>
      <c r="E221" s="31" t="s">
        <v>95</v>
      </c>
      <c r="F221" s="32">
        <v>1</v>
      </c>
      <c r="G221" s="31" t="s">
        <v>467</v>
      </c>
      <c r="H221" s="27"/>
      <c r="I221" s="27"/>
      <c r="J221" s="27"/>
      <c r="K221" s="27"/>
      <c r="L221" s="27"/>
      <c r="M221" s="27"/>
      <c r="N221" s="27"/>
      <c r="O221" s="27"/>
      <c r="P221" s="27"/>
    </row>
    <row r="222" spans="1:16">
      <c r="A222" s="30">
        <v>11</v>
      </c>
      <c r="B222" s="31">
        <v>3</v>
      </c>
      <c r="C222" s="31" t="str" cm="1">
        <f t="array" ref="C222">INDEX($P$5:$P$7,B222)</f>
        <v>7:10–8:35 م</v>
      </c>
      <c r="D222" s="31">
        <v>4</v>
      </c>
      <c r="E222" s="31" t="s">
        <v>95</v>
      </c>
      <c r="F222" s="32">
        <v>1</v>
      </c>
      <c r="G222" s="31" t="s">
        <v>468</v>
      </c>
      <c r="H222" s="27"/>
      <c r="I222" s="27"/>
      <c r="J222" s="27"/>
      <c r="K222" s="27"/>
      <c r="L222" s="27"/>
      <c r="M222" s="27"/>
      <c r="N222" s="27"/>
      <c r="O222" s="27"/>
      <c r="P222" s="27"/>
    </row>
    <row r="223" spans="1:16">
      <c r="A223" s="30">
        <v>11</v>
      </c>
      <c r="B223" s="31">
        <v>3</v>
      </c>
      <c r="C223" s="31" t="str" cm="1">
        <f t="array" ref="C223">INDEX($P$5:$P$7,B223)</f>
        <v>7:10–8:35 م</v>
      </c>
      <c r="D223" s="31">
        <v>5</v>
      </c>
      <c r="E223" s="31" t="s">
        <v>95</v>
      </c>
      <c r="F223" s="32">
        <v>1</v>
      </c>
      <c r="G223" s="31" t="s">
        <v>493</v>
      </c>
      <c r="H223" s="27"/>
      <c r="I223" s="27"/>
      <c r="J223" s="27"/>
      <c r="K223" s="27"/>
      <c r="L223" s="27"/>
      <c r="M223" s="27"/>
      <c r="N223" s="27"/>
      <c r="O223" s="27"/>
      <c r="P223" s="27"/>
    </row>
    <row r="224" spans="1:16">
      <c r="A224" s="30">
        <v>11</v>
      </c>
      <c r="B224" s="31">
        <v>3</v>
      </c>
      <c r="C224" s="31" t="str" cm="1">
        <f t="array" ref="C224">INDEX($P$5:$P$7,B224)</f>
        <v>7:10–8:35 م</v>
      </c>
      <c r="D224" s="31">
        <v>6</v>
      </c>
      <c r="E224" s="31" t="s">
        <v>95</v>
      </c>
      <c r="F224" s="32">
        <v>1</v>
      </c>
      <c r="G224" s="31" t="s">
        <v>532</v>
      </c>
      <c r="H224" s="27"/>
      <c r="I224" s="27"/>
      <c r="J224" s="27"/>
      <c r="K224" s="27"/>
      <c r="L224" s="27"/>
      <c r="M224" s="27"/>
      <c r="N224" s="27"/>
      <c r="O224" s="27"/>
      <c r="P224" s="27"/>
    </row>
    <row r="225" spans="1:16">
      <c r="A225" s="30">
        <v>12</v>
      </c>
      <c r="B225" s="31">
        <v>1</v>
      </c>
      <c r="C225" s="31" t="str" cm="1">
        <f t="array" ref="C225">INDEX($P$5:$P$7,B225)</f>
        <v>4:00–5:25 م</v>
      </c>
      <c r="D225" s="31">
        <v>1</v>
      </c>
      <c r="E225" s="31" t="s">
        <v>19</v>
      </c>
      <c r="F225" s="32">
        <v>1</v>
      </c>
      <c r="G225" s="31" t="s">
        <v>54</v>
      </c>
      <c r="H225" s="27"/>
      <c r="I225" s="27"/>
      <c r="J225" s="27"/>
      <c r="K225" s="27"/>
      <c r="L225" s="27"/>
      <c r="M225" s="27"/>
      <c r="N225" s="27"/>
      <c r="O225" s="27"/>
      <c r="P225" s="27"/>
    </row>
    <row r="226" spans="1:16">
      <c r="A226" s="30">
        <v>12</v>
      </c>
      <c r="B226" s="31">
        <v>1</v>
      </c>
      <c r="C226" s="31" t="str" cm="1">
        <f t="array" ref="C226">INDEX($P$5:$P$7,B226)</f>
        <v>4:00–5:25 م</v>
      </c>
      <c r="D226" s="31">
        <v>2</v>
      </c>
      <c r="E226" s="31" t="s">
        <v>19</v>
      </c>
      <c r="F226" s="32">
        <v>1</v>
      </c>
      <c r="G226" s="31" t="s">
        <v>63</v>
      </c>
      <c r="H226" s="27"/>
      <c r="I226" s="27"/>
      <c r="J226" s="27"/>
      <c r="K226" s="27"/>
      <c r="L226" s="27"/>
      <c r="M226" s="27"/>
      <c r="N226" s="27"/>
      <c r="O226" s="27"/>
      <c r="P226" s="27"/>
    </row>
    <row r="227" spans="1:16">
      <c r="A227" s="30">
        <v>12</v>
      </c>
      <c r="B227" s="31">
        <v>1</v>
      </c>
      <c r="C227" s="31" t="str" cm="1">
        <f t="array" ref="C227">INDEX($P$5:$P$7,B227)</f>
        <v>4:00–5:25 م</v>
      </c>
      <c r="D227" s="31">
        <v>3</v>
      </c>
      <c r="E227" s="31" t="s">
        <v>19</v>
      </c>
      <c r="F227" s="32">
        <v>1</v>
      </c>
      <c r="G227" s="31" t="s">
        <v>75</v>
      </c>
      <c r="H227" s="27"/>
      <c r="I227" s="27"/>
      <c r="J227" s="27"/>
      <c r="K227" s="27"/>
      <c r="L227" s="27"/>
      <c r="M227" s="27"/>
      <c r="N227" s="27"/>
      <c r="O227" s="27"/>
      <c r="P227" s="27"/>
    </row>
    <row r="228" spans="1:16">
      <c r="A228" s="30">
        <v>12</v>
      </c>
      <c r="B228" s="31">
        <v>1</v>
      </c>
      <c r="C228" s="31" t="str" cm="1">
        <f t="array" ref="C228">INDEX($P$5:$P$7,B228)</f>
        <v>4:00–5:25 م</v>
      </c>
      <c r="D228" s="31">
        <v>4</v>
      </c>
      <c r="E228" s="31" t="s">
        <v>19</v>
      </c>
      <c r="F228" s="32">
        <v>1</v>
      </c>
      <c r="G228" s="31" t="s">
        <v>86</v>
      </c>
      <c r="H228" s="27"/>
      <c r="I228" s="27"/>
      <c r="J228" s="27"/>
      <c r="K228" s="27"/>
      <c r="L228" s="27"/>
      <c r="M228" s="27"/>
      <c r="N228" s="27"/>
      <c r="O228" s="27"/>
      <c r="P228" s="27"/>
    </row>
    <row r="229" spans="1:16">
      <c r="A229" s="30">
        <v>12</v>
      </c>
      <c r="B229" s="31">
        <v>1</v>
      </c>
      <c r="C229" s="31" t="str" cm="1">
        <f t="array" ref="C229">INDEX($P$5:$P$7,B229)</f>
        <v>4:00–5:25 م</v>
      </c>
      <c r="D229" s="31">
        <v>5</v>
      </c>
      <c r="E229" s="31" t="s">
        <v>19</v>
      </c>
      <c r="F229" s="32">
        <v>1</v>
      </c>
      <c r="G229" s="31" t="s">
        <v>155</v>
      </c>
      <c r="H229" s="27"/>
      <c r="I229" s="27"/>
      <c r="J229" s="27"/>
      <c r="K229" s="27"/>
      <c r="L229" s="27"/>
      <c r="M229" s="27"/>
      <c r="N229" s="27"/>
      <c r="O229" s="27"/>
      <c r="P229" s="27"/>
    </row>
    <row r="230" spans="1:16">
      <c r="A230" s="30">
        <v>12</v>
      </c>
      <c r="B230" s="31">
        <v>1</v>
      </c>
      <c r="C230" s="31" t="str" cm="1">
        <f t="array" ref="C230">INDEX($P$5:$P$7,B230)</f>
        <v>4:00–5:25 م</v>
      </c>
      <c r="D230" s="31">
        <v>6</v>
      </c>
      <c r="E230" s="31" t="s">
        <v>19</v>
      </c>
      <c r="F230" s="32">
        <v>1</v>
      </c>
      <c r="G230" s="31" t="s">
        <v>156</v>
      </c>
      <c r="H230" s="27"/>
      <c r="I230" s="27"/>
      <c r="J230" s="27"/>
      <c r="K230" s="27"/>
      <c r="L230" s="27"/>
      <c r="M230" s="27"/>
      <c r="N230" s="27"/>
      <c r="O230" s="27"/>
      <c r="P230" s="27"/>
    </row>
    <row r="231" spans="1:16">
      <c r="A231" s="30">
        <v>12</v>
      </c>
      <c r="B231" s="31">
        <v>1</v>
      </c>
      <c r="C231" s="31" t="str" cm="1">
        <f t="array" ref="C231">INDEX($P$5:$P$7,B231)</f>
        <v>4:00–5:25 م</v>
      </c>
      <c r="D231" s="31">
        <v>7</v>
      </c>
      <c r="E231" s="31" t="s">
        <v>19</v>
      </c>
      <c r="F231" s="32">
        <v>1</v>
      </c>
      <c r="G231" s="31" t="s">
        <v>157</v>
      </c>
      <c r="H231" s="27"/>
      <c r="I231" s="27"/>
      <c r="J231" s="27"/>
      <c r="K231" s="27"/>
      <c r="L231" s="27"/>
      <c r="M231" s="27"/>
      <c r="N231" s="27"/>
      <c r="O231" s="27"/>
      <c r="P231" s="27"/>
    </row>
    <row r="232" spans="1:16">
      <c r="A232" s="30">
        <v>12</v>
      </c>
      <c r="B232" s="31">
        <v>2</v>
      </c>
      <c r="C232" s="31" t="str" cm="1">
        <f t="array" ref="C232">INDEX($P$5:$P$7,B232)</f>
        <v>5:35–7:00 م</v>
      </c>
      <c r="D232" s="31">
        <v>1</v>
      </c>
      <c r="E232" s="31" t="s">
        <v>19</v>
      </c>
      <c r="F232" s="32">
        <v>1</v>
      </c>
      <c r="G232" s="31" t="s">
        <v>158</v>
      </c>
      <c r="H232" s="27"/>
      <c r="I232" s="27"/>
      <c r="J232" s="27"/>
      <c r="K232" s="27"/>
      <c r="L232" s="27"/>
      <c r="M232" s="27"/>
      <c r="N232" s="27"/>
      <c r="O232" s="27"/>
      <c r="P232" s="27"/>
    </row>
    <row r="233" spans="1:16">
      <c r="A233" s="30">
        <v>12</v>
      </c>
      <c r="B233" s="31">
        <v>2</v>
      </c>
      <c r="C233" s="31" t="str" cm="1">
        <f t="array" ref="C233">INDEX($P$5:$P$7,B233)</f>
        <v>5:35–7:00 م</v>
      </c>
      <c r="D233" s="31">
        <v>2</v>
      </c>
      <c r="E233" s="31" t="s">
        <v>19</v>
      </c>
      <c r="F233" s="32">
        <v>1</v>
      </c>
      <c r="G233" s="31" t="s">
        <v>228</v>
      </c>
      <c r="H233" s="27"/>
      <c r="I233" s="27"/>
      <c r="J233" s="27"/>
      <c r="K233" s="27"/>
      <c r="L233" s="27"/>
      <c r="M233" s="27"/>
      <c r="N233" s="27"/>
      <c r="O233" s="27"/>
      <c r="P233" s="27"/>
    </row>
    <row r="234" spans="1:16">
      <c r="A234" s="30">
        <v>12</v>
      </c>
      <c r="B234" s="31">
        <v>2</v>
      </c>
      <c r="C234" s="31" t="str" cm="1">
        <f t="array" ref="C234">INDEX($P$5:$P$7,B234)</f>
        <v>5:35–7:00 م</v>
      </c>
      <c r="D234" s="31">
        <v>3</v>
      </c>
      <c r="E234" s="31" t="s">
        <v>19</v>
      </c>
      <c r="F234" s="32">
        <v>1</v>
      </c>
      <c r="G234" s="31" t="s">
        <v>204</v>
      </c>
      <c r="H234" s="27"/>
      <c r="I234" s="27"/>
      <c r="J234" s="27"/>
      <c r="K234" s="27"/>
      <c r="L234" s="27"/>
      <c r="M234" s="27"/>
      <c r="N234" s="27"/>
      <c r="O234" s="27"/>
      <c r="P234" s="27"/>
    </row>
    <row r="235" spans="1:16">
      <c r="A235" s="30">
        <v>12</v>
      </c>
      <c r="B235" s="31">
        <v>2</v>
      </c>
      <c r="C235" s="31" t="str" cm="1">
        <f t="array" ref="C235">INDEX($P$5:$P$7,B235)</f>
        <v>5:35–7:00 م</v>
      </c>
      <c r="D235" s="31">
        <v>4</v>
      </c>
      <c r="E235" s="31" t="s">
        <v>95</v>
      </c>
      <c r="F235" s="32">
        <v>1</v>
      </c>
      <c r="G235" s="31" t="s">
        <v>414</v>
      </c>
      <c r="H235" s="27"/>
      <c r="I235" s="27"/>
      <c r="J235" s="27"/>
      <c r="K235" s="27"/>
      <c r="L235" s="27"/>
      <c r="M235" s="27"/>
      <c r="N235" s="27"/>
      <c r="O235" s="27"/>
      <c r="P235" s="27"/>
    </row>
    <row r="236" spans="1:16">
      <c r="A236" s="30">
        <v>12</v>
      </c>
      <c r="B236" s="31">
        <v>2</v>
      </c>
      <c r="C236" s="31" t="str" cm="1">
        <f t="array" ref="C236">INDEX($P$5:$P$7,B236)</f>
        <v>5:35–7:00 م</v>
      </c>
      <c r="D236" s="31">
        <v>5</v>
      </c>
      <c r="E236" s="31" t="s">
        <v>95</v>
      </c>
      <c r="F236" s="32">
        <v>1</v>
      </c>
      <c r="G236" s="31" t="s">
        <v>337</v>
      </c>
      <c r="H236" s="27"/>
      <c r="I236" s="27"/>
      <c r="J236" s="27"/>
      <c r="K236" s="27"/>
      <c r="L236" s="27"/>
      <c r="M236" s="27"/>
      <c r="N236" s="27"/>
      <c r="O236" s="27"/>
      <c r="P236" s="27"/>
    </row>
    <row r="237" spans="1:16">
      <c r="A237" s="30">
        <v>12</v>
      </c>
      <c r="B237" s="31">
        <v>2</v>
      </c>
      <c r="C237" s="31" t="str" cm="1">
        <f t="array" ref="C237">INDEX($P$5:$P$7,B237)</f>
        <v>5:35–7:00 م</v>
      </c>
      <c r="D237" s="31">
        <v>6</v>
      </c>
      <c r="E237" s="31" t="s">
        <v>95</v>
      </c>
      <c r="F237" s="32">
        <v>1</v>
      </c>
      <c r="G237" s="31" t="s">
        <v>353</v>
      </c>
      <c r="H237" s="27"/>
      <c r="I237" s="27"/>
      <c r="J237" s="27"/>
      <c r="K237" s="27"/>
      <c r="L237" s="27"/>
      <c r="M237" s="27"/>
      <c r="N237" s="27"/>
      <c r="O237" s="27"/>
      <c r="P237" s="27"/>
    </row>
    <row r="238" spans="1:16">
      <c r="A238" s="30">
        <v>12</v>
      </c>
      <c r="B238" s="31">
        <v>2</v>
      </c>
      <c r="C238" s="31" t="str" cm="1">
        <f t="array" ref="C238">INDEX($P$5:$P$7,B238)</f>
        <v>5:35–7:00 م</v>
      </c>
      <c r="D238" s="31">
        <v>7</v>
      </c>
      <c r="E238" s="31" t="s">
        <v>95</v>
      </c>
      <c r="F238" s="32">
        <v>1</v>
      </c>
      <c r="G238" s="31" t="s">
        <v>360</v>
      </c>
      <c r="H238" s="27"/>
      <c r="I238" s="27"/>
      <c r="J238" s="27"/>
      <c r="K238" s="27"/>
      <c r="L238" s="27"/>
      <c r="M238" s="27"/>
      <c r="N238" s="27"/>
      <c r="O238" s="27"/>
      <c r="P238" s="27"/>
    </row>
    <row r="239" spans="1:16">
      <c r="A239" s="30">
        <v>12</v>
      </c>
      <c r="B239" s="31">
        <v>3</v>
      </c>
      <c r="C239" s="31" t="str" cm="1">
        <f t="array" ref="C239">INDEX($P$5:$P$7,B239)</f>
        <v>7:10–8:35 م</v>
      </c>
      <c r="D239" s="31">
        <v>1</v>
      </c>
      <c r="E239" s="31" t="s">
        <v>95</v>
      </c>
      <c r="F239" s="32">
        <v>1</v>
      </c>
      <c r="G239" s="31" t="s">
        <v>397</v>
      </c>
      <c r="H239" s="27"/>
      <c r="I239" s="27"/>
      <c r="J239" s="27"/>
      <c r="K239" s="27"/>
      <c r="L239" s="27"/>
      <c r="M239" s="27"/>
      <c r="N239" s="27"/>
      <c r="O239" s="27"/>
      <c r="P239" s="27"/>
    </row>
    <row r="240" spans="1:16">
      <c r="A240" s="30">
        <v>12</v>
      </c>
      <c r="B240" s="31">
        <v>3</v>
      </c>
      <c r="C240" s="31" t="str" cm="1">
        <f t="array" ref="C240">INDEX($P$5:$P$7,B240)</f>
        <v>7:10–8:35 م</v>
      </c>
      <c r="D240" s="31">
        <v>2</v>
      </c>
      <c r="E240" s="31" t="s">
        <v>95</v>
      </c>
      <c r="F240" s="32">
        <v>1</v>
      </c>
      <c r="G240" s="31" t="s">
        <v>398</v>
      </c>
      <c r="H240" s="27"/>
      <c r="I240" s="27"/>
      <c r="J240" s="27"/>
      <c r="K240" s="27"/>
      <c r="L240" s="27"/>
      <c r="M240" s="27"/>
      <c r="N240" s="27"/>
      <c r="O240" s="27"/>
      <c r="P240" s="27"/>
    </row>
    <row r="241" spans="1:16">
      <c r="A241" s="30">
        <v>12</v>
      </c>
      <c r="B241" s="31">
        <v>3</v>
      </c>
      <c r="C241" s="31" t="str" cm="1">
        <f t="array" ref="C241">INDEX($P$5:$P$7,B241)</f>
        <v>7:10–8:35 م</v>
      </c>
      <c r="D241" s="31">
        <v>3</v>
      </c>
      <c r="E241" s="31" t="s">
        <v>95</v>
      </c>
      <c r="F241" s="32">
        <v>1</v>
      </c>
      <c r="G241" s="31" t="s">
        <v>438</v>
      </c>
      <c r="H241" s="27"/>
      <c r="I241" s="27"/>
      <c r="J241" s="27"/>
      <c r="K241" s="27"/>
      <c r="L241" s="27"/>
      <c r="M241" s="27"/>
      <c r="N241" s="27"/>
      <c r="O241" s="27"/>
      <c r="P241" s="27"/>
    </row>
    <row r="242" spans="1:16">
      <c r="A242" s="30">
        <v>12</v>
      </c>
      <c r="B242" s="31">
        <v>3</v>
      </c>
      <c r="C242" s="31" t="str" cm="1">
        <f t="array" ref="C242">INDEX($P$5:$P$7,B242)</f>
        <v>7:10–8:35 م</v>
      </c>
      <c r="D242" s="31">
        <v>4</v>
      </c>
      <c r="E242" s="31" t="s">
        <v>95</v>
      </c>
      <c r="F242" s="32">
        <v>1</v>
      </c>
      <c r="G242" s="31" t="s">
        <v>469</v>
      </c>
      <c r="H242" s="27"/>
      <c r="I242" s="27"/>
      <c r="J242" s="27"/>
      <c r="K242" s="27"/>
      <c r="L242" s="27"/>
      <c r="M242" s="27"/>
      <c r="N242" s="27"/>
      <c r="O242" s="27"/>
      <c r="P242" s="27"/>
    </row>
    <row r="243" spans="1:16">
      <c r="A243" s="30">
        <v>12</v>
      </c>
      <c r="B243" s="31">
        <v>3</v>
      </c>
      <c r="C243" s="31" t="str" cm="1">
        <f t="array" ref="C243">INDEX($P$5:$P$7,B243)</f>
        <v>7:10–8:35 م</v>
      </c>
      <c r="D243" s="31">
        <v>5</v>
      </c>
      <c r="E243" s="31" t="s">
        <v>95</v>
      </c>
      <c r="F243" s="32">
        <v>1</v>
      </c>
      <c r="G243" s="31" t="s">
        <v>533</v>
      </c>
      <c r="H243" s="27"/>
      <c r="I243" s="27"/>
      <c r="J243" s="27"/>
      <c r="K243" s="27"/>
      <c r="L243" s="27"/>
      <c r="M243" s="27"/>
      <c r="N243" s="27"/>
      <c r="O243" s="27"/>
      <c r="P243" s="27"/>
    </row>
    <row r="244" spans="1:16">
      <c r="A244" s="30">
        <v>12</v>
      </c>
      <c r="B244" s="31">
        <v>3</v>
      </c>
      <c r="C244" s="31" t="str" cm="1">
        <f t="array" ref="C244">INDEX($P$5:$P$7,B244)</f>
        <v>7:10–8:35 م</v>
      </c>
      <c r="D244" s="31">
        <v>6</v>
      </c>
      <c r="E244" s="31" t="s">
        <v>95</v>
      </c>
      <c r="F244" s="32">
        <v>1</v>
      </c>
      <c r="G244" s="31" t="s">
        <v>513</v>
      </c>
      <c r="H244" s="27"/>
      <c r="I244" s="27"/>
      <c r="J244" s="27"/>
      <c r="K244" s="27"/>
      <c r="L244" s="27"/>
      <c r="M244" s="27"/>
      <c r="N244" s="27"/>
      <c r="O244" s="27"/>
      <c r="P244" s="27"/>
    </row>
    <row r="245" spans="1:16">
      <c r="A245" s="30">
        <v>13</v>
      </c>
      <c r="B245" s="31">
        <v>1</v>
      </c>
      <c r="C245" s="31" t="str" cm="1">
        <f t="array" ref="C245">INDEX($P$5:$P$7,B245)</f>
        <v>4:00–5:25 م</v>
      </c>
      <c r="D245" s="31">
        <v>1</v>
      </c>
      <c r="E245" s="31" t="s">
        <v>19</v>
      </c>
      <c r="F245" s="32">
        <v>1</v>
      </c>
      <c r="G245" s="31" t="s">
        <v>46</v>
      </c>
      <c r="H245" s="27"/>
      <c r="I245" s="27"/>
      <c r="J245" s="27"/>
      <c r="K245" s="27"/>
      <c r="L245" s="27"/>
      <c r="M245" s="27"/>
      <c r="N245" s="27"/>
      <c r="O245" s="27"/>
      <c r="P245" s="27"/>
    </row>
    <row r="246" spans="1:16">
      <c r="A246" s="30">
        <v>13</v>
      </c>
      <c r="B246" s="31">
        <v>1</v>
      </c>
      <c r="C246" s="31" t="str" cm="1">
        <f t="array" ref="C246">INDEX($P$5:$P$7,B246)</f>
        <v>4:00–5:25 م</v>
      </c>
      <c r="D246" s="31">
        <v>2</v>
      </c>
      <c r="E246" s="31" t="s">
        <v>19</v>
      </c>
      <c r="F246" s="32">
        <v>1</v>
      </c>
      <c r="G246" s="31" t="s">
        <v>55</v>
      </c>
      <c r="H246" s="27"/>
      <c r="I246" s="27"/>
      <c r="J246" s="27"/>
      <c r="K246" s="27"/>
      <c r="L246" s="27"/>
      <c r="M246" s="27"/>
      <c r="N246" s="27"/>
      <c r="O246" s="27"/>
      <c r="P246" s="27"/>
    </row>
    <row r="247" spans="1:16">
      <c r="A247" s="30">
        <v>13</v>
      </c>
      <c r="B247" s="31">
        <v>1</v>
      </c>
      <c r="C247" s="31" t="str" cm="1">
        <f t="array" ref="C247">INDEX($P$5:$P$7,B247)</f>
        <v>4:00–5:25 م</v>
      </c>
      <c r="D247" s="31">
        <v>3</v>
      </c>
      <c r="E247" s="31" t="s">
        <v>19</v>
      </c>
      <c r="F247" s="32">
        <v>1</v>
      </c>
      <c r="G247" s="31" t="s">
        <v>64</v>
      </c>
      <c r="H247" s="27"/>
      <c r="I247" s="27"/>
      <c r="J247" s="27"/>
      <c r="K247" s="27"/>
      <c r="L247" s="27"/>
      <c r="M247" s="27"/>
      <c r="N247" s="27"/>
      <c r="O247" s="27"/>
      <c r="P247" s="27"/>
    </row>
    <row r="248" spans="1:16">
      <c r="A248" s="30">
        <v>13</v>
      </c>
      <c r="B248" s="31">
        <v>1</v>
      </c>
      <c r="C248" s="31" t="str" cm="1">
        <f t="array" ref="C248">INDEX($P$5:$P$7,B248)</f>
        <v>4:00–5:25 م</v>
      </c>
      <c r="D248" s="31">
        <v>4</v>
      </c>
      <c r="E248" s="31" t="s">
        <v>19</v>
      </c>
      <c r="F248" s="32">
        <v>1</v>
      </c>
      <c r="G248" s="31" t="s">
        <v>76</v>
      </c>
      <c r="H248" s="27"/>
      <c r="I248" s="27"/>
      <c r="J248" s="27"/>
      <c r="K248" s="27"/>
      <c r="L248" s="27"/>
      <c r="M248" s="27"/>
      <c r="N248" s="27"/>
      <c r="O248" s="27"/>
      <c r="P248" s="27"/>
    </row>
    <row r="249" spans="1:16">
      <c r="A249" s="30">
        <v>13</v>
      </c>
      <c r="B249" s="31">
        <v>1</v>
      </c>
      <c r="C249" s="31" t="str" cm="1">
        <f t="array" ref="C249">INDEX($P$5:$P$7,B249)</f>
        <v>4:00–5:25 م</v>
      </c>
      <c r="D249" s="31">
        <v>5</v>
      </c>
      <c r="E249" s="31" t="s">
        <v>19</v>
      </c>
      <c r="F249" s="32">
        <v>1</v>
      </c>
      <c r="G249" s="31" t="s">
        <v>87</v>
      </c>
      <c r="H249" s="27"/>
      <c r="I249" s="27"/>
      <c r="J249" s="27"/>
      <c r="K249" s="27"/>
      <c r="L249" s="27"/>
      <c r="M249" s="27"/>
      <c r="N249" s="27"/>
      <c r="O249" s="27"/>
      <c r="P249" s="27"/>
    </row>
    <row r="250" spans="1:16">
      <c r="A250" s="30">
        <v>13</v>
      </c>
      <c r="B250" s="31">
        <v>1</v>
      </c>
      <c r="C250" s="31" t="str" cm="1">
        <f t="array" ref="C250">INDEX($P$5:$P$7,B250)</f>
        <v>4:00–5:25 م</v>
      </c>
      <c r="D250" s="31">
        <v>6</v>
      </c>
      <c r="E250" s="31" t="s">
        <v>19</v>
      </c>
      <c r="F250" s="32">
        <v>1</v>
      </c>
      <c r="G250" s="31" t="s">
        <v>159</v>
      </c>
      <c r="H250" s="27"/>
      <c r="I250" s="27"/>
      <c r="J250" s="27"/>
      <c r="K250" s="27"/>
      <c r="L250" s="27"/>
      <c r="M250" s="27"/>
      <c r="N250" s="27"/>
      <c r="O250" s="27"/>
      <c r="P250" s="27"/>
    </row>
    <row r="251" spans="1:16">
      <c r="A251" s="30">
        <v>13</v>
      </c>
      <c r="B251" s="31">
        <v>1</v>
      </c>
      <c r="C251" s="31" t="str" cm="1">
        <f t="array" ref="C251">INDEX($P$5:$P$7,B251)</f>
        <v>4:00–5:25 م</v>
      </c>
      <c r="D251" s="31">
        <v>7</v>
      </c>
      <c r="E251" s="31" t="s">
        <v>19</v>
      </c>
      <c r="F251" s="32">
        <v>1</v>
      </c>
      <c r="G251" s="31" t="s">
        <v>160</v>
      </c>
      <c r="H251" s="27"/>
      <c r="I251" s="27"/>
      <c r="J251" s="27"/>
      <c r="K251" s="27"/>
      <c r="L251" s="27"/>
      <c r="M251" s="27"/>
      <c r="N251" s="27"/>
      <c r="O251" s="27"/>
      <c r="P251" s="27"/>
    </row>
    <row r="252" spans="1:16">
      <c r="A252" s="30">
        <v>13</v>
      </c>
      <c r="B252" s="31">
        <v>2</v>
      </c>
      <c r="C252" s="31" t="str" cm="1">
        <f t="array" ref="C252">INDEX($P$5:$P$7,B252)</f>
        <v>5:35–7:00 م</v>
      </c>
      <c r="D252" s="31">
        <v>1</v>
      </c>
      <c r="E252" s="31" t="s">
        <v>19</v>
      </c>
      <c r="F252" s="32">
        <v>1</v>
      </c>
      <c r="G252" s="31" t="s">
        <v>229</v>
      </c>
      <c r="H252" s="27"/>
      <c r="I252" s="27"/>
      <c r="J252" s="27"/>
      <c r="K252" s="27"/>
      <c r="L252" s="27"/>
      <c r="M252" s="27"/>
      <c r="N252" s="27"/>
      <c r="O252" s="27"/>
      <c r="P252" s="27"/>
    </row>
    <row r="253" spans="1:16">
      <c r="A253" s="30">
        <v>13</v>
      </c>
      <c r="B253" s="31">
        <v>2</v>
      </c>
      <c r="C253" s="31" t="str" cm="1">
        <f t="array" ref="C253">INDEX($P$5:$P$7,B253)</f>
        <v>5:35–7:00 م</v>
      </c>
      <c r="D253" s="31">
        <v>2</v>
      </c>
      <c r="E253" s="31" t="s">
        <v>19</v>
      </c>
      <c r="F253" s="32">
        <v>1</v>
      </c>
      <c r="G253" s="31" t="s">
        <v>205</v>
      </c>
      <c r="H253" s="27"/>
      <c r="I253" s="27"/>
      <c r="J253" s="27"/>
      <c r="K253" s="27"/>
      <c r="L253" s="27"/>
      <c r="M253" s="27"/>
      <c r="N253" s="27"/>
      <c r="O253" s="27"/>
      <c r="P253" s="27"/>
    </row>
    <row r="254" spans="1:16">
      <c r="A254" s="30">
        <v>13</v>
      </c>
      <c r="B254" s="31">
        <v>2</v>
      </c>
      <c r="C254" s="31" t="str" cm="1">
        <f t="array" ref="C254">INDEX($P$5:$P$7,B254)</f>
        <v>5:35–7:00 م</v>
      </c>
      <c r="D254" s="31">
        <v>3</v>
      </c>
      <c r="E254" s="31" t="s">
        <v>19</v>
      </c>
      <c r="F254" s="32">
        <v>1</v>
      </c>
      <c r="G254" s="31" t="s">
        <v>178</v>
      </c>
      <c r="H254" s="27"/>
      <c r="I254" s="27"/>
      <c r="J254" s="27"/>
      <c r="K254" s="27"/>
      <c r="L254" s="27"/>
      <c r="M254" s="27"/>
      <c r="N254" s="27"/>
      <c r="O254" s="27"/>
      <c r="P254" s="27"/>
    </row>
    <row r="255" spans="1:16">
      <c r="A255" s="30">
        <v>13</v>
      </c>
      <c r="B255" s="31">
        <v>2</v>
      </c>
      <c r="C255" s="31" t="str" cm="1">
        <f t="array" ref="C255">INDEX($P$5:$P$7,B255)</f>
        <v>5:35–7:00 م</v>
      </c>
      <c r="D255" s="31">
        <v>4</v>
      </c>
      <c r="E255" s="31" t="s">
        <v>95</v>
      </c>
      <c r="F255" s="32">
        <v>1</v>
      </c>
      <c r="G255" s="31" t="s">
        <v>388</v>
      </c>
      <c r="H255" s="27"/>
      <c r="I255" s="27"/>
      <c r="J255" s="27"/>
      <c r="K255" s="27"/>
      <c r="L255" s="27"/>
      <c r="M255" s="27"/>
      <c r="N255" s="27"/>
      <c r="O255" s="27"/>
      <c r="P255" s="27"/>
    </row>
    <row r="256" spans="1:16">
      <c r="A256" s="30">
        <v>13</v>
      </c>
      <c r="B256" s="31">
        <v>2</v>
      </c>
      <c r="C256" s="31" t="str" cm="1">
        <f t="array" ref="C256">INDEX($P$5:$P$7,B256)</f>
        <v>5:35–7:00 م</v>
      </c>
      <c r="D256" s="31">
        <v>5</v>
      </c>
      <c r="E256" s="31" t="s">
        <v>95</v>
      </c>
      <c r="F256" s="32">
        <v>1</v>
      </c>
      <c r="G256" s="31" t="s">
        <v>330</v>
      </c>
      <c r="H256" s="27"/>
      <c r="I256" s="27"/>
      <c r="J256" s="27"/>
      <c r="K256" s="27"/>
      <c r="L256" s="27"/>
      <c r="M256" s="27"/>
      <c r="N256" s="27"/>
      <c r="O256" s="27"/>
      <c r="P256" s="27"/>
    </row>
    <row r="257" spans="1:16">
      <c r="A257" s="30">
        <v>13</v>
      </c>
      <c r="B257" s="31">
        <v>2</v>
      </c>
      <c r="C257" s="31" t="str" cm="1">
        <f t="array" ref="C257">INDEX($P$5:$P$7,B257)</f>
        <v>5:35–7:00 م</v>
      </c>
      <c r="D257" s="31">
        <v>6</v>
      </c>
      <c r="E257" s="31" t="s">
        <v>95</v>
      </c>
      <c r="F257" s="32">
        <v>1</v>
      </c>
      <c r="G257" s="31" t="s">
        <v>338</v>
      </c>
      <c r="H257" s="27"/>
      <c r="I257" s="27"/>
      <c r="J257" s="27"/>
      <c r="K257" s="27"/>
      <c r="L257" s="27"/>
      <c r="M257" s="27"/>
      <c r="N257" s="27"/>
      <c r="O257" s="27"/>
      <c r="P257" s="27"/>
    </row>
    <row r="258" spans="1:16">
      <c r="A258" s="30">
        <v>13</v>
      </c>
      <c r="B258" s="31">
        <v>2</v>
      </c>
      <c r="C258" s="31" t="str" cm="1">
        <f t="array" ref="C258">INDEX($P$5:$P$7,B258)</f>
        <v>5:35–7:00 م</v>
      </c>
      <c r="D258" s="31">
        <v>7</v>
      </c>
      <c r="E258" s="31" t="s">
        <v>95</v>
      </c>
      <c r="F258" s="32">
        <v>1</v>
      </c>
      <c r="G258" s="31" t="s">
        <v>351</v>
      </c>
      <c r="H258" s="27"/>
      <c r="I258" s="27"/>
      <c r="J258" s="27"/>
      <c r="K258" s="27"/>
      <c r="L258" s="27"/>
      <c r="M258" s="27"/>
      <c r="N258" s="27"/>
      <c r="O258" s="27"/>
      <c r="P258" s="27"/>
    </row>
    <row r="259" spans="1:16">
      <c r="A259" s="30">
        <v>13</v>
      </c>
      <c r="B259" s="31">
        <v>3</v>
      </c>
      <c r="C259" s="31" t="str" cm="1">
        <f t="array" ref="C259">INDEX($P$5:$P$7,B259)</f>
        <v>7:10–8:35 م</v>
      </c>
      <c r="D259" s="31">
        <v>1</v>
      </c>
      <c r="E259" s="31" t="s">
        <v>95</v>
      </c>
      <c r="F259" s="32">
        <v>1</v>
      </c>
      <c r="G259" s="31" t="s">
        <v>400</v>
      </c>
      <c r="H259" s="27"/>
      <c r="I259" s="27"/>
      <c r="J259" s="27"/>
      <c r="K259" s="27"/>
      <c r="L259" s="27"/>
      <c r="M259" s="27"/>
      <c r="N259" s="27"/>
      <c r="O259" s="27"/>
      <c r="P259" s="27"/>
    </row>
    <row r="260" spans="1:16">
      <c r="A260" s="30">
        <v>13</v>
      </c>
      <c r="B260" s="31">
        <v>3</v>
      </c>
      <c r="C260" s="31" t="str" cm="1">
        <f t="array" ref="C260">INDEX($P$5:$P$7,B260)</f>
        <v>7:10–8:35 م</v>
      </c>
      <c r="D260" s="31">
        <v>2</v>
      </c>
      <c r="E260" s="31" t="s">
        <v>95</v>
      </c>
      <c r="F260" s="32">
        <v>1</v>
      </c>
      <c r="G260" s="31" t="s">
        <v>401</v>
      </c>
      <c r="H260" s="27"/>
      <c r="I260" s="27"/>
      <c r="J260" s="27"/>
      <c r="K260" s="27"/>
      <c r="L260" s="27"/>
      <c r="M260" s="27"/>
      <c r="N260" s="27"/>
      <c r="O260" s="27"/>
      <c r="P260" s="27"/>
    </row>
    <row r="261" spans="1:16">
      <c r="A261" s="30">
        <v>13</v>
      </c>
      <c r="B261" s="31">
        <v>3</v>
      </c>
      <c r="C261" s="31" t="str" cm="1">
        <f t="array" ref="C261">INDEX($P$5:$P$7,B261)</f>
        <v>7:10–8:35 م</v>
      </c>
      <c r="D261" s="31">
        <v>3</v>
      </c>
      <c r="E261" s="31" t="s">
        <v>95</v>
      </c>
      <c r="F261" s="32">
        <v>1</v>
      </c>
      <c r="G261" s="31" t="s">
        <v>402</v>
      </c>
      <c r="H261" s="27"/>
      <c r="I261" s="27"/>
      <c r="J261" s="27"/>
      <c r="K261" s="27"/>
      <c r="L261" s="27"/>
      <c r="M261" s="27"/>
      <c r="N261" s="27"/>
      <c r="O261" s="27"/>
      <c r="P261" s="27"/>
    </row>
    <row r="262" spans="1:16">
      <c r="A262" s="30">
        <v>13</v>
      </c>
      <c r="B262" s="31">
        <v>3</v>
      </c>
      <c r="C262" s="31" t="str" cm="1">
        <f t="array" ref="C262">INDEX($P$5:$P$7,B262)</f>
        <v>7:10–8:35 م</v>
      </c>
      <c r="D262" s="31">
        <v>4</v>
      </c>
      <c r="E262" s="31" t="s">
        <v>95</v>
      </c>
      <c r="F262" s="32">
        <v>1</v>
      </c>
      <c r="G262" s="31" t="s">
        <v>534</v>
      </c>
      <c r="H262" s="27"/>
      <c r="I262" s="27"/>
      <c r="J262" s="27"/>
      <c r="K262" s="27"/>
      <c r="L262" s="27"/>
      <c r="M262" s="27"/>
      <c r="N262" s="27"/>
      <c r="O262" s="27"/>
      <c r="P262" s="27"/>
    </row>
    <row r="263" spans="1:16">
      <c r="A263" s="30">
        <v>13</v>
      </c>
      <c r="B263" s="31">
        <v>3</v>
      </c>
      <c r="C263" s="31" t="str" cm="1">
        <f t="array" ref="C263">INDEX($P$5:$P$7,B263)</f>
        <v>7:10–8:35 م</v>
      </c>
      <c r="D263" s="31">
        <v>5</v>
      </c>
      <c r="E263" s="31" t="s">
        <v>95</v>
      </c>
      <c r="F263" s="32">
        <v>1</v>
      </c>
      <c r="G263" s="31" t="s">
        <v>514</v>
      </c>
      <c r="H263" s="27"/>
      <c r="I263" s="27"/>
      <c r="J263" s="27"/>
      <c r="K263" s="27"/>
      <c r="L263" s="27"/>
      <c r="M263" s="27"/>
      <c r="N263" s="27"/>
      <c r="O263" s="27"/>
      <c r="P263" s="27"/>
    </row>
    <row r="264" spans="1:16">
      <c r="A264" s="30">
        <v>13</v>
      </c>
      <c r="B264" s="31">
        <v>3</v>
      </c>
      <c r="C264" s="31" t="str" cm="1">
        <f t="array" ref="C264">INDEX($P$5:$P$7,B264)</f>
        <v>7:10–8:35 م</v>
      </c>
      <c r="D264" s="31">
        <v>6</v>
      </c>
      <c r="E264" s="31" t="s">
        <v>95</v>
      </c>
      <c r="F264" s="32">
        <v>1</v>
      </c>
      <c r="G264" s="31" t="s">
        <v>494</v>
      </c>
      <c r="H264" s="27"/>
      <c r="I264" s="27"/>
      <c r="J264" s="27"/>
      <c r="K264" s="27"/>
      <c r="L264" s="27"/>
      <c r="M264" s="27"/>
      <c r="N264" s="27"/>
      <c r="O264" s="27"/>
      <c r="P264" s="27"/>
    </row>
    <row r="265" spans="1:16">
      <c r="A265" s="30">
        <v>14</v>
      </c>
      <c r="B265" s="31">
        <v>1</v>
      </c>
      <c r="C265" s="31" t="str" cm="1">
        <f t="array" ref="C265">INDEX($P$5:$P$7,B265)</f>
        <v>4:00–5:25 م</v>
      </c>
      <c r="D265" s="31">
        <v>1</v>
      </c>
      <c r="E265" s="31" t="s">
        <v>19</v>
      </c>
      <c r="F265" s="32">
        <v>1</v>
      </c>
      <c r="G265" s="31" t="s">
        <v>41</v>
      </c>
      <c r="H265" s="27"/>
      <c r="I265" s="27"/>
      <c r="J265" s="27"/>
      <c r="K265" s="27"/>
      <c r="L265" s="27"/>
      <c r="M265" s="27"/>
      <c r="N265" s="27"/>
      <c r="O265" s="27"/>
      <c r="P265" s="27"/>
    </row>
    <row r="266" spans="1:16">
      <c r="A266" s="30">
        <v>14</v>
      </c>
      <c r="B266" s="31">
        <v>1</v>
      </c>
      <c r="C266" s="31" t="str" cm="1">
        <f t="array" ref="C266">INDEX($P$5:$P$7,B266)</f>
        <v>4:00–5:25 م</v>
      </c>
      <c r="D266" s="31">
        <v>2</v>
      </c>
      <c r="E266" s="31" t="s">
        <v>19</v>
      </c>
      <c r="F266" s="32">
        <v>1</v>
      </c>
      <c r="G266" s="31" t="s">
        <v>47</v>
      </c>
      <c r="H266" s="27"/>
      <c r="I266" s="27"/>
      <c r="J266" s="27"/>
      <c r="K266" s="27"/>
      <c r="L266" s="27"/>
      <c r="M266" s="27"/>
      <c r="N266" s="27"/>
      <c r="O266" s="27"/>
      <c r="P266" s="27"/>
    </row>
    <row r="267" spans="1:16">
      <c r="A267" s="30">
        <v>14</v>
      </c>
      <c r="B267" s="31">
        <v>1</v>
      </c>
      <c r="C267" s="31" t="str" cm="1">
        <f t="array" ref="C267">INDEX($P$5:$P$7,B267)</f>
        <v>4:00–5:25 م</v>
      </c>
      <c r="D267" s="31">
        <v>3</v>
      </c>
      <c r="E267" s="31" t="s">
        <v>19</v>
      </c>
      <c r="F267" s="32">
        <v>1</v>
      </c>
      <c r="G267" s="31" t="s">
        <v>56</v>
      </c>
      <c r="H267" s="27"/>
      <c r="I267" s="27"/>
      <c r="J267" s="27"/>
      <c r="K267" s="27"/>
      <c r="L267" s="27"/>
      <c r="M267" s="27"/>
      <c r="N267" s="27"/>
      <c r="O267" s="27"/>
      <c r="P267" s="27"/>
    </row>
    <row r="268" spans="1:16">
      <c r="A268" s="30">
        <v>14</v>
      </c>
      <c r="B268" s="31">
        <v>1</v>
      </c>
      <c r="C268" s="31" t="str" cm="1">
        <f t="array" ref="C268">INDEX($P$5:$P$7,B268)</f>
        <v>4:00–5:25 م</v>
      </c>
      <c r="D268" s="31">
        <v>4</v>
      </c>
      <c r="E268" s="31" t="s">
        <v>19</v>
      </c>
      <c r="F268" s="32">
        <v>1</v>
      </c>
      <c r="G268" s="31" t="s">
        <v>65</v>
      </c>
      <c r="H268" s="27"/>
      <c r="I268" s="27"/>
      <c r="J268" s="27"/>
      <c r="K268" s="27"/>
      <c r="L268" s="27"/>
      <c r="M268" s="27"/>
      <c r="N268" s="27"/>
      <c r="O268" s="27"/>
      <c r="P268" s="27"/>
    </row>
    <row r="269" spans="1:16">
      <c r="A269" s="30">
        <v>14</v>
      </c>
      <c r="B269" s="31">
        <v>1</v>
      </c>
      <c r="C269" s="31" t="str" cm="1">
        <f t="array" ref="C269">INDEX($P$5:$P$7,B269)</f>
        <v>4:00–5:25 م</v>
      </c>
      <c r="D269" s="31">
        <v>5</v>
      </c>
      <c r="E269" s="31" t="s">
        <v>19</v>
      </c>
      <c r="F269" s="32">
        <v>1</v>
      </c>
      <c r="G269" s="31" t="s">
        <v>77</v>
      </c>
      <c r="H269" s="27"/>
      <c r="I269" s="27"/>
      <c r="J269" s="27"/>
      <c r="K269" s="27"/>
      <c r="L269" s="27"/>
      <c r="M269" s="27"/>
      <c r="N269" s="27"/>
      <c r="O269" s="27"/>
      <c r="P269" s="27"/>
    </row>
    <row r="270" spans="1:16">
      <c r="A270" s="30">
        <v>14</v>
      </c>
      <c r="B270" s="31">
        <v>1</v>
      </c>
      <c r="C270" s="31" t="str" cm="1">
        <f t="array" ref="C270">INDEX($P$5:$P$7,B270)</f>
        <v>4:00–5:25 م</v>
      </c>
      <c r="D270" s="31">
        <v>6</v>
      </c>
      <c r="E270" s="31" t="s">
        <v>19</v>
      </c>
      <c r="F270" s="32">
        <v>1</v>
      </c>
      <c r="G270" s="31" t="s">
        <v>88</v>
      </c>
      <c r="H270" s="27"/>
      <c r="I270" s="27"/>
      <c r="J270" s="27"/>
      <c r="K270" s="27"/>
      <c r="L270" s="27"/>
      <c r="M270" s="27"/>
      <c r="N270" s="27"/>
      <c r="O270" s="27"/>
      <c r="P270" s="27"/>
    </row>
    <row r="271" spans="1:16">
      <c r="A271" s="30">
        <v>14</v>
      </c>
      <c r="B271" s="31">
        <v>1</v>
      </c>
      <c r="C271" s="31" t="str" cm="1">
        <f t="array" ref="C271">INDEX($P$5:$P$7,B271)</f>
        <v>4:00–5:25 م</v>
      </c>
      <c r="D271" s="31">
        <v>7</v>
      </c>
      <c r="E271" s="31" t="s">
        <v>19</v>
      </c>
      <c r="F271" s="32">
        <v>1</v>
      </c>
      <c r="G271" s="31" t="s">
        <v>230</v>
      </c>
      <c r="H271" s="27"/>
      <c r="I271" s="27"/>
      <c r="J271" s="27"/>
      <c r="K271" s="27"/>
      <c r="L271" s="27"/>
      <c r="M271" s="27"/>
      <c r="N271" s="27"/>
      <c r="O271" s="27"/>
      <c r="P271" s="27"/>
    </row>
    <row r="272" spans="1:16">
      <c r="A272" s="30">
        <v>14</v>
      </c>
      <c r="B272" s="31">
        <v>2</v>
      </c>
      <c r="C272" s="31" t="str" cm="1">
        <f t="array" ref="C272">INDEX($P$5:$P$7,B272)</f>
        <v>5:35–7:00 م</v>
      </c>
      <c r="D272" s="31">
        <v>1</v>
      </c>
      <c r="E272" s="31" t="s">
        <v>19</v>
      </c>
      <c r="F272" s="32">
        <v>1</v>
      </c>
      <c r="G272" s="31" t="s">
        <v>206</v>
      </c>
      <c r="H272" s="27"/>
      <c r="I272" s="27"/>
      <c r="J272" s="27"/>
      <c r="K272" s="27"/>
      <c r="L272" s="27"/>
      <c r="M272" s="27"/>
      <c r="N272" s="27"/>
      <c r="O272" s="27"/>
      <c r="P272" s="27"/>
    </row>
    <row r="273" spans="1:16">
      <c r="A273" s="30">
        <v>14</v>
      </c>
      <c r="B273" s="31">
        <v>2</v>
      </c>
      <c r="C273" s="31" t="str" cm="1">
        <f t="array" ref="C273">INDEX($P$5:$P$7,B273)</f>
        <v>5:35–7:00 م</v>
      </c>
      <c r="D273" s="31">
        <v>2</v>
      </c>
      <c r="E273" s="31" t="s">
        <v>19</v>
      </c>
      <c r="F273" s="32">
        <v>1</v>
      </c>
      <c r="G273" s="31" t="s">
        <v>179</v>
      </c>
      <c r="H273" s="27"/>
      <c r="I273" s="27"/>
      <c r="J273" s="27"/>
      <c r="K273" s="27"/>
      <c r="L273" s="27"/>
      <c r="M273" s="27"/>
      <c r="N273" s="27"/>
      <c r="O273" s="27"/>
      <c r="P273" s="27"/>
    </row>
    <row r="274" spans="1:16">
      <c r="A274" s="30">
        <v>14</v>
      </c>
      <c r="B274" s="31">
        <v>2</v>
      </c>
      <c r="C274" s="31" t="str" cm="1">
        <f t="array" ref="C274">INDEX($P$5:$P$7,B274)</f>
        <v>5:35–7:00 م</v>
      </c>
      <c r="D274" s="31">
        <v>3</v>
      </c>
      <c r="E274" s="31" t="s">
        <v>19</v>
      </c>
      <c r="F274" s="32">
        <v>1</v>
      </c>
      <c r="G274" s="31" t="s">
        <v>161</v>
      </c>
      <c r="H274" s="27"/>
      <c r="I274" s="27"/>
      <c r="J274" s="27"/>
      <c r="K274" s="27"/>
      <c r="L274" s="27"/>
      <c r="M274" s="27"/>
      <c r="N274" s="27"/>
      <c r="O274" s="27"/>
      <c r="P274" s="27"/>
    </row>
    <row r="275" spans="1:16">
      <c r="A275" s="30">
        <v>14</v>
      </c>
      <c r="B275" s="31">
        <v>2</v>
      </c>
      <c r="C275" s="31" t="str" cm="1">
        <f t="array" ref="C275">INDEX($P$5:$P$7,B275)</f>
        <v>5:35–7:00 م</v>
      </c>
      <c r="D275" s="31">
        <v>4</v>
      </c>
      <c r="E275" s="31" t="s">
        <v>95</v>
      </c>
      <c r="F275" s="32">
        <v>1</v>
      </c>
      <c r="G275" s="31" t="s">
        <v>315</v>
      </c>
      <c r="H275" s="27"/>
      <c r="I275" s="27"/>
      <c r="J275" s="27"/>
      <c r="K275" s="27"/>
      <c r="L275" s="27"/>
      <c r="M275" s="27"/>
      <c r="N275" s="27"/>
      <c r="O275" s="27"/>
      <c r="P275" s="27"/>
    </row>
    <row r="276" spans="1:16">
      <c r="A276" s="30">
        <v>14</v>
      </c>
      <c r="B276" s="31">
        <v>2</v>
      </c>
      <c r="C276" s="31" t="str" cm="1">
        <f t="array" ref="C276">INDEX($P$5:$P$7,B276)</f>
        <v>5:35–7:00 م</v>
      </c>
      <c r="D276" s="31">
        <v>5</v>
      </c>
      <c r="E276" s="31" t="s">
        <v>95</v>
      </c>
      <c r="F276" s="32">
        <v>1</v>
      </c>
      <c r="G276" s="31" t="s">
        <v>323</v>
      </c>
      <c r="H276" s="27"/>
      <c r="I276" s="27"/>
      <c r="J276" s="27"/>
      <c r="K276" s="27"/>
      <c r="L276" s="27"/>
      <c r="M276" s="27"/>
      <c r="N276" s="27"/>
      <c r="O276" s="27"/>
      <c r="P276" s="27"/>
    </row>
    <row r="277" spans="1:16">
      <c r="A277" s="30">
        <v>14</v>
      </c>
      <c r="B277" s="31">
        <v>2</v>
      </c>
      <c r="C277" s="31" t="str" cm="1">
        <f t="array" ref="C277">INDEX($P$5:$P$7,B277)</f>
        <v>5:35–7:00 م</v>
      </c>
      <c r="D277" s="31">
        <v>6</v>
      </c>
      <c r="E277" s="31" t="s">
        <v>95</v>
      </c>
      <c r="F277" s="32">
        <v>1</v>
      </c>
      <c r="G277" s="31" t="s">
        <v>331</v>
      </c>
      <c r="H277" s="27"/>
      <c r="I277" s="27"/>
      <c r="J277" s="27"/>
      <c r="K277" s="27"/>
      <c r="L277" s="27"/>
      <c r="M277" s="27"/>
      <c r="N277" s="27"/>
      <c r="O277" s="27"/>
      <c r="P277" s="27"/>
    </row>
    <row r="278" spans="1:16">
      <c r="A278" s="30">
        <v>14</v>
      </c>
      <c r="B278" s="31">
        <v>2</v>
      </c>
      <c r="C278" s="31" t="str" cm="1">
        <f t="array" ref="C278">INDEX($P$5:$P$7,B278)</f>
        <v>5:35–7:00 م</v>
      </c>
      <c r="D278" s="31">
        <v>7</v>
      </c>
      <c r="E278" s="31" t="s">
        <v>95</v>
      </c>
      <c r="F278" s="32">
        <v>1</v>
      </c>
      <c r="G278" s="31" t="s">
        <v>404</v>
      </c>
      <c r="H278" s="27"/>
      <c r="I278" s="27"/>
      <c r="J278" s="27"/>
      <c r="K278" s="27"/>
      <c r="L278" s="27"/>
      <c r="M278" s="27"/>
      <c r="N278" s="27"/>
      <c r="O278" s="27"/>
      <c r="P278" s="27"/>
    </row>
    <row r="279" spans="1:16">
      <c r="A279" s="30">
        <v>14</v>
      </c>
      <c r="B279" s="31">
        <v>3</v>
      </c>
      <c r="C279" s="31" t="str" cm="1">
        <f t="array" ref="C279">INDEX($P$5:$P$7,B279)</f>
        <v>7:10–8:35 م</v>
      </c>
      <c r="D279" s="31">
        <v>1</v>
      </c>
      <c r="E279" s="31" t="s">
        <v>95</v>
      </c>
      <c r="F279" s="32">
        <v>1</v>
      </c>
      <c r="G279" s="31" t="s">
        <v>405</v>
      </c>
      <c r="H279" s="27"/>
      <c r="I279" s="27"/>
      <c r="J279" s="27"/>
      <c r="K279" s="27"/>
      <c r="L279" s="27"/>
      <c r="M279" s="27"/>
      <c r="N279" s="27"/>
      <c r="O279" s="27"/>
      <c r="P279" s="27"/>
    </row>
    <row r="280" spans="1:16">
      <c r="A280" s="30">
        <v>14</v>
      </c>
      <c r="B280" s="31">
        <v>3</v>
      </c>
      <c r="C280" s="31" t="str" cm="1">
        <f t="array" ref="C280">INDEX($P$5:$P$7,B280)</f>
        <v>7:10–8:35 م</v>
      </c>
      <c r="D280" s="31">
        <v>2</v>
      </c>
      <c r="E280" s="31" t="s">
        <v>95</v>
      </c>
      <c r="F280" s="32">
        <v>1</v>
      </c>
      <c r="G280" s="31" t="s">
        <v>406</v>
      </c>
      <c r="H280" s="27"/>
      <c r="I280" s="27"/>
      <c r="J280" s="27"/>
      <c r="K280" s="27"/>
      <c r="L280" s="27"/>
      <c r="M280" s="27"/>
      <c r="N280" s="27"/>
      <c r="O280" s="27"/>
      <c r="P280" s="27"/>
    </row>
    <row r="281" spans="1:16">
      <c r="A281" s="30">
        <v>14</v>
      </c>
      <c r="B281" s="31">
        <v>3</v>
      </c>
      <c r="C281" s="31" t="str" cm="1">
        <f t="array" ref="C281">INDEX($P$5:$P$7,B281)</f>
        <v>7:10–8:35 م</v>
      </c>
      <c r="D281" s="31">
        <v>3</v>
      </c>
      <c r="E281" s="31" t="s">
        <v>95</v>
      </c>
      <c r="F281" s="32">
        <v>1</v>
      </c>
      <c r="G281" s="31" t="s">
        <v>535</v>
      </c>
      <c r="H281" s="27"/>
      <c r="I281" s="27"/>
      <c r="J281" s="27"/>
      <c r="K281" s="27"/>
      <c r="L281" s="27"/>
      <c r="M281" s="27"/>
      <c r="N281" s="27"/>
      <c r="O281" s="27"/>
      <c r="P281" s="27"/>
    </row>
    <row r="282" spans="1:16">
      <c r="A282" s="30">
        <v>14</v>
      </c>
      <c r="B282" s="31">
        <v>3</v>
      </c>
      <c r="C282" s="31" t="str" cm="1">
        <f t="array" ref="C282">INDEX($P$5:$P$7,B282)</f>
        <v>7:10–8:35 م</v>
      </c>
      <c r="D282" s="31">
        <v>4</v>
      </c>
      <c r="E282" s="31" t="s">
        <v>95</v>
      </c>
      <c r="F282" s="32">
        <v>1</v>
      </c>
      <c r="G282" s="31" t="s">
        <v>515</v>
      </c>
      <c r="H282" s="27"/>
      <c r="I282" s="27"/>
      <c r="J282" s="27"/>
      <c r="K282" s="27"/>
      <c r="L282" s="27"/>
      <c r="M282" s="27"/>
      <c r="N282" s="27"/>
      <c r="O282" s="27"/>
      <c r="P282" s="27"/>
    </row>
    <row r="283" spans="1:16">
      <c r="A283" s="30">
        <v>14</v>
      </c>
      <c r="B283" s="31">
        <v>3</v>
      </c>
      <c r="C283" s="31" t="str" cm="1">
        <f t="array" ref="C283">INDEX($P$5:$P$7,B283)</f>
        <v>7:10–8:35 م</v>
      </c>
      <c r="D283" s="31">
        <v>5</v>
      </c>
      <c r="E283" s="31" t="s">
        <v>95</v>
      </c>
      <c r="F283" s="32">
        <v>1</v>
      </c>
      <c r="G283" s="31" t="s">
        <v>495</v>
      </c>
      <c r="H283" s="27"/>
      <c r="I283" s="27"/>
      <c r="J283" s="27"/>
      <c r="K283" s="27"/>
      <c r="L283" s="27"/>
      <c r="M283" s="27"/>
      <c r="N283" s="27"/>
      <c r="O283" s="27"/>
      <c r="P283" s="27"/>
    </row>
    <row r="284" spans="1:16">
      <c r="A284" s="30">
        <v>14</v>
      </c>
      <c r="B284" s="31">
        <v>3</v>
      </c>
      <c r="C284" s="31" t="str" cm="1">
        <f t="array" ref="C284">INDEX($P$5:$P$7,B284)</f>
        <v>7:10–8:35 م</v>
      </c>
      <c r="D284" s="31">
        <v>6</v>
      </c>
      <c r="E284" s="31" t="s">
        <v>95</v>
      </c>
      <c r="F284" s="32">
        <v>1</v>
      </c>
      <c r="G284" s="31" t="s">
        <v>471</v>
      </c>
      <c r="H284" s="27"/>
      <c r="I284" s="27"/>
      <c r="J284" s="27"/>
      <c r="K284" s="27"/>
      <c r="L284" s="27"/>
      <c r="M284" s="27"/>
      <c r="N284" s="27"/>
      <c r="O284" s="27"/>
      <c r="P284" s="27"/>
    </row>
    <row r="285" spans="1:16">
      <c r="A285" s="30">
        <v>15</v>
      </c>
      <c r="B285" s="31">
        <v>1</v>
      </c>
      <c r="C285" s="31" t="str" cm="1">
        <f t="array" ref="C285">INDEX($P$5:$P$7,B285)</f>
        <v>4:00–5:25 م</v>
      </c>
      <c r="D285" s="31">
        <v>1</v>
      </c>
      <c r="E285" s="31" t="s">
        <v>19</v>
      </c>
      <c r="F285" s="32">
        <v>1</v>
      </c>
      <c r="G285" s="31" t="s">
        <v>20</v>
      </c>
      <c r="H285" s="27"/>
      <c r="I285" s="27"/>
      <c r="J285" s="27"/>
      <c r="K285" s="27"/>
      <c r="L285" s="27"/>
      <c r="M285" s="27"/>
      <c r="N285" s="27"/>
      <c r="O285" s="27"/>
      <c r="P285" s="27"/>
    </row>
    <row r="286" spans="1:16">
      <c r="A286" s="30">
        <v>15</v>
      </c>
      <c r="B286" s="31">
        <v>1</v>
      </c>
      <c r="C286" s="31" t="str" cm="1">
        <f t="array" ref="C286">INDEX($P$5:$P$7,B286)</f>
        <v>4:00–5:25 م</v>
      </c>
      <c r="D286" s="31">
        <v>2</v>
      </c>
      <c r="E286" s="31" t="s">
        <v>19</v>
      </c>
      <c r="F286" s="32">
        <v>1</v>
      </c>
      <c r="G286" s="31" t="s">
        <v>42</v>
      </c>
      <c r="H286" s="27"/>
      <c r="I286" s="27"/>
      <c r="J286" s="27"/>
      <c r="K286" s="27"/>
      <c r="L286" s="27"/>
      <c r="M286" s="27"/>
      <c r="N286" s="27"/>
      <c r="O286" s="27"/>
      <c r="P286" s="27"/>
    </row>
    <row r="287" spans="1:16">
      <c r="A287" s="30">
        <v>15</v>
      </c>
      <c r="B287" s="31">
        <v>1</v>
      </c>
      <c r="C287" s="31" t="str" cm="1">
        <f t="array" ref="C287">INDEX($P$5:$P$7,B287)</f>
        <v>4:00–5:25 م</v>
      </c>
      <c r="D287" s="31">
        <v>3</v>
      </c>
      <c r="E287" s="31" t="s">
        <v>19</v>
      </c>
      <c r="F287" s="32">
        <v>1</v>
      </c>
      <c r="G287" s="31" t="s">
        <v>48</v>
      </c>
      <c r="H287" s="27"/>
      <c r="I287" s="27"/>
      <c r="J287" s="27"/>
      <c r="K287" s="27"/>
      <c r="L287" s="27"/>
      <c r="M287" s="27"/>
      <c r="N287" s="27"/>
      <c r="O287" s="27"/>
      <c r="P287" s="27"/>
    </row>
    <row r="288" spans="1:16">
      <c r="A288" s="30">
        <v>15</v>
      </c>
      <c r="B288" s="31">
        <v>1</v>
      </c>
      <c r="C288" s="31" t="str" cm="1">
        <f t="array" ref="C288">INDEX($P$5:$P$7,B288)</f>
        <v>4:00–5:25 م</v>
      </c>
      <c r="D288" s="31">
        <v>4</v>
      </c>
      <c r="E288" s="31" t="s">
        <v>19</v>
      </c>
      <c r="F288" s="32">
        <v>1</v>
      </c>
      <c r="G288" s="31" t="s">
        <v>57</v>
      </c>
      <c r="H288" s="27"/>
      <c r="I288" s="27"/>
      <c r="J288" s="27"/>
      <c r="K288" s="27"/>
      <c r="L288" s="27"/>
      <c r="M288" s="27"/>
      <c r="N288" s="27"/>
      <c r="O288" s="27"/>
      <c r="P288" s="27"/>
    </row>
    <row r="289" spans="1:16">
      <c r="A289" s="30">
        <v>15</v>
      </c>
      <c r="B289" s="31">
        <v>1</v>
      </c>
      <c r="C289" s="31" t="str" cm="1">
        <f t="array" ref="C289">INDEX($P$5:$P$7,B289)</f>
        <v>4:00–5:25 م</v>
      </c>
      <c r="D289" s="31">
        <v>5</v>
      </c>
      <c r="E289" s="31" t="s">
        <v>19</v>
      </c>
      <c r="F289" s="32">
        <v>1</v>
      </c>
      <c r="G289" s="31" t="s">
        <v>66</v>
      </c>
      <c r="H289" s="27"/>
      <c r="I289" s="27"/>
      <c r="J289" s="27"/>
      <c r="K289" s="27"/>
      <c r="L289" s="27"/>
      <c r="M289" s="27"/>
      <c r="N289" s="27"/>
      <c r="O289" s="27"/>
      <c r="P289" s="27"/>
    </row>
    <row r="290" spans="1:16">
      <c r="A290" s="30">
        <v>15</v>
      </c>
      <c r="B290" s="31">
        <v>1</v>
      </c>
      <c r="C290" s="31" t="str" cm="1">
        <f t="array" ref="C290">INDEX($P$5:$P$7,B290)</f>
        <v>4:00–5:25 م</v>
      </c>
      <c r="D290" s="31">
        <v>6</v>
      </c>
      <c r="E290" s="31" t="s">
        <v>19</v>
      </c>
      <c r="F290" s="32">
        <v>1</v>
      </c>
      <c r="G290" s="31" t="s">
        <v>231</v>
      </c>
      <c r="H290" s="27"/>
      <c r="I290" s="27"/>
      <c r="J290" s="27"/>
      <c r="K290" s="27"/>
      <c r="L290" s="27"/>
      <c r="M290" s="27"/>
      <c r="N290" s="27"/>
      <c r="O290" s="27"/>
      <c r="P290" s="27"/>
    </row>
    <row r="291" spans="1:16">
      <c r="A291" s="30">
        <v>15</v>
      </c>
      <c r="B291" s="31">
        <v>1</v>
      </c>
      <c r="C291" s="31" t="str" cm="1">
        <f t="array" ref="C291">INDEX($P$5:$P$7,B291)</f>
        <v>4:00–5:25 م</v>
      </c>
      <c r="D291" s="31">
        <v>7</v>
      </c>
      <c r="E291" s="31" t="s">
        <v>19</v>
      </c>
      <c r="F291" s="32">
        <v>1</v>
      </c>
      <c r="G291" s="31" t="s">
        <v>207</v>
      </c>
      <c r="H291" s="27"/>
      <c r="I291" s="27"/>
      <c r="J291" s="27"/>
      <c r="K291" s="27"/>
      <c r="L291" s="27"/>
      <c r="M291" s="27"/>
      <c r="N291" s="27"/>
      <c r="O291" s="27"/>
      <c r="P291" s="27"/>
    </row>
    <row r="292" spans="1:16">
      <c r="A292" s="30">
        <v>15</v>
      </c>
      <c r="B292" s="31">
        <v>2</v>
      </c>
      <c r="C292" s="31" t="str" cm="1">
        <f t="array" ref="C292">INDEX($P$5:$P$7,B292)</f>
        <v>5:35–7:00 م</v>
      </c>
      <c r="D292" s="31">
        <v>1</v>
      </c>
      <c r="E292" s="31" t="s">
        <v>19</v>
      </c>
      <c r="F292" s="32">
        <v>1</v>
      </c>
      <c r="G292" s="31" t="s">
        <v>175</v>
      </c>
      <c r="H292" s="27"/>
      <c r="I292" s="27"/>
      <c r="J292" s="27"/>
      <c r="K292" s="27"/>
      <c r="L292" s="27"/>
      <c r="M292" s="27"/>
      <c r="N292" s="27"/>
      <c r="O292" s="27"/>
      <c r="P292" s="27"/>
    </row>
    <row r="293" spans="1:16">
      <c r="A293" s="30">
        <v>15</v>
      </c>
      <c r="B293" s="31">
        <v>2</v>
      </c>
      <c r="C293" s="31" t="str" cm="1">
        <f t="array" ref="C293">INDEX($P$5:$P$7,B293)</f>
        <v>5:35–7:00 م</v>
      </c>
      <c r="D293" s="31">
        <v>2</v>
      </c>
      <c r="E293" s="31" t="s">
        <v>19</v>
      </c>
      <c r="F293" s="32">
        <v>1</v>
      </c>
      <c r="G293" s="31" t="s">
        <v>162</v>
      </c>
      <c r="H293" s="27"/>
      <c r="I293" s="27"/>
      <c r="J293" s="27"/>
      <c r="K293" s="27"/>
      <c r="L293" s="27"/>
      <c r="M293" s="27"/>
      <c r="N293" s="27"/>
      <c r="O293" s="27"/>
      <c r="P293" s="27"/>
    </row>
    <row r="294" spans="1:16">
      <c r="A294" s="30">
        <v>15</v>
      </c>
      <c r="B294" s="31">
        <v>2</v>
      </c>
      <c r="C294" s="31" t="str" cm="1">
        <f t="array" ref="C294">INDEX($P$5:$P$7,B294)</f>
        <v>5:35–7:00 م</v>
      </c>
      <c r="D294" s="31">
        <v>3</v>
      </c>
      <c r="E294" s="31" t="s">
        <v>19</v>
      </c>
      <c r="F294" s="32">
        <v>1</v>
      </c>
      <c r="G294" s="31" t="s">
        <v>123</v>
      </c>
      <c r="H294" s="27"/>
      <c r="I294" s="27"/>
      <c r="J294" s="27"/>
      <c r="K294" s="27"/>
      <c r="L294" s="27"/>
      <c r="M294" s="27"/>
      <c r="N294" s="27"/>
      <c r="O294" s="27"/>
      <c r="P294" s="27"/>
    </row>
    <row r="295" spans="1:16">
      <c r="A295" s="30">
        <v>15</v>
      </c>
      <c r="B295" s="31">
        <v>2</v>
      </c>
      <c r="C295" s="31" t="str" cm="1">
        <f t="array" ref="C295">INDEX($P$5:$P$7,B295)</f>
        <v>5:35–7:00 م</v>
      </c>
      <c r="D295" s="31">
        <v>4</v>
      </c>
      <c r="E295" s="31" t="s">
        <v>95</v>
      </c>
      <c r="F295" s="32">
        <v>1</v>
      </c>
      <c r="G295" s="31" t="s">
        <v>303</v>
      </c>
      <c r="H295" s="27"/>
      <c r="I295" s="27"/>
      <c r="J295" s="27"/>
      <c r="K295" s="27"/>
      <c r="L295" s="27"/>
      <c r="M295" s="27"/>
      <c r="N295" s="27"/>
      <c r="O295" s="27"/>
      <c r="P295" s="27"/>
    </row>
    <row r="296" spans="1:16">
      <c r="A296" s="30">
        <v>15</v>
      </c>
      <c r="B296" s="31">
        <v>2</v>
      </c>
      <c r="C296" s="31" t="str" cm="1">
        <f t="array" ref="C296">INDEX($P$5:$P$7,B296)</f>
        <v>5:35–7:00 م</v>
      </c>
      <c r="D296" s="31">
        <v>5</v>
      </c>
      <c r="E296" s="31" t="s">
        <v>95</v>
      </c>
      <c r="F296" s="32">
        <v>1</v>
      </c>
      <c r="G296" s="31" t="s">
        <v>312</v>
      </c>
      <c r="H296" s="27"/>
      <c r="I296" s="27"/>
      <c r="J296" s="27"/>
      <c r="K296" s="27"/>
      <c r="L296" s="27"/>
      <c r="M296" s="27"/>
      <c r="N296" s="27"/>
      <c r="O296" s="27"/>
      <c r="P296" s="27"/>
    </row>
    <row r="297" spans="1:16">
      <c r="A297" s="30">
        <v>15</v>
      </c>
      <c r="B297" s="31">
        <v>2</v>
      </c>
      <c r="C297" s="31" t="str" cm="1">
        <f t="array" ref="C297">INDEX($P$5:$P$7,B297)</f>
        <v>5:35–7:00 م</v>
      </c>
      <c r="D297" s="31">
        <v>6</v>
      </c>
      <c r="E297" s="31" t="s">
        <v>95</v>
      </c>
      <c r="F297" s="32">
        <v>1</v>
      </c>
      <c r="G297" s="31" t="s">
        <v>324</v>
      </c>
      <c r="H297" s="27"/>
      <c r="I297" s="27"/>
      <c r="J297" s="27"/>
      <c r="K297" s="27"/>
      <c r="L297" s="27"/>
      <c r="M297" s="27"/>
      <c r="N297" s="27"/>
      <c r="O297" s="27"/>
      <c r="P297" s="27"/>
    </row>
    <row r="298" spans="1:16">
      <c r="A298" s="30">
        <v>15</v>
      </c>
      <c r="B298" s="31">
        <v>2</v>
      </c>
      <c r="C298" s="31" t="str" cm="1">
        <f t="array" ref="C298">INDEX($P$5:$P$7,B298)</f>
        <v>5:35–7:00 م</v>
      </c>
      <c r="D298" s="31">
        <v>7</v>
      </c>
      <c r="E298" s="31" t="s">
        <v>95</v>
      </c>
      <c r="F298" s="32">
        <v>1</v>
      </c>
      <c r="G298" s="31" t="s">
        <v>329</v>
      </c>
      <c r="H298" s="27"/>
      <c r="I298" s="27"/>
      <c r="J298" s="27"/>
      <c r="K298" s="27"/>
      <c r="L298" s="27"/>
      <c r="M298" s="27"/>
      <c r="N298" s="27"/>
      <c r="O298" s="27"/>
      <c r="P298" s="27"/>
    </row>
    <row r="299" spans="1:16">
      <c r="A299" s="30">
        <v>15</v>
      </c>
      <c r="B299" s="31">
        <v>3</v>
      </c>
      <c r="C299" s="31" t="str" cm="1">
        <f t="array" ref="C299">INDEX($P$5:$P$7,B299)</f>
        <v>7:10–8:35 م</v>
      </c>
      <c r="D299" s="31">
        <v>1</v>
      </c>
      <c r="E299" s="31" t="s">
        <v>95</v>
      </c>
      <c r="F299" s="32">
        <v>1</v>
      </c>
      <c r="G299" s="31" t="s">
        <v>410</v>
      </c>
      <c r="H299" s="27"/>
      <c r="I299" s="27"/>
      <c r="J299" s="27"/>
      <c r="K299" s="27"/>
      <c r="L299" s="27"/>
      <c r="M299" s="27"/>
      <c r="N299" s="27"/>
      <c r="O299" s="27"/>
      <c r="P299" s="27"/>
    </row>
    <row r="300" spans="1:16">
      <c r="A300" s="30">
        <v>15</v>
      </c>
      <c r="B300" s="31">
        <v>3</v>
      </c>
      <c r="C300" s="31" t="str" cm="1">
        <f t="array" ref="C300">INDEX($P$5:$P$7,B300)</f>
        <v>7:10–8:35 م</v>
      </c>
      <c r="D300" s="31">
        <v>2</v>
      </c>
      <c r="E300" s="31" t="s">
        <v>95</v>
      </c>
      <c r="F300" s="32">
        <v>1</v>
      </c>
      <c r="G300" s="31" t="s">
        <v>536</v>
      </c>
      <c r="H300" s="27"/>
      <c r="I300" s="27"/>
      <c r="J300" s="27"/>
      <c r="K300" s="27"/>
      <c r="L300" s="27"/>
      <c r="M300" s="27"/>
      <c r="N300" s="27"/>
      <c r="O300" s="27"/>
      <c r="P300" s="27"/>
    </row>
    <row r="301" spans="1:16">
      <c r="A301" s="30">
        <v>15</v>
      </c>
      <c r="B301" s="31">
        <v>3</v>
      </c>
      <c r="C301" s="31" t="str" cm="1">
        <f t="array" ref="C301">INDEX($P$5:$P$7,B301)</f>
        <v>7:10–8:35 م</v>
      </c>
      <c r="D301" s="31">
        <v>3</v>
      </c>
      <c r="E301" s="31" t="s">
        <v>95</v>
      </c>
      <c r="F301" s="32">
        <v>1</v>
      </c>
      <c r="G301" s="31" t="s">
        <v>516</v>
      </c>
      <c r="H301" s="27"/>
      <c r="I301" s="27"/>
      <c r="J301" s="27"/>
      <c r="K301" s="27"/>
      <c r="L301" s="27"/>
      <c r="M301" s="27"/>
      <c r="N301" s="27"/>
      <c r="O301" s="27"/>
      <c r="P301" s="27"/>
    </row>
    <row r="302" spans="1:16">
      <c r="A302" s="30">
        <v>15</v>
      </c>
      <c r="B302" s="31">
        <v>3</v>
      </c>
      <c r="C302" s="31" t="str" cm="1">
        <f t="array" ref="C302">INDEX($P$5:$P$7,B302)</f>
        <v>7:10–8:35 م</v>
      </c>
      <c r="D302" s="31">
        <v>4</v>
      </c>
      <c r="E302" s="31" t="s">
        <v>95</v>
      </c>
      <c r="F302" s="32">
        <v>1</v>
      </c>
      <c r="G302" s="31" t="s">
        <v>496</v>
      </c>
      <c r="H302" s="27"/>
      <c r="I302" s="27"/>
      <c r="J302" s="27"/>
      <c r="K302" s="27"/>
      <c r="L302" s="27"/>
      <c r="M302" s="27"/>
      <c r="N302" s="27"/>
      <c r="O302" s="27"/>
      <c r="P302" s="27"/>
    </row>
    <row r="303" spans="1:16">
      <c r="A303" s="30">
        <v>15</v>
      </c>
      <c r="B303" s="31">
        <v>3</v>
      </c>
      <c r="C303" s="31" t="str" cm="1">
        <f t="array" ref="C303">INDEX($P$5:$P$7,B303)</f>
        <v>7:10–8:35 م</v>
      </c>
      <c r="D303" s="31">
        <v>5</v>
      </c>
      <c r="E303" s="31" t="s">
        <v>95</v>
      </c>
      <c r="F303" s="32">
        <v>1</v>
      </c>
      <c r="G303" s="31" t="s">
        <v>472</v>
      </c>
      <c r="H303" s="27"/>
      <c r="I303" s="27"/>
      <c r="J303" s="27"/>
      <c r="K303" s="27"/>
      <c r="L303" s="27"/>
      <c r="M303" s="27"/>
      <c r="N303" s="27"/>
      <c r="O303" s="27"/>
      <c r="P303" s="27"/>
    </row>
    <row r="304" spans="1:16">
      <c r="A304" s="30">
        <v>15</v>
      </c>
      <c r="B304" s="31">
        <v>3</v>
      </c>
      <c r="C304" s="31" t="str" cm="1">
        <f t="array" ref="C304">INDEX($P$5:$P$7,B304)</f>
        <v>7:10–8:35 م</v>
      </c>
      <c r="D304" s="31">
        <v>6</v>
      </c>
      <c r="E304" s="31" t="s">
        <v>95</v>
      </c>
      <c r="F304" s="32">
        <v>1</v>
      </c>
      <c r="G304" s="31" t="s">
        <v>452</v>
      </c>
      <c r="H304" s="27"/>
      <c r="I304" s="27"/>
      <c r="J304" s="27"/>
      <c r="K304" s="27"/>
      <c r="L304" s="27"/>
      <c r="M304" s="27"/>
      <c r="N304" s="27"/>
      <c r="O304" s="27"/>
      <c r="P304" s="27"/>
    </row>
    <row r="305" spans="1:16">
      <c r="A305" s="30">
        <v>16</v>
      </c>
      <c r="B305" s="31">
        <v>1</v>
      </c>
      <c r="C305" s="31" t="str" cm="1">
        <f t="array" ref="C305">INDEX($P$5:$P$7,B305)</f>
        <v>4:00–5:25 م</v>
      </c>
      <c r="D305" s="31">
        <v>1</v>
      </c>
      <c r="E305" s="31" t="s">
        <v>19</v>
      </c>
      <c r="F305" s="32">
        <v>1</v>
      </c>
      <c r="G305" s="31" t="s">
        <v>23</v>
      </c>
      <c r="H305" s="27"/>
      <c r="I305" s="27"/>
      <c r="J305" s="27"/>
      <c r="K305" s="27"/>
      <c r="L305" s="27"/>
      <c r="M305" s="27"/>
      <c r="N305" s="27"/>
      <c r="O305" s="27"/>
      <c r="P305" s="27"/>
    </row>
    <row r="306" spans="1:16">
      <c r="A306" s="30">
        <v>16</v>
      </c>
      <c r="B306" s="31">
        <v>1</v>
      </c>
      <c r="C306" s="31" t="str" cm="1">
        <f t="array" ref="C306">INDEX($P$5:$P$7,B306)</f>
        <v>4:00–5:25 م</v>
      </c>
      <c r="D306" s="31">
        <v>2</v>
      </c>
      <c r="E306" s="31" t="s">
        <v>19</v>
      </c>
      <c r="F306" s="32">
        <v>1</v>
      </c>
      <c r="G306" s="31" t="s">
        <v>24</v>
      </c>
      <c r="H306" s="27"/>
      <c r="I306" s="27"/>
      <c r="J306" s="27"/>
      <c r="K306" s="27"/>
      <c r="L306" s="27"/>
      <c r="M306" s="27"/>
      <c r="N306" s="27"/>
      <c r="O306" s="27"/>
      <c r="P306" s="27"/>
    </row>
    <row r="307" spans="1:16">
      <c r="A307" s="30">
        <v>16</v>
      </c>
      <c r="B307" s="31">
        <v>1</v>
      </c>
      <c r="C307" s="31" t="str" cm="1">
        <f t="array" ref="C307">INDEX($P$5:$P$7,B307)</f>
        <v>4:00–5:25 م</v>
      </c>
      <c r="D307" s="31">
        <v>3</v>
      </c>
      <c r="E307" s="31" t="s">
        <v>19</v>
      </c>
      <c r="F307" s="32">
        <v>1</v>
      </c>
      <c r="G307" s="31" t="s">
        <v>43</v>
      </c>
      <c r="H307" s="27"/>
      <c r="I307" s="27"/>
      <c r="J307" s="27"/>
      <c r="K307" s="27"/>
      <c r="L307" s="27"/>
      <c r="M307" s="27"/>
      <c r="N307" s="27"/>
      <c r="O307" s="27"/>
      <c r="P307" s="27"/>
    </row>
    <row r="308" spans="1:16">
      <c r="A308" s="30">
        <v>16</v>
      </c>
      <c r="B308" s="31">
        <v>1</v>
      </c>
      <c r="C308" s="31" t="str" cm="1">
        <f t="array" ref="C308">INDEX($P$5:$P$7,B308)</f>
        <v>4:00–5:25 م</v>
      </c>
      <c r="D308" s="31">
        <v>4</v>
      </c>
      <c r="E308" s="31" t="s">
        <v>19</v>
      </c>
      <c r="F308" s="32">
        <v>1</v>
      </c>
      <c r="G308" s="31" t="s">
        <v>49</v>
      </c>
      <c r="H308" s="27"/>
      <c r="I308" s="27"/>
      <c r="J308" s="27"/>
      <c r="K308" s="27"/>
      <c r="L308" s="27"/>
      <c r="M308" s="27"/>
      <c r="N308" s="27"/>
      <c r="O308" s="27"/>
      <c r="P308" s="27"/>
    </row>
    <row r="309" spans="1:16">
      <c r="A309" s="30">
        <v>16</v>
      </c>
      <c r="B309" s="31">
        <v>1</v>
      </c>
      <c r="C309" s="31" t="str" cm="1">
        <f t="array" ref="C309">INDEX($P$5:$P$7,B309)</f>
        <v>4:00–5:25 م</v>
      </c>
      <c r="D309" s="31">
        <v>5</v>
      </c>
      <c r="E309" s="31" t="s">
        <v>19</v>
      </c>
      <c r="F309" s="32">
        <v>1</v>
      </c>
      <c r="G309" s="31" t="s">
        <v>232</v>
      </c>
      <c r="H309" s="27"/>
      <c r="I309" s="27"/>
      <c r="J309" s="27"/>
      <c r="K309" s="27"/>
      <c r="L309" s="27"/>
      <c r="M309" s="27"/>
      <c r="N309" s="27"/>
      <c r="O309" s="27"/>
      <c r="P309" s="27"/>
    </row>
    <row r="310" spans="1:16">
      <c r="A310" s="30">
        <v>16</v>
      </c>
      <c r="B310" s="31">
        <v>1</v>
      </c>
      <c r="C310" s="31" t="str" cm="1">
        <f t="array" ref="C310">INDEX($P$5:$P$7,B310)</f>
        <v>4:00–5:25 م</v>
      </c>
      <c r="D310" s="31">
        <v>6</v>
      </c>
      <c r="E310" s="31" t="s">
        <v>19</v>
      </c>
      <c r="F310" s="32">
        <v>1</v>
      </c>
      <c r="G310" s="31" t="s">
        <v>208</v>
      </c>
      <c r="H310" s="27"/>
      <c r="I310" s="27"/>
      <c r="J310" s="27"/>
      <c r="K310" s="27"/>
      <c r="L310" s="27"/>
      <c r="M310" s="27"/>
      <c r="N310" s="27"/>
      <c r="O310" s="27"/>
      <c r="P310" s="27"/>
    </row>
    <row r="311" spans="1:16">
      <c r="A311" s="30">
        <v>16</v>
      </c>
      <c r="B311" s="31">
        <v>1</v>
      </c>
      <c r="C311" s="31" t="str" cm="1">
        <f t="array" ref="C311">INDEX($P$5:$P$7,B311)</f>
        <v>4:00–5:25 م</v>
      </c>
      <c r="D311" s="31">
        <v>7</v>
      </c>
      <c r="E311" s="31" t="s">
        <v>19</v>
      </c>
      <c r="F311" s="32">
        <v>1</v>
      </c>
      <c r="G311" s="31" t="s">
        <v>209</v>
      </c>
      <c r="H311" s="27"/>
      <c r="I311" s="27"/>
      <c r="J311" s="27"/>
      <c r="K311" s="27"/>
      <c r="L311" s="27"/>
      <c r="M311" s="27"/>
      <c r="N311" s="27"/>
      <c r="O311" s="27"/>
      <c r="P311" s="27"/>
    </row>
    <row r="312" spans="1:16">
      <c r="A312" s="30">
        <v>16</v>
      </c>
      <c r="B312" s="31">
        <v>2</v>
      </c>
      <c r="C312" s="31" t="str" cm="1">
        <f t="array" ref="C312">INDEX($P$5:$P$7,B312)</f>
        <v>5:35–7:00 م</v>
      </c>
      <c r="D312" s="31">
        <v>1</v>
      </c>
      <c r="E312" s="31" t="s">
        <v>19</v>
      </c>
      <c r="F312" s="32">
        <v>1</v>
      </c>
      <c r="G312" s="31" t="s">
        <v>163</v>
      </c>
      <c r="H312" s="27"/>
      <c r="I312" s="27"/>
      <c r="J312" s="27"/>
      <c r="K312" s="27"/>
      <c r="L312" s="27"/>
      <c r="M312" s="27"/>
      <c r="N312" s="27"/>
      <c r="O312" s="27"/>
      <c r="P312" s="27"/>
    </row>
    <row r="313" spans="1:16">
      <c r="A313" s="30">
        <v>16</v>
      </c>
      <c r="B313" s="31">
        <v>2</v>
      </c>
      <c r="C313" s="31" t="str" cm="1">
        <f t="array" ref="C313">INDEX($P$5:$P$7,B313)</f>
        <v>5:35–7:00 م</v>
      </c>
      <c r="D313" s="31">
        <v>2</v>
      </c>
      <c r="E313" s="31" t="s">
        <v>19</v>
      </c>
      <c r="F313" s="32">
        <v>1</v>
      </c>
      <c r="G313" s="31" t="s">
        <v>124</v>
      </c>
      <c r="H313" s="27"/>
      <c r="I313" s="27"/>
      <c r="J313" s="27"/>
      <c r="K313" s="27"/>
      <c r="L313" s="27"/>
      <c r="M313" s="27"/>
      <c r="N313" s="27"/>
      <c r="O313" s="27"/>
      <c r="P313" s="27"/>
    </row>
    <row r="314" spans="1:16">
      <c r="A314" s="30">
        <v>16</v>
      </c>
      <c r="B314" s="31">
        <v>2</v>
      </c>
      <c r="C314" s="31" t="str" cm="1">
        <f t="array" ref="C314">INDEX($P$5:$P$7,B314)</f>
        <v>5:35–7:00 م</v>
      </c>
      <c r="D314" s="31">
        <v>3</v>
      </c>
      <c r="E314" s="31" t="s">
        <v>19</v>
      </c>
      <c r="F314" s="32">
        <v>1</v>
      </c>
      <c r="G314" s="31" t="s">
        <v>116</v>
      </c>
      <c r="H314" s="27"/>
      <c r="I314" s="27"/>
      <c r="J314" s="27"/>
      <c r="K314" s="27"/>
      <c r="L314" s="27"/>
      <c r="M314" s="27"/>
      <c r="N314" s="27"/>
      <c r="O314" s="27"/>
      <c r="P314" s="27"/>
    </row>
    <row r="315" spans="1:16">
      <c r="A315" s="30">
        <v>16</v>
      </c>
      <c r="B315" s="31">
        <v>2</v>
      </c>
      <c r="C315" s="31" t="str" cm="1">
        <f t="array" ref="C315">INDEX($P$5:$P$7,B315)</f>
        <v>5:35–7:00 م</v>
      </c>
      <c r="D315" s="31">
        <v>4</v>
      </c>
      <c r="E315" s="31" t="s">
        <v>95</v>
      </c>
      <c r="F315" s="32">
        <v>1</v>
      </c>
      <c r="G315" s="31" t="s">
        <v>298</v>
      </c>
      <c r="H315" s="27"/>
      <c r="I315" s="27"/>
      <c r="J315" s="27"/>
      <c r="K315" s="27"/>
      <c r="L315" s="27"/>
      <c r="M315" s="27"/>
      <c r="N315" s="27"/>
      <c r="O315" s="27"/>
      <c r="P315" s="27"/>
    </row>
    <row r="316" spans="1:16">
      <c r="A316" s="30">
        <v>16</v>
      </c>
      <c r="B316" s="31">
        <v>2</v>
      </c>
      <c r="C316" s="31" t="str" cm="1">
        <f t="array" ref="C316">INDEX($P$5:$P$7,B316)</f>
        <v>5:35–7:00 م</v>
      </c>
      <c r="D316" s="31">
        <v>5</v>
      </c>
      <c r="E316" s="31" t="s">
        <v>95</v>
      </c>
      <c r="F316" s="32">
        <v>1</v>
      </c>
      <c r="G316" s="31" t="s">
        <v>304</v>
      </c>
      <c r="H316" s="27"/>
      <c r="I316" s="27"/>
      <c r="J316" s="27"/>
      <c r="K316" s="27"/>
      <c r="L316" s="27"/>
      <c r="M316" s="27"/>
      <c r="N316" s="27"/>
      <c r="O316" s="27"/>
      <c r="P316" s="27"/>
    </row>
    <row r="317" spans="1:16">
      <c r="A317" s="30">
        <v>16</v>
      </c>
      <c r="B317" s="31">
        <v>2</v>
      </c>
      <c r="C317" s="31" t="str" cm="1">
        <f t="array" ref="C317">INDEX($P$5:$P$7,B317)</f>
        <v>5:35–7:00 م</v>
      </c>
      <c r="D317" s="31">
        <v>6</v>
      </c>
      <c r="E317" s="31" t="s">
        <v>95</v>
      </c>
      <c r="F317" s="32">
        <v>1</v>
      </c>
      <c r="G317" s="31" t="s">
        <v>314</v>
      </c>
      <c r="H317" s="27"/>
      <c r="I317" s="27"/>
      <c r="J317" s="27"/>
      <c r="K317" s="27"/>
      <c r="L317" s="27"/>
      <c r="M317" s="27"/>
      <c r="N317" s="27"/>
      <c r="O317" s="27"/>
      <c r="P317" s="27"/>
    </row>
    <row r="318" spans="1:16">
      <c r="A318" s="30">
        <v>16</v>
      </c>
      <c r="B318" s="31">
        <v>2</v>
      </c>
      <c r="C318" s="31" t="str" cm="1">
        <f t="array" ref="C318">INDEX($P$5:$P$7,B318)</f>
        <v>5:35–7:00 م</v>
      </c>
      <c r="D318" s="31">
        <v>7</v>
      </c>
      <c r="E318" s="31" t="s">
        <v>95</v>
      </c>
      <c r="F318" s="32">
        <v>1</v>
      </c>
      <c r="G318" s="31" t="s">
        <v>322</v>
      </c>
      <c r="H318" s="27"/>
      <c r="I318" s="27"/>
      <c r="J318" s="27"/>
      <c r="K318" s="27"/>
      <c r="L318" s="27"/>
      <c r="M318" s="27"/>
      <c r="N318" s="27"/>
      <c r="O318" s="27"/>
      <c r="P318" s="27"/>
    </row>
    <row r="319" spans="1:16">
      <c r="A319" s="30">
        <v>16</v>
      </c>
      <c r="B319" s="31">
        <v>3</v>
      </c>
      <c r="C319" s="31" t="str" cm="1">
        <f t="array" ref="C319">INDEX($P$5:$P$7,B319)</f>
        <v>7:10–8:35 م</v>
      </c>
      <c r="D319" s="31">
        <v>1</v>
      </c>
      <c r="E319" s="31" t="s">
        <v>95</v>
      </c>
      <c r="F319" s="32">
        <v>1</v>
      </c>
      <c r="G319" s="31" t="s">
        <v>537</v>
      </c>
      <c r="H319" s="27"/>
      <c r="I319" s="27"/>
      <c r="J319" s="27"/>
      <c r="K319" s="27"/>
      <c r="L319" s="27"/>
      <c r="M319" s="27"/>
      <c r="N319" s="27"/>
      <c r="O319" s="27"/>
      <c r="P319" s="27"/>
    </row>
    <row r="320" spans="1:16">
      <c r="A320" s="30">
        <v>16</v>
      </c>
      <c r="B320" s="31">
        <v>3</v>
      </c>
      <c r="C320" s="31" t="str" cm="1">
        <f t="array" ref="C320">INDEX($P$5:$P$7,B320)</f>
        <v>7:10–8:35 م</v>
      </c>
      <c r="D320" s="31">
        <v>2</v>
      </c>
      <c r="E320" s="31" t="s">
        <v>95</v>
      </c>
      <c r="F320" s="32">
        <v>1</v>
      </c>
      <c r="G320" s="31" t="s">
        <v>517</v>
      </c>
      <c r="H320" s="27"/>
      <c r="I320" s="27"/>
      <c r="J320" s="27"/>
      <c r="K320" s="27"/>
      <c r="L320" s="27"/>
      <c r="M320" s="27"/>
      <c r="N320" s="27"/>
      <c r="O320" s="27"/>
      <c r="P320" s="27"/>
    </row>
    <row r="321" spans="1:16">
      <c r="A321" s="30">
        <v>16</v>
      </c>
      <c r="B321" s="31">
        <v>3</v>
      </c>
      <c r="C321" s="31" t="str" cm="1">
        <f t="array" ref="C321">INDEX($P$5:$P$7,B321)</f>
        <v>7:10–8:35 م</v>
      </c>
      <c r="D321" s="31">
        <v>3</v>
      </c>
      <c r="E321" s="31" t="s">
        <v>95</v>
      </c>
      <c r="F321" s="32">
        <v>1</v>
      </c>
      <c r="G321" s="31" t="s">
        <v>497</v>
      </c>
      <c r="H321" s="27"/>
      <c r="I321" s="27"/>
      <c r="J321" s="27"/>
      <c r="K321" s="27"/>
      <c r="L321" s="27"/>
      <c r="M321" s="27"/>
      <c r="N321" s="27"/>
      <c r="O321" s="27"/>
      <c r="P321" s="27"/>
    </row>
    <row r="322" spans="1:16">
      <c r="A322" s="30">
        <v>16</v>
      </c>
      <c r="B322" s="31">
        <v>3</v>
      </c>
      <c r="C322" s="31" t="str" cm="1">
        <f t="array" ref="C322">INDEX($P$5:$P$7,B322)</f>
        <v>7:10–8:35 م</v>
      </c>
      <c r="D322" s="31">
        <v>4</v>
      </c>
      <c r="E322" s="31" t="s">
        <v>95</v>
      </c>
      <c r="F322" s="32">
        <v>1</v>
      </c>
      <c r="G322" s="31" t="s">
        <v>473</v>
      </c>
      <c r="H322" s="27"/>
      <c r="I322" s="27"/>
      <c r="J322" s="27"/>
      <c r="K322" s="27"/>
      <c r="L322" s="27"/>
      <c r="M322" s="27"/>
      <c r="N322" s="27"/>
      <c r="O322" s="27"/>
      <c r="P322" s="27"/>
    </row>
    <row r="323" spans="1:16">
      <c r="A323" s="30">
        <v>16</v>
      </c>
      <c r="B323" s="31">
        <v>3</v>
      </c>
      <c r="C323" s="31" t="str" cm="1">
        <f t="array" ref="C323">INDEX($P$5:$P$7,B323)</f>
        <v>7:10–8:35 م</v>
      </c>
      <c r="D323" s="31">
        <v>5</v>
      </c>
      <c r="E323" s="31" t="s">
        <v>95</v>
      </c>
      <c r="F323" s="32">
        <v>1</v>
      </c>
      <c r="G323" s="31" t="s">
        <v>453</v>
      </c>
      <c r="H323" s="27"/>
      <c r="I323" s="27"/>
      <c r="J323" s="27"/>
      <c r="K323" s="27"/>
      <c r="L323" s="27"/>
      <c r="M323" s="27"/>
      <c r="N323" s="27"/>
      <c r="O323" s="27"/>
      <c r="P323" s="27"/>
    </row>
    <row r="324" spans="1:16">
      <c r="A324" s="30">
        <v>16</v>
      </c>
      <c r="B324" s="31">
        <v>3</v>
      </c>
      <c r="C324" s="31" t="str" cm="1">
        <f t="array" ref="C324">INDEX($P$5:$P$7,B324)</f>
        <v>7:10–8:35 م</v>
      </c>
      <c r="D324" s="31">
        <v>6</v>
      </c>
      <c r="E324" s="31" t="s">
        <v>95</v>
      </c>
      <c r="F324" s="32">
        <v>1</v>
      </c>
      <c r="G324" s="31" t="s">
        <v>440</v>
      </c>
      <c r="H324" s="27"/>
      <c r="I324" s="27"/>
      <c r="J324" s="27"/>
      <c r="K324" s="27"/>
      <c r="L324" s="27"/>
      <c r="M324" s="27"/>
      <c r="N324" s="27"/>
      <c r="O324" s="27"/>
      <c r="P324" s="27"/>
    </row>
    <row r="325" spans="1:16">
      <c r="A325" s="30">
        <v>17</v>
      </c>
      <c r="B325" s="31">
        <v>1</v>
      </c>
      <c r="C325" s="31" t="str" cm="1">
        <f t="array" ref="C325">INDEX($P$5:$P$7,B325)</f>
        <v>4:00–5:25 م</v>
      </c>
      <c r="D325" s="31">
        <v>1</v>
      </c>
      <c r="E325" s="31" t="s">
        <v>19</v>
      </c>
      <c r="F325" s="32">
        <v>1</v>
      </c>
      <c r="G325" s="31" t="s">
        <v>26</v>
      </c>
      <c r="H325" s="27"/>
      <c r="I325" s="27"/>
      <c r="J325" s="27"/>
      <c r="K325" s="27"/>
      <c r="L325" s="27"/>
      <c r="M325" s="27"/>
      <c r="N325" s="27"/>
      <c r="O325" s="27"/>
      <c r="P325" s="27"/>
    </row>
    <row r="326" spans="1:16">
      <c r="A326" s="30">
        <v>17</v>
      </c>
      <c r="B326" s="31">
        <v>1</v>
      </c>
      <c r="C326" s="31" t="str" cm="1">
        <f t="array" ref="C326">INDEX($P$5:$P$7,B326)</f>
        <v>4:00–5:25 م</v>
      </c>
      <c r="D326" s="31">
        <v>2</v>
      </c>
      <c r="E326" s="31" t="s">
        <v>19</v>
      </c>
      <c r="F326" s="32">
        <v>1</v>
      </c>
      <c r="G326" s="31" t="s">
        <v>27</v>
      </c>
      <c r="H326" s="27"/>
      <c r="I326" s="27"/>
      <c r="J326" s="27"/>
      <c r="K326" s="27"/>
      <c r="L326" s="27"/>
      <c r="M326" s="27"/>
      <c r="N326" s="27"/>
      <c r="O326" s="27"/>
      <c r="P326" s="27"/>
    </row>
    <row r="327" spans="1:16">
      <c r="A327" s="30">
        <v>17</v>
      </c>
      <c r="B327" s="31">
        <v>1</v>
      </c>
      <c r="C327" s="31" t="str" cm="1">
        <f t="array" ref="C327">INDEX($P$5:$P$7,B327)</f>
        <v>4:00–5:25 م</v>
      </c>
      <c r="D327" s="31">
        <v>3</v>
      </c>
      <c r="E327" s="31" t="s">
        <v>19</v>
      </c>
      <c r="F327" s="32">
        <v>1</v>
      </c>
      <c r="G327" s="31" t="s">
        <v>28</v>
      </c>
      <c r="H327" s="27"/>
      <c r="I327" s="27"/>
      <c r="J327" s="27"/>
      <c r="K327" s="27"/>
      <c r="L327" s="27"/>
      <c r="M327" s="27"/>
      <c r="N327" s="27"/>
      <c r="O327" s="27"/>
      <c r="P327" s="27"/>
    </row>
    <row r="328" spans="1:16">
      <c r="A328" s="30">
        <v>17</v>
      </c>
      <c r="B328" s="31">
        <v>1</v>
      </c>
      <c r="C328" s="31" t="str" cm="1">
        <f t="array" ref="C328">INDEX($P$5:$P$7,B328)</f>
        <v>4:00–5:25 م</v>
      </c>
      <c r="D328" s="31">
        <v>4</v>
      </c>
      <c r="E328" s="31" t="s">
        <v>19</v>
      </c>
      <c r="F328" s="32">
        <v>1</v>
      </c>
      <c r="G328" s="31" t="s">
        <v>233</v>
      </c>
      <c r="H328" s="27"/>
      <c r="I328" s="27"/>
      <c r="J328" s="27"/>
      <c r="K328" s="27"/>
      <c r="L328" s="27"/>
      <c r="M328" s="27"/>
      <c r="N328" s="27"/>
      <c r="O328" s="27"/>
      <c r="P328" s="27"/>
    </row>
    <row r="329" spans="1:16">
      <c r="A329" s="30">
        <v>17</v>
      </c>
      <c r="B329" s="31">
        <v>1</v>
      </c>
      <c r="C329" s="31" t="str" cm="1">
        <f t="array" ref="C329">INDEX($P$5:$P$7,B329)</f>
        <v>4:00–5:25 م</v>
      </c>
      <c r="D329" s="31">
        <v>5</v>
      </c>
      <c r="E329" s="31" t="s">
        <v>19</v>
      </c>
      <c r="F329" s="32">
        <v>1</v>
      </c>
      <c r="G329" s="31" t="s">
        <v>210</v>
      </c>
      <c r="H329" s="27"/>
      <c r="I329" s="27"/>
      <c r="J329" s="27"/>
      <c r="K329" s="27"/>
      <c r="L329" s="27"/>
      <c r="M329" s="27"/>
      <c r="N329" s="27"/>
      <c r="O329" s="27"/>
      <c r="P329" s="27"/>
    </row>
    <row r="330" spans="1:16">
      <c r="A330" s="30">
        <v>17</v>
      </c>
      <c r="B330" s="31">
        <v>1</v>
      </c>
      <c r="C330" s="31" t="str" cm="1">
        <f t="array" ref="C330">INDEX($P$5:$P$7,B330)</f>
        <v>4:00–5:25 م</v>
      </c>
      <c r="D330" s="31">
        <v>6</v>
      </c>
      <c r="E330" s="31" t="s">
        <v>19</v>
      </c>
      <c r="F330" s="32">
        <v>1</v>
      </c>
      <c r="G330" s="31" t="s">
        <v>211</v>
      </c>
      <c r="H330" s="27"/>
      <c r="I330" s="27"/>
      <c r="J330" s="27"/>
      <c r="K330" s="27"/>
      <c r="L330" s="27"/>
      <c r="M330" s="27"/>
      <c r="N330" s="27"/>
      <c r="O330" s="27"/>
      <c r="P330" s="27"/>
    </row>
    <row r="331" spans="1:16">
      <c r="A331" s="30">
        <v>17</v>
      </c>
      <c r="B331" s="31">
        <v>1</v>
      </c>
      <c r="C331" s="31" t="str" cm="1">
        <f t="array" ref="C331">INDEX($P$5:$P$7,B331)</f>
        <v>4:00–5:25 م</v>
      </c>
      <c r="D331" s="31">
        <v>7</v>
      </c>
      <c r="E331" s="31" t="s">
        <v>19</v>
      </c>
      <c r="F331" s="32">
        <v>1</v>
      </c>
      <c r="G331" s="31" t="s">
        <v>164</v>
      </c>
      <c r="H331" s="27"/>
      <c r="I331" s="27"/>
      <c r="J331" s="27"/>
      <c r="K331" s="27"/>
      <c r="L331" s="27"/>
      <c r="M331" s="27"/>
      <c r="N331" s="27"/>
      <c r="O331" s="27"/>
      <c r="P331" s="27"/>
    </row>
    <row r="332" spans="1:16">
      <c r="A332" s="30">
        <v>17</v>
      </c>
      <c r="B332" s="31">
        <v>2</v>
      </c>
      <c r="C332" s="31" t="str" cm="1">
        <f t="array" ref="C332">INDEX($P$5:$P$7,B332)</f>
        <v>5:35–7:00 م</v>
      </c>
      <c r="D332" s="31">
        <v>1</v>
      </c>
      <c r="E332" s="31" t="s">
        <v>19</v>
      </c>
      <c r="F332" s="32">
        <v>1</v>
      </c>
      <c r="G332" s="31" t="s">
        <v>125</v>
      </c>
      <c r="H332" s="27"/>
      <c r="I332" s="27"/>
      <c r="J332" s="27"/>
      <c r="K332" s="27"/>
      <c r="L332" s="27"/>
      <c r="M332" s="27"/>
      <c r="N332" s="27"/>
      <c r="O332" s="27"/>
      <c r="P332" s="27"/>
    </row>
    <row r="333" spans="1:16">
      <c r="A333" s="30">
        <v>17</v>
      </c>
      <c r="B333" s="31">
        <v>2</v>
      </c>
      <c r="C333" s="31" t="str" cm="1">
        <f t="array" ref="C333">INDEX($P$5:$P$7,B333)</f>
        <v>5:35–7:00 م</v>
      </c>
      <c r="D333" s="31">
        <v>2</v>
      </c>
      <c r="E333" s="31" t="s">
        <v>19</v>
      </c>
      <c r="F333" s="32">
        <v>1</v>
      </c>
      <c r="G333" s="31" t="s">
        <v>117</v>
      </c>
      <c r="H333" s="27"/>
      <c r="I333" s="27"/>
      <c r="J333" s="27"/>
      <c r="K333" s="27"/>
      <c r="L333" s="27"/>
      <c r="M333" s="27"/>
      <c r="N333" s="27"/>
      <c r="O333" s="27"/>
      <c r="P333" s="27"/>
    </row>
    <row r="334" spans="1:16">
      <c r="A334" s="30">
        <v>17</v>
      </c>
      <c r="B334" s="31">
        <v>2</v>
      </c>
      <c r="C334" s="31" t="str" cm="1">
        <f t="array" ref="C334">INDEX($P$5:$P$7,B334)</f>
        <v>5:35–7:00 م</v>
      </c>
      <c r="D334" s="31">
        <v>3</v>
      </c>
      <c r="E334" s="31" t="s">
        <v>19</v>
      </c>
      <c r="F334" s="32">
        <v>1</v>
      </c>
      <c r="G334" s="31" t="s">
        <v>109</v>
      </c>
      <c r="H334" s="27"/>
      <c r="I334" s="27"/>
      <c r="J334" s="27"/>
      <c r="K334" s="27"/>
      <c r="L334" s="27"/>
      <c r="M334" s="27"/>
      <c r="N334" s="27"/>
      <c r="O334" s="27"/>
      <c r="P334" s="27"/>
    </row>
    <row r="335" spans="1:16">
      <c r="A335" s="30">
        <v>17</v>
      </c>
      <c r="B335" s="31">
        <v>2</v>
      </c>
      <c r="C335" s="31" t="str" cm="1">
        <f t="array" ref="C335">INDEX($P$5:$P$7,B335)</f>
        <v>5:35–7:00 م</v>
      </c>
      <c r="D335" s="31">
        <v>4</v>
      </c>
      <c r="E335" s="31" t="s">
        <v>95</v>
      </c>
      <c r="F335" s="32">
        <v>1</v>
      </c>
      <c r="G335" s="31" t="s">
        <v>292</v>
      </c>
      <c r="H335" s="27"/>
      <c r="I335" s="27"/>
      <c r="J335" s="27"/>
      <c r="K335" s="27"/>
      <c r="L335" s="27"/>
      <c r="M335" s="27"/>
      <c r="N335" s="27"/>
      <c r="O335" s="27"/>
      <c r="P335" s="27"/>
    </row>
    <row r="336" spans="1:16">
      <c r="A336" s="30">
        <v>17</v>
      </c>
      <c r="B336" s="31">
        <v>2</v>
      </c>
      <c r="C336" s="31" t="str" cm="1">
        <f t="array" ref="C336">INDEX($P$5:$P$7,B336)</f>
        <v>5:35–7:00 م</v>
      </c>
      <c r="D336" s="31">
        <v>5</v>
      </c>
      <c r="E336" s="31" t="s">
        <v>95</v>
      </c>
      <c r="F336" s="32">
        <v>1</v>
      </c>
      <c r="G336" s="31" t="s">
        <v>297</v>
      </c>
      <c r="H336" s="27"/>
      <c r="I336" s="27"/>
      <c r="J336" s="27"/>
      <c r="K336" s="27"/>
      <c r="L336" s="27"/>
      <c r="M336" s="27"/>
      <c r="N336" s="27"/>
      <c r="O336" s="27"/>
      <c r="P336" s="27"/>
    </row>
    <row r="337" spans="1:16">
      <c r="A337" s="30">
        <v>17</v>
      </c>
      <c r="B337" s="31">
        <v>2</v>
      </c>
      <c r="C337" s="31" t="str" cm="1">
        <f t="array" ref="C337">INDEX($P$5:$P$7,B337)</f>
        <v>5:35–7:00 م</v>
      </c>
      <c r="D337" s="31">
        <v>6</v>
      </c>
      <c r="E337" s="31" t="s">
        <v>95</v>
      </c>
      <c r="F337" s="32">
        <v>1</v>
      </c>
      <c r="G337" s="31" t="s">
        <v>305</v>
      </c>
      <c r="H337" s="27"/>
      <c r="I337" s="27"/>
      <c r="J337" s="27"/>
      <c r="K337" s="27"/>
      <c r="L337" s="27"/>
      <c r="M337" s="27"/>
      <c r="N337" s="27"/>
      <c r="O337" s="27"/>
      <c r="P337" s="27"/>
    </row>
    <row r="338" spans="1:16">
      <c r="A338" s="30">
        <v>17</v>
      </c>
      <c r="B338" s="31">
        <v>2</v>
      </c>
      <c r="C338" s="31" t="str" cm="1">
        <f t="array" ref="C338">INDEX($P$5:$P$7,B338)</f>
        <v>5:35–7:00 م</v>
      </c>
      <c r="D338" s="31">
        <v>7</v>
      </c>
      <c r="E338" s="31" t="s">
        <v>95</v>
      </c>
      <c r="F338" s="32">
        <v>1</v>
      </c>
      <c r="G338" s="31" t="s">
        <v>538</v>
      </c>
      <c r="H338" s="27"/>
      <c r="I338" s="27"/>
      <c r="J338" s="27"/>
      <c r="K338" s="27"/>
      <c r="L338" s="27"/>
      <c r="M338" s="27"/>
      <c r="N338" s="27"/>
      <c r="O338" s="27"/>
      <c r="P338" s="27"/>
    </row>
    <row r="339" spans="1:16">
      <c r="A339" s="30">
        <v>17</v>
      </c>
      <c r="B339" s="31">
        <v>3</v>
      </c>
      <c r="C339" s="31" t="str" cm="1">
        <f t="array" ref="C339">INDEX($P$5:$P$7,B339)</f>
        <v>7:10–8:35 م</v>
      </c>
      <c r="D339" s="31">
        <v>1</v>
      </c>
      <c r="E339" s="31" t="s">
        <v>95</v>
      </c>
      <c r="F339" s="32">
        <v>1</v>
      </c>
      <c r="G339" s="31" t="s">
        <v>518</v>
      </c>
      <c r="H339" s="27"/>
      <c r="I339" s="27"/>
      <c r="J339" s="27"/>
      <c r="K339" s="27"/>
      <c r="L339" s="27"/>
      <c r="M339" s="27"/>
      <c r="N339" s="27"/>
      <c r="O339" s="27"/>
      <c r="P339" s="27"/>
    </row>
    <row r="340" spans="1:16">
      <c r="A340" s="30">
        <v>17</v>
      </c>
      <c r="B340" s="31">
        <v>3</v>
      </c>
      <c r="C340" s="31" t="str" cm="1">
        <f t="array" ref="C340">INDEX($P$5:$P$7,B340)</f>
        <v>7:10–8:35 م</v>
      </c>
      <c r="D340" s="31">
        <v>2</v>
      </c>
      <c r="E340" s="31" t="s">
        <v>95</v>
      </c>
      <c r="F340" s="32">
        <v>1</v>
      </c>
      <c r="G340" s="31" t="s">
        <v>498</v>
      </c>
      <c r="H340" s="27"/>
      <c r="I340" s="27"/>
      <c r="J340" s="27"/>
      <c r="K340" s="27"/>
      <c r="L340" s="27"/>
      <c r="M340" s="27"/>
      <c r="N340" s="27"/>
      <c r="O340" s="27"/>
      <c r="P340" s="27"/>
    </row>
    <row r="341" spans="1:16">
      <c r="A341" s="30">
        <v>17</v>
      </c>
      <c r="B341" s="31">
        <v>3</v>
      </c>
      <c r="C341" s="31" t="str" cm="1">
        <f t="array" ref="C341">INDEX($P$5:$P$7,B341)</f>
        <v>7:10–8:35 م</v>
      </c>
      <c r="D341" s="31">
        <v>3</v>
      </c>
      <c r="E341" s="31" t="s">
        <v>95</v>
      </c>
      <c r="F341" s="32">
        <v>1</v>
      </c>
      <c r="G341" s="31" t="s">
        <v>474</v>
      </c>
      <c r="H341" s="27"/>
      <c r="I341" s="27"/>
      <c r="J341" s="27"/>
      <c r="K341" s="27"/>
      <c r="L341" s="27"/>
      <c r="M341" s="27"/>
      <c r="N341" s="27"/>
      <c r="O341" s="27"/>
      <c r="P341" s="27"/>
    </row>
    <row r="342" spans="1:16">
      <c r="A342" s="30">
        <v>17</v>
      </c>
      <c r="B342" s="31">
        <v>3</v>
      </c>
      <c r="C342" s="31" t="str" cm="1">
        <f t="array" ref="C342">INDEX($P$5:$P$7,B342)</f>
        <v>7:10–8:35 م</v>
      </c>
      <c r="D342" s="31">
        <v>4</v>
      </c>
      <c r="E342" s="31" t="s">
        <v>95</v>
      </c>
      <c r="F342" s="32">
        <v>1</v>
      </c>
      <c r="G342" s="31" t="s">
        <v>449</v>
      </c>
      <c r="H342" s="27"/>
      <c r="I342" s="27"/>
      <c r="J342" s="27"/>
      <c r="K342" s="27"/>
      <c r="L342" s="27"/>
      <c r="M342" s="27"/>
      <c r="N342" s="27"/>
      <c r="O342" s="27"/>
      <c r="P342" s="27"/>
    </row>
    <row r="343" spans="1:16">
      <c r="A343" s="30">
        <v>17</v>
      </c>
      <c r="B343" s="31">
        <v>3</v>
      </c>
      <c r="C343" s="31" t="str" cm="1">
        <f t="array" ref="C343">INDEX($P$5:$P$7,B343)</f>
        <v>7:10–8:35 م</v>
      </c>
      <c r="D343" s="31">
        <v>5</v>
      </c>
      <c r="E343" s="31" t="s">
        <v>95</v>
      </c>
      <c r="F343" s="32">
        <v>1</v>
      </c>
      <c r="G343" s="31" t="s">
        <v>441</v>
      </c>
      <c r="H343" s="27"/>
      <c r="I343" s="27"/>
      <c r="J343" s="27"/>
      <c r="K343" s="27"/>
      <c r="L343" s="27"/>
      <c r="M343" s="27"/>
      <c r="N343" s="27"/>
      <c r="O343" s="27"/>
      <c r="P343" s="27"/>
    </row>
    <row r="344" spans="1:16">
      <c r="A344" s="30">
        <v>17</v>
      </c>
      <c r="B344" s="31">
        <v>3</v>
      </c>
      <c r="C344" s="31" t="str" cm="1">
        <f t="array" ref="C344">INDEX($P$5:$P$7,B344)</f>
        <v>7:10–8:35 م</v>
      </c>
      <c r="D344" s="31">
        <v>6</v>
      </c>
      <c r="E344" s="31" t="s">
        <v>95</v>
      </c>
      <c r="F344" s="32">
        <v>1</v>
      </c>
      <c r="G344" s="31" t="s">
        <v>417</v>
      </c>
      <c r="H344" s="27"/>
      <c r="I344" s="27"/>
      <c r="J344" s="27"/>
      <c r="K344" s="27"/>
      <c r="L344" s="27"/>
      <c r="M344" s="27"/>
      <c r="N344" s="27"/>
      <c r="O344" s="27"/>
      <c r="P344" s="27"/>
    </row>
    <row r="345" spans="1:16">
      <c r="A345" s="30">
        <v>18</v>
      </c>
      <c r="B345" s="31">
        <v>1</v>
      </c>
      <c r="C345" s="31" t="str" cm="1">
        <f t="array" ref="C345">INDEX($P$5:$P$7,B345)</f>
        <v>4:00–5:25 م</v>
      </c>
      <c r="D345" s="31">
        <v>1</v>
      </c>
      <c r="E345" s="31" t="s">
        <v>19</v>
      </c>
      <c r="F345" s="32">
        <v>1</v>
      </c>
      <c r="G345" s="31" t="s">
        <v>29</v>
      </c>
      <c r="H345" s="27"/>
      <c r="I345" s="27"/>
      <c r="J345" s="27"/>
      <c r="K345" s="27"/>
      <c r="L345" s="27"/>
      <c r="M345" s="27"/>
      <c r="N345" s="27"/>
      <c r="O345" s="27"/>
      <c r="P345" s="27"/>
    </row>
    <row r="346" spans="1:16">
      <c r="A346" s="30">
        <v>18</v>
      </c>
      <c r="B346" s="31">
        <v>1</v>
      </c>
      <c r="C346" s="31" t="str" cm="1">
        <f t="array" ref="C346">INDEX($P$5:$P$7,B346)</f>
        <v>4:00–5:25 م</v>
      </c>
      <c r="D346" s="31">
        <v>2</v>
      </c>
      <c r="E346" s="31" t="s">
        <v>19</v>
      </c>
      <c r="F346" s="32">
        <v>1</v>
      </c>
      <c r="G346" s="31" t="s">
        <v>30</v>
      </c>
      <c r="H346" s="27"/>
      <c r="I346" s="27"/>
      <c r="J346" s="27"/>
      <c r="K346" s="27"/>
      <c r="L346" s="27"/>
      <c r="M346" s="27"/>
      <c r="N346" s="27"/>
      <c r="O346" s="27"/>
      <c r="P346" s="27"/>
    </row>
    <row r="347" spans="1:16">
      <c r="A347" s="30">
        <v>18</v>
      </c>
      <c r="B347" s="31">
        <v>1</v>
      </c>
      <c r="C347" s="31" t="str" cm="1">
        <f t="array" ref="C347">INDEX($P$5:$P$7,B347)</f>
        <v>4:00–5:25 م</v>
      </c>
      <c r="D347" s="31">
        <v>3</v>
      </c>
      <c r="E347" s="31" t="s">
        <v>19</v>
      </c>
      <c r="F347" s="32">
        <v>1</v>
      </c>
      <c r="G347" s="31" t="s">
        <v>234</v>
      </c>
      <c r="H347" s="27"/>
      <c r="I347" s="27"/>
      <c r="J347" s="27"/>
      <c r="K347" s="27"/>
      <c r="L347" s="27"/>
      <c r="M347" s="27"/>
      <c r="N347" s="27"/>
      <c r="O347" s="27"/>
      <c r="P347" s="27"/>
    </row>
    <row r="348" spans="1:16">
      <c r="A348" s="30">
        <v>18</v>
      </c>
      <c r="B348" s="31">
        <v>1</v>
      </c>
      <c r="C348" s="31" t="str" cm="1">
        <f t="array" ref="C348">INDEX($P$5:$P$7,B348)</f>
        <v>4:00–5:25 م</v>
      </c>
      <c r="D348" s="31">
        <v>4</v>
      </c>
      <c r="E348" s="31" t="s">
        <v>19</v>
      </c>
      <c r="F348" s="32">
        <v>1</v>
      </c>
      <c r="G348" s="31" t="s">
        <v>212</v>
      </c>
      <c r="H348" s="27"/>
      <c r="I348" s="27"/>
      <c r="J348" s="27"/>
      <c r="K348" s="27"/>
      <c r="L348" s="27"/>
      <c r="M348" s="27"/>
      <c r="N348" s="27"/>
      <c r="O348" s="27"/>
      <c r="P348" s="27"/>
    </row>
    <row r="349" spans="1:16">
      <c r="A349" s="30">
        <v>18</v>
      </c>
      <c r="B349" s="31">
        <v>1</v>
      </c>
      <c r="C349" s="31" t="str" cm="1">
        <f t="array" ref="C349">INDEX($P$5:$P$7,B349)</f>
        <v>4:00–5:25 م</v>
      </c>
      <c r="D349" s="31">
        <v>5</v>
      </c>
      <c r="E349" s="31" t="s">
        <v>19</v>
      </c>
      <c r="F349" s="32">
        <v>1</v>
      </c>
      <c r="G349" s="31" t="s">
        <v>213</v>
      </c>
      <c r="H349" s="27"/>
      <c r="I349" s="27"/>
      <c r="J349" s="27"/>
      <c r="K349" s="27"/>
      <c r="L349" s="27"/>
      <c r="M349" s="27"/>
      <c r="N349" s="27"/>
      <c r="O349" s="27"/>
      <c r="P349" s="27"/>
    </row>
    <row r="350" spans="1:16">
      <c r="A350" s="30">
        <v>18</v>
      </c>
      <c r="B350" s="31">
        <v>1</v>
      </c>
      <c r="C350" s="31" t="str" cm="1">
        <f t="array" ref="C350">INDEX($P$5:$P$7,B350)</f>
        <v>4:00–5:25 م</v>
      </c>
      <c r="D350" s="31">
        <v>6</v>
      </c>
      <c r="E350" s="31" t="s">
        <v>19</v>
      </c>
      <c r="F350" s="32">
        <v>1</v>
      </c>
      <c r="G350" s="31" t="s">
        <v>165</v>
      </c>
      <c r="H350" s="27"/>
      <c r="I350" s="27"/>
      <c r="J350" s="27"/>
      <c r="K350" s="27"/>
      <c r="L350" s="27"/>
      <c r="M350" s="27"/>
      <c r="N350" s="27"/>
      <c r="O350" s="27"/>
      <c r="P350" s="27"/>
    </row>
    <row r="351" spans="1:16">
      <c r="A351" s="30">
        <v>18</v>
      </c>
      <c r="B351" s="31">
        <v>1</v>
      </c>
      <c r="C351" s="31" t="str" cm="1">
        <f t="array" ref="C351">INDEX($P$5:$P$7,B351)</f>
        <v>4:00–5:25 م</v>
      </c>
      <c r="D351" s="31">
        <v>7</v>
      </c>
      <c r="E351" s="31" t="s">
        <v>19</v>
      </c>
      <c r="F351" s="32">
        <v>1</v>
      </c>
      <c r="G351" s="31" t="s">
        <v>119</v>
      </c>
      <c r="H351" s="27"/>
      <c r="I351" s="27"/>
      <c r="J351" s="27"/>
      <c r="K351" s="27"/>
      <c r="L351" s="27"/>
      <c r="M351" s="27"/>
      <c r="N351" s="27"/>
      <c r="O351" s="27"/>
      <c r="P351" s="27"/>
    </row>
    <row r="352" spans="1:16">
      <c r="A352" s="30">
        <v>18</v>
      </c>
      <c r="B352" s="31">
        <v>2</v>
      </c>
      <c r="C352" s="31" t="str" cm="1">
        <f t="array" ref="C352">INDEX($P$5:$P$7,B352)</f>
        <v>5:35–7:00 م</v>
      </c>
      <c r="D352" s="31">
        <v>1</v>
      </c>
      <c r="E352" s="31" t="s">
        <v>19</v>
      </c>
      <c r="F352" s="32">
        <v>1</v>
      </c>
      <c r="G352" s="31" t="s">
        <v>112</v>
      </c>
      <c r="H352" s="27"/>
      <c r="I352" s="27"/>
      <c r="J352" s="27"/>
      <c r="K352" s="27"/>
      <c r="L352" s="27"/>
      <c r="M352" s="27"/>
      <c r="N352" s="27"/>
      <c r="O352" s="27"/>
      <c r="P352" s="27"/>
    </row>
    <row r="353" spans="1:16">
      <c r="A353" s="30">
        <v>18</v>
      </c>
      <c r="B353" s="31">
        <v>2</v>
      </c>
      <c r="C353" s="31" t="str" cm="1">
        <f t="array" ref="C353">INDEX($P$5:$P$7,B353)</f>
        <v>5:35–7:00 م</v>
      </c>
      <c r="D353" s="31">
        <v>2</v>
      </c>
      <c r="E353" s="31" t="s">
        <v>19</v>
      </c>
      <c r="F353" s="32">
        <v>1</v>
      </c>
      <c r="G353" s="31" t="s">
        <v>110</v>
      </c>
      <c r="H353" s="27"/>
      <c r="I353" s="27"/>
      <c r="J353" s="27"/>
      <c r="K353" s="27"/>
      <c r="L353" s="27"/>
      <c r="M353" s="27"/>
      <c r="N353" s="27"/>
      <c r="O353" s="27"/>
      <c r="P353" s="27"/>
    </row>
    <row r="354" spans="1:16">
      <c r="A354" s="30">
        <v>18</v>
      </c>
      <c r="B354" s="31">
        <v>2</v>
      </c>
      <c r="C354" s="31" t="str" cm="1">
        <f t="array" ref="C354">INDEX($P$5:$P$7,B354)</f>
        <v>5:35–7:00 م</v>
      </c>
      <c r="D354" s="31">
        <v>3</v>
      </c>
      <c r="E354" s="31" t="s">
        <v>19</v>
      </c>
      <c r="F354" s="32">
        <v>1</v>
      </c>
      <c r="G354" s="31" t="s">
        <v>99</v>
      </c>
      <c r="H354" s="27"/>
      <c r="I354" s="27"/>
      <c r="J354" s="27"/>
      <c r="K354" s="27"/>
      <c r="L354" s="27"/>
      <c r="M354" s="27"/>
      <c r="N354" s="27"/>
      <c r="O354" s="27"/>
      <c r="P354" s="27"/>
    </row>
    <row r="355" spans="1:16">
      <c r="A355" s="30">
        <v>18</v>
      </c>
      <c r="B355" s="31">
        <v>2</v>
      </c>
      <c r="C355" s="31" t="str" cm="1">
        <f t="array" ref="C355">INDEX($P$5:$P$7,B355)</f>
        <v>5:35–7:00 م</v>
      </c>
      <c r="D355" s="31">
        <v>4</v>
      </c>
      <c r="E355" s="31" t="s">
        <v>95</v>
      </c>
      <c r="F355" s="32">
        <v>1</v>
      </c>
      <c r="G355" s="31" t="s">
        <v>282</v>
      </c>
      <c r="H355" s="27"/>
      <c r="I355" s="27"/>
      <c r="J355" s="27"/>
      <c r="K355" s="27"/>
      <c r="L355" s="27"/>
      <c r="M355" s="27"/>
      <c r="N355" s="27"/>
      <c r="O355" s="27"/>
      <c r="P355" s="27"/>
    </row>
    <row r="356" spans="1:16">
      <c r="A356" s="30">
        <v>18</v>
      </c>
      <c r="B356" s="31">
        <v>2</v>
      </c>
      <c r="C356" s="31" t="str" cm="1">
        <f t="array" ref="C356">INDEX($P$5:$P$7,B356)</f>
        <v>5:35–7:00 م</v>
      </c>
      <c r="D356" s="31">
        <v>5</v>
      </c>
      <c r="E356" s="31" t="s">
        <v>95</v>
      </c>
      <c r="F356" s="32">
        <v>1</v>
      </c>
      <c r="G356" s="31" t="s">
        <v>288</v>
      </c>
      <c r="H356" s="27"/>
      <c r="I356" s="27"/>
      <c r="J356" s="27"/>
      <c r="K356" s="27"/>
      <c r="L356" s="27"/>
      <c r="M356" s="27"/>
      <c r="N356" s="27"/>
      <c r="O356" s="27"/>
      <c r="P356" s="27"/>
    </row>
    <row r="357" spans="1:16">
      <c r="A357" s="30">
        <v>18</v>
      </c>
      <c r="B357" s="31">
        <v>2</v>
      </c>
      <c r="C357" s="31" t="str" cm="1">
        <f t="array" ref="C357">INDEX($P$5:$P$7,B357)</f>
        <v>5:35–7:00 م</v>
      </c>
      <c r="D357" s="31">
        <v>6</v>
      </c>
      <c r="E357" s="31" t="s">
        <v>95</v>
      </c>
      <c r="F357" s="32">
        <v>1</v>
      </c>
      <c r="G357" s="31" t="s">
        <v>539</v>
      </c>
      <c r="H357" s="27"/>
      <c r="I357" s="27"/>
      <c r="J357" s="27"/>
      <c r="K357" s="27"/>
      <c r="L357" s="27"/>
      <c r="M357" s="27"/>
      <c r="N357" s="27"/>
      <c r="O357" s="27"/>
      <c r="P357" s="27"/>
    </row>
    <row r="358" spans="1:16">
      <c r="A358" s="30">
        <v>18</v>
      </c>
      <c r="B358" s="31">
        <v>2</v>
      </c>
      <c r="C358" s="31" t="str" cm="1">
        <f t="array" ref="C358">INDEX($P$5:$P$7,B358)</f>
        <v>5:35–7:00 م</v>
      </c>
      <c r="D358" s="31">
        <v>7</v>
      </c>
      <c r="E358" s="31" t="s">
        <v>95</v>
      </c>
      <c r="F358" s="32">
        <v>1</v>
      </c>
      <c r="G358" s="31" t="s">
        <v>519</v>
      </c>
      <c r="H358" s="27"/>
      <c r="I358" s="27"/>
      <c r="J358" s="27"/>
      <c r="K358" s="27"/>
      <c r="L358" s="27"/>
      <c r="M358" s="27"/>
      <c r="N358" s="27"/>
      <c r="O358" s="27"/>
      <c r="P358" s="27"/>
    </row>
    <row r="359" spans="1:16">
      <c r="A359" s="30">
        <v>18</v>
      </c>
      <c r="B359" s="31">
        <v>3</v>
      </c>
      <c r="C359" s="31" t="str" cm="1">
        <f t="array" ref="C359">INDEX($P$5:$P$7,B359)</f>
        <v>7:10–8:35 م</v>
      </c>
      <c r="D359" s="31">
        <v>1</v>
      </c>
      <c r="E359" s="31" t="s">
        <v>95</v>
      </c>
      <c r="F359" s="32">
        <v>1</v>
      </c>
      <c r="G359" s="31" t="s">
        <v>499</v>
      </c>
      <c r="H359" s="27"/>
      <c r="I359" s="27"/>
      <c r="J359" s="27"/>
      <c r="K359" s="27"/>
      <c r="L359" s="27"/>
      <c r="M359" s="27"/>
      <c r="N359" s="27"/>
      <c r="O359" s="27"/>
      <c r="P359" s="27"/>
    </row>
    <row r="360" spans="1:16">
      <c r="A360" s="30">
        <v>18</v>
      </c>
      <c r="B360" s="31">
        <v>3</v>
      </c>
      <c r="C360" s="31" t="str" cm="1">
        <f t="array" ref="C360">INDEX($P$5:$P$7,B360)</f>
        <v>7:10–8:35 م</v>
      </c>
      <c r="D360" s="31">
        <v>2</v>
      </c>
      <c r="E360" s="31" t="s">
        <v>95</v>
      </c>
      <c r="F360" s="32">
        <v>1</v>
      </c>
      <c r="G360" s="31" t="s">
        <v>475</v>
      </c>
      <c r="H360" s="27"/>
      <c r="I360" s="27"/>
      <c r="J360" s="27"/>
      <c r="K360" s="27"/>
      <c r="L360" s="27"/>
      <c r="M360" s="27"/>
      <c r="N360" s="27"/>
      <c r="O360" s="27"/>
      <c r="P360" s="27"/>
    </row>
    <row r="361" spans="1:16">
      <c r="A361" s="30">
        <v>18</v>
      </c>
      <c r="B361" s="31">
        <v>3</v>
      </c>
      <c r="C361" s="31" t="str" cm="1">
        <f t="array" ref="C361">INDEX($P$5:$P$7,B361)</f>
        <v>7:10–8:35 م</v>
      </c>
      <c r="D361" s="31">
        <v>3</v>
      </c>
      <c r="E361" s="31" t="s">
        <v>95</v>
      </c>
      <c r="F361" s="32">
        <v>1</v>
      </c>
      <c r="G361" s="31" t="s">
        <v>476</v>
      </c>
      <c r="H361" s="27"/>
      <c r="I361" s="27"/>
      <c r="J361" s="27"/>
      <c r="K361" s="27"/>
      <c r="L361" s="27"/>
      <c r="M361" s="27"/>
      <c r="N361" s="27"/>
      <c r="O361" s="27"/>
      <c r="P361" s="27"/>
    </row>
    <row r="362" spans="1:16">
      <c r="A362" s="30">
        <v>18</v>
      </c>
      <c r="B362" s="31">
        <v>3</v>
      </c>
      <c r="C362" s="31" t="str" cm="1">
        <f t="array" ref="C362">INDEX($P$5:$P$7,B362)</f>
        <v>7:10–8:35 م</v>
      </c>
      <c r="D362" s="31">
        <v>4</v>
      </c>
      <c r="E362" s="31" t="s">
        <v>95</v>
      </c>
      <c r="F362" s="32">
        <v>1</v>
      </c>
      <c r="G362" s="31" t="s">
        <v>442</v>
      </c>
      <c r="H362" s="27"/>
      <c r="I362" s="27"/>
      <c r="J362" s="27"/>
      <c r="K362" s="27"/>
      <c r="L362" s="27"/>
      <c r="M362" s="27"/>
      <c r="N362" s="27"/>
      <c r="O362" s="27"/>
      <c r="P362" s="27"/>
    </row>
    <row r="363" spans="1:16">
      <c r="A363" s="30">
        <v>18</v>
      </c>
      <c r="B363" s="31">
        <v>3</v>
      </c>
      <c r="C363" s="31" t="str" cm="1">
        <f t="array" ref="C363">INDEX($P$5:$P$7,B363)</f>
        <v>7:10–8:35 م</v>
      </c>
      <c r="D363" s="31">
        <v>5</v>
      </c>
      <c r="E363" s="31" t="s">
        <v>95</v>
      </c>
      <c r="F363" s="32">
        <v>1</v>
      </c>
      <c r="G363" s="31" t="s">
        <v>420</v>
      </c>
      <c r="H363" s="27"/>
      <c r="I363" s="27"/>
      <c r="J363" s="27"/>
      <c r="K363" s="27"/>
      <c r="L363" s="27"/>
      <c r="M363" s="27"/>
      <c r="N363" s="27"/>
      <c r="O363" s="27"/>
      <c r="P363" s="27"/>
    </row>
    <row r="364" spans="1:16">
      <c r="A364" s="30">
        <v>18</v>
      </c>
      <c r="B364" s="31">
        <v>3</v>
      </c>
      <c r="C364" s="31" t="str" cm="1">
        <f t="array" ref="C364">INDEX($P$5:$P$7,B364)</f>
        <v>7:10–8:35 م</v>
      </c>
      <c r="D364" s="31">
        <v>6</v>
      </c>
      <c r="E364" s="31" t="s">
        <v>95</v>
      </c>
      <c r="F364" s="32">
        <v>1</v>
      </c>
      <c r="G364" s="31" t="s">
        <v>370</v>
      </c>
      <c r="H364" s="27"/>
      <c r="I364" s="27"/>
      <c r="J364" s="27"/>
      <c r="K364" s="27"/>
      <c r="L364" s="27"/>
      <c r="M364" s="27"/>
      <c r="N364" s="27"/>
      <c r="O364" s="27"/>
      <c r="P364" s="27"/>
    </row>
    <row r="365" spans="1:16">
      <c r="A365" s="30">
        <v>19</v>
      </c>
      <c r="B365" s="31">
        <v>1</v>
      </c>
      <c r="C365" s="31" t="str" cm="1">
        <f t="array" ref="C365">INDEX($P$5:$P$7,B365)</f>
        <v>4:00–5:25 م</v>
      </c>
      <c r="D365" s="31">
        <v>1</v>
      </c>
      <c r="E365" s="31" t="s">
        <v>19</v>
      </c>
      <c r="F365" s="32">
        <v>1</v>
      </c>
      <c r="G365" s="31" t="s">
        <v>32</v>
      </c>
      <c r="H365" s="27"/>
      <c r="I365" s="27"/>
      <c r="J365" s="27"/>
      <c r="K365" s="27"/>
      <c r="L365" s="27"/>
      <c r="M365" s="27"/>
      <c r="N365" s="27"/>
      <c r="O365" s="27"/>
      <c r="P365" s="27"/>
    </row>
    <row r="366" spans="1:16">
      <c r="A366" s="30">
        <v>19</v>
      </c>
      <c r="B366" s="31">
        <v>1</v>
      </c>
      <c r="C366" s="31" t="str" cm="1">
        <f t="array" ref="C366">INDEX($P$5:$P$7,B366)</f>
        <v>4:00–5:25 م</v>
      </c>
      <c r="D366" s="31">
        <v>2</v>
      </c>
      <c r="E366" s="31" t="s">
        <v>19</v>
      </c>
      <c r="F366" s="32">
        <v>1</v>
      </c>
      <c r="G366" s="31" t="s">
        <v>235</v>
      </c>
      <c r="H366" s="27"/>
      <c r="I366" s="27"/>
      <c r="J366" s="27"/>
      <c r="K366" s="27"/>
      <c r="L366" s="27"/>
      <c r="M366" s="27"/>
      <c r="N366" s="27"/>
      <c r="O366" s="27"/>
      <c r="P366" s="27"/>
    </row>
    <row r="367" spans="1:16">
      <c r="A367" s="30">
        <v>19</v>
      </c>
      <c r="B367" s="31">
        <v>1</v>
      </c>
      <c r="C367" s="31" t="str" cm="1">
        <f t="array" ref="C367">INDEX($P$5:$P$7,B367)</f>
        <v>4:00–5:25 م</v>
      </c>
      <c r="D367" s="31">
        <v>3</v>
      </c>
      <c r="E367" s="31" t="s">
        <v>19</v>
      </c>
      <c r="F367" s="32">
        <v>1</v>
      </c>
      <c r="G367" s="31" t="s">
        <v>214</v>
      </c>
      <c r="H367" s="27"/>
      <c r="I367" s="27"/>
      <c r="J367" s="27"/>
      <c r="K367" s="27"/>
      <c r="L367" s="27"/>
      <c r="M367" s="27"/>
      <c r="N367" s="27"/>
      <c r="O367" s="27"/>
      <c r="P367" s="27"/>
    </row>
    <row r="368" spans="1:16">
      <c r="A368" s="30">
        <v>19</v>
      </c>
      <c r="B368" s="31">
        <v>1</v>
      </c>
      <c r="C368" s="31" t="str" cm="1">
        <f t="array" ref="C368">INDEX($P$5:$P$7,B368)</f>
        <v>4:00–5:25 م</v>
      </c>
      <c r="D368" s="31">
        <v>4</v>
      </c>
      <c r="E368" s="31" t="s">
        <v>19</v>
      </c>
      <c r="F368" s="32">
        <v>1</v>
      </c>
      <c r="G368" s="31" t="s">
        <v>215</v>
      </c>
      <c r="H368" s="27"/>
      <c r="I368" s="27"/>
      <c r="J368" s="27"/>
      <c r="K368" s="27"/>
      <c r="L368" s="27"/>
      <c r="M368" s="27"/>
      <c r="N368" s="27"/>
      <c r="O368" s="27"/>
      <c r="P368" s="27"/>
    </row>
    <row r="369" spans="1:16">
      <c r="A369" s="30">
        <v>19</v>
      </c>
      <c r="B369" s="31">
        <v>1</v>
      </c>
      <c r="C369" s="31" t="str" cm="1">
        <f t="array" ref="C369">INDEX($P$5:$P$7,B369)</f>
        <v>4:00–5:25 م</v>
      </c>
      <c r="D369" s="31">
        <v>5</v>
      </c>
      <c r="E369" s="31" t="s">
        <v>19</v>
      </c>
      <c r="F369" s="32">
        <v>1</v>
      </c>
      <c r="G369" s="31" t="s">
        <v>166</v>
      </c>
      <c r="H369" s="27"/>
      <c r="I369" s="27"/>
      <c r="J369" s="27"/>
      <c r="K369" s="27"/>
      <c r="L369" s="27"/>
      <c r="M369" s="27"/>
      <c r="N369" s="27"/>
      <c r="O369" s="27"/>
      <c r="P369" s="27"/>
    </row>
    <row r="370" spans="1:16">
      <c r="A370" s="30">
        <v>19</v>
      </c>
      <c r="B370" s="31">
        <v>1</v>
      </c>
      <c r="C370" s="31" t="str" cm="1">
        <f t="array" ref="C370">INDEX($P$5:$P$7,B370)</f>
        <v>4:00–5:25 م</v>
      </c>
      <c r="D370" s="31">
        <v>6</v>
      </c>
      <c r="E370" s="31" t="s">
        <v>19</v>
      </c>
      <c r="F370" s="32">
        <v>1</v>
      </c>
      <c r="G370" s="31" t="s">
        <v>167</v>
      </c>
      <c r="H370" s="27"/>
      <c r="I370" s="27"/>
      <c r="J370" s="27"/>
      <c r="K370" s="27"/>
      <c r="L370" s="27"/>
      <c r="M370" s="27"/>
      <c r="N370" s="27"/>
      <c r="O370" s="27"/>
      <c r="P370" s="27"/>
    </row>
    <row r="371" spans="1:16">
      <c r="A371" s="30">
        <v>19</v>
      </c>
      <c r="B371" s="31">
        <v>1</v>
      </c>
      <c r="C371" s="31" t="str" cm="1">
        <f t="array" ref="C371">INDEX($P$5:$P$7,B371)</f>
        <v>4:00–5:25 م</v>
      </c>
      <c r="D371" s="31">
        <v>7</v>
      </c>
      <c r="E371" s="31" t="s">
        <v>19</v>
      </c>
      <c r="F371" s="32">
        <v>1</v>
      </c>
      <c r="G371" s="31" t="s">
        <v>168</v>
      </c>
      <c r="H371" s="27"/>
      <c r="I371" s="27"/>
      <c r="J371" s="27"/>
      <c r="K371" s="27"/>
      <c r="L371" s="27"/>
      <c r="M371" s="27"/>
      <c r="N371" s="27"/>
      <c r="O371" s="27"/>
      <c r="P371" s="27"/>
    </row>
    <row r="372" spans="1:16">
      <c r="A372" s="30">
        <v>19</v>
      </c>
      <c r="B372" s="31">
        <v>2</v>
      </c>
      <c r="C372" s="31" t="str" cm="1">
        <f t="array" ref="C372">INDEX($P$5:$P$7,B372)</f>
        <v>5:35–7:00 م</v>
      </c>
      <c r="D372" s="31">
        <v>1</v>
      </c>
      <c r="E372" s="31" t="s">
        <v>19</v>
      </c>
      <c r="F372" s="32">
        <v>1</v>
      </c>
      <c r="G372" s="31" t="s">
        <v>105</v>
      </c>
      <c r="H372" s="27"/>
      <c r="I372" s="27"/>
      <c r="J372" s="27"/>
      <c r="K372" s="27"/>
      <c r="L372" s="27"/>
      <c r="M372" s="27"/>
      <c r="N372" s="27"/>
      <c r="O372" s="27"/>
      <c r="P372" s="27"/>
    </row>
    <row r="373" spans="1:16">
      <c r="A373" s="30">
        <v>19</v>
      </c>
      <c r="B373" s="31">
        <v>2</v>
      </c>
      <c r="C373" s="31" t="str" cm="1">
        <f t="array" ref="C373">INDEX($P$5:$P$7,B373)</f>
        <v>5:35–7:00 م</v>
      </c>
      <c r="D373" s="31">
        <v>2</v>
      </c>
      <c r="E373" s="31" t="s">
        <v>19</v>
      </c>
      <c r="F373" s="32">
        <v>1</v>
      </c>
      <c r="G373" s="31" t="s">
        <v>100</v>
      </c>
      <c r="H373" s="27"/>
      <c r="I373" s="27"/>
      <c r="J373" s="27"/>
      <c r="K373" s="27"/>
      <c r="L373" s="27"/>
      <c r="M373" s="27"/>
      <c r="N373" s="27"/>
      <c r="O373" s="27"/>
      <c r="P373" s="27"/>
    </row>
    <row r="374" spans="1:16">
      <c r="A374" s="30">
        <v>19</v>
      </c>
      <c r="B374" s="31">
        <v>2</v>
      </c>
      <c r="C374" s="31" t="str" cm="1">
        <f t="array" ref="C374">INDEX($P$5:$P$7,B374)</f>
        <v>5:35–7:00 م</v>
      </c>
      <c r="D374" s="31">
        <v>3</v>
      </c>
      <c r="E374" s="31" t="s">
        <v>19</v>
      </c>
      <c r="F374" s="32">
        <v>1</v>
      </c>
      <c r="G374" s="31" t="s">
        <v>89</v>
      </c>
      <c r="H374" s="27"/>
      <c r="I374" s="27"/>
      <c r="J374" s="27"/>
      <c r="K374" s="27"/>
      <c r="L374" s="27"/>
      <c r="M374" s="27"/>
      <c r="N374" s="27"/>
      <c r="O374" s="27"/>
      <c r="P374" s="27"/>
    </row>
    <row r="375" spans="1:16">
      <c r="A375" s="30">
        <v>19</v>
      </c>
      <c r="B375" s="31">
        <v>2</v>
      </c>
      <c r="C375" s="31" t="str" cm="1">
        <f t="array" ref="C375">INDEX($P$5:$P$7,B375)</f>
        <v>5:35–7:00 م</v>
      </c>
      <c r="D375" s="31">
        <v>4</v>
      </c>
      <c r="E375" s="31" t="s">
        <v>95</v>
      </c>
      <c r="F375" s="32">
        <v>1</v>
      </c>
      <c r="G375" s="31" t="s">
        <v>269</v>
      </c>
      <c r="H375" s="27"/>
      <c r="I375" s="27"/>
      <c r="J375" s="27"/>
      <c r="K375" s="27"/>
      <c r="L375" s="27"/>
      <c r="M375" s="27"/>
      <c r="N375" s="27"/>
      <c r="O375" s="27"/>
      <c r="P375" s="27"/>
    </row>
    <row r="376" spans="1:16">
      <c r="A376" s="30">
        <v>19</v>
      </c>
      <c r="B376" s="31">
        <v>2</v>
      </c>
      <c r="C376" s="31" t="str" cm="1">
        <f t="array" ref="C376">INDEX($P$5:$P$7,B376)</f>
        <v>5:35–7:00 م</v>
      </c>
      <c r="D376" s="31">
        <v>5</v>
      </c>
      <c r="E376" s="31" t="s">
        <v>95</v>
      </c>
      <c r="F376" s="32">
        <v>1</v>
      </c>
      <c r="G376" s="31" t="s">
        <v>540</v>
      </c>
      <c r="H376" s="27"/>
      <c r="I376" s="27"/>
      <c r="J376" s="27"/>
      <c r="K376" s="27"/>
      <c r="L376" s="27"/>
      <c r="M376" s="27"/>
      <c r="N376" s="27"/>
      <c r="O376" s="27"/>
      <c r="P376" s="27"/>
    </row>
    <row r="377" spans="1:16">
      <c r="A377" s="30">
        <v>19</v>
      </c>
      <c r="B377" s="31">
        <v>2</v>
      </c>
      <c r="C377" s="31" t="str" cm="1">
        <f t="array" ref="C377">INDEX($P$5:$P$7,B377)</f>
        <v>5:35–7:00 م</v>
      </c>
      <c r="D377" s="31">
        <v>6</v>
      </c>
      <c r="E377" s="31" t="s">
        <v>95</v>
      </c>
      <c r="F377" s="32">
        <v>1</v>
      </c>
      <c r="G377" s="31" t="s">
        <v>520</v>
      </c>
      <c r="H377" s="27"/>
      <c r="I377" s="27"/>
      <c r="J377" s="27"/>
      <c r="K377" s="27"/>
      <c r="L377" s="27"/>
      <c r="M377" s="27"/>
      <c r="N377" s="27"/>
      <c r="O377" s="27"/>
      <c r="P377" s="27"/>
    </row>
    <row r="378" spans="1:16">
      <c r="A378" s="30">
        <v>19</v>
      </c>
      <c r="B378" s="31">
        <v>2</v>
      </c>
      <c r="C378" s="31" t="str" cm="1">
        <f t="array" ref="C378">INDEX($P$5:$P$7,B378)</f>
        <v>5:35–7:00 م</v>
      </c>
      <c r="D378" s="31">
        <v>7</v>
      </c>
      <c r="E378" s="31" t="s">
        <v>95</v>
      </c>
      <c r="F378" s="32">
        <v>1</v>
      </c>
      <c r="G378" s="31" t="s">
        <v>500</v>
      </c>
      <c r="H378" s="27"/>
      <c r="I378" s="27"/>
      <c r="J378" s="27"/>
      <c r="K378" s="27"/>
      <c r="L378" s="27"/>
      <c r="M378" s="27"/>
      <c r="N378" s="27"/>
      <c r="O378" s="27"/>
      <c r="P378" s="27"/>
    </row>
    <row r="379" spans="1:16">
      <c r="A379" s="30">
        <v>19</v>
      </c>
      <c r="B379" s="31">
        <v>3</v>
      </c>
      <c r="C379" s="31" t="str" cm="1">
        <f t="array" ref="C379">INDEX($P$5:$P$7,B379)</f>
        <v>7:10–8:35 م</v>
      </c>
      <c r="D379" s="31">
        <v>1</v>
      </c>
      <c r="E379" s="31" t="s">
        <v>95</v>
      </c>
      <c r="F379" s="32">
        <v>1</v>
      </c>
      <c r="G379" s="31" t="s">
        <v>477</v>
      </c>
      <c r="H379" s="27"/>
      <c r="I379" s="27"/>
      <c r="J379" s="27"/>
      <c r="K379" s="27"/>
      <c r="L379" s="27"/>
      <c r="M379" s="27"/>
      <c r="N379" s="27"/>
      <c r="O379" s="27"/>
      <c r="P379" s="27"/>
    </row>
    <row r="380" spans="1:16">
      <c r="A380" s="30">
        <v>19</v>
      </c>
      <c r="B380" s="31">
        <v>3</v>
      </c>
      <c r="C380" s="31" t="str" cm="1">
        <f t="array" ref="C380">INDEX($P$5:$P$7,B380)</f>
        <v>7:10–8:35 م</v>
      </c>
      <c r="D380" s="31">
        <v>2</v>
      </c>
      <c r="E380" s="31" t="s">
        <v>95</v>
      </c>
      <c r="F380" s="32">
        <v>1</v>
      </c>
      <c r="G380" s="31" t="s">
        <v>478</v>
      </c>
      <c r="H380" s="27"/>
      <c r="I380" s="27"/>
      <c r="J380" s="27"/>
      <c r="K380" s="27"/>
      <c r="L380" s="27"/>
      <c r="M380" s="27"/>
      <c r="N380" s="27"/>
      <c r="O380" s="27"/>
      <c r="P380" s="27"/>
    </row>
    <row r="381" spans="1:16">
      <c r="A381" s="30">
        <v>19</v>
      </c>
      <c r="B381" s="31">
        <v>3</v>
      </c>
      <c r="C381" s="31" t="str" cm="1">
        <f t="array" ref="C381">INDEX($P$5:$P$7,B381)</f>
        <v>7:10–8:35 م</v>
      </c>
      <c r="D381" s="31">
        <v>3</v>
      </c>
      <c r="E381" s="31" t="s">
        <v>95</v>
      </c>
      <c r="F381" s="32">
        <v>1</v>
      </c>
      <c r="G381" s="31" t="s">
        <v>443</v>
      </c>
      <c r="H381" s="27"/>
      <c r="I381" s="27"/>
      <c r="J381" s="27"/>
      <c r="K381" s="27"/>
      <c r="L381" s="27"/>
      <c r="M381" s="27"/>
      <c r="N381" s="27"/>
      <c r="O381" s="27"/>
      <c r="P381" s="27"/>
    </row>
    <row r="382" spans="1:16">
      <c r="A382" s="30">
        <v>19</v>
      </c>
      <c r="B382" s="31">
        <v>3</v>
      </c>
      <c r="C382" s="31" t="str" cm="1">
        <f t="array" ref="C382">INDEX($P$5:$P$7,B382)</f>
        <v>7:10–8:35 م</v>
      </c>
      <c r="D382" s="31">
        <v>4</v>
      </c>
      <c r="E382" s="31" t="s">
        <v>95</v>
      </c>
      <c r="F382" s="32">
        <v>1</v>
      </c>
      <c r="G382" s="31" t="s">
        <v>421</v>
      </c>
      <c r="H382" s="27"/>
      <c r="I382" s="27"/>
      <c r="J382" s="27"/>
      <c r="K382" s="27"/>
      <c r="L382" s="27"/>
      <c r="M382" s="27"/>
      <c r="N382" s="27"/>
      <c r="O382" s="27"/>
      <c r="P382" s="27"/>
    </row>
    <row r="383" spans="1:16">
      <c r="A383" s="30">
        <v>19</v>
      </c>
      <c r="B383" s="31">
        <v>3</v>
      </c>
      <c r="C383" s="31" t="str" cm="1">
        <f t="array" ref="C383">INDEX($P$5:$P$7,B383)</f>
        <v>7:10–8:35 م</v>
      </c>
      <c r="D383" s="31">
        <v>5</v>
      </c>
      <c r="E383" s="31" t="s">
        <v>95</v>
      </c>
      <c r="F383" s="32">
        <v>1</v>
      </c>
      <c r="G383" s="31" t="s">
        <v>371</v>
      </c>
      <c r="H383" s="27"/>
      <c r="I383" s="27"/>
      <c r="J383" s="27"/>
      <c r="K383" s="27"/>
      <c r="L383" s="27"/>
      <c r="M383" s="27"/>
      <c r="N383" s="27"/>
      <c r="O383" s="27"/>
      <c r="P383" s="27"/>
    </row>
    <row r="384" spans="1:16">
      <c r="A384" s="30">
        <v>19</v>
      </c>
      <c r="B384" s="31">
        <v>3</v>
      </c>
      <c r="C384" s="31" t="str" cm="1">
        <f t="array" ref="C384">INDEX($P$5:$P$7,B384)</f>
        <v>7:10–8:35 م</v>
      </c>
      <c r="D384" s="31">
        <v>6</v>
      </c>
      <c r="E384" s="31" t="s">
        <v>95</v>
      </c>
      <c r="F384" s="32">
        <v>1</v>
      </c>
      <c r="G384" s="31" t="s">
        <v>361</v>
      </c>
      <c r="H384" s="27"/>
      <c r="I384" s="27"/>
      <c r="J384" s="27"/>
      <c r="K384" s="27"/>
      <c r="L384" s="27"/>
      <c r="M384" s="27"/>
      <c r="N384" s="27"/>
      <c r="O384" s="27"/>
      <c r="P384" s="27"/>
    </row>
    <row r="385" spans="1:16">
      <c r="A385" s="36">
        <v>20</v>
      </c>
      <c r="B385" s="36">
        <v>1</v>
      </c>
      <c r="C385" s="36" t="str" cm="1">
        <f t="array" ref="C385">INDEX($P$5:$P$7,B385)</f>
        <v>4:00–5:25 م</v>
      </c>
      <c r="D385" s="36">
        <v>1</v>
      </c>
      <c r="E385" s="36" t="s">
        <v>101</v>
      </c>
      <c r="F385" s="36"/>
      <c r="G385" s="36" t="s">
        <v>102</v>
      </c>
      <c r="H385" s="27"/>
      <c r="I385" s="27"/>
      <c r="J385" s="27"/>
      <c r="K385" s="27"/>
      <c r="L385" s="27"/>
      <c r="M385" s="27"/>
      <c r="N385" s="27"/>
      <c r="O385" s="27"/>
      <c r="P385" s="27"/>
    </row>
  </sheetData>
  <mergeCells count="2">
    <mergeCell ref="A1:G1"/>
    <mergeCell ref="A2:G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CDAA4-763E-4F62-B021-DCF602E2338F}">
  <dimension ref="A1:AP699"/>
  <sheetViews>
    <sheetView showGridLines="0" rightToLeft="1" workbookViewId="0">
      <pane ySplit="3" topLeftCell="A4" activePane="bottomLeft" state="frozen"/>
      <selection sqref="A1:C1"/>
      <selection pane="bottomLeft" sqref="A1:XFD1048576"/>
    </sheetView>
  </sheetViews>
  <sheetFormatPr defaultRowHeight="14.5"/>
  <cols>
    <col min="1" max="1" width="10" style="24" customWidth="1"/>
    <col min="2" max="2" width="20" style="24" customWidth="1"/>
    <col min="3" max="3" width="10.90625" style="24" customWidth="1"/>
    <col min="4" max="4" width="20" style="24" customWidth="1"/>
    <col min="5" max="7" width="7.6328125" style="24" customWidth="1"/>
    <col min="8" max="42" width="7.6328125" style="19" customWidth="1"/>
    <col min="43" max="16384" width="8.7265625" style="19"/>
  </cols>
  <sheetData>
    <row r="1" spans="1:7" ht="18.5">
      <c r="A1" s="18" t="s">
        <v>541</v>
      </c>
      <c r="B1" s="18"/>
      <c r="C1" s="18"/>
      <c r="D1" s="18"/>
      <c r="E1" s="19"/>
      <c r="F1" s="19"/>
      <c r="G1" s="19"/>
    </row>
    <row r="2" spans="1:7" ht="34" customHeight="1">
      <c r="A2" s="20"/>
      <c r="B2" s="20"/>
      <c r="C2" s="20"/>
      <c r="D2" s="20"/>
      <c r="E2" s="19"/>
      <c r="F2" s="19"/>
      <c r="G2" s="19"/>
    </row>
    <row r="3" spans="1:7" ht="26" customHeight="1">
      <c r="A3" s="21" t="s">
        <v>12</v>
      </c>
      <c r="B3" s="21" t="s">
        <v>14</v>
      </c>
      <c r="C3" s="21" t="s">
        <v>15</v>
      </c>
      <c r="D3" s="21" t="s">
        <v>18</v>
      </c>
      <c r="E3" s="19"/>
      <c r="F3" s="19"/>
      <c r="G3" s="19"/>
    </row>
    <row r="4" spans="1:7">
      <c r="A4" s="22">
        <v>1</v>
      </c>
      <c r="B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" s="23">
        <v>1</v>
      </c>
      <c r="D4" s="23" t="s">
        <v>237</v>
      </c>
      <c r="E4" s="19"/>
      <c r="F4" s="19"/>
      <c r="G4" s="19"/>
    </row>
    <row r="5" spans="1:7">
      <c r="A5" s="22">
        <v>1</v>
      </c>
      <c r="B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" s="23">
        <v>2</v>
      </c>
      <c r="D5" s="23" t="s">
        <v>235</v>
      </c>
      <c r="E5" s="19"/>
      <c r="F5" s="19"/>
      <c r="G5" s="19"/>
    </row>
    <row r="6" spans="1:7">
      <c r="A6" s="22">
        <v>1</v>
      </c>
      <c r="B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" s="23">
        <v>3</v>
      </c>
      <c r="D6" s="23" t="s">
        <v>214</v>
      </c>
      <c r="E6" s="19"/>
      <c r="F6" s="19"/>
      <c r="G6" s="19"/>
    </row>
    <row r="7" spans="1:7">
      <c r="A7" s="22">
        <v>1</v>
      </c>
      <c r="B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" s="23">
        <v>4</v>
      </c>
      <c r="D7" s="23" t="s">
        <v>215</v>
      </c>
      <c r="E7" s="19"/>
      <c r="F7" s="19"/>
      <c r="G7" s="19"/>
    </row>
    <row r="8" spans="1:7">
      <c r="A8" s="22">
        <v>1</v>
      </c>
      <c r="B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8" s="23">
        <v>5</v>
      </c>
      <c r="D8" s="23" t="s">
        <v>166</v>
      </c>
      <c r="E8" s="19"/>
      <c r="F8" s="19"/>
      <c r="G8" s="19"/>
    </row>
    <row r="9" spans="1:7">
      <c r="A9" s="22">
        <v>1</v>
      </c>
      <c r="B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9" s="23">
        <v>6</v>
      </c>
      <c r="D9" s="23" t="s">
        <v>167</v>
      </c>
      <c r="E9" s="19"/>
      <c r="F9" s="19"/>
      <c r="G9" s="19"/>
    </row>
    <row r="10" spans="1:7">
      <c r="A10" s="22">
        <v>1</v>
      </c>
      <c r="B1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0" s="23">
        <v>7</v>
      </c>
      <c r="D10" s="23" t="s">
        <v>168</v>
      </c>
      <c r="E10" s="19"/>
      <c r="F10" s="19"/>
      <c r="G10" s="19"/>
    </row>
    <row r="11" spans="1:7">
      <c r="A11" s="22">
        <v>1</v>
      </c>
      <c r="B1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1" s="23">
        <v>1</v>
      </c>
      <c r="D11" s="23" t="s">
        <v>105</v>
      </c>
      <c r="E11" s="19"/>
      <c r="F11" s="19"/>
      <c r="G11" s="19"/>
    </row>
    <row r="12" spans="1:7">
      <c r="A12" s="22">
        <v>1</v>
      </c>
      <c r="B1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2" s="23">
        <v>2</v>
      </c>
      <c r="D12" s="23" t="s">
        <v>100</v>
      </c>
      <c r="E12" s="19"/>
      <c r="F12" s="19"/>
      <c r="G12" s="19"/>
    </row>
    <row r="13" spans="1:7">
      <c r="A13" s="22">
        <v>1</v>
      </c>
      <c r="B1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3" s="23">
        <v>3</v>
      </c>
      <c r="D13" s="23" t="s">
        <v>89</v>
      </c>
      <c r="E13" s="19"/>
      <c r="F13" s="19"/>
      <c r="G13" s="19"/>
    </row>
    <row r="14" spans="1:7">
      <c r="A14" s="22">
        <v>1</v>
      </c>
      <c r="B1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4" s="23">
        <v>4</v>
      </c>
      <c r="D14" s="23" t="s">
        <v>542</v>
      </c>
      <c r="E14" s="19"/>
      <c r="F14" s="19"/>
      <c r="G14" s="19"/>
    </row>
    <row r="15" spans="1:7">
      <c r="A15" s="22">
        <v>1</v>
      </c>
      <c r="B1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5" s="23">
        <v>5</v>
      </c>
      <c r="D15" s="23" t="s">
        <v>540</v>
      </c>
      <c r="E15" s="19"/>
      <c r="F15" s="19"/>
      <c r="G15" s="19"/>
    </row>
    <row r="16" spans="1:7">
      <c r="A16" s="22">
        <v>1</v>
      </c>
      <c r="B1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6" s="23">
        <v>6</v>
      </c>
      <c r="D16" s="23" t="s">
        <v>520</v>
      </c>
      <c r="E16" s="19"/>
      <c r="F16" s="19"/>
      <c r="G16" s="19"/>
    </row>
    <row r="17" spans="1:7">
      <c r="A17" s="22">
        <v>1</v>
      </c>
      <c r="B1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7" s="23">
        <v>7</v>
      </c>
      <c r="D17" s="23" t="s">
        <v>500</v>
      </c>
      <c r="E17" s="19"/>
      <c r="F17" s="19"/>
      <c r="G17" s="19"/>
    </row>
    <row r="18" spans="1:7">
      <c r="A18" s="22">
        <v>1</v>
      </c>
      <c r="B1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8" s="23">
        <v>1</v>
      </c>
      <c r="D18" s="23" t="s">
        <v>477</v>
      </c>
      <c r="E18" s="19"/>
      <c r="F18" s="19"/>
      <c r="G18" s="19"/>
    </row>
    <row r="19" spans="1:7">
      <c r="A19" s="22">
        <v>1</v>
      </c>
      <c r="B1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9" s="23">
        <v>2</v>
      </c>
      <c r="D19" s="23" t="s">
        <v>478</v>
      </c>
      <c r="E19" s="19"/>
      <c r="F19" s="19"/>
      <c r="G19" s="19"/>
    </row>
    <row r="20" spans="1:7">
      <c r="A20" s="22">
        <v>1</v>
      </c>
      <c r="B2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0" s="23">
        <v>3</v>
      </c>
      <c r="D20" s="23" t="s">
        <v>443</v>
      </c>
      <c r="E20" s="19"/>
      <c r="F20" s="19"/>
      <c r="G20" s="19"/>
    </row>
    <row r="21" spans="1:7">
      <c r="A21" s="22">
        <v>1</v>
      </c>
      <c r="B2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1" s="23">
        <v>4</v>
      </c>
      <c r="D21" s="23" t="s">
        <v>421</v>
      </c>
      <c r="E21" s="19"/>
      <c r="F21" s="19"/>
      <c r="G21" s="19"/>
    </row>
    <row r="22" spans="1:7">
      <c r="A22" s="22">
        <v>1</v>
      </c>
      <c r="B2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2" s="23">
        <v>5</v>
      </c>
      <c r="D22" s="23" t="s">
        <v>371</v>
      </c>
      <c r="E22" s="19"/>
      <c r="F22" s="19"/>
      <c r="G22" s="19"/>
    </row>
    <row r="23" spans="1:7">
      <c r="A23" s="22">
        <v>1</v>
      </c>
      <c r="B2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3" s="23">
        <v>6</v>
      </c>
      <c r="D23" s="23" t="s">
        <v>361</v>
      </c>
      <c r="E23" s="19"/>
      <c r="F23" s="19"/>
      <c r="G23" s="19"/>
    </row>
    <row r="24" spans="1:7">
      <c r="A24" s="22">
        <v>2</v>
      </c>
      <c r="B2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4" s="23">
        <v>1</v>
      </c>
      <c r="D24" s="23" t="s">
        <v>78</v>
      </c>
      <c r="E24" s="19"/>
      <c r="F24" s="19"/>
      <c r="G24" s="19"/>
    </row>
    <row r="25" spans="1:7">
      <c r="A25" s="22">
        <v>2</v>
      </c>
      <c r="B2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5" s="23">
        <v>2</v>
      </c>
      <c r="D25" s="23" t="s">
        <v>90</v>
      </c>
      <c r="E25" s="19"/>
      <c r="F25" s="19"/>
      <c r="G25" s="19"/>
    </row>
    <row r="26" spans="1:7">
      <c r="A26" s="22">
        <v>2</v>
      </c>
      <c r="B2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6" s="23">
        <v>3</v>
      </c>
      <c r="D26" s="23" t="s">
        <v>531</v>
      </c>
      <c r="E26" s="19"/>
      <c r="F26" s="19"/>
      <c r="G26" s="19"/>
    </row>
    <row r="27" spans="1:7">
      <c r="A27" s="22">
        <v>2</v>
      </c>
      <c r="B2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7" s="23">
        <v>4</v>
      </c>
      <c r="D27" s="23" t="s">
        <v>501</v>
      </c>
      <c r="E27" s="19"/>
      <c r="F27" s="19"/>
      <c r="G27" s="19"/>
    </row>
    <row r="28" spans="1:7">
      <c r="A28" s="22">
        <v>2</v>
      </c>
      <c r="B2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8" s="23">
        <v>5</v>
      </c>
      <c r="D28" s="23" t="s">
        <v>956</v>
      </c>
      <c r="E28" s="19"/>
      <c r="F28" s="19"/>
      <c r="G28" s="19"/>
    </row>
    <row r="29" spans="1:7">
      <c r="A29" s="22">
        <v>2</v>
      </c>
      <c r="B2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9" s="23">
        <v>6</v>
      </c>
      <c r="D29" s="23" t="s">
        <v>480</v>
      </c>
      <c r="E29" s="19"/>
      <c r="F29" s="19"/>
      <c r="G29" s="19"/>
    </row>
    <row r="30" spans="1:7">
      <c r="A30" s="22">
        <v>2</v>
      </c>
      <c r="B3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0" s="23">
        <v>7</v>
      </c>
      <c r="D30" s="23" t="s">
        <v>479</v>
      </c>
      <c r="E30" s="19"/>
      <c r="F30" s="19"/>
      <c r="G30" s="19"/>
    </row>
    <row r="31" spans="1:7">
      <c r="A31" s="22">
        <v>2</v>
      </c>
      <c r="B3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1" s="23">
        <v>1</v>
      </c>
      <c r="D31" s="23" t="s">
        <v>187</v>
      </c>
      <c r="E31" s="19"/>
      <c r="F31" s="19"/>
      <c r="G31" s="19"/>
    </row>
    <row r="32" spans="1:7">
      <c r="A32" s="22">
        <v>2</v>
      </c>
      <c r="B3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2" s="23">
        <v>2</v>
      </c>
      <c r="D32" s="23" t="s">
        <v>186</v>
      </c>
      <c r="E32" s="19"/>
      <c r="F32" s="19"/>
      <c r="G32" s="19"/>
    </row>
    <row r="33" spans="1:7">
      <c r="A33" s="22">
        <v>2</v>
      </c>
      <c r="B3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3" s="23">
        <v>3</v>
      </c>
      <c r="D33" s="23" t="s">
        <v>170</v>
      </c>
      <c r="E33" s="19"/>
      <c r="F33" s="19"/>
      <c r="G33" s="19"/>
    </row>
    <row r="34" spans="1:7">
      <c r="A34" s="22">
        <v>2</v>
      </c>
      <c r="B3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4" s="23">
        <v>4</v>
      </c>
      <c r="D34" s="23" t="s">
        <v>169</v>
      </c>
      <c r="E34" s="19"/>
      <c r="F34" s="19"/>
      <c r="G34" s="19"/>
    </row>
    <row r="35" spans="1:7">
      <c r="A35" s="22">
        <v>2</v>
      </c>
      <c r="B3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5" s="23">
        <v>5</v>
      </c>
      <c r="D35" s="23" t="s">
        <v>444</v>
      </c>
      <c r="E35" s="19"/>
      <c r="F35" s="19"/>
      <c r="G35" s="19"/>
    </row>
    <row r="36" spans="1:7">
      <c r="A36" s="22">
        <v>2</v>
      </c>
      <c r="B3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6" s="23">
        <v>6</v>
      </c>
      <c r="D36" s="23" t="s">
        <v>171</v>
      </c>
      <c r="E36" s="19"/>
      <c r="F36" s="19"/>
      <c r="G36" s="19"/>
    </row>
    <row r="37" spans="1:7">
      <c r="A37" s="22">
        <v>2</v>
      </c>
      <c r="B3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7" s="23">
        <v>7</v>
      </c>
      <c r="D37" s="23" t="s">
        <v>422</v>
      </c>
      <c r="E37" s="19"/>
      <c r="F37" s="19"/>
      <c r="G37" s="19"/>
    </row>
    <row r="38" spans="1:7">
      <c r="A38" s="22">
        <v>2</v>
      </c>
      <c r="B3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8" s="23">
        <v>1</v>
      </c>
      <c r="D38" s="23" t="s">
        <v>96</v>
      </c>
      <c r="E38" s="19"/>
      <c r="F38" s="19"/>
      <c r="G38" s="19"/>
    </row>
    <row r="39" spans="1:7">
      <c r="A39" s="22">
        <v>2</v>
      </c>
      <c r="B3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9" s="23">
        <v>2</v>
      </c>
      <c r="D39" s="23" t="s">
        <v>172</v>
      </c>
      <c r="E39" s="19"/>
      <c r="F39" s="19"/>
      <c r="G39" s="19"/>
    </row>
    <row r="40" spans="1:7">
      <c r="A40" s="22">
        <v>2</v>
      </c>
      <c r="B4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40" s="23">
        <v>3</v>
      </c>
      <c r="D40" s="23" t="s">
        <v>362</v>
      </c>
      <c r="E40" s="19"/>
      <c r="F40" s="19"/>
      <c r="G40" s="19"/>
    </row>
    <row r="41" spans="1:7">
      <c r="A41" s="22">
        <v>2</v>
      </c>
      <c r="B4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41" s="23">
        <v>4</v>
      </c>
      <c r="D41" s="23" t="s">
        <v>372</v>
      </c>
      <c r="E41" s="19"/>
      <c r="F41" s="19"/>
      <c r="G41" s="19"/>
    </row>
    <row r="42" spans="1:7">
      <c r="A42" s="22">
        <v>2</v>
      </c>
      <c r="B4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42" s="23">
        <v>5</v>
      </c>
      <c r="D42" s="23" t="s">
        <v>238</v>
      </c>
      <c r="E42" s="19"/>
      <c r="F42" s="19"/>
      <c r="G42" s="19"/>
    </row>
    <row r="43" spans="1:7">
      <c r="A43" s="22">
        <v>2</v>
      </c>
      <c r="B4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43" s="23">
        <v>7</v>
      </c>
      <c r="D43" s="23" t="s">
        <v>354</v>
      </c>
      <c r="E43" s="19"/>
      <c r="F43" s="19"/>
      <c r="G43" s="19"/>
    </row>
    <row r="44" spans="1:7">
      <c r="A44" s="22">
        <v>3</v>
      </c>
      <c r="B4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4" s="23">
        <v>1</v>
      </c>
      <c r="D44" s="23" t="s">
        <v>355</v>
      </c>
      <c r="E44" s="19"/>
      <c r="F44" s="19"/>
      <c r="G44" s="19"/>
    </row>
    <row r="45" spans="1:7">
      <c r="A45" s="22">
        <v>3</v>
      </c>
      <c r="B4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5" s="23">
        <v>2</v>
      </c>
      <c r="D45" s="23" t="s">
        <v>339</v>
      </c>
      <c r="E45" s="19"/>
      <c r="F45" s="19"/>
      <c r="G45" s="19"/>
    </row>
    <row r="46" spans="1:7">
      <c r="A46" s="22">
        <v>3</v>
      </c>
      <c r="B4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6" s="23">
        <v>3</v>
      </c>
      <c r="D46" s="23" t="s">
        <v>366</v>
      </c>
      <c r="E46" s="19"/>
      <c r="F46" s="19"/>
      <c r="G46" s="19"/>
    </row>
    <row r="47" spans="1:7">
      <c r="A47" s="22">
        <v>3</v>
      </c>
      <c r="B4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7" s="23">
        <v>4</v>
      </c>
      <c r="D47" s="23" t="s">
        <v>363</v>
      </c>
      <c r="E47" s="19"/>
      <c r="F47" s="19"/>
      <c r="G47" s="19"/>
    </row>
    <row r="48" spans="1:7">
      <c r="A48" s="22">
        <v>3</v>
      </c>
      <c r="B4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8" s="23">
        <v>5</v>
      </c>
      <c r="D48" s="23" t="s">
        <v>130</v>
      </c>
      <c r="E48" s="19"/>
      <c r="F48" s="19"/>
      <c r="G48" s="19"/>
    </row>
    <row r="49" spans="1:7">
      <c r="A49" s="22">
        <v>3</v>
      </c>
      <c r="B4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9" s="23">
        <v>6</v>
      </c>
      <c r="D49" s="23" t="s">
        <v>445</v>
      </c>
      <c r="E49" s="19"/>
      <c r="F49" s="19"/>
      <c r="G49" s="19"/>
    </row>
    <row r="50" spans="1:7">
      <c r="A50" s="22">
        <v>3</v>
      </c>
      <c r="B5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0" s="23">
        <v>7</v>
      </c>
      <c r="D50" s="23" t="s">
        <v>131</v>
      </c>
      <c r="E50" s="19"/>
      <c r="F50" s="19"/>
      <c r="G50" s="19"/>
    </row>
    <row r="51" spans="1:7">
      <c r="A51" s="22">
        <v>3</v>
      </c>
      <c r="B5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1" s="23">
        <v>1</v>
      </c>
      <c r="D51" s="23" t="s">
        <v>217</v>
      </c>
      <c r="E51" s="19"/>
      <c r="F51" s="19"/>
      <c r="G51" s="19"/>
    </row>
    <row r="52" spans="1:7">
      <c r="A52" s="22">
        <v>3</v>
      </c>
      <c r="B5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2" s="23">
        <v>2</v>
      </c>
      <c r="D52" s="23" t="s">
        <v>79</v>
      </c>
      <c r="E52" s="19"/>
      <c r="F52" s="19"/>
      <c r="G52" s="19"/>
    </row>
    <row r="53" spans="1:7">
      <c r="A53" s="22">
        <v>3</v>
      </c>
      <c r="B5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3" s="23">
        <v>3</v>
      </c>
      <c r="D53" s="23" t="s">
        <v>959</v>
      </c>
      <c r="E53" s="19"/>
      <c r="F53" s="19"/>
      <c r="G53" s="19"/>
    </row>
    <row r="54" spans="1:7">
      <c r="A54" s="22">
        <v>3</v>
      </c>
      <c r="B5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4" s="23">
        <v>4</v>
      </c>
      <c r="D54" s="23" t="s">
        <v>935</v>
      </c>
      <c r="E54" s="19"/>
      <c r="F54" s="19"/>
      <c r="G54" s="19"/>
    </row>
    <row r="55" spans="1:7">
      <c r="A55" s="22">
        <v>3</v>
      </c>
      <c r="B5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5" s="23">
        <v>5</v>
      </c>
      <c r="D55" s="23" t="s">
        <v>91</v>
      </c>
      <c r="E55" s="19"/>
      <c r="F55" s="19"/>
      <c r="G55" s="19"/>
    </row>
    <row r="56" spans="1:7">
      <c r="A56" s="22">
        <v>3</v>
      </c>
      <c r="B5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6" s="23">
        <v>6</v>
      </c>
      <c r="D56" s="23" t="s">
        <v>423</v>
      </c>
      <c r="E56" s="19"/>
      <c r="F56" s="19"/>
      <c r="G56" s="19"/>
    </row>
    <row r="57" spans="1:7">
      <c r="A57" s="22">
        <v>3</v>
      </c>
      <c r="B5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7" s="23">
        <v>7</v>
      </c>
      <c r="D57" s="23" t="s">
        <v>482</v>
      </c>
      <c r="E57" s="19"/>
      <c r="F57" s="19"/>
      <c r="G57" s="19"/>
    </row>
    <row r="58" spans="1:7">
      <c r="A58" s="22">
        <v>3</v>
      </c>
      <c r="B5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58" s="23">
        <v>1</v>
      </c>
      <c r="D58" s="23" t="s">
        <v>129</v>
      </c>
      <c r="E58" s="19"/>
      <c r="F58" s="19"/>
      <c r="G58" s="19"/>
    </row>
    <row r="59" spans="1:7">
      <c r="A59" s="22">
        <v>3</v>
      </c>
      <c r="B5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59" s="23">
        <v>2</v>
      </c>
      <c r="D59" s="23" t="s">
        <v>503</v>
      </c>
      <c r="E59" s="19"/>
      <c r="F59" s="19"/>
      <c r="G59" s="19"/>
    </row>
    <row r="60" spans="1:7">
      <c r="A60" s="22">
        <v>3</v>
      </c>
      <c r="B6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60" s="23">
        <v>3</v>
      </c>
      <c r="D60" s="23" t="s">
        <v>127</v>
      </c>
      <c r="E60" s="19"/>
      <c r="F60" s="19"/>
      <c r="G60" s="19"/>
    </row>
    <row r="61" spans="1:7">
      <c r="A61" s="22">
        <v>3</v>
      </c>
      <c r="B6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61" s="23">
        <v>4</v>
      </c>
      <c r="D61" s="23" t="s">
        <v>128</v>
      </c>
      <c r="E61" s="19"/>
      <c r="F61" s="19"/>
      <c r="G61" s="19"/>
    </row>
    <row r="62" spans="1:7">
      <c r="A62" s="22">
        <v>3</v>
      </c>
      <c r="B6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62" s="23">
        <v>5</v>
      </c>
      <c r="D62" s="23" t="s">
        <v>67</v>
      </c>
      <c r="E62" s="19"/>
      <c r="F62" s="19"/>
      <c r="G62" s="19"/>
    </row>
    <row r="63" spans="1:7">
      <c r="A63" s="22">
        <v>3</v>
      </c>
      <c r="B6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63" s="23">
        <v>6</v>
      </c>
      <c r="D63" s="23" t="s">
        <v>958</v>
      </c>
      <c r="E63" s="19"/>
      <c r="F63" s="19"/>
      <c r="G63" s="19"/>
    </row>
    <row r="64" spans="1:7">
      <c r="A64" s="22">
        <v>4</v>
      </c>
      <c r="B6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4" s="23">
        <v>1</v>
      </c>
      <c r="D64" s="23" t="s">
        <v>424</v>
      </c>
      <c r="E64" s="19"/>
      <c r="F64" s="19"/>
      <c r="G64" s="19"/>
    </row>
    <row r="65" spans="1:7">
      <c r="A65" s="22">
        <v>4</v>
      </c>
      <c r="B6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5" s="23">
        <v>2</v>
      </c>
      <c r="D65" s="23" t="s">
        <v>357</v>
      </c>
      <c r="E65" s="19"/>
      <c r="F65" s="19"/>
      <c r="G65" s="19"/>
    </row>
    <row r="66" spans="1:7">
      <c r="A66" s="22">
        <v>4</v>
      </c>
      <c r="B6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6" s="23">
        <v>3</v>
      </c>
      <c r="D66" s="23" t="s">
        <v>134</v>
      </c>
      <c r="E66" s="19"/>
      <c r="F66" s="19"/>
      <c r="G66" s="19"/>
    </row>
    <row r="67" spans="1:7">
      <c r="A67" s="22">
        <v>4</v>
      </c>
      <c r="B6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7" s="23">
        <v>4</v>
      </c>
      <c r="D67" s="23" t="s">
        <v>133</v>
      </c>
      <c r="E67" s="19"/>
      <c r="F67" s="19"/>
      <c r="G67" s="19"/>
    </row>
    <row r="68" spans="1:7">
      <c r="A68" s="22">
        <v>4</v>
      </c>
      <c r="B6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8" s="23">
        <v>5</v>
      </c>
      <c r="D68" s="23" t="s">
        <v>135</v>
      </c>
      <c r="E68" s="19"/>
      <c r="F68" s="19"/>
      <c r="G68" s="19"/>
    </row>
    <row r="69" spans="1:7">
      <c r="A69" s="22">
        <v>4</v>
      </c>
      <c r="B6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9" s="23">
        <v>6</v>
      </c>
      <c r="D69" s="23" t="s">
        <v>188</v>
      </c>
      <c r="E69" s="19"/>
      <c r="F69" s="19"/>
      <c r="G69" s="19"/>
    </row>
    <row r="70" spans="1:7">
      <c r="A70" s="22">
        <v>4</v>
      </c>
      <c r="B7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0" s="23">
        <v>7</v>
      </c>
      <c r="D70" s="23" t="s">
        <v>936</v>
      </c>
      <c r="E70" s="19"/>
      <c r="F70" s="19"/>
      <c r="G70" s="19"/>
    </row>
    <row r="71" spans="1:7">
      <c r="A71" s="22">
        <v>4</v>
      </c>
      <c r="B7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1" s="23">
        <v>1</v>
      </c>
      <c r="D71" s="23" t="s">
        <v>425</v>
      </c>
      <c r="E71" s="19"/>
      <c r="F71" s="19"/>
      <c r="G71" s="19"/>
    </row>
    <row r="72" spans="1:7">
      <c r="A72" s="22">
        <v>4</v>
      </c>
      <c r="B7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2" s="23">
        <v>2</v>
      </c>
      <c r="D72" s="23" t="s">
        <v>350</v>
      </c>
      <c r="E72" s="19"/>
      <c r="F72" s="19"/>
      <c r="G72" s="19"/>
    </row>
    <row r="73" spans="1:7">
      <c r="A73" s="22">
        <v>4</v>
      </c>
      <c r="B7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3" s="23">
        <v>3</v>
      </c>
      <c r="D73" s="23" t="s">
        <v>340</v>
      </c>
      <c r="E73" s="19"/>
      <c r="F73" s="19"/>
      <c r="G73" s="19"/>
    </row>
    <row r="74" spans="1:7">
      <c r="A74" s="22">
        <v>4</v>
      </c>
      <c r="B7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4" s="23">
        <v>4</v>
      </c>
      <c r="D74" s="23" t="s">
        <v>68</v>
      </c>
      <c r="E74" s="19"/>
      <c r="F74" s="19"/>
      <c r="G74" s="19"/>
    </row>
    <row r="75" spans="1:7">
      <c r="A75" s="22">
        <v>4</v>
      </c>
      <c r="B7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5" s="23">
        <v>5</v>
      </c>
      <c r="D75" s="23" t="s">
        <v>332</v>
      </c>
      <c r="E75" s="19"/>
      <c r="F75" s="19"/>
      <c r="G75" s="19"/>
    </row>
    <row r="76" spans="1:7">
      <c r="A76" s="22">
        <v>4</v>
      </c>
      <c r="B7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6" s="23">
        <v>6</v>
      </c>
      <c r="D76" s="23" t="s">
        <v>58</v>
      </c>
      <c r="E76" s="19"/>
      <c r="F76" s="19"/>
      <c r="G76" s="19"/>
    </row>
    <row r="77" spans="1:7">
      <c r="A77" s="22">
        <v>4</v>
      </c>
      <c r="B7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7" s="23">
        <v>7</v>
      </c>
      <c r="D77" s="23" t="s">
        <v>963</v>
      </c>
      <c r="E77" s="19"/>
      <c r="F77" s="19"/>
      <c r="G77" s="19"/>
    </row>
    <row r="78" spans="1:7">
      <c r="A78" s="22">
        <v>4</v>
      </c>
      <c r="B7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78" s="23">
        <v>1</v>
      </c>
      <c r="D78" s="23" t="s">
        <v>92</v>
      </c>
      <c r="E78" s="19"/>
      <c r="F78" s="19"/>
      <c r="G78" s="19"/>
    </row>
    <row r="79" spans="1:7">
      <c r="A79" s="22">
        <v>4</v>
      </c>
      <c r="B7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79" s="23">
        <v>2</v>
      </c>
      <c r="D79" s="23" t="s">
        <v>961</v>
      </c>
      <c r="E79" s="19"/>
      <c r="F79" s="19"/>
      <c r="G79" s="19"/>
    </row>
    <row r="80" spans="1:7">
      <c r="A80" s="22">
        <v>4</v>
      </c>
      <c r="B8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80" s="23">
        <v>3</v>
      </c>
      <c r="D80" s="23" t="s">
        <v>928</v>
      </c>
      <c r="E80" s="19"/>
      <c r="F80" s="19"/>
      <c r="G80" s="19"/>
    </row>
    <row r="81" spans="1:7">
      <c r="A81" s="22">
        <v>4</v>
      </c>
      <c r="B8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81" s="23">
        <v>4</v>
      </c>
      <c r="D81" s="23" t="s">
        <v>80</v>
      </c>
      <c r="E81" s="19"/>
      <c r="F81" s="19"/>
      <c r="G81" s="19"/>
    </row>
    <row r="82" spans="1:7">
      <c r="A82" s="22">
        <v>4</v>
      </c>
      <c r="B8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82" s="23">
        <v>5</v>
      </c>
      <c r="D82" s="23" t="s">
        <v>493</v>
      </c>
      <c r="E82" s="19"/>
      <c r="F82" s="19"/>
      <c r="G82" s="19"/>
    </row>
    <row r="83" spans="1:7">
      <c r="A83" s="22">
        <v>4</v>
      </c>
      <c r="B8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83" s="23">
        <v>7</v>
      </c>
      <c r="D83" s="23" t="s">
        <v>965</v>
      </c>
      <c r="E83" s="19"/>
      <c r="F83" s="19"/>
      <c r="G83" s="19"/>
    </row>
    <row r="84" spans="1:7">
      <c r="A84" s="22">
        <v>5</v>
      </c>
      <c r="B8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84" s="23">
        <v>1</v>
      </c>
      <c r="D84" s="23" t="s">
        <v>969</v>
      </c>
      <c r="E84" s="19"/>
      <c r="F84" s="19"/>
      <c r="G84" s="19"/>
    </row>
    <row r="85" spans="1:7">
      <c r="A85" s="22">
        <v>5</v>
      </c>
      <c r="B8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85" s="23">
        <v>2</v>
      </c>
      <c r="D85" s="23" t="s">
        <v>967</v>
      </c>
      <c r="E85" s="19"/>
      <c r="F85" s="19"/>
      <c r="G85" s="19"/>
    </row>
    <row r="86" spans="1:7">
      <c r="A86" s="22">
        <v>5</v>
      </c>
      <c r="B8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86" s="23">
        <v>3</v>
      </c>
      <c r="D86" s="23" t="s">
        <v>50</v>
      </c>
      <c r="E86" s="19"/>
      <c r="F86" s="19"/>
      <c r="G86" s="19"/>
    </row>
    <row r="87" spans="1:7">
      <c r="A87" s="22">
        <v>5</v>
      </c>
      <c r="B8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87" s="23">
        <v>4</v>
      </c>
      <c r="D87" s="23" t="s">
        <v>973</v>
      </c>
      <c r="E87" s="19"/>
      <c r="F87" s="19"/>
      <c r="G87" s="19"/>
    </row>
    <row r="88" spans="1:7">
      <c r="A88" s="22">
        <v>5</v>
      </c>
      <c r="B8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88" s="23">
        <v>5</v>
      </c>
      <c r="D88" s="23" t="s">
        <v>333</v>
      </c>
      <c r="E88" s="19"/>
      <c r="F88" s="19"/>
      <c r="G88" s="19"/>
    </row>
    <row r="89" spans="1:7">
      <c r="A89" s="22">
        <v>5</v>
      </c>
      <c r="B8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89" s="23">
        <v>6</v>
      </c>
      <c r="D89" s="23" t="s">
        <v>481</v>
      </c>
      <c r="E89" s="19"/>
      <c r="F89" s="19"/>
      <c r="G89" s="19"/>
    </row>
    <row r="90" spans="1:7">
      <c r="A90" s="22">
        <v>5</v>
      </c>
      <c r="B9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90" s="23">
        <v>7</v>
      </c>
      <c r="D90" s="23" t="s">
        <v>970</v>
      </c>
      <c r="E90" s="19"/>
      <c r="F90" s="19"/>
      <c r="G90" s="19"/>
    </row>
    <row r="91" spans="1:7">
      <c r="A91" s="22">
        <v>5</v>
      </c>
      <c r="B9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91" s="23">
        <v>1</v>
      </c>
      <c r="D91" s="23" t="s">
        <v>428</v>
      </c>
      <c r="E91" s="19"/>
      <c r="F91" s="19"/>
      <c r="G91" s="19"/>
    </row>
    <row r="92" spans="1:7">
      <c r="A92" s="22">
        <v>5</v>
      </c>
      <c r="B9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92" s="23">
        <v>2</v>
      </c>
      <c r="D92" s="23" t="s">
        <v>937</v>
      </c>
      <c r="E92" s="19"/>
      <c r="F92" s="19"/>
      <c r="G92" s="19"/>
    </row>
    <row r="93" spans="1:7">
      <c r="A93" s="22">
        <v>5</v>
      </c>
      <c r="B9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93" s="23">
        <v>3</v>
      </c>
      <c r="D93" s="23" t="s">
        <v>930</v>
      </c>
      <c r="E93" s="19"/>
      <c r="F93" s="19"/>
      <c r="G93" s="19"/>
    </row>
    <row r="94" spans="1:7">
      <c r="A94" s="22">
        <v>5</v>
      </c>
      <c r="B9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94" s="23">
        <v>4</v>
      </c>
      <c r="D94" s="23" t="s">
        <v>336</v>
      </c>
      <c r="E94" s="19"/>
      <c r="F94" s="19"/>
      <c r="G94" s="19"/>
    </row>
    <row r="95" spans="1:7">
      <c r="A95" s="22">
        <v>5</v>
      </c>
      <c r="B9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95" s="23">
        <v>5</v>
      </c>
      <c r="D95" s="23" t="s">
        <v>325</v>
      </c>
      <c r="E95" s="19"/>
      <c r="F95" s="19"/>
      <c r="G95" s="19"/>
    </row>
    <row r="96" spans="1:7">
      <c r="A96" s="22">
        <v>5</v>
      </c>
      <c r="B9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96" s="23">
        <v>6</v>
      </c>
      <c r="D96" s="23" t="s">
        <v>138</v>
      </c>
      <c r="E96" s="19"/>
      <c r="F96" s="19"/>
      <c r="G96" s="19"/>
    </row>
    <row r="97" spans="1:7">
      <c r="A97" s="22">
        <v>5</v>
      </c>
      <c r="B9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97" s="23">
        <v>7</v>
      </c>
      <c r="D97" s="23" t="s">
        <v>189</v>
      </c>
      <c r="E97" s="19"/>
      <c r="F97" s="19"/>
      <c r="G97" s="19"/>
    </row>
    <row r="98" spans="1:7">
      <c r="A98" s="22">
        <v>5</v>
      </c>
      <c r="B9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98" s="23">
        <v>1</v>
      </c>
      <c r="D98" s="23" t="s">
        <v>929</v>
      </c>
      <c r="E98" s="19"/>
      <c r="F98" s="19"/>
      <c r="G98" s="19"/>
    </row>
    <row r="99" spans="1:7">
      <c r="A99" s="22">
        <v>5</v>
      </c>
      <c r="B9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99" s="23">
        <v>2</v>
      </c>
      <c r="D99" s="23" t="s">
        <v>69</v>
      </c>
      <c r="E99" s="19"/>
      <c r="F99" s="19"/>
      <c r="G99" s="19"/>
    </row>
    <row r="100" spans="1:7">
      <c r="A100" s="22">
        <v>5</v>
      </c>
      <c r="B10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00" s="23">
        <v>3</v>
      </c>
      <c r="D100" s="23" t="s">
        <v>59</v>
      </c>
      <c r="E100" s="19"/>
      <c r="F100" s="19"/>
      <c r="G100" s="19"/>
    </row>
    <row r="101" spans="1:7">
      <c r="A101" s="22">
        <v>5</v>
      </c>
      <c r="B10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01" s="23">
        <v>4</v>
      </c>
      <c r="D101" s="23" t="s">
        <v>429</v>
      </c>
      <c r="E101" s="19"/>
      <c r="F101" s="19"/>
      <c r="G101" s="19"/>
    </row>
    <row r="102" spans="1:7">
      <c r="A102" s="22">
        <v>5</v>
      </c>
      <c r="B10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02" s="23">
        <v>6</v>
      </c>
      <c r="D102" s="23" t="s">
        <v>93</v>
      </c>
      <c r="E102" s="19"/>
      <c r="F102" s="19"/>
      <c r="G102" s="19"/>
    </row>
    <row r="103" spans="1:7">
      <c r="A103" s="22">
        <v>5</v>
      </c>
      <c r="B10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03" s="23">
        <v>7</v>
      </c>
      <c r="D103" s="23" t="s">
        <v>81</v>
      </c>
      <c r="E103" s="19"/>
      <c r="F103" s="19"/>
      <c r="G103" s="19"/>
    </row>
    <row r="104" spans="1:7">
      <c r="A104" s="22">
        <v>6</v>
      </c>
      <c r="B10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04" s="23">
        <v>1</v>
      </c>
      <c r="D104" s="23" t="s">
        <v>44</v>
      </c>
      <c r="E104" s="19"/>
      <c r="F104" s="19"/>
      <c r="G104" s="19"/>
    </row>
    <row r="105" spans="1:7">
      <c r="A105" s="22">
        <v>6</v>
      </c>
      <c r="B10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05" s="23">
        <v>2</v>
      </c>
      <c r="D105" s="23" t="s">
        <v>132</v>
      </c>
      <c r="E105" s="19"/>
      <c r="F105" s="19"/>
      <c r="G105" s="19"/>
    </row>
    <row r="106" spans="1:7">
      <c r="A106" s="22">
        <v>6</v>
      </c>
      <c r="B10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06" s="23">
        <v>3</v>
      </c>
      <c r="D106" s="23" t="s">
        <v>938</v>
      </c>
      <c r="E106" s="19"/>
      <c r="F106" s="19"/>
      <c r="G106" s="19"/>
    </row>
    <row r="107" spans="1:7">
      <c r="A107" s="22">
        <v>6</v>
      </c>
      <c r="B10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07" s="23">
        <v>4</v>
      </c>
      <c r="D107" s="23" t="s">
        <v>932</v>
      </c>
      <c r="E107" s="19"/>
      <c r="F107" s="19"/>
      <c r="G107" s="19"/>
    </row>
    <row r="108" spans="1:7">
      <c r="A108" s="22">
        <v>6</v>
      </c>
      <c r="B10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08" s="23">
        <v>5</v>
      </c>
      <c r="D108" s="23" t="s">
        <v>925</v>
      </c>
      <c r="E108" s="19"/>
      <c r="F108" s="19"/>
      <c r="G108" s="19"/>
    </row>
    <row r="109" spans="1:7">
      <c r="A109" s="22">
        <v>6</v>
      </c>
      <c r="B10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09" s="23">
        <v>6</v>
      </c>
      <c r="D109" s="23" t="s">
        <v>72</v>
      </c>
      <c r="E109" s="19"/>
      <c r="F109" s="19"/>
      <c r="G109" s="19"/>
    </row>
    <row r="110" spans="1:7">
      <c r="A110" s="22">
        <v>6</v>
      </c>
      <c r="B11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10" s="23">
        <v>7</v>
      </c>
      <c r="D110" s="23" t="s">
        <v>70</v>
      </c>
      <c r="E110" s="19"/>
      <c r="F110" s="19"/>
      <c r="G110" s="19"/>
    </row>
    <row r="111" spans="1:7">
      <c r="A111" s="22">
        <v>6</v>
      </c>
      <c r="B11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11" s="23">
        <v>2</v>
      </c>
      <c r="D111" s="23" t="s">
        <v>60</v>
      </c>
      <c r="E111" s="19"/>
      <c r="F111" s="19"/>
      <c r="G111" s="19"/>
    </row>
    <row r="112" spans="1:7">
      <c r="A112" s="22">
        <v>6</v>
      </c>
      <c r="B11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12" s="23">
        <v>4</v>
      </c>
      <c r="D112" s="23" t="s">
        <v>51</v>
      </c>
      <c r="E112" s="19"/>
      <c r="F112" s="19"/>
      <c r="G112" s="19"/>
    </row>
    <row r="113" spans="1:7">
      <c r="A113" s="22">
        <v>6</v>
      </c>
      <c r="B11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13" s="23">
        <v>5</v>
      </c>
      <c r="D113" s="23" t="s">
        <v>931</v>
      </c>
      <c r="E113" s="19"/>
      <c r="F113" s="19"/>
      <c r="G113" s="19"/>
    </row>
    <row r="114" spans="1:7">
      <c r="A114" s="22">
        <v>7</v>
      </c>
      <c r="B11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14" s="23">
        <v>1</v>
      </c>
      <c r="D114" s="23" t="s">
        <v>1037</v>
      </c>
      <c r="E114" s="19"/>
      <c r="F114" s="19"/>
      <c r="G114" s="19"/>
    </row>
    <row r="115" spans="1:7">
      <c r="A115" s="22">
        <v>7</v>
      </c>
      <c r="B11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15" s="23">
        <v>2</v>
      </c>
      <c r="D115" s="23" t="s">
        <v>326</v>
      </c>
      <c r="E115" s="19"/>
      <c r="F115" s="19"/>
      <c r="G115" s="19"/>
    </row>
    <row r="116" spans="1:7">
      <c r="A116" s="22">
        <v>7</v>
      </c>
      <c r="B11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16" s="23">
        <v>3</v>
      </c>
      <c r="D116" s="23" t="s">
        <v>328</v>
      </c>
      <c r="E116" s="19"/>
      <c r="F116" s="19"/>
      <c r="G116" s="19"/>
    </row>
    <row r="117" spans="1:7">
      <c r="A117" s="22">
        <v>7</v>
      </c>
      <c r="B11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17" s="23">
        <v>4</v>
      </c>
      <c r="D117" s="23" t="s">
        <v>317</v>
      </c>
      <c r="E117" s="19"/>
      <c r="F117" s="19"/>
      <c r="G117" s="19"/>
    </row>
    <row r="118" spans="1:7">
      <c r="A118" s="22">
        <v>7</v>
      </c>
      <c r="B11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18" s="23">
        <v>5</v>
      </c>
      <c r="D118" s="23" t="s">
        <v>933</v>
      </c>
      <c r="E118" s="19"/>
      <c r="F118" s="19"/>
      <c r="G118" s="19"/>
    </row>
    <row r="119" spans="1:7">
      <c r="A119" s="22">
        <v>7</v>
      </c>
      <c r="B11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19" s="23">
        <v>6</v>
      </c>
      <c r="D119" s="23" t="s">
        <v>378</v>
      </c>
      <c r="E119" s="19"/>
      <c r="F119" s="19"/>
      <c r="G119" s="19"/>
    </row>
    <row r="120" spans="1:7">
      <c r="A120" s="22">
        <v>7</v>
      </c>
      <c r="B12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20" s="23">
        <v>7</v>
      </c>
      <c r="D120" s="23" t="s">
        <v>136</v>
      </c>
      <c r="E120" s="19"/>
      <c r="F120" s="19"/>
      <c r="G120" s="19"/>
    </row>
    <row r="121" spans="1:7">
      <c r="A121" s="22">
        <v>7</v>
      </c>
      <c r="B12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21" s="23">
        <v>1</v>
      </c>
      <c r="D121" s="23" t="s">
        <v>469</v>
      </c>
      <c r="E121" s="19"/>
      <c r="F121" s="19"/>
      <c r="G121" s="19"/>
    </row>
    <row r="122" spans="1:7">
      <c r="A122" s="22">
        <v>7</v>
      </c>
      <c r="B12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22" s="23">
        <v>2</v>
      </c>
      <c r="D122" s="23" t="s">
        <v>31</v>
      </c>
      <c r="E122" s="19"/>
      <c r="F122" s="19"/>
      <c r="G122" s="19"/>
    </row>
    <row r="123" spans="1:7">
      <c r="A123" s="22">
        <v>7</v>
      </c>
      <c r="B12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23" s="23">
        <v>3</v>
      </c>
      <c r="D123" s="23" t="s">
        <v>979</v>
      </c>
      <c r="E123" s="19"/>
      <c r="F123" s="19"/>
      <c r="G123" s="19"/>
    </row>
    <row r="124" spans="1:7">
      <c r="A124" s="22">
        <v>7</v>
      </c>
      <c r="B12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24" s="23">
        <v>4</v>
      </c>
      <c r="D124" s="23" t="s">
        <v>977</v>
      </c>
      <c r="E124" s="19"/>
      <c r="F124" s="19"/>
      <c r="G124" s="19"/>
    </row>
    <row r="125" spans="1:7">
      <c r="A125" s="22">
        <v>7</v>
      </c>
      <c r="B12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25" s="23">
        <v>5</v>
      </c>
      <c r="D125" s="23" t="s">
        <v>975</v>
      </c>
      <c r="E125" s="19"/>
      <c r="F125" s="19"/>
      <c r="G125" s="19"/>
    </row>
    <row r="126" spans="1:7">
      <c r="A126" s="22">
        <v>7</v>
      </c>
      <c r="B12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26" s="23">
        <v>6</v>
      </c>
      <c r="D126" s="23" t="s">
        <v>45</v>
      </c>
      <c r="E126" s="19"/>
      <c r="F126" s="19"/>
      <c r="G126" s="19"/>
    </row>
    <row r="127" spans="1:7">
      <c r="A127" s="22">
        <v>7</v>
      </c>
      <c r="B12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27" s="23">
        <v>7</v>
      </c>
      <c r="D127" s="23" t="s">
        <v>1036</v>
      </c>
      <c r="E127" s="19"/>
      <c r="F127" s="19"/>
      <c r="G127" s="19"/>
    </row>
    <row r="128" spans="1:7">
      <c r="A128" s="22">
        <v>7</v>
      </c>
      <c r="B12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28" s="23">
        <v>1</v>
      </c>
      <c r="D128" s="23" t="s">
        <v>1038</v>
      </c>
      <c r="E128" s="19"/>
      <c r="F128" s="19"/>
      <c r="G128" s="19"/>
    </row>
    <row r="129" spans="1:7">
      <c r="A129" s="22">
        <v>7</v>
      </c>
      <c r="B12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29" s="23">
        <v>3</v>
      </c>
      <c r="D129" s="23" t="s">
        <v>922</v>
      </c>
      <c r="E129" s="19"/>
      <c r="F129" s="19"/>
      <c r="G129" s="19"/>
    </row>
    <row r="130" spans="1:7">
      <c r="A130" s="22">
        <v>7</v>
      </c>
      <c r="B13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30" s="23">
        <v>4</v>
      </c>
      <c r="D130" s="23" t="s">
        <v>934</v>
      </c>
      <c r="E130" s="19"/>
      <c r="F130" s="19"/>
      <c r="G130" s="19"/>
    </row>
    <row r="131" spans="1:7">
      <c r="A131" s="22">
        <v>7</v>
      </c>
      <c r="B13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31" s="23">
        <v>5</v>
      </c>
      <c r="D131" s="23" t="s">
        <v>52</v>
      </c>
      <c r="E131" s="19"/>
      <c r="F131" s="19"/>
      <c r="G131" s="19"/>
    </row>
    <row r="132" spans="1:7">
      <c r="A132" s="22">
        <v>7</v>
      </c>
      <c r="B13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32" s="23">
        <v>6</v>
      </c>
      <c r="D132" s="23" t="s">
        <v>926</v>
      </c>
      <c r="E132" s="19"/>
      <c r="F132" s="19"/>
      <c r="G132" s="19"/>
    </row>
    <row r="133" spans="1:7">
      <c r="A133" s="22">
        <v>7</v>
      </c>
      <c r="B13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33" s="23">
        <v>7</v>
      </c>
      <c r="D133" s="23" t="s">
        <v>53</v>
      </c>
      <c r="E133" s="19"/>
      <c r="F133" s="19"/>
      <c r="G133" s="19"/>
    </row>
    <row r="134" spans="1:7">
      <c r="A134" s="22">
        <v>8</v>
      </c>
      <c r="B13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34" s="23">
        <v>1</v>
      </c>
      <c r="D134" s="23" t="s">
        <v>982</v>
      </c>
      <c r="E134" s="19"/>
      <c r="F134" s="19"/>
      <c r="G134" s="19"/>
    </row>
    <row r="135" spans="1:7">
      <c r="A135" s="22">
        <v>8</v>
      </c>
      <c r="B13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35" s="23">
        <v>2</v>
      </c>
      <c r="D135" s="23" t="s">
        <v>981</v>
      </c>
      <c r="E135" s="19"/>
      <c r="F135" s="19"/>
      <c r="G135" s="19"/>
    </row>
    <row r="136" spans="1:7">
      <c r="A136" s="22">
        <v>8</v>
      </c>
      <c r="B13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36" s="23">
        <v>3</v>
      </c>
      <c r="D136" s="23" t="s">
        <v>1040</v>
      </c>
      <c r="E136" s="19"/>
      <c r="F136" s="19"/>
      <c r="G136" s="19"/>
    </row>
    <row r="137" spans="1:7">
      <c r="A137" s="22">
        <v>8</v>
      </c>
      <c r="B13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37" s="23">
        <v>4</v>
      </c>
      <c r="D137" s="23" t="s">
        <v>1045</v>
      </c>
      <c r="E137" s="19"/>
      <c r="F137" s="19"/>
      <c r="G137" s="19"/>
    </row>
    <row r="138" spans="1:7">
      <c r="A138" s="22">
        <v>8</v>
      </c>
      <c r="B13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38" s="23">
        <v>5</v>
      </c>
      <c r="D138" s="23" t="s">
        <v>1043</v>
      </c>
      <c r="E138" s="19"/>
      <c r="F138" s="19"/>
      <c r="G138" s="19"/>
    </row>
    <row r="139" spans="1:7">
      <c r="A139" s="22">
        <v>8</v>
      </c>
      <c r="B13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39" s="23">
        <v>6</v>
      </c>
      <c r="D139" s="23" t="s">
        <v>34</v>
      </c>
      <c r="E139" s="19"/>
      <c r="F139" s="19"/>
      <c r="G139" s="19"/>
    </row>
    <row r="140" spans="1:7">
      <c r="A140" s="22">
        <v>8</v>
      </c>
      <c r="B14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40" s="23">
        <v>7</v>
      </c>
      <c r="D140" s="23" t="s">
        <v>321</v>
      </c>
      <c r="E140" s="19"/>
      <c r="F140" s="19"/>
      <c r="G140" s="19"/>
    </row>
    <row r="141" spans="1:7">
      <c r="A141" s="22">
        <v>8</v>
      </c>
      <c r="B14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41" s="23">
        <v>1</v>
      </c>
      <c r="D141" s="23" t="s">
        <v>919</v>
      </c>
      <c r="E141" s="19"/>
      <c r="F141" s="19"/>
      <c r="G141" s="19"/>
    </row>
    <row r="142" spans="1:7">
      <c r="A142" s="22">
        <v>8</v>
      </c>
      <c r="B14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42" s="23">
        <v>2</v>
      </c>
      <c r="D142" s="23" t="s">
        <v>33</v>
      </c>
      <c r="E142" s="19"/>
      <c r="F142" s="19"/>
      <c r="G142" s="19"/>
    </row>
    <row r="143" spans="1:7">
      <c r="A143" s="22">
        <v>8</v>
      </c>
      <c r="B14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43" s="23">
        <v>3</v>
      </c>
      <c r="D143" s="23" t="s">
        <v>1041</v>
      </c>
      <c r="E143" s="19"/>
      <c r="F143" s="19"/>
      <c r="G143" s="19"/>
    </row>
    <row r="144" spans="1:7">
      <c r="A144" s="22">
        <v>8</v>
      </c>
      <c r="B14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44" s="23">
        <v>4</v>
      </c>
      <c r="D144" s="23" t="s">
        <v>927</v>
      </c>
      <c r="E144" s="19"/>
      <c r="F144" s="19"/>
      <c r="G144" s="19"/>
    </row>
    <row r="145" spans="1:7">
      <c r="A145" s="22">
        <v>8</v>
      </c>
      <c r="B14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45" s="23">
        <v>5</v>
      </c>
      <c r="D145" s="23" t="s">
        <v>1039</v>
      </c>
      <c r="E145" s="19"/>
      <c r="F145" s="19"/>
      <c r="G145" s="19"/>
    </row>
    <row r="146" spans="1:7">
      <c r="A146" s="22">
        <v>8</v>
      </c>
      <c r="B14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46" s="23">
        <v>6</v>
      </c>
      <c r="D146" s="23" t="s">
        <v>923</v>
      </c>
      <c r="E146" s="19"/>
      <c r="F146" s="19"/>
      <c r="G146" s="19"/>
    </row>
    <row r="147" spans="1:7">
      <c r="A147" s="22">
        <v>8</v>
      </c>
      <c r="B14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47" s="23">
        <v>7</v>
      </c>
      <c r="D147" s="23" t="s">
        <v>446</v>
      </c>
      <c r="E147" s="19"/>
      <c r="F147" s="19"/>
      <c r="G147" s="19"/>
    </row>
    <row r="148" spans="1:7">
      <c r="A148" s="22">
        <v>8</v>
      </c>
      <c r="B14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48" s="23">
        <v>1</v>
      </c>
      <c r="D148" s="23" t="s">
        <v>318</v>
      </c>
      <c r="E148" s="19"/>
      <c r="F148" s="19"/>
      <c r="G148" s="19"/>
    </row>
    <row r="149" spans="1:7">
      <c r="A149" s="22">
        <v>8</v>
      </c>
      <c r="B14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49" s="23">
        <v>3</v>
      </c>
      <c r="D149" s="23" t="s">
        <v>139</v>
      </c>
      <c r="E149" s="19"/>
      <c r="F149" s="19"/>
      <c r="G149" s="19"/>
    </row>
    <row r="150" spans="1:7">
      <c r="A150" s="22">
        <v>8</v>
      </c>
      <c r="B15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50" s="23">
        <v>4</v>
      </c>
      <c r="D150" s="23" t="s">
        <v>1044</v>
      </c>
      <c r="E150" s="19"/>
      <c r="F150" s="19"/>
      <c r="G150" s="19"/>
    </row>
    <row r="151" spans="1:7">
      <c r="A151" s="22">
        <v>8</v>
      </c>
      <c r="B15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51" s="23">
        <v>5</v>
      </c>
      <c r="D151" s="23" t="s">
        <v>40</v>
      </c>
      <c r="E151" s="19"/>
      <c r="F151" s="19"/>
      <c r="G151" s="19"/>
    </row>
    <row r="152" spans="1:7">
      <c r="A152" s="22">
        <v>8</v>
      </c>
      <c r="B15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52" s="23">
        <v>6</v>
      </c>
      <c r="D152" s="23" t="s">
        <v>1042</v>
      </c>
      <c r="E152" s="19"/>
      <c r="F152" s="19"/>
      <c r="G152" s="19"/>
    </row>
    <row r="153" spans="1:7">
      <c r="A153" s="22">
        <v>8</v>
      </c>
      <c r="B15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53" s="23">
        <v>7</v>
      </c>
      <c r="D153" s="23" t="s">
        <v>306</v>
      </c>
      <c r="E153" s="19"/>
      <c r="F153" s="19"/>
      <c r="G153" s="19"/>
    </row>
    <row r="154" spans="1:7">
      <c r="A154" s="22">
        <v>9</v>
      </c>
      <c r="B15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54" s="23">
        <v>1</v>
      </c>
      <c r="D154" s="23" t="s">
        <v>917</v>
      </c>
      <c r="E154" s="19"/>
      <c r="F154" s="19"/>
      <c r="G154" s="19"/>
    </row>
    <row r="155" spans="1:7">
      <c r="A155" s="22">
        <v>9</v>
      </c>
      <c r="B15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55" s="23">
        <v>2</v>
      </c>
      <c r="D155" s="23" t="s">
        <v>1048</v>
      </c>
      <c r="E155" s="19"/>
      <c r="F155" s="19"/>
      <c r="G155" s="19"/>
    </row>
    <row r="156" spans="1:7">
      <c r="A156" s="22">
        <v>9</v>
      </c>
      <c r="B15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56" s="23">
        <v>3</v>
      </c>
      <c r="D156" s="23" t="s">
        <v>1008</v>
      </c>
      <c r="E156" s="19"/>
      <c r="F156" s="19"/>
      <c r="G156" s="19"/>
    </row>
    <row r="157" spans="1:7">
      <c r="A157" s="22">
        <v>9</v>
      </c>
      <c r="B15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57" s="23">
        <v>4</v>
      </c>
      <c r="D157" s="23" t="s">
        <v>1046</v>
      </c>
      <c r="E157" s="19"/>
      <c r="F157" s="19"/>
      <c r="G157" s="19"/>
    </row>
    <row r="158" spans="1:7">
      <c r="A158" s="22">
        <v>9</v>
      </c>
      <c r="B15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58" s="23">
        <v>5</v>
      </c>
      <c r="D158" s="23" t="s">
        <v>1051</v>
      </c>
      <c r="E158" s="19"/>
      <c r="F158" s="19"/>
      <c r="G158" s="19"/>
    </row>
    <row r="159" spans="1:7">
      <c r="A159" s="22">
        <v>9</v>
      </c>
      <c r="B15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59" s="23">
        <v>6</v>
      </c>
      <c r="D159" s="23" t="s">
        <v>1050</v>
      </c>
      <c r="E159" s="19"/>
      <c r="F159" s="19"/>
      <c r="G159" s="19"/>
    </row>
    <row r="160" spans="1:7">
      <c r="A160" s="22">
        <v>9</v>
      </c>
      <c r="B16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60" s="23">
        <v>7</v>
      </c>
      <c r="D160" s="23" t="s">
        <v>1052</v>
      </c>
      <c r="E160" s="19"/>
      <c r="F160" s="19"/>
      <c r="G160" s="19"/>
    </row>
    <row r="161" spans="1:7">
      <c r="A161" s="22">
        <v>9</v>
      </c>
      <c r="B16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61" s="23">
        <v>1</v>
      </c>
      <c r="D161" s="23" t="s">
        <v>22</v>
      </c>
      <c r="E161" s="19"/>
      <c r="F161" s="19"/>
      <c r="G161" s="19"/>
    </row>
    <row r="162" spans="1:7">
      <c r="A162" s="22">
        <v>9</v>
      </c>
      <c r="B16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62" s="23">
        <v>2</v>
      </c>
      <c r="D162" s="23" t="s">
        <v>924</v>
      </c>
      <c r="E162" s="19"/>
      <c r="F162" s="19"/>
      <c r="G162" s="19"/>
    </row>
    <row r="163" spans="1:7">
      <c r="A163" s="22">
        <v>9</v>
      </c>
      <c r="B16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63" s="23">
        <v>3</v>
      </c>
      <c r="D163" s="23" t="s">
        <v>299</v>
      </c>
      <c r="E163" s="19"/>
      <c r="F163" s="19"/>
      <c r="G163" s="19"/>
    </row>
    <row r="164" spans="1:7">
      <c r="A164" s="22">
        <v>9</v>
      </c>
      <c r="B16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64" s="23">
        <v>4</v>
      </c>
      <c r="D164" s="23" t="s">
        <v>141</v>
      </c>
      <c r="E164" s="19"/>
      <c r="F164" s="19"/>
      <c r="G164" s="19"/>
    </row>
    <row r="165" spans="1:7">
      <c r="A165" s="22">
        <v>9</v>
      </c>
      <c r="B16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65" s="23">
        <v>5</v>
      </c>
      <c r="D165" s="23" t="s">
        <v>1047</v>
      </c>
      <c r="E165" s="19"/>
      <c r="F165" s="19"/>
      <c r="G165" s="19"/>
    </row>
    <row r="166" spans="1:7">
      <c r="A166" s="22">
        <v>9</v>
      </c>
      <c r="B16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66" s="23">
        <v>6</v>
      </c>
      <c r="D166" s="23" t="s">
        <v>1049</v>
      </c>
      <c r="E166" s="19"/>
      <c r="F166" s="19"/>
      <c r="G166" s="19"/>
    </row>
    <row r="167" spans="1:7">
      <c r="A167" s="22">
        <v>9</v>
      </c>
      <c r="B16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67" s="23">
        <v>7</v>
      </c>
      <c r="D167" s="23" t="s">
        <v>21</v>
      </c>
      <c r="E167" s="19"/>
      <c r="F167" s="19"/>
      <c r="G167" s="19"/>
    </row>
    <row r="168" spans="1:7">
      <c r="A168" s="22">
        <v>9</v>
      </c>
      <c r="B16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68" s="23">
        <v>1</v>
      </c>
      <c r="D168" s="23" t="s">
        <v>920</v>
      </c>
      <c r="E168" s="19"/>
      <c r="F168" s="19"/>
      <c r="G168" s="19"/>
    </row>
    <row r="169" spans="1:7">
      <c r="A169" s="22">
        <v>9</v>
      </c>
      <c r="B16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69" s="23">
        <v>2</v>
      </c>
      <c r="D169" s="23" t="s">
        <v>307</v>
      </c>
      <c r="E169" s="19"/>
      <c r="F169" s="19"/>
      <c r="G169" s="19"/>
    </row>
    <row r="170" spans="1:7">
      <c r="A170" s="22">
        <v>9</v>
      </c>
      <c r="B17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70" s="23">
        <v>3</v>
      </c>
      <c r="D170" s="23" t="s">
        <v>983</v>
      </c>
      <c r="E170" s="19"/>
      <c r="F170" s="19"/>
      <c r="G170" s="19"/>
    </row>
    <row r="171" spans="1:7">
      <c r="A171" s="22">
        <v>9</v>
      </c>
      <c r="B17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71" s="23">
        <v>5</v>
      </c>
      <c r="D171" s="23" t="s">
        <v>402</v>
      </c>
      <c r="E171" s="19"/>
      <c r="F171" s="19"/>
      <c r="G171" s="19"/>
    </row>
    <row r="172" spans="1:7">
      <c r="A172" s="22">
        <v>9</v>
      </c>
      <c r="B17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72" s="23">
        <v>6</v>
      </c>
      <c r="D172" s="23" t="s">
        <v>1053</v>
      </c>
      <c r="E172" s="19"/>
      <c r="F172" s="19"/>
      <c r="G172" s="19"/>
    </row>
    <row r="173" spans="1:7">
      <c r="A173" s="22">
        <v>9</v>
      </c>
      <c r="B17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73" s="23">
        <v>7</v>
      </c>
      <c r="D173" s="23" t="s">
        <v>1054</v>
      </c>
      <c r="E173" s="19"/>
      <c r="F173" s="19"/>
      <c r="G173" s="19"/>
    </row>
    <row r="174" spans="1:7">
      <c r="A174" s="22">
        <v>10</v>
      </c>
      <c r="B17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74" s="23">
        <v>1</v>
      </c>
      <c r="D174" s="23" t="s">
        <v>1059</v>
      </c>
      <c r="E174" s="19"/>
      <c r="F174" s="19"/>
      <c r="G174" s="19"/>
    </row>
    <row r="175" spans="1:7">
      <c r="A175" s="22">
        <v>10</v>
      </c>
      <c r="B17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75" s="23">
        <v>2</v>
      </c>
      <c r="D175" s="23" t="s">
        <v>1010</v>
      </c>
      <c r="E175" s="19"/>
      <c r="F175" s="19"/>
      <c r="G175" s="19"/>
    </row>
    <row r="176" spans="1:7">
      <c r="A176" s="22">
        <v>10</v>
      </c>
      <c r="B17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76" s="23">
        <v>3</v>
      </c>
      <c r="D176" s="23" t="s">
        <v>25</v>
      </c>
      <c r="E176" s="19"/>
      <c r="F176" s="19"/>
      <c r="G176" s="19"/>
    </row>
    <row r="177" spans="1:7">
      <c r="A177" s="22">
        <v>10</v>
      </c>
      <c r="B17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77" s="23">
        <v>4</v>
      </c>
      <c r="D177" s="23" t="s">
        <v>918</v>
      </c>
      <c r="E177" s="19"/>
      <c r="F177" s="19"/>
      <c r="G177" s="19"/>
    </row>
    <row r="178" spans="1:7">
      <c r="A178" s="22">
        <v>10</v>
      </c>
      <c r="B17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78" s="23">
        <v>5</v>
      </c>
      <c r="D178" s="23" t="s">
        <v>1009</v>
      </c>
      <c r="E178" s="19"/>
      <c r="F178" s="19"/>
      <c r="G178" s="19"/>
    </row>
    <row r="179" spans="1:7">
      <c r="A179" s="22">
        <v>10</v>
      </c>
      <c r="B17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79" s="23">
        <v>6</v>
      </c>
      <c r="D179" s="23" t="s">
        <v>427</v>
      </c>
      <c r="E179" s="19"/>
      <c r="F179" s="19"/>
      <c r="G179" s="19"/>
    </row>
    <row r="180" spans="1:7">
      <c r="A180" s="22">
        <v>10</v>
      </c>
      <c r="B18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80" s="23">
        <v>7</v>
      </c>
      <c r="D180" s="23" t="s">
        <v>915</v>
      </c>
      <c r="E180" s="19"/>
      <c r="F180" s="19"/>
      <c r="G180" s="19"/>
    </row>
    <row r="181" spans="1:7">
      <c r="A181" s="22">
        <v>10</v>
      </c>
      <c r="B18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81" s="23">
        <v>1</v>
      </c>
      <c r="D181" s="23" t="s">
        <v>1058</v>
      </c>
      <c r="E181" s="19"/>
      <c r="F181" s="19"/>
      <c r="G181" s="19"/>
    </row>
    <row r="182" spans="1:7">
      <c r="A182" s="22">
        <v>10</v>
      </c>
      <c r="B18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82" s="23">
        <v>2</v>
      </c>
      <c r="D182" s="23" t="s">
        <v>291</v>
      </c>
      <c r="E182" s="19"/>
      <c r="F182" s="19"/>
      <c r="G182" s="19"/>
    </row>
    <row r="183" spans="1:7">
      <c r="A183" s="22">
        <v>10</v>
      </c>
      <c r="B18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83" s="23">
        <v>3</v>
      </c>
      <c r="D183" s="23" t="s">
        <v>944</v>
      </c>
      <c r="E183" s="19"/>
      <c r="F183" s="19"/>
      <c r="G183" s="19"/>
    </row>
    <row r="184" spans="1:7">
      <c r="A184" s="22">
        <v>10</v>
      </c>
      <c r="B18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84" s="23">
        <v>4</v>
      </c>
      <c r="D184" s="23" t="s">
        <v>1060</v>
      </c>
      <c r="E184" s="19"/>
      <c r="F184" s="19"/>
      <c r="G184" s="19"/>
    </row>
    <row r="185" spans="1:7">
      <c r="A185" s="22">
        <v>10</v>
      </c>
      <c r="B18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85" s="23">
        <v>5</v>
      </c>
      <c r="D185" s="23" t="s">
        <v>1055</v>
      </c>
      <c r="E185" s="19"/>
      <c r="F185" s="19"/>
      <c r="G185" s="19"/>
    </row>
    <row r="186" spans="1:7">
      <c r="A186" s="22">
        <v>10</v>
      </c>
      <c r="B18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86" s="23">
        <v>6</v>
      </c>
      <c r="D186" s="23" t="s">
        <v>921</v>
      </c>
      <c r="E186" s="19"/>
      <c r="F186" s="19"/>
      <c r="G186" s="19"/>
    </row>
    <row r="187" spans="1:7">
      <c r="A187" s="22">
        <v>10</v>
      </c>
      <c r="B18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87" s="23">
        <v>7</v>
      </c>
      <c r="D187" s="23" t="s">
        <v>1063</v>
      </c>
      <c r="E187" s="19"/>
      <c r="F187" s="19"/>
      <c r="G187" s="19"/>
    </row>
    <row r="188" spans="1:7">
      <c r="A188" s="22">
        <v>10</v>
      </c>
      <c r="B18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88" s="23">
        <v>1</v>
      </c>
      <c r="D188" s="23" t="s">
        <v>1061</v>
      </c>
      <c r="E188" s="19"/>
      <c r="F188" s="19"/>
      <c r="G188" s="19"/>
    </row>
    <row r="189" spans="1:7">
      <c r="A189" s="22">
        <v>10</v>
      </c>
      <c r="B18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89" s="23">
        <v>2</v>
      </c>
      <c r="D189" s="23" t="s">
        <v>143</v>
      </c>
      <c r="E189" s="19"/>
      <c r="F189" s="19"/>
      <c r="G189" s="19"/>
    </row>
    <row r="190" spans="1:7">
      <c r="A190" s="22">
        <v>10</v>
      </c>
      <c r="B19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90" s="23">
        <v>3</v>
      </c>
      <c r="D190" s="23" t="s">
        <v>1062</v>
      </c>
      <c r="E190" s="19"/>
      <c r="F190" s="19"/>
      <c r="G190" s="19"/>
    </row>
    <row r="191" spans="1:7">
      <c r="A191" s="22">
        <v>10</v>
      </c>
      <c r="B19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91" s="23">
        <v>4</v>
      </c>
      <c r="D191" s="23" t="s">
        <v>1057</v>
      </c>
      <c r="E191" s="19"/>
      <c r="F191" s="19"/>
      <c r="G191" s="19"/>
    </row>
    <row r="192" spans="1:7">
      <c r="A192" s="22">
        <v>10</v>
      </c>
      <c r="B19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92" s="23">
        <v>5</v>
      </c>
      <c r="D192" s="23" t="s">
        <v>1056</v>
      </c>
      <c r="E192" s="19"/>
      <c r="F192" s="19"/>
      <c r="G192" s="19"/>
    </row>
    <row r="193" spans="1:7">
      <c r="A193" s="22">
        <v>10</v>
      </c>
      <c r="B19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93" s="23">
        <v>6</v>
      </c>
      <c r="D193" s="23" t="s">
        <v>1064</v>
      </c>
      <c r="E193" s="19"/>
      <c r="F193" s="19"/>
      <c r="G193" s="19"/>
    </row>
    <row r="194" spans="1:7">
      <c r="A194" s="22">
        <v>11</v>
      </c>
      <c r="B19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94" s="23">
        <v>1</v>
      </c>
      <c r="D194" s="23" t="s">
        <v>1065</v>
      </c>
      <c r="E194" s="19"/>
      <c r="F194" s="19"/>
      <c r="G194" s="19"/>
    </row>
    <row r="195" spans="1:7">
      <c r="A195" s="22">
        <v>11</v>
      </c>
      <c r="B19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95" s="23">
        <v>2</v>
      </c>
      <c r="D195" s="23" t="s">
        <v>1013</v>
      </c>
      <c r="E195" s="19"/>
      <c r="F195" s="19"/>
      <c r="G195" s="19"/>
    </row>
    <row r="196" spans="1:7">
      <c r="A196" s="22">
        <v>11</v>
      </c>
      <c r="B19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96" s="23">
        <v>3</v>
      </c>
      <c r="D196" s="23" t="s">
        <v>83</v>
      </c>
      <c r="E196" s="19"/>
      <c r="F196" s="19"/>
      <c r="G196" s="19"/>
    </row>
    <row r="197" spans="1:7">
      <c r="A197" s="22">
        <v>11</v>
      </c>
      <c r="B19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97" s="23">
        <v>4</v>
      </c>
      <c r="D197" s="23" t="s">
        <v>947</v>
      </c>
      <c r="E197" s="19"/>
      <c r="F197" s="19"/>
      <c r="G197" s="19"/>
    </row>
    <row r="198" spans="1:7">
      <c r="A198" s="22">
        <v>11</v>
      </c>
      <c r="B19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98" s="23">
        <v>5</v>
      </c>
      <c r="D198" s="23" t="s">
        <v>1073</v>
      </c>
      <c r="E198" s="19"/>
      <c r="F198" s="19"/>
      <c r="G198" s="19"/>
    </row>
    <row r="199" spans="1:7">
      <c r="A199" s="22">
        <v>11</v>
      </c>
      <c r="B19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99" s="23">
        <v>6</v>
      </c>
      <c r="D199" s="23" t="s">
        <v>1068</v>
      </c>
      <c r="E199" s="19"/>
      <c r="F199" s="19"/>
      <c r="G199" s="19"/>
    </row>
    <row r="200" spans="1:7">
      <c r="A200" s="22">
        <v>11</v>
      </c>
      <c r="B20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00" s="23">
        <v>7</v>
      </c>
      <c r="D200" s="23" t="s">
        <v>406</v>
      </c>
      <c r="E200" s="19"/>
      <c r="F200" s="19"/>
      <c r="G200" s="19"/>
    </row>
    <row r="201" spans="1:7">
      <c r="A201" s="22">
        <v>11</v>
      </c>
      <c r="B20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01" s="23">
        <v>1</v>
      </c>
      <c r="D201" s="23" t="s">
        <v>1014</v>
      </c>
      <c r="E201" s="19"/>
      <c r="F201" s="19"/>
      <c r="G201" s="19"/>
    </row>
    <row r="202" spans="1:7">
      <c r="A202" s="22">
        <v>11</v>
      </c>
      <c r="B20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02" s="23">
        <v>2</v>
      </c>
      <c r="D202" s="23" t="s">
        <v>946</v>
      </c>
      <c r="E202" s="19"/>
      <c r="F202" s="19"/>
      <c r="G202" s="19"/>
    </row>
    <row r="203" spans="1:7">
      <c r="A203" s="22">
        <v>11</v>
      </c>
      <c r="B20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03" s="23">
        <v>3</v>
      </c>
      <c r="D203" s="23" t="s">
        <v>912</v>
      </c>
      <c r="E203" s="19"/>
      <c r="F203" s="19"/>
      <c r="G203" s="19"/>
    </row>
    <row r="204" spans="1:7">
      <c r="A204" s="22">
        <v>11</v>
      </c>
      <c r="B20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04" s="23">
        <v>4</v>
      </c>
      <c r="D204" s="23" t="s">
        <v>1071</v>
      </c>
      <c r="E204" s="19"/>
      <c r="F204" s="19"/>
      <c r="G204" s="19"/>
    </row>
    <row r="205" spans="1:7">
      <c r="A205" s="22">
        <v>11</v>
      </c>
      <c r="B20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05" s="23">
        <v>5</v>
      </c>
      <c r="D205" s="23" t="s">
        <v>1074</v>
      </c>
      <c r="E205" s="19"/>
      <c r="F205" s="19"/>
      <c r="G205" s="19"/>
    </row>
    <row r="206" spans="1:7">
      <c r="A206" s="22">
        <v>11</v>
      </c>
      <c r="B20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06" s="23">
        <v>6</v>
      </c>
      <c r="D206" s="23" t="s">
        <v>1012</v>
      </c>
      <c r="E206" s="19"/>
      <c r="F206" s="19"/>
      <c r="G206" s="19"/>
    </row>
    <row r="207" spans="1:7">
      <c r="A207" s="22">
        <v>11</v>
      </c>
      <c r="B20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07" s="23">
        <v>7</v>
      </c>
      <c r="D207" s="23" t="s">
        <v>916</v>
      </c>
      <c r="E207" s="19"/>
      <c r="F207" s="19"/>
      <c r="G207" s="19"/>
    </row>
    <row r="208" spans="1:7">
      <c r="A208" s="22">
        <v>11</v>
      </c>
      <c r="B20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08" s="23">
        <v>1</v>
      </c>
      <c r="D208" s="23" t="s">
        <v>1015</v>
      </c>
      <c r="E208" s="19"/>
      <c r="F208" s="19"/>
      <c r="G208" s="19"/>
    </row>
    <row r="209" spans="1:7">
      <c r="A209" s="22">
        <v>11</v>
      </c>
      <c r="B20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09" s="23">
        <v>2</v>
      </c>
      <c r="D209" s="23" t="s">
        <v>1067</v>
      </c>
      <c r="E209" s="19"/>
      <c r="F209" s="19"/>
      <c r="G209" s="19"/>
    </row>
    <row r="210" spans="1:7">
      <c r="A210" s="22">
        <v>11</v>
      </c>
      <c r="B21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10" s="23">
        <v>3</v>
      </c>
      <c r="D210" s="23" t="s">
        <v>1066</v>
      </c>
      <c r="E210" s="19"/>
      <c r="F210" s="19"/>
      <c r="G210" s="19"/>
    </row>
    <row r="211" spans="1:7">
      <c r="A211" s="22">
        <v>11</v>
      </c>
      <c r="B21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11" s="23">
        <v>4</v>
      </c>
      <c r="D211" s="23" t="s">
        <v>1069</v>
      </c>
      <c r="E211" s="19"/>
      <c r="F211" s="19"/>
      <c r="G211" s="19"/>
    </row>
    <row r="212" spans="1:7">
      <c r="A212" s="22">
        <v>11</v>
      </c>
      <c r="B21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12" s="23">
        <v>5</v>
      </c>
      <c r="D212" s="23" t="s">
        <v>1070</v>
      </c>
      <c r="E212" s="19"/>
      <c r="F212" s="19"/>
      <c r="G212" s="19"/>
    </row>
    <row r="213" spans="1:7">
      <c r="A213" s="22">
        <v>11</v>
      </c>
      <c r="B21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13" s="23">
        <v>7</v>
      </c>
      <c r="D213" s="23" t="s">
        <v>1072</v>
      </c>
      <c r="E213" s="19"/>
      <c r="F213" s="19"/>
      <c r="G213" s="19"/>
    </row>
    <row r="214" spans="1:7">
      <c r="A214" s="22">
        <v>12</v>
      </c>
      <c r="B21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14" s="23">
        <v>1</v>
      </c>
      <c r="D214" s="23" t="s">
        <v>1022</v>
      </c>
      <c r="E214" s="19"/>
      <c r="F214" s="19"/>
      <c r="G214" s="19"/>
    </row>
    <row r="215" spans="1:7">
      <c r="A215" s="22">
        <v>12</v>
      </c>
      <c r="B21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15" s="23">
        <v>2</v>
      </c>
      <c r="D215" s="23" t="s">
        <v>1020</v>
      </c>
      <c r="E215" s="19"/>
      <c r="F215" s="19"/>
      <c r="G215" s="19"/>
    </row>
    <row r="216" spans="1:7">
      <c r="A216" s="22">
        <v>12</v>
      </c>
      <c r="B21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16" s="23">
        <v>3</v>
      </c>
      <c r="D216" s="23" t="s">
        <v>377</v>
      </c>
      <c r="E216" s="19"/>
      <c r="F216" s="19"/>
      <c r="G216" s="19"/>
    </row>
    <row r="217" spans="1:7">
      <c r="A217" s="22">
        <v>12</v>
      </c>
      <c r="B21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17" s="23">
        <v>4</v>
      </c>
      <c r="D217" s="23" t="s">
        <v>1078</v>
      </c>
      <c r="E217" s="19"/>
      <c r="F217" s="19"/>
      <c r="G217" s="19"/>
    </row>
    <row r="218" spans="1:7">
      <c r="A218" s="22">
        <v>12</v>
      </c>
      <c r="B21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18" s="23">
        <v>5</v>
      </c>
      <c r="D218" s="23" t="s">
        <v>1077</v>
      </c>
      <c r="E218" s="19"/>
      <c r="F218" s="19"/>
      <c r="G218" s="19"/>
    </row>
    <row r="219" spans="1:7">
      <c r="A219" s="22">
        <v>12</v>
      </c>
      <c r="B21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19" s="23">
        <v>6</v>
      </c>
      <c r="D219" s="23" t="s">
        <v>1075</v>
      </c>
      <c r="E219" s="19"/>
      <c r="F219" s="19"/>
      <c r="G219" s="19"/>
    </row>
    <row r="220" spans="1:7">
      <c r="A220" s="22">
        <v>12</v>
      </c>
      <c r="B22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20" s="23">
        <v>7</v>
      </c>
      <c r="D220" s="23" t="s">
        <v>552</v>
      </c>
      <c r="E220" s="19"/>
      <c r="F220" s="19"/>
      <c r="G220" s="19"/>
    </row>
    <row r="221" spans="1:7">
      <c r="A221" s="22">
        <v>12</v>
      </c>
      <c r="B22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21" s="23">
        <v>1</v>
      </c>
      <c r="D221" s="23" t="s">
        <v>1081</v>
      </c>
      <c r="E221" s="19"/>
      <c r="F221" s="19"/>
      <c r="G221" s="19"/>
    </row>
    <row r="222" spans="1:7">
      <c r="A222" s="22">
        <v>12</v>
      </c>
      <c r="B22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22" s="23">
        <v>2</v>
      </c>
      <c r="D222" s="23" t="s">
        <v>1023</v>
      </c>
      <c r="E222" s="19"/>
      <c r="F222" s="19"/>
      <c r="G222" s="19"/>
    </row>
    <row r="223" spans="1:7">
      <c r="A223" s="22">
        <v>12</v>
      </c>
      <c r="B22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23" s="23">
        <v>3</v>
      </c>
      <c r="D223" s="23" t="s">
        <v>1076</v>
      </c>
      <c r="E223" s="19"/>
      <c r="F223" s="19"/>
      <c r="G223" s="19"/>
    </row>
    <row r="224" spans="1:7">
      <c r="A224" s="22">
        <v>12</v>
      </c>
      <c r="B22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24" s="23">
        <v>4</v>
      </c>
      <c r="D224" s="23" t="s">
        <v>948</v>
      </c>
      <c r="E224" s="19"/>
      <c r="F224" s="19"/>
      <c r="G224" s="19"/>
    </row>
    <row r="225" spans="1:7">
      <c r="A225" s="22">
        <v>12</v>
      </c>
      <c r="B22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25" s="23">
        <v>5</v>
      </c>
      <c r="D225" s="23" t="s">
        <v>949</v>
      </c>
      <c r="E225" s="19"/>
      <c r="F225" s="19"/>
      <c r="G225" s="19"/>
    </row>
    <row r="226" spans="1:7">
      <c r="A226" s="22">
        <v>12</v>
      </c>
      <c r="B22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26" s="23">
        <v>6</v>
      </c>
      <c r="D226" s="23" t="s">
        <v>1080</v>
      </c>
      <c r="E226" s="19"/>
      <c r="F226" s="19"/>
      <c r="G226" s="19"/>
    </row>
    <row r="227" spans="1:7">
      <c r="A227" s="22">
        <v>12</v>
      </c>
      <c r="B22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27" s="23">
        <v>7</v>
      </c>
      <c r="D227" s="23" t="s">
        <v>950</v>
      </c>
      <c r="E227" s="19"/>
      <c r="F227" s="19"/>
      <c r="G227" s="19"/>
    </row>
    <row r="228" spans="1:7">
      <c r="A228" s="22">
        <v>12</v>
      </c>
      <c r="B22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28" s="23">
        <v>1</v>
      </c>
      <c r="D228" s="23" t="s">
        <v>1019</v>
      </c>
      <c r="E228" s="19"/>
      <c r="F228" s="19"/>
      <c r="G228" s="19"/>
    </row>
    <row r="229" spans="1:7">
      <c r="A229" s="22">
        <v>12</v>
      </c>
      <c r="B22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29" s="23">
        <v>2</v>
      </c>
      <c r="D229" s="23" t="s">
        <v>1021</v>
      </c>
      <c r="E229" s="19"/>
      <c r="F229" s="19"/>
      <c r="G229" s="19"/>
    </row>
    <row r="230" spans="1:7">
      <c r="A230" s="22">
        <v>12</v>
      </c>
      <c r="B23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30" s="23">
        <v>3</v>
      </c>
      <c r="D230" s="23" t="s">
        <v>1079</v>
      </c>
      <c r="E230" s="19"/>
      <c r="F230" s="19"/>
      <c r="G230" s="19"/>
    </row>
    <row r="231" spans="1:7">
      <c r="A231" s="22">
        <v>12</v>
      </c>
      <c r="B23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31" s="23">
        <v>4</v>
      </c>
      <c r="D231" s="23" t="s">
        <v>914</v>
      </c>
      <c r="E231" s="19"/>
      <c r="F231" s="19"/>
      <c r="G231" s="19"/>
    </row>
    <row r="232" spans="1:7">
      <c r="A232" s="22">
        <v>12</v>
      </c>
      <c r="B23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32" s="23">
        <v>5</v>
      </c>
      <c r="D232" s="23" t="s">
        <v>73</v>
      </c>
      <c r="E232" s="19"/>
      <c r="F232" s="19"/>
      <c r="G232" s="19"/>
    </row>
    <row r="233" spans="1:7">
      <c r="A233" s="22">
        <v>12</v>
      </c>
      <c r="B23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33" s="23">
        <v>6</v>
      </c>
      <c r="D233" s="23" t="s">
        <v>913</v>
      </c>
      <c r="E233" s="19"/>
      <c r="F233" s="19"/>
      <c r="G233" s="19"/>
    </row>
    <row r="234" spans="1:7">
      <c r="A234" s="22">
        <v>13</v>
      </c>
      <c r="B23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34" s="23">
        <v>1</v>
      </c>
      <c r="D234" s="23" t="s">
        <v>993</v>
      </c>
      <c r="E234" s="19"/>
      <c r="F234" s="19"/>
      <c r="G234" s="19"/>
    </row>
    <row r="235" spans="1:7">
      <c r="A235" s="22">
        <v>13</v>
      </c>
      <c r="B23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35" s="23">
        <v>2</v>
      </c>
      <c r="D235" s="23" t="s">
        <v>1082</v>
      </c>
      <c r="E235" s="19"/>
      <c r="F235" s="19"/>
      <c r="G235" s="19"/>
    </row>
    <row r="236" spans="1:7">
      <c r="A236" s="22">
        <v>13</v>
      </c>
      <c r="B23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36" s="23">
        <v>3</v>
      </c>
      <c r="D236" s="23" t="s">
        <v>1084</v>
      </c>
      <c r="E236" s="19"/>
      <c r="F236" s="19"/>
      <c r="G236" s="19"/>
    </row>
    <row r="237" spans="1:7">
      <c r="A237" s="22">
        <v>13</v>
      </c>
      <c r="B23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37" s="23">
        <v>4</v>
      </c>
      <c r="D237" s="23" t="s">
        <v>532</v>
      </c>
      <c r="E237" s="19"/>
      <c r="F237" s="19"/>
      <c r="G237" s="19"/>
    </row>
    <row r="238" spans="1:7">
      <c r="A238" s="22">
        <v>13</v>
      </c>
      <c r="B23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38" s="23">
        <v>5</v>
      </c>
      <c r="D238" s="23" t="s">
        <v>1025</v>
      </c>
      <c r="E238" s="19"/>
      <c r="F238" s="19"/>
      <c r="G238" s="19"/>
    </row>
    <row r="239" spans="1:7">
      <c r="A239" s="22">
        <v>13</v>
      </c>
      <c r="B23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39" s="23">
        <v>6</v>
      </c>
      <c r="D239" s="23" t="s">
        <v>904</v>
      </c>
      <c r="E239" s="19"/>
      <c r="F239" s="19"/>
      <c r="G239" s="19"/>
    </row>
    <row r="240" spans="1:7">
      <c r="A240" s="22">
        <v>13</v>
      </c>
      <c r="B24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40" s="23">
        <v>7</v>
      </c>
      <c r="D240" s="23" t="s">
        <v>1005</v>
      </c>
      <c r="E240" s="19"/>
      <c r="F240" s="19"/>
      <c r="G240" s="19"/>
    </row>
    <row r="241" spans="1:7">
      <c r="A241" s="22">
        <v>13</v>
      </c>
      <c r="B24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41" s="23">
        <v>1</v>
      </c>
      <c r="D241" s="23" t="s">
        <v>62</v>
      </c>
      <c r="E241" s="19"/>
      <c r="F241" s="19"/>
      <c r="G241" s="19"/>
    </row>
    <row r="242" spans="1:7">
      <c r="A242" s="22">
        <v>13</v>
      </c>
      <c r="B24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42" s="23">
        <v>2</v>
      </c>
      <c r="D242" s="23" t="s">
        <v>248</v>
      </c>
      <c r="E242" s="19"/>
      <c r="F242" s="19"/>
      <c r="G242" s="19"/>
    </row>
    <row r="243" spans="1:7">
      <c r="A243" s="22">
        <v>13</v>
      </c>
      <c r="B24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43" s="23">
        <v>3</v>
      </c>
      <c r="D243" s="23" t="s">
        <v>1083</v>
      </c>
      <c r="E243" s="19"/>
      <c r="F243" s="19"/>
      <c r="G243" s="19"/>
    </row>
    <row r="244" spans="1:7">
      <c r="A244" s="22">
        <v>13</v>
      </c>
      <c r="B24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44" s="23">
        <v>4</v>
      </c>
      <c r="D244" s="23" t="s">
        <v>984</v>
      </c>
      <c r="E244" s="19"/>
      <c r="F244" s="19"/>
      <c r="G244" s="19"/>
    </row>
    <row r="245" spans="1:7">
      <c r="A245" s="22">
        <v>13</v>
      </c>
      <c r="B24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45" s="23">
        <v>5</v>
      </c>
      <c r="D245" s="23" t="s">
        <v>1029</v>
      </c>
      <c r="E245" s="19"/>
      <c r="F245" s="19"/>
      <c r="G245" s="19"/>
    </row>
    <row r="246" spans="1:7">
      <c r="A246" s="22">
        <v>13</v>
      </c>
      <c r="B24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46" s="23">
        <v>6</v>
      </c>
      <c r="D246" s="23" t="s">
        <v>995</v>
      </c>
      <c r="E246" s="19"/>
      <c r="F246" s="19"/>
      <c r="G246" s="19"/>
    </row>
    <row r="247" spans="1:7">
      <c r="A247" s="22">
        <v>13</v>
      </c>
      <c r="B24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47" s="23">
        <v>7</v>
      </c>
      <c r="D247" s="23" t="s">
        <v>952</v>
      </c>
      <c r="E247" s="19"/>
      <c r="F247" s="19"/>
      <c r="G247" s="19"/>
    </row>
    <row r="248" spans="1:7">
      <c r="A248" s="22">
        <v>13</v>
      </c>
      <c r="B24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48" s="23">
        <v>1</v>
      </c>
      <c r="D248" s="23" t="s">
        <v>410</v>
      </c>
      <c r="E248" s="19"/>
      <c r="F248" s="19"/>
      <c r="G248" s="19"/>
    </row>
    <row r="249" spans="1:7">
      <c r="A249" s="22">
        <v>13</v>
      </c>
      <c r="B24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49" s="23">
        <v>2</v>
      </c>
      <c r="D249" s="23" t="s">
        <v>553</v>
      </c>
      <c r="E249" s="19"/>
      <c r="F249" s="19"/>
      <c r="G249" s="19"/>
    </row>
    <row r="250" spans="1:7">
      <c r="A250" s="22">
        <v>13</v>
      </c>
      <c r="B25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50" s="23">
        <v>4</v>
      </c>
      <c r="D250" s="23" t="s">
        <v>1028</v>
      </c>
      <c r="E250" s="19"/>
      <c r="F250" s="19"/>
      <c r="G250" s="19"/>
    </row>
    <row r="251" spans="1:7">
      <c r="A251" s="22">
        <v>13</v>
      </c>
      <c r="B25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51" s="23">
        <v>5</v>
      </c>
      <c r="D251" s="23" t="s">
        <v>1026</v>
      </c>
      <c r="E251" s="19"/>
      <c r="F251" s="19"/>
      <c r="G251" s="19"/>
    </row>
    <row r="252" spans="1:7">
      <c r="A252" s="22">
        <v>13</v>
      </c>
      <c r="B25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52" s="23">
        <v>6</v>
      </c>
      <c r="D252" s="23" t="s">
        <v>953</v>
      </c>
      <c r="E252" s="19"/>
      <c r="F252" s="19"/>
      <c r="G252" s="19"/>
    </row>
    <row r="253" spans="1:7">
      <c r="A253" s="22">
        <v>13</v>
      </c>
      <c r="B25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53" s="23">
        <v>7</v>
      </c>
      <c r="D253" s="23" t="s">
        <v>1027</v>
      </c>
      <c r="E253" s="19"/>
      <c r="F253" s="19"/>
      <c r="G253" s="19"/>
    </row>
    <row r="254" spans="1:7">
      <c r="A254" s="22">
        <v>14</v>
      </c>
      <c r="B25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54" s="23">
        <v>1</v>
      </c>
      <c r="D254" s="23" t="s">
        <v>227</v>
      </c>
      <c r="E254" s="19"/>
      <c r="F254" s="19"/>
      <c r="G254" s="19"/>
    </row>
    <row r="255" spans="1:7">
      <c r="A255" s="22">
        <v>14</v>
      </c>
      <c r="B25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55" s="23">
        <v>2</v>
      </c>
      <c r="D255" s="23" t="s">
        <v>955</v>
      </c>
      <c r="E255" s="19"/>
      <c r="F255" s="19"/>
      <c r="G255" s="19"/>
    </row>
    <row r="256" spans="1:7">
      <c r="A256" s="22">
        <v>14</v>
      </c>
      <c r="B25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56" s="23">
        <v>3</v>
      </c>
      <c r="D256" s="23" t="s">
        <v>905</v>
      </c>
      <c r="E256" s="19"/>
      <c r="F256" s="19"/>
      <c r="G256" s="19"/>
    </row>
    <row r="257" spans="1:7">
      <c r="A257" s="22">
        <v>14</v>
      </c>
      <c r="B25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57" s="23">
        <v>4</v>
      </c>
      <c r="D257" s="23" t="s">
        <v>1033</v>
      </c>
      <c r="E257" s="19"/>
      <c r="F257" s="19"/>
      <c r="G257" s="19"/>
    </row>
    <row r="258" spans="1:7">
      <c r="A258" s="22">
        <v>14</v>
      </c>
      <c r="B25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58" s="23">
        <v>5</v>
      </c>
      <c r="D258" s="23" t="s">
        <v>554</v>
      </c>
      <c r="E258" s="19"/>
      <c r="F258" s="19"/>
      <c r="G258" s="19"/>
    </row>
    <row r="259" spans="1:7">
      <c r="A259" s="22">
        <v>14</v>
      </c>
      <c r="B25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59" s="23">
        <v>6</v>
      </c>
      <c r="D259" s="23" t="s">
        <v>249</v>
      </c>
      <c r="E259" s="19"/>
      <c r="F259" s="19"/>
      <c r="G259" s="19"/>
    </row>
    <row r="260" spans="1:7">
      <c r="A260" s="22">
        <v>14</v>
      </c>
      <c r="B26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60" s="23">
        <v>7</v>
      </c>
      <c r="D260" s="23" t="s">
        <v>986</v>
      </c>
      <c r="E260" s="19"/>
      <c r="F260" s="19"/>
      <c r="G260" s="19"/>
    </row>
    <row r="261" spans="1:7">
      <c r="A261" s="22">
        <v>14</v>
      </c>
      <c r="B26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61" s="23">
        <v>1</v>
      </c>
      <c r="D261" s="23" t="s">
        <v>1085</v>
      </c>
      <c r="E261" s="19"/>
      <c r="F261" s="19"/>
      <c r="G261" s="19"/>
    </row>
    <row r="262" spans="1:7">
      <c r="A262" s="22">
        <v>14</v>
      </c>
      <c r="B26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62" s="23">
        <v>2</v>
      </c>
      <c r="D262" s="23" t="s">
        <v>533</v>
      </c>
      <c r="E262" s="19"/>
      <c r="F262" s="19"/>
      <c r="G262" s="19"/>
    </row>
    <row r="263" spans="1:7">
      <c r="A263" s="22">
        <v>14</v>
      </c>
      <c r="B26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63" s="23">
        <v>3</v>
      </c>
      <c r="D263" s="23" t="s">
        <v>1006</v>
      </c>
      <c r="E263" s="19"/>
      <c r="F263" s="19"/>
      <c r="G263" s="19"/>
    </row>
    <row r="264" spans="1:7">
      <c r="A264" s="22">
        <v>14</v>
      </c>
      <c r="B26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64" s="23">
        <v>4</v>
      </c>
      <c r="D264" s="23" t="s">
        <v>906</v>
      </c>
      <c r="E264" s="19"/>
      <c r="F264" s="19"/>
      <c r="G264" s="19"/>
    </row>
    <row r="265" spans="1:7">
      <c r="A265" s="22">
        <v>14</v>
      </c>
      <c r="B26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65" s="23">
        <v>5</v>
      </c>
      <c r="D265" s="23" t="s">
        <v>54</v>
      </c>
      <c r="E265" s="19"/>
      <c r="F265" s="19"/>
      <c r="G265" s="19"/>
    </row>
    <row r="266" spans="1:7">
      <c r="A266" s="22">
        <v>14</v>
      </c>
      <c r="B26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66" s="23">
        <v>6</v>
      </c>
      <c r="D266" s="23" t="s">
        <v>383</v>
      </c>
      <c r="E266" s="19"/>
      <c r="F266" s="19"/>
      <c r="G266" s="19"/>
    </row>
    <row r="267" spans="1:7">
      <c r="A267" s="22">
        <v>14</v>
      </c>
      <c r="B26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67" s="23">
        <v>7</v>
      </c>
      <c r="D267" s="23" t="s">
        <v>513</v>
      </c>
      <c r="E267" s="19"/>
      <c r="F267" s="19"/>
      <c r="G267" s="19"/>
    </row>
    <row r="268" spans="1:7">
      <c r="A268" s="22">
        <v>14</v>
      </c>
      <c r="B26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68" s="23">
        <v>1</v>
      </c>
      <c r="D268" s="23" t="s">
        <v>998</v>
      </c>
      <c r="E268" s="19"/>
      <c r="F268" s="19"/>
      <c r="G268" s="19"/>
    </row>
    <row r="269" spans="1:7">
      <c r="A269" s="22">
        <v>14</v>
      </c>
      <c r="B26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69" s="23">
        <v>2</v>
      </c>
      <c r="D269" s="23" t="s">
        <v>1011</v>
      </c>
      <c r="E269" s="19"/>
      <c r="F269" s="19"/>
      <c r="G269" s="19"/>
    </row>
    <row r="270" spans="1:7">
      <c r="A270" s="22">
        <v>14</v>
      </c>
      <c r="B27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70" s="23">
        <v>3</v>
      </c>
      <c r="D270" s="23" t="s">
        <v>1031</v>
      </c>
      <c r="E270" s="19"/>
      <c r="F270" s="19"/>
      <c r="G270" s="19"/>
    </row>
    <row r="271" spans="1:7">
      <c r="A271" s="22">
        <v>14</v>
      </c>
      <c r="B27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71" s="23">
        <v>4</v>
      </c>
      <c r="D271" s="23" t="s">
        <v>957</v>
      </c>
      <c r="E271" s="19"/>
      <c r="F271" s="19"/>
      <c r="G271" s="19"/>
    </row>
    <row r="272" spans="1:7">
      <c r="A272" s="22">
        <v>14</v>
      </c>
      <c r="B27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72" s="23">
        <v>5</v>
      </c>
      <c r="D272" s="23" t="s">
        <v>997</v>
      </c>
      <c r="E272" s="19"/>
      <c r="F272" s="19"/>
      <c r="G272" s="19"/>
    </row>
    <row r="273" spans="1:7">
      <c r="A273" s="22">
        <v>14</v>
      </c>
      <c r="B27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73" s="23">
        <v>7</v>
      </c>
      <c r="D273" s="23" t="s">
        <v>1032</v>
      </c>
      <c r="E273" s="19"/>
      <c r="F273" s="19"/>
      <c r="G273" s="19"/>
    </row>
    <row r="274" spans="1:7">
      <c r="A274" s="22">
        <v>15</v>
      </c>
      <c r="B27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74" s="23">
        <v>1</v>
      </c>
      <c r="D274" s="23" t="s">
        <v>964</v>
      </c>
      <c r="E274" s="19"/>
      <c r="F274" s="19"/>
      <c r="G274" s="19"/>
    </row>
    <row r="275" spans="1:7">
      <c r="A275" s="22">
        <v>15</v>
      </c>
      <c r="B27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75" s="23">
        <v>2</v>
      </c>
      <c r="D275" s="23" t="s">
        <v>1016</v>
      </c>
      <c r="E275" s="19"/>
      <c r="F275" s="19"/>
      <c r="G275" s="19"/>
    </row>
    <row r="276" spans="1:7">
      <c r="A276" s="22">
        <v>15</v>
      </c>
      <c r="B27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76" s="23">
        <v>3</v>
      </c>
      <c r="D276" s="23" t="s">
        <v>962</v>
      </c>
      <c r="E276" s="19"/>
      <c r="F276" s="19"/>
      <c r="G276" s="19"/>
    </row>
    <row r="277" spans="1:7">
      <c r="A277" s="22">
        <v>15</v>
      </c>
      <c r="B27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77" s="23">
        <v>4</v>
      </c>
      <c r="D277" s="23" t="s">
        <v>534</v>
      </c>
      <c r="E277" s="19"/>
      <c r="F277" s="19"/>
      <c r="G277" s="19"/>
    </row>
    <row r="278" spans="1:7">
      <c r="A278" s="22">
        <v>15</v>
      </c>
      <c r="B27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78" s="23">
        <v>5</v>
      </c>
      <c r="D278" s="23" t="s">
        <v>1007</v>
      </c>
      <c r="E278" s="19"/>
      <c r="F278" s="19"/>
      <c r="G278" s="19"/>
    </row>
    <row r="279" spans="1:7">
      <c r="A279" s="22">
        <v>15</v>
      </c>
      <c r="B27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79" s="23">
        <v>6</v>
      </c>
      <c r="D279" s="23" t="s">
        <v>494</v>
      </c>
      <c r="E279" s="19"/>
      <c r="F279" s="19"/>
      <c r="G279" s="19"/>
    </row>
    <row r="280" spans="1:7">
      <c r="A280" s="22">
        <v>15</v>
      </c>
      <c r="B28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80" s="23">
        <v>7</v>
      </c>
      <c r="D280" s="23" t="s">
        <v>907</v>
      </c>
      <c r="E280" s="19"/>
      <c r="F280" s="19"/>
      <c r="G280" s="19"/>
    </row>
    <row r="281" spans="1:7">
      <c r="A281" s="22">
        <v>15</v>
      </c>
      <c r="B28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81" s="23">
        <v>1</v>
      </c>
      <c r="D281" s="23" t="s">
        <v>960</v>
      </c>
      <c r="E281" s="19"/>
      <c r="F281" s="19"/>
      <c r="G281" s="19"/>
    </row>
    <row r="282" spans="1:7">
      <c r="A282" s="22">
        <v>15</v>
      </c>
      <c r="B28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82" s="23">
        <v>2</v>
      </c>
      <c r="D282" s="23" t="s">
        <v>1035</v>
      </c>
      <c r="E282" s="19"/>
      <c r="F282" s="19"/>
      <c r="G282" s="19"/>
    </row>
    <row r="283" spans="1:7">
      <c r="A283" s="22">
        <v>15</v>
      </c>
      <c r="B28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83" s="23">
        <v>3</v>
      </c>
      <c r="D283" s="23" t="s">
        <v>250</v>
      </c>
      <c r="E283" s="19"/>
      <c r="F283" s="19"/>
      <c r="G283" s="19"/>
    </row>
    <row r="284" spans="1:7">
      <c r="A284" s="22">
        <v>15</v>
      </c>
      <c r="B28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84" s="23">
        <v>4</v>
      </c>
      <c r="D284" s="23" t="s">
        <v>322</v>
      </c>
      <c r="E284" s="19"/>
      <c r="F284" s="19"/>
      <c r="G284" s="19"/>
    </row>
    <row r="285" spans="1:7">
      <c r="A285" s="22">
        <v>15</v>
      </c>
      <c r="B28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85" s="23">
        <v>5</v>
      </c>
      <c r="D285" s="23" t="s">
        <v>514</v>
      </c>
      <c r="E285" s="19"/>
      <c r="F285" s="19"/>
      <c r="G285" s="19"/>
    </row>
    <row r="286" spans="1:7">
      <c r="A286" s="22">
        <v>15</v>
      </c>
      <c r="B28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86" s="23">
        <v>6</v>
      </c>
      <c r="D286" s="23" t="s">
        <v>228</v>
      </c>
      <c r="E286" s="19"/>
      <c r="F286" s="19"/>
      <c r="G286" s="19"/>
    </row>
    <row r="287" spans="1:7">
      <c r="A287" s="22">
        <v>15</v>
      </c>
      <c r="B28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87" s="23">
        <v>7</v>
      </c>
      <c r="D287" s="23" t="s">
        <v>204</v>
      </c>
      <c r="E287" s="19"/>
      <c r="F287" s="19"/>
      <c r="G287" s="19"/>
    </row>
    <row r="288" spans="1:7">
      <c r="A288" s="22">
        <v>15</v>
      </c>
      <c r="B28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88" s="23">
        <v>1</v>
      </c>
      <c r="D288" s="23" t="s">
        <v>901</v>
      </c>
      <c r="E288" s="19"/>
      <c r="F288" s="19"/>
      <c r="G288" s="19"/>
    </row>
    <row r="289" spans="1:7">
      <c r="A289" s="22">
        <v>15</v>
      </c>
      <c r="B28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89" s="23">
        <v>2</v>
      </c>
      <c r="D289" s="23" t="s">
        <v>1017</v>
      </c>
      <c r="E289" s="19"/>
      <c r="F289" s="19"/>
      <c r="G289" s="19"/>
    </row>
    <row r="290" spans="1:7">
      <c r="A290" s="22">
        <v>15</v>
      </c>
      <c r="B29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90" s="23">
        <v>3</v>
      </c>
      <c r="D290" s="23" t="s">
        <v>908</v>
      </c>
      <c r="E290" s="19"/>
      <c r="F290" s="19"/>
      <c r="G290" s="19"/>
    </row>
    <row r="291" spans="1:7">
      <c r="A291" s="22">
        <v>15</v>
      </c>
      <c r="B29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91" s="23">
        <v>4</v>
      </c>
      <c r="D291" s="23" t="s">
        <v>46</v>
      </c>
      <c r="E291" s="19"/>
      <c r="F291" s="19"/>
      <c r="G291" s="19"/>
    </row>
    <row r="292" spans="1:7">
      <c r="A292" s="22">
        <v>15</v>
      </c>
      <c r="B29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92" s="23">
        <v>5</v>
      </c>
      <c r="D292" s="23" t="s">
        <v>990</v>
      </c>
      <c r="E292" s="19"/>
      <c r="F292" s="19"/>
      <c r="G292" s="19"/>
    </row>
    <row r="293" spans="1:7">
      <c r="A293" s="22">
        <v>15</v>
      </c>
      <c r="B29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93" s="23">
        <v>6</v>
      </c>
      <c r="D293" s="23" t="s">
        <v>555</v>
      </c>
      <c r="E293" s="19"/>
      <c r="F293" s="19"/>
      <c r="G293" s="19"/>
    </row>
    <row r="294" spans="1:7">
      <c r="A294" s="22">
        <v>16</v>
      </c>
      <c r="B29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94" s="23">
        <v>1</v>
      </c>
      <c r="D294" s="23" t="s">
        <v>205</v>
      </c>
      <c r="E294" s="19"/>
      <c r="F294" s="19"/>
      <c r="G294" s="19"/>
    </row>
    <row r="295" spans="1:7">
      <c r="A295" s="22">
        <v>16</v>
      </c>
      <c r="B29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95" s="23">
        <v>2</v>
      </c>
      <c r="D295" s="23" t="s">
        <v>994</v>
      </c>
      <c r="E295" s="19"/>
      <c r="F295" s="19"/>
      <c r="G295" s="19"/>
    </row>
    <row r="296" spans="1:7">
      <c r="A296" s="22">
        <v>16</v>
      </c>
      <c r="B29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96" s="23">
        <v>3</v>
      </c>
      <c r="D296" s="23" t="s">
        <v>178</v>
      </c>
      <c r="E296" s="19"/>
      <c r="F296" s="19"/>
      <c r="G296" s="19"/>
    </row>
    <row r="297" spans="1:7">
      <c r="A297" s="22">
        <v>16</v>
      </c>
      <c r="B29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97" s="23">
        <v>4</v>
      </c>
      <c r="D297" s="23" t="s">
        <v>909</v>
      </c>
      <c r="E297" s="19"/>
      <c r="F297" s="19"/>
      <c r="G297" s="19"/>
    </row>
    <row r="298" spans="1:7">
      <c r="A298" s="22">
        <v>16</v>
      </c>
      <c r="B29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98" s="23">
        <v>5</v>
      </c>
      <c r="D298" s="23" t="s">
        <v>251</v>
      </c>
      <c r="E298" s="19"/>
      <c r="F298" s="19"/>
      <c r="G298" s="19"/>
    </row>
    <row r="299" spans="1:7">
      <c r="A299" s="22">
        <v>16</v>
      </c>
      <c r="B29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99" s="23">
        <v>6</v>
      </c>
      <c r="D299" s="23" t="s">
        <v>41</v>
      </c>
      <c r="E299" s="19"/>
      <c r="F299" s="19"/>
      <c r="G299" s="19"/>
    </row>
    <row r="300" spans="1:7">
      <c r="A300" s="22">
        <v>16</v>
      </c>
      <c r="B30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00" s="23">
        <v>7</v>
      </c>
      <c r="D300" s="23" t="s">
        <v>229</v>
      </c>
      <c r="E300" s="19"/>
      <c r="F300" s="19"/>
      <c r="G300" s="19"/>
    </row>
    <row r="301" spans="1:7">
      <c r="A301" s="22">
        <v>16</v>
      </c>
      <c r="B30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01" s="23">
        <v>1</v>
      </c>
      <c r="D301" s="23" t="s">
        <v>910</v>
      </c>
      <c r="E301" s="19"/>
      <c r="F301" s="19"/>
      <c r="G301" s="19"/>
    </row>
    <row r="302" spans="1:7">
      <c r="A302" s="22">
        <v>16</v>
      </c>
      <c r="B30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02" s="23">
        <v>3</v>
      </c>
      <c r="D302" s="23" t="s">
        <v>903</v>
      </c>
      <c r="E302" s="19"/>
      <c r="F302" s="19"/>
      <c r="G302" s="19"/>
    </row>
    <row r="303" spans="1:7">
      <c r="A303" s="22">
        <v>16</v>
      </c>
      <c r="B30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03" s="23">
        <v>5</v>
      </c>
      <c r="D303" s="23" t="s">
        <v>898</v>
      </c>
      <c r="E303" s="19"/>
      <c r="F303" s="19"/>
      <c r="G303" s="19"/>
    </row>
    <row r="304" spans="1:7">
      <c r="A304" s="22">
        <v>17</v>
      </c>
      <c r="B30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04" s="23">
        <v>1</v>
      </c>
      <c r="D304" s="23" t="s">
        <v>535</v>
      </c>
      <c r="E304" s="19"/>
      <c r="F304" s="19"/>
      <c r="G304" s="19"/>
    </row>
    <row r="305" spans="1:7">
      <c r="A305" s="22">
        <v>17</v>
      </c>
      <c r="B30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05" s="23">
        <v>2</v>
      </c>
      <c r="D305" s="23" t="s">
        <v>902</v>
      </c>
      <c r="E305" s="19"/>
      <c r="F305" s="19"/>
      <c r="G305" s="19"/>
    </row>
    <row r="306" spans="1:7">
      <c r="A306" s="22">
        <v>17</v>
      </c>
      <c r="B30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06" s="23">
        <v>3</v>
      </c>
      <c r="D306" s="23" t="s">
        <v>971</v>
      </c>
      <c r="E306" s="19"/>
      <c r="F306" s="19"/>
      <c r="G306" s="19"/>
    </row>
    <row r="307" spans="1:7">
      <c r="A307" s="22">
        <v>17</v>
      </c>
      <c r="B30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07" s="23">
        <v>4</v>
      </c>
      <c r="D307" s="23" t="s">
        <v>20</v>
      </c>
      <c r="E307" s="19"/>
      <c r="F307" s="19"/>
      <c r="G307" s="19"/>
    </row>
    <row r="308" spans="1:7">
      <c r="A308" s="22">
        <v>17</v>
      </c>
      <c r="B30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08" s="23">
        <v>5</v>
      </c>
      <c r="D308" s="23" t="s">
        <v>911</v>
      </c>
      <c r="E308" s="19"/>
      <c r="F308" s="19"/>
      <c r="G308" s="19"/>
    </row>
    <row r="309" spans="1:7">
      <c r="A309" s="22">
        <v>17</v>
      </c>
      <c r="B30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09" s="23">
        <v>6</v>
      </c>
      <c r="D309" s="23" t="s">
        <v>972</v>
      </c>
      <c r="E309" s="19"/>
      <c r="F309" s="19"/>
      <c r="G309" s="19"/>
    </row>
    <row r="310" spans="1:7">
      <c r="A310" s="22">
        <v>17</v>
      </c>
      <c r="B31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10" s="23">
        <v>7</v>
      </c>
      <c r="D310" s="23" t="s">
        <v>515</v>
      </c>
      <c r="E310" s="19"/>
      <c r="F310" s="19"/>
      <c r="G310" s="19"/>
    </row>
    <row r="311" spans="1:7">
      <c r="A311" s="22">
        <v>17</v>
      </c>
      <c r="B31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11" s="23">
        <v>1</v>
      </c>
      <c r="D311" s="23" t="s">
        <v>252</v>
      </c>
      <c r="E311" s="19"/>
      <c r="F311" s="19"/>
      <c r="G311" s="19"/>
    </row>
    <row r="312" spans="1:7">
      <c r="A312" s="22">
        <v>17</v>
      </c>
      <c r="B31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12" s="23">
        <v>2</v>
      </c>
      <c r="D312" s="23" t="s">
        <v>319</v>
      </c>
      <c r="E312" s="19"/>
      <c r="F312" s="19"/>
      <c r="G312" s="19"/>
    </row>
    <row r="313" spans="1:7">
      <c r="A313" s="22">
        <v>17</v>
      </c>
      <c r="B31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13" s="23">
        <v>3</v>
      </c>
      <c r="D313" s="23" t="s">
        <v>966</v>
      </c>
      <c r="E313" s="19"/>
      <c r="F313" s="19"/>
      <c r="G313" s="19"/>
    </row>
    <row r="314" spans="1:7">
      <c r="A314" s="22">
        <v>17</v>
      </c>
      <c r="B31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14" s="23">
        <v>4</v>
      </c>
      <c r="D314" s="23" t="s">
        <v>556</v>
      </c>
      <c r="E314" s="19"/>
      <c r="F314" s="19"/>
      <c r="G314" s="19"/>
    </row>
    <row r="315" spans="1:7">
      <c r="A315" s="22">
        <v>17</v>
      </c>
      <c r="B31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15" s="23">
        <v>5</v>
      </c>
      <c r="D315" s="23" t="s">
        <v>968</v>
      </c>
      <c r="E315" s="19"/>
      <c r="F315" s="19"/>
      <c r="G315" s="19"/>
    </row>
    <row r="316" spans="1:7">
      <c r="A316" s="22">
        <v>17</v>
      </c>
      <c r="B31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16" s="23">
        <v>6</v>
      </c>
      <c r="D316" s="23" t="s">
        <v>471</v>
      </c>
      <c r="E316" s="19"/>
      <c r="F316" s="19"/>
      <c r="G316" s="19"/>
    </row>
    <row r="317" spans="1:7">
      <c r="A317" s="22">
        <v>17</v>
      </c>
      <c r="B31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17" s="23">
        <v>7</v>
      </c>
      <c r="D317" s="23" t="s">
        <v>899</v>
      </c>
      <c r="E317" s="19"/>
      <c r="F317" s="19"/>
      <c r="G317" s="19"/>
    </row>
    <row r="318" spans="1:7">
      <c r="A318" s="22">
        <v>17</v>
      </c>
      <c r="B31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18" s="23">
        <v>1</v>
      </c>
      <c r="D318" s="23" t="s">
        <v>179</v>
      </c>
      <c r="E318" s="19"/>
      <c r="F318" s="19"/>
      <c r="G318" s="19"/>
    </row>
    <row r="319" spans="1:7">
      <c r="A319" s="22">
        <v>17</v>
      </c>
      <c r="B31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19" s="23">
        <v>2</v>
      </c>
      <c r="D319" s="23" t="s">
        <v>896</v>
      </c>
      <c r="E319" s="19"/>
      <c r="F319" s="19"/>
      <c r="G319" s="19"/>
    </row>
    <row r="320" spans="1:7">
      <c r="A320" s="22">
        <v>17</v>
      </c>
      <c r="B32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20" s="23">
        <v>3</v>
      </c>
      <c r="D320" s="23" t="s">
        <v>495</v>
      </c>
      <c r="E320" s="19"/>
      <c r="F320" s="19"/>
      <c r="G320" s="19"/>
    </row>
    <row r="321" spans="1:7">
      <c r="A321" s="22">
        <v>17</v>
      </c>
      <c r="B32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21" s="23">
        <v>4</v>
      </c>
      <c r="D321" s="23" t="s">
        <v>230</v>
      </c>
      <c r="E321" s="19"/>
      <c r="F321" s="19"/>
      <c r="G321" s="19"/>
    </row>
    <row r="322" spans="1:7">
      <c r="A322" s="22">
        <v>17</v>
      </c>
      <c r="B32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22" s="23">
        <v>5</v>
      </c>
      <c r="D322" s="23" t="s">
        <v>161</v>
      </c>
      <c r="E322" s="19"/>
      <c r="F322" s="19"/>
      <c r="G322" s="19"/>
    </row>
    <row r="323" spans="1:7">
      <c r="A323" s="22">
        <v>17</v>
      </c>
      <c r="B32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23" s="23">
        <v>6</v>
      </c>
      <c r="D323" s="23" t="s">
        <v>206</v>
      </c>
      <c r="E323" s="19"/>
      <c r="F323" s="19"/>
      <c r="G323" s="19"/>
    </row>
    <row r="324" spans="1:7">
      <c r="A324" s="22">
        <v>18</v>
      </c>
      <c r="B32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24" s="23">
        <v>1</v>
      </c>
      <c r="D324" s="23" t="s">
        <v>23</v>
      </c>
      <c r="E324" s="19"/>
      <c r="F324" s="19"/>
      <c r="G324" s="19"/>
    </row>
    <row r="325" spans="1:7">
      <c r="A325" s="22">
        <v>18</v>
      </c>
      <c r="B32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25" s="23">
        <v>2</v>
      </c>
      <c r="D325" s="23" t="s">
        <v>976</v>
      </c>
      <c r="E325" s="19"/>
      <c r="F325" s="19"/>
      <c r="G325" s="19"/>
    </row>
    <row r="326" spans="1:7">
      <c r="A326" s="22">
        <v>18</v>
      </c>
      <c r="B32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26" s="23">
        <v>3</v>
      </c>
      <c r="D326" s="23" t="s">
        <v>516</v>
      </c>
      <c r="E326" s="19"/>
      <c r="F326" s="19"/>
      <c r="G326" s="19"/>
    </row>
    <row r="327" spans="1:7">
      <c r="A327" s="22">
        <v>18</v>
      </c>
      <c r="B32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27" s="23">
        <v>4</v>
      </c>
      <c r="D327" s="23" t="s">
        <v>452</v>
      </c>
      <c r="E327" s="19"/>
      <c r="F327" s="19"/>
      <c r="G327" s="19"/>
    </row>
    <row r="328" spans="1:7">
      <c r="A328" s="22">
        <v>18</v>
      </c>
      <c r="B32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28" s="23">
        <v>5</v>
      </c>
      <c r="D328" s="23" t="s">
        <v>974</v>
      </c>
      <c r="E328" s="19"/>
      <c r="F328" s="19"/>
      <c r="G328" s="19"/>
    </row>
    <row r="329" spans="1:7">
      <c r="A329" s="22">
        <v>18</v>
      </c>
      <c r="B32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29" s="23">
        <v>6</v>
      </c>
      <c r="D329" s="23" t="s">
        <v>496</v>
      </c>
      <c r="E329" s="19"/>
      <c r="F329" s="19"/>
      <c r="G329" s="19"/>
    </row>
    <row r="330" spans="1:7">
      <c r="A330" s="22">
        <v>18</v>
      </c>
      <c r="B33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30" s="23">
        <v>7</v>
      </c>
      <c r="D330" s="23" t="s">
        <v>305</v>
      </c>
      <c r="E330" s="19"/>
      <c r="F330" s="19"/>
      <c r="G330" s="19"/>
    </row>
    <row r="331" spans="1:7">
      <c r="A331" s="22">
        <v>18</v>
      </c>
      <c r="B33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31" s="23">
        <v>1</v>
      </c>
      <c r="D331" s="23" t="s">
        <v>978</v>
      </c>
      <c r="E331" s="19"/>
      <c r="F331" s="19"/>
      <c r="G331" s="19"/>
    </row>
    <row r="332" spans="1:7">
      <c r="A332" s="22">
        <v>18</v>
      </c>
      <c r="B33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32" s="23">
        <v>2</v>
      </c>
      <c r="D332" s="23" t="s">
        <v>207</v>
      </c>
      <c r="E332" s="19"/>
      <c r="F332" s="19"/>
      <c r="G332" s="19"/>
    </row>
    <row r="333" spans="1:7">
      <c r="A333" s="22">
        <v>18</v>
      </c>
      <c r="B33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33" s="23">
        <v>3</v>
      </c>
      <c r="D333" s="23" t="s">
        <v>897</v>
      </c>
      <c r="E333" s="19"/>
      <c r="F333" s="19"/>
      <c r="G333" s="19"/>
    </row>
    <row r="334" spans="1:7">
      <c r="A334" s="22">
        <v>18</v>
      </c>
      <c r="B33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34" s="23">
        <v>4</v>
      </c>
      <c r="D334" s="23" t="s">
        <v>123</v>
      </c>
      <c r="E334" s="19"/>
      <c r="F334" s="19"/>
      <c r="G334" s="19"/>
    </row>
    <row r="335" spans="1:7">
      <c r="A335" s="22">
        <v>18</v>
      </c>
      <c r="B33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35" s="23">
        <v>5</v>
      </c>
      <c r="D335" s="23" t="s">
        <v>472</v>
      </c>
      <c r="E335" s="19"/>
      <c r="F335" s="19"/>
      <c r="G335" s="19"/>
    </row>
    <row r="336" spans="1:7">
      <c r="A336" s="22">
        <v>18</v>
      </c>
      <c r="B33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36" s="23">
        <v>6</v>
      </c>
      <c r="D336" s="23" t="s">
        <v>557</v>
      </c>
      <c r="E336" s="19"/>
      <c r="F336" s="19"/>
      <c r="G336" s="19"/>
    </row>
    <row r="337" spans="1:7">
      <c r="A337" s="22">
        <v>18</v>
      </c>
      <c r="B33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37" s="23">
        <v>7</v>
      </c>
      <c r="D337" s="23" t="s">
        <v>162</v>
      </c>
      <c r="E337" s="19"/>
      <c r="F337" s="19"/>
      <c r="G337" s="19"/>
    </row>
    <row r="338" spans="1:7">
      <c r="A338" s="22">
        <v>18</v>
      </c>
      <c r="B33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38" s="23">
        <v>1</v>
      </c>
      <c r="D338" s="23" t="s">
        <v>900</v>
      </c>
      <c r="E338" s="19"/>
      <c r="F338" s="19"/>
      <c r="G338" s="19"/>
    </row>
    <row r="339" spans="1:7">
      <c r="A339" s="22">
        <v>18</v>
      </c>
      <c r="B33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39" s="23">
        <v>2</v>
      </c>
      <c r="D339" s="23" t="s">
        <v>536</v>
      </c>
      <c r="E339" s="19"/>
      <c r="F339" s="19"/>
      <c r="G339" s="19"/>
    </row>
    <row r="340" spans="1:7">
      <c r="A340" s="22">
        <v>18</v>
      </c>
      <c r="B34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40" s="23">
        <v>3</v>
      </c>
      <c r="D340" s="23" t="s">
        <v>231</v>
      </c>
      <c r="E340" s="19"/>
      <c r="F340" s="19"/>
      <c r="G340" s="19"/>
    </row>
    <row r="341" spans="1:7">
      <c r="A341" s="22">
        <v>18</v>
      </c>
      <c r="B34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41" s="23">
        <v>5</v>
      </c>
      <c r="D341" s="23" t="s">
        <v>175</v>
      </c>
      <c r="E341" s="19"/>
      <c r="F341" s="19"/>
      <c r="G341" s="19"/>
    </row>
    <row r="342" spans="1:7">
      <c r="A342" s="22">
        <v>18</v>
      </c>
      <c r="B34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42" s="23">
        <v>6</v>
      </c>
      <c r="D342" s="23" t="s">
        <v>892</v>
      </c>
      <c r="E342" s="19"/>
      <c r="F342" s="19"/>
      <c r="G342" s="19"/>
    </row>
    <row r="343" spans="1:7">
      <c r="A343" s="22">
        <v>18</v>
      </c>
      <c r="B34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43" s="23">
        <v>7</v>
      </c>
      <c r="D343" s="23" t="s">
        <v>253</v>
      </c>
      <c r="E343" s="19"/>
      <c r="F343" s="19"/>
      <c r="G343" s="19"/>
    </row>
    <row r="344" spans="1:7">
      <c r="A344" s="22">
        <v>19</v>
      </c>
      <c r="B34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44" s="23">
        <v>1</v>
      </c>
      <c r="D344" s="23" t="s">
        <v>473</v>
      </c>
      <c r="E344" s="19"/>
      <c r="F344" s="19"/>
      <c r="G344" s="19"/>
    </row>
    <row r="345" spans="1:7">
      <c r="A345" s="22">
        <v>19</v>
      </c>
      <c r="B34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45" s="23">
        <v>2</v>
      </c>
      <c r="D345" s="23" t="s">
        <v>209</v>
      </c>
      <c r="E345" s="19"/>
      <c r="F345" s="19"/>
      <c r="G345" s="19"/>
    </row>
    <row r="346" spans="1:7">
      <c r="A346" s="22">
        <v>19</v>
      </c>
      <c r="B34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46" s="23">
        <v>3</v>
      </c>
      <c r="D346" s="23" t="s">
        <v>254</v>
      </c>
      <c r="E346" s="19"/>
      <c r="F346" s="19"/>
      <c r="G346" s="19"/>
    </row>
    <row r="347" spans="1:7">
      <c r="A347" s="22">
        <v>19</v>
      </c>
      <c r="B34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47" s="23">
        <v>4</v>
      </c>
      <c r="D347" s="23" t="s">
        <v>163</v>
      </c>
      <c r="E347" s="19"/>
      <c r="F347" s="19"/>
      <c r="G347" s="19"/>
    </row>
    <row r="348" spans="1:7">
      <c r="A348" s="22">
        <v>19</v>
      </c>
      <c r="B34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48" s="23">
        <v>5</v>
      </c>
      <c r="D348" s="23" t="s">
        <v>300</v>
      </c>
      <c r="E348" s="19"/>
      <c r="F348" s="19"/>
      <c r="G348" s="19"/>
    </row>
    <row r="349" spans="1:7">
      <c r="A349" s="22">
        <v>19</v>
      </c>
      <c r="B34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49" s="23">
        <v>6</v>
      </c>
      <c r="D349" s="23" t="s">
        <v>453</v>
      </c>
      <c r="E349" s="19"/>
      <c r="F349" s="19"/>
      <c r="G349" s="19"/>
    </row>
    <row r="350" spans="1:7">
      <c r="A350" s="22">
        <v>19</v>
      </c>
      <c r="B35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50" s="23">
        <v>7</v>
      </c>
      <c r="D350" s="23" t="s">
        <v>232</v>
      </c>
      <c r="E350" s="19"/>
      <c r="F350" s="19"/>
      <c r="G350" s="19"/>
    </row>
    <row r="351" spans="1:7">
      <c r="A351" s="22">
        <v>19</v>
      </c>
      <c r="B35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51" s="23">
        <v>1</v>
      </c>
      <c r="D351" s="23" t="s">
        <v>537</v>
      </c>
      <c r="E351" s="19"/>
      <c r="F351" s="19"/>
      <c r="G351" s="19"/>
    </row>
    <row r="352" spans="1:7">
      <c r="A352" s="22">
        <v>19</v>
      </c>
      <c r="B35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52" s="23">
        <v>2</v>
      </c>
      <c r="D352" s="23" t="s">
        <v>26</v>
      </c>
      <c r="E352" s="19"/>
      <c r="F352" s="19"/>
      <c r="G352" s="19"/>
    </row>
    <row r="353" spans="1:7">
      <c r="A353" s="22">
        <v>19</v>
      </c>
      <c r="B35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53" s="23">
        <v>3</v>
      </c>
      <c r="D353" s="23" t="s">
        <v>116</v>
      </c>
      <c r="E353" s="19"/>
      <c r="F353" s="19"/>
      <c r="G353" s="19"/>
    </row>
    <row r="354" spans="1:7">
      <c r="A354" s="22">
        <v>19</v>
      </c>
      <c r="B35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54" s="23">
        <v>4</v>
      </c>
      <c r="D354" s="23" t="s">
        <v>497</v>
      </c>
      <c r="E354" s="19"/>
      <c r="F354" s="19"/>
      <c r="G354" s="19"/>
    </row>
    <row r="355" spans="1:7">
      <c r="A355" s="22">
        <v>19</v>
      </c>
      <c r="B35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55" s="23">
        <v>5</v>
      </c>
      <c r="D355" s="23" t="s">
        <v>208</v>
      </c>
      <c r="E355" s="19"/>
      <c r="F355" s="19"/>
      <c r="G355" s="19"/>
    </row>
    <row r="356" spans="1:7">
      <c r="A356" s="22">
        <v>19</v>
      </c>
      <c r="B35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56" s="23">
        <v>6</v>
      </c>
      <c r="D356" s="23" t="s">
        <v>124</v>
      </c>
      <c r="E356" s="19"/>
      <c r="F356" s="19"/>
      <c r="G356" s="19"/>
    </row>
    <row r="357" spans="1:7">
      <c r="A357" s="22">
        <v>19</v>
      </c>
      <c r="B35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57" s="23">
        <v>7</v>
      </c>
      <c r="D357" s="23" t="s">
        <v>440</v>
      </c>
      <c r="E357" s="19"/>
      <c r="F357" s="19"/>
      <c r="G357" s="19"/>
    </row>
    <row r="358" spans="1:7">
      <c r="A358" s="22">
        <v>19</v>
      </c>
      <c r="B35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58" s="23">
        <v>1</v>
      </c>
      <c r="D358" s="23" t="s">
        <v>517</v>
      </c>
      <c r="E358" s="19"/>
      <c r="F358" s="19"/>
      <c r="G358" s="19"/>
    </row>
    <row r="359" spans="1:7">
      <c r="A359" s="22">
        <v>19</v>
      </c>
      <c r="B35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59" s="23">
        <v>3</v>
      </c>
      <c r="D359" s="23" t="s">
        <v>894</v>
      </c>
      <c r="E359" s="19"/>
      <c r="F359" s="19"/>
      <c r="G359" s="19"/>
    </row>
    <row r="360" spans="1:7">
      <c r="A360" s="22">
        <v>19</v>
      </c>
      <c r="B36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60" s="23">
        <v>4</v>
      </c>
      <c r="D360" s="23" t="s">
        <v>893</v>
      </c>
      <c r="E360" s="19"/>
      <c r="F360" s="19"/>
      <c r="G360" s="19"/>
    </row>
    <row r="361" spans="1:7">
      <c r="A361" s="22">
        <v>19</v>
      </c>
      <c r="B36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61" s="23">
        <v>5</v>
      </c>
      <c r="D361" s="23" t="s">
        <v>980</v>
      </c>
      <c r="E361" s="19"/>
      <c r="F361" s="19"/>
      <c r="G361" s="19"/>
    </row>
    <row r="362" spans="1:7">
      <c r="A362" s="22">
        <v>19</v>
      </c>
      <c r="B36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62" s="23">
        <v>6</v>
      </c>
      <c r="D362" s="23" t="s">
        <v>943</v>
      </c>
      <c r="E362" s="19"/>
      <c r="F362" s="19"/>
      <c r="G362" s="19"/>
    </row>
    <row r="363" spans="1:7">
      <c r="A363" s="22">
        <v>19</v>
      </c>
      <c r="B36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63" s="23">
        <v>7</v>
      </c>
      <c r="D363" s="23" t="s">
        <v>558</v>
      </c>
      <c r="E363" s="19"/>
      <c r="F363" s="19"/>
      <c r="G363" s="19"/>
    </row>
    <row r="364" spans="1:7">
      <c r="A364" s="22">
        <v>20</v>
      </c>
      <c r="B36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64" s="23">
        <v>1</v>
      </c>
      <c r="D364" s="23" t="s">
        <v>109</v>
      </c>
      <c r="E364" s="19"/>
      <c r="F364" s="19"/>
      <c r="G364" s="19"/>
    </row>
    <row r="365" spans="1:7">
      <c r="A365" s="22">
        <v>20</v>
      </c>
      <c r="B36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65" s="23">
        <v>2</v>
      </c>
      <c r="D365" s="23" t="s">
        <v>498</v>
      </c>
      <c r="E365" s="19"/>
      <c r="F365" s="19"/>
      <c r="G365" s="19"/>
    </row>
    <row r="366" spans="1:7">
      <c r="A366" s="22">
        <v>20</v>
      </c>
      <c r="B36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66" s="23">
        <v>3</v>
      </c>
      <c r="D366" s="23" t="s">
        <v>210</v>
      </c>
      <c r="E366" s="19"/>
      <c r="F366" s="19"/>
      <c r="G366" s="19"/>
    </row>
    <row r="367" spans="1:7">
      <c r="A367" s="22">
        <v>20</v>
      </c>
      <c r="B36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67" s="23">
        <v>4</v>
      </c>
      <c r="D367" s="23" t="s">
        <v>559</v>
      </c>
      <c r="E367" s="19"/>
      <c r="F367" s="19"/>
      <c r="G367" s="19"/>
    </row>
    <row r="368" spans="1:7">
      <c r="A368" s="22">
        <v>20</v>
      </c>
      <c r="B36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68" s="23">
        <v>5</v>
      </c>
      <c r="D368" s="23" t="s">
        <v>449</v>
      </c>
      <c r="E368" s="19"/>
      <c r="F368" s="19"/>
      <c r="G368" s="19"/>
    </row>
    <row r="369" spans="1:7">
      <c r="A369" s="22">
        <v>20</v>
      </c>
      <c r="B36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69" s="23">
        <v>6</v>
      </c>
      <c r="D369" s="23" t="s">
        <v>538</v>
      </c>
      <c r="E369" s="19"/>
      <c r="F369" s="19"/>
      <c r="G369" s="19"/>
    </row>
    <row r="370" spans="1:7">
      <c r="A370" s="22">
        <v>20</v>
      </c>
      <c r="B37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70" s="23">
        <v>7</v>
      </c>
      <c r="D370" s="23" t="s">
        <v>474</v>
      </c>
      <c r="E370" s="19"/>
      <c r="F370" s="19"/>
      <c r="G370" s="19"/>
    </row>
    <row r="371" spans="1:7">
      <c r="A371" s="22">
        <v>20</v>
      </c>
      <c r="B37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71" s="23">
        <v>1</v>
      </c>
      <c r="D371" s="23" t="s">
        <v>288</v>
      </c>
      <c r="E371" s="19"/>
      <c r="F371" s="19"/>
      <c r="G371" s="19"/>
    </row>
    <row r="372" spans="1:7">
      <c r="A372" s="22">
        <v>20</v>
      </c>
      <c r="B37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72" s="23">
        <v>2</v>
      </c>
      <c r="D372" s="23" t="s">
        <v>441</v>
      </c>
      <c r="E372" s="19"/>
      <c r="F372" s="19"/>
      <c r="G372" s="19"/>
    </row>
    <row r="373" spans="1:7">
      <c r="A373" s="22">
        <v>20</v>
      </c>
      <c r="B37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73" s="23">
        <v>3</v>
      </c>
      <c r="D373" s="23" t="s">
        <v>417</v>
      </c>
      <c r="E373" s="19"/>
      <c r="F373" s="19"/>
      <c r="G373" s="19"/>
    </row>
    <row r="374" spans="1:7">
      <c r="A374" s="22">
        <v>20</v>
      </c>
      <c r="B37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74" s="23">
        <v>4</v>
      </c>
      <c r="D374" s="23" t="s">
        <v>255</v>
      </c>
      <c r="E374" s="19"/>
      <c r="F374" s="19"/>
      <c r="G374" s="19"/>
    </row>
    <row r="375" spans="1:7">
      <c r="A375" s="22">
        <v>20</v>
      </c>
      <c r="B37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75" s="23">
        <v>5</v>
      </c>
      <c r="D375" s="23" t="s">
        <v>233</v>
      </c>
      <c r="E375" s="19"/>
      <c r="F375" s="19"/>
      <c r="G375" s="19"/>
    </row>
    <row r="376" spans="1:7">
      <c r="A376" s="22">
        <v>20</v>
      </c>
      <c r="B37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76" s="23">
        <v>6</v>
      </c>
      <c r="D376" s="23" t="s">
        <v>164</v>
      </c>
      <c r="E376" s="19"/>
      <c r="F376" s="19"/>
      <c r="G376" s="19"/>
    </row>
    <row r="377" spans="1:7">
      <c r="A377" s="22">
        <v>20</v>
      </c>
      <c r="B37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77" s="23">
        <v>7</v>
      </c>
      <c r="D377" s="23" t="s">
        <v>117</v>
      </c>
      <c r="E377" s="19"/>
      <c r="F377" s="19"/>
      <c r="G377" s="19"/>
    </row>
    <row r="378" spans="1:7">
      <c r="A378" s="22">
        <v>20</v>
      </c>
      <c r="B37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78" s="23">
        <v>1</v>
      </c>
      <c r="D378" s="23" t="s">
        <v>211</v>
      </c>
      <c r="E378" s="19"/>
      <c r="F378" s="19"/>
      <c r="G378" s="19"/>
    </row>
    <row r="379" spans="1:7">
      <c r="A379" s="22">
        <v>20</v>
      </c>
      <c r="B37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79" s="23">
        <v>2</v>
      </c>
      <c r="D379" s="23" t="s">
        <v>518</v>
      </c>
      <c r="E379" s="19"/>
      <c r="F379" s="19"/>
      <c r="G379" s="19"/>
    </row>
    <row r="380" spans="1:7">
      <c r="A380" s="22">
        <v>20</v>
      </c>
      <c r="B38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80" s="23">
        <v>4</v>
      </c>
      <c r="D380" s="23" t="s">
        <v>895</v>
      </c>
      <c r="E380" s="19"/>
      <c r="F380" s="19"/>
      <c r="G380" s="19"/>
    </row>
    <row r="381" spans="1:7">
      <c r="A381" s="22">
        <v>20</v>
      </c>
      <c r="B38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81" s="23">
        <v>5</v>
      </c>
      <c r="D381" s="23" t="s">
        <v>125</v>
      </c>
      <c r="E381" s="19"/>
      <c r="F381" s="19"/>
      <c r="G381" s="19"/>
    </row>
    <row r="382" spans="1:7">
      <c r="A382" s="22">
        <v>20</v>
      </c>
      <c r="B38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82" s="23">
        <v>6</v>
      </c>
      <c r="D382" s="23" t="s">
        <v>29</v>
      </c>
      <c r="E382" s="19"/>
      <c r="F382" s="19"/>
      <c r="G382" s="19"/>
    </row>
    <row r="383" spans="1:7">
      <c r="A383" s="22">
        <v>20</v>
      </c>
      <c r="B38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83" s="23">
        <v>7</v>
      </c>
      <c r="D383" s="23" t="s">
        <v>939</v>
      </c>
      <c r="E383" s="19"/>
      <c r="F383" s="19"/>
      <c r="G383" s="19"/>
    </row>
    <row r="384" spans="1:7">
      <c r="A384" s="22">
        <v>21</v>
      </c>
      <c r="B38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84" s="23">
        <v>1</v>
      </c>
      <c r="D384" s="23" t="s">
        <v>256</v>
      </c>
      <c r="E384" s="19"/>
      <c r="F384" s="19"/>
      <c r="G384" s="19"/>
    </row>
    <row r="385" spans="1:42">
      <c r="A385" s="22">
        <v>21</v>
      </c>
      <c r="B38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85" s="23">
        <v>2</v>
      </c>
      <c r="D385" s="23" t="s">
        <v>212</v>
      </c>
      <c r="E385" s="19"/>
      <c r="F385" s="19"/>
      <c r="G385" s="19"/>
    </row>
    <row r="386" spans="1:42">
      <c r="A386" s="22">
        <v>21</v>
      </c>
      <c r="B38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86" s="23">
        <v>3</v>
      </c>
      <c r="D386" s="23" t="s">
        <v>119</v>
      </c>
      <c r="E386" s="19"/>
      <c r="F386" s="19"/>
      <c r="G386" s="19"/>
    </row>
    <row r="387" spans="1:42">
      <c r="A387" s="43">
        <v>21</v>
      </c>
      <c r="B387" s="4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87" s="43">
        <v>4</v>
      </c>
      <c r="D387" s="43" t="s">
        <v>213</v>
      </c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  <c r="AE387" s="37"/>
      <c r="AF387" s="37"/>
      <c r="AG387" s="37"/>
      <c r="AH387" s="37"/>
      <c r="AI387" s="37"/>
      <c r="AJ387" s="37"/>
      <c r="AK387" s="37"/>
      <c r="AL387" s="37"/>
      <c r="AM387" s="37"/>
      <c r="AN387" s="37"/>
      <c r="AO387" s="37"/>
      <c r="AP387" s="37"/>
    </row>
    <row r="388" spans="1:42">
      <c r="A388" s="21">
        <v>21</v>
      </c>
      <c r="B388" s="21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88" s="21">
        <v>5</v>
      </c>
      <c r="D388" s="21" t="s">
        <v>112</v>
      </c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  <c r="AE388" s="46"/>
      <c r="AF388" s="46"/>
      <c r="AG388" s="46"/>
      <c r="AH388" s="46"/>
      <c r="AI388" s="46"/>
      <c r="AJ388" s="46"/>
      <c r="AK388" s="46"/>
      <c r="AL388" s="46"/>
      <c r="AM388" s="46"/>
      <c r="AN388" s="46"/>
      <c r="AO388" s="46"/>
      <c r="AP388" s="46"/>
    </row>
    <row r="389" spans="1:42">
      <c r="A389" s="22">
        <v>21</v>
      </c>
      <c r="B38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89" s="23">
        <v>6</v>
      </c>
      <c r="D389" s="23" t="s">
        <v>234</v>
      </c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  <c r="AJ389" s="44"/>
      <c r="AK389" s="44"/>
      <c r="AL389" s="44"/>
      <c r="AM389" s="44"/>
      <c r="AN389" s="44"/>
      <c r="AO389" s="44"/>
      <c r="AP389" s="44"/>
    </row>
    <row r="390" spans="1:42">
      <c r="A390" s="22">
        <v>21</v>
      </c>
      <c r="B39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90" s="23">
        <v>7</v>
      </c>
      <c r="D390" s="23" t="s">
        <v>442</v>
      </c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  <c r="AI390" s="44"/>
      <c r="AJ390" s="44"/>
      <c r="AK390" s="44"/>
      <c r="AL390" s="44"/>
      <c r="AM390" s="44"/>
      <c r="AN390" s="44"/>
      <c r="AO390" s="44"/>
      <c r="AP390" s="44"/>
    </row>
    <row r="391" spans="1:42">
      <c r="A391" s="22">
        <v>21</v>
      </c>
      <c r="B39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91" s="23">
        <v>1</v>
      </c>
      <c r="D391" s="23" t="s">
        <v>560</v>
      </c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  <c r="AI391" s="44"/>
      <c r="AJ391" s="44"/>
      <c r="AK391" s="44"/>
      <c r="AL391" s="44"/>
      <c r="AM391" s="44"/>
      <c r="AN391" s="44"/>
      <c r="AO391" s="44"/>
      <c r="AP391" s="44"/>
    </row>
    <row r="392" spans="1:42">
      <c r="A392" s="22">
        <v>21</v>
      </c>
      <c r="B39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92" s="23">
        <v>2</v>
      </c>
      <c r="D392" s="23" t="s">
        <v>165</v>
      </c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4"/>
      <c r="AJ392" s="44"/>
      <c r="AK392" s="44"/>
      <c r="AL392" s="44"/>
      <c r="AM392" s="44"/>
      <c r="AN392" s="44"/>
      <c r="AO392" s="44"/>
      <c r="AP392" s="44"/>
    </row>
    <row r="393" spans="1:42">
      <c r="A393" s="22">
        <v>21</v>
      </c>
      <c r="B39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93" s="23">
        <v>3</v>
      </c>
      <c r="D393" s="23" t="s">
        <v>99</v>
      </c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  <c r="AJ393" s="44"/>
      <c r="AK393" s="44"/>
      <c r="AL393" s="44"/>
      <c r="AM393" s="44"/>
      <c r="AN393" s="44"/>
      <c r="AO393" s="44"/>
      <c r="AP393" s="44"/>
    </row>
    <row r="394" spans="1:42">
      <c r="A394" s="22">
        <v>21</v>
      </c>
      <c r="B39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94" s="23">
        <v>4</v>
      </c>
      <c r="D394" s="23" t="s">
        <v>284</v>
      </c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4"/>
      <c r="AJ394" s="44"/>
      <c r="AK394" s="44"/>
      <c r="AL394" s="44"/>
      <c r="AM394" s="44"/>
      <c r="AN394" s="44"/>
      <c r="AO394" s="44"/>
      <c r="AP394" s="44"/>
    </row>
    <row r="395" spans="1:42">
      <c r="A395" s="22">
        <v>21</v>
      </c>
      <c r="B39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95" s="23">
        <v>5</v>
      </c>
      <c r="D395" s="23" t="s">
        <v>370</v>
      </c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4"/>
      <c r="AJ395" s="44"/>
      <c r="AK395" s="44"/>
      <c r="AL395" s="44"/>
      <c r="AM395" s="44"/>
      <c r="AN395" s="44"/>
      <c r="AO395" s="44"/>
      <c r="AP395" s="44"/>
    </row>
    <row r="396" spans="1:42">
      <c r="A396" s="22">
        <v>21</v>
      </c>
      <c r="B39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96" s="23">
        <v>6</v>
      </c>
      <c r="D396" s="23" t="s">
        <v>110</v>
      </c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  <c r="AJ396" s="44"/>
      <c r="AK396" s="44"/>
      <c r="AL396" s="44"/>
      <c r="AM396" s="44"/>
      <c r="AN396" s="44"/>
      <c r="AO396" s="44"/>
      <c r="AP396" s="44"/>
    </row>
    <row r="397" spans="1:42">
      <c r="A397" s="22">
        <v>21</v>
      </c>
      <c r="B39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97" s="23">
        <v>7</v>
      </c>
      <c r="D397" s="23" t="s">
        <v>32</v>
      </c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  <c r="AJ397" s="44"/>
      <c r="AK397" s="44"/>
      <c r="AL397" s="44"/>
      <c r="AM397" s="44"/>
      <c r="AN397" s="44"/>
      <c r="AO397" s="44"/>
      <c r="AP397" s="44"/>
    </row>
    <row r="398" spans="1:42">
      <c r="A398" s="22">
        <v>21</v>
      </c>
      <c r="B39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98" s="23">
        <v>1</v>
      </c>
      <c r="D398" s="23" t="s">
        <v>539</v>
      </c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  <c r="AJ398" s="44"/>
      <c r="AK398" s="44"/>
      <c r="AL398" s="44"/>
      <c r="AM398" s="44"/>
      <c r="AN398" s="44"/>
      <c r="AO398" s="44"/>
      <c r="AP398" s="44"/>
    </row>
    <row r="399" spans="1:42">
      <c r="A399" s="22">
        <v>21</v>
      </c>
      <c r="B39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99" s="23">
        <v>2</v>
      </c>
      <c r="D399" s="23" t="s">
        <v>519</v>
      </c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  <c r="AJ399" s="44"/>
      <c r="AK399" s="44"/>
      <c r="AL399" s="44"/>
      <c r="AM399" s="44"/>
      <c r="AN399" s="44"/>
      <c r="AO399" s="44"/>
      <c r="AP399" s="44"/>
    </row>
    <row r="400" spans="1:42">
      <c r="A400" s="22">
        <v>21</v>
      </c>
      <c r="B40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400" s="23">
        <v>3</v>
      </c>
      <c r="D400" s="23" t="s">
        <v>499</v>
      </c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  <c r="AG400" s="44"/>
      <c r="AH400" s="44"/>
      <c r="AI400" s="44"/>
      <c r="AJ400" s="44"/>
      <c r="AK400" s="44"/>
      <c r="AL400" s="44"/>
      <c r="AM400" s="44"/>
      <c r="AN400" s="44"/>
      <c r="AO400" s="44"/>
      <c r="AP400" s="44"/>
    </row>
    <row r="401" spans="1:42">
      <c r="A401" s="22">
        <v>21</v>
      </c>
      <c r="B40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401" s="23">
        <v>4</v>
      </c>
      <c r="D401" s="23" t="s">
        <v>475</v>
      </c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  <c r="AG401" s="44"/>
      <c r="AH401" s="44"/>
      <c r="AI401" s="44"/>
      <c r="AJ401" s="44"/>
      <c r="AK401" s="44"/>
      <c r="AL401" s="44"/>
      <c r="AM401" s="44"/>
      <c r="AN401" s="44"/>
      <c r="AO401" s="44"/>
      <c r="AP401" s="44"/>
    </row>
    <row r="402" spans="1:42">
      <c r="A402" s="22">
        <v>21</v>
      </c>
      <c r="B40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402" s="23">
        <v>6</v>
      </c>
      <c r="D402" s="23" t="s">
        <v>420</v>
      </c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  <c r="AG402" s="44"/>
      <c r="AH402" s="44"/>
      <c r="AI402" s="44"/>
      <c r="AJ402" s="44"/>
      <c r="AK402" s="44"/>
      <c r="AL402" s="44"/>
      <c r="AM402" s="44"/>
      <c r="AN402" s="44"/>
      <c r="AO402" s="44"/>
      <c r="AP402" s="44"/>
    </row>
    <row r="403" spans="1:42">
      <c r="A403" s="22">
        <v>21</v>
      </c>
      <c r="B40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403" s="23">
        <v>7</v>
      </c>
      <c r="D403" s="23" t="s">
        <v>476</v>
      </c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  <c r="AG403" s="44"/>
      <c r="AH403" s="44"/>
      <c r="AI403" s="44"/>
      <c r="AJ403" s="44"/>
      <c r="AK403" s="44"/>
      <c r="AL403" s="44"/>
      <c r="AM403" s="44"/>
      <c r="AN403" s="44"/>
      <c r="AO403" s="44"/>
      <c r="AP403" s="44"/>
    </row>
    <row r="404" spans="1:42">
      <c r="A404" s="22">
        <v>22</v>
      </c>
      <c r="B40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04" s="23">
        <v>1</v>
      </c>
      <c r="D404" s="23" t="s">
        <v>102</v>
      </c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  <c r="AG404" s="44"/>
      <c r="AH404" s="44"/>
      <c r="AI404" s="44"/>
      <c r="AJ404" s="44"/>
      <c r="AK404" s="44"/>
      <c r="AL404" s="44"/>
      <c r="AM404" s="44"/>
      <c r="AN404" s="44"/>
      <c r="AO404" s="44"/>
      <c r="AP404" s="44"/>
    </row>
    <row r="405" spans="1:42">
      <c r="A405" s="22"/>
      <c r="B405" s="23"/>
      <c r="C405" s="23"/>
      <c r="D405" s="23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  <c r="AG405" s="44"/>
      <c r="AH405" s="44"/>
      <c r="AI405" s="44"/>
      <c r="AJ405" s="44"/>
      <c r="AK405" s="44"/>
      <c r="AL405" s="44"/>
      <c r="AM405" s="44"/>
      <c r="AN405" s="44"/>
      <c r="AO405" s="44"/>
      <c r="AP405" s="44"/>
    </row>
    <row r="406" spans="1:42">
      <c r="A406" s="22"/>
      <c r="B406" s="23"/>
      <c r="C406" s="23"/>
      <c r="D406" s="23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</row>
    <row r="407" spans="1:42">
      <c r="A407" s="43" t="s">
        <v>891</v>
      </c>
      <c r="B407" s="43"/>
      <c r="C407" s="43"/>
      <c r="D407" s="43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  <c r="AA407" s="50"/>
      <c r="AB407" s="50"/>
      <c r="AC407" s="50"/>
      <c r="AD407" s="50"/>
      <c r="AE407" s="50"/>
      <c r="AF407" s="50"/>
      <c r="AG407" s="50"/>
      <c r="AH407" s="50"/>
      <c r="AI407" s="50"/>
      <c r="AJ407" s="50"/>
      <c r="AK407" s="50"/>
      <c r="AL407" s="50"/>
      <c r="AM407" s="50"/>
      <c r="AN407" s="50"/>
      <c r="AO407" s="50"/>
      <c r="AP407" s="50"/>
    </row>
    <row r="408" spans="1:42">
      <c r="A408" s="21" t="s">
        <v>1104</v>
      </c>
      <c r="B408" s="21">
        <v>1</v>
      </c>
      <c r="C408" s="21">
        <v>2</v>
      </c>
      <c r="D408" s="21">
        <v>3</v>
      </c>
      <c r="E408" s="46">
        <v>4</v>
      </c>
      <c r="F408" s="46">
        <v>5</v>
      </c>
      <c r="G408" s="46">
        <v>6</v>
      </c>
      <c r="H408" s="46">
        <v>7</v>
      </c>
      <c r="I408" s="46">
        <v>8</v>
      </c>
      <c r="J408" s="46">
        <v>9</v>
      </c>
      <c r="K408" s="46">
        <v>10</v>
      </c>
      <c r="L408" s="46">
        <v>11</v>
      </c>
      <c r="M408" s="46">
        <v>12</v>
      </c>
      <c r="N408" s="46">
        <v>13</v>
      </c>
      <c r="O408" s="46">
        <v>14</v>
      </c>
      <c r="P408" s="46">
        <v>15</v>
      </c>
      <c r="Q408" s="46">
        <v>16</v>
      </c>
      <c r="R408" s="46">
        <v>17</v>
      </c>
      <c r="S408" s="46">
        <v>18</v>
      </c>
      <c r="T408" s="46">
        <v>19</v>
      </c>
      <c r="U408" s="46">
        <v>20</v>
      </c>
      <c r="V408" s="46">
        <v>21</v>
      </c>
      <c r="W408" s="46">
        <v>22</v>
      </c>
      <c r="X408" s="46">
        <v>23</v>
      </c>
      <c r="Y408" s="46">
        <v>24</v>
      </c>
      <c r="Z408" s="46">
        <v>25</v>
      </c>
      <c r="AA408" s="46">
        <v>26</v>
      </c>
      <c r="AB408" s="46">
        <v>27</v>
      </c>
      <c r="AC408" s="46">
        <v>28</v>
      </c>
      <c r="AD408" s="46">
        <v>29</v>
      </c>
      <c r="AE408" s="46">
        <v>30</v>
      </c>
      <c r="AF408" s="46">
        <v>31</v>
      </c>
      <c r="AG408" s="46">
        <v>32</v>
      </c>
      <c r="AH408" s="46">
        <v>33</v>
      </c>
      <c r="AI408" s="46">
        <v>34</v>
      </c>
      <c r="AJ408" s="46">
        <v>35</v>
      </c>
      <c r="AK408" s="46">
        <v>36</v>
      </c>
      <c r="AL408" s="46">
        <v>37</v>
      </c>
      <c r="AM408" s="46">
        <v>38</v>
      </c>
      <c r="AN408" s="46">
        <v>39</v>
      </c>
      <c r="AO408" s="46">
        <v>40</v>
      </c>
      <c r="AP408" s="46">
        <v>41</v>
      </c>
    </row>
    <row r="409" spans="1:42">
      <c r="A409" s="22">
        <v>1</v>
      </c>
      <c r="B409" s="23" t="str" cm="1">
        <f t="array" ref="B409:AP449">_xlfn.LET(_xlpm.n,41,_xlpm.rw,_xlfn.SEQUENCE(_xlpm.n),_xlpm.cl,TRANSPOSE(_xlfn.SEQUENCE(_xlpm.n)),_xlpm.d,$D$4:$D$404,_xlpm.c,COUNTIF(_xlpm.d,_xlpm.rw&amp;" ضد "&amp;_xlpm.cl)+COUNTIF(_xlpm.d,_xlpm.cl&amp;" ضد "&amp;_xlpm.rw),IF(_xlpm.c=0,"",_xlpm.c))</f>
        <v/>
      </c>
      <c r="C409" s="23">
        <v>1</v>
      </c>
      <c r="D409" s="23">
        <v>1</v>
      </c>
      <c r="E409" s="44">
        <v>1</v>
      </c>
      <c r="F409" s="44">
        <v>1</v>
      </c>
      <c r="G409" s="44">
        <v>1</v>
      </c>
      <c r="H409" s="44">
        <v>1</v>
      </c>
      <c r="I409" s="44">
        <v>1</v>
      </c>
      <c r="J409" s="44">
        <v>1</v>
      </c>
      <c r="K409" s="44">
        <v>1</v>
      </c>
      <c r="L409" s="44">
        <v>1</v>
      </c>
      <c r="M409" s="44">
        <v>1</v>
      </c>
      <c r="N409" s="44">
        <v>1</v>
      </c>
      <c r="O409" s="44">
        <v>1</v>
      </c>
      <c r="P409" s="44">
        <v>1</v>
      </c>
      <c r="Q409" s="44">
        <v>1</v>
      </c>
      <c r="R409" s="44">
        <v>1</v>
      </c>
      <c r="S409" s="44">
        <v>1</v>
      </c>
      <c r="T409" s="44">
        <v>1</v>
      </c>
      <c r="U409" s="44">
        <v>1</v>
      </c>
      <c r="V409" s="44">
        <v>1</v>
      </c>
      <c r="W409" s="44" t="str">
        <v/>
      </c>
      <c r="X409" s="44" t="str">
        <v/>
      </c>
      <c r="Y409" s="44" t="str">
        <v/>
      </c>
      <c r="Z409" s="44" t="str">
        <v/>
      </c>
      <c r="AA409" s="44" t="str">
        <v/>
      </c>
      <c r="AB409" s="44" t="str">
        <v/>
      </c>
      <c r="AC409" s="44" t="str">
        <v/>
      </c>
      <c r="AD409" s="44" t="str">
        <v/>
      </c>
      <c r="AE409" s="44" t="str">
        <v/>
      </c>
      <c r="AF409" s="44" t="str">
        <v/>
      </c>
      <c r="AG409" s="44" t="str">
        <v/>
      </c>
      <c r="AH409" s="44" t="str">
        <v/>
      </c>
      <c r="AI409" s="44" t="str">
        <v/>
      </c>
      <c r="AJ409" s="44" t="str">
        <v/>
      </c>
      <c r="AK409" s="44" t="str">
        <v/>
      </c>
      <c r="AL409" s="44" t="str">
        <v/>
      </c>
      <c r="AM409" s="44" t="str">
        <v/>
      </c>
      <c r="AN409" s="44" t="str">
        <v/>
      </c>
      <c r="AO409" s="44" t="str">
        <v/>
      </c>
      <c r="AP409" s="44" t="str">
        <v/>
      </c>
    </row>
    <row r="410" spans="1:42">
      <c r="A410" s="22">
        <v>2</v>
      </c>
      <c r="B410" s="23">
        <v>1</v>
      </c>
      <c r="C410" s="23" t="str">
        <v/>
      </c>
      <c r="D410" s="23">
        <v>1</v>
      </c>
      <c r="E410" s="44">
        <v>1</v>
      </c>
      <c r="F410" s="44">
        <v>1</v>
      </c>
      <c r="G410" s="44">
        <v>1</v>
      </c>
      <c r="H410" s="44">
        <v>1</v>
      </c>
      <c r="I410" s="44">
        <v>1</v>
      </c>
      <c r="J410" s="44">
        <v>1</v>
      </c>
      <c r="K410" s="44">
        <v>1</v>
      </c>
      <c r="L410" s="44">
        <v>1</v>
      </c>
      <c r="M410" s="44">
        <v>1</v>
      </c>
      <c r="N410" s="44">
        <v>1</v>
      </c>
      <c r="O410" s="44">
        <v>1</v>
      </c>
      <c r="P410" s="44">
        <v>1</v>
      </c>
      <c r="Q410" s="44">
        <v>1</v>
      </c>
      <c r="R410" s="44">
        <v>1</v>
      </c>
      <c r="S410" s="44">
        <v>1</v>
      </c>
      <c r="T410" s="44">
        <v>1</v>
      </c>
      <c r="U410" s="44">
        <v>1</v>
      </c>
      <c r="V410" s="44">
        <v>1</v>
      </c>
      <c r="W410" s="44" t="str">
        <v/>
      </c>
      <c r="X410" s="44" t="str">
        <v/>
      </c>
      <c r="Y410" s="44" t="str">
        <v/>
      </c>
      <c r="Z410" s="44" t="str">
        <v/>
      </c>
      <c r="AA410" s="44" t="str">
        <v/>
      </c>
      <c r="AB410" s="44" t="str">
        <v/>
      </c>
      <c r="AC410" s="44" t="str">
        <v/>
      </c>
      <c r="AD410" s="44" t="str">
        <v/>
      </c>
      <c r="AE410" s="44" t="str">
        <v/>
      </c>
      <c r="AF410" s="44" t="str">
        <v/>
      </c>
      <c r="AG410" s="44" t="str">
        <v/>
      </c>
      <c r="AH410" s="44" t="str">
        <v/>
      </c>
      <c r="AI410" s="44" t="str">
        <v/>
      </c>
      <c r="AJ410" s="44" t="str">
        <v/>
      </c>
      <c r="AK410" s="44" t="str">
        <v/>
      </c>
      <c r="AL410" s="44" t="str">
        <v/>
      </c>
      <c r="AM410" s="44" t="str">
        <v/>
      </c>
      <c r="AN410" s="44" t="str">
        <v/>
      </c>
      <c r="AO410" s="44" t="str">
        <v/>
      </c>
      <c r="AP410" s="44" t="str">
        <v/>
      </c>
    </row>
    <row r="411" spans="1:42">
      <c r="A411" s="22">
        <v>3</v>
      </c>
      <c r="B411" s="23">
        <v>1</v>
      </c>
      <c r="C411" s="23">
        <v>1</v>
      </c>
      <c r="D411" s="23" t="str">
        <v/>
      </c>
      <c r="E411" s="44">
        <v>1</v>
      </c>
      <c r="F411" s="44">
        <v>1</v>
      </c>
      <c r="G411" s="44">
        <v>1</v>
      </c>
      <c r="H411" s="44">
        <v>1</v>
      </c>
      <c r="I411" s="44">
        <v>1</v>
      </c>
      <c r="J411" s="44">
        <v>1</v>
      </c>
      <c r="K411" s="44">
        <v>1</v>
      </c>
      <c r="L411" s="44">
        <v>1</v>
      </c>
      <c r="M411" s="44">
        <v>1</v>
      </c>
      <c r="N411" s="44">
        <v>1</v>
      </c>
      <c r="O411" s="44">
        <v>1</v>
      </c>
      <c r="P411" s="44">
        <v>1</v>
      </c>
      <c r="Q411" s="44">
        <v>1</v>
      </c>
      <c r="R411" s="44">
        <v>1</v>
      </c>
      <c r="S411" s="44">
        <v>1</v>
      </c>
      <c r="T411" s="44">
        <v>1</v>
      </c>
      <c r="U411" s="44">
        <v>1</v>
      </c>
      <c r="V411" s="44">
        <v>1</v>
      </c>
      <c r="W411" s="44" t="str">
        <v/>
      </c>
      <c r="X411" s="44" t="str">
        <v/>
      </c>
      <c r="Y411" s="44" t="str">
        <v/>
      </c>
      <c r="Z411" s="44" t="str">
        <v/>
      </c>
      <c r="AA411" s="44" t="str">
        <v/>
      </c>
      <c r="AB411" s="44" t="str">
        <v/>
      </c>
      <c r="AC411" s="44" t="str">
        <v/>
      </c>
      <c r="AD411" s="44" t="str">
        <v/>
      </c>
      <c r="AE411" s="44" t="str">
        <v/>
      </c>
      <c r="AF411" s="44" t="str">
        <v/>
      </c>
      <c r="AG411" s="44" t="str">
        <v/>
      </c>
      <c r="AH411" s="44" t="str">
        <v/>
      </c>
      <c r="AI411" s="44" t="str">
        <v/>
      </c>
      <c r="AJ411" s="44" t="str">
        <v/>
      </c>
      <c r="AK411" s="44" t="str">
        <v/>
      </c>
      <c r="AL411" s="44" t="str">
        <v/>
      </c>
      <c r="AM411" s="44" t="str">
        <v/>
      </c>
      <c r="AN411" s="44" t="str">
        <v/>
      </c>
      <c r="AO411" s="44" t="str">
        <v/>
      </c>
      <c r="AP411" s="44" t="str">
        <v/>
      </c>
    </row>
    <row r="412" spans="1:42">
      <c r="A412" s="22">
        <v>4</v>
      </c>
      <c r="B412" s="23">
        <v>1</v>
      </c>
      <c r="C412" s="23">
        <v>1</v>
      </c>
      <c r="D412" s="23">
        <v>1</v>
      </c>
      <c r="E412" s="44" t="str">
        <v/>
      </c>
      <c r="F412" s="44">
        <v>1</v>
      </c>
      <c r="G412" s="44">
        <v>1</v>
      </c>
      <c r="H412" s="44">
        <v>1</v>
      </c>
      <c r="I412" s="44">
        <v>1</v>
      </c>
      <c r="J412" s="44">
        <v>1</v>
      </c>
      <c r="K412" s="44">
        <v>1</v>
      </c>
      <c r="L412" s="44">
        <v>1</v>
      </c>
      <c r="M412" s="44">
        <v>1</v>
      </c>
      <c r="N412" s="44">
        <v>1</v>
      </c>
      <c r="O412" s="44">
        <v>1</v>
      </c>
      <c r="P412" s="44">
        <v>1</v>
      </c>
      <c r="Q412" s="44">
        <v>1</v>
      </c>
      <c r="R412" s="44">
        <v>1</v>
      </c>
      <c r="S412" s="44">
        <v>1</v>
      </c>
      <c r="T412" s="44">
        <v>1</v>
      </c>
      <c r="U412" s="44">
        <v>1</v>
      </c>
      <c r="V412" s="44">
        <v>1</v>
      </c>
      <c r="W412" s="44" t="str">
        <v/>
      </c>
      <c r="X412" s="44" t="str">
        <v/>
      </c>
      <c r="Y412" s="44" t="str">
        <v/>
      </c>
      <c r="Z412" s="44" t="str">
        <v/>
      </c>
      <c r="AA412" s="44" t="str">
        <v/>
      </c>
      <c r="AB412" s="44" t="str">
        <v/>
      </c>
      <c r="AC412" s="44" t="str">
        <v/>
      </c>
      <c r="AD412" s="44" t="str">
        <v/>
      </c>
      <c r="AE412" s="44" t="str">
        <v/>
      </c>
      <c r="AF412" s="44" t="str">
        <v/>
      </c>
      <c r="AG412" s="44" t="str">
        <v/>
      </c>
      <c r="AH412" s="44" t="str">
        <v/>
      </c>
      <c r="AI412" s="44" t="str">
        <v/>
      </c>
      <c r="AJ412" s="44" t="str">
        <v/>
      </c>
      <c r="AK412" s="44" t="str">
        <v/>
      </c>
      <c r="AL412" s="44" t="str">
        <v/>
      </c>
      <c r="AM412" s="44" t="str">
        <v/>
      </c>
      <c r="AN412" s="44" t="str">
        <v/>
      </c>
      <c r="AO412" s="44" t="str">
        <v/>
      </c>
      <c r="AP412" s="44" t="str">
        <v/>
      </c>
    </row>
    <row r="413" spans="1:42">
      <c r="A413" s="22">
        <v>5</v>
      </c>
      <c r="B413" s="23">
        <v>1</v>
      </c>
      <c r="C413" s="23">
        <v>1</v>
      </c>
      <c r="D413" s="23">
        <v>1</v>
      </c>
      <c r="E413" s="44">
        <v>1</v>
      </c>
      <c r="F413" s="44" t="str">
        <v/>
      </c>
      <c r="G413" s="44">
        <v>1</v>
      </c>
      <c r="H413" s="44">
        <v>1</v>
      </c>
      <c r="I413" s="44">
        <v>1</v>
      </c>
      <c r="J413" s="44">
        <v>1</v>
      </c>
      <c r="K413" s="44">
        <v>1</v>
      </c>
      <c r="L413" s="44">
        <v>1</v>
      </c>
      <c r="M413" s="44">
        <v>1</v>
      </c>
      <c r="N413" s="44">
        <v>1</v>
      </c>
      <c r="O413" s="44">
        <v>1</v>
      </c>
      <c r="P413" s="44">
        <v>1</v>
      </c>
      <c r="Q413" s="44">
        <v>1</v>
      </c>
      <c r="R413" s="44">
        <v>1</v>
      </c>
      <c r="S413" s="44">
        <v>1</v>
      </c>
      <c r="T413" s="44">
        <v>1</v>
      </c>
      <c r="U413" s="44">
        <v>1</v>
      </c>
      <c r="V413" s="44">
        <v>1</v>
      </c>
      <c r="W413" s="44" t="str">
        <v/>
      </c>
      <c r="X413" s="44" t="str">
        <v/>
      </c>
      <c r="Y413" s="44" t="str">
        <v/>
      </c>
      <c r="Z413" s="44" t="str">
        <v/>
      </c>
      <c r="AA413" s="44" t="str">
        <v/>
      </c>
      <c r="AB413" s="44" t="str">
        <v/>
      </c>
      <c r="AC413" s="44" t="str">
        <v/>
      </c>
      <c r="AD413" s="44" t="str">
        <v/>
      </c>
      <c r="AE413" s="44" t="str">
        <v/>
      </c>
      <c r="AF413" s="44" t="str">
        <v/>
      </c>
      <c r="AG413" s="44" t="str">
        <v/>
      </c>
      <c r="AH413" s="44" t="str">
        <v/>
      </c>
      <c r="AI413" s="44" t="str">
        <v/>
      </c>
      <c r="AJ413" s="44" t="str">
        <v/>
      </c>
      <c r="AK413" s="44" t="str">
        <v/>
      </c>
      <c r="AL413" s="44" t="str">
        <v/>
      </c>
      <c r="AM413" s="44" t="str">
        <v/>
      </c>
      <c r="AN413" s="44" t="str">
        <v/>
      </c>
      <c r="AO413" s="44" t="str">
        <v/>
      </c>
      <c r="AP413" s="44" t="str">
        <v/>
      </c>
    </row>
    <row r="414" spans="1:42">
      <c r="A414" s="22">
        <v>6</v>
      </c>
      <c r="B414" s="23">
        <v>1</v>
      </c>
      <c r="C414" s="23">
        <v>1</v>
      </c>
      <c r="D414" s="23">
        <v>1</v>
      </c>
      <c r="E414" s="44">
        <v>1</v>
      </c>
      <c r="F414" s="44">
        <v>1</v>
      </c>
      <c r="G414" s="44" t="str">
        <v/>
      </c>
      <c r="H414" s="44">
        <v>1</v>
      </c>
      <c r="I414" s="44">
        <v>1</v>
      </c>
      <c r="J414" s="44">
        <v>1</v>
      </c>
      <c r="K414" s="44">
        <v>1</v>
      </c>
      <c r="L414" s="44">
        <v>1</v>
      </c>
      <c r="M414" s="44">
        <v>1</v>
      </c>
      <c r="N414" s="44">
        <v>1</v>
      </c>
      <c r="O414" s="44">
        <v>1</v>
      </c>
      <c r="P414" s="44">
        <v>1</v>
      </c>
      <c r="Q414" s="44">
        <v>1</v>
      </c>
      <c r="R414" s="44">
        <v>1</v>
      </c>
      <c r="S414" s="44">
        <v>1</v>
      </c>
      <c r="T414" s="44">
        <v>1</v>
      </c>
      <c r="U414" s="44">
        <v>1</v>
      </c>
      <c r="V414" s="44">
        <v>1</v>
      </c>
      <c r="W414" s="44" t="str">
        <v/>
      </c>
      <c r="X414" s="44" t="str">
        <v/>
      </c>
      <c r="Y414" s="44" t="str">
        <v/>
      </c>
      <c r="Z414" s="44" t="str">
        <v/>
      </c>
      <c r="AA414" s="44" t="str">
        <v/>
      </c>
      <c r="AB414" s="44" t="str">
        <v/>
      </c>
      <c r="AC414" s="44" t="str">
        <v/>
      </c>
      <c r="AD414" s="44" t="str">
        <v/>
      </c>
      <c r="AE414" s="44" t="str">
        <v/>
      </c>
      <c r="AF414" s="44" t="str">
        <v/>
      </c>
      <c r="AG414" s="44" t="str">
        <v/>
      </c>
      <c r="AH414" s="44" t="str">
        <v/>
      </c>
      <c r="AI414" s="44" t="str">
        <v/>
      </c>
      <c r="AJ414" s="44" t="str">
        <v/>
      </c>
      <c r="AK414" s="44" t="str">
        <v/>
      </c>
      <c r="AL414" s="44" t="str">
        <v/>
      </c>
      <c r="AM414" s="44" t="str">
        <v/>
      </c>
      <c r="AN414" s="44" t="str">
        <v/>
      </c>
      <c r="AO414" s="44" t="str">
        <v/>
      </c>
      <c r="AP414" s="44" t="str">
        <v/>
      </c>
    </row>
    <row r="415" spans="1:42">
      <c r="A415" s="22">
        <v>7</v>
      </c>
      <c r="B415" s="23">
        <v>1</v>
      </c>
      <c r="C415" s="23">
        <v>1</v>
      </c>
      <c r="D415" s="23">
        <v>1</v>
      </c>
      <c r="E415" s="44">
        <v>1</v>
      </c>
      <c r="F415" s="44">
        <v>1</v>
      </c>
      <c r="G415" s="44">
        <v>1</v>
      </c>
      <c r="H415" s="44" t="str">
        <v/>
      </c>
      <c r="I415" s="44">
        <v>1</v>
      </c>
      <c r="J415" s="44">
        <v>1</v>
      </c>
      <c r="K415" s="44">
        <v>1</v>
      </c>
      <c r="L415" s="44">
        <v>1</v>
      </c>
      <c r="M415" s="44">
        <v>1</v>
      </c>
      <c r="N415" s="44">
        <v>1</v>
      </c>
      <c r="O415" s="44">
        <v>1</v>
      </c>
      <c r="P415" s="44">
        <v>1</v>
      </c>
      <c r="Q415" s="44">
        <v>1</v>
      </c>
      <c r="R415" s="44">
        <v>1</v>
      </c>
      <c r="S415" s="44">
        <v>1</v>
      </c>
      <c r="T415" s="44">
        <v>1</v>
      </c>
      <c r="U415" s="44">
        <v>1</v>
      </c>
      <c r="V415" s="44">
        <v>1</v>
      </c>
      <c r="W415" s="44" t="str">
        <v/>
      </c>
      <c r="X415" s="44" t="str">
        <v/>
      </c>
      <c r="Y415" s="44" t="str">
        <v/>
      </c>
      <c r="Z415" s="44" t="str">
        <v/>
      </c>
      <c r="AA415" s="44" t="str">
        <v/>
      </c>
      <c r="AB415" s="44" t="str">
        <v/>
      </c>
      <c r="AC415" s="44" t="str">
        <v/>
      </c>
      <c r="AD415" s="44" t="str">
        <v/>
      </c>
      <c r="AE415" s="44" t="str">
        <v/>
      </c>
      <c r="AF415" s="44" t="str">
        <v/>
      </c>
      <c r="AG415" s="44" t="str">
        <v/>
      </c>
      <c r="AH415" s="44" t="str">
        <v/>
      </c>
      <c r="AI415" s="44" t="str">
        <v/>
      </c>
      <c r="AJ415" s="44" t="str">
        <v/>
      </c>
      <c r="AK415" s="44" t="str">
        <v/>
      </c>
      <c r="AL415" s="44" t="str">
        <v/>
      </c>
      <c r="AM415" s="44" t="str">
        <v/>
      </c>
      <c r="AN415" s="44" t="str">
        <v/>
      </c>
      <c r="AO415" s="44" t="str">
        <v/>
      </c>
      <c r="AP415" s="44" t="str">
        <v/>
      </c>
    </row>
    <row r="416" spans="1:42">
      <c r="A416" s="22">
        <v>8</v>
      </c>
      <c r="B416" s="23">
        <v>1</v>
      </c>
      <c r="C416" s="23">
        <v>1</v>
      </c>
      <c r="D416" s="23">
        <v>1</v>
      </c>
      <c r="E416" s="44">
        <v>1</v>
      </c>
      <c r="F416" s="44">
        <v>1</v>
      </c>
      <c r="G416" s="44">
        <v>1</v>
      </c>
      <c r="H416" s="44">
        <v>1</v>
      </c>
      <c r="I416" s="44" t="str">
        <v/>
      </c>
      <c r="J416" s="44">
        <v>1</v>
      </c>
      <c r="K416" s="44">
        <v>1</v>
      </c>
      <c r="L416" s="44">
        <v>1</v>
      </c>
      <c r="M416" s="44">
        <v>1</v>
      </c>
      <c r="N416" s="44">
        <v>1</v>
      </c>
      <c r="O416" s="44">
        <v>1</v>
      </c>
      <c r="P416" s="44">
        <v>1</v>
      </c>
      <c r="Q416" s="44">
        <v>1</v>
      </c>
      <c r="R416" s="44">
        <v>1</v>
      </c>
      <c r="S416" s="44">
        <v>1</v>
      </c>
      <c r="T416" s="44">
        <v>1</v>
      </c>
      <c r="U416" s="44">
        <v>1</v>
      </c>
      <c r="V416" s="44">
        <v>1</v>
      </c>
      <c r="W416" s="44" t="str">
        <v/>
      </c>
      <c r="X416" s="44" t="str">
        <v/>
      </c>
      <c r="Y416" s="44" t="str">
        <v/>
      </c>
      <c r="Z416" s="44" t="str">
        <v/>
      </c>
      <c r="AA416" s="44" t="str">
        <v/>
      </c>
      <c r="AB416" s="44" t="str">
        <v/>
      </c>
      <c r="AC416" s="44" t="str">
        <v/>
      </c>
      <c r="AD416" s="44" t="str">
        <v/>
      </c>
      <c r="AE416" s="44" t="str">
        <v/>
      </c>
      <c r="AF416" s="44" t="str">
        <v/>
      </c>
      <c r="AG416" s="44" t="str">
        <v/>
      </c>
      <c r="AH416" s="44" t="str">
        <v/>
      </c>
      <c r="AI416" s="44" t="str">
        <v/>
      </c>
      <c r="AJ416" s="44" t="str">
        <v/>
      </c>
      <c r="AK416" s="44" t="str">
        <v/>
      </c>
      <c r="AL416" s="44" t="str">
        <v/>
      </c>
      <c r="AM416" s="44" t="str">
        <v/>
      </c>
      <c r="AN416" s="44" t="str">
        <v/>
      </c>
      <c r="AO416" s="44" t="str">
        <v/>
      </c>
      <c r="AP416" s="44" t="str">
        <v/>
      </c>
    </row>
    <row r="417" spans="1:42">
      <c r="A417" s="22">
        <v>9</v>
      </c>
      <c r="B417" s="23">
        <v>1</v>
      </c>
      <c r="C417" s="23">
        <v>1</v>
      </c>
      <c r="D417" s="23">
        <v>1</v>
      </c>
      <c r="E417" s="44">
        <v>1</v>
      </c>
      <c r="F417" s="44">
        <v>1</v>
      </c>
      <c r="G417" s="44">
        <v>1</v>
      </c>
      <c r="H417" s="44">
        <v>1</v>
      </c>
      <c r="I417" s="44">
        <v>1</v>
      </c>
      <c r="J417" s="44" t="str">
        <v/>
      </c>
      <c r="K417" s="44">
        <v>1</v>
      </c>
      <c r="L417" s="44">
        <v>1</v>
      </c>
      <c r="M417" s="44">
        <v>1</v>
      </c>
      <c r="N417" s="44">
        <v>1</v>
      </c>
      <c r="O417" s="44">
        <v>1</v>
      </c>
      <c r="P417" s="44">
        <v>1</v>
      </c>
      <c r="Q417" s="44">
        <v>1</v>
      </c>
      <c r="R417" s="44">
        <v>1</v>
      </c>
      <c r="S417" s="44">
        <v>1</v>
      </c>
      <c r="T417" s="44">
        <v>1</v>
      </c>
      <c r="U417" s="44">
        <v>1</v>
      </c>
      <c r="V417" s="44">
        <v>1</v>
      </c>
      <c r="W417" s="44" t="str">
        <v/>
      </c>
      <c r="X417" s="44" t="str">
        <v/>
      </c>
      <c r="Y417" s="44" t="str">
        <v/>
      </c>
      <c r="Z417" s="44" t="str">
        <v/>
      </c>
      <c r="AA417" s="44" t="str">
        <v/>
      </c>
      <c r="AB417" s="44" t="str">
        <v/>
      </c>
      <c r="AC417" s="44" t="str">
        <v/>
      </c>
      <c r="AD417" s="44" t="str">
        <v/>
      </c>
      <c r="AE417" s="44" t="str">
        <v/>
      </c>
      <c r="AF417" s="44" t="str">
        <v/>
      </c>
      <c r="AG417" s="44" t="str">
        <v/>
      </c>
      <c r="AH417" s="44" t="str">
        <v/>
      </c>
      <c r="AI417" s="44" t="str">
        <v/>
      </c>
      <c r="AJ417" s="44" t="str">
        <v/>
      </c>
      <c r="AK417" s="44" t="str">
        <v/>
      </c>
      <c r="AL417" s="44" t="str">
        <v/>
      </c>
      <c r="AM417" s="44" t="str">
        <v/>
      </c>
      <c r="AN417" s="44" t="str">
        <v/>
      </c>
      <c r="AO417" s="44" t="str">
        <v/>
      </c>
      <c r="AP417" s="44" t="str">
        <v/>
      </c>
    </row>
    <row r="418" spans="1:42">
      <c r="A418" s="22">
        <v>10</v>
      </c>
      <c r="B418" s="23">
        <v>1</v>
      </c>
      <c r="C418" s="23">
        <v>1</v>
      </c>
      <c r="D418" s="23">
        <v>1</v>
      </c>
      <c r="E418" s="44">
        <v>1</v>
      </c>
      <c r="F418" s="44">
        <v>1</v>
      </c>
      <c r="G418" s="44">
        <v>1</v>
      </c>
      <c r="H418" s="44">
        <v>1</v>
      </c>
      <c r="I418" s="44">
        <v>1</v>
      </c>
      <c r="J418" s="44">
        <v>1</v>
      </c>
      <c r="K418" s="44" t="str">
        <v/>
      </c>
      <c r="L418" s="44">
        <v>1</v>
      </c>
      <c r="M418" s="44">
        <v>1</v>
      </c>
      <c r="N418" s="44">
        <v>1</v>
      </c>
      <c r="O418" s="44">
        <v>1</v>
      </c>
      <c r="P418" s="44">
        <v>1</v>
      </c>
      <c r="Q418" s="44">
        <v>1</v>
      </c>
      <c r="R418" s="44">
        <v>1</v>
      </c>
      <c r="S418" s="44">
        <v>1</v>
      </c>
      <c r="T418" s="44">
        <v>1</v>
      </c>
      <c r="U418" s="44">
        <v>1</v>
      </c>
      <c r="V418" s="44">
        <v>1</v>
      </c>
      <c r="W418" s="44" t="str">
        <v/>
      </c>
      <c r="X418" s="44" t="str">
        <v/>
      </c>
      <c r="Y418" s="44" t="str">
        <v/>
      </c>
      <c r="Z418" s="44" t="str">
        <v/>
      </c>
      <c r="AA418" s="44" t="str">
        <v/>
      </c>
      <c r="AB418" s="44" t="str">
        <v/>
      </c>
      <c r="AC418" s="44" t="str">
        <v/>
      </c>
      <c r="AD418" s="44" t="str">
        <v/>
      </c>
      <c r="AE418" s="44" t="str">
        <v/>
      </c>
      <c r="AF418" s="44" t="str">
        <v/>
      </c>
      <c r="AG418" s="44" t="str">
        <v/>
      </c>
      <c r="AH418" s="44" t="str">
        <v/>
      </c>
      <c r="AI418" s="44" t="str">
        <v/>
      </c>
      <c r="AJ418" s="44" t="str">
        <v/>
      </c>
      <c r="AK418" s="44" t="str">
        <v/>
      </c>
      <c r="AL418" s="44" t="str">
        <v/>
      </c>
      <c r="AM418" s="44" t="str">
        <v/>
      </c>
      <c r="AN418" s="44" t="str">
        <v/>
      </c>
      <c r="AO418" s="44" t="str">
        <v/>
      </c>
      <c r="AP418" s="44" t="str">
        <v/>
      </c>
    </row>
    <row r="419" spans="1:42">
      <c r="A419" s="22">
        <v>11</v>
      </c>
      <c r="B419" s="23">
        <v>1</v>
      </c>
      <c r="C419" s="23">
        <v>1</v>
      </c>
      <c r="D419" s="23">
        <v>1</v>
      </c>
      <c r="E419" s="44">
        <v>1</v>
      </c>
      <c r="F419" s="44">
        <v>1</v>
      </c>
      <c r="G419" s="44">
        <v>1</v>
      </c>
      <c r="H419" s="44">
        <v>1</v>
      </c>
      <c r="I419" s="44">
        <v>1</v>
      </c>
      <c r="J419" s="44">
        <v>1</v>
      </c>
      <c r="K419" s="44">
        <v>1</v>
      </c>
      <c r="L419" s="44" t="str">
        <v/>
      </c>
      <c r="M419" s="44">
        <v>1</v>
      </c>
      <c r="N419" s="44">
        <v>1</v>
      </c>
      <c r="O419" s="44">
        <v>1</v>
      </c>
      <c r="P419" s="44">
        <v>1</v>
      </c>
      <c r="Q419" s="44">
        <v>1</v>
      </c>
      <c r="R419" s="44">
        <v>1</v>
      </c>
      <c r="S419" s="44">
        <v>1</v>
      </c>
      <c r="T419" s="44">
        <v>1</v>
      </c>
      <c r="U419" s="44">
        <v>1</v>
      </c>
      <c r="V419" s="44">
        <v>1</v>
      </c>
      <c r="W419" s="44" t="str">
        <v/>
      </c>
      <c r="X419" s="44" t="str">
        <v/>
      </c>
      <c r="Y419" s="44" t="str">
        <v/>
      </c>
      <c r="Z419" s="44" t="str">
        <v/>
      </c>
      <c r="AA419" s="44" t="str">
        <v/>
      </c>
      <c r="AB419" s="44" t="str">
        <v/>
      </c>
      <c r="AC419" s="44" t="str">
        <v/>
      </c>
      <c r="AD419" s="44" t="str">
        <v/>
      </c>
      <c r="AE419" s="44" t="str">
        <v/>
      </c>
      <c r="AF419" s="44" t="str">
        <v/>
      </c>
      <c r="AG419" s="44" t="str">
        <v/>
      </c>
      <c r="AH419" s="44" t="str">
        <v/>
      </c>
      <c r="AI419" s="44" t="str">
        <v/>
      </c>
      <c r="AJ419" s="44" t="str">
        <v/>
      </c>
      <c r="AK419" s="44" t="str">
        <v/>
      </c>
      <c r="AL419" s="44" t="str">
        <v/>
      </c>
      <c r="AM419" s="44" t="str">
        <v/>
      </c>
      <c r="AN419" s="44" t="str">
        <v/>
      </c>
      <c r="AO419" s="44" t="str">
        <v/>
      </c>
      <c r="AP419" s="44" t="str">
        <v/>
      </c>
    </row>
    <row r="420" spans="1:42">
      <c r="A420" s="22">
        <v>12</v>
      </c>
      <c r="B420" s="23">
        <v>1</v>
      </c>
      <c r="C420" s="23">
        <v>1</v>
      </c>
      <c r="D420" s="23">
        <v>1</v>
      </c>
      <c r="E420" s="44">
        <v>1</v>
      </c>
      <c r="F420" s="44">
        <v>1</v>
      </c>
      <c r="G420" s="44">
        <v>1</v>
      </c>
      <c r="H420" s="44">
        <v>1</v>
      </c>
      <c r="I420" s="44">
        <v>1</v>
      </c>
      <c r="J420" s="44">
        <v>1</v>
      </c>
      <c r="K420" s="44">
        <v>1</v>
      </c>
      <c r="L420" s="44">
        <v>1</v>
      </c>
      <c r="M420" s="44" t="str">
        <v/>
      </c>
      <c r="N420" s="44">
        <v>1</v>
      </c>
      <c r="O420" s="44">
        <v>1</v>
      </c>
      <c r="P420" s="44">
        <v>1</v>
      </c>
      <c r="Q420" s="44">
        <v>1</v>
      </c>
      <c r="R420" s="44">
        <v>1</v>
      </c>
      <c r="S420" s="44">
        <v>1</v>
      </c>
      <c r="T420" s="44">
        <v>1</v>
      </c>
      <c r="U420" s="44">
        <v>1</v>
      </c>
      <c r="V420" s="44">
        <v>1</v>
      </c>
      <c r="W420" s="44" t="str">
        <v/>
      </c>
      <c r="X420" s="44" t="str">
        <v/>
      </c>
      <c r="Y420" s="44" t="str">
        <v/>
      </c>
      <c r="Z420" s="44" t="str">
        <v/>
      </c>
      <c r="AA420" s="44" t="str">
        <v/>
      </c>
      <c r="AB420" s="44" t="str">
        <v/>
      </c>
      <c r="AC420" s="44" t="str">
        <v/>
      </c>
      <c r="AD420" s="44" t="str">
        <v/>
      </c>
      <c r="AE420" s="44" t="str">
        <v/>
      </c>
      <c r="AF420" s="44" t="str">
        <v/>
      </c>
      <c r="AG420" s="44" t="str">
        <v/>
      </c>
      <c r="AH420" s="44" t="str">
        <v/>
      </c>
      <c r="AI420" s="44" t="str">
        <v/>
      </c>
      <c r="AJ420" s="44" t="str">
        <v/>
      </c>
      <c r="AK420" s="44" t="str">
        <v/>
      </c>
      <c r="AL420" s="44" t="str">
        <v/>
      </c>
      <c r="AM420" s="44" t="str">
        <v/>
      </c>
      <c r="AN420" s="44" t="str">
        <v/>
      </c>
      <c r="AO420" s="44" t="str">
        <v/>
      </c>
      <c r="AP420" s="44" t="str">
        <v/>
      </c>
    </row>
    <row r="421" spans="1:42">
      <c r="A421" s="22">
        <v>13</v>
      </c>
      <c r="B421" s="23">
        <v>1</v>
      </c>
      <c r="C421" s="23">
        <v>1</v>
      </c>
      <c r="D421" s="23">
        <v>1</v>
      </c>
      <c r="E421" s="44">
        <v>1</v>
      </c>
      <c r="F421" s="44">
        <v>1</v>
      </c>
      <c r="G421" s="44">
        <v>1</v>
      </c>
      <c r="H421" s="44">
        <v>1</v>
      </c>
      <c r="I421" s="44">
        <v>1</v>
      </c>
      <c r="J421" s="44">
        <v>1</v>
      </c>
      <c r="K421" s="44">
        <v>1</v>
      </c>
      <c r="L421" s="44">
        <v>1</v>
      </c>
      <c r="M421" s="44">
        <v>1</v>
      </c>
      <c r="N421" s="44" t="str">
        <v/>
      </c>
      <c r="O421" s="44">
        <v>1</v>
      </c>
      <c r="P421" s="44">
        <v>1</v>
      </c>
      <c r="Q421" s="44">
        <v>1</v>
      </c>
      <c r="R421" s="44">
        <v>1</v>
      </c>
      <c r="S421" s="44">
        <v>1</v>
      </c>
      <c r="T421" s="44">
        <v>1</v>
      </c>
      <c r="U421" s="44">
        <v>1</v>
      </c>
      <c r="V421" s="44">
        <v>1</v>
      </c>
      <c r="W421" s="44" t="str">
        <v/>
      </c>
      <c r="X421" s="44" t="str">
        <v/>
      </c>
      <c r="Y421" s="44" t="str">
        <v/>
      </c>
      <c r="Z421" s="44" t="str">
        <v/>
      </c>
      <c r="AA421" s="44" t="str">
        <v/>
      </c>
      <c r="AB421" s="44" t="str">
        <v/>
      </c>
      <c r="AC421" s="44" t="str">
        <v/>
      </c>
      <c r="AD421" s="44" t="str">
        <v/>
      </c>
      <c r="AE421" s="44" t="str">
        <v/>
      </c>
      <c r="AF421" s="44" t="str">
        <v/>
      </c>
      <c r="AG421" s="44" t="str">
        <v/>
      </c>
      <c r="AH421" s="44" t="str">
        <v/>
      </c>
      <c r="AI421" s="44" t="str">
        <v/>
      </c>
      <c r="AJ421" s="44" t="str">
        <v/>
      </c>
      <c r="AK421" s="44" t="str">
        <v/>
      </c>
      <c r="AL421" s="44" t="str">
        <v/>
      </c>
      <c r="AM421" s="44" t="str">
        <v/>
      </c>
      <c r="AN421" s="44" t="str">
        <v/>
      </c>
      <c r="AO421" s="44" t="str">
        <v/>
      </c>
      <c r="AP421" s="44" t="str">
        <v/>
      </c>
    </row>
    <row r="422" spans="1:42">
      <c r="A422" s="22">
        <v>14</v>
      </c>
      <c r="B422" s="23">
        <v>1</v>
      </c>
      <c r="C422" s="23">
        <v>1</v>
      </c>
      <c r="D422" s="23">
        <v>1</v>
      </c>
      <c r="E422" s="44">
        <v>1</v>
      </c>
      <c r="F422" s="44">
        <v>1</v>
      </c>
      <c r="G422" s="44">
        <v>1</v>
      </c>
      <c r="H422" s="44">
        <v>1</v>
      </c>
      <c r="I422" s="44">
        <v>1</v>
      </c>
      <c r="J422" s="44">
        <v>1</v>
      </c>
      <c r="K422" s="44">
        <v>1</v>
      </c>
      <c r="L422" s="44">
        <v>1</v>
      </c>
      <c r="M422" s="44">
        <v>1</v>
      </c>
      <c r="N422" s="44">
        <v>1</v>
      </c>
      <c r="O422" s="44" t="str">
        <v/>
      </c>
      <c r="P422" s="44">
        <v>1</v>
      </c>
      <c r="Q422" s="44">
        <v>1</v>
      </c>
      <c r="R422" s="44">
        <v>1</v>
      </c>
      <c r="S422" s="44">
        <v>1</v>
      </c>
      <c r="T422" s="44">
        <v>1</v>
      </c>
      <c r="U422" s="44">
        <v>1</v>
      </c>
      <c r="V422" s="44">
        <v>1</v>
      </c>
      <c r="W422" s="44" t="str">
        <v/>
      </c>
      <c r="X422" s="44" t="str">
        <v/>
      </c>
      <c r="Y422" s="44" t="str">
        <v/>
      </c>
      <c r="Z422" s="44" t="str">
        <v/>
      </c>
      <c r="AA422" s="44" t="str">
        <v/>
      </c>
      <c r="AB422" s="44" t="str">
        <v/>
      </c>
      <c r="AC422" s="44" t="str">
        <v/>
      </c>
      <c r="AD422" s="44" t="str">
        <v/>
      </c>
      <c r="AE422" s="44" t="str">
        <v/>
      </c>
      <c r="AF422" s="44" t="str">
        <v/>
      </c>
      <c r="AG422" s="44" t="str">
        <v/>
      </c>
      <c r="AH422" s="44" t="str">
        <v/>
      </c>
      <c r="AI422" s="44" t="str">
        <v/>
      </c>
      <c r="AJ422" s="44" t="str">
        <v/>
      </c>
      <c r="AK422" s="44" t="str">
        <v/>
      </c>
      <c r="AL422" s="44" t="str">
        <v/>
      </c>
      <c r="AM422" s="44" t="str">
        <v/>
      </c>
      <c r="AN422" s="44" t="str">
        <v/>
      </c>
      <c r="AO422" s="44" t="str">
        <v/>
      </c>
      <c r="AP422" s="44" t="str">
        <v/>
      </c>
    </row>
    <row r="423" spans="1:42">
      <c r="A423" s="38">
        <v>15</v>
      </c>
      <c r="B423" s="38">
        <v>1</v>
      </c>
      <c r="C423" s="38">
        <v>1</v>
      </c>
      <c r="D423" s="38">
        <v>1</v>
      </c>
      <c r="E423" s="48">
        <v>1</v>
      </c>
      <c r="F423" s="48">
        <v>1</v>
      </c>
      <c r="G423" s="48">
        <v>1</v>
      </c>
      <c r="H423" s="48">
        <v>1</v>
      </c>
      <c r="I423" s="48">
        <v>1</v>
      </c>
      <c r="J423" s="48">
        <v>1</v>
      </c>
      <c r="K423" s="48">
        <v>1</v>
      </c>
      <c r="L423" s="48">
        <v>1</v>
      </c>
      <c r="M423" s="48">
        <v>1</v>
      </c>
      <c r="N423" s="48">
        <v>1</v>
      </c>
      <c r="O423" s="48">
        <v>1</v>
      </c>
      <c r="P423" s="48" t="str">
        <v/>
      </c>
      <c r="Q423" s="48">
        <v>1</v>
      </c>
      <c r="R423" s="48">
        <v>1</v>
      </c>
      <c r="S423" s="48">
        <v>1</v>
      </c>
      <c r="T423" s="48">
        <v>1</v>
      </c>
      <c r="U423" s="48">
        <v>1</v>
      </c>
      <c r="V423" s="48">
        <v>1</v>
      </c>
      <c r="W423" s="48" t="str">
        <v/>
      </c>
      <c r="X423" s="48" t="str">
        <v/>
      </c>
      <c r="Y423" s="48" t="str">
        <v/>
      </c>
      <c r="Z423" s="48" t="str">
        <v/>
      </c>
      <c r="AA423" s="48" t="str">
        <v/>
      </c>
      <c r="AB423" s="48" t="str">
        <v/>
      </c>
      <c r="AC423" s="48" t="str">
        <v/>
      </c>
      <c r="AD423" s="48" t="str">
        <v/>
      </c>
      <c r="AE423" s="48" t="str">
        <v/>
      </c>
      <c r="AF423" s="48" t="str">
        <v/>
      </c>
      <c r="AG423" s="48" t="str">
        <v/>
      </c>
      <c r="AH423" s="48" t="str">
        <v/>
      </c>
      <c r="AI423" s="48" t="str">
        <v/>
      </c>
      <c r="AJ423" s="48" t="str">
        <v/>
      </c>
      <c r="AK423" s="48" t="str">
        <v/>
      </c>
      <c r="AL423" s="48" t="str">
        <v/>
      </c>
      <c r="AM423" s="48" t="str">
        <v/>
      </c>
      <c r="AN423" s="48" t="str">
        <v/>
      </c>
      <c r="AO423" s="48" t="str">
        <v/>
      </c>
      <c r="AP423" s="48" t="str">
        <v/>
      </c>
    </row>
    <row r="424" spans="1:42">
      <c r="A424" s="21">
        <v>16</v>
      </c>
      <c r="B424" s="21">
        <v>1</v>
      </c>
      <c r="C424" s="21">
        <v>1</v>
      </c>
      <c r="D424" s="21">
        <v>1</v>
      </c>
      <c r="E424" s="46">
        <v>1</v>
      </c>
      <c r="F424" s="46">
        <v>1</v>
      </c>
      <c r="G424" s="46">
        <v>1</v>
      </c>
      <c r="H424" s="46">
        <v>1</v>
      </c>
      <c r="I424" s="46">
        <v>1</v>
      </c>
      <c r="J424" s="46">
        <v>1</v>
      </c>
      <c r="K424" s="46">
        <v>1</v>
      </c>
      <c r="L424" s="46">
        <v>1</v>
      </c>
      <c r="M424" s="46">
        <v>1</v>
      </c>
      <c r="N424" s="46">
        <v>1</v>
      </c>
      <c r="O424" s="46">
        <v>1</v>
      </c>
      <c r="P424" s="46">
        <v>1</v>
      </c>
      <c r="Q424" s="46" t="str">
        <v/>
      </c>
      <c r="R424" s="46">
        <v>1</v>
      </c>
      <c r="S424" s="46">
        <v>1</v>
      </c>
      <c r="T424" s="46">
        <v>1</v>
      </c>
      <c r="U424" s="46">
        <v>1</v>
      </c>
      <c r="V424" s="46">
        <v>1</v>
      </c>
      <c r="W424" s="46" t="str">
        <v/>
      </c>
      <c r="X424" s="46" t="str">
        <v/>
      </c>
      <c r="Y424" s="46" t="str">
        <v/>
      </c>
      <c r="Z424" s="46" t="str">
        <v/>
      </c>
      <c r="AA424" s="46" t="str">
        <v/>
      </c>
      <c r="AB424" s="46" t="str">
        <v/>
      </c>
      <c r="AC424" s="46" t="str">
        <v/>
      </c>
      <c r="AD424" s="46" t="str">
        <v/>
      </c>
      <c r="AE424" s="46" t="str">
        <v/>
      </c>
      <c r="AF424" s="46" t="str">
        <v/>
      </c>
      <c r="AG424" s="46" t="str">
        <v/>
      </c>
      <c r="AH424" s="46" t="str">
        <v/>
      </c>
      <c r="AI424" s="46" t="str">
        <v/>
      </c>
      <c r="AJ424" s="46" t="str">
        <v/>
      </c>
      <c r="AK424" s="46" t="str">
        <v/>
      </c>
      <c r="AL424" s="46" t="str">
        <v/>
      </c>
      <c r="AM424" s="46" t="str">
        <v/>
      </c>
      <c r="AN424" s="46" t="str">
        <v/>
      </c>
      <c r="AO424" s="46" t="str">
        <v/>
      </c>
      <c r="AP424" s="46" t="str">
        <v/>
      </c>
    </row>
    <row r="425" spans="1:42">
      <c r="A425" s="44">
        <v>17</v>
      </c>
      <c r="B425" s="44">
        <v>1</v>
      </c>
      <c r="C425" s="44">
        <v>1</v>
      </c>
      <c r="D425" s="44">
        <v>1</v>
      </c>
      <c r="E425" s="44">
        <v>1</v>
      </c>
      <c r="F425" s="44">
        <v>1</v>
      </c>
      <c r="G425" s="44">
        <v>1</v>
      </c>
      <c r="H425" s="44">
        <v>1</v>
      </c>
      <c r="I425" s="44">
        <v>1</v>
      </c>
      <c r="J425" s="44">
        <v>1</v>
      </c>
      <c r="K425" s="44">
        <v>1</v>
      </c>
      <c r="L425" s="44">
        <v>1</v>
      </c>
      <c r="M425" s="44">
        <v>1</v>
      </c>
      <c r="N425" s="44">
        <v>1</v>
      </c>
      <c r="O425" s="44">
        <v>1</v>
      </c>
      <c r="P425" s="44">
        <v>1</v>
      </c>
      <c r="Q425" s="44">
        <v>1</v>
      </c>
      <c r="R425" s="44" t="str">
        <v/>
      </c>
      <c r="S425" s="44">
        <v>1</v>
      </c>
      <c r="T425" s="44">
        <v>1</v>
      </c>
      <c r="U425" s="44">
        <v>1</v>
      </c>
      <c r="V425" s="44">
        <v>1</v>
      </c>
      <c r="W425" s="44" t="str">
        <v/>
      </c>
      <c r="X425" s="44" t="str">
        <v/>
      </c>
      <c r="Y425" s="44" t="str">
        <v/>
      </c>
      <c r="Z425" s="44" t="str">
        <v/>
      </c>
      <c r="AA425" s="44" t="str">
        <v/>
      </c>
      <c r="AB425" s="44" t="str">
        <v/>
      </c>
      <c r="AC425" s="44" t="str">
        <v/>
      </c>
      <c r="AD425" s="44" t="str">
        <v/>
      </c>
      <c r="AE425" s="44" t="str">
        <v/>
      </c>
      <c r="AF425" s="44" t="str">
        <v/>
      </c>
      <c r="AG425" s="44" t="str">
        <v/>
      </c>
      <c r="AH425" s="44" t="str">
        <v/>
      </c>
      <c r="AI425" s="44" t="str">
        <v/>
      </c>
      <c r="AJ425" s="44" t="str">
        <v/>
      </c>
      <c r="AK425" s="44" t="str">
        <v/>
      </c>
      <c r="AL425" s="44" t="str">
        <v/>
      </c>
      <c r="AM425" s="44" t="str">
        <v/>
      </c>
      <c r="AN425" s="44" t="str">
        <v/>
      </c>
      <c r="AO425" s="44" t="str">
        <v/>
      </c>
      <c r="AP425" s="44" t="str">
        <v/>
      </c>
    </row>
    <row r="426" spans="1:42">
      <c r="A426" s="44">
        <v>18</v>
      </c>
      <c r="B426" s="44">
        <v>1</v>
      </c>
      <c r="C426" s="44">
        <v>1</v>
      </c>
      <c r="D426" s="44">
        <v>1</v>
      </c>
      <c r="E426" s="44">
        <v>1</v>
      </c>
      <c r="F426" s="44">
        <v>1</v>
      </c>
      <c r="G426" s="44">
        <v>1</v>
      </c>
      <c r="H426" s="44">
        <v>1</v>
      </c>
      <c r="I426" s="44">
        <v>1</v>
      </c>
      <c r="J426" s="44">
        <v>1</v>
      </c>
      <c r="K426" s="44">
        <v>1</v>
      </c>
      <c r="L426" s="44">
        <v>1</v>
      </c>
      <c r="M426" s="44">
        <v>1</v>
      </c>
      <c r="N426" s="44">
        <v>1</v>
      </c>
      <c r="O426" s="44">
        <v>1</v>
      </c>
      <c r="P426" s="44">
        <v>1</v>
      </c>
      <c r="Q426" s="44">
        <v>1</v>
      </c>
      <c r="R426" s="44">
        <v>1</v>
      </c>
      <c r="S426" s="44" t="str">
        <v/>
      </c>
      <c r="T426" s="44">
        <v>1</v>
      </c>
      <c r="U426" s="44">
        <v>1</v>
      </c>
      <c r="V426" s="44">
        <v>1</v>
      </c>
      <c r="W426" s="44" t="str">
        <v/>
      </c>
      <c r="X426" s="44" t="str">
        <v/>
      </c>
      <c r="Y426" s="44" t="str">
        <v/>
      </c>
      <c r="Z426" s="44" t="str">
        <v/>
      </c>
      <c r="AA426" s="44" t="str">
        <v/>
      </c>
      <c r="AB426" s="44" t="str">
        <v/>
      </c>
      <c r="AC426" s="44" t="str">
        <v/>
      </c>
      <c r="AD426" s="44" t="str">
        <v/>
      </c>
      <c r="AE426" s="44" t="str">
        <v/>
      </c>
      <c r="AF426" s="44" t="str">
        <v/>
      </c>
      <c r="AG426" s="44" t="str">
        <v/>
      </c>
      <c r="AH426" s="44" t="str">
        <v/>
      </c>
      <c r="AI426" s="44" t="str">
        <v/>
      </c>
      <c r="AJ426" s="44" t="str">
        <v/>
      </c>
      <c r="AK426" s="44" t="str">
        <v/>
      </c>
      <c r="AL426" s="44" t="str">
        <v/>
      </c>
      <c r="AM426" s="44" t="str">
        <v/>
      </c>
      <c r="AN426" s="44" t="str">
        <v/>
      </c>
      <c r="AO426" s="44" t="str">
        <v/>
      </c>
      <c r="AP426" s="44" t="str">
        <v/>
      </c>
    </row>
    <row r="427" spans="1:42">
      <c r="A427" s="48">
        <v>19</v>
      </c>
      <c r="B427" s="48">
        <v>1</v>
      </c>
      <c r="C427" s="48">
        <v>1</v>
      </c>
      <c r="D427" s="48">
        <v>1</v>
      </c>
      <c r="E427" s="48">
        <v>1</v>
      </c>
      <c r="F427" s="48">
        <v>1</v>
      </c>
      <c r="G427" s="48">
        <v>1</v>
      </c>
      <c r="H427" s="48">
        <v>1</v>
      </c>
      <c r="I427" s="48">
        <v>1</v>
      </c>
      <c r="J427" s="48">
        <v>1</v>
      </c>
      <c r="K427" s="48">
        <v>1</v>
      </c>
      <c r="L427" s="48">
        <v>1</v>
      </c>
      <c r="M427" s="48">
        <v>1</v>
      </c>
      <c r="N427" s="48">
        <v>1</v>
      </c>
      <c r="O427" s="48">
        <v>1</v>
      </c>
      <c r="P427" s="48">
        <v>1</v>
      </c>
      <c r="Q427" s="48">
        <v>1</v>
      </c>
      <c r="R427" s="48">
        <v>1</v>
      </c>
      <c r="S427" s="48">
        <v>1</v>
      </c>
      <c r="T427" s="48" t="str">
        <v/>
      </c>
      <c r="U427" s="48">
        <v>1</v>
      </c>
      <c r="V427" s="48">
        <v>1</v>
      </c>
      <c r="W427" s="48" t="str">
        <v/>
      </c>
      <c r="X427" s="48" t="str">
        <v/>
      </c>
      <c r="Y427" s="48" t="str">
        <v/>
      </c>
      <c r="Z427" s="48" t="str">
        <v/>
      </c>
      <c r="AA427" s="48" t="str">
        <v/>
      </c>
      <c r="AB427" s="48" t="str">
        <v/>
      </c>
      <c r="AC427" s="48" t="str">
        <v/>
      </c>
      <c r="AD427" s="48" t="str">
        <v/>
      </c>
      <c r="AE427" s="48" t="str">
        <v/>
      </c>
      <c r="AF427" s="48" t="str">
        <v/>
      </c>
      <c r="AG427" s="48" t="str">
        <v/>
      </c>
      <c r="AH427" s="48" t="str">
        <v/>
      </c>
      <c r="AI427" s="48" t="str">
        <v/>
      </c>
      <c r="AJ427" s="48" t="str">
        <v/>
      </c>
      <c r="AK427" s="48" t="str">
        <v/>
      </c>
      <c r="AL427" s="48" t="str">
        <v/>
      </c>
      <c r="AM427" s="48" t="str">
        <v/>
      </c>
      <c r="AN427" s="48" t="str">
        <v/>
      </c>
      <c r="AO427" s="48" t="str">
        <v/>
      </c>
      <c r="AP427" s="48" t="str">
        <v/>
      </c>
    </row>
    <row r="428" spans="1:42">
      <c r="A428" s="21">
        <v>20</v>
      </c>
      <c r="B428" s="21">
        <v>1</v>
      </c>
      <c r="C428" s="21">
        <v>1</v>
      </c>
      <c r="D428" s="21">
        <v>1</v>
      </c>
      <c r="E428" s="21">
        <v>1</v>
      </c>
      <c r="F428" s="21">
        <v>1</v>
      </c>
      <c r="G428" s="21">
        <v>1</v>
      </c>
      <c r="H428" s="21">
        <v>1</v>
      </c>
      <c r="I428" s="21">
        <v>1</v>
      </c>
      <c r="J428" s="21">
        <v>1</v>
      </c>
      <c r="K428" s="21">
        <v>1</v>
      </c>
      <c r="L428" s="21">
        <v>1</v>
      </c>
      <c r="M428" s="21">
        <v>1</v>
      </c>
      <c r="N428" s="21">
        <v>1</v>
      </c>
      <c r="O428" s="21">
        <v>1</v>
      </c>
      <c r="P428" s="21">
        <v>1</v>
      </c>
      <c r="Q428" s="21">
        <v>1</v>
      </c>
      <c r="R428" s="21">
        <v>1</v>
      </c>
      <c r="S428" s="21">
        <v>1</v>
      </c>
      <c r="T428" s="21">
        <v>1</v>
      </c>
      <c r="U428" s="21" t="str">
        <v/>
      </c>
      <c r="V428" s="21">
        <v>1</v>
      </c>
      <c r="W428" s="21" t="str">
        <v/>
      </c>
      <c r="X428" s="21" t="str">
        <v/>
      </c>
      <c r="Y428" s="21" t="str">
        <v/>
      </c>
      <c r="Z428" s="21" t="str">
        <v/>
      </c>
      <c r="AA428" s="21" t="str">
        <v/>
      </c>
      <c r="AB428" s="21" t="str">
        <v/>
      </c>
      <c r="AC428" s="21" t="str">
        <v/>
      </c>
      <c r="AD428" s="21" t="str">
        <v/>
      </c>
      <c r="AE428" s="21" t="str">
        <v/>
      </c>
      <c r="AF428" s="21" t="str">
        <v/>
      </c>
      <c r="AG428" s="21" t="str">
        <v/>
      </c>
      <c r="AH428" s="21" t="str">
        <v/>
      </c>
      <c r="AI428" s="21" t="str">
        <v/>
      </c>
      <c r="AJ428" s="21" t="str">
        <v/>
      </c>
      <c r="AK428" s="21" t="str">
        <v/>
      </c>
      <c r="AL428" s="21" t="str">
        <v/>
      </c>
      <c r="AM428" s="21" t="str">
        <v/>
      </c>
      <c r="AN428" s="21" t="str">
        <v/>
      </c>
      <c r="AO428" s="21" t="str">
        <v/>
      </c>
      <c r="AP428" s="21" t="str">
        <v/>
      </c>
    </row>
    <row r="429" spans="1:42">
      <c r="A429" s="21">
        <v>21</v>
      </c>
      <c r="B429" s="23">
        <v>1</v>
      </c>
      <c r="C429" s="23">
        <v>1</v>
      </c>
      <c r="D429" s="23">
        <v>1</v>
      </c>
      <c r="E429" s="23">
        <v>1</v>
      </c>
      <c r="F429" s="23">
        <v>1</v>
      </c>
      <c r="G429" s="23">
        <v>1</v>
      </c>
      <c r="H429" s="23">
        <v>1</v>
      </c>
      <c r="I429" s="23">
        <v>1</v>
      </c>
      <c r="J429" s="23">
        <v>1</v>
      </c>
      <c r="K429" s="23">
        <v>1</v>
      </c>
      <c r="L429" s="23">
        <v>1</v>
      </c>
      <c r="M429" s="23">
        <v>1</v>
      </c>
      <c r="N429" s="23">
        <v>1</v>
      </c>
      <c r="O429" s="23">
        <v>1</v>
      </c>
      <c r="P429" s="23">
        <v>1</v>
      </c>
      <c r="Q429" s="23">
        <v>1</v>
      </c>
      <c r="R429" s="23">
        <v>1</v>
      </c>
      <c r="S429" s="23">
        <v>1</v>
      </c>
      <c r="T429" s="23">
        <v>1</v>
      </c>
      <c r="U429" s="23">
        <v>1</v>
      </c>
      <c r="V429" s="23" t="str">
        <v/>
      </c>
      <c r="W429" s="23" t="str">
        <v/>
      </c>
      <c r="X429" s="23" t="str">
        <v/>
      </c>
      <c r="Y429" s="23" t="str">
        <v/>
      </c>
      <c r="Z429" s="23" t="str">
        <v/>
      </c>
      <c r="AA429" s="23" t="str">
        <v/>
      </c>
      <c r="AB429" s="23" t="str">
        <v/>
      </c>
      <c r="AC429" s="23" t="str">
        <v/>
      </c>
      <c r="AD429" s="23" t="str">
        <v/>
      </c>
      <c r="AE429" s="23" t="str">
        <v/>
      </c>
      <c r="AF429" s="23" t="str">
        <v/>
      </c>
      <c r="AG429" s="23" t="str">
        <v/>
      </c>
      <c r="AH429" s="23" t="str">
        <v/>
      </c>
      <c r="AI429" s="23" t="str">
        <v/>
      </c>
      <c r="AJ429" s="23" t="str">
        <v/>
      </c>
      <c r="AK429" s="23" t="str">
        <v/>
      </c>
      <c r="AL429" s="23" t="str">
        <v/>
      </c>
      <c r="AM429" s="23" t="str">
        <v/>
      </c>
      <c r="AN429" s="23" t="str">
        <v/>
      </c>
      <c r="AO429" s="23" t="str">
        <v/>
      </c>
      <c r="AP429" s="23" t="str">
        <v/>
      </c>
    </row>
    <row r="430" spans="1:42">
      <c r="A430" s="21">
        <v>22</v>
      </c>
      <c r="B430" s="23" t="str">
        <v/>
      </c>
      <c r="C430" s="23" t="str">
        <v/>
      </c>
      <c r="D430" s="23" t="str">
        <v/>
      </c>
      <c r="E430" s="23" t="str">
        <v/>
      </c>
      <c r="F430" s="23" t="str">
        <v/>
      </c>
      <c r="G430" s="23" t="str">
        <v/>
      </c>
      <c r="H430" s="23" t="str">
        <v/>
      </c>
      <c r="I430" s="23" t="str">
        <v/>
      </c>
      <c r="J430" s="23" t="str">
        <v/>
      </c>
      <c r="K430" s="23" t="str">
        <v/>
      </c>
      <c r="L430" s="23" t="str">
        <v/>
      </c>
      <c r="M430" s="23" t="str">
        <v/>
      </c>
      <c r="N430" s="23" t="str">
        <v/>
      </c>
      <c r="O430" s="23" t="str">
        <v/>
      </c>
      <c r="P430" s="23" t="str">
        <v/>
      </c>
      <c r="Q430" s="23" t="str">
        <v/>
      </c>
      <c r="R430" s="23" t="str">
        <v/>
      </c>
      <c r="S430" s="23" t="str">
        <v/>
      </c>
      <c r="T430" s="23" t="str">
        <v/>
      </c>
      <c r="U430" s="23" t="str">
        <v/>
      </c>
      <c r="V430" s="23" t="str">
        <v/>
      </c>
      <c r="W430" s="23" t="str">
        <v/>
      </c>
      <c r="X430" s="23">
        <v>1</v>
      </c>
      <c r="Y430" s="23">
        <v>1</v>
      </c>
      <c r="Z430" s="23">
        <v>1</v>
      </c>
      <c r="AA430" s="23">
        <v>1</v>
      </c>
      <c r="AB430" s="23">
        <v>1</v>
      </c>
      <c r="AC430" s="23">
        <v>1</v>
      </c>
      <c r="AD430" s="23">
        <v>1</v>
      </c>
      <c r="AE430" s="23">
        <v>1</v>
      </c>
      <c r="AF430" s="23">
        <v>1</v>
      </c>
      <c r="AG430" s="23">
        <v>1</v>
      </c>
      <c r="AH430" s="23">
        <v>1</v>
      </c>
      <c r="AI430" s="23">
        <v>1</v>
      </c>
      <c r="AJ430" s="23">
        <v>1</v>
      </c>
      <c r="AK430" s="23">
        <v>1</v>
      </c>
      <c r="AL430" s="23">
        <v>1</v>
      </c>
      <c r="AM430" s="23">
        <v>1</v>
      </c>
      <c r="AN430" s="23">
        <v>1</v>
      </c>
      <c r="AO430" s="23">
        <v>1</v>
      </c>
      <c r="AP430" s="23">
        <v>1</v>
      </c>
    </row>
    <row r="431" spans="1:42">
      <c r="A431" s="21">
        <v>23</v>
      </c>
      <c r="B431" s="23" t="str">
        <v/>
      </c>
      <c r="C431" s="23" t="str">
        <v/>
      </c>
      <c r="D431" s="23" t="str">
        <v/>
      </c>
      <c r="E431" s="23" t="str">
        <v/>
      </c>
      <c r="F431" s="23" t="str">
        <v/>
      </c>
      <c r="G431" s="23" t="str">
        <v/>
      </c>
      <c r="H431" s="23" t="str">
        <v/>
      </c>
      <c r="I431" s="23" t="str">
        <v/>
      </c>
      <c r="J431" s="23" t="str">
        <v/>
      </c>
      <c r="K431" s="23" t="str">
        <v/>
      </c>
      <c r="L431" s="23" t="str">
        <v/>
      </c>
      <c r="M431" s="23" t="str">
        <v/>
      </c>
      <c r="N431" s="23" t="str">
        <v/>
      </c>
      <c r="O431" s="23" t="str">
        <v/>
      </c>
      <c r="P431" s="23" t="str">
        <v/>
      </c>
      <c r="Q431" s="23" t="str">
        <v/>
      </c>
      <c r="R431" s="23" t="str">
        <v/>
      </c>
      <c r="S431" s="23" t="str">
        <v/>
      </c>
      <c r="T431" s="23" t="str">
        <v/>
      </c>
      <c r="U431" s="23" t="str">
        <v/>
      </c>
      <c r="V431" s="23" t="str">
        <v/>
      </c>
      <c r="W431" s="23">
        <v>1</v>
      </c>
      <c r="X431" s="23" t="str">
        <v/>
      </c>
      <c r="Y431" s="23">
        <v>1</v>
      </c>
      <c r="Z431" s="23">
        <v>1</v>
      </c>
      <c r="AA431" s="23">
        <v>1</v>
      </c>
      <c r="AB431" s="23">
        <v>1</v>
      </c>
      <c r="AC431" s="23">
        <v>1</v>
      </c>
      <c r="AD431" s="23">
        <v>1</v>
      </c>
      <c r="AE431" s="23">
        <v>1</v>
      </c>
      <c r="AF431" s="23">
        <v>1</v>
      </c>
      <c r="AG431" s="23">
        <v>1</v>
      </c>
      <c r="AH431" s="23">
        <v>1</v>
      </c>
      <c r="AI431" s="23">
        <v>1</v>
      </c>
      <c r="AJ431" s="23">
        <v>1</v>
      </c>
      <c r="AK431" s="23">
        <v>1</v>
      </c>
      <c r="AL431" s="23">
        <v>1</v>
      </c>
      <c r="AM431" s="23">
        <v>1</v>
      </c>
      <c r="AN431" s="23">
        <v>1</v>
      </c>
      <c r="AO431" s="23">
        <v>1</v>
      </c>
      <c r="AP431" s="23">
        <v>1</v>
      </c>
    </row>
    <row r="432" spans="1:42">
      <c r="A432" s="21">
        <v>24</v>
      </c>
      <c r="B432" s="23" t="str">
        <v/>
      </c>
      <c r="C432" s="23" t="str">
        <v/>
      </c>
      <c r="D432" s="23" t="str">
        <v/>
      </c>
      <c r="E432" s="23" t="str">
        <v/>
      </c>
      <c r="F432" s="23" t="str">
        <v/>
      </c>
      <c r="G432" s="23" t="str">
        <v/>
      </c>
      <c r="H432" s="23" t="str">
        <v/>
      </c>
      <c r="I432" s="23" t="str">
        <v/>
      </c>
      <c r="J432" s="23" t="str">
        <v/>
      </c>
      <c r="K432" s="23" t="str">
        <v/>
      </c>
      <c r="L432" s="23" t="str">
        <v/>
      </c>
      <c r="M432" s="23" t="str">
        <v/>
      </c>
      <c r="N432" s="23" t="str">
        <v/>
      </c>
      <c r="O432" s="23" t="str">
        <v/>
      </c>
      <c r="P432" s="23" t="str">
        <v/>
      </c>
      <c r="Q432" s="23" t="str">
        <v/>
      </c>
      <c r="R432" s="23" t="str">
        <v/>
      </c>
      <c r="S432" s="23" t="str">
        <v/>
      </c>
      <c r="T432" s="23" t="str">
        <v/>
      </c>
      <c r="U432" s="23" t="str">
        <v/>
      </c>
      <c r="V432" s="23" t="str">
        <v/>
      </c>
      <c r="W432" s="23">
        <v>1</v>
      </c>
      <c r="X432" s="23">
        <v>1</v>
      </c>
      <c r="Y432" s="23" t="str">
        <v/>
      </c>
      <c r="Z432" s="23">
        <v>1</v>
      </c>
      <c r="AA432" s="23">
        <v>1</v>
      </c>
      <c r="AB432" s="23">
        <v>1</v>
      </c>
      <c r="AC432" s="23">
        <v>1</v>
      </c>
      <c r="AD432" s="23">
        <v>1</v>
      </c>
      <c r="AE432" s="23">
        <v>1</v>
      </c>
      <c r="AF432" s="23">
        <v>1</v>
      </c>
      <c r="AG432" s="23">
        <v>1</v>
      </c>
      <c r="AH432" s="23">
        <v>1</v>
      </c>
      <c r="AI432" s="23">
        <v>1</v>
      </c>
      <c r="AJ432" s="23">
        <v>1</v>
      </c>
      <c r="AK432" s="23">
        <v>1</v>
      </c>
      <c r="AL432" s="23">
        <v>1</v>
      </c>
      <c r="AM432" s="23">
        <v>1</v>
      </c>
      <c r="AN432" s="23">
        <v>1</v>
      </c>
      <c r="AO432" s="23">
        <v>1</v>
      </c>
      <c r="AP432" s="23">
        <v>1</v>
      </c>
    </row>
    <row r="433" spans="1:42">
      <c r="A433" s="21">
        <v>25</v>
      </c>
      <c r="B433" s="23" t="str">
        <v/>
      </c>
      <c r="C433" s="23" t="str">
        <v/>
      </c>
      <c r="D433" s="23" t="str">
        <v/>
      </c>
      <c r="E433" s="23" t="str">
        <v/>
      </c>
      <c r="F433" s="23" t="str">
        <v/>
      </c>
      <c r="G433" s="23" t="str">
        <v/>
      </c>
      <c r="H433" s="23" t="str">
        <v/>
      </c>
      <c r="I433" s="23" t="str">
        <v/>
      </c>
      <c r="J433" s="23" t="str">
        <v/>
      </c>
      <c r="K433" s="23" t="str">
        <v/>
      </c>
      <c r="L433" s="23" t="str">
        <v/>
      </c>
      <c r="M433" s="23" t="str">
        <v/>
      </c>
      <c r="N433" s="23" t="str">
        <v/>
      </c>
      <c r="O433" s="23" t="str">
        <v/>
      </c>
      <c r="P433" s="23" t="str">
        <v/>
      </c>
      <c r="Q433" s="23" t="str">
        <v/>
      </c>
      <c r="R433" s="23" t="str">
        <v/>
      </c>
      <c r="S433" s="23" t="str">
        <v/>
      </c>
      <c r="T433" s="23" t="str">
        <v/>
      </c>
      <c r="U433" s="23" t="str">
        <v/>
      </c>
      <c r="V433" s="23" t="str">
        <v/>
      </c>
      <c r="W433" s="23">
        <v>1</v>
      </c>
      <c r="X433" s="23">
        <v>1</v>
      </c>
      <c r="Y433" s="23">
        <v>1</v>
      </c>
      <c r="Z433" s="23" t="str">
        <v/>
      </c>
      <c r="AA433" s="23">
        <v>1</v>
      </c>
      <c r="AB433" s="23">
        <v>1</v>
      </c>
      <c r="AC433" s="23">
        <v>1</v>
      </c>
      <c r="AD433" s="23">
        <v>1</v>
      </c>
      <c r="AE433" s="23">
        <v>1</v>
      </c>
      <c r="AF433" s="23">
        <v>1</v>
      </c>
      <c r="AG433" s="23">
        <v>1</v>
      </c>
      <c r="AH433" s="23">
        <v>1</v>
      </c>
      <c r="AI433" s="23">
        <v>1</v>
      </c>
      <c r="AJ433" s="23">
        <v>1</v>
      </c>
      <c r="AK433" s="23">
        <v>1</v>
      </c>
      <c r="AL433" s="23">
        <v>1</v>
      </c>
      <c r="AM433" s="23">
        <v>1</v>
      </c>
      <c r="AN433" s="23">
        <v>1</v>
      </c>
      <c r="AO433" s="23">
        <v>1</v>
      </c>
      <c r="AP433" s="23">
        <v>1</v>
      </c>
    </row>
    <row r="434" spans="1:42">
      <c r="A434" s="21">
        <v>26</v>
      </c>
      <c r="B434" s="23" t="str">
        <v/>
      </c>
      <c r="C434" s="23" t="str">
        <v/>
      </c>
      <c r="D434" s="23" t="str">
        <v/>
      </c>
      <c r="E434" s="23" t="str">
        <v/>
      </c>
      <c r="F434" s="23" t="str">
        <v/>
      </c>
      <c r="G434" s="23" t="str">
        <v/>
      </c>
      <c r="H434" s="23" t="str">
        <v/>
      </c>
      <c r="I434" s="23" t="str">
        <v/>
      </c>
      <c r="J434" s="23" t="str">
        <v/>
      </c>
      <c r="K434" s="23" t="str">
        <v/>
      </c>
      <c r="L434" s="23" t="str">
        <v/>
      </c>
      <c r="M434" s="23" t="str">
        <v/>
      </c>
      <c r="N434" s="23" t="str">
        <v/>
      </c>
      <c r="O434" s="23" t="str">
        <v/>
      </c>
      <c r="P434" s="23" t="str">
        <v/>
      </c>
      <c r="Q434" s="23" t="str">
        <v/>
      </c>
      <c r="R434" s="23" t="str">
        <v/>
      </c>
      <c r="S434" s="23" t="str">
        <v/>
      </c>
      <c r="T434" s="23" t="str">
        <v/>
      </c>
      <c r="U434" s="23" t="str">
        <v/>
      </c>
      <c r="V434" s="23" t="str">
        <v/>
      </c>
      <c r="W434" s="23">
        <v>1</v>
      </c>
      <c r="X434" s="23">
        <v>1</v>
      </c>
      <c r="Y434" s="23">
        <v>1</v>
      </c>
      <c r="Z434" s="23">
        <v>1</v>
      </c>
      <c r="AA434" s="23" t="str">
        <v/>
      </c>
      <c r="AB434" s="23">
        <v>1</v>
      </c>
      <c r="AC434" s="23">
        <v>1</v>
      </c>
      <c r="AD434" s="23">
        <v>1</v>
      </c>
      <c r="AE434" s="23">
        <v>1</v>
      </c>
      <c r="AF434" s="23">
        <v>1</v>
      </c>
      <c r="AG434" s="23">
        <v>1</v>
      </c>
      <c r="AH434" s="23">
        <v>1</v>
      </c>
      <c r="AI434" s="23">
        <v>1</v>
      </c>
      <c r="AJ434" s="23">
        <v>1</v>
      </c>
      <c r="AK434" s="23">
        <v>1</v>
      </c>
      <c r="AL434" s="23">
        <v>1</v>
      </c>
      <c r="AM434" s="23">
        <v>1</v>
      </c>
      <c r="AN434" s="23">
        <v>1</v>
      </c>
      <c r="AO434" s="23">
        <v>1</v>
      </c>
      <c r="AP434" s="23">
        <v>1</v>
      </c>
    </row>
    <row r="435" spans="1:42">
      <c r="A435" s="21">
        <v>27</v>
      </c>
      <c r="B435" s="23" t="str">
        <v/>
      </c>
      <c r="C435" s="23" t="str">
        <v/>
      </c>
      <c r="D435" s="23" t="str">
        <v/>
      </c>
      <c r="E435" s="23" t="str">
        <v/>
      </c>
      <c r="F435" s="23" t="str">
        <v/>
      </c>
      <c r="G435" s="23" t="str">
        <v/>
      </c>
      <c r="H435" s="23" t="str">
        <v/>
      </c>
      <c r="I435" s="23" t="str">
        <v/>
      </c>
      <c r="J435" s="23" t="str">
        <v/>
      </c>
      <c r="K435" s="23" t="str">
        <v/>
      </c>
      <c r="L435" s="23" t="str">
        <v/>
      </c>
      <c r="M435" s="23" t="str">
        <v/>
      </c>
      <c r="N435" s="23" t="str">
        <v/>
      </c>
      <c r="O435" s="23" t="str">
        <v/>
      </c>
      <c r="P435" s="23" t="str">
        <v/>
      </c>
      <c r="Q435" s="23" t="str">
        <v/>
      </c>
      <c r="R435" s="23" t="str">
        <v/>
      </c>
      <c r="S435" s="23" t="str">
        <v/>
      </c>
      <c r="T435" s="23" t="str">
        <v/>
      </c>
      <c r="U435" s="23" t="str">
        <v/>
      </c>
      <c r="V435" s="23" t="str">
        <v/>
      </c>
      <c r="W435" s="23">
        <v>1</v>
      </c>
      <c r="X435" s="23">
        <v>1</v>
      </c>
      <c r="Y435" s="23">
        <v>1</v>
      </c>
      <c r="Z435" s="23">
        <v>1</v>
      </c>
      <c r="AA435" s="23">
        <v>1</v>
      </c>
      <c r="AB435" s="23" t="str">
        <v/>
      </c>
      <c r="AC435" s="23">
        <v>1</v>
      </c>
      <c r="AD435" s="23">
        <v>1</v>
      </c>
      <c r="AE435" s="23">
        <v>1</v>
      </c>
      <c r="AF435" s="23">
        <v>1</v>
      </c>
      <c r="AG435" s="23">
        <v>1</v>
      </c>
      <c r="AH435" s="23">
        <v>1</v>
      </c>
      <c r="AI435" s="23">
        <v>1</v>
      </c>
      <c r="AJ435" s="23">
        <v>1</v>
      </c>
      <c r="AK435" s="23">
        <v>1</v>
      </c>
      <c r="AL435" s="23">
        <v>1</v>
      </c>
      <c r="AM435" s="23">
        <v>1</v>
      </c>
      <c r="AN435" s="23">
        <v>1</v>
      </c>
      <c r="AO435" s="23">
        <v>1</v>
      </c>
      <c r="AP435" s="23">
        <v>1</v>
      </c>
    </row>
    <row r="436" spans="1:42">
      <c r="A436" s="21">
        <v>28</v>
      </c>
      <c r="B436" s="23" t="str">
        <v/>
      </c>
      <c r="C436" s="23" t="str">
        <v/>
      </c>
      <c r="D436" s="23" t="str">
        <v/>
      </c>
      <c r="E436" s="23" t="str">
        <v/>
      </c>
      <c r="F436" s="23" t="str">
        <v/>
      </c>
      <c r="G436" s="23" t="str">
        <v/>
      </c>
      <c r="H436" s="23" t="str">
        <v/>
      </c>
      <c r="I436" s="23" t="str">
        <v/>
      </c>
      <c r="J436" s="23" t="str">
        <v/>
      </c>
      <c r="K436" s="23" t="str">
        <v/>
      </c>
      <c r="L436" s="23" t="str">
        <v/>
      </c>
      <c r="M436" s="23" t="str">
        <v/>
      </c>
      <c r="N436" s="23" t="str">
        <v/>
      </c>
      <c r="O436" s="23" t="str">
        <v/>
      </c>
      <c r="P436" s="23" t="str">
        <v/>
      </c>
      <c r="Q436" s="23" t="str">
        <v/>
      </c>
      <c r="R436" s="23" t="str">
        <v/>
      </c>
      <c r="S436" s="23" t="str">
        <v/>
      </c>
      <c r="T436" s="23" t="str">
        <v/>
      </c>
      <c r="U436" s="23" t="str">
        <v/>
      </c>
      <c r="V436" s="23" t="str">
        <v/>
      </c>
      <c r="W436" s="23">
        <v>1</v>
      </c>
      <c r="X436" s="23">
        <v>1</v>
      </c>
      <c r="Y436" s="23">
        <v>1</v>
      </c>
      <c r="Z436" s="23">
        <v>1</v>
      </c>
      <c r="AA436" s="23">
        <v>1</v>
      </c>
      <c r="AB436" s="23">
        <v>1</v>
      </c>
      <c r="AC436" s="23" t="str">
        <v/>
      </c>
      <c r="AD436" s="23">
        <v>1</v>
      </c>
      <c r="AE436" s="23">
        <v>1</v>
      </c>
      <c r="AF436" s="23">
        <v>1</v>
      </c>
      <c r="AG436" s="23">
        <v>1</v>
      </c>
      <c r="AH436" s="23">
        <v>1</v>
      </c>
      <c r="AI436" s="23">
        <v>1</v>
      </c>
      <c r="AJ436" s="23">
        <v>1</v>
      </c>
      <c r="AK436" s="23">
        <v>1</v>
      </c>
      <c r="AL436" s="23">
        <v>1</v>
      </c>
      <c r="AM436" s="23">
        <v>1</v>
      </c>
      <c r="AN436" s="23">
        <v>1</v>
      </c>
      <c r="AO436" s="23">
        <v>1</v>
      </c>
      <c r="AP436" s="23">
        <v>1</v>
      </c>
    </row>
    <row r="437" spans="1:42">
      <c r="A437" s="21">
        <v>29</v>
      </c>
      <c r="B437" s="23" t="str">
        <v/>
      </c>
      <c r="C437" s="23" t="str">
        <v/>
      </c>
      <c r="D437" s="23" t="str">
        <v/>
      </c>
      <c r="E437" s="23" t="str">
        <v/>
      </c>
      <c r="F437" s="23" t="str">
        <v/>
      </c>
      <c r="G437" s="23" t="str">
        <v/>
      </c>
      <c r="H437" s="23" t="str">
        <v/>
      </c>
      <c r="I437" s="23" t="str">
        <v/>
      </c>
      <c r="J437" s="23" t="str">
        <v/>
      </c>
      <c r="K437" s="23" t="str">
        <v/>
      </c>
      <c r="L437" s="23" t="str">
        <v/>
      </c>
      <c r="M437" s="23" t="str">
        <v/>
      </c>
      <c r="N437" s="23" t="str">
        <v/>
      </c>
      <c r="O437" s="23" t="str">
        <v/>
      </c>
      <c r="P437" s="23" t="str">
        <v/>
      </c>
      <c r="Q437" s="23" t="str">
        <v/>
      </c>
      <c r="R437" s="23" t="str">
        <v/>
      </c>
      <c r="S437" s="23" t="str">
        <v/>
      </c>
      <c r="T437" s="23" t="str">
        <v/>
      </c>
      <c r="U437" s="23" t="str">
        <v/>
      </c>
      <c r="V437" s="23" t="str">
        <v/>
      </c>
      <c r="W437" s="23">
        <v>1</v>
      </c>
      <c r="X437" s="23">
        <v>1</v>
      </c>
      <c r="Y437" s="23">
        <v>1</v>
      </c>
      <c r="Z437" s="23">
        <v>1</v>
      </c>
      <c r="AA437" s="23">
        <v>1</v>
      </c>
      <c r="AB437" s="23">
        <v>1</v>
      </c>
      <c r="AC437" s="23">
        <v>1</v>
      </c>
      <c r="AD437" s="23" t="str">
        <v/>
      </c>
      <c r="AE437" s="23">
        <v>1</v>
      </c>
      <c r="AF437" s="23">
        <v>1</v>
      </c>
      <c r="AG437" s="23">
        <v>1</v>
      </c>
      <c r="AH437" s="23">
        <v>1</v>
      </c>
      <c r="AI437" s="23">
        <v>1</v>
      </c>
      <c r="AJ437" s="23">
        <v>1</v>
      </c>
      <c r="AK437" s="23">
        <v>1</v>
      </c>
      <c r="AL437" s="23">
        <v>1</v>
      </c>
      <c r="AM437" s="23">
        <v>1</v>
      </c>
      <c r="AN437" s="23">
        <v>1</v>
      </c>
      <c r="AO437" s="23">
        <v>1</v>
      </c>
      <c r="AP437" s="23">
        <v>1</v>
      </c>
    </row>
    <row r="438" spans="1:42">
      <c r="A438" s="21">
        <v>30</v>
      </c>
      <c r="B438" s="23" t="str">
        <v/>
      </c>
      <c r="C438" s="23" t="str">
        <v/>
      </c>
      <c r="D438" s="23" t="str">
        <v/>
      </c>
      <c r="E438" s="23" t="str">
        <v/>
      </c>
      <c r="F438" s="23" t="str">
        <v/>
      </c>
      <c r="G438" s="23" t="str">
        <v/>
      </c>
      <c r="H438" s="23" t="str">
        <v/>
      </c>
      <c r="I438" s="23" t="str">
        <v/>
      </c>
      <c r="J438" s="23" t="str">
        <v/>
      </c>
      <c r="K438" s="23" t="str">
        <v/>
      </c>
      <c r="L438" s="23" t="str">
        <v/>
      </c>
      <c r="M438" s="23" t="str">
        <v/>
      </c>
      <c r="N438" s="23" t="str">
        <v/>
      </c>
      <c r="O438" s="23" t="str">
        <v/>
      </c>
      <c r="P438" s="23" t="str">
        <v/>
      </c>
      <c r="Q438" s="23" t="str">
        <v/>
      </c>
      <c r="R438" s="23" t="str">
        <v/>
      </c>
      <c r="S438" s="23" t="str">
        <v/>
      </c>
      <c r="T438" s="23" t="str">
        <v/>
      </c>
      <c r="U438" s="23" t="str">
        <v/>
      </c>
      <c r="V438" s="23" t="str">
        <v/>
      </c>
      <c r="W438" s="23">
        <v>1</v>
      </c>
      <c r="X438" s="23">
        <v>1</v>
      </c>
      <c r="Y438" s="23">
        <v>1</v>
      </c>
      <c r="Z438" s="23">
        <v>1</v>
      </c>
      <c r="AA438" s="23">
        <v>1</v>
      </c>
      <c r="AB438" s="23">
        <v>1</v>
      </c>
      <c r="AC438" s="23">
        <v>1</v>
      </c>
      <c r="AD438" s="23">
        <v>1</v>
      </c>
      <c r="AE438" s="23" t="str">
        <v/>
      </c>
      <c r="AF438" s="23">
        <v>1</v>
      </c>
      <c r="AG438" s="23">
        <v>1</v>
      </c>
      <c r="AH438" s="23">
        <v>1</v>
      </c>
      <c r="AI438" s="23">
        <v>1</v>
      </c>
      <c r="AJ438" s="23">
        <v>1</v>
      </c>
      <c r="AK438" s="23">
        <v>1</v>
      </c>
      <c r="AL438" s="23">
        <v>1</v>
      </c>
      <c r="AM438" s="23">
        <v>1</v>
      </c>
      <c r="AN438" s="23">
        <v>1</v>
      </c>
      <c r="AO438" s="23">
        <v>1</v>
      </c>
      <c r="AP438" s="23">
        <v>1</v>
      </c>
    </row>
    <row r="439" spans="1:42">
      <c r="A439" s="21">
        <v>31</v>
      </c>
      <c r="B439" s="23" t="str">
        <v/>
      </c>
      <c r="C439" s="23" t="str">
        <v/>
      </c>
      <c r="D439" s="23" t="str">
        <v/>
      </c>
      <c r="E439" s="23" t="str">
        <v/>
      </c>
      <c r="F439" s="23" t="str">
        <v/>
      </c>
      <c r="G439" s="23" t="str">
        <v/>
      </c>
      <c r="H439" s="23" t="str">
        <v/>
      </c>
      <c r="I439" s="23" t="str">
        <v/>
      </c>
      <c r="J439" s="23" t="str">
        <v/>
      </c>
      <c r="K439" s="23" t="str">
        <v/>
      </c>
      <c r="L439" s="23" t="str">
        <v/>
      </c>
      <c r="M439" s="23" t="str">
        <v/>
      </c>
      <c r="N439" s="23" t="str">
        <v/>
      </c>
      <c r="O439" s="23" t="str">
        <v/>
      </c>
      <c r="P439" s="23" t="str">
        <v/>
      </c>
      <c r="Q439" s="23" t="str">
        <v/>
      </c>
      <c r="R439" s="23" t="str">
        <v/>
      </c>
      <c r="S439" s="23" t="str">
        <v/>
      </c>
      <c r="T439" s="23" t="str">
        <v/>
      </c>
      <c r="U439" s="23" t="str">
        <v/>
      </c>
      <c r="V439" s="23" t="str">
        <v/>
      </c>
      <c r="W439" s="23">
        <v>1</v>
      </c>
      <c r="X439" s="23">
        <v>1</v>
      </c>
      <c r="Y439" s="23">
        <v>1</v>
      </c>
      <c r="Z439" s="23">
        <v>1</v>
      </c>
      <c r="AA439" s="23">
        <v>1</v>
      </c>
      <c r="AB439" s="23">
        <v>1</v>
      </c>
      <c r="AC439" s="23">
        <v>1</v>
      </c>
      <c r="AD439" s="23">
        <v>1</v>
      </c>
      <c r="AE439" s="23">
        <v>1</v>
      </c>
      <c r="AF439" s="23" t="str">
        <v/>
      </c>
      <c r="AG439" s="23">
        <v>1</v>
      </c>
      <c r="AH439" s="23">
        <v>1</v>
      </c>
      <c r="AI439" s="23">
        <v>1</v>
      </c>
      <c r="AJ439" s="23">
        <v>1</v>
      </c>
      <c r="AK439" s="23">
        <v>1</v>
      </c>
      <c r="AL439" s="23">
        <v>1</v>
      </c>
      <c r="AM439" s="23">
        <v>1</v>
      </c>
      <c r="AN439" s="23">
        <v>1</v>
      </c>
      <c r="AO439" s="23">
        <v>1</v>
      </c>
      <c r="AP439" s="23">
        <v>1</v>
      </c>
    </row>
    <row r="440" spans="1:42">
      <c r="A440" s="21">
        <v>32</v>
      </c>
      <c r="B440" s="23" t="str">
        <v/>
      </c>
      <c r="C440" s="23" t="str">
        <v/>
      </c>
      <c r="D440" s="23" t="str">
        <v/>
      </c>
      <c r="E440" s="23" t="str">
        <v/>
      </c>
      <c r="F440" s="23" t="str">
        <v/>
      </c>
      <c r="G440" s="23" t="str">
        <v/>
      </c>
      <c r="H440" s="23" t="str">
        <v/>
      </c>
      <c r="I440" s="23" t="str">
        <v/>
      </c>
      <c r="J440" s="23" t="str">
        <v/>
      </c>
      <c r="K440" s="23" t="str">
        <v/>
      </c>
      <c r="L440" s="23" t="str">
        <v/>
      </c>
      <c r="M440" s="23" t="str">
        <v/>
      </c>
      <c r="N440" s="23" t="str">
        <v/>
      </c>
      <c r="O440" s="23" t="str">
        <v/>
      </c>
      <c r="P440" s="23" t="str">
        <v/>
      </c>
      <c r="Q440" s="23" t="str">
        <v/>
      </c>
      <c r="R440" s="23" t="str">
        <v/>
      </c>
      <c r="S440" s="23" t="str">
        <v/>
      </c>
      <c r="T440" s="23" t="str">
        <v/>
      </c>
      <c r="U440" s="23" t="str">
        <v/>
      </c>
      <c r="V440" s="23" t="str">
        <v/>
      </c>
      <c r="W440" s="23">
        <v>1</v>
      </c>
      <c r="X440" s="23">
        <v>1</v>
      </c>
      <c r="Y440" s="23">
        <v>1</v>
      </c>
      <c r="Z440" s="23">
        <v>1</v>
      </c>
      <c r="AA440" s="23">
        <v>1</v>
      </c>
      <c r="AB440" s="23">
        <v>1</v>
      </c>
      <c r="AC440" s="23">
        <v>1</v>
      </c>
      <c r="AD440" s="23">
        <v>1</v>
      </c>
      <c r="AE440" s="23">
        <v>1</v>
      </c>
      <c r="AF440" s="23">
        <v>1</v>
      </c>
      <c r="AG440" s="23" t="str">
        <v/>
      </c>
      <c r="AH440" s="23">
        <v>1</v>
      </c>
      <c r="AI440" s="23">
        <v>1</v>
      </c>
      <c r="AJ440" s="23">
        <v>1</v>
      </c>
      <c r="AK440" s="23">
        <v>1</v>
      </c>
      <c r="AL440" s="23">
        <v>1</v>
      </c>
      <c r="AM440" s="23">
        <v>1</v>
      </c>
      <c r="AN440" s="23">
        <v>1</v>
      </c>
      <c r="AO440" s="23">
        <v>1</v>
      </c>
      <c r="AP440" s="23">
        <v>1</v>
      </c>
    </row>
    <row r="441" spans="1:42">
      <c r="A441" s="21">
        <v>33</v>
      </c>
      <c r="B441" s="23" t="str">
        <v/>
      </c>
      <c r="C441" s="23" t="str">
        <v/>
      </c>
      <c r="D441" s="23" t="str">
        <v/>
      </c>
      <c r="E441" s="23" t="str">
        <v/>
      </c>
      <c r="F441" s="23" t="str">
        <v/>
      </c>
      <c r="G441" s="23" t="str">
        <v/>
      </c>
      <c r="H441" s="23" t="str">
        <v/>
      </c>
      <c r="I441" s="23" t="str">
        <v/>
      </c>
      <c r="J441" s="23" t="str">
        <v/>
      </c>
      <c r="K441" s="23" t="str">
        <v/>
      </c>
      <c r="L441" s="23" t="str">
        <v/>
      </c>
      <c r="M441" s="23" t="str">
        <v/>
      </c>
      <c r="N441" s="23" t="str">
        <v/>
      </c>
      <c r="O441" s="23" t="str">
        <v/>
      </c>
      <c r="P441" s="23" t="str">
        <v/>
      </c>
      <c r="Q441" s="23" t="str">
        <v/>
      </c>
      <c r="R441" s="23" t="str">
        <v/>
      </c>
      <c r="S441" s="23" t="str">
        <v/>
      </c>
      <c r="T441" s="23" t="str">
        <v/>
      </c>
      <c r="U441" s="23" t="str">
        <v/>
      </c>
      <c r="V441" s="23" t="str">
        <v/>
      </c>
      <c r="W441" s="23">
        <v>1</v>
      </c>
      <c r="X441" s="23">
        <v>1</v>
      </c>
      <c r="Y441" s="23">
        <v>1</v>
      </c>
      <c r="Z441" s="23">
        <v>1</v>
      </c>
      <c r="AA441" s="23">
        <v>1</v>
      </c>
      <c r="AB441" s="23">
        <v>1</v>
      </c>
      <c r="AC441" s="23">
        <v>1</v>
      </c>
      <c r="AD441" s="23">
        <v>1</v>
      </c>
      <c r="AE441" s="23">
        <v>1</v>
      </c>
      <c r="AF441" s="23">
        <v>1</v>
      </c>
      <c r="AG441" s="23">
        <v>1</v>
      </c>
      <c r="AH441" s="23" t="str">
        <v/>
      </c>
      <c r="AI441" s="23">
        <v>1</v>
      </c>
      <c r="AJ441" s="23">
        <v>1</v>
      </c>
      <c r="AK441" s="23">
        <v>1</v>
      </c>
      <c r="AL441" s="23">
        <v>1</v>
      </c>
      <c r="AM441" s="23">
        <v>1</v>
      </c>
      <c r="AN441" s="23">
        <v>1</v>
      </c>
      <c r="AO441" s="23">
        <v>1</v>
      </c>
      <c r="AP441" s="23">
        <v>1</v>
      </c>
    </row>
    <row r="442" spans="1:42">
      <c r="A442" s="21">
        <v>34</v>
      </c>
      <c r="B442" s="23" t="str">
        <v/>
      </c>
      <c r="C442" s="23" t="str">
        <v/>
      </c>
      <c r="D442" s="23" t="str">
        <v/>
      </c>
      <c r="E442" s="23" t="str">
        <v/>
      </c>
      <c r="F442" s="23" t="str">
        <v/>
      </c>
      <c r="G442" s="23" t="str">
        <v/>
      </c>
      <c r="H442" s="23" t="str">
        <v/>
      </c>
      <c r="I442" s="23" t="str">
        <v/>
      </c>
      <c r="J442" s="23" t="str">
        <v/>
      </c>
      <c r="K442" s="23" t="str">
        <v/>
      </c>
      <c r="L442" s="23" t="str">
        <v/>
      </c>
      <c r="M442" s="23" t="str">
        <v/>
      </c>
      <c r="N442" s="23" t="str">
        <v/>
      </c>
      <c r="O442" s="23" t="str">
        <v/>
      </c>
      <c r="P442" s="23" t="str">
        <v/>
      </c>
      <c r="Q442" s="23" t="str">
        <v/>
      </c>
      <c r="R442" s="23" t="str">
        <v/>
      </c>
      <c r="S442" s="23" t="str">
        <v/>
      </c>
      <c r="T442" s="23" t="str">
        <v/>
      </c>
      <c r="U442" s="23" t="str">
        <v/>
      </c>
      <c r="V442" s="23" t="str">
        <v/>
      </c>
      <c r="W442" s="23">
        <v>1</v>
      </c>
      <c r="X442" s="23">
        <v>1</v>
      </c>
      <c r="Y442" s="23">
        <v>1</v>
      </c>
      <c r="Z442" s="23">
        <v>1</v>
      </c>
      <c r="AA442" s="23">
        <v>1</v>
      </c>
      <c r="AB442" s="23">
        <v>1</v>
      </c>
      <c r="AC442" s="23">
        <v>1</v>
      </c>
      <c r="AD442" s="23">
        <v>1</v>
      </c>
      <c r="AE442" s="23">
        <v>1</v>
      </c>
      <c r="AF442" s="23">
        <v>1</v>
      </c>
      <c r="AG442" s="23">
        <v>1</v>
      </c>
      <c r="AH442" s="23">
        <v>1</v>
      </c>
      <c r="AI442" s="23" t="str">
        <v/>
      </c>
      <c r="AJ442" s="23">
        <v>1</v>
      </c>
      <c r="AK442" s="23">
        <v>1</v>
      </c>
      <c r="AL442" s="23">
        <v>1</v>
      </c>
      <c r="AM442" s="23">
        <v>1</v>
      </c>
      <c r="AN442" s="23">
        <v>1</v>
      </c>
      <c r="AO442" s="23">
        <v>1</v>
      </c>
      <c r="AP442" s="23">
        <v>1</v>
      </c>
    </row>
    <row r="443" spans="1:42">
      <c r="A443" s="21">
        <v>35</v>
      </c>
      <c r="B443" s="23" t="str">
        <v/>
      </c>
      <c r="C443" s="23" t="str">
        <v/>
      </c>
      <c r="D443" s="23" t="str">
        <v/>
      </c>
      <c r="E443" s="23" t="str">
        <v/>
      </c>
      <c r="F443" s="23" t="str">
        <v/>
      </c>
      <c r="G443" s="23" t="str">
        <v/>
      </c>
      <c r="H443" s="23" t="str">
        <v/>
      </c>
      <c r="I443" s="23" t="str">
        <v/>
      </c>
      <c r="J443" s="23" t="str">
        <v/>
      </c>
      <c r="K443" s="23" t="str">
        <v/>
      </c>
      <c r="L443" s="23" t="str">
        <v/>
      </c>
      <c r="M443" s="23" t="str">
        <v/>
      </c>
      <c r="N443" s="23" t="str">
        <v/>
      </c>
      <c r="O443" s="23" t="str">
        <v/>
      </c>
      <c r="P443" s="23" t="str">
        <v/>
      </c>
      <c r="Q443" s="23" t="str">
        <v/>
      </c>
      <c r="R443" s="23" t="str">
        <v/>
      </c>
      <c r="S443" s="23" t="str">
        <v/>
      </c>
      <c r="T443" s="23" t="str">
        <v/>
      </c>
      <c r="U443" s="23" t="str">
        <v/>
      </c>
      <c r="V443" s="23" t="str">
        <v/>
      </c>
      <c r="W443" s="23">
        <v>1</v>
      </c>
      <c r="X443" s="23">
        <v>1</v>
      </c>
      <c r="Y443" s="23">
        <v>1</v>
      </c>
      <c r="Z443" s="23">
        <v>1</v>
      </c>
      <c r="AA443" s="23">
        <v>1</v>
      </c>
      <c r="AB443" s="23">
        <v>1</v>
      </c>
      <c r="AC443" s="23">
        <v>1</v>
      </c>
      <c r="AD443" s="23">
        <v>1</v>
      </c>
      <c r="AE443" s="23">
        <v>1</v>
      </c>
      <c r="AF443" s="23">
        <v>1</v>
      </c>
      <c r="AG443" s="23">
        <v>1</v>
      </c>
      <c r="AH443" s="23">
        <v>1</v>
      </c>
      <c r="AI443" s="23">
        <v>1</v>
      </c>
      <c r="AJ443" s="23" t="str">
        <v/>
      </c>
      <c r="AK443" s="23">
        <v>1</v>
      </c>
      <c r="AL443" s="23">
        <v>1</v>
      </c>
      <c r="AM443" s="23">
        <v>1</v>
      </c>
      <c r="AN443" s="23">
        <v>1</v>
      </c>
      <c r="AO443" s="23">
        <v>1</v>
      </c>
      <c r="AP443" s="23">
        <v>1</v>
      </c>
    </row>
    <row r="444" spans="1:42">
      <c r="A444" s="21">
        <v>36</v>
      </c>
      <c r="B444" s="23" t="str">
        <v/>
      </c>
      <c r="C444" s="23" t="str">
        <v/>
      </c>
      <c r="D444" s="23" t="str">
        <v/>
      </c>
      <c r="E444" s="23" t="str">
        <v/>
      </c>
      <c r="F444" s="23" t="str">
        <v/>
      </c>
      <c r="G444" s="23" t="str">
        <v/>
      </c>
      <c r="H444" s="23" t="str">
        <v/>
      </c>
      <c r="I444" s="23" t="str">
        <v/>
      </c>
      <c r="J444" s="23" t="str">
        <v/>
      </c>
      <c r="K444" s="23" t="str">
        <v/>
      </c>
      <c r="L444" s="23" t="str">
        <v/>
      </c>
      <c r="M444" s="23" t="str">
        <v/>
      </c>
      <c r="N444" s="23" t="str">
        <v/>
      </c>
      <c r="O444" s="23" t="str">
        <v/>
      </c>
      <c r="P444" s="23" t="str">
        <v/>
      </c>
      <c r="Q444" s="23" t="str">
        <v/>
      </c>
      <c r="R444" s="23" t="str">
        <v/>
      </c>
      <c r="S444" s="23" t="str">
        <v/>
      </c>
      <c r="T444" s="23" t="str">
        <v/>
      </c>
      <c r="U444" s="23" t="str">
        <v/>
      </c>
      <c r="V444" s="23" t="str">
        <v/>
      </c>
      <c r="W444" s="23">
        <v>1</v>
      </c>
      <c r="X444" s="23">
        <v>1</v>
      </c>
      <c r="Y444" s="23">
        <v>1</v>
      </c>
      <c r="Z444" s="23">
        <v>1</v>
      </c>
      <c r="AA444" s="23">
        <v>1</v>
      </c>
      <c r="AB444" s="23">
        <v>1</v>
      </c>
      <c r="AC444" s="23">
        <v>1</v>
      </c>
      <c r="AD444" s="23">
        <v>1</v>
      </c>
      <c r="AE444" s="23">
        <v>1</v>
      </c>
      <c r="AF444" s="23">
        <v>1</v>
      </c>
      <c r="AG444" s="23">
        <v>1</v>
      </c>
      <c r="AH444" s="23">
        <v>1</v>
      </c>
      <c r="AI444" s="23">
        <v>1</v>
      </c>
      <c r="AJ444" s="23">
        <v>1</v>
      </c>
      <c r="AK444" s="23" t="str">
        <v/>
      </c>
      <c r="AL444" s="23">
        <v>1</v>
      </c>
      <c r="AM444" s="23">
        <v>1</v>
      </c>
      <c r="AN444" s="23">
        <v>1</v>
      </c>
      <c r="AO444" s="23">
        <v>1</v>
      </c>
      <c r="AP444" s="23">
        <v>1</v>
      </c>
    </row>
    <row r="445" spans="1:42">
      <c r="A445" s="21">
        <v>37</v>
      </c>
      <c r="B445" s="23" t="str">
        <v/>
      </c>
      <c r="C445" s="23" t="str">
        <v/>
      </c>
      <c r="D445" s="23" t="str">
        <v/>
      </c>
      <c r="E445" s="23" t="str">
        <v/>
      </c>
      <c r="F445" s="23" t="str">
        <v/>
      </c>
      <c r="G445" s="23" t="str">
        <v/>
      </c>
      <c r="H445" s="23" t="str">
        <v/>
      </c>
      <c r="I445" s="23" t="str">
        <v/>
      </c>
      <c r="J445" s="23" t="str">
        <v/>
      </c>
      <c r="K445" s="23" t="str">
        <v/>
      </c>
      <c r="L445" s="23" t="str">
        <v/>
      </c>
      <c r="M445" s="23" t="str">
        <v/>
      </c>
      <c r="N445" s="23" t="str">
        <v/>
      </c>
      <c r="O445" s="23" t="str">
        <v/>
      </c>
      <c r="P445" s="23" t="str">
        <v/>
      </c>
      <c r="Q445" s="23" t="str">
        <v/>
      </c>
      <c r="R445" s="23" t="str">
        <v/>
      </c>
      <c r="S445" s="23" t="str">
        <v/>
      </c>
      <c r="T445" s="23" t="str">
        <v/>
      </c>
      <c r="U445" s="23" t="str">
        <v/>
      </c>
      <c r="V445" s="23" t="str">
        <v/>
      </c>
      <c r="W445" s="23">
        <v>1</v>
      </c>
      <c r="X445" s="23">
        <v>1</v>
      </c>
      <c r="Y445" s="23">
        <v>1</v>
      </c>
      <c r="Z445" s="23">
        <v>1</v>
      </c>
      <c r="AA445" s="23">
        <v>1</v>
      </c>
      <c r="AB445" s="23">
        <v>1</v>
      </c>
      <c r="AC445" s="23">
        <v>1</v>
      </c>
      <c r="AD445" s="23">
        <v>1</v>
      </c>
      <c r="AE445" s="23">
        <v>1</v>
      </c>
      <c r="AF445" s="23">
        <v>1</v>
      </c>
      <c r="AG445" s="23">
        <v>1</v>
      </c>
      <c r="AH445" s="23">
        <v>1</v>
      </c>
      <c r="AI445" s="23">
        <v>1</v>
      </c>
      <c r="AJ445" s="23">
        <v>1</v>
      </c>
      <c r="AK445" s="23">
        <v>1</v>
      </c>
      <c r="AL445" s="23" t="str">
        <v/>
      </c>
      <c r="AM445" s="23">
        <v>1</v>
      </c>
      <c r="AN445" s="23">
        <v>1</v>
      </c>
      <c r="AO445" s="23">
        <v>1</v>
      </c>
      <c r="AP445" s="23">
        <v>1</v>
      </c>
    </row>
    <row r="446" spans="1:42">
      <c r="A446" s="21">
        <v>38</v>
      </c>
      <c r="B446" s="23" t="str">
        <v/>
      </c>
      <c r="C446" s="23" t="str">
        <v/>
      </c>
      <c r="D446" s="23" t="str">
        <v/>
      </c>
      <c r="E446" s="23" t="str">
        <v/>
      </c>
      <c r="F446" s="23" t="str">
        <v/>
      </c>
      <c r="G446" s="23" t="str">
        <v/>
      </c>
      <c r="H446" s="23" t="str">
        <v/>
      </c>
      <c r="I446" s="23" t="str">
        <v/>
      </c>
      <c r="J446" s="23" t="str">
        <v/>
      </c>
      <c r="K446" s="23" t="str">
        <v/>
      </c>
      <c r="L446" s="23" t="str">
        <v/>
      </c>
      <c r="M446" s="23" t="str">
        <v/>
      </c>
      <c r="N446" s="23" t="str">
        <v/>
      </c>
      <c r="O446" s="23" t="str">
        <v/>
      </c>
      <c r="P446" s="23" t="str">
        <v/>
      </c>
      <c r="Q446" s="23" t="str">
        <v/>
      </c>
      <c r="R446" s="23" t="str">
        <v/>
      </c>
      <c r="S446" s="23" t="str">
        <v/>
      </c>
      <c r="T446" s="23" t="str">
        <v/>
      </c>
      <c r="U446" s="23" t="str">
        <v/>
      </c>
      <c r="V446" s="23" t="str">
        <v/>
      </c>
      <c r="W446" s="23">
        <v>1</v>
      </c>
      <c r="X446" s="23">
        <v>1</v>
      </c>
      <c r="Y446" s="23">
        <v>1</v>
      </c>
      <c r="Z446" s="23">
        <v>1</v>
      </c>
      <c r="AA446" s="23">
        <v>1</v>
      </c>
      <c r="AB446" s="23">
        <v>1</v>
      </c>
      <c r="AC446" s="23">
        <v>1</v>
      </c>
      <c r="AD446" s="23">
        <v>1</v>
      </c>
      <c r="AE446" s="23">
        <v>1</v>
      </c>
      <c r="AF446" s="23">
        <v>1</v>
      </c>
      <c r="AG446" s="23">
        <v>1</v>
      </c>
      <c r="AH446" s="23">
        <v>1</v>
      </c>
      <c r="AI446" s="23">
        <v>1</v>
      </c>
      <c r="AJ446" s="23">
        <v>1</v>
      </c>
      <c r="AK446" s="23">
        <v>1</v>
      </c>
      <c r="AL446" s="23">
        <v>1</v>
      </c>
      <c r="AM446" s="23" t="str">
        <v/>
      </c>
      <c r="AN446" s="23">
        <v>1</v>
      </c>
      <c r="AO446" s="23">
        <v>1</v>
      </c>
      <c r="AP446" s="23">
        <v>1</v>
      </c>
    </row>
    <row r="447" spans="1:42">
      <c r="A447" s="38">
        <v>39</v>
      </c>
      <c r="B447" s="38" t="str">
        <v/>
      </c>
      <c r="C447" s="38" t="str">
        <v/>
      </c>
      <c r="D447" s="38" t="str">
        <v/>
      </c>
      <c r="E447" s="38" t="str">
        <v/>
      </c>
      <c r="F447" s="38" t="str">
        <v/>
      </c>
      <c r="G447" s="38" t="str">
        <v/>
      </c>
      <c r="H447" s="38" t="str">
        <v/>
      </c>
      <c r="I447" s="38" t="str">
        <v/>
      </c>
      <c r="J447" s="38" t="str">
        <v/>
      </c>
      <c r="K447" s="38" t="str">
        <v/>
      </c>
      <c r="L447" s="38" t="str">
        <v/>
      </c>
      <c r="M447" s="38" t="str">
        <v/>
      </c>
      <c r="N447" s="38" t="str">
        <v/>
      </c>
      <c r="O447" s="38" t="str">
        <v/>
      </c>
      <c r="P447" s="38" t="str">
        <v/>
      </c>
      <c r="Q447" s="38" t="str">
        <v/>
      </c>
      <c r="R447" s="38" t="str">
        <v/>
      </c>
      <c r="S447" s="38" t="str">
        <v/>
      </c>
      <c r="T447" s="38" t="str">
        <v/>
      </c>
      <c r="U447" s="38" t="str">
        <v/>
      </c>
      <c r="V447" s="38" t="str">
        <v/>
      </c>
      <c r="W447" s="38">
        <v>1</v>
      </c>
      <c r="X447" s="38">
        <v>1</v>
      </c>
      <c r="Y447" s="38">
        <v>1</v>
      </c>
      <c r="Z447" s="38">
        <v>1</v>
      </c>
      <c r="AA447" s="38">
        <v>1</v>
      </c>
      <c r="AB447" s="38">
        <v>1</v>
      </c>
      <c r="AC447" s="38">
        <v>1</v>
      </c>
      <c r="AD447" s="38">
        <v>1</v>
      </c>
      <c r="AE447" s="38">
        <v>1</v>
      </c>
      <c r="AF447" s="38">
        <v>1</v>
      </c>
      <c r="AG447" s="38">
        <v>1</v>
      </c>
      <c r="AH447" s="38">
        <v>1</v>
      </c>
      <c r="AI447" s="38">
        <v>1</v>
      </c>
      <c r="AJ447" s="38">
        <v>1</v>
      </c>
      <c r="AK447" s="38">
        <v>1</v>
      </c>
      <c r="AL447" s="38">
        <v>1</v>
      </c>
      <c r="AM447" s="38">
        <v>1</v>
      </c>
      <c r="AN447" s="38" t="str">
        <v/>
      </c>
      <c r="AO447" s="38">
        <v>1</v>
      </c>
      <c r="AP447" s="38">
        <v>1</v>
      </c>
    </row>
    <row r="448" spans="1:42">
      <c r="A448" s="21">
        <v>40</v>
      </c>
      <c r="B448" s="21" t="str">
        <v/>
      </c>
      <c r="C448" s="21" t="str">
        <v/>
      </c>
      <c r="D448" s="21" t="str">
        <v/>
      </c>
      <c r="E448" s="21" t="str">
        <v/>
      </c>
      <c r="F448" s="21" t="str">
        <v/>
      </c>
      <c r="G448" s="21" t="str">
        <v/>
      </c>
      <c r="H448" s="21" t="str">
        <v/>
      </c>
      <c r="I448" s="21" t="str">
        <v/>
      </c>
      <c r="J448" s="21" t="str">
        <v/>
      </c>
      <c r="K448" s="21" t="str">
        <v/>
      </c>
      <c r="L448" s="21" t="str">
        <v/>
      </c>
      <c r="M448" s="21" t="str">
        <v/>
      </c>
      <c r="N448" s="21" t="str">
        <v/>
      </c>
      <c r="O448" s="21" t="str">
        <v/>
      </c>
      <c r="P448" s="21" t="str">
        <v/>
      </c>
      <c r="Q448" s="21" t="str">
        <v/>
      </c>
      <c r="R448" s="21" t="str">
        <v/>
      </c>
      <c r="S448" s="21" t="str">
        <v/>
      </c>
      <c r="T448" s="21" t="str">
        <v/>
      </c>
      <c r="U448" s="21" t="str">
        <v/>
      </c>
      <c r="V448" s="21" t="str">
        <v/>
      </c>
      <c r="W448" s="21">
        <v>1</v>
      </c>
      <c r="X448" s="21">
        <v>1</v>
      </c>
      <c r="Y448" s="21">
        <v>1</v>
      </c>
      <c r="Z448" s="21">
        <v>1</v>
      </c>
      <c r="AA448" s="21">
        <v>1</v>
      </c>
      <c r="AB448" s="21">
        <v>1</v>
      </c>
      <c r="AC448" s="21">
        <v>1</v>
      </c>
      <c r="AD448" s="21">
        <v>1</v>
      </c>
      <c r="AE448" s="21">
        <v>1</v>
      </c>
      <c r="AF448" s="21">
        <v>1</v>
      </c>
      <c r="AG448" s="21">
        <v>1</v>
      </c>
      <c r="AH448" s="21">
        <v>1</v>
      </c>
      <c r="AI448" s="21">
        <v>1</v>
      </c>
      <c r="AJ448" s="21">
        <v>1</v>
      </c>
      <c r="AK448" s="21">
        <v>1</v>
      </c>
      <c r="AL448" s="21">
        <v>1</v>
      </c>
      <c r="AM448" s="21">
        <v>1</v>
      </c>
      <c r="AN448" s="21">
        <v>1</v>
      </c>
      <c r="AO448" s="21" t="str">
        <v/>
      </c>
      <c r="AP448" s="21">
        <v>1</v>
      </c>
    </row>
    <row r="449" spans="1:42">
      <c r="A449" s="21">
        <v>41</v>
      </c>
      <c r="B449" s="23" t="str">
        <v/>
      </c>
      <c r="C449" s="23" t="str">
        <v/>
      </c>
      <c r="D449" s="23" t="str">
        <v/>
      </c>
      <c r="E449" s="23" t="str">
        <v/>
      </c>
      <c r="F449" s="23" t="str">
        <v/>
      </c>
      <c r="G449" s="23" t="str">
        <v/>
      </c>
      <c r="H449" s="23" t="str">
        <v/>
      </c>
      <c r="I449" s="23" t="str">
        <v/>
      </c>
      <c r="J449" s="23" t="str">
        <v/>
      </c>
      <c r="K449" s="23" t="str">
        <v/>
      </c>
      <c r="L449" s="23" t="str">
        <v/>
      </c>
      <c r="M449" s="23" t="str">
        <v/>
      </c>
      <c r="N449" s="23" t="str">
        <v/>
      </c>
      <c r="O449" s="23" t="str">
        <v/>
      </c>
      <c r="P449" s="23" t="str">
        <v/>
      </c>
      <c r="Q449" s="23" t="str">
        <v/>
      </c>
      <c r="R449" s="23" t="str">
        <v/>
      </c>
      <c r="S449" s="23" t="str">
        <v/>
      </c>
      <c r="T449" s="23" t="str">
        <v/>
      </c>
      <c r="U449" s="23" t="str">
        <v/>
      </c>
      <c r="V449" s="23" t="str">
        <v/>
      </c>
      <c r="W449" s="23">
        <v>1</v>
      </c>
      <c r="X449" s="23">
        <v>1</v>
      </c>
      <c r="Y449" s="23">
        <v>1</v>
      </c>
      <c r="Z449" s="23">
        <v>1</v>
      </c>
      <c r="AA449" s="23">
        <v>1</v>
      </c>
      <c r="AB449" s="23">
        <v>1</v>
      </c>
      <c r="AC449" s="23">
        <v>1</v>
      </c>
      <c r="AD449" s="23">
        <v>1</v>
      </c>
      <c r="AE449" s="23">
        <v>1</v>
      </c>
      <c r="AF449" s="23">
        <v>1</v>
      </c>
      <c r="AG449" s="23">
        <v>1</v>
      </c>
      <c r="AH449" s="23">
        <v>1</v>
      </c>
      <c r="AI449" s="23">
        <v>1</v>
      </c>
      <c r="AJ449" s="23">
        <v>1</v>
      </c>
      <c r="AK449" s="23">
        <v>1</v>
      </c>
      <c r="AL449" s="23">
        <v>1</v>
      </c>
      <c r="AM449" s="23">
        <v>1</v>
      </c>
      <c r="AN449" s="23">
        <v>1</v>
      </c>
      <c r="AO449" s="23">
        <v>1</v>
      </c>
      <c r="AP449" s="23" t="str">
        <v/>
      </c>
    </row>
    <row r="450" spans="1:42">
      <c r="A450" s="39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</row>
    <row r="451" spans="1:42">
      <c r="A451" s="21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</row>
    <row r="452" spans="1:42">
      <c r="A452" s="21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</row>
    <row r="453" spans="1:42">
      <c r="A453" s="21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</row>
    <row r="454" spans="1:42">
      <c r="A454" s="21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</row>
    <row r="455" spans="1:42">
      <c r="A455" s="21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</row>
    <row r="456" spans="1:42">
      <c r="A456" s="21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</row>
    <row r="457" spans="1:42">
      <c r="A457" s="21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</row>
    <row r="458" spans="1:42">
      <c r="A458" s="21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</row>
    <row r="459" spans="1:42">
      <c r="A459" s="21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</row>
    <row r="460" spans="1:42">
      <c r="A460" s="21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</row>
    <row r="461" spans="1:42">
      <c r="A461" s="21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</row>
    <row r="462" spans="1:42">
      <c r="A462" s="21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</row>
    <row r="463" spans="1:42">
      <c r="A463" s="21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</row>
    <row r="464" spans="1:42">
      <c r="A464" s="21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</row>
    <row r="465" spans="1:42">
      <c r="A465" s="21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</row>
    <row r="466" spans="1:42">
      <c r="A466" s="39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</row>
    <row r="467" spans="1:42">
      <c r="A467" s="21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</row>
    <row r="468" spans="1:42">
      <c r="A468" s="21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</row>
    <row r="469" spans="1:42">
      <c r="A469" s="21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</row>
    <row r="470" spans="1:42">
      <c r="A470" s="49"/>
      <c r="B470" s="49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  <c r="AA470" s="51"/>
      <c r="AB470" s="51"/>
      <c r="AC470" s="51"/>
      <c r="AD470" s="51"/>
      <c r="AE470" s="51"/>
      <c r="AF470" s="51"/>
      <c r="AG470" s="51"/>
      <c r="AH470" s="51"/>
      <c r="AI470" s="51"/>
      <c r="AJ470" s="51"/>
      <c r="AK470" s="51"/>
      <c r="AL470" s="51"/>
      <c r="AM470" s="51"/>
      <c r="AN470" s="51"/>
      <c r="AO470" s="51"/>
      <c r="AP470" s="51"/>
    </row>
    <row r="471" spans="1:42">
      <c r="A471" s="42"/>
      <c r="B471" s="42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4"/>
      <c r="AJ471" s="44"/>
      <c r="AK471" s="44"/>
      <c r="AL471" s="44"/>
      <c r="AM471" s="44"/>
      <c r="AN471" s="44"/>
      <c r="AO471" s="44"/>
      <c r="AP471" s="44"/>
    </row>
    <row r="472" spans="1:42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  <c r="AI472" s="44"/>
      <c r="AJ472" s="44"/>
      <c r="AK472" s="44"/>
      <c r="AL472" s="44"/>
      <c r="AM472" s="44"/>
      <c r="AN472" s="44"/>
      <c r="AO472" s="44"/>
      <c r="AP472" s="44"/>
    </row>
    <row r="473" spans="1:42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  <c r="AI473" s="44"/>
      <c r="AJ473" s="44"/>
      <c r="AK473" s="44"/>
      <c r="AL473" s="44"/>
      <c r="AM473" s="44"/>
      <c r="AN473" s="44"/>
      <c r="AO473" s="44"/>
      <c r="AP473" s="44"/>
    </row>
    <row r="474" spans="1:42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  <c r="AI474" s="44"/>
      <c r="AJ474" s="44"/>
      <c r="AK474" s="44"/>
      <c r="AL474" s="44"/>
      <c r="AM474" s="44"/>
      <c r="AN474" s="44"/>
      <c r="AO474" s="44"/>
      <c r="AP474" s="44"/>
    </row>
    <row r="475" spans="1:42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  <c r="AI475" s="44"/>
      <c r="AJ475" s="44"/>
      <c r="AK475" s="44"/>
      <c r="AL475" s="44"/>
      <c r="AM475" s="44"/>
      <c r="AN475" s="44"/>
      <c r="AO475" s="44"/>
      <c r="AP475" s="44"/>
    </row>
    <row r="476" spans="1:42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  <c r="AF476" s="44"/>
      <c r="AG476" s="44"/>
      <c r="AH476" s="44"/>
      <c r="AI476" s="44"/>
      <c r="AJ476" s="44"/>
      <c r="AK476" s="44"/>
      <c r="AL476" s="44"/>
      <c r="AM476" s="44"/>
      <c r="AN476" s="44"/>
      <c r="AO476" s="44"/>
      <c r="AP476" s="44"/>
    </row>
    <row r="477" spans="1:42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  <c r="AG477" s="44"/>
      <c r="AH477" s="44"/>
      <c r="AI477" s="44"/>
      <c r="AJ477" s="44"/>
      <c r="AK477" s="44"/>
      <c r="AL477" s="44"/>
      <c r="AM477" s="44"/>
      <c r="AN477" s="44"/>
      <c r="AO477" s="44"/>
      <c r="AP477" s="44"/>
    </row>
    <row r="478" spans="1:42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44"/>
      <c r="AG478" s="44"/>
      <c r="AH478" s="44"/>
      <c r="AI478" s="44"/>
      <c r="AJ478" s="44"/>
      <c r="AK478" s="44"/>
      <c r="AL478" s="44"/>
      <c r="AM478" s="44"/>
      <c r="AN478" s="44"/>
      <c r="AO478" s="44"/>
      <c r="AP478" s="44"/>
    </row>
    <row r="479" spans="1:42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  <c r="AF479" s="44"/>
      <c r="AG479" s="44"/>
      <c r="AH479" s="44"/>
      <c r="AI479" s="44"/>
      <c r="AJ479" s="44"/>
      <c r="AK479" s="44"/>
      <c r="AL479" s="44"/>
      <c r="AM479" s="44"/>
      <c r="AN479" s="44"/>
      <c r="AO479" s="44"/>
      <c r="AP479" s="44"/>
    </row>
    <row r="480" spans="1:42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  <c r="AG480" s="44"/>
      <c r="AH480" s="44"/>
      <c r="AI480" s="44"/>
      <c r="AJ480" s="44"/>
      <c r="AK480" s="44"/>
      <c r="AL480" s="44"/>
      <c r="AM480" s="44"/>
      <c r="AN480" s="44"/>
      <c r="AO480" s="44"/>
      <c r="AP480" s="44"/>
    </row>
    <row r="481" spans="1:42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  <c r="AF481" s="44"/>
      <c r="AG481" s="44"/>
      <c r="AH481" s="44"/>
      <c r="AI481" s="44"/>
      <c r="AJ481" s="44"/>
      <c r="AK481" s="44"/>
      <c r="AL481" s="44"/>
      <c r="AM481" s="44"/>
      <c r="AN481" s="44"/>
      <c r="AO481" s="44"/>
      <c r="AP481" s="44"/>
    </row>
    <row r="482" spans="1:42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44"/>
      <c r="AG482" s="44"/>
      <c r="AH482" s="44"/>
      <c r="AI482" s="44"/>
      <c r="AJ482" s="44"/>
      <c r="AK482" s="44"/>
      <c r="AL482" s="44"/>
      <c r="AM482" s="44"/>
      <c r="AN482" s="44"/>
      <c r="AO482" s="44"/>
      <c r="AP482" s="44"/>
    </row>
    <row r="483" spans="1:42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  <c r="AI483" s="44"/>
      <c r="AJ483" s="44"/>
      <c r="AK483" s="44"/>
      <c r="AL483" s="44"/>
      <c r="AM483" s="44"/>
      <c r="AN483" s="44"/>
      <c r="AO483" s="44"/>
      <c r="AP483" s="44"/>
    </row>
    <row r="484" spans="1:42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  <c r="AG484" s="44"/>
      <c r="AH484" s="44"/>
      <c r="AI484" s="44"/>
      <c r="AJ484" s="44"/>
      <c r="AK484" s="44"/>
      <c r="AL484" s="44"/>
      <c r="AM484" s="44"/>
      <c r="AN484" s="44"/>
      <c r="AO484" s="44"/>
      <c r="AP484" s="44"/>
    </row>
    <row r="485" spans="1:42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  <c r="AG485" s="44"/>
      <c r="AH485" s="44"/>
      <c r="AI485" s="44"/>
      <c r="AJ485" s="44"/>
      <c r="AK485" s="44"/>
      <c r="AL485" s="44"/>
      <c r="AM485" s="44"/>
      <c r="AN485" s="44"/>
      <c r="AO485" s="44"/>
      <c r="AP485" s="44"/>
    </row>
    <row r="486" spans="1:42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</row>
    <row r="487" spans="1:42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</row>
    <row r="488" spans="1:42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44"/>
      <c r="AG488" s="44"/>
      <c r="AH488" s="44"/>
      <c r="AI488" s="44"/>
      <c r="AJ488" s="44"/>
      <c r="AK488" s="44"/>
      <c r="AL488" s="44"/>
      <c r="AM488" s="44"/>
      <c r="AN488" s="44"/>
      <c r="AO488" s="44"/>
      <c r="AP488" s="44"/>
    </row>
    <row r="489" spans="1:42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44"/>
      <c r="AL489" s="44"/>
      <c r="AM489" s="44"/>
      <c r="AN489" s="44"/>
      <c r="AO489" s="44"/>
      <c r="AP489" s="44"/>
    </row>
    <row r="490" spans="1:42">
      <c r="A490" s="19"/>
      <c r="B490" s="19"/>
      <c r="C490" s="19"/>
      <c r="D490" s="19"/>
      <c r="E490" s="19"/>
      <c r="F490" s="19"/>
      <c r="G490" s="19"/>
    </row>
    <row r="491" spans="1:42">
      <c r="A491" s="19"/>
      <c r="B491" s="19"/>
      <c r="C491" s="19"/>
      <c r="D491" s="19"/>
      <c r="E491" s="19"/>
      <c r="F491" s="19"/>
      <c r="G491" s="19"/>
    </row>
    <row r="492" spans="1:42">
      <c r="A492" s="19"/>
      <c r="B492" s="19"/>
      <c r="C492" s="19"/>
      <c r="D492" s="19"/>
      <c r="E492" s="19"/>
      <c r="F492" s="19"/>
      <c r="G492" s="19"/>
    </row>
    <row r="493" spans="1:42">
      <c r="A493" s="19"/>
      <c r="B493" s="19"/>
      <c r="C493" s="19"/>
      <c r="D493" s="19"/>
      <c r="E493" s="19"/>
      <c r="F493" s="19"/>
      <c r="G493" s="19"/>
    </row>
    <row r="494" spans="1:42">
      <c r="A494" s="19"/>
      <c r="B494" s="19"/>
      <c r="C494" s="19"/>
      <c r="D494" s="19"/>
      <c r="E494" s="19"/>
      <c r="F494" s="19"/>
      <c r="G494" s="19"/>
    </row>
    <row r="495" spans="1:42">
      <c r="A495" s="19"/>
      <c r="B495" s="19"/>
      <c r="C495" s="19"/>
      <c r="D495" s="19"/>
      <c r="E495" s="19"/>
      <c r="F495" s="19"/>
      <c r="G495" s="19"/>
    </row>
    <row r="496" spans="1:42">
      <c r="A496" s="19"/>
      <c r="B496" s="19"/>
      <c r="C496" s="19"/>
      <c r="D496" s="19"/>
      <c r="E496" s="19"/>
      <c r="F496" s="19"/>
      <c r="G496" s="19"/>
    </row>
    <row r="497" s="19" customFormat="1"/>
    <row r="498" s="19" customFormat="1"/>
    <row r="499" s="19" customFormat="1"/>
    <row r="500" s="19" customFormat="1"/>
    <row r="501" s="19" customFormat="1"/>
    <row r="502" s="19" customFormat="1"/>
    <row r="503" s="19" customFormat="1"/>
    <row r="504" s="19" customFormat="1"/>
    <row r="505" s="19" customFormat="1"/>
    <row r="506" s="19" customFormat="1"/>
    <row r="507" s="19" customFormat="1"/>
    <row r="508" s="19" customFormat="1"/>
    <row r="509" s="19" customFormat="1"/>
    <row r="510" s="19" customFormat="1"/>
    <row r="511" s="19" customFormat="1"/>
    <row r="512" s="19" customFormat="1"/>
    <row r="513" s="19" customFormat="1"/>
    <row r="514" s="19" customFormat="1"/>
    <row r="515" s="19" customFormat="1"/>
    <row r="516" s="19" customFormat="1"/>
    <row r="517" s="19" customFormat="1"/>
    <row r="518" s="19" customFormat="1"/>
    <row r="519" s="19" customFormat="1"/>
    <row r="520" s="19" customFormat="1"/>
    <row r="521" s="19" customFormat="1"/>
    <row r="522" s="19" customFormat="1"/>
    <row r="523" s="19" customFormat="1"/>
    <row r="524" s="19" customFormat="1"/>
    <row r="525" s="19" customFormat="1"/>
    <row r="526" s="19" customFormat="1"/>
    <row r="527" s="19" customFormat="1"/>
    <row r="528" s="19" customFormat="1"/>
    <row r="529" s="19" customFormat="1"/>
    <row r="530" s="19" customFormat="1"/>
    <row r="531" s="19" customFormat="1"/>
    <row r="532" s="19" customFormat="1"/>
    <row r="533" s="19" customFormat="1"/>
    <row r="534" s="19" customFormat="1"/>
    <row r="535" s="19" customFormat="1"/>
    <row r="536" s="19" customFormat="1"/>
    <row r="537" s="19" customFormat="1"/>
    <row r="538" s="19" customFormat="1"/>
    <row r="539" s="19" customFormat="1"/>
    <row r="540" s="19" customFormat="1"/>
    <row r="541" s="19" customFormat="1"/>
    <row r="542" s="19" customFormat="1"/>
    <row r="543" s="19" customFormat="1"/>
    <row r="544" s="19" customFormat="1"/>
    <row r="545" s="19" customFormat="1"/>
    <row r="546" s="19" customFormat="1"/>
    <row r="547" s="19" customFormat="1"/>
    <row r="548" s="19" customFormat="1"/>
    <row r="549" s="19" customFormat="1"/>
    <row r="550" s="19" customFormat="1"/>
    <row r="551" s="19" customFormat="1"/>
    <row r="552" s="19" customFormat="1"/>
    <row r="553" s="19" customFormat="1"/>
    <row r="554" s="19" customFormat="1"/>
    <row r="555" s="19" customFormat="1"/>
    <row r="556" s="19" customFormat="1"/>
    <row r="557" s="19" customFormat="1"/>
    <row r="558" s="19" customFormat="1"/>
    <row r="559" s="19" customFormat="1"/>
    <row r="560" s="19" customFormat="1"/>
    <row r="561" s="19" customFormat="1"/>
    <row r="562" s="19" customFormat="1"/>
    <row r="563" s="19" customFormat="1"/>
    <row r="564" s="19" customFormat="1"/>
    <row r="565" s="19" customFormat="1"/>
    <row r="566" s="19" customFormat="1"/>
    <row r="567" s="19" customFormat="1"/>
    <row r="568" s="19" customFormat="1"/>
    <row r="569" s="19" customFormat="1"/>
    <row r="570" s="19" customFormat="1"/>
    <row r="571" s="19" customFormat="1"/>
    <row r="572" s="19" customFormat="1"/>
    <row r="573" s="19" customFormat="1"/>
    <row r="574" s="19" customFormat="1"/>
    <row r="575" s="19" customFormat="1"/>
    <row r="576" s="19" customFormat="1"/>
    <row r="577" s="19" customFormat="1"/>
    <row r="578" s="19" customFormat="1"/>
    <row r="579" s="19" customFormat="1"/>
    <row r="580" s="19" customFormat="1"/>
    <row r="581" s="19" customFormat="1"/>
    <row r="582" s="19" customFormat="1"/>
    <row r="583" s="19" customFormat="1"/>
    <row r="584" s="19" customFormat="1"/>
    <row r="585" s="19" customFormat="1"/>
    <row r="586" s="19" customFormat="1"/>
    <row r="587" s="19" customFormat="1"/>
    <row r="588" s="19" customFormat="1"/>
    <row r="589" s="19" customFormat="1"/>
    <row r="590" s="19" customFormat="1"/>
    <row r="591" s="19" customFormat="1"/>
    <row r="592" s="19" customFormat="1"/>
    <row r="593" s="19" customFormat="1"/>
    <row r="594" s="19" customFormat="1"/>
    <row r="595" s="19" customFormat="1"/>
    <row r="596" s="19" customFormat="1"/>
    <row r="597" s="19" customFormat="1"/>
    <row r="598" s="19" customFormat="1"/>
    <row r="599" s="19" customFormat="1"/>
    <row r="600" s="19" customFormat="1"/>
    <row r="601" s="19" customFormat="1"/>
    <row r="602" s="19" customFormat="1"/>
    <row r="603" s="19" customFormat="1"/>
    <row r="604" s="19" customFormat="1"/>
    <row r="605" s="19" customFormat="1"/>
    <row r="606" s="19" customFormat="1"/>
    <row r="607" s="19" customFormat="1"/>
    <row r="608" s="19" customFormat="1"/>
    <row r="609" s="19" customFormat="1"/>
    <row r="610" s="19" customFormat="1"/>
    <row r="611" s="19" customFormat="1"/>
    <row r="612" s="19" customFormat="1"/>
    <row r="613" s="19" customFormat="1"/>
    <row r="614" s="19" customFormat="1"/>
    <row r="615" s="19" customFormat="1"/>
    <row r="616" s="19" customFormat="1"/>
    <row r="617" s="19" customFormat="1"/>
    <row r="618" s="19" customFormat="1"/>
    <row r="619" s="19" customFormat="1"/>
    <row r="620" s="19" customFormat="1"/>
    <row r="621" s="19" customFormat="1"/>
    <row r="622" s="19" customFormat="1"/>
    <row r="623" s="19" customFormat="1"/>
    <row r="624" s="19" customFormat="1"/>
    <row r="625" s="19" customFormat="1"/>
    <row r="626" s="19" customFormat="1"/>
    <row r="627" s="19" customFormat="1"/>
    <row r="628" s="19" customFormat="1"/>
    <row r="629" s="19" customFormat="1"/>
    <row r="630" s="19" customFormat="1"/>
    <row r="631" s="19" customFormat="1"/>
    <row r="632" s="19" customFormat="1"/>
    <row r="633" s="19" customFormat="1"/>
    <row r="634" s="19" customFormat="1"/>
    <row r="635" s="19" customFormat="1"/>
    <row r="636" s="19" customFormat="1"/>
    <row r="637" s="19" customFormat="1"/>
    <row r="638" s="19" customFormat="1"/>
    <row r="639" s="19" customFormat="1"/>
    <row r="640" s="19" customFormat="1"/>
    <row r="641" s="19" customFormat="1"/>
    <row r="642" s="19" customFormat="1"/>
    <row r="643" s="19" customFormat="1"/>
    <row r="644" s="19" customFormat="1"/>
    <row r="645" s="19" customFormat="1"/>
    <row r="646" s="19" customFormat="1"/>
    <row r="647" s="19" customFormat="1"/>
    <row r="648" s="19" customFormat="1"/>
    <row r="649" s="19" customFormat="1"/>
    <row r="650" s="19" customFormat="1"/>
    <row r="651" s="19" customFormat="1"/>
    <row r="652" s="19" customFormat="1"/>
    <row r="653" s="19" customFormat="1"/>
    <row r="654" s="19" customFormat="1"/>
    <row r="655" s="19" customFormat="1"/>
    <row r="656" s="19" customFormat="1"/>
    <row r="657" s="19" customFormat="1"/>
    <row r="658" s="19" customFormat="1"/>
    <row r="659" s="19" customFormat="1"/>
    <row r="660" s="19" customFormat="1"/>
    <row r="661" s="19" customFormat="1"/>
    <row r="662" s="19" customFormat="1"/>
    <row r="663" s="19" customFormat="1"/>
    <row r="664" s="19" customFormat="1"/>
    <row r="665" s="19" customFormat="1"/>
    <row r="666" s="19" customFormat="1"/>
    <row r="667" s="19" customFormat="1"/>
    <row r="668" s="19" customFormat="1"/>
    <row r="669" s="19" customFormat="1"/>
    <row r="670" s="19" customFormat="1"/>
    <row r="671" s="19" customFormat="1"/>
    <row r="672" s="19" customFormat="1"/>
    <row r="673" s="19" customFormat="1"/>
    <row r="674" s="19" customFormat="1"/>
    <row r="675" s="19" customFormat="1"/>
    <row r="676" s="19" customFormat="1"/>
    <row r="677" s="19" customFormat="1"/>
    <row r="678" s="19" customFormat="1"/>
    <row r="679" s="19" customFormat="1"/>
    <row r="680" s="19" customFormat="1"/>
    <row r="681" s="19" customFormat="1"/>
    <row r="682" s="19" customFormat="1"/>
    <row r="683" s="19" customFormat="1"/>
    <row r="684" s="19" customFormat="1"/>
    <row r="685" s="19" customFormat="1"/>
    <row r="686" s="19" customFormat="1"/>
    <row r="687" s="19" customFormat="1"/>
    <row r="688" s="19" customFormat="1"/>
    <row r="689" s="19" customFormat="1"/>
    <row r="690" s="19" customFormat="1"/>
    <row r="691" s="19" customFormat="1"/>
    <row r="692" s="19" customFormat="1"/>
    <row r="693" s="19" customFormat="1"/>
    <row r="694" s="19" customFormat="1"/>
    <row r="695" s="19" customFormat="1"/>
    <row r="696" s="19" customFormat="1"/>
    <row r="697" s="19" customFormat="1"/>
    <row r="698" s="19" customFormat="1"/>
    <row r="699" s="19" customFormat="1"/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4A1F0-8CEA-4F8A-802F-F94F2704047B}">
  <dimension ref="A1:P425"/>
  <sheetViews>
    <sheetView showGridLines="0" rightToLeft="1" workbookViewId="0">
      <pane ySplit="4" topLeftCell="A5" activePane="bottomLeft" state="frozen"/>
      <selection sqref="A1:C1"/>
      <selection pane="bottomLeft" sqref="A1:XFD1048576"/>
    </sheetView>
  </sheetViews>
  <sheetFormatPr defaultRowHeight="14.5"/>
  <cols>
    <col min="1" max="2" width="10" style="24" customWidth="1"/>
    <col min="3" max="3" width="20.90625" style="24" customWidth="1"/>
    <col min="4" max="4" width="11.26953125" style="24" customWidth="1"/>
    <col min="5" max="5" width="21.453125" style="24" customWidth="1"/>
    <col min="6" max="6" width="10.54296875" style="24" customWidth="1"/>
    <col min="7" max="7" width="27.26953125" style="24" customWidth="1"/>
    <col min="8" max="8" width="8.7265625" style="19"/>
    <col min="9" max="9" width="10" style="19" customWidth="1"/>
    <col min="10" max="10" width="15.453125" style="19" customWidth="1"/>
    <col min="11" max="12" width="12.7265625" style="19" customWidth="1"/>
    <col min="13" max="14" width="8.7265625" style="19"/>
    <col min="15" max="15" width="9.08984375" style="19" customWidth="1"/>
    <col min="16" max="16" width="20.90625" style="19" customWidth="1"/>
    <col min="17" max="16384" width="8.7265625" style="19"/>
  </cols>
  <sheetData>
    <row r="1" spans="1:16" ht="18.5">
      <c r="A1" s="56" t="s">
        <v>561</v>
      </c>
      <c r="B1" s="56"/>
      <c r="C1" s="56"/>
      <c r="D1" s="56"/>
      <c r="E1" s="56"/>
      <c r="F1" s="56"/>
      <c r="G1" s="56"/>
      <c r="H1" s="18"/>
      <c r="I1" s="18"/>
      <c r="J1" s="18"/>
      <c r="K1" s="18"/>
      <c r="L1" s="18"/>
      <c r="M1" s="18"/>
      <c r="N1" s="18"/>
      <c r="O1" s="18"/>
      <c r="P1" s="18"/>
    </row>
    <row r="2" spans="1:16">
      <c r="A2" s="57" t="str">
        <f>"إجمالي "&amp;COUNTIF($G$5:$G$424,"* ضد *")&amp;" مباراة دوري | مباريات كل فريق "&amp;IF(MIN($K$5:$K$46)=MAX($K$5:$K$46),MIN($K$5:$K$46),MIN($K$5:$K$46)&amp;"–"&amp;MAX($K$5:$K$46))&amp;" | 2 مجموعة | دوري 21 يوم + إقصائي 1 يوم = 22 يوم | "&amp;MAX($D$5:$D$425)&amp;" ملعب"</f>
        <v>إجمالي 420 مباراة دوري | مباريات كل فريق 20 | 2 مجموعة | دوري 21 يوم + إقصائي 1 يوم = 22 يوم | 7 ملعب</v>
      </c>
      <c r="B2" s="58"/>
      <c r="C2" s="58"/>
      <c r="D2" s="58"/>
      <c r="E2" s="58"/>
      <c r="F2" s="58"/>
      <c r="G2" s="58"/>
      <c r="H2" s="25"/>
      <c r="I2" s="25"/>
      <c r="J2" s="25"/>
      <c r="K2" s="25"/>
      <c r="L2" s="25"/>
      <c r="M2" s="25"/>
      <c r="N2" s="25"/>
      <c r="O2" s="25"/>
      <c r="P2" s="25"/>
    </row>
    <row r="3" spans="1:16">
      <c r="A3" s="26"/>
      <c r="B3" s="26"/>
      <c r="C3" s="26"/>
      <c r="D3" s="26"/>
      <c r="E3" s="26"/>
      <c r="F3" s="26"/>
      <c r="G3" s="26"/>
      <c r="H3" s="27"/>
      <c r="I3" s="27"/>
      <c r="J3" s="27"/>
      <c r="K3" s="27"/>
      <c r="L3" s="27"/>
      <c r="M3" s="27"/>
      <c r="N3" s="27"/>
      <c r="O3" s="27"/>
      <c r="P3" s="27"/>
    </row>
    <row r="4" spans="1:16">
      <c r="A4" s="28" t="s">
        <v>12</v>
      </c>
      <c r="B4" s="28" t="s">
        <v>13</v>
      </c>
      <c r="C4" s="28" t="s">
        <v>14</v>
      </c>
      <c r="D4" s="28" t="s">
        <v>15</v>
      </c>
      <c r="E4" s="28" t="s">
        <v>16</v>
      </c>
      <c r="F4" s="28" t="s">
        <v>17</v>
      </c>
      <c r="G4" s="28" t="s">
        <v>18</v>
      </c>
      <c r="H4" s="27"/>
      <c r="I4" s="29" t="s">
        <v>35</v>
      </c>
      <c r="J4" s="29" t="s">
        <v>36</v>
      </c>
      <c r="K4" s="29" t="s">
        <v>37</v>
      </c>
      <c r="L4" s="29" t="s">
        <v>38</v>
      </c>
      <c r="M4" s="27"/>
      <c r="N4" s="27"/>
      <c r="O4" s="15" t="s">
        <v>13</v>
      </c>
      <c r="P4" s="15" t="s">
        <v>39</v>
      </c>
    </row>
    <row r="5" spans="1:16">
      <c r="A5" s="30">
        <v>1</v>
      </c>
      <c r="B5" s="31">
        <v>1</v>
      </c>
      <c r="C5" s="31" t="str" cm="1">
        <f t="array" ref="C5">INDEX($P$5:$P$7,B5)</f>
        <v>4:00–5:25 م</v>
      </c>
      <c r="D5" s="31">
        <v>1</v>
      </c>
      <c r="E5" s="31" t="s">
        <v>19</v>
      </c>
      <c r="F5" s="32">
        <v>1</v>
      </c>
      <c r="G5" s="31" t="s">
        <v>237</v>
      </c>
      <c r="H5" s="27"/>
      <c r="I5" s="33">
        <v>1</v>
      </c>
      <c r="J5" s="33" t="s">
        <v>19</v>
      </c>
      <c r="K5" s="33">
        <f t="shared" ref="K5:K46" si="0">COUNTIF($G$5:$G$424,I5&amp;" ضد *")+COUNTIF($G$5:$G$424,"* ضد "&amp;I5)</f>
        <v>20</v>
      </c>
      <c r="L5" s="33">
        <f t="shared" ref="L5:L46" si="1">COUNTIF($J$5:$J$46,J5)-1</f>
        <v>20</v>
      </c>
      <c r="M5" s="27"/>
      <c r="N5" s="27"/>
      <c r="O5" s="34">
        <v>1</v>
      </c>
      <c r="P5" s="34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</row>
    <row r="6" spans="1:16">
      <c r="A6" s="30">
        <v>1</v>
      </c>
      <c r="B6" s="31">
        <v>1</v>
      </c>
      <c r="C6" s="31" t="str" cm="1">
        <f t="array" ref="C6">INDEX($P$5:$P$7,B6)</f>
        <v>4:00–5:25 م</v>
      </c>
      <c r="D6" s="31">
        <v>2</v>
      </c>
      <c r="E6" s="31" t="s">
        <v>19</v>
      </c>
      <c r="F6" s="32">
        <v>1</v>
      </c>
      <c r="G6" s="31" t="s">
        <v>235</v>
      </c>
      <c r="H6" s="27"/>
      <c r="I6" s="33">
        <v>2</v>
      </c>
      <c r="J6" s="33" t="s">
        <v>19</v>
      </c>
      <c r="K6" s="33">
        <f t="shared" si="0"/>
        <v>20</v>
      </c>
      <c r="L6" s="33">
        <f t="shared" si="1"/>
        <v>20</v>
      </c>
      <c r="M6" s="27"/>
      <c r="N6" s="27"/>
      <c r="O6" s="34">
        <v>2</v>
      </c>
      <c r="P6" s="34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</row>
    <row r="7" spans="1:16">
      <c r="A7" s="30">
        <v>1</v>
      </c>
      <c r="B7" s="31">
        <v>1</v>
      </c>
      <c r="C7" s="31" t="str" cm="1">
        <f t="array" ref="C7">INDEX($P$5:$P$7,B7)</f>
        <v>4:00–5:25 م</v>
      </c>
      <c r="D7" s="31">
        <v>3</v>
      </c>
      <c r="E7" s="31" t="s">
        <v>19</v>
      </c>
      <c r="F7" s="32">
        <v>1</v>
      </c>
      <c r="G7" s="31" t="s">
        <v>214</v>
      </c>
      <c r="H7" s="27"/>
      <c r="I7" s="33">
        <v>3</v>
      </c>
      <c r="J7" s="33" t="s">
        <v>19</v>
      </c>
      <c r="K7" s="33">
        <f t="shared" si="0"/>
        <v>20</v>
      </c>
      <c r="L7" s="33">
        <f t="shared" si="1"/>
        <v>20</v>
      </c>
      <c r="M7" s="27"/>
      <c r="N7" s="27"/>
      <c r="O7" s="34">
        <v>3</v>
      </c>
      <c r="P7" s="34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</row>
    <row r="8" spans="1:16">
      <c r="A8" s="30">
        <v>1</v>
      </c>
      <c r="B8" s="31">
        <v>1</v>
      </c>
      <c r="C8" s="31" t="str" cm="1">
        <f t="array" ref="C8">INDEX($P$5:$P$7,B8)</f>
        <v>4:00–5:25 م</v>
      </c>
      <c r="D8" s="31">
        <v>4</v>
      </c>
      <c r="E8" s="31" t="s">
        <v>19</v>
      </c>
      <c r="F8" s="32">
        <v>1</v>
      </c>
      <c r="G8" s="31" t="s">
        <v>215</v>
      </c>
      <c r="H8" s="27"/>
      <c r="I8" s="33">
        <v>4</v>
      </c>
      <c r="J8" s="33" t="s">
        <v>19</v>
      </c>
      <c r="K8" s="33">
        <f t="shared" si="0"/>
        <v>20</v>
      </c>
      <c r="L8" s="33">
        <f t="shared" si="1"/>
        <v>20</v>
      </c>
      <c r="M8" s="27"/>
      <c r="N8" s="27"/>
      <c r="O8" s="27"/>
      <c r="P8" s="27"/>
    </row>
    <row r="9" spans="1:16">
      <c r="A9" s="30">
        <v>1</v>
      </c>
      <c r="B9" s="31">
        <v>1</v>
      </c>
      <c r="C9" s="31" t="str" cm="1">
        <f t="array" ref="C9">INDEX($P$5:$P$7,B9)</f>
        <v>4:00–5:25 م</v>
      </c>
      <c r="D9" s="31">
        <v>5</v>
      </c>
      <c r="E9" s="31" t="s">
        <v>19</v>
      </c>
      <c r="F9" s="32">
        <v>1</v>
      </c>
      <c r="G9" s="31" t="s">
        <v>166</v>
      </c>
      <c r="H9" s="27"/>
      <c r="I9" s="33">
        <v>5</v>
      </c>
      <c r="J9" s="33" t="s">
        <v>19</v>
      </c>
      <c r="K9" s="33">
        <f t="shared" si="0"/>
        <v>20</v>
      </c>
      <c r="L9" s="33">
        <f t="shared" si="1"/>
        <v>20</v>
      </c>
      <c r="M9" s="27"/>
      <c r="N9" s="27"/>
      <c r="O9" s="35" t="s">
        <v>103</v>
      </c>
      <c r="P9" s="27"/>
    </row>
    <row r="10" spans="1:16">
      <c r="A10" s="30">
        <v>1</v>
      </c>
      <c r="B10" s="31">
        <v>1</v>
      </c>
      <c r="C10" s="31" t="str" cm="1">
        <f t="array" ref="C10">INDEX($P$5:$P$7,B10)</f>
        <v>4:00–5:25 م</v>
      </c>
      <c r="D10" s="31">
        <v>6</v>
      </c>
      <c r="E10" s="31" t="s">
        <v>19</v>
      </c>
      <c r="F10" s="32">
        <v>1</v>
      </c>
      <c r="G10" s="31" t="s">
        <v>167</v>
      </c>
      <c r="H10" s="27"/>
      <c r="I10" s="33">
        <v>6</v>
      </c>
      <c r="J10" s="33" t="s">
        <v>19</v>
      </c>
      <c r="K10" s="33">
        <f t="shared" si="0"/>
        <v>20</v>
      </c>
      <c r="L10" s="33">
        <f t="shared" si="1"/>
        <v>20</v>
      </c>
      <c r="M10" s="27"/>
      <c r="N10" s="27"/>
      <c r="O10" s="27"/>
      <c r="P10" s="27"/>
    </row>
    <row r="11" spans="1:16">
      <c r="A11" s="30">
        <v>1</v>
      </c>
      <c r="B11" s="31">
        <v>1</v>
      </c>
      <c r="C11" s="31" t="str" cm="1">
        <f t="array" ref="C11">INDEX($P$5:$P$7,B11)</f>
        <v>4:00–5:25 م</v>
      </c>
      <c r="D11" s="31">
        <v>7</v>
      </c>
      <c r="E11" s="31" t="s">
        <v>19</v>
      </c>
      <c r="F11" s="32">
        <v>1</v>
      </c>
      <c r="G11" s="31" t="s">
        <v>168</v>
      </c>
      <c r="H11" s="27"/>
      <c r="I11" s="33">
        <v>7</v>
      </c>
      <c r="J11" s="33" t="s">
        <v>19</v>
      </c>
      <c r="K11" s="33">
        <f t="shared" si="0"/>
        <v>20</v>
      </c>
      <c r="L11" s="33">
        <f t="shared" si="1"/>
        <v>20</v>
      </c>
      <c r="M11" s="27"/>
      <c r="N11" s="27"/>
      <c r="O11" s="27"/>
      <c r="P11" s="27"/>
    </row>
    <row r="12" spans="1:16">
      <c r="A12" s="30">
        <v>1</v>
      </c>
      <c r="B12" s="31">
        <v>2</v>
      </c>
      <c r="C12" s="31" t="str" cm="1">
        <f t="array" ref="C12">INDEX($P$5:$P$7,B12)</f>
        <v>5:35–7:00 م</v>
      </c>
      <c r="D12" s="31">
        <v>1</v>
      </c>
      <c r="E12" s="31" t="s">
        <v>19</v>
      </c>
      <c r="F12" s="32">
        <v>1</v>
      </c>
      <c r="G12" s="31" t="s">
        <v>105</v>
      </c>
      <c r="H12" s="27"/>
      <c r="I12" s="33">
        <v>8</v>
      </c>
      <c r="J12" s="33" t="s">
        <v>19</v>
      </c>
      <c r="K12" s="33">
        <f t="shared" si="0"/>
        <v>20</v>
      </c>
      <c r="L12" s="33">
        <f t="shared" si="1"/>
        <v>20</v>
      </c>
      <c r="M12" s="27"/>
      <c r="N12" s="27"/>
      <c r="O12" s="27"/>
      <c r="P12" s="27"/>
    </row>
    <row r="13" spans="1:16">
      <c r="A13" s="30">
        <v>1</v>
      </c>
      <c r="B13" s="31">
        <v>2</v>
      </c>
      <c r="C13" s="31" t="str" cm="1">
        <f t="array" ref="C13">INDEX($P$5:$P$7,B13)</f>
        <v>5:35–7:00 م</v>
      </c>
      <c r="D13" s="31">
        <v>2</v>
      </c>
      <c r="E13" s="31" t="s">
        <v>19</v>
      </c>
      <c r="F13" s="32">
        <v>1</v>
      </c>
      <c r="G13" s="31" t="s">
        <v>100</v>
      </c>
      <c r="H13" s="27"/>
      <c r="I13" s="33">
        <v>9</v>
      </c>
      <c r="J13" s="33" t="s">
        <v>19</v>
      </c>
      <c r="K13" s="33">
        <f t="shared" si="0"/>
        <v>20</v>
      </c>
      <c r="L13" s="33">
        <f t="shared" si="1"/>
        <v>20</v>
      </c>
      <c r="M13" s="27"/>
      <c r="N13" s="27"/>
      <c r="O13" s="27"/>
      <c r="P13" s="27"/>
    </row>
    <row r="14" spans="1:16">
      <c r="A14" s="30">
        <v>1</v>
      </c>
      <c r="B14" s="31">
        <v>2</v>
      </c>
      <c r="C14" s="31" t="str" cm="1">
        <f t="array" ref="C14">INDEX($P$5:$P$7,B14)</f>
        <v>5:35–7:00 م</v>
      </c>
      <c r="D14" s="31">
        <v>3</v>
      </c>
      <c r="E14" s="31" t="s">
        <v>19</v>
      </c>
      <c r="F14" s="32">
        <v>1</v>
      </c>
      <c r="G14" s="31" t="s">
        <v>89</v>
      </c>
      <c r="H14" s="27"/>
      <c r="I14" s="33">
        <v>10</v>
      </c>
      <c r="J14" s="33" t="s">
        <v>19</v>
      </c>
      <c r="K14" s="33">
        <f t="shared" si="0"/>
        <v>20</v>
      </c>
      <c r="L14" s="33">
        <f t="shared" si="1"/>
        <v>20</v>
      </c>
      <c r="M14" s="27"/>
      <c r="N14" s="27"/>
      <c r="O14" s="27"/>
      <c r="P14" s="27"/>
    </row>
    <row r="15" spans="1:16">
      <c r="A15" s="30">
        <v>1</v>
      </c>
      <c r="B15" s="31">
        <v>2</v>
      </c>
      <c r="C15" s="31" t="str" cm="1">
        <f t="array" ref="C15">INDEX($P$5:$P$7,B15)</f>
        <v>5:35–7:00 م</v>
      </c>
      <c r="D15" s="31">
        <v>4</v>
      </c>
      <c r="E15" s="31" t="s">
        <v>95</v>
      </c>
      <c r="F15" s="32">
        <v>1</v>
      </c>
      <c r="G15" s="31" t="s">
        <v>562</v>
      </c>
      <c r="H15" s="27"/>
      <c r="I15" s="33">
        <v>11</v>
      </c>
      <c r="J15" s="33" t="s">
        <v>19</v>
      </c>
      <c r="K15" s="33">
        <f t="shared" si="0"/>
        <v>20</v>
      </c>
      <c r="L15" s="33">
        <f t="shared" si="1"/>
        <v>20</v>
      </c>
      <c r="M15" s="27"/>
      <c r="N15" s="27"/>
      <c r="O15" s="27"/>
      <c r="P15" s="27"/>
    </row>
    <row r="16" spans="1:16">
      <c r="A16" s="30">
        <v>1</v>
      </c>
      <c r="B16" s="31">
        <v>2</v>
      </c>
      <c r="C16" s="31" t="str" cm="1">
        <f t="array" ref="C16">INDEX($P$5:$P$7,B16)</f>
        <v>5:35–7:00 م</v>
      </c>
      <c r="D16" s="31">
        <v>5</v>
      </c>
      <c r="E16" s="31" t="s">
        <v>95</v>
      </c>
      <c r="F16" s="32">
        <v>1</v>
      </c>
      <c r="G16" s="31" t="s">
        <v>560</v>
      </c>
      <c r="H16" s="27"/>
      <c r="I16" s="33">
        <v>12</v>
      </c>
      <c r="J16" s="33" t="s">
        <v>19</v>
      </c>
      <c r="K16" s="33">
        <f t="shared" si="0"/>
        <v>20</v>
      </c>
      <c r="L16" s="33">
        <f t="shared" si="1"/>
        <v>20</v>
      </c>
      <c r="M16" s="27"/>
      <c r="N16" s="27"/>
      <c r="O16" s="27"/>
      <c r="P16" s="27"/>
    </row>
    <row r="17" spans="1:16">
      <c r="A17" s="30">
        <v>1</v>
      </c>
      <c r="B17" s="31">
        <v>2</v>
      </c>
      <c r="C17" s="31" t="str" cm="1">
        <f t="array" ref="C17">INDEX($P$5:$P$7,B17)</f>
        <v>5:35–7:00 م</v>
      </c>
      <c r="D17" s="31">
        <v>6</v>
      </c>
      <c r="E17" s="31" t="s">
        <v>95</v>
      </c>
      <c r="F17" s="32">
        <v>1</v>
      </c>
      <c r="G17" s="31" t="s">
        <v>539</v>
      </c>
      <c r="H17" s="27"/>
      <c r="I17" s="33">
        <v>13</v>
      </c>
      <c r="J17" s="33" t="s">
        <v>19</v>
      </c>
      <c r="K17" s="33">
        <f t="shared" si="0"/>
        <v>20</v>
      </c>
      <c r="L17" s="33">
        <f t="shared" si="1"/>
        <v>20</v>
      </c>
      <c r="M17" s="27"/>
      <c r="N17" s="27"/>
      <c r="O17" s="27"/>
      <c r="P17" s="27"/>
    </row>
    <row r="18" spans="1:16">
      <c r="A18" s="30">
        <v>1</v>
      </c>
      <c r="B18" s="31">
        <v>2</v>
      </c>
      <c r="C18" s="31" t="str" cm="1">
        <f t="array" ref="C18">INDEX($P$5:$P$7,B18)</f>
        <v>5:35–7:00 م</v>
      </c>
      <c r="D18" s="31">
        <v>7</v>
      </c>
      <c r="E18" s="31" t="s">
        <v>95</v>
      </c>
      <c r="F18" s="32">
        <v>1</v>
      </c>
      <c r="G18" s="31" t="s">
        <v>519</v>
      </c>
      <c r="H18" s="27"/>
      <c r="I18" s="33">
        <v>14</v>
      </c>
      <c r="J18" s="33" t="s">
        <v>19</v>
      </c>
      <c r="K18" s="33">
        <f t="shared" si="0"/>
        <v>20</v>
      </c>
      <c r="L18" s="33">
        <f t="shared" si="1"/>
        <v>20</v>
      </c>
      <c r="M18" s="27"/>
      <c r="N18" s="27"/>
      <c r="O18" s="27"/>
      <c r="P18" s="27"/>
    </row>
    <row r="19" spans="1:16">
      <c r="A19" s="30">
        <v>1</v>
      </c>
      <c r="B19" s="31">
        <v>3</v>
      </c>
      <c r="C19" s="31" t="str" cm="1">
        <f t="array" ref="C19">INDEX($P$5:$P$7,B19)</f>
        <v>7:10–8:35 م</v>
      </c>
      <c r="D19" s="31">
        <v>1</v>
      </c>
      <c r="E19" s="31" t="s">
        <v>95</v>
      </c>
      <c r="F19" s="32">
        <v>1</v>
      </c>
      <c r="G19" s="31" t="s">
        <v>499</v>
      </c>
      <c r="H19" s="27"/>
      <c r="I19" s="33">
        <v>15</v>
      </c>
      <c r="J19" s="33" t="s">
        <v>19</v>
      </c>
      <c r="K19" s="33">
        <f t="shared" si="0"/>
        <v>20</v>
      </c>
      <c r="L19" s="33">
        <f t="shared" si="1"/>
        <v>20</v>
      </c>
      <c r="M19" s="27"/>
      <c r="N19" s="27"/>
      <c r="O19" s="27"/>
      <c r="P19" s="27"/>
    </row>
    <row r="20" spans="1:16">
      <c r="A20" s="30">
        <v>1</v>
      </c>
      <c r="B20" s="31">
        <v>3</v>
      </c>
      <c r="C20" s="31" t="str" cm="1">
        <f t="array" ref="C20">INDEX($P$5:$P$7,B20)</f>
        <v>7:10–8:35 م</v>
      </c>
      <c r="D20" s="31">
        <v>2</v>
      </c>
      <c r="E20" s="31" t="s">
        <v>95</v>
      </c>
      <c r="F20" s="32">
        <v>1</v>
      </c>
      <c r="G20" s="31" t="s">
        <v>475</v>
      </c>
      <c r="H20" s="27"/>
      <c r="I20" s="33">
        <v>16</v>
      </c>
      <c r="J20" s="33" t="s">
        <v>19</v>
      </c>
      <c r="K20" s="33">
        <f t="shared" si="0"/>
        <v>20</v>
      </c>
      <c r="L20" s="33">
        <f t="shared" si="1"/>
        <v>20</v>
      </c>
      <c r="M20" s="27"/>
      <c r="N20" s="27"/>
      <c r="O20" s="27"/>
      <c r="P20" s="27"/>
    </row>
    <row r="21" spans="1:16">
      <c r="A21" s="30">
        <v>1</v>
      </c>
      <c r="B21" s="31">
        <v>3</v>
      </c>
      <c r="C21" s="31" t="str" cm="1">
        <f t="array" ref="C21">INDEX($P$5:$P$7,B21)</f>
        <v>7:10–8:35 م</v>
      </c>
      <c r="D21" s="31">
        <v>3</v>
      </c>
      <c r="E21" s="31" t="s">
        <v>95</v>
      </c>
      <c r="F21" s="32">
        <v>1</v>
      </c>
      <c r="G21" s="31" t="s">
        <v>476</v>
      </c>
      <c r="H21" s="27"/>
      <c r="I21" s="33">
        <v>17</v>
      </c>
      <c r="J21" s="33" t="s">
        <v>19</v>
      </c>
      <c r="K21" s="33">
        <f t="shared" si="0"/>
        <v>20</v>
      </c>
      <c r="L21" s="33">
        <f t="shared" si="1"/>
        <v>20</v>
      </c>
      <c r="M21" s="27"/>
      <c r="N21" s="27"/>
      <c r="O21" s="27"/>
      <c r="P21" s="27"/>
    </row>
    <row r="22" spans="1:16">
      <c r="A22" s="30">
        <v>1</v>
      </c>
      <c r="B22" s="31">
        <v>3</v>
      </c>
      <c r="C22" s="31" t="str" cm="1">
        <f t="array" ref="C22">INDEX($P$5:$P$7,B22)</f>
        <v>7:10–8:35 م</v>
      </c>
      <c r="D22" s="31">
        <v>4</v>
      </c>
      <c r="E22" s="31" t="s">
        <v>95</v>
      </c>
      <c r="F22" s="32">
        <v>1</v>
      </c>
      <c r="G22" s="31" t="s">
        <v>442</v>
      </c>
      <c r="H22" s="27"/>
      <c r="I22" s="33">
        <v>18</v>
      </c>
      <c r="J22" s="33" t="s">
        <v>19</v>
      </c>
      <c r="K22" s="33">
        <f t="shared" si="0"/>
        <v>20</v>
      </c>
      <c r="L22" s="33">
        <f t="shared" si="1"/>
        <v>20</v>
      </c>
      <c r="M22" s="27"/>
      <c r="N22" s="27"/>
      <c r="O22" s="27"/>
      <c r="P22" s="27"/>
    </row>
    <row r="23" spans="1:16">
      <c r="A23" s="30">
        <v>1</v>
      </c>
      <c r="B23" s="31">
        <v>3</v>
      </c>
      <c r="C23" s="31" t="str" cm="1">
        <f t="array" ref="C23">INDEX($P$5:$P$7,B23)</f>
        <v>7:10–8:35 م</v>
      </c>
      <c r="D23" s="31">
        <v>5</v>
      </c>
      <c r="E23" s="31" t="s">
        <v>95</v>
      </c>
      <c r="F23" s="32">
        <v>1</v>
      </c>
      <c r="G23" s="31" t="s">
        <v>420</v>
      </c>
      <c r="H23" s="27"/>
      <c r="I23" s="33">
        <v>19</v>
      </c>
      <c r="J23" s="33" t="s">
        <v>19</v>
      </c>
      <c r="K23" s="33">
        <f t="shared" si="0"/>
        <v>20</v>
      </c>
      <c r="L23" s="33">
        <f t="shared" si="1"/>
        <v>20</v>
      </c>
      <c r="M23" s="27"/>
      <c r="N23" s="27"/>
      <c r="O23" s="27"/>
      <c r="P23" s="27"/>
    </row>
    <row r="24" spans="1:16">
      <c r="A24" s="30">
        <v>1</v>
      </c>
      <c r="B24" s="31">
        <v>3</v>
      </c>
      <c r="C24" s="31" t="str" cm="1">
        <f t="array" ref="C24">INDEX($P$5:$P$7,B24)</f>
        <v>7:10–8:35 م</v>
      </c>
      <c r="D24" s="31">
        <v>6</v>
      </c>
      <c r="E24" s="31" t="s">
        <v>95</v>
      </c>
      <c r="F24" s="32">
        <v>1</v>
      </c>
      <c r="G24" s="31" t="s">
        <v>370</v>
      </c>
      <c r="H24" s="27"/>
      <c r="I24" s="33">
        <v>20</v>
      </c>
      <c r="J24" s="33" t="s">
        <v>19</v>
      </c>
      <c r="K24" s="33">
        <f t="shared" si="0"/>
        <v>20</v>
      </c>
      <c r="L24" s="33">
        <f t="shared" si="1"/>
        <v>20</v>
      </c>
      <c r="M24" s="27"/>
      <c r="N24" s="27"/>
      <c r="O24" s="27"/>
      <c r="P24" s="27"/>
    </row>
    <row r="25" spans="1:16">
      <c r="A25" s="30">
        <v>2</v>
      </c>
      <c r="B25" s="31">
        <v>1</v>
      </c>
      <c r="C25" s="31" t="str" cm="1">
        <f t="array" ref="C25">INDEX($P$5:$P$7,B25)</f>
        <v>4:00–5:25 م</v>
      </c>
      <c r="D25" s="31">
        <v>1</v>
      </c>
      <c r="E25" s="31" t="s">
        <v>19</v>
      </c>
      <c r="F25" s="32">
        <v>1</v>
      </c>
      <c r="G25" s="31" t="s">
        <v>238</v>
      </c>
      <c r="H25" s="27"/>
      <c r="I25" s="33">
        <v>21</v>
      </c>
      <c r="J25" s="33" t="s">
        <v>19</v>
      </c>
      <c r="K25" s="33">
        <f t="shared" si="0"/>
        <v>20</v>
      </c>
      <c r="L25" s="33">
        <f t="shared" si="1"/>
        <v>20</v>
      </c>
      <c r="M25" s="27"/>
      <c r="N25" s="27"/>
      <c r="O25" s="27"/>
      <c r="P25" s="27"/>
    </row>
    <row r="26" spans="1:16">
      <c r="A26" s="30">
        <v>2</v>
      </c>
      <c r="B26" s="31">
        <v>1</v>
      </c>
      <c r="C26" s="31" t="str" cm="1">
        <f t="array" ref="C26">INDEX($P$5:$P$7,B26)</f>
        <v>4:00–5:25 م</v>
      </c>
      <c r="D26" s="31">
        <v>2</v>
      </c>
      <c r="E26" s="31" t="s">
        <v>19</v>
      </c>
      <c r="F26" s="32">
        <v>1</v>
      </c>
      <c r="G26" s="31" t="s">
        <v>186</v>
      </c>
      <c r="H26" s="27"/>
      <c r="I26" s="33">
        <v>22</v>
      </c>
      <c r="J26" s="33" t="s">
        <v>95</v>
      </c>
      <c r="K26" s="33">
        <f t="shared" si="0"/>
        <v>20</v>
      </c>
      <c r="L26" s="33">
        <f t="shared" si="1"/>
        <v>20</v>
      </c>
      <c r="M26" s="27"/>
      <c r="N26" s="27"/>
      <c r="O26" s="27"/>
      <c r="P26" s="27"/>
    </row>
    <row r="27" spans="1:16">
      <c r="A27" s="30">
        <v>2</v>
      </c>
      <c r="B27" s="31">
        <v>1</v>
      </c>
      <c r="C27" s="31" t="str" cm="1">
        <f t="array" ref="C27">INDEX($P$5:$P$7,B27)</f>
        <v>4:00–5:25 م</v>
      </c>
      <c r="D27" s="31">
        <v>3</v>
      </c>
      <c r="E27" s="31" t="s">
        <v>19</v>
      </c>
      <c r="F27" s="32">
        <v>1</v>
      </c>
      <c r="G27" s="31" t="s">
        <v>187</v>
      </c>
      <c r="H27" s="27"/>
      <c r="I27" s="33">
        <v>23</v>
      </c>
      <c r="J27" s="33" t="s">
        <v>95</v>
      </c>
      <c r="K27" s="33">
        <f t="shared" si="0"/>
        <v>20</v>
      </c>
      <c r="L27" s="33">
        <f t="shared" si="1"/>
        <v>20</v>
      </c>
      <c r="M27" s="27"/>
      <c r="N27" s="27"/>
      <c r="O27" s="27"/>
      <c r="P27" s="27"/>
    </row>
    <row r="28" spans="1:16">
      <c r="A28" s="30">
        <v>2</v>
      </c>
      <c r="B28" s="31">
        <v>1</v>
      </c>
      <c r="C28" s="31" t="str" cm="1">
        <f t="array" ref="C28">INDEX($P$5:$P$7,B28)</f>
        <v>4:00–5:25 م</v>
      </c>
      <c r="D28" s="31">
        <v>4</v>
      </c>
      <c r="E28" s="31" t="s">
        <v>19</v>
      </c>
      <c r="F28" s="32">
        <v>1</v>
      </c>
      <c r="G28" s="31" t="s">
        <v>169</v>
      </c>
      <c r="H28" s="27"/>
      <c r="I28" s="33">
        <v>24</v>
      </c>
      <c r="J28" s="33" t="s">
        <v>95</v>
      </c>
      <c r="K28" s="33">
        <f t="shared" si="0"/>
        <v>20</v>
      </c>
      <c r="L28" s="33">
        <f t="shared" si="1"/>
        <v>20</v>
      </c>
      <c r="M28" s="27"/>
      <c r="N28" s="27"/>
      <c r="O28" s="27"/>
      <c r="P28" s="27"/>
    </row>
    <row r="29" spans="1:16">
      <c r="A29" s="30">
        <v>2</v>
      </c>
      <c r="B29" s="31">
        <v>1</v>
      </c>
      <c r="C29" s="31" t="str" cm="1">
        <f t="array" ref="C29">INDEX($P$5:$P$7,B29)</f>
        <v>4:00–5:25 م</v>
      </c>
      <c r="D29" s="31">
        <v>5</v>
      </c>
      <c r="E29" s="31" t="s">
        <v>19</v>
      </c>
      <c r="F29" s="32">
        <v>1</v>
      </c>
      <c r="G29" s="31" t="s">
        <v>170</v>
      </c>
      <c r="H29" s="27"/>
      <c r="I29" s="33">
        <v>25</v>
      </c>
      <c r="J29" s="33" t="s">
        <v>95</v>
      </c>
      <c r="K29" s="33">
        <f t="shared" si="0"/>
        <v>20</v>
      </c>
      <c r="L29" s="33">
        <f t="shared" si="1"/>
        <v>20</v>
      </c>
      <c r="M29" s="27"/>
      <c r="N29" s="27"/>
      <c r="O29" s="27"/>
      <c r="P29" s="27"/>
    </row>
    <row r="30" spans="1:16">
      <c r="A30" s="30">
        <v>2</v>
      </c>
      <c r="B30" s="31">
        <v>1</v>
      </c>
      <c r="C30" s="31" t="str" cm="1">
        <f t="array" ref="C30">INDEX($P$5:$P$7,B30)</f>
        <v>4:00–5:25 م</v>
      </c>
      <c r="D30" s="31">
        <v>6</v>
      </c>
      <c r="E30" s="31" t="s">
        <v>19</v>
      </c>
      <c r="F30" s="32">
        <v>1</v>
      </c>
      <c r="G30" s="31" t="s">
        <v>171</v>
      </c>
      <c r="H30" s="27"/>
      <c r="I30" s="33">
        <v>26</v>
      </c>
      <c r="J30" s="33" t="s">
        <v>95</v>
      </c>
      <c r="K30" s="33">
        <f t="shared" si="0"/>
        <v>20</v>
      </c>
      <c r="L30" s="33">
        <f t="shared" si="1"/>
        <v>20</v>
      </c>
      <c r="M30" s="27"/>
      <c r="N30" s="27"/>
      <c r="O30" s="27"/>
      <c r="P30" s="27"/>
    </row>
    <row r="31" spans="1:16">
      <c r="A31" s="30">
        <v>2</v>
      </c>
      <c r="B31" s="31">
        <v>1</v>
      </c>
      <c r="C31" s="31" t="str" cm="1">
        <f t="array" ref="C31">INDEX($P$5:$P$7,B31)</f>
        <v>4:00–5:25 م</v>
      </c>
      <c r="D31" s="31">
        <v>7</v>
      </c>
      <c r="E31" s="31" t="s">
        <v>19</v>
      </c>
      <c r="F31" s="32">
        <v>1</v>
      </c>
      <c r="G31" s="31" t="s">
        <v>172</v>
      </c>
      <c r="H31" s="27"/>
      <c r="I31" s="33">
        <v>27</v>
      </c>
      <c r="J31" s="33" t="s">
        <v>95</v>
      </c>
      <c r="K31" s="33">
        <f t="shared" si="0"/>
        <v>20</v>
      </c>
      <c r="L31" s="33">
        <f t="shared" si="1"/>
        <v>20</v>
      </c>
      <c r="M31" s="27"/>
      <c r="N31" s="27"/>
      <c r="O31" s="27"/>
      <c r="P31" s="27"/>
    </row>
    <row r="32" spans="1:16">
      <c r="A32" s="30">
        <v>2</v>
      </c>
      <c r="B32" s="31">
        <v>2</v>
      </c>
      <c r="C32" s="31" t="str" cm="1">
        <f t="array" ref="C32">INDEX($P$5:$P$7,B32)</f>
        <v>5:35–7:00 م</v>
      </c>
      <c r="D32" s="31">
        <v>1</v>
      </c>
      <c r="E32" s="31" t="s">
        <v>19</v>
      </c>
      <c r="F32" s="32">
        <v>1</v>
      </c>
      <c r="G32" s="31" t="s">
        <v>96</v>
      </c>
      <c r="H32" s="27"/>
      <c r="I32" s="33">
        <v>28</v>
      </c>
      <c r="J32" s="33" t="s">
        <v>95</v>
      </c>
      <c r="K32" s="33">
        <f t="shared" si="0"/>
        <v>20</v>
      </c>
      <c r="L32" s="33">
        <f t="shared" si="1"/>
        <v>20</v>
      </c>
      <c r="M32" s="27"/>
      <c r="N32" s="27"/>
      <c r="O32" s="27"/>
      <c r="P32" s="27"/>
    </row>
    <row r="33" spans="1:16">
      <c r="A33" s="30">
        <v>2</v>
      </c>
      <c r="B33" s="31">
        <v>2</v>
      </c>
      <c r="C33" s="31" t="str" cm="1">
        <f t="array" ref="C33">INDEX($P$5:$P$7,B33)</f>
        <v>5:35–7:00 م</v>
      </c>
      <c r="D33" s="31">
        <v>2</v>
      </c>
      <c r="E33" s="31" t="s">
        <v>19</v>
      </c>
      <c r="F33" s="32">
        <v>1</v>
      </c>
      <c r="G33" s="31" t="s">
        <v>90</v>
      </c>
      <c r="H33" s="27"/>
      <c r="I33" s="33">
        <v>29</v>
      </c>
      <c r="J33" s="33" t="s">
        <v>95</v>
      </c>
      <c r="K33" s="33">
        <f t="shared" si="0"/>
        <v>20</v>
      </c>
      <c r="L33" s="33">
        <f t="shared" si="1"/>
        <v>20</v>
      </c>
      <c r="M33" s="27"/>
      <c r="N33" s="27"/>
      <c r="O33" s="27"/>
      <c r="P33" s="27"/>
    </row>
    <row r="34" spans="1:16">
      <c r="A34" s="30">
        <v>2</v>
      </c>
      <c r="B34" s="31">
        <v>2</v>
      </c>
      <c r="C34" s="31" t="str" cm="1">
        <f t="array" ref="C34">INDEX($P$5:$P$7,B34)</f>
        <v>5:35–7:00 م</v>
      </c>
      <c r="D34" s="31">
        <v>3</v>
      </c>
      <c r="E34" s="31" t="s">
        <v>19</v>
      </c>
      <c r="F34" s="32">
        <v>1</v>
      </c>
      <c r="G34" s="31" t="s">
        <v>78</v>
      </c>
      <c r="H34" s="27"/>
      <c r="I34" s="33">
        <v>30</v>
      </c>
      <c r="J34" s="33" t="s">
        <v>95</v>
      </c>
      <c r="K34" s="33">
        <f t="shared" si="0"/>
        <v>20</v>
      </c>
      <c r="L34" s="33">
        <f t="shared" si="1"/>
        <v>20</v>
      </c>
      <c r="M34" s="27"/>
      <c r="N34" s="27"/>
      <c r="O34" s="27"/>
      <c r="P34" s="27"/>
    </row>
    <row r="35" spans="1:16">
      <c r="A35" s="30">
        <v>2</v>
      </c>
      <c r="B35" s="31">
        <v>2</v>
      </c>
      <c r="C35" s="31" t="str" cm="1">
        <f t="array" ref="C35">INDEX($P$5:$P$7,B35)</f>
        <v>5:35–7:00 م</v>
      </c>
      <c r="D35" s="31">
        <v>4</v>
      </c>
      <c r="E35" s="31" t="s">
        <v>95</v>
      </c>
      <c r="F35" s="32">
        <v>1</v>
      </c>
      <c r="G35" s="31" t="s">
        <v>563</v>
      </c>
      <c r="H35" s="27"/>
      <c r="I35" s="33">
        <v>31</v>
      </c>
      <c r="J35" s="33" t="s">
        <v>95</v>
      </c>
      <c r="K35" s="33">
        <f t="shared" si="0"/>
        <v>20</v>
      </c>
      <c r="L35" s="33">
        <f t="shared" si="1"/>
        <v>20</v>
      </c>
      <c r="M35" s="27"/>
      <c r="N35" s="27"/>
      <c r="O35" s="27"/>
      <c r="P35" s="27"/>
    </row>
    <row r="36" spans="1:16">
      <c r="A36" s="30">
        <v>2</v>
      </c>
      <c r="B36" s="31">
        <v>2</v>
      </c>
      <c r="C36" s="31" t="str" cm="1">
        <f t="array" ref="C36">INDEX($P$5:$P$7,B36)</f>
        <v>5:35–7:00 م</v>
      </c>
      <c r="D36" s="31">
        <v>5</v>
      </c>
      <c r="E36" s="31" t="s">
        <v>95</v>
      </c>
      <c r="F36" s="32">
        <v>1</v>
      </c>
      <c r="G36" s="31" t="s">
        <v>540</v>
      </c>
      <c r="H36" s="27"/>
      <c r="I36" s="33">
        <v>32</v>
      </c>
      <c r="J36" s="33" t="s">
        <v>95</v>
      </c>
      <c r="K36" s="33">
        <f t="shared" si="0"/>
        <v>20</v>
      </c>
      <c r="L36" s="33">
        <f t="shared" si="1"/>
        <v>20</v>
      </c>
      <c r="M36" s="27"/>
      <c r="N36" s="27"/>
      <c r="O36" s="27"/>
      <c r="P36" s="27"/>
    </row>
    <row r="37" spans="1:16">
      <c r="A37" s="30">
        <v>2</v>
      </c>
      <c r="B37" s="31">
        <v>2</v>
      </c>
      <c r="C37" s="31" t="str" cm="1">
        <f t="array" ref="C37">INDEX($P$5:$P$7,B37)</f>
        <v>5:35–7:00 م</v>
      </c>
      <c r="D37" s="31">
        <v>6</v>
      </c>
      <c r="E37" s="31" t="s">
        <v>95</v>
      </c>
      <c r="F37" s="32">
        <v>1</v>
      </c>
      <c r="G37" s="31" t="s">
        <v>520</v>
      </c>
      <c r="H37" s="27"/>
      <c r="I37" s="33">
        <v>33</v>
      </c>
      <c r="J37" s="33" t="s">
        <v>95</v>
      </c>
      <c r="K37" s="33">
        <f t="shared" si="0"/>
        <v>20</v>
      </c>
      <c r="L37" s="33">
        <f t="shared" si="1"/>
        <v>20</v>
      </c>
      <c r="M37" s="27"/>
      <c r="N37" s="27"/>
      <c r="O37" s="27"/>
      <c r="P37" s="27"/>
    </row>
    <row r="38" spans="1:16">
      <c r="A38" s="30">
        <v>2</v>
      </c>
      <c r="B38" s="31">
        <v>2</v>
      </c>
      <c r="C38" s="31" t="str" cm="1">
        <f t="array" ref="C38">INDEX($P$5:$P$7,B38)</f>
        <v>5:35–7:00 م</v>
      </c>
      <c r="D38" s="31">
        <v>7</v>
      </c>
      <c r="E38" s="31" t="s">
        <v>95</v>
      </c>
      <c r="F38" s="32">
        <v>1</v>
      </c>
      <c r="G38" s="31" t="s">
        <v>500</v>
      </c>
      <c r="H38" s="27"/>
      <c r="I38" s="33">
        <v>34</v>
      </c>
      <c r="J38" s="33" t="s">
        <v>95</v>
      </c>
      <c r="K38" s="33">
        <f t="shared" si="0"/>
        <v>20</v>
      </c>
      <c r="L38" s="33">
        <f t="shared" si="1"/>
        <v>20</v>
      </c>
      <c r="M38" s="27"/>
      <c r="N38" s="27"/>
      <c r="O38" s="27"/>
      <c r="P38" s="27"/>
    </row>
    <row r="39" spans="1:16">
      <c r="A39" s="30">
        <v>2</v>
      </c>
      <c r="B39" s="31">
        <v>3</v>
      </c>
      <c r="C39" s="31" t="str" cm="1">
        <f t="array" ref="C39">INDEX($P$5:$P$7,B39)</f>
        <v>7:10–8:35 م</v>
      </c>
      <c r="D39" s="31">
        <v>1</v>
      </c>
      <c r="E39" s="31" t="s">
        <v>95</v>
      </c>
      <c r="F39" s="32">
        <v>1</v>
      </c>
      <c r="G39" s="31" t="s">
        <v>477</v>
      </c>
      <c r="H39" s="27"/>
      <c r="I39" s="33">
        <v>35</v>
      </c>
      <c r="J39" s="33" t="s">
        <v>95</v>
      </c>
      <c r="K39" s="33">
        <f t="shared" si="0"/>
        <v>20</v>
      </c>
      <c r="L39" s="33">
        <f t="shared" si="1"/>
        <v>20</v>
      </c>
      <c r="M39" s="27"/>
      <c r="N39" s="27"/>
      <c r="O39" s="27"/>
      <c r="P39" s="27"/>
    </row>
    <row r="40" spans="1:16">
      <c r="A40" s="30">
        <v>2</v>
      </c>
      <c r="B40" s="31">
        <v>3</v>
      </c>
      <c r="C40" s="31" t="str" cm="1">
        <f t="array" ref="C40">INDEX($P$5:$P$7,B40)</f>
        <v>7:10–8:35 م</v>
      </c>
      <c r="D40" s="31">
        <v>2</v>
      </c>
      <c r="E40" s="31" t="s">
        <v>95</v>
      </c>
      <c r="F40" s="32">
        <v>1</v>
      </c>
      <c r="G40" s="31" t="s">
        <v>478</v>
      </c>
      <c r="H40" s="27"/>
      <c r="I40" s="33">
        <v>36</v>
      </c>
      <c r="J40" s="33" t="s">
        <v>95</v>
      </c>
      <c r="K40" s="33">
        <f t="shared" si="0"/>
        <v>20</v>
      </c>
      <c r="L40" s="33">
        <f t="shared" si="1"/>
        <v>20</v>
      </c>
      <c r="M40" s="27"/>
      <c r="N40" s="27"/>
      <c r="O40" s="27"/>
      <c r="P40" s="27"/>
    </row>
    <row r="41" spans="1:16">
      <c r="A41" s="30">
        <v>2</v>
      </c>
      <c r="B41" s="31">
        <v>3</v>
      </c>
      <c r="C41" s="31" t="str" cm="1">
        <f t="array" ref="C41">INDEX($P$5:$P$7,B41)</f>
        <v>7:10–8:35 م</v>
      </c>
      <c r="D41" s="31">
        <v>3</v>
      </c>
      <c r="E41" s="31" t="s">
        <v>95</v>
      </c>
      <c r="F41" s="32">
        <v>1</v>
      </c>
      <c r="G41" s="31" t="s">
        <v>443</v>
      </c>
      <c r="H41" s="27"/>
      <c r="I41" s="33">
        <v>37</v>
      </c>
      <c r="J41" s="33" t="s">
        <v>95</v>
      </c>
      <c r="K41" s="33">
        <f t="shared" si="0"/>
        <v>20</v>
      </c>
      <c r="L41" s="33">
        <f t="shared" si="1"/>
        <v>20</v>
      </c>
      <c r="M41" s="27"/>
      <c r="N41" s="27"/>
      <c r="O41" s="27"/>
      <c r="P41" s="27"/>
    </row>
    <row r="42" spans="1:16">
      <c r="A42" s="30">
        <v>2</v>
      </c>
      <c r="B42" s="31">
        <v>3</v>
      </c>
      <c r="C42" s="31" t="str" cm="1">
        <f t="array" ref="C42">INDEX($P$5:$P$7,B42)</f>
        <v>7:10–8:35 م</v>
      </c>
      <c r="D42" s="31">
        <v>4</v>
      </c>
      <c r="E42" s="31" t="s">
        <v>95</v>
      </c>
      <c r="F42" s="32">
        <v>1</v>
      </c>
      <c r="G42" s="31" t="s">
        <v>421</v>
      </c>
      <c r="H42" s="27"/>
      <c r="I42" s="33">
        <v>38</v>
      </c>
      <c r="J42" s="33" t="s">
        <v>95</v>
      </c>
      <c r="K42" s="33">
        <f t="shared" si="0"/>
        <v>20</v>
      </c>
      <c r="L42" s="33">
        <f t="shared" si="1"/>
        <v>20</v>
      </c>
      <c r="M42" s="27"/>
      <c r="N42" s="27"/>
      <c r="O42" s="27"/>
      <c r="P42" s="27"/>
    </row>
    <row r="43" spans="1:16">
      <c r="A43" s="30">
        <v>2</v>
      </c>
      <c r="B43" s="31">
        <v>3</v>
      </c>
      <c r="C43" s="31" t="str" cm="1">
        <f t="array" ref="C43">INDEX($P$5:$P$7,B43)</f>
        <v>7:10–8:35 م</v>
      </c>
      <c r="D43" s="31">
        <v>5</v>
      </c>
      <c r="E43" s="31" t="s">
        <v>95</v>
      </c>
      <c r="F43" s="32">
        <v>1</v>
      </c>
      <c r="G43" s="31" t="s">
        <v>371</v>
      </c>
      <c r="H43" s="27"/>
      <c r="I43" s="33">
        <v>39</v>
      </c>
      <c r="J43" s="33" t="s">
        <v>95</v>
      </c>
      <c r="K43" s="33">
        <f t="shared" si="0"/>
        <v>20</v>
      </c>
      <c r="L43" s="33">
        <f t="shared" si="1"/>
        <v>20</v>
      </c>
      <c r="M43" s="27"/>
      <c r="N43" s="27"/>
      <c r="O43" s="27"/>
      <c r="P43" s="27"/>
    </row>
    <row r="44" spans="1:16">
      <c r="A44" s="30">
        <v>2</v>
      </c>
      <c r="B44" s="31">
        <v>3</v>
      </c>
      <c r="C44" s="31" t="str" cm="1">
        <f t="array" ref="C44">INDEX($P$5:$P$7,B44)</f>
        <v>7:10–8:35 م</v>
      </c>
      <c r="D44" s="31">
        <v>6</v>
      </c>
      <c r="E44" s="31" t="s">
        <v>95</v>
      </c>
      <c r="F44" s="32">
        <v>1</v>
      </c>
      <c r="G44" s="31" t="s">
        <v>361</v>
      </c>
      <c r="H44" s="27"/>
      <c r="I44" s="33">
        <v>40</v>
      </c>
      <c r="J44" s="33" t="s">
        <v>95</v>
      </c>
      <c r="K44" s="33">
        <f t="shared" si="0"/>
        <v>20</v>
      </c>
      <c r="L44" s="33">
        <f t="shared" si="1"/>
        <v>20</v>
      </c>
      <c r="M44" s="27"/>
      <c r="N44" s="27"/>
      <c r="O44" s="27"/>
      <c r="P44" s="27"/>
    </row>
    <row r="45" spans="1:16">
      <c r="A45" s="30">
        <v>3</v>
      </c>
      <c r="B45" s="31">
        <v>1</v>
      </c>
      <c r="C45" s="31" t="str" cm="1">
        <f t="array" ref="C45">INDEX($P$5:$P$7,B45)</f>
        <v>4:00–5:25 م</v>
      </c>
      <c r="D45" s="31">
        <v>1</v>
      </c>
      <c r="E45" s="31" t="s">
        <v>19</v>
      </c>
      <c r="F45" s="32">
        <v>1</v>
      </c>
      <c r="G45" s="31" t="s">
        <v>217</v>
      </c>
      <c r="H45" s="27"/>
      <c r="I45" s="33">
        <v>41</v>
      </c>
      <c r="J45" s="33" t="s">
        <v>95</v>
      </c>
      <c r="K45" s="33">
        <f t="shared" si="0"/>
        <v>20</v>
      </c>
      <c r="L45" s="33">
        <f t="shared" si="1"/>
        <v>20</v>
      </c>
      <c r="M45" s="27"/>
      <c r="N45" s="27"/>
      <c r="O45" s="27"/>
      <c r="P45" s="27"/>
    </row>
    <row r="46" spans="1:16">
      <c r="A46" s="30">
        <v>3</v>
      </c>
      <c r="B46" s="31">
        <v>1</v>
      </c>
      <c r="C46" s="31" t="str" cm="1">
        <f t="array" ref="C46">INDEX($P$5:$P$7,B46)</f>
        <v>4:00–5:25 م</v>
      </c>
      <c r="D46" s="31">
        <v>2</v>
      </c>
      <c r="E46" s="31" t="s">
        <v>19</v>
      </c>
      <c r="F46" s="32">
        <v>1</v>
      </c>
      <c r="G46" s="31" t="s">
        <v>239</v>
      </c>
      <c r="H46" s="27"/>
      <c r="I46" s="33">
        <v>42</v>
      </c>
      <c r="J46" s="33" t="s">
        <v>95</v>
      </c>
      <c r="K46" s="33">
        <f t="shared" si="0"/>
        <v>20</v>
      </c>
      <c r="L46" s="33">
        <f t="shared" si="1"/>
        <v>20</v>
      </c>
      <c r="M46" s="27"/>
      <c r="N46" s="27"/>
      <c r="O46" s="27"/>
      <c r="P46" s="27"/>
    </row>
    <row r="47" spans="1:16">
      <c r="A47" s="30">
        <v>3</v>
      </c>
      <c r="B47" s="31">
        <v>1</v>
      </c>
      <c r="C47" s="31" t="str" cm="1">
        <f t="array" ref="C47">INDEX($P$5:$P$7,B47)</f>
        <v>4:00–5:25 م</v>
      </c>
      <c r="D47" s="31">
        <v>3</v>
      </c>
      <c r="E47" s="31" t="s">
        <v>19</v>
      </c>
      <c r="F47" s="32">
        <v>1</v>
      </c>
      <c r="G47" s="31" t="s">
        <v>127</v>
      </c>
      <c r="H47" s="27"/>
      <c r="I47" s="27"/>
      <c r="J47" s="27"/>
      <c r="K47" s="27"/>
      <c r="L47" s="27"/>
      <c r="M47" s="27"/>
      <c r="N47" s="27"/>
      <c r="O47" s="27"/>
      <c r="P47" s="27"/>
    </row>
    <row r="48" spans="1:16">
      <c r="A48" s="30">
        <v>3</v>
      </c>
      <c r="B48" s="31">
        <v>1</v>
      </c>
      <c r="C48" s="31" t="str" cm="1">
        <f t="array" ref="C48">INDEX($P$5:$P$7,B48)</f>
        <v>4:00–5:25 م</v>
      </c>
      <c r="D48" s="31">
        <v>4</v>
      </c>
      <c r="E48" s="31" t="s">
        <v>19</v>
      </c>
      <c r="F48" s="32">
        <v>1</v>
      </c>
      <c r="G48" s="31" t="s">
        <v>128</v>
      </c>
      <c r="H48" s="27"/>
      <c r="I48" s="27"/>
      <c r="J48" s="27"/>
      <c r="K48" s="27"/>
      <c r="L48" s="27"/>
      <c r="M48" s="27"/>
      <c r="N48" s="27"/>
      <c r="O48" s="27"/>
      <c r="P48" s="27"/>
    </row>
    <row r="49" spans="1:16">
      <c r="A49" s="30">
        <v>3</v>
      </c>
      <c r="B49" s="31">
        <v>1</v>
      </c>
      <c r="C49" s="31" t="str" cm="1">
        <f t="array" ref="C49">INDEX($P$5:$P$7,B49)</f>
        <v>4:00–5:25 م</v>
      </c>
      <c r="D49" s="31">
        <v>5</v>
      </c>
      <c r="E49" s="31" t="s">
        <v>19</v>
      </c>
      <c r="F49" s="32">
        <v>1</v>
      </c>
      <c r="G49" s="31" t="s">
        <v>129</v>
      </c>
      <c r="H49" s="27"/>
      <c r="I49" s="27"/>
      <c r="J49" s="27"/>
      <c r="K49" s="27"/>
      <c r="L49" s="27"/>
      <c r="M49" s="27"/>
      <c r="N49" s="27"/>
      <c r="O49" s="27"/>
      <c r="P49" s="27"/>
    </row>
    <row r="50" spans="1:16">
      <c r="A50" s="30">
        <v>3</v>
      </c>
      <c r="B50" s="31">
        <v>1</v>
      </c>
      <c r="C50" s="31" t="str" cm="1">
        <f t="array" ref="C50">INDEX($P$5:$P$7,B50)</f>
        <v>4:00–5:25 م</v>
      </c>
      <c r="D50" s="31">
        <v>6</v>
      </c>
      <c r="E50" s="31" t="s">
        <v>19</v>
      </c>
      <c r="F50" s="32">
        <v>1</v>
      </c>
      <c r="G50" s="31" t="s">
        <v>130</v>
      </c>
      <c r="H50" s="27"/>
      <c r="I50" s="27"/>
      <c r="J50" s="27"/>
      <c r="K50" s="27"/>
      <c r="L50" s="27"/>
      <c r="M50" s="27"/>
      <c r="N50" s="27"/>
      <c r="O50" s="27"/>
      <c r="P50" s="27"/>
    </row>
    <row r="51" spans="1:16">
      <c r="A51" s="30">
        <v>3</v>
      </c>
      <c r="B51" s="31">
        <v>1</v>
      </c>
      <c r="C51" s="31" t="str" cm="1">
        <f t="array" ref="C51">INDEX($P$5:$P$7,B51)</f>
        <v>4:00–5:25 م</v>
      </c>
      <c r="D51" s="31">
        <v>7</v>
      </c>
      <c r="E51" s="31" t="s">
        <v>19</v>
      </c>
      <c r="F51" s="32">
        <v>1</v>
      </c>
      <c r="G51" s="31" t="s">
        <v>131</v>
      </c>
      <c r="H51" s="27"/>
      <c r="I51" s="27"/>
      <c r="J51" s="27"/>
      <c r="K51" s="27"/>
      <c r="L51" s="27"/>
      <c r="M51" s="27"/>
      <c r="N51" s="27"/>
      <c r="O51" s="27"/>
      <c r="P51" s="27"/>
    </row>
    <row r="52" spans="1:16">
      <c r="A52" s="30">
        <v>3</v>
      </c>
      <c r="B52" s="31">
        <v>2</v>
      </c>
      <c r="C52" s="31" t="str" cm="1">
        <f t="array" ref="C52">INDEX($P$5:$P$7,B52)</f>
        <v>5:35–7:00 م</v>
      </c>
      <c r="D52" s="31">
        <v>1</v>
      </c>
      <c r="E52" s="31" t="s">
        <v>19</v>
      </c>
      <c r="F52" s="32">
        <v>1</v>
      </c>
      <c r="G52" s="31" t="s">
        <v>91</v>
      </c>
      <c r="H52" s="27"/>
      <c r="I52" s="27"/>
      <c r="J52" s="27"/>
      <c r="K52" s="27"/>
      <c r="L52" s="27"/>
      <c r="M52" s="27"/>
      <c r="N52" s="27"/>
      <c r="O52" s="27"/>
      <c r="P52" s="27"/>
    </row>
    <row r="53" spans="1:16">
      <c r="A53" s="30">
        <v>3</v>
      </c>
      <c r="B53" s="31">
        <v>2</v>
      </c>
      <c r="C53" s="31" t="str" cm="1">
        <f t="array" ref="C53">INDEX($P$5:$P$7,B53)</f>
        <v>5:35–7:00 م</v>
      </c>
      <c r="D53" s="31">
        <v>2</v>
      </c>
      <c r="E53" s="31" t="s">
        <v>19</v>
      </c>
      <c r="F53" s="32">
        <v>1</v>
      </c>
      <c r="G53" s="31" t="s">
        <v>79</v>
      </c>
      <c r="H53" s="27"/>
      <c r="I53" s="27"/>
      <c r="J53" s="27"/>
      <c r="K53" s="27"/>
      <c r="L53" s="27"/>
      <c r="M53" s="27"/>
      <c r="N53" s="27"/>
      <c r="O53" s="27"/>
      <c r="P53" s="27"/>
    </row>
    <row r="54" spans="1:16">
      <c r="A54" s="30">
        <v>3</v>
      </c>
      <c r="B54" s="31">
        <v>2</v>
      </c>
      <c r="C54" s="31" t="str" cm="1">
        <f t="array" ref="C54">INDEX($P$5:$P$7,B54)</f>
        <v>5:35–7:00 م</v>
      </c>
      <c r="D54" s="31">
        <v>3</v>
      </c>
      <c r="E54" s="31" t="s">
        <v>19</v>
      </c>
      <c r="F54" s="32">
        <v>1</v>
      </c>
      <c r="G54" s="31" t="s">
        <v>67</v>
      </c>
      <c r="H54" s="27"/>
      <c r="I54" s="27"/>
      <c r="J54" s="27"/>
      <c r="K54" s="27"/>
      <c r="L54" s="27"/>
      <c r="M54" s="27"/>
      <c r="N54" s="27"/>
      <c r="O54" s="27"/>
      <c r="P54" s="27"/>
    </row>
    <row r="55" spans="1:16">
      <c r="A55" s="30">
        <v>3</v>
      </c>
      <c r="B55" s="31">
        <v>2</v>
      </c>
      <c r="C55" s="31" t="str" cm="1">
        <f t="array" ref="C55">INDEX($P$5:$P$7,B55)</f>
        <v>5:35–7:00 م</v>
      </c>
      <c r="D55" s="31">
        <v>4</v>
      </c>
      <c r="E55" s="31" t="s">
        <v>95</v>
      </c>
      <c r="F55" s="32">
        <v>1</v>
      </c>
      <c r="G55" s="31" t="s">
        <v>542</v>
      </c>
      <c r="H55" s="27"/>
      <c r="I55" s="27"/>
      <c r="J55" s="27"/>
      <c r="K55" s="27"/>
      <c r="L55" s="27"/>
      <c r="M55" s="27"/>
      <c r="N55" s="27"/>
      <c r="O55" s="27"/>
      <c r="P55" s="27"/>
    </row>
    <row r="56" spans="1:16">
      <c r="A56" s="30">
        <v>3</v>
      </c>
      <c r="B56" s="31">
        <v>2</v>
      </c>
      <c r="C56" s="31" t="str" cm="1">
        <f t="array" ref="C56">INDEX($P$5:$P$7,B56)</f>
        <v>5:35–7:00 م</v>
      </c>
      <c r="D56" s="31">
        <v>5</v>
      </c>
      <c r="E56" s="31" t="s">
        <v>95</v>
      </c>
      <c r="F56" s="32">
        <v>1</v>
      </c>
      <c r="G56" s="31" t="s">
        <v>564</v>
      </c>
      <c r="H56" s="27"/>
      <c r="I56" s="27"/>
      <c r="J56" s="27"/>
      <c r="K56" s="27"/>
      <c r="L56" s="27"/>
      <c r="M56" s="27"/>
      <c r="N56" s="27"/>
      <c r="O56" s="27"/>
      <c r="P56" s="27"/>
    </row>
    <row r="57" spans="1:16">
      <c r="A57" s="30">
        <v>3</v>
      </c>
      <c r="B57" s="31">
        <v>2</v>
      </c>
      <c r="C57" s="31" t="str" cm="1">
        <f t="array" ref="C57">INDEX($P$5:$P$7,B57)</f>
        <v>5:35–7:00 م</v>
      </c>
      <c r="D57" s="31">
        <v>6</v>
      </c>
      <c r="E57" s="31" t="s">
        <v>95</v>
      </c>
      <c r="F57" s="32">
        <v>1</v>
      </c>
      <c r="G57" s="31" t="s">
        <v>501</v>
      </c>
      <c r="H57" s="27"/>
      <c r="I57" s="27"/>
      <c r="J57" s="27"/>
      <c r="K57" s="27"/>
      <c r="L57" s="27"/>
      <c r="M57" s="27"/>
      <c r="N57" s="27"/>
      <c r="O57" s="27"/>
      <c r="P57" s="27"/>
    </row>
    <row r="58" spans="1:16">
      <c r="A58" s="30">
        <v>3</v>
      </c>
      <c r="B58" s="31">
        <v>2</v>
      </c>
      <c r="C58" s="31" t="str" cm="1">
        <f t="array" ref="C58">INDEX($P$5:$P$7,B58)</f>
        <v>5:35–7:00 م</v>
      </c>
      <c r="D58" s="31">
        <v>7</v>
      </c>
      <c r="E58" s="31" t="s">
        <v>95</v>
      </c>
      <c r="F58" s="32">
        <v>1</v>
      </c>
      <c r="G58" s="31" t="s">
        <v>479</v>
      </c>
      <c r="H58" s="27"/>
      <c r="I58" s="27"/>
      <c r="J58" s="27"/>
      <c r="K58" s="27"/>
      <c r="L58" s="27"/>
      <c r="M58" s="27"/>
      <c r="N58" s="27"/>
      <c r="O58" s="27"/>
      <c r="P58" s="27"/>
    </row>
    <row r="59" spans="1:16">
      <c r="A59" s="30">
        <v>3</v>
      </c>
      <c r="B59" s="31">
        <v>3</v>
      </c>
      <c r="C59" s="31" t="str" cm="1">
        <f t="array" ref="C59">INDEX($P$5:$P$7,B59)</f>
        <v>7:10–8:35 م</v>
      </c>
      <c r="D59" s="31">
        <v>1</v>
      </c>
      <c r="E59" s="31" t="s">
        <v>95</v>
      </c>
      <c r="F59" s="32">
        <v>1</v>
      </c>
      <c r="G59" s="31" t="s">
        <v>480</v>
      </c>
      <c r="H59" s="27"/>
      <c r="I59" s="27"/>
      <c r="J59" s="27"/>
      <c r="K59" s="27"/>
      <c r="L59" s="27"/>
      <c r="M59" s="27"/>
      <c r="N59" s="27"/>
      <c r="O59" s="27"/>
      <c r="P59" s="27"/>
    </row>
    <row r="60" spans="1:16">
      <c r="A60" s="30">
        <v>3</v>
      </c>
      <c r="B60" s="31">
        <v>3</v>
      </c>
      <c r="C60" s="31" t="str" cm="1">
        <f t="array" ref="C60">INDEX($P$5:$P$7,B60)</f>
        <v>7:10–8:35 م</v>
      </c>
      <c r="D60" s="31">
        <v>2</v>
      </c>
      <c r="E60" s="31" t="s">
        <v>95</v>
      </c>
      <c r="F60" s="32">
        <v>1</v>
      </c>
      <c r="G60" s="31" t="s">
        <v>444</v>
      </c>
      <c r="H60" s="27"/>
      <c r="I60" s="27"/>
      <c r="J60" s="27"/>
      <c r="K60" s="27"/>
      <c r="L60" s="27"/>
      <c r="M60" s="27"/>
      <c r="N60" s="27"/>
      <c r="O60" s="27"/>
      <c r="P60" s="27"/>
    </row>
    <row r="61" spans="1:16">
      <c r="A61" s="30">
        <v>3</v>
      </c>
      <c r="B61" s="31">
        <v>3</v>
      </c>
      <c r="C61" s="31" t="str" cm="1">
        <f t="array" ref="C61">INDEX($P$5:$P$7,B61)</f>
        <v>7:10–8:35 م</v>
      </c>
      <c r="D61" s="31">
        <v>3</v>
      </c>
      <c r="E61" s="31" t="s">
        <v>95</v>
      </c>
      <c r="F61" s="32">
        <v>1</v>
      </c>
      <c r="G61" s="31" t="s">
        <v>422</v>
      </c>
      <c r="H61" s="27"/>
      <c r="I61" s="27"/>
      <c r="J61" s="27"/>
      <c r="K61" s="27"/>
      <c r="L61" s="27"/>
      <c r="M61" s="27"/>
      <c r="N61" s="27"/>
      <c r="O61" s="27"/>
      <c r="P61" s="27"/>
    </row>
    <row r="62" spans="1:16">
      <c r="A62" s="30">
        <v>3</v>
      </c>
      <c r="B62" s="31">
        <v>3</v>
      </c>
      <c r="C62" s="31" t="str" cm="1">
        <f t="array" ref="C62">INDEX($P$5:$P$7,B62)</f>
        <v>7:10–8:35 م</v>
      </c>
      <c r="D62" s="31">
        <v>4</v>
      </c>
      <c r="E62" s="31" t="s">
        <v>95</v>
      </c>
      <c r="F62" s="32">
        <v>1</v>
      </c>
      <c r="G62" s="31" t="s">
        <v>372</v>
      </c>
      <c r="H62" s="27"/>
      <c r="I62" s="27"/>
      <c r="J62" s="27"/>
      <c r="K62" s="27"/>
      <c r="L62" s="27"/>
      <c r="M62" s="27"/>
      <c r="N62" s="27"/>
      <c r="O62" s="27"/>
      <c r="P62" s="27"/>
    </row>
    <row r="63" spans="1:16">
      <c r="A63" s="30">
        <v>3</v>
      </c>
      <c r="B63" s="31">
        <v>3</v>
      </c>
      <c r="C63" s="31" t="str" cm="1">
        <f t="array" ref="C63">INDEX($P$5:$P$7,B63)</f>
        <v>7:10–8:35 م</v>
      </c>
      <c r="D63" s="31">
        <v>5</v>
      </c>
      <c r="E63" s="31" t="s">
        <v>95</v>
      </c>
      <c r="F63" s="32">
        <v>1</v>
      </c>
      <c r="G63" s="31" t="s">
        <v>362</v>
      </c>
      <c r="H63" s="27"/>
      <c r="I63" s="27"/>
      <c r="J63" s="27"/>
      <c r="K63" s="27"/>
      <c r="L63" s="27"/>
      <c r="M63" s="27"/>
      <c r="N63" s="27"/>
      <c r="O63" s="27"/>
      <c r="P63" s="27"/>
    </row>
    <row r="64" spans="1:16">
      <c r="A64" s="30">
        <v>3</v>
      </c>
      <c r="B64" s="31">
        <v>3</v>
      </c>
      <c r="C64" s="31" t="str" cm="1">
        <f t="array" ref="C64">INDEX($P$5:$P$7,B64)</f>
        <v>7:10–8:35 م</v>
      </c>
      <c r="D64" s="31">
        <v>6</v>
      </c>
      <c r="E64" s="31" t="s">
        <v>95</v>
      </c>
      <c r="F64" s="32">
        <v>1</v>
      </c>
      <c r="G64" s="31" t="s">
        <v>354</v>
      </c>
      <c r="H64" s="27"/>
      <c r="I64" s="27"/>
      <c r="J64" s="27"/>
      <c r="K64" s="27"/>
      <c r="L64" s="27"/>
      <c r="M64" s="27"/>
      <c r="N64" s="27"/>
      <c r="O64" s="27"/>
      <c r="P64" s="27"/>
    </row>
    <row r="65" spans="1:16">
      <c r="A65" s="30">
        <v>4</v>
      </c>
      <c r="B65" s="31">
        <v>1</v>
      </c>
      <c r="C65" s="31" t="str" cm="1">
        <f t="array" ref="C65">INDEX($P$5:$P$7,B65)</f>
        <v>4:00–5:25 م</v>
      </c>
      <c r="D65" s="31">
        <v>1</v>
      </c>
      <c r="E65" s="31" t="s">
        <v>19</v>
      </c>
      <c r="F65" s="32">
        <v>1</v>
      </c>
      <c r="G65" s="31" t="s">
        <v>188</v>
      </c>
      <c r="H65" s="27"/>
      <c r="I65" s="27"/>
      <c r="J65" s="27"/>
      <c r="K65" s="27"/>
      <c r="L65" s="27"/>
      <c r="M65" s="27"/>
      <c r="N65" s="27"/>
      <c r="O65" s="27"/>
      <c r="P65" s="27"/>
    </row>
    <row r="66" spans="1:16">
      <c r="A66" s="30">
        <v>4</v>
      </c>
      <c r="B66" s="31">
        <v>1</v>
      </c>
      <c r="C66" s="31" t="str" cm="1">
        <f t="array" ref="C66">INDEX($P$5:$P$7,B66)</f>
        <v>4:00–5:25 م</v>
      </c>
      <c r="D66" s="31">
        <v>2</v>
      </c>
      <c r="E66" s="31" t="s">
        <v>19</v>
      </c>
      <c r="F66" s="32">
        <v>1</v>
      </c>
      <c r="G66" s="31" t="s">
        <v>218</v>
      </c>
      <c r="H66" s="27"/>
      <c r="I66" s="27"/>
      <c r="J66" s="27"/>
      <c r="K66" s="27"/>
      <c r="L66" s="27"/>
      <c r="M66" s="27"/>
      <c r="N66" s="27"/>
      <c r="O66" s="27"/>
      <c r="P66" s="27"/>
    </row>
    <row r="67" spans="1:16">
      <c r="A67" s="30">
        <v>4</v>
      </c>
      <c r="B67" s="31">
        <v>1</v>
      </c>
      <c r="C67" s="31" t="str" cm="1">
        <f t="array" ref="C67">INDEX($P$5:$P$7,B67)</f>
        <v>4:00–5:25 م</v>
      </c>
      <c r="D67" s="31">
        <v>3</v>
      </c>
      <c r="E67" s="31" t="s">
        <v>19</v>
      </c>
      <c r="F67" s="32">
        <v>1</v>
      </c>
      <c r="G67" s="31" t="s">
        <v>240</v>
      </c>
      <c r="H67" s="27"/>
      <c r="I67" s="27"/>
      <c r="J67" s="27"/>
      <c r="K67" s="27"/>
      <c r="L67" s="27"/>
      <c r="M67" s="27"/>
      <c r="N67" s="27"/>
      <c r="O67" s="27"/>
      <c r="P67" s="27"/>
    </row>
    <row r="68" spans="1:16">
      <c r="A68" s="30">
        <v>4</v>
      </c>
      <c r="B68" s="31">
        <v>1</v>
      </c>
      <c r="C68" s="31" t="str" cm="1">
        <f t="array" ref="C68">INDEX($P$5:$P$7,B68)</f>
        <v>4:00–5:25 م</v>
      </c>
      <c r="D68" s="31">
        <v>4</v>
      </c>
      <c r="E68" s="31" t="s">
        <v>19</v>
      </c>
      <c r="F68" s="32">
        <v>1</v>
      </c>
      <c r="G68" s="31" t="s">
        <v>133</v>
      </c>
      <c r="H68" s="27"/>
      <c r="I68" s="27"/>
      <c r="J68" s="27"/>
      <c r="K68" s="27"/>
      <c r="L68" s="27"/>
      <c r="M68" s="27"/>
      <c r="N68" s="27"/>
      <c r="O68" s="27"/>
      <c r="P68" s="27"/>
    </row>
    <row r="69" spans="1:16">
      <c r="A69" s="30">
        <v>4</v>
      </c>
      <c r="B69" s="31">
        <v>1</v>
      </c>
      <c r="C69" s="31" t="str" cm="1">
        <f t="array" ref="C69">INDEX($P$5:$P$7,B69)</f>
        <v>4:00–5:25 م</v>
      </c>
      <c r="D69" s="31">
        <v>5</v>
      </c>
      <c r="E69" s="31" t="s">
        <v>19</v>
      </c>
      <c r="F69" s="32">
        <v>1</v>
      </c>
      <c r="G69" s="31" t="s">
        <v>134</v>
      </c>
      <c r="H69" s="27"/>
      <c r="I69" s="27"/>
      <c r="J69" s="27"/>
      <c r="K69" s="27"/>
      <c r="L69" s="27"/>
      <c r="M69" s="27"/>
      <c r="N69" s="27"/>
      <c r="O69" s="27"/>
      <c r="P69" s="27"/>
    </row>
    <row r="70" spans="1:16">
      <c r="A70" s="30">
        <v>4</v>
      </c>
      <c r="B70" s="31">
        <v>1</v>
      </c>
      <c r="C70" s="31" t="str" cm="1">
        <f t="array" ref="C70">INDEX($P$5:$P$7,B70)</f>
        <v>4:00–5:25 م</v>
      </c>
      <c r="D70" s="31">
        <v>6</v>
      </c>
      <c r="E70" s="31" t="s">
        <v>19</v>
      </c>
      <c r="F70" s="32">
        <v>1</v>
      </c>
      <c r="G70" s="31" t="s">
        <v>135</v>
      </c>
      <c r="H70" s="27"/>
      <c r="I70" s="27"/>
      <c r="J70" s="27"/>
      <c r="K70" s="27"/>
      <c r="L70" s="27"/>
      <c r="M70" s="27"/>
      <c r="N70" s="27"/>
      <c r="O70" s="27"/>
      <c r="P70" s="27"/>
    </row>
    <row r="71" spans="1:16">
      <c r="A71" s="30">
        <v>4</v>
      </c>
      <c r="B71" s="31">
        <v>1</v>
      </c>
      <c r="C71" s="31" t="str" cm="1">
        <f t="array" ref="C71">INDEX($P$5:$P$7,B71)</f>
        <v>4:00–5:25 م</v>
      </c>
      <c r="D71" s="31">
        <v>7</v>
      </c>
      <c r="E71" s="31" t="s">
        <v>19</v>
      </c>
      <c r="F71" s="32">
        <v>1</v>
      </c>
      <c r="G71" s="31" t="s">
        <v>92</v>
      </c>
      <c r="H71" s="27"/>
      <c r="I71" s="27"/>
      <c r="J71" s="27"/>
      <c r="K71" s="27"/>
      <c r="L71" s="27"/>
      <c r="M71" s="27"/>
      <c r="N71" s="27"/>
      <c r="O71" s="27"/>
      <c r="P71" s="27"/>
    </row>
    <row r="72" spans="1:16">
      <c r="A72" s="30">
        <v>4</v>
      </c>
      <c r="B72" s="31">
        <v>2</v>
      </c>
      <c r="C72" s="31" t="str" cm="1">
        <f t="array" ref="C72">INDEX($P$5:$P$7,B72)</f>
        <v>5:35–7:00 م</v>
      </c>
      <c r="D72" s="31">
        <v>1</v>
      </c>
      <c r="E72" s="31" t="s">
        <v>19</v>
      </c>
      <c r="F72" s="32">
        <v>1</v>
      </c>
      <c r="G72" s="31" t="s">
        <v>80</v>
      </c>
      <c r="H72" s="27"/>
      <c r="I72" s="27"/>
      <c r="J72" s="27"/>
      <c r="K72" s="27"/>
      <c r="L72" s="27"/>
      <c r="M72" s="27"/>
      <c r="N72" s="27"/>
      <c r="O72" s="27"/>
      <c r="P72" s="27"/>
    </row>
    <row r="73" spans="1:16">
      <c r="A73" s="30">
        <v>4</v>
      </c>
      <c r="B73" s="31">
        <v>2</v>
      </c>
      <c r="C73" s="31" t="str" cm="1">
        <f t="array" ref="C73">INDEX($P$5:$P$7,B73)</f>
        <v>5:35–7:00 م</v>
      </c>
      <c r="D73" s="31">
        <v>2</v>
      </c>
      <c r="E73" s="31" t="s">
        <v>19</v>
      </c>
      <c r="F73" s="32">
        <v>1</v>
      </c>
      <c r="G73" s="31" t="s">
        <v>68</v>
      </c>
      <c r="H73" s="27"/>
      <c r="I73" s="27"/>
      <c r="J73" s="27"/>
      <c r="K73" s="27"/>
      <c r="L73" s="27"/>
      <c r="M73" s="27"/>
      <c r="N73" s="27"/>
      <c r="O73" s="27"/>
      <c r="P73" s="27"/>
    </row>
    <row r="74" spans="1:16">
      <c r="A74" s="30">
        <v>4</v>
      </c>
      <c r="B74" s="31">
        <v>2</v>
      </c>
      <c r="C74" s="31" t="str" cm="1">
        <f t="array" ref="C74">INDEX($P$5:$P$7,B74)</f>
        <v>5:35–7:00 م</v>
      </c>
      <c r="D74" s="31">
        <v>3</v>
      </c>
      <c r="E74" s="31" t="s">
        <v>19</v>
      </c>
      <c r="F74" s="32">
        <v>1</v>
      </c>
      <c r="G74" s="31" t="s">
        <v>58</v>
      </c>
      <c r="H74" s="27"/>
      <c r="I74" s="27"/>
      <c r="J74" s="27"/>
      <c r="K74" s="27"/>
      <c r="L74" s="27"/>
      <c r="M74" s="27"/>
      <c r="N74" s="27"/>
      <c r="O74" s="27"/>
      <c r="P74" s="27"/>
    </row>
    <row r="75" spans="1:16">
      <c r="A75" s="30">
        <v>4</v>
      </c>
      <c r="B75" s="31">
        <v>2</v>
      </c>
      <c r="C75" s="31" t="str" cm="1">
        <f t="array" ref="C75">INDEX($P$5:$P$7,B75)</f>
        <v>5:35–7:00 م</v>
      </c>
      <c r="D75" s="31">
        <v>4</v>
      </c>
      <c r="E75" s="31" t="s">
        <v>95</v>
      </c>
      <c r="F75" s="32">
        <v>1</v>
      </c>
      <c r="G75" s="31" t="s">
        <v>531</v>
      </c>
      <c r="H75" s="27"/>
      <c r="I75" s="27"/>
      <c r="J75" s="27"/>
      <c r="K75" s="27"/>
      <c r="L75" s="27"/>
      <c r="M75" s="27"/>
      <c r="N75" s="27"/>
      <c r="O75" s="27"/>
      <c r="P75" s="27"/>
    </row>
    <row r="76" spans="1:16">
      <c r="A76" s="30">
        <v>4</v>
      </c>
      <c r="B76" s="31">
        <v>2</v>
      </c>
      <c r="C76" s="31" t="str" cm="1">
        <f t="array" ref="C76">INDEX($P$5:$P$7,B76)</f>
        <v>5:35–7:00 م</v>
      </c>
      <c r="D76" s="31">
        <v>5</v>
      </c>
      <c r="E76" s="31" t="s">
        <v>95</v>
      </c>
      <c r="F76" s="32">
        <v>1</v>
      </c>
      <c r="G76" s="31" t="s">
        <v>543</v>
      </c>
      <c r="H76" s="27"/>
      <c r="I76" s="27"/>
      <c r="J76" s="27"/>
      <c r="K76" s="27"/>
      <c r="L76" s="27"/>
      <c r="M76" s="27"/>
      <c r="N76" s="27"/>
      <c r="O76" s="27"/>
      <c r="P76" s="27"/>
    </row>
    <row r="77" spans="1:16">
      <c r="A77" s="30">
        <v>4</v>
      </c>
      <c r="B77" s="31">
        <v>2</v>
      </c>
      <c r="C77" s="31" t="str" cm="1">
        <f t="array" ref="C77">INDEX($P$5:$P$7,B77)</f>
        <v>5:35–7:00 م</v>
      </c>
      <c r="D77" s="31">
        <v>6</v>
      </c>
      <c r="E77" s="31" t="s">
        <v>95</v>
      </c>
      <c r="F77" s="32">
        <v>1</v>
      </c>
      <c r="G77" s="31" t="s">
        <v>565</v>
      </c>
      <c r="H77" s="27"/>
      <c r="I77" s="27"/>
      <c r="J77" s="27"/>
      <c r="K77" s="27"/>
      <c r="L77" s="27"/>
      <c r="M77" s="27"/>
      <c r="N77" s="27"/>
      <c r="O77" s="27"/>
      <c r="P77" s="27"/>
    </row>
    <row r="78" spans="1:16">
      <c r="A78" s="30">
        <v>4</v>
      </c>
      <c r="B78" s="31">
        <v>2</v>
      </c>
      <c r="C78" s="31" t="str" cm="1">
        <f t="array" ref="C78">INDEX($P$5:$P$7,B78)</f>
        <v>5:35–7:00 م</v>
      </c>
      <c r="D78" s="31">
        <v>7</v>
      </c>
      <c r="E78" s="31" t="s">
        <v>95</v>
      </c>
      <c r="F78" s="32">
        <v>1</v>
      </c>
      <c r="G78" s="31" t="s">
        <v>482</v>
      </c>
      <c r="H78" s="27"/>
      <c r="I78" s="27"/>
      <c r="J78" s="27"/>
      <c r="K78" s="27"/>
      <c r="L78" s="27"/>
      <c r="M78" s="27"/>
      <c r="N78" s="27"/>
      <c r="O78" s="27"/>
      <c r="P78" s="27"/>
    </row>
    <row r="79" spans="1:16">
      <c r="A79" s="30">
        <v>4</v>
      </c>
      <c r="B79" s="31">
        <v>3</v>
      </c>
      <c r="C79" s="31" t="str" cm="1">
        <f t="array" ref="C79">INDEX($P$5:$P$7,B79)</f>
        <v>7:10–8:35 م</v>
      </c>
      <c r="D79" s="31">
        <v>1</v>
      </c>
      <c r="E79" s="31" t="s">
        <v>95</v>
      </c>
      <c r="F79" s="32">
        <v>1</v>
      </c>
      <c r="G79" s="31" t="s">
        <v>445</v>
      </c>
      <c r="H79" s="27"/>
      <c r="I79" s="27"/>
      <c r="J79" s="27"/>
      <c r="K79" s="27"/>
      <c r="L79" s="27"/>
      <c r="M79" s="27"/>
      <c r="N79" s="27"/>
      <c r="O79" s="27"/>
      <c r="P79" s="27"/>
    </row>
    <row r="80" spans="1:16">
      <c r="A80" s="30">
        <v>4</v>
      </c>
      <c r="B80" s="31">
        <v>3</v>
      </c>
      <c r="C80" s="31" t="str" cm="1">
        <f t="array" ref="C80">INDEX($P$5:$P$7,B80)</f>
        <v>7:10–8:35 م</v>
      </c>
      <c r="D80" s="31">
        <v>2</v>
      </c>
      <c r="E80" s="31" t="s">
        <v>95</v>
      </c>
      <c r="F80" s="32">
        <v>1</v>
      </c>
      <c r="G80" s="31" t="s">
        <v>423</v>
      </c>
      <c r="H80" s="27"/>
      <c r="I80" s="27"/>
      <c r="J80" s="27"/>
      <c r="K80" s="27"/>
      <c r="L80" s="27"/>
      <c r="M80" s="27"/>
      <c r="N80" s="27"/>
      <c r="O80" s="27"/>
      <c r="P80" s="27"/>
    </row>
    <row r="81" spans="1:16">
      <c r="A81" s="30">
        <v>4</v>
      </c>
      <c r="B81" s="31">
        <v>3</v>
      </c>
      <c r="C81" s="31" t="str" cm="1">
        <f t="array" ref="C81">INDEX($P$5:$P$7,B81)</f>
        <v>7:10–8:35 م</v>
      </c>
      <c r="D81" s="31">
        <v>3</v>
      </c>
      <c r="E81" s="31" t="s">
        <v>95</v>
      </c>
      <c r="F81" s="32">
        <v>1</v>
      </c>
      <c r="G81" s="31" t="s">
        <v>366</v>
      </c>
      <c r="H81" s="27"/>
      <c r="I81" s="27"/>
      <c r="J81" s="27"/>
      <c r="K81" s="27"/>
      <c r="L81" s="27"/>
      <c r="M81" s="27"/>
      <c r="N81" s="27"/>
      <c r="O81" s="27"/>
      <c r="P81" s="27"/>
    </row>
    <row r="82" spans="1:16">
      <c r="A82" s="30">
        <v>4</v>
      </c>
      <c r="B82" s="31">
        <v>3</v>
      </c>
      <c r="C82" s="31" t="str" cm="1">
        <f t="array" ref="C82">INDEX($P$5:$P$7,B82)</f>
        <v>7:10–8:35 م</v>
      </c>
      <c r="D82" s="31">
        <v>4</v>
      </c>
      <c r="E82" s="31" t="s">
        <v>95</v>
      </c>
      <c r="F82" s="32">
        <v>1</v>
      </c>
      <c r="G82" s="31" t="s">
        <v>363</v>
      </c>
      <c r="H82" s="27"/>
      <c r="I82" s="27"/>
      <c r="J82" s="27"/>
      <c r="K82" s="27"/>
      <c r="L82" s="27"/>
      <c r="M82" s="27"/>
      <c r="N82" s="27"/>
      <c r="O82" s="27"/>
      <c r="P82" s="27"/>
    </row>
    <row r="83" spans="1:16">
      <c r="A83" s="30">
        <v>4</v>
      </c>
      <c r="B83" s="31">
        <v>3</v>
      </c>
      <c r="C83" s="31" t="str" cm="1">
        <f t="array" ref="C83">INDEX($P$5:$P$7,B83)</f>
        <v>7:10–8:35 م</v>
      </c>
      <c r="D83" s="31">
        <v>5</v>
      </c>
      <c r="E83" s="31" t="s">
        <v>95</v>
      </c>
      <c r="F83" s="32">
        <v>1</v>
      </c>
      <c r="G83" s="31" t="s">
        <v>355</v>
      </c>
      <c r="H83" s="27"/>
      <c r="I83" s="27"/>
      <c r="J83" s="27"/>
      <c r="K83" s="27"/>
      <c r="L83" s="27"/>
      <c r="M83" s="27"/>
      <c r="N83" s="27"/>
      <c r="O83" s="27"/>
      <c r="P83" s="27"/>
    </row>
    <row r="84" spans="1:16">
      <c r="A84" s="30">
        <v>4</v>
      </c>
      <c r="B84" s="31">
        <v>3</v>
      </c>
      <c r="C84" s="31" t="str" cm="1">
        <f t="array" ref="C84">INDEX($P$5:$P$7,B84)</f>
        <v>7:10–8:35 م</v>
      </c>
      <c r="D84" s="31">
        <v>6</v>
      </c>
      <c r="E84" s="31" t="s">
        <v>95</v>
      </c>
      <c r="F84" s="32">
        <v>1</v>
      </c>
      <c r="G84" s="31" t="s">
        <v>339</v>
      </c>
      <c r="H84" s="27"/>
      <c r="I84" s="27"/>
      <c r="J84" s="27"/>
      <c r="K84" s="27"/>
      <c r="L84" s="27"/>
      <c r="M84" s="27"/>
      <c r="N84" s="27"/>
      <c r="O84" s="27"/>
      <c r="P84" s="27"/>
    </row>
    <row r="85" spans="1:16">
      <c r="A85" s="30">
        <v>5</v>
      </c>
      <c r="B85" s="31">
        <v>1</v>
      </c>
      <c r="C85" s="31" t="str" cm="1">
        <f t="array" ref="C85">INDEX($P$5:$P$7,B85)</f>
        <v>4:00–5:25 م</v>
      </c>
      <c r="D85" s="31">
        <v>1</v>
      </c>
      <c r="E85" s="31" t="s">
        <v>19</v>
      </c>
      <c r="F85" s="32">
        <v>1</v>
      </c>
      <c r="G85" s="31" t="s">
        <v>189</v>
      </c>
      <c r="H85" s="27"/>
      <c r="I85" s="27"/>
      <c r="J85" s="27"/>
      <c r="K85" s="27"/>
      <c r="L85" s="27"/>
      <c r="M85" s="27"/>
      <c r="N85" s="27"/>
      <c r="O85" s="27"/>
      <c r="P85" s="27"/>
    </row>
    <row r="86" spans="1:16">
      <c r="A86" s="30">
        <v>5</v>
      </c>
      <c r="B86" s="31">
        <v>1</v>
      </c>
      <c r="C86" s="31" t="str" cm="1">
        <f t="array" ref="C86">INDEX($P$5:$P$7,B86)</f>
        <v>4:00–5:25 م</v>
      </c>
      <c r="D86" s="31">
        <v>2</v>
      </c>
      <c r="E86" s="31" t="s">
        <v>19</v>
      </c>
      <c r="F86" s="32">
        <v>1</v>
      </c>
      <c r="G86" s="31" t="s">
        <v>190</v>
      </c>
      <c r="H86" s="27"/>
      <c r="I86" s="27"/>
      <c r="J86" s="27"/>
      <c r="K86" s="27"/>
      <c r="L86" s="27"/>
      <c r="M86" s="27"/>
      <c r="N86" s="27"/>
      <c r="O86" s="27"/>
      <c r="P86" s="27"/>
    </row>
    <row r="87" spans="1:16">
      <c r="A87" s="30">
        <v>5</v>
      </c>
      <c r="B87" s="31">
        <v>1</v>
      </c>
      <c r="C87" s="31" t="str" cm="1">
        <f t="array" ref="C87">INDEX($P$5:$P$7,B87)</f>
        <v>4:00–5:25 م</v>
      </c>
      <c r="D87" s="31">
        <v>3</v>
      </c>
      <c r="E87" s="31" t="s">
        <v>19</v>
      </c>
      <c r="F87" s="32">
        <v>1</v>
      </c>
      <c r="G87" s="31" t="s">
        <v>219</v>
      </c>
      <c r="H87" s="27"/>
      <c r="I87" s="27"/>
      <c r="J87" s="27"/>
      <c r="K87" s="27"/>
      <c r="L87" s="27"/>
      <c r="M87" s="27"/>
      <c r="N87" s="27"/>
      <c r="O87" s="27"/>
      <c r="P87" s="27"/>
    </row>
    <row r="88" spans="1:16">
      <c r="A88" s="30">
        <v>5</v>
      </c>
      <c r="B88" s="31">
        <v>1</v>
      </c>
      <c r="C88" s="31" t="str" cm="1">
        <f t="array" ref="C88">INDEX($P$5:$P$7,B88)</f>
        <v>4:00–5:25 م</v>
      </c>
      <c r="D88" s="31">
        <v>4</v>
      </c>
      <c r="E88" s="31" t="s">
        <v>19</v>
      </c>
      <c r="F88" s="32">
        <v>1</v>
      </c>
      <c r="G88" s="31" t="s">
        <v>241</v>
      </c>
      <c r="H88" s="27"/>
      <c r="I88" s="27"/>
      <c r="J88" s="27"/>
      <c r="K88" s="27"/>
      <c r="L88" s="27"/>
      <c r="M88" s="27"/>
      <c r="N88" s="27"/>
      <c r="O88" s="27"/>
      <c r="P88" s="27"/>
    </row>
    <row r="89" spans="1:16">
      <c r="A89" s="30">
        <v>5</v>
      </c>
      <c r="B89" s="31">
        <v>1</v>
      </c>
      <c r="C89" s="31" t="str" cm="1">
        <f t="array" ref="C89">INDEX($P$5:$P$7,B89)</f>
        <v>4:00–5:25 م</v>
      </c>
      <c r="D89" s="31">
        <v>5</v>
      </c>
      <c r="E89" s="31" t="s">
        <v>19</v>
      </c>
      <c r="F89" s="32">
        <v>1</v>
      </c>
      <c r="G89" s="31" t="s">
        <v>138</v>
      </c>
      <c r="H89" s="27"/>
      <c r="I89" s="27"/>
      <c r="J89" s="27"/>
      <c r="K89" s="27"/>
      <c r="L89" s="27"/>
      <c r="M89" s="27"/>
      <c r="N89" s="27"/>
      <c r="O89" s="27"/>
      <c r="P89" s="27"/>
    </row>
    <row r="90" spans="1:16">
      <c r="A90" s="30">
        <v>5</v>
      </c>
      <c r="B90" s="31">
        <v>1</v>
      </c>
      <c r="C90" s="31" t="str" cm="1">
        <f t="array" ref="C90">INDEX($P$5:$P$7,B90)</f>
        <v>4:00–5:25 م</v>
      </c>
      <c r="D90" s="31">
        <v>6</v>
      </c>
      <c r="E90" s="31" t="s">
        <v>19</v>
      </c>
      <c r="F90" s="32">
        <v>1</v>
      </c>
      <c r="G90" s="31" t="s">
        <v>93</v>
      </c>
      <c r="H90" s="27"/>
      <c r="I90" s="27"/>
      <c r="J90" s="27"/>
      <c r="K90" s="27"/>
      <c r="L90" s="27"/>
      <c r="M90" s="27"/>
      <c r="N90" s="27"/>
      <c r="O90" s="27"/>
      <c r="P90" s="27"/>
    </row>
    <row r="91" spans="1:16">
      <c r="A91" s="30">
        <v>5</v>
      </c>
      <c r="B91" s="31">
        <v>1</v>
      </c>
      <c r="C91" s="31" t="str" cm="1">
        <f t="array" ref="C91">INDEX($P$5:$P$7,B91)</f>
        <v>4:00–5:25 م</v>
      </c>
      <c r="D91" s="31">
        <v>7</v>
      </c>
      <c r="E91" s="31" t="s">
        <v>19</v>
      </c>
      <c r="F91" s="32">
        <v>1</v>
      </c>
      <c r="G91" s="31" t="s">
        <v>81</v>
      </c>
      <c r="H91" s="27"/>
      <c r="I91" s="27"/>
      <c r="J91" s="27"/>
      <c r="K91" s="27"/>
      <c r="L91" s="27"/>
      <c r="M91" s="27"/>
      <c r="N91" s="27"/>
      <c r="O91" s="27"/>
      <c r="P91" s="27"/>
    </row>
    <row r="92" spans="1:16">
      <c r="A92" s="30">
        <v>5</v>
      </c>
      <c r="B92" s="31">
        <v>2</v>
      </c>
      <c r="C92" s="31" t="str" cm="1">
        <f t="array" ref="C92">INDEX($P$5:$P$7,B92)</f>
        <v>5:35–7:00 م</v>
      </c>
      <c r="D92" s="31">
        <v>1</v>
      </c>
      <c r="E92" s="31" t="s">
        <v>19</v>
      </c>
      <c r="F92" s="32">
        <v>1</v>
      </c>
      <c r="G92" s="31" t="s">
        <v>69</v>
      </c>
      <c r="H92" s="27"/>
      <c r="I92" s="27"/>
      <c r="J92" s="27"/>
      <c r="K92" s="27"/>
      <c r="L92" s="27"/>
      <c r="M92" s="27"/>
      <c r="N92" s="27"/>
      <c r="O92" s="27"/>
      <c r="P92" s="27"/>
    </row>
    <row r="93" spans="1:16">
      <c r="A93" s="30">
        <v>5</v>
      </c>
      <c r="B93" s="31">
        <v>2</v>
      </c>
      <c r="C93" s="31" t="str" cm="1">
        <f t="array" ref="C93">INDEX($P$5:$P$7,B93)</f>
        <v>5:35–7:00 م</v>
      </c>
      <c r="D93" s="31">
        <v>2</v>
      </c>
      <c r="E93" s="31" t="s">
        <v>19</v>
      </c>
      <c r="F93" s="32">
        <v>1</v>
      </c>
      <c r="G93" s="31" t="s">
        <v>59</v>
      </c>
      <c r="H93" s="27"/>
      <c r="I93" s="27"/>
      <c r="J93" s="27"/>
      <c r="K93" s="27"/>
      <c r="L93" s="27"/>
      <c r="M93" s="27"/>
      <c r="N93" s="27"/>
      <c r="O93" s="27"/>
      <c r="P93" s="27"/>
    </row>
    <row r="94" spans="1:16">
      <c r="A94" s="30">
        <v>5</v>
      </c>
      <c r="B94" s="31">
        <v>2</v>
      </c>
      <c r="C94" s="31" t="str" cm="1">
        <f t="array" ref="C94">INDEX($P$5:$P$7,B94)</f>
        <v>5:35–7:00 م</v>
      </c>
      <c r="D94" s="31">
        <v>3</v>
      </c>
      <c r="E94" s="31" t="s">
        <v>19</v>
      </c>
      <c r="F94" s="32">
        <v>1</v>
      </c>
      <c r="G94" s="31" t="s">
        <v>50</v>
      </c>
      <c r="H94" s="27"/>
      <c r="I94" s="27"/>
      <c r="J94" s="27"/>
      <c r="K94" s="27"/>
      <c r="L94" s="27"/>
      <c r="M94" s="27"/>
      <c r="N94" s="27"/>
      <c r="O94" s="27"/>
      <c r="P94" s="27"/>
    </row>
    <row r="95" spans="1:16">
      <c r="A95" s="30">
        <v>5</v>
      </c>
      <c r="B95" s="31">
        <v>2</v>
      </c>
      <c r="C95" s="31" t="str" cm="1">
        <f t="array" ref="C95">INDEX($P$5:$P$7,B95)</f>
        <v>5:35–7:00 م</v>
      </c>
      <c r="D95" s="31">
        <v>4</v>
      </c>
      <c r="E95" s="31" t="s">
        <v>95</v>
      </c>
      <c r="F95" s="32">
        <v>1</v>
      </c>
      <c r="G95" s="31" t="s">
        <v>503</v>
      </c>
      <c r="H95" s="27"/>
      <c r="I95" s="27"/>
      <c r="J95" s="27"/>
      <c r="K95" s="27"/>
      <c r="L95" s="27"/>
      <c r="M95" s="27"/>
      <c r="N95" s="27"/>
      <c r="O95" s="27"/>
      <c r="P95" s="27"/>
    </row>
    <row r="96" spans="1:16">
      <c r="A96" s="30">
        <v>5</v>
      </c>
      <c r="B96" s="31">
        <v>2</v>
      </c>
      <c r="C96" s="31" t="str" cm="1">
        <f t="array" ref="C96">INDEX($P$5:$P$7,B96)</f>
        <v>5:35–7:00 م</v>
      </c>
      <c r="D96" s="31">
        <v>5</v>
      </c>
      <c r="E96" s="31" t="s">
        <v>95</v>
      </c>
      <c r="F96" s="32">
        <v>1</v>
      </c>
      <c r="G96" s="31" t="s">
        <v>523</v>
      </c>
      <c r="H96" s="27"/>
      <c r="I96" s="27"/>
      <c r="J96" s="27"/>
      <c r="K96" s="27"/>
      <c r="L96" s="27"/>
      <c r="M96" s="27"/>
      <c r="N96" s="27"/>
      <c r="O96" s="27"/>
      <c r="P96" s="27"/>
    </row>
    <row r="97" spans="1:16">
      <c r="A97" s="30">
        <v>5</v>
      </c>
      <c r="B97" s="31">
        <v>2</v>
      </c>
      <c r="C97" s="31" t="str" cm="1">
        <f t="array" ref="C97">INDEX($P$5:$P$7,B97)</f>
        <v>5:35–7:00 م</v>
      </c>
      <c r="D97" s="31">
        <v>6</v>
      </c>
      <c r="E97" s="31" t="s">
        <v>95</v>
      </c>
      <c r="F97" s="32">
        <v>1</v>
      </c>
      <c r="G97" s="31" t="s">
        <v>544</v>
      </c>
      <c r="H97" s="27"/>
      <c r="I97" s="27"/>
      <c r="J97" s="27"/>
      <c r="K97" s="27"/>
      <c r="L97" s="27"/>
      <c r="M97" s="27"/>
      <c r="N97" s="27"/>
      <c r="O97" s="27"/>
      <c r="P97" s="27"/>
    </row>
    <row r="98" spans="1:16">
      <c r="A98" s="30">
        <v>5</v>
      </c>
      <c r="B98" s="31">
        <v>2</v>
      </c>
      <c r="C98" s="31" t="str" cm="1">
        <f t="array" ref="C98">INDEX($P$5:$P$7,B98)</f>
        <v>5:35–7:00 م</v>
      </c>
      <c r="D98" s="31">
        <v>7</v>
      </c>
      <c r="E98" s="31" t="s">
        <v>95</v>
      </c>
      <c r="F98" s="32">
        <v>1</v>
      </c>
      <c r="G98" s="31" t="s">
        <v>566</v>
      </c>
      <c r="H98" s="27"/>
      <c r="I98" s="27"/>
      <c r="J98" s="27"/>
      <c r="K98" s="27"/>
      <c r="L98" s="27"/>
      <c r="M98" s="27"/>
      <c r="N98" s="27"/>
      <c r="O98" s="27"/>
      <c r="P98" s="27"/>
    </row>
    <row r="99" spans="1:16">
      <c r="A99" s="30">
        <v>5</v>
      </c>
      <c r="B99" s="31">
        <v>3</v>
      </c>
      <c r="C99" s="31" t="str" cm="1">
        <f t="array" ref="C99">INDEX($P$5:$P$7,B99)</f>
        <v>7:10–8:35 م</v>
      </c>
      <c r="D99" s="31">
        <v>1</v>
      </c>
      <c r="E99" s="31" t="s">
        <v>95</v>
      </c>
      <c r="F99" s="32">
        <v>1</v>
      </c>
      <c r="G99" s="31" t="s">
        <v>424</v>
      </c>
      <c r="H99" s="27"/>
      <c r="I99" s="27"/>
      <c r="J99" s="27"/>
      <c r="K99" s="27"/>
      <c r="L99" s="27"/>
      <c r="M99" s="27"/>
      <c r="N99" s="27"/>
      <c r="O99" s="27"/>
      <c r="P99" s="27"/>
    </row>
    <row r="100" spans="1:16">
      <c r="A100" s="30">
        <v>5</v>
      </c>
      <c r="B100" s="31">
        <v>3</v>
      </c>
      <c r="C100" s="31" t="str" cm="1">
        <f t="array" ref="C100">INDEX($P$5:$P$7,B100)</f>
        <v>7:10–8:35 م</v>
      </c>
      <c r="D100" s="31">
        <v>2</v>
      </c>
      <c r="E100" s="31" t="s">
        <v>95</v>
      </c>
      <c r="F100" s="32">
        <v>1</v>
      </c>
      <c r="G100" s="31" t="s">
        <v>425</v>
      </c>
      <c r="H100" s="27"/>
      <c r="I100" s="27"/>
      <c r="J100" s="27"/>
      <c r="K100" s="27"/>
      <c r="L100" s="27"/>
      <c r="M100" s="27"/>
      <c r="N100" s="27"/>
      <c r="O100" s="27"/>
      <c r="P100" s="27"/>
    </row>
    <row r="101" spans="1:16">
      <c r="A101" s="30">
        <v>5</v>
      </c>
      <c r="B101" s="31">
        <v>3</v>
      </c>
      <c r="C101" s="31" t="str" cm="1">
        <f t="array" ref="C101">INDEX($P$5:$P$7,B101)</f>
        <v>7:10–8:35 م</v>
      </c>
      <c r="D101" s="31">
        <v>3</v>
      </c>
      <c r="E101" s="31" t="s">
        <v>95</v>
      </c>
      <c r="F101" s="32">
        <v>1</v>
      </c>
      <c r="G101" s="31" t="s">
        <v>357</v>
      </c>
      <c r="H101" s="27"/>
      <c r="I101" s="27"/>
      <c r="J101" s="27"/>
      <c r="K101" s="27"/>
      <c r="L101" s="27"/>
      <c r="M101" s="27"/>
      <c r="N101" s="27"/>
      <c r="O101" s="27"/>
      <c r="P101" s="27"/>
    </row>
    <row r="102" spans="1:16">
      <c r="A102" s="30">
        <v>5</v>
      </c>
      <c r="B102" s="31">
        <v>3</v>
      </c>
      <c r="C102" s="31" t="str" cm="1">
        <f t="array" ref="C102">INDEX($P$5:$P$7,B102)</f>
        <v>7:10–8:35 م</v>
      </c>
      <c r="D102" s="31">
        <v>4</v>
      </c>
      <c r="E102" s="31" t="s">
        <v>95</v>
      </c>
      <c r="F102" s="32">
        <v>1</v>
      </c>
      <c r="G102" s="31" t="s">
        <v>350</v>
      </c>
      <c r="H102" s="27"/>
      <c r="I102" s="27"/>
      <c r="J102" s="27"/>
      <c r="K102" s="27"/>
      <c r="L102" s="27"/>
      <c r="M102" s="27"/>
      <c r="N102" s="27"/>
      <c r="O102" s="27"/>
      <c r="P102" s="27"/>
    </row>
    <row r="103" spans="1:16">
      <c r="A103" s="30">
        <v>5</v>
      </c>
      <c r="B103" s="31">
        <v>3</v>
      </c>
      <c r="C103" s="31" t="str" cm="1">
        <f t="array" ref="C103">INDEX($P$5:$P$7,B103)</f>
        <v>7:10–8:35 م</v>
      </c>
      <c r="D103" s="31">
        <v>5</v>
      </c>
      <c r="E103" s="31" t="s">
        <v>95</v>
      </c>
      <c r="F103" s="32">
        <v>1</v>
      </c>
      <c r="G103" s="31" t="s">
        <v>340</v>
      </c>
      <c r="H103" s="27"/>
      <c r="I103" s="27"/>
      <c r="J103" s="27"/>
      <c r="K103" s="27"/>
      <c r="L103" s="27"/>
      <c r="M103" s="27"/>
      <c r="N103" s="27"/>
      <c r="O103" s="27"/>
      <c r="P103" s="27"/>
    </row>
    <row r="104" spans="1:16">
      <c r="A104" s="30">
        <v>5</v>
      </c>
      <c r="B104" s="31">
        <v>3</v>
      </c>
      <c r="C104" s="31" t="str" cm="1">
        <f t="array" ref="C104">INDEX($P$5:$P$7,B104)</f>
        <v>7:10–8:35 م</v>
      </c>
      <c r="D104" s="31">
        <v>6</v>
      </c>
      <c r="E104" s="31" t="s">
        <v>95</v>
      </c>
      <c r="F104" s="32">
        <v>1</v>
      </c>
      <c r="G104" s="31" t="s">
        <v>332</v>
      </c>
      <c r="H104" s="27"/>
      <c r="I104" s="27"/>
      <c r="J104" s="27"/>
      <c r="K104" s="27"/>
      <c r="L104" s="27"/>
      <c r="M104" s="27"/>
      <c r="N104" s="27"/>
      <c r="O104" s="27"/>
      <c r="P104" s="27"/>
    </row>
    <row r="105" spans="1:16">
      <c r="A105" s="30">
        <v>6</v>
      </c>
      <c r="B105" s="31">
        <v>1</v>
      </c>
      <c r="C105" s="31" t="str" cm="1">
        <f t="array" ref="C105">INDEX($P$5:$P$7,B105)</f>
        <v>4:00–5:25 م</v>
      </c>
      <c r="D105" s="31">
        <v>1</v>
      </c>
      <c r="E105" s="31" t="s">
        <v>19</v>
      </c>
      <c r="F105" s="32">
        <v>1</v>
      </c>
      <c r="G105" s="31" t="s">
        <v>132</v>
      </c>
      <c r="H105" s="27"/>
      <c r="I105" s="27"/>
      <c r="J105" s="27"/>
      <c r="K105" s="27"/>
      <c r="L105" s="27"/>
      <c r="M105" s="27"/>
      <c r="N105" s="27"/>
      <c r="O105" s="27"/>
      <c r="P105" s="27"/>
    </row>
    <row r="106" spans="1:16">
      <c r="A106" s="30">
        <v>6</v>
      </c>
      <c r="B106" s="31">
        <v>1</v>
      </c>
      <c r="C106" s="31" t="str" cm="1">
        <f t="array" ref="C106">INDEX($P$5:$P$7,B106)</f>
        <v>4:00–5:25 م</v>
      </c>
      <c r="D106" s="31">
        <v>2</v>
      </c>
      <c r="E106" s="31" t="s">
        <v>19</v>
      </c>
      <c r="F106" s="32">
        <v>1</v>
      </c>
      <c r="G106" s="31" t="s">
        <v>176</v>
      </c>
      <c r="H106" s="27"/>
      <c r="I106" s="27"/>
      <c r="J106" s="27"/>
      <c r="K106" s="27"/>
      <c r="L106" s="27"/>
      <c r="M106" s="27"/>
      <c r="N106" s="27"/>
      <c r="O106" s="27"/>
      <c r="P106" s="27"/>
    </row>
    <row r="107" spans="1:16">
      <c r="A107" s="30">
        <v>6</v>
      </c>
      <c r="B107" s="31">
        <v>1</v>
      </c>
      <c r="C107" s="31" t="str" cm="1">
        <f t="array" ref="C107">INDEX($P$5:$P$7,B107)</f>
        <v>4:00–5:25 م</v>
      </c>
      <c r="D107" s="31">
        <v>3</v>
      </c>
      <c r="E107" s="31" t="s">
        <v>19</v>
      </c>
      <c r="F107" s="32">
        <v>1</v>
      </c>
      <c r="G107" s="31" t="s">
        <v>191</v>
      </c>
      <c r="H107" s="27"/>
      <c r="I107" s="27"/>
      <c r="J107" s="27"/>
      <c r="K107" s="27"/>
      <c r="L107" s="27"/>
      <c r="M107" s="27"/>
      <c r="N107" s="27"/>
      <c r="O107" s="27"/>
      <c r="P107" s="27"/>
    </row>
    <row r="108" spans="1:16">
      <c r="A108" s="30">
        <v>6</v>
      </c>
      <c r="B108" s="31">
        <v>1</v>
      </c>
      <c r="C108" s="31" t="str" cm="1">
        <f t="array" ref="C108">INDEX($P$5:$P$7,B108)</f>
        <v>4:00–5:25 م</v>
      </c>
      <c r="D108" s="31">
        <v>4</v>
      </c>
      <c r="E108" s="31" t="s">
        <v>19</v>
      </c>
      <c r="F108" s="32">
        <v>1</v>
      </c>
      <c r="G108" s="31" t="s">
        <v>220</v>
      </c>
      <c r="H108" s="27"/>
      <c r="I108" s="27"/>
      <c r="J108" s="27"/>
      <c r="K108" s="27"/>
      <c r="L108" s="27"/>
      <c r="M108" s="27"/>
      <c r="N108" s="27"/>
      <c r="O108" s="27"/>
      <c r="P108" s="27"/>
    </row>
    <row r="109" spans="1:16">
      <c r="A109" s="30">
        <v>6</v>
      </c>
      <c r="B109" s="31">
        <v>1</v>
      </c>
      <c r="C109" s="31" t="str" cm="1">
        <f t="array" ref="C109">INDEX($P$5:$P$7,B109)</f>
        <v>4:00–5:25 م</v>
      </c>
      <c r="D109" s="31">
        <v>5</v>
      </c>
      <c r="E109" s="31" t="s">
        <v>19</v>
      </c>
      <c r="F109" s="32">
        <v>1</v>
      </c>
      <c r="G109" s="31" t="s">
        <v>242</v>
      </c>
      <c r="H109" s="27"/>
      <c r="I109" s="27"/>
      <c r="J109" s="27"/>
      <c r="K109" s="27"/>
      <c r="L109" s="27"/>
      <c r="M109" s="27"/>
      <c r="N109" s="27"/>
      <c r="O109" s="27"/>
      <c r="P109" s="27"/>
    </row>
    <row r="110" spans="1:16">
      <c r="A110" s="30">
        <v>6</v>
      </c>
      <c r="B110" s="31">
        <v>1</v>
      </c>
      <c r="C110" s="31" t="str" cm="1">
        <f t="array" ref="C110">INDEX($P$5:$P$7,B110)</f>
        <v>4:00–5:25 م</v>
      </c>
      <c r="D110" s="31">
        <v>6</v>
      </c>
      <c r="E110" s="31" t="s">
        <v>19</v>
      </c>
      <c r="F110" s="32">
        <v>1</v>
      </c>
      <c r="G110" s="31" t="s">
        <v>72</v>
      </c>
      <c r="H110" s="27"/>
      <c r="I110" s="27"/>
      <c r="J110" s="27"/>
      <c r="K110" s="27"/>
      <c r="L110" s="27"/>
      <c r="M110" s="27"/>
      <c r="N110" s="27"/>
      <c r="O110" s="27"/>
      <c r="P110" s="27"/>
    </row>
    <row r="111" spans="1:16">
      <c r="A111" s="30">
        <v>6</v>
      </c>
      <c r="B111" s="31">
        <v>1</v>
      </c>
      <c r="C111" s="31" t="str" cm="1">
        <f t="array" ref="C111">INDEX($P$5:$P$7,B111)</f>
        <v>4:00–5:25 م</v>
      </c>
      <c r="D111" s="31">
        <v>7</v>
      </c>
      <c r="E111" s="31" t="s">
        <v>19</v>
      </c>
      <c r="F111" s="32">
        <v>1</v>
      </c>
      <c r="G111" s="31" t="s">
        <v>70</v>
      </c>
      <c r="H111" s="27"/>
      <c r="I111" s="27"/>
      <c r="J111" s="27"/>
      <c r="K111" s="27"/>
      <c r="L111" s="27"/>
      <c r="M111" s="27"/>
      <c r="N111" s="27"/>
      <c r="O111" s="27"/>
      <c r="P111" s="27"/>
    </row>
    <row r="112" spans="1:16">
      <c r="A112" s="30">
        <v>6</v>
      </c>
      <c r="B112" s="31">
        <v>2</v>
      </c>
      <c r="C112" s="31" t="str" cm="1">
        <f t="array" ref="C112">INDEX($P$5:$P$7,B112)</f>
        <v>5:35–7:00 م</v>
      </c>
      <c r="D112" s="31">
        <v>1</v>
      </c>
      <c r="E112" s="31" t="s">
        <v>19</v>
      </c>
      <c r="F112" s="32">
        <v>1</v>
      </c>
      <c r="G112" s="31" t="s">
        <v>60</v>
      </c>
      <c r="H112" s="27"/>
      <c r="I112" s="27"/>
      <c r="J112" s="27"/>
      <c r="K112" s="27"/>
      <c r="L112" s="27"/>
      <c r="M112" s="27"/>
      <c r="N112" s="27"/>
      <c r="O112" s="27"/>
      <c r="P112" s="27"/>
    </row>
    <row r="113" spans="1:16">
      <c r="A113" s="30">
        <v>6</v>
      </c>
      <c r="B113" s="31">
        <v>2</v>
      </c>
      <c r="C113" s="31" t="str" cm="1">
        <f t="array" ref="C113">INDEX($P$5:$P$7,B113)</f>
        <v>5:35–7:00 م</v>
      </c>
      <c r="D113" s="31">
        <v>2</v>
      </c>
      <c r="E113" s="31" t="s">
        <v>19</v>
      </c>
      <c r="F113" s="32">
        <v>1</v>
      </c>
      <c r="G113" s="31" t="s">
        <v>51</v>
      </c>
      <c r="H113" s="27"/>
      <c r="I113" s="27"/>
      <c r="J113" s="27"/>
      <c r="K113" s="27"/>
      <c r="L113" s="27"/>
      <c r="M113" s="27"/>
      <c r="N113" s="27"/>
      <c r="O113" s="27"/>
      <c r="P113" s="27"/>
    </row>
    <row r="114" spans="1:16">
      <c r="A114" s="30">
        <v>6</v>
      </c>
      <c r="B114" s="31">
        <v>2</v>
      </c>
      <c r="C114" s="31" t="str" cm="1">
        <f t="array" ref="C114">INDEX($P$5:$P$7,B114)</f>
        <v>5:35–7:00 م</v>
      </c>
      <c r="D114" s="31">
        <v>3</v>
      </c>
      <c r="E114" s="31" t="s">
        <v>19</v>
      </c>
      <c r="F114" s="32">
        <v>1</v>
      </c>
      <c r="G114" s="31" t="s">
        <v>44</v>
      </c>
      <c r="H114" s="27"/>
      <c r="I114" s="27"/>
      <c r="J114" s="27"/>
      <c r="K114" s="27"/>
      <c r="L114" s="27"/>
      <c r="M114" s="27"/>
      <c r="N114" s="27"/>
      <c r="O114" s="27"/>
      <c r="P114" s="27"/>
    </row>
    <row r="115" spans="1:16">
      <c r="A115" s="30">
        <v>6</v>
      </c>
      <c r="B115" s="31">
        <v>2</v>
      </c>
      <c r="C115" s="31" t="str" cm="1">
        <f t="array" ref="C115">INDEX($P$5:$P$7,B115)</f>
        <v>5:35–7:00 م</v>
      </c>
      <c r="D115" s="31">
        <v>4</v>
      </c>
      <c r="E115" s="31" t="s">
        <v>95</v>
      </c>
      <c r="F115" s="32">
        <v>1</v>
      </c>
      <c r="G115" s="31" t="s">
        <v>493</v>
      </c>
      <c r="H115" s="27"/>
      <c r="I115" s="27"/>
      <c r="J115" s="27"/>
      <c r="K115" s="27"/>
      <c r="L115" s="27"/>
      <c r="M115" s="27"/>
      <c r="N115" s="27"/>
      <c r="O115" s="27"/>
      <c r="P115" s="27"/>
    </row>
    <row r="116" spans="1:16">
      <c r="A116" s="30">
        <v>6</v>
      </c>
      <c r="B116" s="31">
        <v>2</v>
      </c>
      <c r="C116" s="31" t="str" cm="1">
        <f t="array" ref="C116">INDEX($P$5:$P$7,B116)</f>
        <v>5:35–7:00 م</v>
      </c>
      <c r="D116" s="31">
        <v>5</v>
      </c>
      <c r="E116" s="31" t="s">
        <v>95</v>
      </c>
      <c r="F116" s="32">
        <v>1</v>
      </c>
      <c r="G116" s="31" t="s">
        <v>505</v>
      </c>
      <c r="H116" s="27"/>
      <c r="I116" s="27"/>
      <c r="J116" s="27"/>
      <c r="K116" s="27"/>
      <c r="L116" s="27"/>
      <c r="M116" s="27"/>
      <c r="N116" s="27"/>
      <c r="O116" s="27"/>
      <c r="P116" s="27"/>
    </row>
    <row r="117" spans="1:16">
      <c r="A117" s="30">
        <v>6</v>
      </c>
      <c r="B117" s="31">
        <v>2</v>
      </c>
      <c r="C117" s="31" t="str" cm="1">
        <f t="array" ref="C117">INDEX($P$5:$P$7,B117)</f>
        <v>5:35–7:00 م</v>
      </c>
      <c r="D117" s="31">
        <v>6</v>
      </c>
      <c r="E117" s="31" t="s">
        <v>95</v>
      </c>
      <c r="F117" s="32">
        <v>1</v>
      </c>
      <c r="G117" s="31" t="s">
        <v>524</v>
      </c>
      <c r="H117" s="27"/>
      <c r="I117" s="27"/>
      <c r="J117" s="27"/>
      <c r="K117" s="27"/>
      <c r="L117" s="27"/>
      <c r="M117" s="27"/>
      <c r="N117" s="27"/>
      <c r="O117" s="27"/>
      <c r="P117" s="27"/>
    </row>
    <row r="118" spans="1:16">
      <c r="A118" s="30">
        <v>6</v>
      </c>
      <c r="B118" s="31">
        <v>2</v>
      </c>
      <c r="C118" s="31" t="str" cm="1">
        <f t="array" ref="C118">INDEX($P$5:$P$7,B118)</f>
        <v>5:35–7:00 م</v>
      </c>
      <c r="D118" s="31">
        <v>7</v>
      </c>
      <c r="E118" s="31" t="s">
        <v>95</v>
      </c>
      <c r="F118" s="32">
        <v>1</v>
      </c>
      <c r="G118" s="31" t="s">
        <v>545</v>
      </c>
      <c r="H118" s="27"/>
      <c r="I118" s="27"/>
      <c r="J118" s="27"/>
      <c r="K118" s="27"/>
      <c r="L118" s="27"/>
      <c r="M118" s="27"/>
      <c r="N118" s="27"/>
      <c r="O118" s="27"/>
      <c r="P118" s="27"/>
    </row>
    <row r="119" spans="1:16">
      <c r="A119" s="30">
        <v>6</v>
      </c>
      <c r="B119" s="31">
        <v>3</v>
      </c>
      <c r="C119" s="31" t="str" cm="1">
        <f t="array" ref="C119">INDEX($P$5:$P$7,B119)</f>
        <v>7:10–8:35 م</v>
      </c>
      <c r="D119" s="31">
        <v>1</v>
      </c>
      <c r="E119" s="31" t="s">
        <v>95</v>
      </c>
      <c r="F119" s="32">
        <v>1</v>
      </c>
      <c r="G119" s="31" t="s">
        <v>567</v>
      </c>
      <c r="H119" s="27"/>
      <c r="I119" s="27"/>
      <c r="J119" s="27"/>
      <c r="K119" s="27"/>
      <c r="L119" s="27"/>
      <c r="M119" s="27"/>
      <c r="N119" s="27"/>
      <c r="O119" s="27"/>
      <c r="P119" s="27"/>
    </row>
    <row r="120" spans="1:16">
      <c r="A120" s="30">
        <v>6</v>
      </c>
      <c r="B120" s="31">
        <v>3</v>
      </c>
      <c r="C120" s="31" t="str" cm="1">
        <f t="array" ref="C120">INDEX($P$5:$P$7,B120)</f>
        <v>7:10–8:35 م</v>
      </c>
      <c r="D120" s="31">
        <v>2</v>
      </c>
      <c r="E120" s="31" t="s">
        <v>95</v>
      </c>
      <c r="F120" s="32">
        <v>1</v>
      </c>
      <c r="G120" s="31" t="s">
        <v>428</v>
      </c>
      <c r="H120" s="27"/>
      <c r="I120" s="27"/>
      <c r="J120" s="27"/>
      <c r="K120" s="27"/>
      <c r="L120" s="27"/>
      <c r="M120" s="27"/>
      <c r="N120" s="27"/>
      <c r="O120" s="27"/>
      <c r="P120" s="27"/>
    </row>
    <row r="121" spans="1:16">
      <c r="A121" s="30">
        <v>6</v>
      </c>
      <c r="B121" s="31">
        <v>3</v>
      </c>
      <c r="C121" s="31" t="str" cm="1">
        <f t="array" ref="C121">INDEX($P$5:$P$7,B121)</f>
        <v>7:10–8:35 م</v>
      </c>
      <c r="D121" s="31">
        <v>3</v>
      </c>
      <c r="E121" s="31" t="s">
        <v>95</v>
      </c>
      <c r="F121" s="32">
        <v>1</v>
      </c>
      <c r="G121" s="31" t="s">
        <v>429</v>
      </c>
      <c r="H121" s="27"/>
      <c r="I121" s="27"/>
      <c r="J121" s="27"/>
      <c r="K121" s="27"/>
      <c r="L121" s="27"/>
      <c r="M121" s="27"/>
      <c r="N121" s="27"/>
      <c r="O121" s="27"/>
      <c r="P121" s="27"/>
    </row>
    <row r="122" spans="1:16">
      <c r="A122" s="30">
        <v>6</v>
      </c>
      <c r="B122" s="31">
        <v>3</v>
      </c>
      <c r="C122" s="31" t="str" cm="1">
        <f t="array" ref="C122">INDEX($P$5:$P$7,B122)</f>
        <v>7:10–8:35 م</v>
      </c>
      <c r="D122" s="31">
        <v>4</v>
      </c>
      <c r="E122" s="31" t="s">
        <v>95</v>
      </c>
      <c r="F122" s="32">
        <v>1</v>
      </c>
      <c r="G122" s="31" t="s">
        <v>336</v>
      </c>
      <c r="H122" s="27"/>
      <c r="I122" s="27"/>
      <c r="J122" s="27"/>
      <c r="K122" s="27"/>
      <c r="L122" s="27"/>
      <c r="M122" s="27"/>
      <c r="N122" s="27"/>
      <c r="O122" s="27"/>
      <c r="P122" s="27"/>
    </row>
    <row r="123" spans="1:16">
      <c r="A123" s="30">
        <v>6</v>
      </c>
      <c r="B123" s="31">
        <v>3</v>
      </c>
      <c r="C123" s="31" t="str" cm="1">
        <f t="array" ref="C123">INDEX($P$5:$P$7,B123)</f>
        <v>7:10–8:35 م</v>
      </c>
      <c r="D123" s="31">
        <v>5</v>
      </c>
      <c r="E123" s="31" t="s">
        <v>95</v>
      </c>
      <c r="F123" s="32">
        <v>1</v>
      </c>
      <c r="G123" s="31" t="s">
        <v>333</v>
      </c>
      <c r="H123" s="27"/>
      <c r="I123" s="27"/>
      <c r="J123" s="27"/>
      <c r="K123" s="27"/>
      <c r="L123" s="27"/>
      <c r="M123" s="27"/>
      <c r="N123" s="27"/>
      <c r="O123" s="27"/>
      <c r="P123" s="27"/>
    </row>
    <row r="124" spans="1:16">
      <c r="A124" s="30">
        <v>6</v>
      </c>
      <c r="B124" s="31">
        <v>3</v>
      </c>
      <c r="C124" s="31" t="str" cm="1">
        <f t="array" ref="C124">INDEX($P$5:$P$7,B124)</f>
        <v>7:10–8:35 م</v>
      </c>
      <c r="D124" s="31">
        <v>6</v>
      </c>
      <c r="E124" s="31" t="s">
        <v>95</v>
      </c>
      <c r="F124" s="32">
        <v>1</v>
      </c>
      <c r="G124" s="31" t="s">
        <v>325</v>
      </c>
      <c r="H124" s="27"/>
      <c r="I124" s="27"/>
      <c r="J124" s="27"/>
      <c r="K124" s="27"/>
      <c r="L124" s="27"/>
      <c r="M124" s="27"/>
      <c r="N124" s="27"/>
      <c r="O124" s="27"/>
      <c r="P124" s="27"/>
    </row>
    <row r="125" spans="1:16">
      <c r="A125" s="30">
        <v>7</v>
      </c>
      <c r="B125" s="31">
        <v>1</v>
      </c>
      <c r="C125" s="31" t="str" cm="1">
        <f t="array" ref="C125">INDEX($P$5:$P$7,B125)</f>
        <v>4:00–5:25 م</v>
      </c>
      <c r="D125" s="31">
        <v>1</v>
      </c>
      <c r="E125" s="31" t="s">
        <v>19</v>
      </c>
      <c r="F125" s="32">
        <v>1</v>
      </c>
      <c r="G125" s="31" t="s">
        <v>136</v>
      </c>
      <c r="H125" s="27"/>
      <c r="I125" s="27"/>
      <c r="J125" s="27"/>
      <c r="K125" s="27"/>
      <c r="L125" s="27"/>
      <c r="M125" s="27"/>
      <c r="N125" s="27"/>
      <c r="O125" s="27"/>
      <c r="P125" s="27"/>
    </row>
    <row r="126" spans="1:16">
      <c r="A126" s="30">
        <v>7</v>
      </c>
      <c r="B126" s="31">
        <v>1</v>
      </c>
      <c r="C126" s="31" t="str" cm="1">
        <f t="array" ref="C126">INDEX($P$5:$P$7,B126)</f>
        <v>4:00–5:25 م</v>
      </c>
      <c r="D126" s="31">
        <v>2</v>
      </c>
      <c r="E126" s="31" t="s">
        <v>19</v>
      </c>
      <c r="F126" s="32">
        <v>1</v>
      </c>
      <c r="G126" s="31" t="s">
        <v>137</v>
      </c>
      <c r="H126" s="27"/>
      <c r="I126" s="27"/>
      <c r="J126" s="27"/>
      <c r="K126" s="27"/>
      <c r="L126" s="27"/>
      <c r="M126" s="27"/>
      <c r="N126" s="27"/>
      <c r="O126" s="27"/>
      <c r="P126" s="27"/>
    </row>
    <row r="127" spans="1:16">
      <c r="A127" s="30">
        <v>7</v>
      </c>
      <c r="B127" s="31">
        <v>1</v>
      </c>
      <c r="C127" s="31" t="str" cm="1">
        <f t="array" ref="C127">INDEX($P$5:$P$7,B127)</f>
        <v>4:00–5:25 م</v>
      </c>
      <c r="D127" s="31">
        <v>3</v>
      </c>
      <c r="E127" s="31" t="s">
        <v>19</v>
      </c>
      <c r="F127" s="32">
        <v>1</v>
      </c>
      <c r="G127" s="31" t="s">
        <v>177</v>
      </c>
      <c r="H127" s="27"/>
      <c r="I127" s="27"/>
      <c r="J127" s="27"/>
      <c r="K127" s="27"/>
      <c r="L127" s="27"/>
      <c r="M127" s="27"/>
      <c r="N127" s="27"/>
      <c r="O127" s="27"/>
      <c r="P127" s="27"/>
    </row>
    <row r="128" spans="1:16">
      <c r="A128" s="30">
        <v>7</v>
      </c>
      <c r="B128" s="31">
        <v>1</v>
      </c>
      <c r="C128" s="31" t="str" cm="1">
        <f t="array" ref="C128">INDEX($P$5:$P$7,B128)</f>
        <v>4:00–5:25 م</v>
      </c>
      <c r="D128" s="31">
        <v>4</v>
      </c>
      <c r="E128" s="31" t="s">
        <v>19</v>
      </c>
      <c r="F128" s="32">
        <v>1</v>
      </c>
      <c r="G128" s="31" t="s">
        <v>192</v>
      </c>
      <c r="H128" s="27"/>
      <c r="I128" s="27"/>
      <c r="J128" s="27"/>
      <c r="K128" s="27"/>
      <c r="L128" s="27"/>
      <c r="M128" s="27"/>
      <c r="N128" s="27"/>
      <c r="O128" s="27"/>
      <c r="P128" s="27"/>
    </row>
    <row r="129" spans="1:16">
      <c r="A129" s="30">
        <v>7</v>
      </c>
      <c r="B129" s="31">
        <v>1</v>
      </c>
      <c r="C129" s="31" t="str" cm="1">
        <f t="array" ref="C129">INDEX($P$5:$P$7,B129)</f>
        <v>4:00–5:25 م</v>
      </c>
      <c r="D129" s="31">
        <v>5</v>
      </c>
      <c r="E129" s="31" t="s">
        <v>19</v>
      </c>
      <c r="F129" s="32">
        <v>1</v>
      </c>
      <c r="G129" s="31" t="s">
        <v>221</v>
      </c>
      <c r="H129" s="27"/>
      <c r="I129" s="27"/>
      <c r="J129" s="27"/>
      <c r="K129" s="27"/>
      <c r="L129" s="27"/>
      <c r="M129" s="27"/>
      <c r="N129" s="27"/>
      <c r="O129" s="27"/>
      <c r="P129" s="27"/>
    </row>
    <row r="130" spans="1:16">
      <c r="A130" s="30">
        <v>7</v>
      </c>
      <c r="B130" s="31">
        <v>1</v>
      </c>
      <c r="C130" s="31" t="str" cm="1">
        <f t="array" ref="C130">INDEX($P$5:$P$7,B130)</f>
        <v>4:00–5:25 م</v>
      </c>
      <c r="D130" s="31">
        <v>6</v>
      </c>
      <c r="E130" s="31" t="s">
        <v>19</v>
      </c>
      <c r="F130" s="32">
        <v>1</v>
      </c>
      <c r="G130" s="31" t="s">
        <v>243</v>
      </c>
      <c r="H130" s="27"/>
      <c r="I130" s="27"/>
      <c r="J130" s="27"/>
      <c r="K130" s="27"/>
      <c r="L130" s="27"/>
      <c r="M130" s="27"/>
      <c r="N130" s="27"/>
      <c r="O130" s="27"/>
      <c r="P130" s="27"/>
    </row>
    <row r="131" spans="1:16">
      <c r="A131" s="30">
        <v>7</v>
      </c>
      <c r="B131" s="31">
        <v>1</v>
      </c>
      <c r="C131" s="31" t="str" cm="1">
        <f t="array" ref="C131">INDEX($P$5:$P$7,B131)</f>
        <v>4:00–5:25 م</v>
      </c>
      <c r="D131" s="31">
        <v>7</v>
      </c>
      <c r="E131" s="31" t="s">
        <v>19</v>
      </c>
      <c r="F131" s="32">
        <v>1</v>
      </c>
      <c r="G131" s="31" t="s">
        <v>53</v>
      </c>
      <c r="H131" s="27"/>
      <c r="I131" s="27"/>
      <c r="J131" s="27"/>
      <c r="K131" s="27"/>
      <c r="L131" s="27"/>
      <c r="M131" s="27"/>
      <c r="N131" s="27"/>
      <c r="O131" s="27"/>
      <c r="P131" s="27"/>
    </row>
    <row r="132" spans="1:16">
      <c r="A132" s="30">
        <v>7</v>
      </c>
      <c r="B132" s="31">
        <v>2</v>
      </c>
      <c r="C132" s="31" t="str" cm="1">
        <f t="array" ref="C132">INDEX($P$5:$P$7,B132)</f>
        <v>5:35–7:00 م</v>
      </c>
      <c r="D132" s="31">
        <v>1</v>
      </c>
      <c r="E132" s="31" t="s">
        <v>19</v>
      </c>
      <c r="F132" s="32">
        <v>1</v>
      </c>
      <c r="G132" s="31" t="s">
        <v>52</v>
      </c>
      <c r="H132" s="27"/>
      <c r="I132" s="27"/>
      <c r="J132" s="27"/>
      <c r="K132" s="27"/>
      <c r="L132" s="27"/>
      <c r="M132" s="27"/>
      <c r="N132" s="27"/>
      <c r="O132" s="27"/>
      <c r="P132" s="27"/>
    </row>
    <row r="133" spans="1:16">
      <c r="A133" s="30">
        <v>7</v>
      </c>
      <c r="B133" s="31">
        <v>2</v>
      </c>
      <c r="C133" s="31" t="str" cm="1">
        <f t="array" ref="C133">INDEX($P$5:$P$7,B133)</f>
        <v>5:35–7:00 م</v>
      </c>
      <c r="D133" s="31">
        <v>2</v>
      </c>
      <c r="E133" s="31" t="s">
        <v>19</v>
      </c>
      <c r="F133" s="32">
        <v>1</v>
      </c>
      <c r="G133" s="31" t="s">
        <v>45</v>
      </c>
      <c r="H133" s="27"/>
      <c r="I133" s="27"/>
      <c r="J133" s="27"/>
      <c r="K133" s="27"/>
      <c r="L133" s="27"/>
      <c r="M133" s="27"/>
      <c r="N133" s="27"/>
      <c r="O133" s="27"/>
      <c r="P133" s="27"/>
    </row>
    <row r="134" spans="1:16">
      <c r="A134" s="30">
        <v>7</v>
      </c>
      <c r="B134" s="31">
        <v>2</v>
      </c>
      <c r="C134" s="31" t="str" cm="1">
        <f t="array" ref="C134">INDEX($P$5:$P$7,B134)</f>
        <v>5:35–7:00 م</v>
      </c>
      <c r="D134" s="31">
        <v>3</v>
      </c>
      <c r="E134" s="31" t="s">
        <v>19</v>
      </c>
      <c r="F134" s="32">
        <v>1</v>
      </c>
      <c r="G134" s="31" t="s">
        <v>31</v>
      </c>
      <c r="H134" s="27"/>
      <c r="I134" s="27"/>
      <c r="J134" s="27"/>
      <c r="K134" s="27"/>
      <c r="L134" s="27"/>
      <c r="M134" s="27"/>
      <c r="N134" s="27"/>
      <c r="O134" s="27"/>
      <c r="P134" s="27"/>
    </row>
    <row r="135" spans="1:16">
      <c r="A135" s="30">
        <v>7</v>
      </c>
      <c r="B135" s="31">
        <v>2</v>
      </c>
      <c r="C135" s="31" t="str" cm="1">
        <f t="array" ref="C135">INDEX($P$5:$P$7,B135)</f>
        <v>5:35–7:00 م</v>
      </c>
      <c r="D135" s="31">
        <v>4</v>
      </c>
      <c r="E135" s="31" t="s">
        <v>95</v>
      </c>
      <c r="F135" s="32">
        <v>1</v>
      </c>
      <c r="G135" s="31" t="s">
        <v>481</v>
      </c>
      <c r="H135" s="27"/>
      <c r="I135" s="27"/>
      <c r="J135" s="27"/>
      <c r="K135" s="27"/>
      <c r="L135" s="27"/>
      <c r="M135" s="27"/>
      <c r="N135" s="27"/>
      <c r="O135" s="27"/>
      <c r="P135" s="27"/>
    </row>
    <row r="136" spans="1:16">
      <c r="A136" s="30">
        <v>7</v>
      </c>
      <c r="B136" s="31">
        <v>2</v>
      </c>
      <c r="C136" s="31" t="str" cm="1">
        <f t="array" ref="C136">INDEX($P$5:$P$7,B136)</f>
        <v>5:35–7:00 م</v>
      </c>
      <c r="D136" s="31">
        <v>5</v>
      </c>
      <c r="E136" s="31" t="s">
        <v>95</v>
      </c>
      <c r="F136" s="32">
        <v>1</v>
      </c>
      <c r="G136" s="31" t="s">
        <v>486</v>
      </c>
      <c r="H136" s="27"/>
      <c r="I136" s="27"/>
      <c r="J136" s="27"/>
      <c r="K136" s="27"/>
      <c r="L136" s="27"/>
      <c r="M136" s="27"/>
      <c r="N136" s="27"/>
      <c r="O136" s="27"/>
      <c r="P136" s="27"/>
    </row>
    <row r="137" spans="1:16">
      <c r="A137" s="30">
        <v>7</v>
      </c>
      <c r="B137" s="31">
        <v>2</v>
      </c>
      <c r="C137" s="31" t="str" cm="1">
        <f t="array" ref="C137">INDEX($P$5:$P$7,B137)</f>
        <v>5:35–7:00 م</v>
      </c>
      <c r="D137" s="31">
        <v>6</v>
      </c>
      <c r="E137" s="31" t="s">
        <v>95</v>
      </c>
      <c r="F137" s="32">
        <v>1</v>
      </c>
      <c r="G137" s="31" t="s">
        <v>506</v>
      </c>
      <c r="H137" s="27"/>
      <c r="I137" s="27"/>
      <c r="J137" s="27"/>
      <c r="K137" s="27"/>
      <c r="L137" s="27"/>
      <c r="M137" s="27"/>
      <c r="N137" s="27"/>
      <c r="O137" s="27"/>
      <c r="P137" s="27"/>
    </row>
    <row r="138" spans="1:16">
      <c r="A138" s="30">
        <v>7</v>
      </c>
      <c r="B138" s="31">
        <v>2</v>
      </c>
      <c r="C138" s="31" t="str" cm="1">
        <f t="array" ref="C138">INDEX($P$5:$P$7,B138)</f>
        <v>5:35–7:00 م</v>
      </c>
      <c r="D138" s="31">
        <v>7</v>
      </c>
      <c r="E138" s="31" t="s">
        <v>95</v>
      </c>
      <c r="F138" s="32">
        <v>1</v>
      </c>
      <c r="G138" s="31" t="s">
        <v>525</v>
      </c>
      <c r="H138" s="27"/>
      <c r="I138" s="27"/>
      <c r="J138" s="27"/>
      <c r="K138" s="27"/>
      <c r="L138" s="27"/>
      <c r="M138" s="27"/>
      <c r="N138" s="27"/>
      <c r="O138" s="27"/>
      <c r="P138" s="27"/>
    </row>
    <row r="139" spans="1:16">
      <c r="A139" s="30">
        <v>7</v>
      </c>
      <c r="B139" s="31">
        <v>3</v>
      </c>
      <c r="C139" s="31" t="str" cm="1">
        <f t="array" ref="C139">INDEX($P$5:$P$7,B139)</f>
        <v>7:10–8:35 م</v>
      </c>
      <c r="D139" s="31">
        <v>1</v>
      </c>
      <c r="E139" s="31" t="s">
        <v>95</v>
      </c>
      <c r="F139" s="32">
        <v>1</v>
      </c>
      <c r="G139" s="31" t="s">
        <v>546</v>
      </c>
      <c r="H139" s="27"/>
      <c r="I139" s="27"/>
      <c r="J139" s="27"/>
      <c r="K139" s="27"/>
      <c r="L139" s="27"/>
      <c r="M139" s="27"/>
      <c r="N139" s="27"/>
      <c r="O139" s="27"/>
      <c r="P139" s="27"/>
    </row>
    <row r="140" spans="1:16">
      <c r="A140" s="30">
        <v>7</v>
      </c>
      <c r="B140" s="31">
        <v>3</v>
      </c>
      <c r="C140" s="31" t="str" cm="1">
        <f t="array" ref="C140">INDEX($P$5:$P$7,B140)</f>
        <v>7:10–8:35 م</v>
      </c>
      <c r="D140" s="31">
        <v>2</v>
      </c>
      <c r="E140" s="31" t="s">
        <v>95</v>
      </c>
      <c r="F140" s="32">
        <v>1</v>
      </c>
      <c r="G140" s="31" t="s">
        <v>568</v>
      </c>
      <c r="H140" s="27"/>
      <c r="I140" s="27"/>
      <c r="J140" s="27"/>
      <c r="K140" s="27"/>
      <c r="L140" s="27"/>
      <c r="M140" s="27"/>
      <c r="N140" s="27"/>
      <c r="O140" s="27"/>
      <c r="P140" s="27"/>
    </row>
    <row r="141" spans="1:16">
      <c r="A141" s="30">
        <v>7</v>
      </c>
      <c r="B141" s="31">
        <v>3</v>
      </c>
      <c r="C141" s="31" t="str" cm="1">
        <f t="array" ref="C141">INDEX($P$5:$P$7,B141)</f>
        <v>7:10–8:35 م</v>
      </c>
      <c r="D141" s="31">
        <v>3</v>
      </c>
      <c r="E141" s="31" t="s">
        <v>95</v>
      </c>
      <c r="F141" s="32">
        <v>1</v>
      </c>
      <c r="G141" s="31" t="s">
        <v>378</v>
      </c>
      <c r="H141" s="27"/>
      <c r="I141" s="27"/>
      <c r="J141" s="27"/>
      <c r="K141" s="27"/>
      <c r="L141" s="27"/>
      <c r="M141" s="27"/>
      <c r="N141" s="27"/>
      <c r="O141" s="27"/>
      <c r="P141" s="27"/>
    </row>
    <row r="142" spans="1:16">
      <c r="A142" s="30">
        <v>7</v>
      </c>
      <c r="B142" s="31">
        <v>3</v>
      </c>
      <c r="C142" s="31" t="str" cm="1">
        <f t="array" ref="C142">INDEX($P$5:$P$7,B142)</f>
        <v>7:10–8:35 م</v>
      </c>
      <c r="D142" s="31">
        <v>4</v>
      </c>
      <c r="E142" s="31" t="s">
        <v>95</v>
      </c>
      <c r="F142" s="32">
        <v>1</v>
      </c>
      <c r="G142" s="31" t="s">
        <v>328</v>
      </c>
      <c r="H142" s="27"/>
      <c r="I142" s="27"/>
      <c r="J142" s="27"/>
      <c r="K142" s="27"/>
      <c r="L142" s="27"/>
      <c r="M142" s="27"/>
      <c r="N142" s="27"/>
      <c r="O142" s="27"/>
      <c r="P142" s="27"/>
    </row>
    <row r="143" spans="1:16">
      <c r="A143" s="30">
        <v>7</v>
      </c>
      <c r="B143" s="31">
        <v>3</v>
      </c>
      <c r="C143" s="31" t="str" cm="1">
        <f t="array" ref="C143">INDEX($P$5:$P$7,B143)</f>
        <v>7:10–8:35 م</v>
      </c>
      <c r="D143" s="31">
        <v>5</v>
      </c>
      <c r="E143" s="31" t="s">
        <v>95</v>
      </c>
      <c r="F143" s="32">
        <v>1</v>
      </c>
      <c r="G143" s="31" t="s">
        <v>326</v>
      </c>
      <c r="H143" s="27"/>
      <c r="I143" s="27"/>
      <c r="J143" s="27"/>
      <c r="K143" s="27"/>
      <c r="L143" s="27"/>
      <c r="M143" s="27"/>
      <c r="N143" s="27"/>
      <c r="O143" s="27"/>
      <c r="P143" s="27"/>
    </row>
    <row r="144" spans="1:16">
      <c r="A144" s="30">
        <v>7</v>
      </c>
      <c r="B144" s="31">
        <v>3</v>
      </c>
      <c r="C144" s="31" t="str" cm="1">
        <f t="array" ref="C144">INDEX($P$5:$P$7,B144)</f>
        <v>7:10–8:35 م</v>
      </c>
      <c r="D144" s="31">
        <v>6</v>
      </c>
      <c r="E144" s="31" t="s">
        <v>95</v>
      </c>
      <c r="F144" s="32">
        <v>1</v>
      </c>
      <c r="G144" s="31" t="s">
        <v>317</v>
      </c>
      <c r="H144" s="27"/>
      <c r="I144" s="27"/>
      <c r="J144" s="27"/>
      <c r="K144" s="27"/>
      <c r="L144" s="27"/>
      <c r="M144" s="27"/>
      <c r="N144" s="27"/>
      <c r="O144" s="27"/>
      <c r="P144" s="27"/>
    </row>
    <row r="145" spans="1:16">
      <c r="A145" s="30">
        <v>8</v>
      </c>
      <c r="B145" s="31">
        <v>1</v>
      </c>
      <c r="C145" s="31" t="str" cm="1">
        <f t="array" ref="C145">INDEX($P$5:$P$7,B145)</f>
        <v>4:00–5:25 م</v>
      </c>
      <c r="D145" s="31">
        <v>1</v>
      </c>
      <c r="E145" s="31" t="s">
        <v>19</v>
      </c>
      <c r="F145" s="32">
        <v>1</v>
      </c>
      <c r="G145" s="31" t="s">
        <v>139</v>
      </c>
      <c r="H145" s="27"/>
      <c r="I145" s="27"/>
      <c r="J145" s="27"/>
      <c r="K145" s="27"/>
      <c r="L145" s="27"/>
      <c r="M145" s="27"/>
      <c r="N145" s="27"/>
      <c r="O145" s="27"/>
      <c r="P145" s="27"/>
    </row>
    <row r="146" spans="1:16">
      <c r="A146" s="30">
        <v>8</v>
      </c>
      <c r="B146" s="31">
        <v>1</v>
      </c>
      <c r="C146" s="31" t="str" cm="1">
        <f t="array" ref="C146">INDEX($P$5:$P$7,B146)</f>
        <v>4:00–5:25 م</v>
      </c>
      <c r="D146" s="31">
        <v>2</v>
      </c>
      <c r="E146" s="31" t="s">
        <v>19</v>
      </c>
      <c r="F146" s="32">
        <v>1</v>
      </c>
      <c r="G146" s="31" t="s">
        <v>120</v>
      </c>
      <c r="H146" s="27"/>
      <c r="I146" s="27"/>
      <c r="J146" s="27"/>
      <c r="K146" s="27"/>
      <c r="L146" s="27"/>
      <c r="M146" s="27"/>
      <c r="N146" s="27"/>
      <c r="O146" s="27"/>
      <c r="P146" s="27"/>
    </row>
    <row r="147" spans="1:16">
      <c r="A147" s="30">
        <v>8</v>
      </c>
      <c r="B147" s="31">
        <v>1</v>
      </c>
      <c r="C147" s="31" t="str" cm="1">
        <f t="array" ref="C147">INDEX($P$5:$P$7,B147)</f>
        <v>4:00–5:25 م</v>
      </c>
      <c r="D147" s="31">
        <v>3</v>
      </c>
      <c r="E147" s="31" t="s">
        <v>19</v>
      </c>
      <c r="F147" s="32">
        <v>1</v>
      </c>
      <c r="G147" s="31" t="s">
        <v>140</v>
      </c>
      <c r="H147" s="27"/>
      <c r="I147" s="27"/>
      <c r="J147" s="27"/>
      <c r="K147" s="27"/>
      <c r="L147" s="27"/>
      <c r="M147" s="27"/>
      <c r="N147" s="27"/>
      <c r="O147" s="27"/>
      <c r="P147" s="27"/>
    </row>
    <row r="148" spans="1:16">
      <c r="A148" s="30">
        <v>8</v>
      </c>
      <c r="B148" s="31">
        <v>1</v>
      </c>
      <c r="C148" s="31" t="str" cm="1">
        <f t="array" ref="C148">INDEX($P$5:$P$7,B148)</f>
        <v>4:00–5:25 م</v>
      </c>
      <c r="D148" s="31">
        <v>4</v>
      </c>
      <c r="E148" s="31" t="s">
        <v>19</v>
      </c>
      <c r="F148" s="32">
        <v>1</v>
      </c>
      <c r="G148" s="31" t="s">
        <v>193</v>
      </c>
      <c r="H148" s="27"/>
      <c r="I148" s="27"/>
      <c r="J148" s="27"/>
      <c r="K148" s="27"/>
      <c r="L148" s="27"/>
      <c r="M148" s="27"/>
      <c r="N148" s="27"/>
      <c r="O148" s="27"/>
      <c r="P148" s="27"/>
    </row>
    <row r="149" spans="1:16">
      <c r="A149" s="30">
        <v>8</v>
      </c>
      <c r="B149" s="31">
        <v>1</v>
      </c>
      <c r="C149" s="31" t="str" cm="1">
        <f t="array" ref="C149">INDEX($P$5:$P$7,B149)</f>
        <v>4:00–5:25 م</v>
      </c>
      <c r="D149" s="31">
        <v>5</v>
      </c>
      <c r="E149" s="31" t="s">
        <v>19</v>
      </c>
      <c r="F149" s="32">
        <v>1</v>
      </c>
      <c r="G149" s="31" t="s">
        <v>194</v>
      </c>
      <c r="H149" s="27"/>
      <c r="I149" s="27"/>
      <c r="J149" s="27"/>
      <c r="K149" s="27"/>
      <c r="L149" s="27"/>
      <c r="M149" s="27"/>
      <c r="N149" s="27"/>
      <c r="O149" s="27"/>
      <c r="P149" s="27"/>
    </row>
    <row r="150" spans="1:16">
      <c r="A150" s="30">
        <v>8</v>
      </c>
      <c r="B150" s="31">
        <v>1</v>
      </c>
      <c r="C150" s="31" t="str" cm="1">
        <f t="array" ref="C150">INDEX($P$5:$P$7,B150)</f>
        <v>4:00–5:25 م</v>
      </c>
      <c r="D150" s="31">
        <v>6</v>
      </c>
      <c r="E150" s="31" t="s">
        <v>19</v>
      </c>
      <c r="F150" s="32">
        <v>1</v>
      </c>
      <c r="G150" s="31" t="s">
        <v>222</v>
      </c>
      <c r="H150" s="27"/>
      <c r="I150" s="27"/>
      <c r="J150" s="27"/>
      <c r="K150" s="27"/>
      <c r="L150" s="27"/>
      <c r="M150" s="27"/>
      <c r="N150" s="27"/>
      <c r="O150" s="27"/>
      <c r="P150" s="27"/>
    </row>
    <row r="151" spans="1:16">
      <c r="A151" s="30">
        <v>8</v>
      </c>
      <c r="B151" s="31">
        <v>1</v>
      </c>
      <c r="C151" s="31" t="str" cm="1">
        <f t="array" ref="C151">INDEX($P$5:$P$7,B151)</f>
        <v>4:00–5:25 م</v>
      </c>
      <c r="D151" s="31">
        <v>7</v>
      </c>
      <c r="E151" s="31" t="s">
        <v>19</v>
      </c>
      <c r="F151" s="32">
        <v>1</v>
      </c>
      <c r="G151" s="31" t="s">
        <v>244</v>
      </c>
      <c r="H151" s="27"/>
      <c r="I151" s="27"/>
      <c r="J151" s="27"/>
      <c r="K151" s="27"/>
      <c r="L151" s="27"/>
      <c r="M151" s="27"/>
      <c r="N151" s="27"/>
      <c r="O151" s="27"/>
      <c r="P151" s="27"/>
    </row>
    <row r="152" spans="1:16">
      <c r="A152" s="30">
        <v>8</v>
      </c>
      <c r="B152" s="31">
        <v>2</v>
      </c>
      <c r="C152" s="31" t="str" cm="1">
        <f t="array" ref="C152">INDEX($P$5:$P$7,B152)</f>
        <v>5:35–7:00 م</v>
      </c>
      <c r="D152" s="31">
        <v>1</v>
      </c>
      <c r="E152" s="31" t="s">
        <v>19</v>
      </c>
      <c r="F152" s="32">
        <v>1</v>
      </c>
      <c r="G152" s="31" t="s">
        <v>40</v>
      </c>
      <c r="H152" s="27"/>
      <c r="I152" s="27"/>
      <c r="J152" s="27"/>
      <c r="K152" s="27"/>
      <c r="L152" s="27"/>
      <c r="M152" s="27"/>
      <c r="N152" s="27"/>
      <c r="O152" s="27"/>
      <c r="P152" s="27"/>
    </row>
    <row r="153" spans="1:16">
      <c r="A153" s="30">
        <v>8</v>
      </c>
      <c r="B153" s="31">
        <v>2</v>
      </c>
      <c r="C153" s="31" t="str" cm="1">
        <f t="array" ref="C153">INDEX($P$5:$P$7,B153)</f>
        <v>5:35–7:00 م</v>
      </c>
      <c r="D153" s="31">
        <v>2</v>
      </c>
      <c r="E153" s="31" t="s">
        <v>19</v>
      </c>
      <c r="F153" s="32">
        <v>1</v>
      </c>
      <c r="G153" s="31" t="s">
        <v>33</v>
      </c>
      <c r="H153" s="27"/>
      <c r="I153" s="27"/>
      <c r="J153" s="27"/>
      <c r="K153" s="27"/>
      <c r="L153" s="27"/>
      <c r="M153" s="27"/>
      <c r="N153" s="27"/>
      <c r="O153" s="27"/>
      <c r="P153" s="27"/>
    </row>
    <row r="154" spans="1:16">
      <c r="A154" s="30">
        <v>8</v>
      </c>
      <c r="B154" s="31">
        <v>2</v>
      </c>
      <c r="C154" s="31" t="str" cm="1">
        <f t="array" ref="C154">INDEX($P$5:$P$7,B154)</f>
        <v>5:35–7:00 م</v>
      </c>
      <c r="D154" s="31">
        <v>3</v>
      </c>
      <c r="E154" s="31" t="s">
        <v>19</v>
      </c>
      <c r="F154" s="32">
        <v>1</v>
      </c>
      <c r="G154" s="31" t="s">
        <v>34</v>
      </c>
      <c r="H154" s="27"/>
      <c r="I154" s="27"/>
      <c r="J154" s="27"/>
      <c r="K154" s="27"/>
      <c r="L154" s="27"/>
      <c r="M154" s="27"/>
      <c r="N154" s="27"/>
      <c r="O154" s="27"/>
      <c r="P154" s="27"/>
    </row>
    <row r="155" spans="1:16">
      <c r="A155" s="30">
        <v>8</v>
      </c>
      <c r="B155" s="31">
        <v>2</v>
      </c>
      <c r="C155" s="31" t="str" cm="1">
        <f t="array" ref="C155">INDEX($P$5:$P$7,B155)</f>
        <v>5:35–7:00 م</v>
      </c>
      <c r="D155" s="31">
        <v>4</v>
      </c>
      <c r="E155" s="31" t="s">
        <v>95</v>
      </c>
      <c r="F155" s="32">
        <v>1</v>
      </c>
      <c r="G155" s="31" t="s">
        <v>469</v>
      </c>
      <c r="H155" s="27"/>
      <c r="I155" s="27"/>
      <c r="J155" s="27"/>
      <c r="K155" s="27"/>
      <c r="L155" s="27"/>
      <c r="M155" s="27"/>
      <c r="N155" s="27"/>
      <c r="O155" s="27"/>
      <c r="P155" s="27"/>
    </row>
    <row r="156" spans="1:16">
      <c r="A156" s="30">
        <v>8</v>
      </c>
      <c r="B156" s="31">
        <v>2</v>
      </c>
      <c r="C156" s="31" t="str" cm="1">
        <f t="array" ref="C156">INDEX($P$5:$P$7,B156)</f>
        <v>5:35–7:00 م</v>
      </c>
      <c r="D156" s="31">
        <v>5</v>
      </c>
      <c r="E156" s="31" t="s">
        <v>95</v>
      </c>
      <c r="F156" s="32">
        <v>1</v>
      </c>
      <c r="G156" s="31" t="s">
        <v>458</v>
      </c>
      <c r="H156" s="27"/>
      <c r="I156" s="27"/>
      <c r="J156" s="27"/>
      <c r="K156" s="27"/>
      <c r="L156" s="27"/>
      <c r="M156" s="27"/>
      <c r="N156" s="27"/>
      <c r="O156" s="27"/>
      <c r="P156" s="27"/>
    </row>
    <row r="157" spans="1:16">
      <c r="A157" s="30">
        <v>8</v>
      </c>
      <c r="B157" s="31">
        <v>2</v>
      </c>
      <c r="C157" s="31" t="str" cm="1">
        <f t="array" ref="C157">INDEX($P$5:$P$7,B157)</f>
        <v>5:35–7:00 م</v>
      </c>
      <c r="D157" s="31">
        <v>6</v>
      </c>
      <c r="E157" s="31" t="s">
        <v>95</v>
      </c>
      <c r="F157" s="32">
        <v>1</v>
      </c>
      <c r="G157" s="31" t="s">
        <v>487</v>
      </c>
      <c r="H157" s="27"/>
      <c r="I157" s="27"/>
      <c r="J157" s="27"/>
      <c r="K157" s="27"/>
      <c r="L157" s="27"/>
      <c r="M157" s="27"/>
      <c r="N157" s="27"/>
      <c r="O157" s="27"/>
      <c r="P157" s="27"/>
    </row>
    <row r="158" spans="1:16">
      <c r="A158" s="30">
        <v>8</v>
      </c>
      <c r="B158" s="31">
        <v>2</v>
      </c>
      <c r="C158" s="31" t="str" cm="1">
        <f t="array" ref="C158">INDEX($P$5:$P$7,B158)</f>
        <v>5:35–7:00 م</v>
      </c>
      <c r="D158" s="31">
        <v>7</v>
      </c>
      <c r="E158" s="31" t="s">
        <v>95</v>
      </c>
      <c r="F158" s="32">
        <v>1</v>
      </c>
      <c r="G158" s="31" t="s">
        <v>507</v>
      </c>
      <c r="H158" s="27"/>
      <c r="I158" s="27"/>
      <c r="J158" s="27"/>
      <c r="K158" s="27"/>
      <c r="L158" s="27"/>
      <c r="M158" s="27"/>
      <c r="N158" s="27"/>
      <c r="O158" s="27"/>
      <c r="P158" s="27"/>
    </row>
    <row r="159" spans="1:16">
      <c r="A159" s="30">
        <v>8</v>
      </c>
      <c r="B159" s="31">
        <v>3</v>
      </c>
      <c r="C159" s="31" t="str" cm="1">
        <f t="array" ref="C159">INDEX($P$5:$P$7,B159)</f>
        <v>7:10–8:35 م</v>
      </c>
      <c r="D159" s="31">
        <v>1</v>
      </c>
      <c r="E159" s="31" t="s">
        <v>95</v>
      </c>
      <c r="F159" s="32">
        <v>1</v>
      </c>
      <c r="G159" s="31" t="s">
        <v>526</v>
      </c>
      <c r="H159" s="27"/>
      <c r="I159" s="27"/>
      <c r="J159" s="27"/>
      <c r="K159" s="27"/>
      <c r="L159" s="27"/>
      <c r="M159" s="27"/>
      <c r="N159" s="27"/>
      <c r="O159" s="27"/>
      <c r="P159" s="27"/>
    </row>
    <row r="160" spans="1:16">
      <c r="A160" s="30">
        <v>8</v>
      </c>
      <c r="B160" s="31">
        <v>3</v>
      </c>
      <c r="C160" s="31" t="str" cm="1">
        <f t="array" ref="C160">INDEX($P$5:$P$7,B160)</f>
        <v>7:10–8:35 م</v>
      </c>
      <c r="D160" s="31">
        <v>2</v>
      </c>
      <c r="E160" s="31" t="s">
        <v>95</v>
      </c>
      <c r="F160" s="32">
        <v>1</v>
      </c>
      <c r="G160" s="31" t="s">
        <v>547</v>
      </c>
      <c r="H160" s="27"/>
      <c r="I160" s="27"/>
      <c r="J160" s="27"/>
      <c r="K160" s="27"/>
      <c r="L160" s="27"/>
      <c r="M160" s="27"/>
      <c r="N160" s="27"/>
      <c r="O160" s="27"/>
      <c r="P160" s="27"/>
    </row>
    <row r="161" spans="1:16">
      <c r="A161" s="30">
        <v>8</v>
      </c>
      <c r="B161" s="31">
        <v>3</v>
      </c>
      <c r="C161" s="31" t="str" cm="1">
        <f t="array" ref="C161">INDEX($P$5:$P$7,B161)</f>
        <v>7:10–8:35 م</v>
      </c>
      <c r="D161" s="31">
        <v>3</v>
      </c>
      <c r="E161" s="31" t="s">
        <v>95</v>
      </c>
      <c r="F161" s="32">
        <v>1</v>
      </c>
      <c r="G161" s="31" t="s">
        <v>569</v>
      </c>
      <c r="H161" s="27"/>
      <c r="I161" s="27"/>
      <c r="J161" s="27"/>
      <c r="K161" s="27"/>
      <c r="L161" s="27"/>
      <c r="M161" s="27"/>
      <c r="N161" s="27"/>
      <c r="O161" s="27"/>
      <c r="P161" s="27"/>
    </row>
    <row r="162" spans="1:16">
      <c r="A162" s="30">
        <v>8</v>
      </c>
      <c r="B162" s="31">
        <v>3</v>
      </c>
      <c r="C162" s="31" t="str" cm="1">
        <f t="array" ref="C162">INDEX($P$5:$P$7,B162)</f>
        <v>7:10–8:35 م</v>
      </c>
      <c r="D162" s="31">
        <v>4</v>
      </c>
      <c r="E162" s="31" t="s">
        <v>95</v>
      </c>
      <c r="F162" s="32">
        <v>1</v>
      </c>
      <c r="G162" s="31" t="s">
        <v>321</v>
      </c>
      <c r="H162" s="27"/>
      <c r="I162" s="27"/>
      <c r="J162" s="27"/>
      <c r="K162" s="27"/>
      <c r="L162" s="27"/>
      <c r="M162" s="27"/>
      <c r="N162" s="27"/>
      <c r="O162" s="27"/>
      <c r="P162" s="27"/>
    </row>
    <row r="163" spans="1:16">
      <c r="A163" s="30">
        <v>8</v>
      </c>
      <c r="B163" s="31">
        <v>3</v>
      </c>
      <c r="C163" s="31" t="str" cm="1">
        <f t="array" ref="C163">INDEX($P$5:$P$7,B163)</f>
        <v>7:10–8:35 م</v>
      </c>
      <c r="D163" s="31">
        <v>5</v>
      </c>
      <c r="E163" s="31" t="s">
        <v>95</v>
      </c>
      <c r="F163" s="32">
        <v>1</v>
      </c>
      <c r="G163" s="31" t="s">
        <v>318</v>
      </c>
      <c r="H163" s="27"/>
      <c r="I163" s="27"/>
      <c r="J163" s="27"/>
      <c r="K163" s="27"/>
      <c r="L163" s="27"/>
      <c r="M163" s="27"/>
      <c r="N163" s="27"/>
      <c r="O163" s="27"/>
      <c r="P163" s="27"/>
    </row>
    <row r="164" spans="1:16">
      <c r="A164" s="30">
        <v>8</v>
      </c>
      <c r="B164" s="31">
        <v>3</v>
      </c>
      <c r="C164" s="31" t="str" cm="1">
        <f t="array" ref="C164">INDEX($P$5:$P$7,B164)</f>
        <v>7:10–8:35 م</v>
      </c>
      <c r="D164" s="31">
        <v>6</v>
      </c>
      <c r="E164" s="31" t="s">
        <v>95</v>
      </c>
      <c r="F164" s="32">
        <v>1</v>
      </c>
      <c r="G164" s="31" t="s">
        <v>306</v>
      </c>
      <c r="H164" s="27"/>
      <c r="I164" s="27"/>
      <c r="J164" s="27"/>
      <c r="K164" s="27"/>
      <c r="L164" s="27"/>
      <c r="M164" s="27"/>
      <c r="N164" s="27"/>
      <c r="O164" s="27"/>
      <c r="P164" s="27"/>
    </row>
    <row r="165" spans="1:16">
      <c r="A165" s="30">
        <v>9</v>
      </c>
      <c r="B165" s="31">
        <v>1</v>
      </c>
      <c r="C165" s="31" t="str" cm="1">
        <f t="array" ref="C165">INDEX($P$5:$P$7,B165)</f>
        <v>4:00–5:25 م</v>
      </c>
      <c r="D165" s="31">
        <v>1</v>
      </c>
      <c r="E165" s="31" t="s">
        <v>19</v>
      </c>
      <c r="F165" s="32">
        <v>1</v>
      </c>
      <c r="G165" s="31" t="s">
        <v>141</v>
      </c>
      <c r="H165" s="27"/>
      <c r="I165" s="27"/>
      <c r="J165" s="27"/>
      <c r="K165" s="27"/>
      <c r="L165" s="27"/>
      <c r="M165" s="27"/>
      <c r="N165" s="27"/>
      <c r="O165" s="27"/>
      <c r="P165" s="27"/>
    </row>
    <row r="166" spans="1:16">
      <c r="A166" s="30">
        <v>9</v>
      </c>
      <c r="B166" s="31">
        <v>1</v>
      </c>
      <c r="C166" s="31" t="str" cm="1">
        <f t="array" ref="C166">INDEX($P$5:$P$7,B166)</f>
        <v>4:00–5:25 م</v>
      </c>
      <c r="D166" s="31">
        <v>2</v>
      </c>
      <c r="E166" s="31" t="s">
        <v>19</v>
      </c>
      <c r="F166" s="32">
        <v>1</v>
      </c>
      <c r="G166" s="31" t="s">
        <v>114</v>
      </c>
      <c r="H166" s="27"/>
      <c r="I166" s="27"/>
      <c r="J166" s="27"/>
      <c r="K166" s="27"/>
      <c r="L166" s="27"/>
      <c r="M166" s="27"/>
      <c r="N166" s="27"/>
      <c r="O166" s="27"/>
      <c r="P166" s="27"/>
    </row>
    <row r="167" spans="1:16">
      <c r="A167" s="30">
        <v>9</v>
      </c>
      <c r="B167" s="31">
        <v>1</v>
      </c>
      <c r="C167" s="31" t="str" cm="1">
        <f t="array" ref="C167">INDEX($P$5:$P$7,B167)</f>
        <v>4:00–5:25 م</v>
      </c>
      <c r="D167" s="31">
        <v>3</v>
      </c>
      <c r="E167" s="31" t="s">
        <v>19</v>
      </c>
      <c r="F167" s="32">
        <v>1</v>
      </c>
      <c r="G167" s="31" t="s">
        <v>121</v>
      </c>
      <c r="H167" s="27"/>
      <c r="I167" s="27"/>
      <c r="J167" s="27"/>
      <c r="K167" s="27"/>
      <c r="L167" s="27"/>
      <c r="M167" s="27"/>
      <c r="N167" s="27"/>
      <c r="O167" s="27"/>
      <c r="P167" s="27"/>
    </row>
    <row r="168" spans="1:16">
      <c r="A168" s="30">
        <v>9</v>
      </c>
      <c r="B168" s="31">
        <v>1</v>
      </c>
      <c r="C168" s="31" t="str" cm="1">
        <f t="array" ref="C168">INDEX($P$5:$P$7,B168)</f>
        <v>4:00–5:25 م</v>
      </c>
      <c r="D168" s="31">
        <v>4</v>
      </c>
      <c r="E168" s="31" t="s">
        <v>19</v>
      </c>
      <c r="F168" s="32">
        <v>1</v>
      </c>
      <c r="G168" s="31" t="s">
        <v>142</v>
      </c>
      <c r="H168" s="27"/>
      <c r="I168" s="27"/>
      <c r="J168" s="27"/>
      <c r="K168" s="27"/>
      <c r="L168" s="27"/>
      <c r="M168" s="27"/>
      <c r="N168" s="27"/>
      <c r="O168" s="27"/>
      <c r="P168" s="27"/>
    </row>
    <row r="169" spans="1:16">
      <c r="A169" s="30">
        <v>9</v>
      </c>
      <c r="B169" s="31">
        <v>1</v>
      </c>
      <c r="C169" s="31" t="str" cm="1">
        <f t="array" ref="C169">INDEX($P$5:$P$7,B169)</f>
        <v>4:00–5:25 م</v>
      </c>
      <c r="D169" s="31">
        <v>5</v>
      </c>
      <c r="E169" s="31" t="s">
        <v>19</v>
      </c>
      <c r="F169" s="32">
        <v>1</v>
      </c>
      <c r="G169" s="31" t="s">
        <v>195</v>
      </c>
      <c r="H169" s="27"/>
      <c r="I169" s="27"/>
      <c r="J169" s="27"/>
      <c r="K169" s="27"/>
      <c r="L169" s="27"/>
      <c r="M169" s="27"/>
      <c r="N169" s="27"/>
      <c r="O169" s="27"/>
      <c r="P169" s="27"/>
    </row>
    <row r="170" spans="1:16">
      <c r="A170" s="30">
        <v>9</v>
      </c>
      <c r="B170" s="31">
        <v>1</v>
      </c>
      <c r="C170" s="31" t="str" cm="1">
        <f t="array" ref="C170">INDEX($P$5:$P$7,B170)</f>
        <v>4:00–5:25 م</v>
      </c>
      <c r="D170" s="31">
        <v>6</v>
      </c>
      <c r="E170" s="31" t="s">
        <v>19</v>
      </c>
      <c r="F170" s="32">
        <v>1</v>
      </c>
      <c r="G170" s="31" t="s">
        <v>196</v>
      </c>
      <c r="H170" s="27"/>
      <c r="I170" s="27"/>
      <c r="J170" s="27"/>
      <c r="K170" s="27"/>
      <c r="L170" s="27"/>
      <c r="M170" s="27"/>
      <c r="N170" s="27"/>
      <c r="O170" s="27"/>
      <c r="P170" s="27"/>
    </row>
    <row r="171" spans="1:16">
      <c r="A171" s="30">
        <v>9</v>
      </c>
      <c r="B171" s="31">
        <v>1</v>
      </c>
      <c r="C171" s="31" t="str" cm="1">
        <f t="array" ref="C171">INDEX($P$5:$P$7,B171)</f>
        <v>4:00–5:25 م</v>
      </c>
      <c r="D171" s="31">
        <v>7</v>
      </c>
      <c r="E171" s="31" t="s">
        <v>19</v>
      </c>
      <c r="F171" s="32">
        <v>1</v>
      </c>
      <c r="G171" s="31" t="s">
        <v>223</v>
      </c>
      <c r="H171" s="27"/>
      <c r="I171" s="27"/>
      <c r="J171" s="27"/>
      <c r="K171" s="27"/>
      <c r="L171" s="27"/>
      <c r="M171" s="27"/>
      <c r="N171" s="27"/>
      <c r="O171" s="27"/>
      <c r="P171" s="27"/>
    </row>
    <row r="172" spans="1:16">
      <c r="A172" s="30">
        <v>9</v>
      </c>
      <c r="B172" s="31">
        <v>2</v>
      </c>
      <c r="C172" s="31" t="str" cm="1">
        <f t="array" ref="C172">INDEX($P$5:$P$7,B172)</f>
        <v>5:35–7:00 م</v>
      </c>
      <c r="D172" s="31">
        <v>1</v>
      </c>
      <c r="E172" s="31" t="s">
        <v>19</v>
      </c>
      <c r="F172" s="32">
        <v>1</v>
      </c>
      <c r="G172" s="31" t="s">
        <v>245</v>
      </c>
      <c r="H172" s="27"/>
      <c r="I172" s="27"/>
      <c r="J172" s="27"/>
      <c r="K172" s="27"/>
      <c r="L172" s="27"/>
      <c r="M172" s="27"/>
      <c r="N172" s="27"/>
      <c r="O172" s="27"/>
      <c r="P172" s="27"/>
    </row>
    <row r="173" spans="1:16">
      <c r="A173" s="30">
        <v>9</v>
      </c>
      <c r="B173" s="31">
        <v>2</v>
      </c>
      <c r="C173" s="31" t="str" cm="1">
        <f t="array" ref="C173">INDEX($P$5:$P$7,B173)</f>
        <v>5:35–7:00 م</v>
      </c>
      <c r="D173" s="31">
        <v>2</v>
      </c>
      <c r="E173" s="31" t="s">
        <v>19</v>
      </c>
      <c r="F173" s="32">
        <v>1</v>
      </c>
      <c r="G173" s="31" t="s">
        <v>21</v>
      </c>
      <c r="H173" s="27"/>
      <c r="I173" s="27"/>
      <c r="J173" s="27"/>
      <c r="K173" s="27"/>
      <c r="L173" s="27"/>
      <c r="M173" s="27"/>
      <c r="N173" s="27"/>
      <c r="O173" s="27"/>
      <c r="P173" s="27"/>
    </row>
    <row r="174" spans="1:16">
      <c r="A174" s="30">
        <v>9</v>
      </c>
      <c r="B174" s="31">
        <v>2</v>
      </c>
      <c r="C174" s="31" t="str" cm="1">
        <f t="array" ref="C174">INDEX($P$5:$P$7,B174)</f>
        <v>5:35–7:00 م</v>
      </c>
      <c r="D174" s="31">
        <v>3</v>
      </c>
      <c r="E174" s="31" t="s">
        <v>19</v>
      </c>
      <c r="F174" s="32">
        <v>1</v>
      </c>
      <c r="G174" s="31" t="s">
        <v>22</v>
      </c>
      <c r="H174" s="27"/>
      <c r="I174" s="27"/>
      <c r="J174" s="27"/>
      <c r="K174" s="27"/>
      <c r="L174" s="27"/>
      <c r="M174" s="27"/>
      <c r="N174" s="27"/>
      <c r="O174" s="27"/>
      <c r="P174" s="27"/>
    </row>
    <row r="175" spans="1:16">
      <c r="A175" s="30">
        <v>9</v>
      </c>
      <c r="B175" s="31">
        <v>2</v>
      </c>
      <c r="C175" s="31" t="str" cm="1">
        <f t="array" ref="C175">INDEX($P$5:$P$7,B175)</f>
        <v>5:35–7:00 م</v>
      </c>
      <c r="D175" s="31">
        <v>4</v>
      </c>
      <c r="E175" s="31" t="s">
        <v>95</v>
      </c>
      <c r="F175" s="32">
        <v>1</v>
      </c>
      <c r="G175" s="31" t="s">
        <v>446</v>
      </c>
      <c r="H175" s="27"/>
      <c r="I175" s="27"/>
      <c r="J175" s="27"/>
      <c r="K175" s="27"/>
      <c r="L175" s="27"/>
      <c r="M175" s="27"/>
      <c r="N175" s="27"/>
      <c r="O175" s="27"/>
      <c r="P175" s="27"/>
    </row>
    <row r="176" spans="1:16">
      <c r="A176" s="30">
        <v>9</v>
      </c>
      <c r="B176" s="31">
        <v>2</v>
      </c>
      <c r="C176" s="31" t="str" cm="1">
        <f t="array" ref="C176">INDEX($P$5:$P$7,B176)</f>
        <v>5:35–7:00 م</v>
      </c>
      <c r="D176" s="31">
        <v>5</v>
      </c>
      <c r="E176" s="31" t="s">
        <v>95</v>
      </c>
      <c r="F176" s="32">
        <v>1</v>
      </c>
      <c r="G176" s="31" t="s">
        <v>450</v>
      </c>
      <c r="H176" s="27"/>
      <c r="I176" s="27"/>
      <c r="J176" s="27"/>
      <c r="K176" s="27"/>
      <c r="L176" s="27"/>
      <c r="M176" s="27"/>
      <c r="N176" s="27"/>
      <c r="O176" s="27"/>
      <c r="P176" s="27"/>
    </row>
    <row r="177" spans="1:16">
      <c r="A177" s="30">
        <v>9</v>
      </c>
      <c r="B177" s="31">
        <v>2</v>
      </c>
      <c r="C177" s="31" t="str" cm="1">
        <f t="array" ref="C177">INDEX($P$5:$P$7,B177)</f>
        <v>5:35–7:00 م</v>
      </c>
      <c r="D177" s="31">
        <v>6</v>
      </c>
      <c r="E177" s="31" t="s">
        <v>95</v>
      </c>
      <c r="F177" s="32">
        <v>1</v>
      </c>
      <c r="G177" s="31" t="s">
        <v>459</v>
      </c>
      <c r="H177" s="27"/>
      <c r="I177" s="27"/>
      <c r="J177" s="27"/>
      <c r="K177" s="27"/>
      <c r="L177" s="27"/>
      <c r="M177" s="27"/>
      <c r="N177" s="27"/>
      <c r="O177" s="27"/>
      <c r="P177" s="27"/>
    </row>
    <row r="178" spans="1:16">
      <c r="A178" s="30">
        <v>9</v>
      </c>
      <c r="B178" s="31">
        <v>2</v>
      </c>
      <c r="C178" s="31" t="str" cm="1">
        <f t="array" ref="C178">INDEX($P$5:$P$7,B178)</f>
        <v>5:35–7:00 م</v>
      </c>
      <c r="D178" s="31">
        <v>7</v>
      </c>
      <c r="E178" s="31" t="s">
        <v>95</v>
      </c>
      <c r="F178" s="32">
        <v>1</v>
      </c>
      <c r="G178" s="31" t="s">
        <v>488</v>
      </c>
      <c r="H178" s="27"/>
      <c r="I178" s="27"/>
      <c r="J178" s="27"/>
      <c r="K178" s="27"/>
      <c r="L178" s="27"/>
      <c r="M178" s="27"/>
      <c r="N178" s="27"/>
      <c r="O178" s="27"/>
      <c r="P178" s="27"/>
    </row>
    <row r="179" spans="1:16">
      <c r="A179" s="30">
        <v>9</v>
      </c>
      <c r="B179" s="31">
        <v>3</v>
      </c>
      <c r="C179" s="31" t="str" cm="1">
        <f t="array" ref="C179">INDEX($P$5:$P$7,B179)</f>
        <v>7:10–8:35 م</v>
      </c>
      <c r="D179" s="31">
        <v>1</v>
      </c>
      <c r="E179" s="31" t="s">
        <v>95</v>
      </c>
      <c r="F179" s="32">
        <v>1</v>
      </c>
      <c r="G179" s="31" t="s">
        <v>508</v>
      </c>
      <c r="H179" s="27"/>
      <c r="I179" s="27"/>
      <c r="J179" s="27"/>
      <c r="K179" s="27"/>
      <c r="L179" s="27"/>
      <c r="M179" s="27"/>
      <c r="N179" s="27"/>
      <c r="O179" s="27"/>
      <c r="P179" s="27"/>
    </row>
    <row r="180" spans="1:16">
      <c r="A180" s="30">
        <v>9</v>
      </c>
      <c r="B180" s="31">
        <v>3</v>
      </c>
      <c r="C180" s="31" t="str" cm="1">
        <f t="array" ref="C180">INDEX($P$5:$P$7,B180)</f>
        <v>7:10–8:35 م</v>
      </c>
      <c r="D180" s="31">
        <v>2</v>
      </c>
      <c r="E180" s="31" t="s">
        <v>95</v>
      </c>
      <c r="F180" s="32">
        <v>1</v>
      </c>
      <c r="G180" s="31" t="s">
        <v>527</v>
      </c>
      <c r="H180" s="27"/>
      <c r="I180" s="27"/>
      <c r="J180" s="27"/>
      <c r="K180" s="27"/>
      <c r="L180" s="27"/>
      <c r="M180" s="27"/>
      <c r="N180" s="27"/>
      <c r="O180" s="27"/>
      <c r="P180" s="27"/>
    </row>
    <row r="181" spans="1:16">
      <c r="A181" s="30">
        <v>9</v>
      </c>
      <c r="B181" s="31">
        <v>3</v>
      </c>
      <c r="C181" s="31" t="str" cm="1">
        <f t="array" ref="C181">INDEX($P$5:$P$7,B181)</f>
        <v>7:10–8:35 م</v>
      </c>
      <c r="D181" s="31">
        <v>3</v>
      </c>
      <c r="E181" s="31" t="s">
        <v>95</v>
      </c>
      <c r="F181" s="32">
        <v>1</v>
      </c>
      <c r="G181" s="31" t="s">
        <v>548</v>
      </c>
      <c r="H181" s="27"/>
      <c r="I181" s="27"/>
      <c r="J181" s="27"/>
      <c r="K181" s="27"/>
      <c r="L181" s="27"/>
      <c r="M181" s="27"/>
      <c r="N181" s="27"/>
      <c r="O181" s="27"/>
      <c r="P181" s="27"/>
    </row>
    <row r="182" spans="1:16">
      <c r="A182" s="30">
        <v>9</v>
      </c>
      <c r="B182" s="31">
        <v>3</v>
      </c>
      <c r="C182" s="31" t="str" cm="1">
        <f t="array" ref="C182">INDEX($P$5:$P$7,B182)</f>
        <v>7:10–8:35 م</v>
      </c>
      <c r="D182" s="31">
        <v>4</v>
      </c>
      <c r="E182" s="31" t="s">
        <v>95</v>
      </c>
      <c r="F182" s="32">
        <v>1</v>
      </c>
      <c r="G182" s="31" t="s">
        <v>570</v>
      </c>
      <c r="H182" s="27"/>
      <c r="I182" s="27"/>
      <c r="J182" s="27"/>
      <c r="K182" s="27"/>
      <c r="L182" s="27"/>
      <c r="M182" s="27"/>
      <c r="N182" s="27"/>
      <c r="O182" s="27"/>
      <c r="P182" s="27"/>
    </row>
    <row r="183" spans="1:16">
      <c r="A183" s="30">
        <v>9</v>
      </c>
      <c r="B183" s="31">
        <v>3</v>
      </c>
      <c r="C183" s="31" t="str" cm="1">
        <f t="array" ref="C183">INDEX($P$5:$P$7,B183)</f>
        <v>7:10–8:35 م</v>
      </c>
      <c r="D183" s="31">
        <v>5</v>
      </c>
      <c r="E183" s="31" t="s">
        <v>95</v>
      </c>
      <c r="F183" s="32">
        <v>1</v>
      </c>
      <c r="G183" s="31" t="s">
        <v>307</v>
      </c>
      <c r="H183" s="27"/>
      <c r="I183" s="27"/>
      <c r="J183" s="27"/>
      <c r="K183" s="27"/>
      <c r="L183" s="27"/>
      <c r="M183" s="27"/>
      <c r="N183" s="27"/>
      <c r="O183" s="27"/>
      <c r="P183" s="27"/>
    </row>
    <row r="184" spans="1:16">
      <c r="A184" s="30">
        <v>9</v>
      </c>
      <c r="B184" s="31">
        <v>3</v>
      </c>
      <c r="C184" s="31" t="str" cm="1">
        <f t="array" ref="C184">INDEX($P$5:$P$7,B184)</f>
        <v>7:10–8:35 م</v>
      </c>
      <c r="D184" s="31">
        <v>6</v>
      </c>
      <c r="E184" s="31" t="s">
        <v>95</v>
      </c>
      <c r="F184" s="32">
        <v>1</v>
      </c>
      <c r="G184" s="31" t="s">
        <v>299</v>
      </c>
      <c r="H184" s="27"/>
      <c r="I184" s="27"/>
      <c r="J184" s="27"/>
      <c r="K184" s="27"/>
      <c r="L184" s="27"/>
      <c r="M184" s="27"/>
      <c r="N184" s="27"/>
      <c r="O184" s="27"/>
      <c r="P184" s="27"/>
    </row>
    <row r="185" spans="1:16">
      <c r="A185" s="30">
        <v>10</v>
      </c>
      <c r="B185" s="31">
        <v>1</v>
      </c>
      <c r="C185" s="31" t="str" cm="1">
        <f t="array" ref="C185">INDEX($P$5:$P$7,B185)</f>
        <v>4:00–5:25 م</v>
      </c>
      <c r="D185" s="31">
        <v>1</v>
      </c>
      <c r="E185" s="31" t="s">
        <v>19</v>
      </c>
      <c r="F185" s="32">
        <v>1</v>
      </c>
      <c r="G185" s="31" t="s">
        <v>143</v>
      </c>
      <c r="H185" s="27"/>
      <c r="I185" s="27"/>
      <c r="J185" s="27"/>
      <c r="K185" s="27"/>
      <c r="L185" s="27"/>
      <c r="M185" s="27"/>
      <c r="N185" s="27"/>
      <c r="O185" s="27"/>
      <c r="P185" s="27"/>
    </row>
    <row r="186" spans="1:16">
      <c r="A186" s="30">
        <v>10</v>
      </c>
      <c r="B186" s="31">
        <v>1</v>
      </c>
      <c r="C186" s="31" t="str" cm="1">
        <f t="array" ref="C186">INDEX($P$5:$P$7,B186)</f>
        <v>4:00–5:25 م</v>
      </c>
      <c r="D186" s="31">
        <v>2</v>
      </c>
      <c r="E186" s="31" t="s">
        <v>19</v>
      </c>
      <c r="F186" s="32">
        <v>1</v>
      </c>
      <c r="G186" s="31" t="s">
        <v>107</v>
      </c>
      <c r="H186" s="27"/>
      <c r="I186" s="27"/>
      <c r="J186" s="27"/>
      <c r="K186" s="27"/>
      <c r="L186" s="27"/>
      <c r="M186" s="27"/>
      <c r="N186" s="27"/>
      <c r="O186" s="27"/>
      <c r="P186" s="27"/>
    </row>
    <row r="187" spans="1:16">
      <c r="A187" s="30">
        <v>10</v>
      </c>
      <c r="B187" s="31">
        <v>1</v>
      </c>
      <c r="C187" s="31" t="str" cm="1">
        <f t="array" ref="C187">INDEX($P$5:$P$7,B187)</f>
        <v>4:00–5:25 م</v>
      </c>
      <c r="D187" s="31">
        <v>3</v>
      </c>
      <c r="E187" s="31" t="s">
        <v>19</v>
      </c>
      <c r="F187" s="32">
        <v>1</v>
      </c>
      <c r="G187" s="31" t="s">
        <v>115</v>
      </c>
      <c r="H187" s="27"/>
      <c r="I187" s="27"/>
      <c r="J187" s="27"/>
      <c r="K187" s="27"/>
      <c r="L187" s="27"/>
      <c r="M187" s="27"/>
      <c r="N187" s="27"/>
      <c r="O187" s="27"/>
      <c r="P187" s="27"/>
    </row>
    <row r="188" spans="1:16">
      <c r="A188" s="30">
        <v>10</v>
      </c>
      <c r="B188" s="31">
        <v>1</v>
      </c>
      <c r="C188" s="31" t="str" cm="1">
        <f t="array" ref="C188">INDEX($P$5:$P$7,B188)</f>
        <v>4:00–5:25 م</v>
      </c>
      <c r="D188" s="31">
        <v>4</v>
      </c>
      <c r="E188" s="31" t="s">
        <v>19</v>
      </c>
      <c r="F188" s="32">
        <v>1</v>
      </c>
      <c r="G188" s="31" t="s">
        <v>122</v>
      </c>
      <c r="H188" s="27"/>
      <c r="I188" s="27"/>
      <c r="J188" s="27"/>
      <c r="K188" s="27"/>
      <c r="L188" s="27"/>
      <c r="M188" s="27"/>
      <c r="N188" s="27"/>
      <c r="O188" s="27"/>
      <c r="P188" s="27"/>
    </row>
    <row r="189" spans="1:16">
      <c r="A189" s="30">
        <v>10</v>
      </c>
      <c r="B189" s="31">
        <v>1</v>
      </c>
      <c r="C189" s="31" t="str" cm="1">
        <f t="array" ref="C189">INDEX($P$5:$P$7,B189)</f>
        <v>4:00–5:25 م</v>
      </c>
      <c r="D189" s="31">
        <v>5</v>
      </c>
      <c r="E189" s="31" t="s">
        <v>19</v>
      </c>
      <c r="F189" s="32">
        <v>1</v>
      </c>
      <c r="G189" s="31" t="s">
        <v>144</v>
      </c>
      <c r="H189" s="27"/>
      <c r="I189" s="27"/>
      <c r="J189" s="27"/>
      <c r="K189" s="27"/>
      <c r="L189" s="27"/>
      <c r="M189" s="27"/>
      <c r="N189" s="27"/>
      <c r="O189" s="27"/>
      <c r="P189" s="27"/>
    </row>
    <row r="190" spans="1:16">
      <c r="A190" s="30">
        <v>10</v>
      </c>
      <c r="B190" s="31">
        <v>1</v>
      </c>
      <c r="C190" s="31" t="str" cm="1">
        <f t="array" ref="C190">INDEX($P$5:$P$7,B190)</f>
        <v>4:00–5:25 م</v>
      </c>
      <c r="D190" s="31">
        <v>6</v>
      </c>
      <c r="E190" s="31" t="s">
        <v>19</v>
      </c>
      <c r="F190" s="32">
        <v>1</v>
      </c>
      <c r="G190" s="31" t="s">
        <v>197</v>
      </c>
      <c r="H190" s="27"/>
      <c r="I190" s="27"/>
      <c r="J190" s="27"/>
      <c r="K190" s="27"/>
      <c r="L190" s="27"/>
      <c r="M190" s="27"/>
      <c r="N190" s="27"/>
      <c r="O190" s="27"/>
      <c r="P190" s="27"/>
    </row>
    <row r="191" spans="1:16">
      <c r="A191" s="30">
        <v>10</v>
      </c>
      <c r="B191" s="31">
        <v>1</v>
      </c>
      <c r="C191" s="31" t="str" cm="1">
        <f t="array" ref="C191">INDEX($P$5:$P$7,B191)</f>
        <v>4:00–5:25 م</v>
      </c>
      <c r="D191" s="31">
        <v>7</v>
      </c>
      <c r="E191" s="31" t="s">
        <v>19</v>
      </c>
      <c r="F191" s="32">
        <v>1</v>
      </c>
      <c r="G191" s="31" t="s">
        <v>198</v>
      </c>
      <c r="H191" s="27"/>
      <c r="I191" s="27"/>
      <c r="J191" s="27"/>
      <c r="K191" s="27"/>
      <c r="L191" s="27"/>
      <c r="M191" s="27"/>
      <c r="N191" s="27"/>
      <c r="O191" s="27"/>
      <c r="P191" s="27"/>
    </row>
    <row r="192" spans="1:16">
      <c r="A192" s="30">
        <v>10</v>
      </c>
      <c r="B192" s="31">
        <v>2</v>
      </c>
      <c r="C192" s="31" t="str" cm="1">
        <f t="array" ref="C192">INDEX($P$5:$P$7,B192)</f>
        <v>5:35–7:00 م</v>
      </c>
      <c r="D192" s="31">
        <v>1</v>
      </c>
      <c r="E192" s="31" t="s">
        <v>19</v>
      </c>
      <c r="F192" s="32">
        <v>1</v>
      </c>
      <c r="G192" s="31" t="s">
        <v>224</v>
      </c>
      <c r="H192" s="27"/>
      <c r="I192" s="27"/>
      <c r="J192" s="27"/>
      <c r="K192" s="27"/>
      <c r="L192" s="27"/>
      <c r="M192" s="27"/>
      <c r="N192" s="27"/>
      <c r="O192" s="27"/>
      <c r="P192" s="27"/>
    </row>
    <row r="193" spans="1:16">
      <c r="A193" s="30">
        <v>10</v>
      </c>
      <c r="B193" s="31">
        <v>2</v>
      </c>
      <c r="C193" s="31" t="str" cm="1">
        <f t="array" ref="C193">INDEX($P$5:$P$7,B193)</f>
        <v>5:35–7:00 م</v>
      </c>
      <c r="D193" s="31">
        <v>2</v>
      </c>
      <c r="E193" s="31" t="s">
        <v>19</v>
      </c>
      <c r="F193" s="32">
        <v>1</v>
      </c>
      <c r="G193" s="31" t="s">
        <v>246</v>
      </c>
      <c r="H193" s="27"/>
      <c r="I193" s="27"/>
      <c r="J193" s="27"/>
      <c r="K193" s="27"/>
      <c r="L193" s="27"/>
      <c r="M193" s="27"/>
      <c r="N193" s="27"/>
      <c r="O193" s="27"/>
      <c r="P193" s="27"/>
    </row>
    <row r="194" spans="1:16">
      <c r="A194" s="30">
        <v>10</v>
      </c>
      <c r="B194" s="31">
        <v>2</v>
      </c>
      <c r="C194" s="31" t="str" cm="1">
        <f t="array" ref="C194">INDEX($P$5:$P$7,B194)</f>
        <v>5:35–7:00 م</v>
      </c>
      <c r="D194" s="31">
        <v>3</v>
      </c>
      <c r="E194" s="31" t="s">
        <v>19</v>
      </c>
      <c r="F194" s="32">
        <v>1</v>
      </c>
      <c r="G194" s="31" t="s">
        <v>25</v>
      </c>
      <c r="H194" s="27"/>
      <c r="I194" s="27"/>
      <c r="J194" s="27"/>
      <c r="K194" s="27"/>
      <c r="L194" s="27"/>
      <c r="M194" s="27"/>
      <c r="N194" s="27"/>
      <c r="O194" s="27"/>
      <c r="P194" s="27"/>
    </row>
    <row r="195" spans="1:16">
      <c r="A195" s="30">
        <v>10</v>
      </c>
      <c r="B195" s="31">
        <v>2</v>
      </c>
      <c r="C195" s="31" t="str" cm="1">
        <f t="array" ref="C195">INDEX($P$5:$P$7,B195)</f>
        <v>5:35–7:00 م</v>
      </c>
      <c r="D195" s="31">
        <v>4</v>
      </c>
      <c r="E195" s="31" t="s">
        <v>95</v>
      </c>
      <c r="F195" s="32">
        <v>1</v>
      </c>
      <c r="G195" s="31" t="s">
        <v>402</v>
      </c>
      <c r="H195" s="27"/>
      <c r="I195" s="27"/>
      <c r="J195" s="27"/>
      <c r="K195" s="27"/>
      <c r="L195" s="27"/>
      <c r="M195" s="27"/>
      <c r="N195" s="27"/>
      <c r="O195" s="27"/>
      <c r="P195" s="27"/>
    </row>
    <row r="196" spans="1:16">
      <c r="A196" s="30">
        <v>10</v>
      </c>
      <c r="B196" s="31">
        <v>2</v>
      </c>
      <c r="C196" s="31" t="str" cm="1">
        <f t="array" ref="C196">INDEX($P$5:$P$7,B196)</f>
        <v>5:35–7:00 م</v>
      </c>
      <c r="D196" s="31">
        <v>5</v>
      </c>
      <c r="E196" s="31" t="s">
        <v>95</v>
      </c>
      <c r="F196" s="32">
        <v>1</v>
      </c>
      <c r="G196" s="31" t="s">
        <v>433</v>
      </c>
      <c r="H196" s="27"/>
      <c r="I196" s="27"/>
      <c r="J196" s="27"/>
      <c r="K196" s="27"/>
      <c r="L196" s="27"/>
      <c r="M196" s="27"/>
      <c r="N196" s="27"/>
      <c r="O196" s="27"/>
      <c r="P196" s="27"/>
    </row>
    <row r="197" spans="1:16">
      <c r="A197" s="30">
        <v>10</v>
      </c>
      <c r="B197" s="31">
        <v>2</v>
      </c>
      <c r="C197" s="31" t="str" cm="1">
        <f t="array" ref="C197">INDEX($P$5:$P$7,B197)</f>
        <v>5:35–7:00 م</v>
      </c>
      <c r="D197" s="31">
        <v>6</v>
      </c>
      <c r="E197" s="31" t="s">
        <v>95</v>
      </c>
      <c r="F197" s="32">
        <v>1</v>
      </c>
      <c r="G197" s="31" t="s">
        <v>451</v>
      </c>
      <c r="H197" s="27"/>
      <c r="I197" s="27"/>
      <c r="J197" s="27"/>
      <c r="K197" s="27"/>
      <c r="L197" s="27"/>
      <c r="M197" s="27"/>
      <c r="N197" s="27"/>
      <c r="O197" s="27"/>
      <c r="P197" s="27"/>
    </row>
    <row r="198" spans="1:16">
      <c r="A198" s="30">
        <v>10</v>
      </c>
      <c r="B198" s="31">
        <v>2</v>
      </c>
      <c r="C198" s="31" t="str" cm="1">
        <f t="array" ref="C198">INDEX($P$5:$P$7,B198)</f>
        <v>5:35–7:00 م</v>
      </c>
      <c r="D198" s="31">
        <v>7</v>
      </c>
      <c r="E198" s="31" t="s">
        <v>95</v>
      </c>
      <c r="F198" s="32">
        <v>1</v>
      </c>
      <c r="G198" s="31" t="s">
        <v>460</v>
      </c>
      <c r="H198" s="27"/>
      <c r="I198" s="27"/>
      <c r="J198" s="27"/>
      <c r="K198" s="27"/>
      <c r="L198" s="27"/>
      <c r="M198" s="27"/>
      <c r="N198" s="27"/>
      <c r="O198" s="27"/>
      <c r="P198" s="27"/>
    </row>
    <row r="199" spans="1:16">
      <c r="A199" s="30">
        <v>10</v>
      </c>
      <c r="B199" s="31">
        <v>3</v>
      </c>
      <c r="C199" s="31" t="str" cm="1">
        <f t="array" ref="C199">INDEX($P$5:$P$7,B199)</f>
        <v>7:10–8:35 م</v>
      </c>
      <c r="D199" s="31">
        <v>1</v>
      </c>
      <c r="E199" s="31" t="s">
        <v>95</v>
      </c>
      <c r="F199" s="32">
        <v>1</v>
      </c>
      <c r="G199" s="31" t="s">
        <v>489</v>
      </c>
      <c r="H199" s="27"/>
      <c r="I199" s="27"/>
      <c r="J199" s="27"/>
      <c r="K199" s="27"/>
      <c r="L199" s="27"/>
      <c r="M199" s="27"/>
      <c r="N199" s="27"/>
      <c r="O199" s="27"/>
      <c r="P199" s="27"/>
    </row>
    <row r="200" spans="1:16">
      <c r="A200" s="30">
        <v>10</v>
      </c>
      <c r="B200" s="31">
        <v>3</v>
      </c>
      <c r="C200" s="31" t="str" cm="1">
        <f t="array" ref="C200">INDEX($P$5:$P$7,B200)</f>
        <v>7:10–8:35 م</v>
      </c>
      <c r="D200" s="31">
        <v>2</v>
      </c>
      <c r="E200" s="31" t="s">
        <v>95</v>
      </c>
      <c r="F200" s="32">
        <v>1</v>
      </c>
      <c r="G200" s="31" t="s">
        <v>509</v>
      </c>
      <c r="H200" s="27"/>
      <c r="I200" s="27"/>
      <c r="J200" s="27"/>
      <c r="K200" s="27"/>
      <c r="L200" s="27"/>
      <c r="M200" s="27"/>
      <c r="N200" s="27"/>
      <c r="O200" s="27"/>
      <c r="P200" s="27"/>
    </row>
    <row r="201" spans="1:16">
      <c r="A201" s="30">
        <v>10</v>
      </c>
      <c r="B201" s="31">
        <v>3</v>
      </c>
      <c r="C201" s="31" t="str" cm="1">
        <f t="array" ref="C201">INDEX($P$5:$P$7,B201)</f>
        <v>7:10–8:35 م</v>
      </c>
      <c r="D201" s="31">
        <v>3</v>
      </c>
      <c r="E201" s="31" t="s">
        <v>95</v>
      </c>
      <c r="F201" s="32">
        <v>1</v>
      </c>
      <c r="G201" s="31" t="s">
        <v>528</v>
      </c>
      <c r="H201" s="27"/>
      <c r="I201" s="27"/>
      <c r="J201" s="27"/>
      <c r="K201" s="27"/>
      <c r="L201" s="27"/>
      <c r="M201" s="27"/>
      <c r="N201" s="27"/>
      <c r="O201" s="27"/>
      <c r="P201" s="27"/>
    </row>
    <row r="202" spans="1:16">
      <c r="A202" s="30">
        <v>10</v>
      </c>
      <c r="B202" s="31">
        <v>3</v>
      </c>
      <c r="C202" s="31" t="str" cm="1">
        <f t="array" ref="C202">INDEX($P$5:$P$7,B202)</f>
        <v>7:10–8:35 م</v>
      </c>
      <c r="D202" s="31">
        <v>4</v>
      </c>
      <c r="E202" s="31" t="s">
        <v>95</v>
      </c>
      <c r="F202" s="32">
        <v>1</v>
      </c>
      <c r="G202" s="31" t="s">
        <v>549</v>
      </c>
      <c r="H202" s="27"/>
      <c r="I202" s="27"/>
      <c r="J202" s="27"/>
      <c r="K202" s="27"/>
      <c r="L202" s="27"/>
      <c r="M202" s="27"/>
      <c r="N202" s="27"/>
      <c r="O202" s="27"/>
      <c r="P202" s="27"/>
    </row>
    <row r="203" spans="1:16">
      <c r="A203" s="30">
        <v>10</v>
      </c>
      <c r="B203" s="31">
        <v>3</v>
      </c>
      <c r="C203" s="31" t="str" cm="1">
        <f t="array" ref="C203">INDEX($P$5:$P$7,B203)</f>
        <v>7:10–8:35 م</v>
      </c>
      <c r="D203" s="31">
        <v>5</v>
      </c>
      <c r="E203" s="31" t="s">
        <v>95</v>
      </c>
      <c r="F203" s="32">
        <v>1</v>
      </c>
      <c r="G203" s="31" t="s">
        <v>571</v>
      </c>
      <c r="H203" s="27"/>
      <c r="I203" s="27"/>
      <c r="J203" s="27"/>
      <c r="K203" s="27"/>
      <c r="L203" s="27"/>
      <c r="M203" s="27"/>
      <c r="N203" s="27"/>
      <c r="O203" s="27"/>
      <c r="P203" s="27"/>
    </row>
    <row r="204" spans="1:16">
      <c r="A204" s="30">
        <v>10</v>
      </c>
      <c r="B204" s="31">
        <v>3</v>
      </c>
      <c r="C204" s="31" t="str" cm="1">
        <f t="array" ref="C204">INDEX($P$5:$P$7,B204)</f>
        <v>7:10–8:35 م</v>
      </c>
      <c r="D204" s="31">
        <v>6</v>
      </c>
      <c r="E204" s="31" t="s">
        <v>95</v>
      </c>
      <c r="F204" s="32">
        <v>1</v>
      </c>
      <c r="G204" s="31" t="s">
        <v>291</v>
      </c>
      <c r="H204" s="27"/>
      <c r="I204" s="27"/>
      <c r="J204" s="27"/>
      <c r="K204" s="27"/>
      <c r="L204" s="27"/>
      <c r="M204" s="27"/>
      <c r="N204" s="27"/>
      <c r="O204" s="27"/>
      <c r="P204" s="27"/>
    </row>
    <row r="205" spans="1:16">
      <c r="A205" s="30">
        <v>11</v>
      </c>
      <c r="B205" s="31">
        <v>1</v>
      </c>
      <c r="C205" s="31" t="str" cm="1">
        <f t="array" ref="C205">INDEX($P$5:$P$7,B205)</f>
        <v>4:00–5:25 م</v>
      </c>
      <c r="D205" s="31">
        <v>1</v>
      </c>
      <c r="E205" s="31" t="s">
        <v>19</v>
      </c>
      <c r="F205" s="32">
        <v>1</v>
      </c>
      <c r="G205" s="31" t="s">
        <v>83</v>
      </c>
      <c r="H205" s="27"/>
      <c r="I205" s="27"/>
      <c r="J205" s="27"/>
      <c r="K205" s="27"/>
      <c r="L205" s="27"/>
      <c r="M205" s="27"/>
      <c r="N205" s="27"/>
      <c r="O205" s="27"/>
      <c r="P205" s="27"/>
    </row>
    <row r="206" spans="1:16">
      <c r="A206" s="30">
        <v>11</v>
      </c>
      <c r="B206" s="31">
        <v>1</v>
      </c>
      <c r="C206" s="31" t="str" cm="1">
        <f t="array" ref="C206">INDEX($P$5:$P$7,B206)</f>
        <v>4:00–5:25 م</v>
      </c>
      <c r="D206" s="31">
        <v>2</v>
      </c>
      <c r="E206" s="31" t="s">
        <v>19</v>
      </c>
      <c r="F206" s="32">
        <v>1</v>
      </c>
      <c r="G206" s="31" t="s">
        <v>97</v>
      </c>
      <c r="H206" s="27"/>
      <c r="I206" s="27"/>
      <c r="J206" s="27"/>
      <c r="K206" s="27"/>
      <c r="L206" s="27"/>
      <c r="M206" s="27"/>
      <c r="N206" s="27"/>
      <c r="O206" s="27"/>
      <c r="P206" s="27"/>
    </row>
    <row r="207" spans="1:16">
      <c r="A207" s="30">
        <v>11</v>
      </c>
      <c r="B207" s="31">
        <v>1</v>
      </c>
      <c r="C207" s="31" t="str" cm="1">
        <f t="array" ref="C207">INDEX($P$5:$P$7,B207)</f>
        <v>4:00–5:25 م</v>
      </c>
      <c r="D207" s="31">
        <v>3</v>
      </c>
      <c r="E207" s="31" t="s">
        <v>19</v>
      </c>
      <c r="F207" s="32">
        <v>1</v>
      </c>
      <c r="G207" s="31" t="s">
        <v>108</v>
      </c>
      <c r="H207" s="27"/>
      <c r="I207" s="27"/>
      <c r="J207" s="27"/>
      <c r="K207" s="27"/>
      <c r="L207" s="27"/>
      <c r="M207" s="27"/>
      <c r="N207" s="27"/>
      <c r="O207" s="27"/>
      <c r="P207" s="27"/>
    </row>
    <row r="208" spans="1:16">
      <c r="A208" s="30">
        <v>11</v>
      </c>
      <c r="B208" s="31">
        <v>1</v>
      </c>
      <c r="C208" s="31" t="str" cm="1">
        <f t="array" ref="C208">INDEX($P$5:$P$7,B208)</f>
        <v>4:00–5:25 م</v>
      </c>
      <c r="D208" s="31">
        <v>4</v>
      </c>
      <c r="E208" s="31" t="s">
        <v>19</v>
      </c>
      <c r="F208" s="32">
        <v>1</v>
      </c>
      <c r="G208" s="31" t="s">
        <v>113</v>
      </c>
      <c r="H208" s="27"/>
      <c r="I208" s="27"/>
      <c r="J208" s="27"/>
      <c r="K208" s="27"/>
      <c r="L208" s="27"/>
      <c r="M208" s="27"/>
      <c r="N208" s="27"/>
      <c r="O208" s="27"/>
      <c r="P208" s="27"/>
    </row>
    <row r="209" spans="1:16">
      <c r="A209" s="30">
        <v>11</v>
      </c>
      <c r="B209" s="31">
        <v>1</v>
      </c>
      <c r="C209" s="31" t="str" cm="1">
        <f t="array" ref="C209">INDEX($P$5:$P$7,B209)</f>
        <v>4:00–5:25 م</v>
      </c>
      <c r="D209" s="31">
        <v>5</v>
      </c>
      <c r="E209" s="31" t="s">
        <v>19</v>
      </c>
      <c r="F209" s="32">
        <v>1</v>
      </c>
      <c r="G209" s="31" t="s">
        <v>145</v>
      </c>
      <c r="H209" s="27"/>
      <c r="I209" s="27"/>
      <c r="J209" s="27"/>
      <c r="K209" s="27"/>
      <c r="L209" s="27"/>
      <c r="M209" s="27"/>
      <c r="N209" s="27"/>
      <c r="O209" s="27"/>
      <c r="P209" s="27"/>
    </row>
    <row r="210" spans="1:16">
      <c r="A210" s="30">
        <v>11</v>
      </c>
      <c r="B210" s="31">
        <v>1</v>
      </c>
      <c r="C210" s="31" t="str" cm="1">
        <f t="array" ref="C210">INDEX($P$5:$P$7,B210)</f>
        <v>4:00–5:25 م</v>
      </c>
      <c r="D210" s="31">
        <v>6</v>
      </c>
      <c r="E210" s="31" t="s">
        <v>19</v>
      </c>
      <c r="F210" s="32">
        <v>1</v>
      </c>
      <c r="G210" s="31" t="s">
        <v>146</v>
      </c>
      <c r="H210" s="27"/>
      <c r="I210" s="27"/>
      <c r="J210" s="27"/>
      <c r="K210" s="27"/>
      <c r="L210" s="27"/>
      <c r="M210" s="27"/>
      <c r="N210" s="27"/>
      <c r="O210" s="27"/>
      <c r="P210" s="27"/>
    </row>
    <row r="211" spans="1:16">
      <c r="A211" s="30">
        <v>11</v>
      </c>
      <c r="B211" s="31">
        <v>1</v>
      </c>
      <c r="C211" s="31" t="str" cm="1">
        <f t="array" ref="C211">INDEX($P$5:$P$7,B211)</f>
        <v>4:00–5:25 م</v>
      </c>
      <c r="D211" s="31">
        <v>7</v>
      </c>
      <c r="E211" s="31" t="s">
        <v>19</v>
      </c>
      <c r="F211" s="32">
        <v>1</v>
      </c>
      <c r="G211" s="31" t="s">
        <v>199</v>
      </c>
      <c r="H211" s="27"/>
      <c r="I211" s="27"/>
      <c r="J211" s="27"/>
      <c r="K211" s="27"/>
      <c r="L211" s="27"/>
      <c r="M211" s="27"/>
      <c r="N211" s="27"/>
      <c r="O211" s="27"/>
      <c r="P211" s="27"/>
    </row>
    <row r="212" spans="1:16">
      <c r="A212" s="30">
        <v>11</v>
      </c>
      <c r="B212" s="31">
        <v>2</v>
      </c>
      <c r="C212" s="31" t="str" cm="1">
        <f t="array" ref="C212">INDEX($P$5:$P$7,B212)</f>
        <v>5:35–7:00 م</v>
      </c>
      <c r="D212" s="31">
        <v>1</v>
      </c>
      <c r="E212" s="31" t="s">
        <v>19</v>
      </c>
      <c r="F212" s="32">
        <v>1</v>
      </c>
      <c r="G212" s="31" t="s">
        <v>200</v>
      </c>
      <c r="H212" s="27"/>
      <c r="I212" s="27"/>
      <c r="J212" s="27"/>
      <c r="K212" s="27"/>
      <c r="L212" s="27"/>
      <c r="M212" s="27"/>
      <c r="N212" s="27"/>
      <c r="O212" s="27"/>
      <c r="P212" s="27"/>
    </row>
    <row r="213" spans="1:16">
      <c r="A213" s="30">
        <v>11</v>
      </c>
      <c r="B213" s="31">
        <v>2</v>
      </c>
      <c r="C213" s="31" t="str" cm="1">
        <f t="array" ref="C213">INDEX($P$5:$P$7,B213)</f>
        <v>5:35–7:00 م</v>
      </c>
      <c r="D213" s="31">
        <v>2</v>
      </c>
      <c r="E213" s="31" t="s">
        <v>19</v>
      </c>
      <c r="F213" s="32">
        <v>1</v>
      </c>
      <c r="G213" s="31" t="s">
        <v>225</v>
      </c>
      <c r="H213" s="27"/>
      <c r="I213" s="27"/>
      <c r="J213" s="27"/>
      <c r="K213" s="27"/>
      <c r="L213" s="27"/>
      <c r="M213" s="27"/>
      <c r="N213" s="27"/>
      <c r="O213" s="27"/>
      <c r="P213" s="27"/>
    </row>
    <row r="214" spans="1:16">
      <c r="A214" s="30">
        <v>11</v>
      </c>
      <c r="B214" s="31">
        <v>2</v>
      </c>
      <c r="C214" s="31" t="str" cm="1">
        <f t="array" ref="C214">INDEX($P$5:$P$7,B214)</f>
        <v>5:35–7:00 م</v>
      </c>
      <c r="D214" s="31">
        <v>3</v>
      </c>
      <c r="E214" s="31" t="s">
        <v>19</v>
      </c>
      <c r="F214" s="32">
        <v>1</v>
      </c>
      <c r="G214" s="31" t="s">
        <v>247</v>
      </c>
      <c r="H214" s="27"/>
      <c r="I214" s="27"/>
      <c r="J214" s="27"/>
      <c r="K214" s="27"/>
      <c r="L214" s="27"/>
      <c r="M214" s="27"/>
      <c r="N214" s="27"/>
      <c r="O214" s="27"/>
      <c r="P214" s="27"/>
    </row>
    <row r="215" spans="1:16">
      <c r="A215" s="30">
        <v>11</v>
      </c>
      <c r="B215" s="31">
        <v>2</v>
      </c>
      <c r="C215" s="31" t="str" cm="1">
        <f t="array" ref="C215">INDEX($P$5:$P$7,B215)</f>
        <v>5:35–7:00 م</v>
      </c>
      <c r="D215" s="31">
        <v>4</v>
      </c>
      <c r="E215" s="31" t="s">
        <v>95</v>
      </c>
      <c r="F215" s="32">
        <v>1</v>
      </c>
      <c r="G215" s="31" t="s">
        <v>427</v>
      </c>
      <c r="H215" s="27"/>
      <c r="I215" s="27"/>
      <c r="J215" s="27"/>
      <c r="K215" s="27"/>
      <c r="L215" s="27"/>
      <c r="M215" s="27"/>
      <c r="N215" s="27"/>
      <c r="O215" s="27"/>
      <c r="P215" s="27"/>
    </row>
    <row r="216" spans="1:16">
      <c r="A216" s="30">
        <v>11</v>
      </c>
      <c r="B216" s="31">
        <v>2</v>
      </c>
      <c r="C216" s="31" t="str" cm="1">
        <f t="array" ref="C216">INDEX($P$5:$P$7,B216)</f>
        <v>5:35–7:00 م</v>
      </c>
      <c r="D216" s="31">
        <v>5</v>
      </c>
      <c r="E216" s="31" t="s">
        <v>95</v>
      </c>
      <c r="F216" s="32">
        <v>1</v>
      </c>
      <c r="G216" s="31" t="s">
        <v>385</v>
      </c>
      <c r="H216" s="27"/>
      <c r="I216" s="27"/>
      <c r="J216" s="27"/>
      <c r="K216" s="27"/>
      <c r="L216" s="27"/>
      <c r="M216" s="27"/>
      <c r="N216" s="27"/>
      <c r="O216" s="27"/>
      <c r="P216" s="27"/>
    </row>
    <row r="217" spans="1:16">
      <c r="A217" s="30">
        <v>11</v>
      </c>
      <c r="B217" s="31">
        <v>2</v>
      </c>
      <c r="C217" s="31" t="str" cm="1">
        <f t="array" ref="C217">INDEX($P$5:$P$7,B217)</f>
        <v>5:35–7:00 م</v>
      </c>
      <c r="D217" s="31">
        <v>6</v>
      </c>
      <c r="E217" s="31" t="s">
        <v>95</v>
      </c>
      <c r="F217" s="32">
        <v>1</v>
      </c>
      <c r="G217" s="31" t="s">
        <v>434</v>
      </c>
      <c r="H217" s="27"/>
      <c r="I217" s="27"/>
      <c r="J217" s="27"/>
      <c r="K217" s="27"/>
      <c r="L217" s="27"/>
      <c r="M217" s="27"/>
      <c r="N217" s="27"/>
      <c r="O217" s="27"/>
      <c r="P217" s="27"/>
    </row>
    <row r="218" spans="1:16">
      <c r="A218" s="30">
        <v>11</v>
      </c>
      <c r="B218" s="31">
        <v>2</v>
      </c>
      <c r="C218" s="31" t="str" cm="1">
        <f t="array" ref="C218">INDEX($P$5:$P$7,B218)</f>
        <v>5:35–7:00 م</v>
      </c>
      <c r="D218" s="31">
        <v>7</v>
      </c>
      <c r="E218" s="31" t="s">
        <v>95</v>
      </c>
      <c r="F218" s="32">
        <v>1</v>
      </c>
      <c r="G218" s="31" t="s">
        <v>461</v>
      </c>
      <c r="H218" s="27"/>
      <c r="I218" s="27"/>
      <c r="J218" s="27"/>
      <c r="K218" s="27"/>
      <c r="L218" s="27"/>
      <c r="M218" s="27"/>
      <c r="N218" s="27"/>
      <c r="O218" s="27"/>
      <c r="P218" s="27"/>
    </row>
    <row r="219" spans="1:16">
      <c r="A219" s="30">
        <v>11</v>
      </c>
      <c r="B219" s="31">
        <v>3</v>
      </c>
      <c r="C219" s="31" t="str" cm="1">
        <f t="array" ref="C219">INDEX($P$5:$P$7,B219)</f>
        <v>7:10–8:35 م</v>
      </c>
      <c r="D219" s="31">
        <v>1</v>
      </c>
      <c r="E219" s="31" t="s">
        <v>95</v>
      </c>
      <c r="F219" s="32">
        <v>1</v>
      </c>
      <c r="G219" s="31" t="s">
        <v>462</v>
      </c>
      <c r="H219" s="27"/>
      <c r="I219" s="27"/>
      <c r="J219" s="27"/>
      <c r="K219" s="27"/>
      <c r="L219" s="27"/>
      <c r="M219" s="27"/>
      <c r="N219" s="27"/>
      <c r="O219" s="27"/>
      <c r="P219" s="27"/>
    </row>
    <row r="220" spans="1:16">
      <c r="A220" s="30">
        <v>11</v>
      </c>
      <c r="B220" s="31">
        <v>3</v>
      </c>
      <c r="C220" s="31" t="str" cm="1">
        <f t="array" ref="C220">INDEX($P$5:$P$7,B220)</f>
        <v>7:10–8:35 م</v>
      </c>
      <c r="D220" s="31">
        <v>2</v>
      </c>
      <c r="E220" s="31" t="s">
        <v>95</v>
      </c>
      <c r="F220" s="32">
        <v>1</v>
      </c>
      <c r="G220" s="31" t="s">
        <v>490</v>
      </c>
      <c r="H220" s="27"/>
      <c r="I220" s="27"/>
      <c r="J220" s="27"/>
      <c r="K220" s="27"/>
      <c r="L220" s="27"/>
      <c r="M220" s="27"/>
      <c r="N220" s="27"/>
      <c r="O220" s="27"/>
      <c r="P220" s="27"/>
    </row>
    <row r="221" spans="1:16">
      <c r="A221" s="30">
        <v>11</v>
      </c>
      <c r="B221" s="31">
        <v>3</v>
      </c>
      <c r="C221" s="31" t="str" cm="1">
        <f t="array" ref="C221">INDEX($P$5:$P$7,B221)</f>
        <v>7:10–8:35 م</v>
      </c>
      <c r="D221" s="31">
        <v>3</v>
      </c>
      <c r="E221" s="31" t="s">
        <v>95</v>
      </c>
      <c r="F221" s="32">
        <v>1</v>
      </c>
      <c r="G221" s="31" t="s">
        <v>510</v>
      </c>
      <c r="H221" s="27"/>
      <c r="I221" s="27"/>
      <c r="J221" s="27"/>
      <c r="K221" s="27"/>
      <c r="L221" s="27"/>
      <c r="M221" s="27"/>
      <c r="N221" s="27"/>
      <c r="O221" s="27"/>
      <c r="P221" s="27"/>
    </row>
    <row r="222" spans="1:16">
      <c r="A222" s="30">
        <v>11</v>
      </c>
      <c r="B222" s="31">
        <v>3</v>
      </c>
      <c r="C222" s="31" t="str" cm="1">
        <f t="array" ref="C222">INDEX($P$5:$P$7,B222)</f>
        <v>7:10–8:35 م</v>
      </c>
      <c r="D222" s="31">
        <v>4</v>
      </c>
      <c r="E222" s="31" t="s">
        <v>95</v>
      </c>
      <c r="F222" s="32">
        <v>1</v>
      </c>
      <c r="G222" s="31" t="s">
        <v>529</v>
      </c>
      <c r="H222" s="27"/>
      <c r="I222" s="27"/>
      <c r="J222" s="27"/>
      <c r="K222" s="27"/>
      <c r="L222" s="27"/>
      <c r="M222" s="27"/>
      <c r="N222" s="27"/>
      <c r="O222" s="27"/>
      <c r="P222" s="27"/>
    </row>
    <row r="223" spans="1:16">
      <c r="A223" s="30">
        <v>11</v>
      </c>
      <c r="B223" s="31">
        <v>3</v>
      </c>
      <c r="C223" s="31" t="str" cm="1">
        <f t="array" ref="C223">INDEX($P$5:$P$7,B223)</f>
        <v>7:10–8:35 م</v>
      </c>
      <c r="D223" s="31">
        <v>5</v>
      </c>
      <c r="E223" s="31" t="s">
        <v>95</v>
      </c>
      <c r="F223" s="32">
        <v>1</v>
      </c>
      <c r="G223" s="31" t="s">
        <v>550</v>
      </c>
      <c r="H223" s="27"/>
      <c r="I223" s="27"/>
      <c r="J223" s="27"/>
      <c r="K223" s="27"/>
      <c r="L223" s="27"/>
      <c r="M223" s="27"/>
      <c r="N223" s="27"/>
      <c r="O223" s="27"/>
      <c r="P223" s="27"/>
    </row>
    <row r="224" spans="1:16">
      <c r="A224" s="30">
        <v>11</v>
      </c>
      <c r="B224" s="31">
        <v>3</v>
      </c>
      <c r="C224" s="31" t="str" cm="1">
        <f t="array" ref="C224">INDEX($P$5:$P$7,B224)</f>
        <v>7:10–8:35 م</v>
      </c>
      <c r="D224" s="31">
        <v>6</v>
      </c>
      <c r="E224" s="31" t="s">
        <v>95</v>
      </c>
      <c r="F224" s="32">
        <v>1</v>
      </c>
      <c r="G224" s="31" t="s">
        <v>572</v>
      </c>
      <c r="H224" s="27"/>
      <c r="I224" s="27"/>
      <c r="J224" s="27"/>
      <c r="K224" s="27"/>
      <c r="L224" s="27"/>
      <c r="M224" s="27"/>
      <c r="N224" s="27"/>
      <c r="O224" s="27"/>
      <c r="P224" s="27"/>
    </row>
    <row r="225" spans="1:16">
      <c r="A225" s="30">
        <v>12</v>
      </c>
      <c r="B225" s="31">
        <v>1</v>
      </c>
      <c r="C225" s="31" t="str" cm="1">
        <f t="array" ref="C225">INDEX($P$5:$P$7,B225)</f>
        <v>4:00–5:25 م</v>
      </c>
      <c r="D225" s="31">
        <v>1</v>
      </c>
      <c r="E225" s="31" t="s">
        <v>19</v>
      </c>
      <c r="F225" s="32">
        <v>1</v>
      </c>
      <c r="G225" s="31" t="s">
        <v>73</v>
      </c>
      <c r="H225" s="27"/>
      <c r="I225" s="27"/>
      <c r="J225" s="27"/>
      <c r="K225" s="27"/>
      <c r="L225" s="27"/>
      <c r="M225" s="27"/>
      <c r="N225" s="27"/>
      <c r="O225" s="27"/>
      <c r="P225" s="27"/>
    </row>
    <row r="226" spans="1:16">
      <c r="A226" s="30">
        <v>12</v>
      </c>
      <c r="B226" s="31">
        <v>1</v>
      </c>
      <c r="C226" s="31" t="str" cm="1">
        <f t="array" ref="C226">INDEX($P$5:$P$7,B226)</f>
        <v>4:00–5:25 م</v>
      </c>
      <c r="D226" s="31">
        <v>2</v>
      </c>
      <c r="E226" s="31" t="s">
        <v>19</v>
      </c>
      <c r="F226" s="32">
        <v>1</v>
      </c>
      <c r="G226" s="31" t="s">
        <v>84</v>
      </c>
      <c r="H226" s="27"/>
      <c r="I226" s="27"/>
      <c r="J226" s="27"/>
      <c r="K226" s="27"/>
      <c r="L226" s="27"/>
      <c r="M226" s="27"/>
      <c r="N226" s="27"/>
      <c r="O226" s="27"/>
      <c r="P226" s="27"/>
    </row>
    <row r="227" spans="1:16">
      <c r="A227" s="30">
        <v>12</v>
      </c>
      <c r="B227" s="31">
        <v>1</v>
      </c>
      <c r="C227" s="31" t="str" cm="1">
        <f t="array" ref="C227">INDEX($P$5:$P$7,B227)</f>
        <v>4:00–5:25 م</v>
      </c>
      <c r="D227" s="31">
        <v>3</v>
      </c>
      <c r="E227" s="31" t="s">
        <v>19</v>
      </c>
      <c r="F227" s="32">
        <v>1</v>
      </c>
      <c r="G227" s="31" t="s">
        <v>98</v>
      </c>
      <c r="H227" s="27"/>
      <c r="I227" s="27"/>
      <c r="J227" s="27"/>
      <c r="K227" s="27"/>
      <c r="L227" s="27"/>
      <c r="M227" s="27"/>
      <c r="N227" s="27"/>
      <c r="O227" s="27"/>
      <c r="P227" s="27"/>
    </row>
    <row r="228" spans="1:16">
      <c r="A228" s="30">
        <v>12</v>
      </c>
      <c r="B228" s="31">
        <v>1</v>
      </c>
      <c r="C228" s="31" t="str" cm="1">
        <f t="array" ref="C228">INDEX($P$5:$P$7,B228)</f>
        <v>4:00–5:25 م</v>
      </c>
      <c r="D228" s="31">
        <v>4</v>
      </c>
      <c r="E228" s="31" t="s">
        <v>19</v>
      </c>
      <c r="F228" s="32">
        <v>1</v>
      </c>
      <c r="G228" s="31" t="s">
        <v>106</v>
      </c>
      <c r="H228" s="27"/>
      <c r="I228" s="27"/>
      <c r="J228" s="27"/>
      <c r="K228" s="27"/>
      <c r="L228" s="27"/>
      <c r="M228" s="27"/>
      <c r="N228" s="27"/>
      <c r="O228" s="27"/>
      <c r="P228" s="27"/>
    </row>
    <row r="229" spans="1:16">
      <c r="A229" s="30">
        <v>12</v>
      </c>
      <c r="B229" s="31">
        <v>1</v>
      </c>
      <c r="C229" s="31" t="str" cm="1">
        <f t="array" ref="C229">INDEX($P$5:$P$7,B229)</f>
        <v>4:00–5:25 م</v>
      </c>
      <c r="D229" s="31">
        <v>5</v>
      </c>
      <c r="E229" s="31" t="s">
        <v>19</v>
      </c>
      <c r="F229" s="32">
        <v>1</v>
      </c>
      <c r="G229" s="31" t="s">
        <v>147</v>
      </c>
      <c r="H229" s="27"/>
      <c r="I229" s="27"/>
      <c r="J229" s="27"/>
      <c r="K229" s="27"/>
      <c r="L229" s="27"/>
      <c r="M229" s="27"/>
      <c r="N229" s="27"/>
      <c r="O229" s="27"/>
      <c r="P229" s="27"/>
    </row>
    <row r="230" spans="1:16">
      <c r="A230" s="30">
        <v>12</v>
      </c>
      <c r="B230" s="31">
        <v>1</v>
      </c>
      <c r="C230" s="31" t="str" cm="1">
        <f t="array" ref="C230">INDEX($P$5:$P$7,B230)</f>
        <v>4:00–5:25 م</v>
      </c>
      <c r="D230" s="31">
        <v>6</v>
      </c>
      <c r="E230" s="31" t="s">
        <v>19</v>
      </c>
      <c r="F230" s="32">
        <v>1</v>
      </c>
      <c r="G230" s="31" t="s">
        <v>148</v>
      </c>
      <c r="H230" s="27"/>
      <c r="I230" s="27"/>
      <c r="J230" s="27"/>
      <c r="K230" s="27"/>
      <c r="L230" s="27"/>
      <c r="M230" s="27"/>
      <c r="N230" s="27"/>
      <c r="O230" s="27"/>
      <c r="P230" s="27"/>
    </row>
    <row r="231" spans="1:16">
      <c r="A231" s="30">
        <v>12</v>
      </c>
      <c r="B231" s="31">
        <v>1</v>
      </c>
      <c r="C231" s="31" t="str" cm="1">
        <f t="array" ref="C231">INDEX($P$5:$P$7,B231)</f>
        <v>4:00–5:25 م</v>
      </c>
      <c r="D231" s="31">
        <v>7</v>
      </c>
      <c r="E231" s="31" t="s">
        <v>19</v>
      </c>
      <c r="F231" s="32">
        <v>1</v>
      </c>
      <c r="G231" s="31" t="s">
        <v>149</v>
      </c>
      <c r="H231" s="27"/>
      <c r="I231" s="27"/>
      <c r="J231" s="27"/>
      <c r="K231" s="27"/>
      <c r="L231" s="27"/>
      <c r="M231" s="27"/>
      <c r="N231" s="27"/>
      <c r="O231" s="27"/>
      <c r="P231" s="27"/>
    </row>
    <row r="232" spans="1:16">
      <c r="A232" s="30">
        <v>12</v>
      </c>
      <c r="B232" s="31">
        <v>2</v>
      </c>
      <c r="C232" s="31" t="str" cm="1">
        <f t="array" ref="C232">INDEX($P$5:$P$7,B232)</f>
        <v>5:35–7:00 م</v>
      </c>
      <c r="D232" s="31">
        <v>1</v>
      </c>
      <c r="E232" s="31" t="s">
        <v>19</v>
      </c>
      <c r="F232" s="32">
        <v>1</v>
      </c>
      <c r="G232" s="31" t="s">
        <v>201</v>
      </c>
      <c r="H232" s="27"/>
      <c r="I232" s="27"/>
      <c r="J232" s="27"/>
      <c r="K232" s="27"/>
      <c r="L232" s="27"/>
      <c r="M232" s="27"/>
      <c r="N232" s="27"/>
      <c r="O232" s="27"/>
      <c r="P232" s="27"/>
    </row>
    <row r="233" spans="1:16">
      <c r="A233" s="30">
        <v>12</v>
      </c>
      <c r="B233" s="31">
        <v>2</v>
      </c>
      <c r="C233" s="31" t="str" cm="1">
        <f t="array" ref="C233">INDEX($P$5:$P$7,B233)</f>
        <v>5:35–7:00 م</v>
      </c>
      <c r="D233" s="31">
        <v>2</v>
      </c>
      <c r="E233" s="31" t="s">
        <v>19</v>
      </c>
      <c r="F233" s="32">
        <v>1</v>
      </c>
      <c r="G233" s="31" t="s">
        <v>202</v>
      </c>
      <c r="H233" s="27"/>
      <c r="I233" s="27"/>
      <c r="J233" s="27"/>
      <c r="K233" s="27"/>
      <c r="L233" s="27"/>
      <c r="M233" s="27"/>
      <c r="N233" s="27"/>
      <c r="O233" s="27"/>
      <c r="P233" s="27"/>
    </row>
    <row r="234" spans="1:16">
      <c r="A234" s="30">
        <v>12</v>
      </c>
      <c r="B234" s="31">
        <v>2</v>
      </c>
      <c r="C234" s="31" t="str" cm="1">
        <f t="array" ref="C234">INDEX($P$5:$P$7,B234)</f>
        <v>5:35–7:00 م</v>
      </c>
      <c r="D234" s="31">
        <v>3</v>
      </c>
      <c r="E234" s="31" t="s">
        <v>19</v>
      </c>
      <c r="F234" s="32">
        <v>1</v>
      </c>
      <c r="G234" s="31" t="s">
        <v>226</v>
      </c>
      <c r="H234" s="27"/>
      <c r="I234" s="27"/>
      <c r="J234" s="27"/>
      <c r="K234" s="27"/>
      <c r="L234" s="27"/>
      <c r="M234" s="27"/>
      <c r="N234" s="27"/>
      <c r="O234" s="27"/>
      <c r="P234" s="27"/>
    </row>
    <row r="235" spans="1:16">
      <c r="A235" s="30">
        <v>12</v>
      </c>
      <c r="B235" s="31">
        <v>2</v>
      </c>
      <c r="C235" s="31" t="str" cm="1">
        <f t="array" ref="C235">INDEX($P$5:$P$7,B235)</f>
        <v>5:35–7:00 م</v>
      </c>
      <c r="D235" s="31">
        <v>4</v>
      </c>
      <c r="E235" s="31" t="s">
        <v>95</v>
      </c>
      <c r="F235" s="32">
        <v>1</v>
      </c>
      <c r="G235" s="31" t="s">
        <v>406</v>
      </c>
      <c r="H235" s="27"/>
      <c r="I235" s="27"/>
      <c r="J235" s="27"/>
      <c r="K235" s="27"/>
      <c r="L235" s="27"/>
      <c r="M235" s="27"/>
      <c r="N235" s="27"/>
      <c r="O235" s="27"/>
      <c r="P235" s="27"/>
    </row>
    <row r="236" spans="1:16">
      <c r="A236" s="30">
        <v>12</v>
      </c>
      <c r="B236" s="31">
        <v>2</v>
      </c>
      <c r="C236" s="31" t="str" cm="1">
        <f t="array" ref="C236">INDEX($P$5:$P$7,B236)</f>
        <v>5:35–7:00 م</v>
      </c>
      <c r="D236" s="31">
        <v>5</v>
      </c>
      <c r="E236" s="31" t="s">
        <v>95</v>
      </c>
      <c r="F236" s="32">
        <v>1</v>
      </c>
      <c r="G236" s="31" t="s">
        <v>367</v>
      </c>
      <c r="H236" s="27"/>
      <c r="I236" s="27"/>
      <c r="J236" s="27"/>
      <c r="K236" s="27"/>
      <c r="L236" s="27"/>
      <c r="M236" s="27"/>
      <c r="N236" s="27"/>
      <c r="O236" s="27"/>
      <c r="P236" s="27"/>
    </row>
    <row r="237" spans="1:16">
      <c r="A237" s="30">
        <v>12</v>
      </c>
      <c r="B237" s="31">
        <v>2</v>
      </c>
      <c r="C237" s="31" t="str" cm="1">
        <f t="array" ref="C237">INDEX($P$5:$P$7,B237)</f>
        <v>5:35–7:00 م</v>
      </c>
      <c r="D237" s="31">
        <v>6</v>
      </c>
      <c r="E237" s="31" t="s">
        <v>95</v>
      </c>
      <c r="F237" s="32">
        <v>1</v>
      </c>
      <c r="G237" s="31" t="s">
        <v>390</v>
      </c>
      <c r="H237" s="27"/>
      <c r="I237" s="27"/>
      <c r="J237" s="27"/>
      <c r="K237" s="27"/>
      <c r="L237" s="27"/>
      <c r="M237" s="27"/>
      <c r="N237" s="27"/>
      <c r="O237" s="27"/>
      <c r="P237" s="27"/>
    </row>
    <row r="238" spans="1:16">
      <c r="A238" s="30">
        <v>12</v>
      </c>
      <c r="B238" s="31">
        <v>2</v>
      </c>
      <c r="C238" s="31" t="str" cm="1">
        <f t="array" ref="C238">INDEX($P$5:$P$7,B238)</f>
        <v>5:35–7:00 م</v>
      </c>
      <c r="D238" s="31">
        <v>7</v>
      </c>
      <c r="E238" s="31" t="s">
        <v>95</v>
      </c>
      <c r="F238" s="32">
        <v>1</v>
      </c>
      <c r="G238" s="31" t="s">
        <v>435</v>
      </c>
      <c r="H238" s="27"/>
      <c r="I238" s="27"/>
      <c r="J238" s="27"/>
      <c r="K238" s="27"/>
      <c r="L238" s="27"/>
      <c r="M238" s="27"/>
      <c r="N238" s="27"/>
      <c r="O238" s="27"/>
      <c r="P238" s="27"/>
    </row>
    <row r="239" spans="1:16">
      <c r="A239" s="30">
        <v>12</v>
      </c>
      <c r="B239" s="31">
        <v>3</v>
      </c>
      <c r="C239" s="31" t="str" cm="1">
        <f t="array" ref="C239">INDEX($P$5:$P$7,B239)</f>
        <v>7:10–8:35 م</v>
      </c>
      <c r="D239" s="31">
        <v>1</v>
      </c>
      <c r="E239" s="31" t="s">
        <v>95</v>
      </c>
      <c r="F239" s="32">
        <v>1</v>
      </c>
      <c r="G239" s="31" t="s">
        <v>463</v>
      </c>
      <c r="H239" s="27"/>
      <c r="I239" s="27"/>
      <c r="J239" s="27"/>
      <c r="K239" s="27"/>
      <c r="L239" s="27"/>
      <c r="M239" s="27"/>
      <c r="N239" s="27"/>
      <c r="O239" s="27"/>
      <c r="P239" s="27"/>
    </row>
    <row r="240" spans="1:16">
      <c r="A240" s="30">
        <v>12</v>
      </c>
      <c r="B240" s="31">
        <v>3</v>
      </c>
      <c r="C240" s="31" t="str" cm="1">
        <f t="array" ref="C240">INDEX($P$5:$P$7,B240)</f>
        <v>7:10–8:35 م</v>
      </c>
      <c r="D240" s="31">
        <v>2</v>
      </c>
      <c r="E240" s="31" t="s">
        <v>95</v>
      </c>
      <c r="F240" s="32">
        <v>1</v>
      </c>
      <c r="G240" s="31" t="s">
        <v>464</v>
      </c>
      <c r="H240" s="27"/>
      <c r="I240" s="27"/>
      <c r="J240" s="27"/>
      <c r="K240" s="27"/>
      <c r="L240" s="27"/>
      <c r="M240" s="27"/>
      <c r="N240" s="27"/>
      <c r="O240" s="27"/>
      <c r="P240" s="27"/>
    </row>
    <row r="241" spans="1:16">
      <c r="A241" s="30">
        <v>12</v>
      </c>
      <c r="B241" s="31">
        <v>3</v>
      </c>
      <c r="C241" s="31" t="str" cm="1">
        <f t="array" ref="C241">INDEX($P$5:$P$7,B241)</f>
        <v>7:10–8:35 م</v>
      </c>
      <c r="D241" s="31">
        <v>3</v>
      </c>
      <c r="E241" s="31" t="s">
        <v>95</v>
      </c>
      <c r="F241" s="32">
        <v>1</v>
      </c>
      <c r="G241" s="31" t="s">
        <v>491</v>
      </c>
      <c r="H241" s="27"/>
      <c r="I241" s="27"/>
      <c r="J241" s="27"/>
      <c r="K241" s="27"/>
      <c r="L241" s="27"/>
      <c r="M241" s="27"/>
      <c r="N241" s="27"/>
      <c r="O241" s="27"/>
      <c r="P241" s="27"/>
    </row>
    <row r="242" spans="1:16">
      <c r="A242" s="30">
        <v>12</v>
      </c>
      <c r="B242" s="31">
        <v>3</v>
      </c>
      <c r="C242" s="31" t="str" cm="1">
        <f t="array" ref="C242">INDEX($P$5:$P$7,B242)</f>
        <v>7:10–8:35 م</v>
      </c>
      <c r="D242" s="31">
        <v>4</v>
      </c>
      <c r="E242" s="31" t="s">
        <v>95</v>
      </c>
      <c r="F242" s="32">
        <v>1</v>
      </c>
      <c r="G242" s="31" t="s">
        <v>511</v>
      </c>
      <c r="H242" s="27"/>
      <c r="I242" s="27"/>
      <c r="J242" s="27"/>
      <c r="K242" s="27"/>
      <c r="L242" s="27"/>
      <c r="M242" s="27"/>
      <c r="N242" s="27"/>
      <c r="O242" s="27"/>
      <c r="P242" s="27"/>
    </row>
    <row r="243" spans="1:16">
      <c r="A243" s="30">
        <v>12</v>
      </c>
      <c r="B243" s="31">
        <v>3</v>
      </c>
      <c r="C243" s="31" t="str" cm="1">
        <f t="array" ref="C243">INDEX($P$5:$P$7,B243)</f>
        <v>7:10–8:35 م</v>
      </c>
      <c r="D243" s="31">
        <v>5</v>
      </c>
      <c r="E243" s="31" t="s">
        <v>95</v>
      </c>
      <c r="F243" s="32">
        <v>1</v>
      </c>
      <c r="G243" s="31" t="s">
        <v>530</v>
      </c>
      <c r="H243" s="27"/>
      <c r="I243" s="27"/>
      <c r="J243" s="27"/>
      <c r="K243" s="27"/>
      <c r="L243" s="27"/>
      <c r="M243" s="27"/>
      <c r="N243" s="27"/>
      <c r="O243" s="27"/>
      <c r="P243" s="27"/>
    </row>
    <row r="244" spans="1:16">
      <c r="A244" s="30">
        <v>12</v>
      </c>
      <c r="B244" s="31">
        <v>3</v>
      </c>
      <c r="C244" s="31" t="str" cm="1">
        <f t="array" ref="C244">INDEX($P$5:$P$7,B244)</f>
        <v>7:10–8:35 م</v>
      </c>
      <c r="D244" s="31">
        <v>6</v>
      </c>
      <c r="E244" s="31" t="s">
        <v>95</v>
      </c>
      <c r="F244" s="32">
        <v>1</v>
      </c>
      <c r="G244" s="31" t="s">
        <v>551</v>
      </c>
      <c r="H244" s="27"/>
      <c r="I244" s="27"/>
      <c r="J244" s="27"/>
      <c r="K244" s="27"/>
      <c r="L244" s="27"/>
      <c r="M244" s="27"/>
      <c r="N244" s="27"/>
      <c r="O244" s="27"/>
      <c r="P244" s="27"/>
    </row>
    <row r="245" spans="1:16">
      <c r="A245" s="30">
        <v>13</v>
      </c>
      <c r="B245" s="31">
        <v>1</v>
      </c>
      <c r="C245" s="31" t="str" cm="1">
        <f t="array" ref="C245">INDEX($P$5:$P$7,B245)</f>
        <v>4:00–5:25 م</v>
      </c>
      <c r="D245" s="31">
        <v>1</v>
      </c>
      <c r="E245" s="31" t="s">
        <v>19</v>
      </c>
      <c r="F245" s="32">
        <v>1</v>
      </c>
      <c r="G245" s="31" t="s">
        <v>62</v>
      </c>
      <c r="H245" s="27"/>
      <c r="I245" s="27"/>
      <c r="J245" s="27"/>
      <c r="K245" s="27"/>
      <c r="L245" s="27"/>
      <c r="M245" s="27"/>
      <c r="N245" s="27"/>
      <c r="O245" s="27"/>
      <c r="P245" s="27"/>
    </row>
    <row r="246" spans="1:16">
      <c r="A246" s="30">
        <v>13</v>
      </c>
      <c r="B246" s="31">
        <v>1</v>
      </c>
      <c r="C246" s="31" t="str" cm="1">
        <f t="array" ref="C246">INDEX($P$5:$P$7,B246)</f>
        <v>4:00–5:25 م</v>
      </c>
      <c r="D246" s="31">
        <v>2</v>
      </c>
      <c r="E246" s="31" t="s">
        <v>19</v>
      </c>
      <c r="F246" s="32">
        <v>1</v>
      </c>
      <c r="G246" s="31" t="s">
        <v>74</v>
      </c>
      <c r="H246" s="27"/>
      <c r="I246" s="27"/>
      <c r="J246" s="27"/>
      <c r="K246" s="27"/>
      <c r="L246" s="27"/>
      <c r="M246" s="27"/>
      <c r="N246" s="27"/>
      <c r="O246" s="27"/>
      <c r="P246" s="27"/>
    </row>
    <row r="247" spans="1:16">
      <c r="A247" s="30">
        <v>13</v>
      </c>
      <c r="B247" s="31">
        <v>1</v>
      </c>
      <c r="C247" s="31" t="str" cm="1">
        <f t="array" ref="C247">INDEX($P$5:$P$7,B247)</f>
        <v>4:00–5:25 م</v>
      </c>
      <c r="D247" s="31">
        <v>3</v>
      </c>
      <c r="E247" s="31" t="s">
        <v>19</v>
      </c>
      <c r="F247" s="32">
        <v>1</v>
      </c>
      <c r="G247" s="31" t="s">
        <v>85</v>
      </c>
      <c r="H247" s="27"/>
      <c r="I247" s="27"/>
      <c r="J247" s="27"/>
      <c r="K247" s="27"/>
      <c r="L247" s="27"/>
      <c r="M247" s="27"/>
      <c r="N247" s="27"/>
      <c r="O247" s="27"/>
      <c r="P247" s="27"/>
    </row>
    <row r="248" spans="1:16">
      <c r="A248" s="30">
        <v>13</v>
      </c>
      <c r="B248" s="31">
        <v>1</v>
      </c>
      <c r="C248" s="31" t="str" cm="1">
        <f t="array" ref="C248">INDEX($P$5:$P$7,B248)</f>
        <v>4:00–5:25 م</v>
      </c>
      <c r="D248" s="31">
        <v>4</v>
      </c>
      <c r="E248" s="31" t="s">
        <v>19</v>
      </c>
      <c r="F248" s="32">
        <v>1</v>
      </c>
      <c r="G248" s="31" t="s">
        <v>150</v>
      </c>
      <c r="H248" s="27"/>
      <c r="I248" s="27"/>
      <c r="J248" s="27"/>
      <c r="K248" s="27"/>
      <c r="L248" s="27"/>
      <c r="M248" s="27"/>
      <c r="N248" s="27"/>
      <c r="O248" s="27"/>
      <c r="P248" s="27"/>
    </row>
    <row r="249" spans="1:16">
      <c r="A249" s="30">
        <v>13</v>
      </c>
      <c r="B249" s="31">
        <v>1</v>
      </c>
      <c r="C249" s="31" t="str" cm="1">
        <f t="array" ref="C249">INDEX($P$5:$P$7,B249)</f>
        <v>4:00–5:25 م</v>
      </c>
      <c r="D249" s="31">
        <v>5</v>
      </c>
      <c r="E249" s="31" t="s">
        <v>19</v>
      </c>
      <c r="F249" s="32">
        <v>1</v>
      </c>
      <c r="G249" s="31" t="s">
        <v>151</v>
      </c>
      <c r="H249" s="27"/>
      <c r="I249" s="27"/>
      <c r="J249" s="27"/>
      <c r="K249" s="27"/>
      <c r="L249" s="27"/>
      <c r="M249" s="27"/>
      <c r="N249" s="27"/>
      <c r="O249" s="27"/>
      <c r="P249" s="27"/>
    </row>
    <row r="250" spans="1:16">
      <c r="A250" s="30">
        <v>13</v>
      </c>
      <c r="B250" s="31">
        <v>1</v>
      </c>
      <c r="C250" s="31" t="str" cm="1">
        <f t="array" ref="C250">INDEX($P$5:$P$7,B250)</f>
        <v>4:00–5:25 م</v>
      </c>
      <c r="D250" s="31">
        <v>6</v>
      </c>
      <c r="E250" s="31" t="s">
        <v>19</v>
      </c>
      <c r="F250" s="32">
        <v>1</v>
      </c>
      <c r="G250" s="31" t="s">
        <v>152</v>
      </c>
      <c r="H250" s="27"/>
      <c r="I250" s="27"/>
      <c r="J250" s="27"/>
      <c r="K250" s="27"/>
      <c r="L250" s="27"/>
      <c r="M250" s="27"/>
      <c r="N250" s="27"/>
      <c r="O250" s="27"/>
      <c r="P250" s="27"/>
    </row>
    <row r="251" spans="1:16">
      <c r="A251" s="30">
        <v>13</v>
      </c>
      <c r="B251" s="31">
        <v>1</v>
      </c>
      <c r="C251" s="31" t="str" cm="1">
        <f t="array" ref="C251">INDEX($P$5:$P$7,B251)</f>
        <v>4:00–5:25 م</v>
      </c>
      <c r="D251" s="31">
        <v>7</v>
      </c>
      <c r="E251" s="31" t="s">
        <v>19</v>
      </c>
      <c r="F251" s="32">
        <v>1</v>
      </c>
      <c r="G251" s="31" t="s">
        <v>153</v>
      </c>
      <c r="H251" s="27"/>
      <c r="I251" s="27"/>
      <c r="J251" s="27"/>
      <c r="K251" s="27"/>
      <c r="L251" s="27"/>
      <c r="M251" s="27"/>
      <c r="N251" s="27"/>
      <c r="O251" s="27"/>
      <c r="P251" s="27"/>
    </row>
    <row r="252" spans="1:16">
      <c r="A252" s="30">
        <v>13</v>
      </c>
      <c r="B252" s="31">
        <v>2</v>
      </c>
      <c r="C252" s="31" t="str" cm="1">
        <f t="array" ref="C252">INDEX($P$5:$P$7,B252)</f>
        <v>5:35–7:00 م</v>
      </c>
      <c r="D252" s="31">
        <v>1</v>
      </c>
      <c r="E252" s="31" t="s">
        <v>19</v>
      </c>
      <c r="F252" s="32">
        <v>1</v>
      </c>
      <c r="G252" s="31" t="s">
        <v>154</v>
      </c>
      <c r="H252" s="27"/>
      <c r="I252" s="27"/>
      <c r="J252" s="27"/>
      <c r="K252" s="27"/>
      <c r="L252" s="27"/>
      <c r="M252" s="27"/>
      <c r="N252" s="27"/>
      <c r="O252" s="27"/>
      <c r="P252" s="27"/>
    </row>
    <row r="253" spans="1:16">
      <c r="A253" s="30">
        <v>13</v>
      </c>
      <c r="B253" s="31">
        <v>2</v>
      </c>
      <c r="C253" s="31" t="str" cm="1">
        <f t="array" ref="C253">INDEX($P$5:$P$7,B253)</f>
        <v>5:35–7:00 م</v>
      </c>
      <c r="D253" s="31">
        <v>2</v>
      </c>
      <c r="E253" s="31" t="s">
        <v>19</v>
      </c>
      <c r="F253" s="32">
        <v>1</v>
      </c>
      <c r="G253" s="31" t="s">
        <v>203</v>
      </c>
      <c r="H253" s="27"/>
      <c r="I253" s="27"/>
      <c r="J253" s="27"/>
      <c r="K253" s="27"/>
      <c r="L253" s="27"/>
      <c r="M253" s="27"/>
      <c r="N253" s="27"/>
      <c r="O253" s="27"/>
      <c r="P253" s="27"/>
    </row>
    <row r="254" spans="1:16">
      <c r="A254" s="30">
        <v>13</v>
      </c>
      <c r="B254" s="31">
        <v>2</v>
      </c>
      <c r="C254" s="31" t="str" cm="1">
        <f t="array" ref="C254">INDEX($P$5:$P$7,B254)</f>
        <v>5:35–7:00 م</v>
      </c>
      <c r="D254" s="31">
        <v>3</v>
      </c>
      <c r="E254" s="31" t="s">
        <v>19</v>
      </c>
      <c r="F254" s="32">
        <v>1</v>
      </c>
      <c r="G254" s="31" t="s">
        <v>248</v>
      </c>
      <c r="H254" s="27"/>
      <c r="I254" s="27"/>
      <c r="J254" s="27"/>
      <c r="K254" s="27"/>
      <c r="L254" s="27"/>
      <c r="M254" s="27"/>
      <c r="N254" s="27"/>
      <c r="O254" s="27"/>
      <c r="P254" s="27"/>
    </row>
    <row r="255" spans="1:16">
      <c r="A255" s="30">
        <v>13</v>
      </c>
      <c r="B255" s="31">
        <v>2</v>
      </c>
      <c r="C255" s="31" t="str" cm="1">
        <f t="array" ref="C255">INDEX($P$5:$P$7,B255)</f>
        <v>5:35–7:00 م</v>
      </c>
      <c r="D255" s="31">
        <v>4</v>
      </c>
      <c r="E255" s="31" t="s">
        <v>95</v>
      </c>
      <c r="F255" s="32">
        <v>1</v>
      </c>
      <c r="G255" s="31" t="s">
        <v>377</v>
      </c>
      <c r="H255" s="27"/>
      <c r="I255" s="27"/>
      <c r="J255" s="27"/>
      <c r="K255" s="27"/>
      <c r="L255" s="27"/>
      <c r="M255" s="27"/>
      <c r="N255" s="27"/>
      <c r="O255" s="27"/>
      <c r="P255" s="27"/>
    </row>
    <row r="256" spans="1:16">
      <c r="A256" s="30">
        <v>13</v>
      </c>
      <c r="B256" s="31">
        <v>2</v>
      </c>
      <c r="C256" s="31" t="str" cm="1">
        <f t="array" ref="C256">INDEX($P$5:$P$7,B256)</f>
        <v>5:35–7:00 م</v>
      </c>
      <c r="D256" s="31">
        <v>5</v>
      </c>
      <c r="E256" s="31" t="s">
        <v>95</v>
      </c>
      <c r="F256" s="32">
        <v>1</v>
      </c>
      <c r="G256" s="31" t="s">
        <v>358</v>
      </c>
      <c r="H256" s="27"/>
      <c r="I256" s="27"/>
      <c r="J256" s="27"/>
      <c r="K256" s="27"/>
      <c r="L256" s="27"/>
      <c r="M256" s="27"/>
      <c r="N256" s="27"/>
      <c r="O256" s="27"/>
      <c r="P256" s="27"/>
    </row>
    <row r="257" spans="1:16">
      <c r="A257" s="30">
        <v>13</v>
      </c>
      <c r="B257" s="31">
        <v>2</v>
      </c>
      <c r="C257" s="31" t="str" cm="1">
        <f t="array" ref="C257">INDEX($P$5:$P$7,B257)</f>
        <v>5:35–7:00 م</v>
      </c>
      <c r="D257" s="31">
        <v>6</v>
      </c>
      <c r="E257" s="31" t="s">
        <v>95</v>
      </c>
      <c r="F257" s="32">
        <v>1</v>
      </c>
      <c r="G257" s="31" t="s">
        <v>368</v>
      </c>
      <c r="H257" s="27"/>
      <c r="I257" s="27"/>
      <c r="J257" s="27"/>
      <c r="K257" s="27"/>
      <c r="L257" s="27"/>
      <c r="M257" s="27"/>
      <c r="N257" s="27"/>
      <c r="O257" s="27"/>
      <c r="P257" s="27"/>
    </row>
    <row r="258" spans="1:16">
      <c r="A258" s="30">
        <v>13</v>
      </c>
      <c r="B258" s="31">
        <v>2</v>
      </c>
      <c r="C258" s="31" t="str" cm="1">
        <f t="array" ref="C258">INDEX($P$5:$P$7,B258)</f>
        <v>5:35–7:00 م</v>
      </c>
      <c r="D258" s="31">
        <v>7</v>
      </c>
      <c r="E258" s="31" t="s">
        <v>95</v>
      </c>
      <c r="F258" s="32">
        <v>1</v>
      </c>
      <c r="G258" s="31" t="s">
        <v>393</v>
      </c>
      <c r="H258" s="27"/>
      <c r="I258" s="27"/>
      <c r="J258" s="27"/>
      <c r="K258" s="27"/>
      <c r="L258" s="27"/>
      <c r="M258" s="27"/>
      <c r="N258" s="27"/>
      <c r="O258" s="27"/>
      <c r="P258" s="27"/>
    </row>
    <row r="259" spans="1:16">
      <c r="A259" s="30">
        <v>13</v>
      </c>
      <c r="B259" s="31">
        <v>3</v>
      </c>
      <c r="C259" s="31" t="str" cm="1">
        <f t="array" ref="C259">INDEX($P$5:$P$7,B259)</f>
        <v>7:10–8:35 م</v>
      </c>
      <c r="D259" s="31">
        <v>1</v>
      </c>
      <c r="E259" s="31" t="s">
        <v>95</v>
      </c>
      <c r="F259" s="32">
        <v>1</v>
      </c>
      <c r="G259" s="31" t="s">
        <v>436</v>
      </c>
      <c r="H259" s="27"/>
      <c r="I259" s="27"/>
      <c r="J259" s="27"/>
      <c r="K259" s="27"/>
      <c r="L259" s="27"/>
      <c r="M259" s="27"/>
      <c r="N259" s="27"/>
      <c r="O259" s="27"/>
      <c r="P259" s="27"/>
    </row>
    <row r="260" spans="1:16">
      <c r="A260" s="30">
        <v>13</v>
      </c>
      <c r="B260" s="31">
        <v>3</v>
      </c>
      <c r="C260" s="31" t="str" cm="1">
        <f t="array" ref="C260">INDEX($P$5:$P$7,B260)</f>
        <v>7:10–8:35 م</v>
      </c>
      <c r="D260" s="31">
        <v>2</v>
      </c>
      <c r="E260" s="31" t="s">
        <v>95</v>
      </c>
      <c r="F260" s="32">
        <v>1</v>
      </c>
      <c r="G260" s="31" t="s">
        <v>465</v>
      </c>
      <c r="H260" s="27"/>
      <c r="I260" s="27"/>
      <c r="J260" s="27"/>
      <c r="K260" s="27"/>
      <c r="L260" s="27"/>
      <c r="M260" s="27"/>
      <c r="N260" s="27"/>
      <c r="O260" s="27"/>
      <c r="P260" s="27"/>
    </row>
    <row r="261" spans="1:16">
      <c r="A261" s="30">
        <v>13</v>
      </c>
      <c r="B261" s="31">
        <v>3</v>
      </c>
      <c r="C261" s="31" t="str" cm="1">
        <f t="array" ref="C261">INDEX($P$5:$P$7,B261)</f>
        <v>7:10–8:35 م</v>
      </c>
      <c r="D261" s="31">
        <v>3</v>
      </c>
      <c r="E261" s="31" t="s">
        <v>95</v>
      </c>
      <c r="F261" s="32">
        <v>1</v>
      </c>
      <c r="G261" s="31" t="s">
        <v>466</v>
      </c>
      <c r="H261" s="27"/>
      <c r="I261" s="27"/>
      <c r="J261" s="27"/>
      <c r="K261" s="27"/>
      <c r="L261" s="27"/>
      <c r="M261" s="27"/>
      <c r="N261" s="27"/>
      <c r="O261" s="27"/>
      <c r="P261" s="27"/>
    </row>
    <row r="262" spans="1:16">
      <c r="A262" s="30">
        <v>13</v>
      </c>
      <c r="B262" s="31">
        <v>3</v>
      </c>
      <c r="C262" s="31" t="str" cm="1">
        <f t="array" ref="C262">INDEX($P$5:$P$7,B262)</f>
        <v>7:10–8:35 م</v>
      </c>
      <c r="D262" s="31">
        <v>4</v>
      </c>
      <c r="E262" s="31" t="s">
        <v>95</v>
      </c>
      <c r="F262" s="32">
        <v>1</v>
      </c>
      <c r="G262" s="31" t="s">
        <v>492</v>
      </c>
      <c r="H262" s="27"/>
      <c r="I262" s="27"/>
      <c r="J262" s="27"/>
      <c r="K262" s="27"/>
      <c r="L262" s="27"/>
      <c r="M262" s="27"/>
      <c r="N262" s="27"/>
      <c r="O262" s="27"/>
      <c r="P262" s="27"/>
    </row>
    <row r="263" spans="1:16">
      <c r="A263" s="30">
        <v>13</v>
      </c>
      <c r="B263" s="31">
        <v>3</v>
      </c>
      <c r="C263" s="31" t="str" cm="1">
        <f t="array" ref="C263">INDEX($P$5:$P$7,B263)</f>
        <v>7:10–8:35 م</v>
      </c>
      <c r="D263" s="31">
        <v>5</v>
      </c>
      <c r="E263" s="31" t="s">
        <v>95</v>
      </c>
      <c r="F263" s="32">
        <v>1</v>
      </c>
      <c r="G263" s="31" t="s">
        <v>512</v>
      </c>
      <c r="H263" s="27"/>
      <c r="I263" s="27"/>
      <c r="J263" s="27"/>
      <c r="K263" s="27"/>
      <c r="L263" s="27"/>
      <c r="M263" s="27"/>
      <c r="N263" s="27"/>
      <c r="O263" s="27"/>
      <c r="P263" s="27"/>
    </row>
    <row r="264" spans="1:16">
      <c r="A264" s="30">
        <v>13</v>
      </c>
      <c r="B264" s="31">
        <v>3</v>
      </c>
      <c r="C264" s="31" t="str" cm="1">
        <f t="array" ref="C264">INDEX($P$5:$P$7,B264)</f>
        <v>7:10–8:35 م</v>
      </c>
      <c r="D264" s="31">
        <v>6</v>
      </c>
      <c r="E264" s="31" t="s">
        <v>95</v>
      </c>
      <c r="F264" s="32">
        <v>1</v>
      </c>
      <c r="G264" s="31" t="s">
        <v>573</v>
      </c>
      <c r="H264" s="27"/>
      <c r="I264" s="27"/>
      <c r="J264" s="27"/>
      <c r="K264" s="27"/>
      <c r="L264" s="27"/>
      <c r="M264" s="27"/>
      <c r="N264" s="27"/>
      <c r="O264" s="27"/>
      <c r="P264" s="27"/>
    </row>
    <row r="265" spans="1:16">
      <c r="A265" s="30">
        <v>14</v>
      </c>
      <c r="B265" s="31">
        <v>1</v>
      </c>
      <c r="C265" s="31" t="str" cm="1">
        <f t="array" ref="C265">INDEX($P$5:$P$7,B265)</f>
        <v>4:00–5:25 م</v>
      </c>
      <c r="D265" s="31">
        <v>1</v>
      </c>
      <c r="E265" s="31" t="s">
        <v>19</v>
      </c>
      <c r="F265" s="32">
        <v>1</v>
      </c>
      <c r="G265" s="31" t="s">
        <v>54</v>
      </c>
      <c r="H265" s="27"/>
      <c r="I265" s="27"/>
      <c r="J265" s="27"/>
      <c r="K265" s="27"/>
      <c r="L265" s="27"/>
      <c r="M265" s="27"/>
      <c r="N265" s="27"/>
      <c r="O265" s="27"/>
      <c r="P265" s="27"/>
    </row>
    <row r="266" spans="1:16">
      <c r="A266" s="30">
        <v>14</v>
      </c>
      <c r="B266" s="31">
        <v>1</v>
      </c>
      <c r="C266" s="31" t="str" cm="1">
        <f t="array" ref="C266">INDEX($P$5:$P$7,B266)</f>
        <v>4:00–5:25 م</v>
      </c>
      <c r="D266" s="31">
        <v>2</v>
      </c>
      <c r="E266" s="31" t="s">
        <v>19</v>
      </c>
      <c r="F266" s="32">
        <v>1</v>
      </c>
      <c r="G266" s="31" t="s">
        <v>63</v>
      </c>
      <c r="H266" s="27"/>
      <c r="I266" s="27"/>
      <c r="J266" s="27"/>
      <c r="K266" s="27"/>
      <c r="L266" s="27"/>
      <c r="M266" s="27"/>
      <c r="N266" s="27"/>
      <c r="O266" s="27"/>
      <c r="P266" s="27"/>
    </row>
    <row r="267" spans="1:16">
      <c r="A267" s="30">
        <v>14</v>
      </c>
      <c r="B267" s="31">
        <v>1</v>
      </c>
      <c r="C267" s="31" t="str" cm="1">
        <f t="array" ref="C267">INDEX($P$5:$P$7,B267)</f>
        <v>4:00–5:25 م</v>
      </c>
      <c r="D267" s="31">
        <v>3</v>
      </c>
      <c r="E267" s="31" t="s">
        <v>19</v>
      </c>
      <c r="F267" s="32">
        <v>1</v>
      </c>
      <c r="G267" s="31" t="s">
        <v>75</v>
      </c>
      <c r="H267" s="27"/>
      <c r="I267" s="27"/>
      <c r="J267" s="27"/>
      <c r="K267" s="27"/>
      <c r="L267" s="27"/>
      <c r="M267" s="27"/>
      <c r="N267" s="27"/>
      <c r="O267" s="27"/>
      <c r="P267" s="27"/>
    </row>
    <row r="268" spans="1:16">
      <c r="A268" s="30">
        <v>14</v>
      </c>
      <c r="B268" s="31">
        <v>1</v>
      </c>
      <c r="C268" s="31" t="str" cm="1">
        <f t="array" ref="C268">INDEX($P$5:$P$7,B268)</f>
        <v>4:00–5:25 م</v>
      </c>
      <c r="D268" s="31">
        <v>4</v>
      </c>
      <c r="E268" s="31" t="s">
        <v>19</v>
      </c>
      <c r="F268" s="32">
        <v>1</v>
      </c>
      <c r="G268" s="31" t="s">
        <v>86</v>
      </c>
      <c r="H268" s="27"/>
      <c r="I268" s="27"/>
      <c r="J268" s="27"/>
      <c r="K268" s="27"/>
      <c r="L268" s="27"/>
      <c r="M268" s="27"/>
      <c r="N268" s="27"/>
      <c r="O268" s="27"/>
      <c r="P268" s="27"/>
    </row>
    <row r="269" spans="1:16">
      <c r="A269" s="30">
        <v>14</v>
      </c>
      <c r="B269" s="31">
        <v>1</v>
      </c>
      <c r="C269" s="31" t="str" cm="1">
        <f t="array" ref="C269">INDEX($P$5:$P$7,B269)</f>
        <v>4:00–5:25 م</v>
      </c>
      <c r="D269" s="31">
        <v>5</v>
      </c>
      <c r="E269" s="31" t="s">
        <v>19</v>
      </c>
      <c r="F269" s="32">
        <v>1</v>
      </c>
      <c r="G269" s="31" t="s">
        <v>155</v>
      </c>
      <c r="H269" s="27"/>
      <c r="I269" s="27"/>
      <c r="J269" s="27"/>
      <c r="K269" s="27"/>
      <c r="L269" s="27"/>
      <c r="M269" s="27"/>
      <c r="N269" s="27"/>
      <c r="O269" s="27"/>
      <c r="P269" s="27"/>
    </row>
    <row r="270" spans="1:16">
      <c r="A270" s="30">
        <v>14</v>
      </c>
      <c r="B270" s="31">
        <v>1</v>
      </c>
      <c r="C270" s="31" t="str" cm="1">
        <f t="array" ref="C270">INDEX($P$5:$P$7,B270)</f>
        <v>4:00–5:25 م</v>
      </c>
      <c r="D270" s="31">
        <v>6</v>
      </c>
      <c r="E270" s="31" t="s">
        <v>19</v>
      </c>
      <c r="F270" s="32">
        <v>1</v>
      </c>
      <c r="G270" s="31" t="s">
        <v>156</v>
      </c>
      <c r="H270" s="27"/>
      <c r="I270" s="27"/>
      <c r="J270" s="27"/>
      <c r="K270" s="27"/>
      <c r="L270" s="27"/>
      <c r="M270" s="27"/>
      <c r="N270" s="27"/>
      <c r="O270" s="27"/>
      <c r="P270" s="27"/>
    </row>
    <row r="271" spans="1:16">
      <c r="A271" s="30">
        <v>14</v>
      </c>
      <c r="B271" s="31">
        <v>1</v>
      </c>
      <c r="C271" s="31" t="str" cm="1">
        <f t="array" ref="C271">INDEX($P$5:$P$7,B271)</f>
        <v>4:00–5:25 م</v>
      </c>
      <c r="D271" s="31">
        <v>7</v>
      </c>
      <c r="E271" s="31" t="s">
        <v>19</v>
      </c>
      <c r="F271" s="32">
        <v>1</v>
      </c>
      <c r="G271" s="31" t="s">
        <v>157</v>
      </c>
      <c r="H271" s="27"/>
      <c r="I271" s="27"/>
      <c r="J271" s="27"/>
      <c r="K271" s="27"/>
      <c r="L271" s="27"/>
      <c r="M271" s="27"/>
      <c r="N271" s="27"/>
      <c r="O271" s="27"/>
      <c r="P271" s="27"/>
    </row>
    <row r="272" spans="1:16">
      <c r="A272" s="30">
        <v>14</v>
      </c>
      <c r="B272" s="31">
        <v>2</v>
      </c>
      <c r="C272" s="31" t="str" cm="1">
        <f t="array" ref="C272">INDEX($P$5:$P$7,B272)</f>
        <v>5:35–7:00 م</v>
      </c>
      <c r="D272" s="31">
        <v>1</v>
      </c>
      <c r="E272" s="31" t="s">
        <v>19</v>
      </c>
      <c r="F272" s="32">
        <v>1</v>
      </c>
      <c r="G272" s="31" t="s">
        <v>158</v>
      </c>
      <c r="H272" s="27"/>
      <c r="I272" s="27"/>
      <c r="J272" s="27"/>
      <c r="K272" s="27"/>
      <c r="L272" s="27"/>
      <c r="M272" s="27"/>
      <c r="N272" s="27"/>
      <c r="O272" s="27"/>
      <c r="P272" s="27"/>
    </row>
    <row r="273" spans="1:16">
      <c r="A273" s="30">
        <v>14</v>
      </c>
      <c r="B273" s="31">
        <v>2</v>
      </c>
      <c r="C273" s="31" t="str" cm="1">
        <f t="array" ref="C273">INDEX($P$5:$P$7,B273)</f>
        <v>5:35–7:00 م</v>
      </c>
      <c r="D273" s="31">
        <v>2</v>
      </c>
      <c r="E273" s="31" t="s">
        <v>19</v>
      </c>
      <c r="F273" s="32">
        <v>1</v>
      </c>
      <c r="G273" s="31" t="s">
        <v>249</v>
      </c>
      <c r="H273" s="27"/>
      <c r="I273" s="27"/>
      <c r="J273" s="27"/>
      <c r="K273" s="27"/>
      <c r="L273" s="27"/>
      <c r="M273" s="27"/>
      <c r="N273" s="27"/>
      <c r="O273" s="27"/>
      <c r="P273" s="27"/>
    </row>
    <row r="274" spans="1:16">
      <c r="A274" s="30">
        <v>14</v>
      </c>
      <c r="B274" s="31">
        <v>2</v>
      </c>
      <c r="C274" s="31" t="str" cm="1">
        <f t="array" ref="C274">INDEX($P$5:$P$7,B274)</f>
        <v>5:35–7:00 م</v>
      </c>
      <c r="D274" s="31">
        <v>3</v>
      </c>
      <c r="E274" s="31" t="s">
        <v>19</v>
      </c>
      <c r="F274" s="32">
        <v>1</v>
      </c>
      <c r="G274" s="31" t="s">
        <v>227</v>
      </c>
      <c r="H274" s="27"/>
      <c r="I274" s="27"/>
      <c r="J274" s="27"/>
      <c r="K274" s="27"/>
      <c r="L274" s="27"/>
      <c r="M274" s="27"/>
      <c r="N274" s="27"/>
      <c r="O274" s="27"/>
      <c r="P274" s="27"/>
    </row>
    <row r="275" spans="1:16">
      <c r="A275" s="30">
        <v>14</v>
      </c>
      <c r="B275" s="31">
        <v>2</v>
      </c>
      <c r="C275" s="31" t="str" cm="1">
        <f t="array" ref="C275">INDEX($P$5:$P$7,B275)</f>
        <v>5:35–7:00 م</v>
      </c>
      <c r="D275" s="31">
        <v>4</v>
      </c>
      <c r="E275" s="31" t="s">
        <v>95</v>
      </c>
      <c r="F275" s="32">
        <v>1</v>
      </c>
      <c r="G275" s="31" t="s">
        <v>410</v>
      </c>
      <c r="H275" s="27"/>
      <c r="I275" s="27"/>
      <c r="J275" s="27"/>
      <c r="K275" s="27"/>
      <c r="L275" s="27"/>
      <c r="M275" s="27"/>
      <c r="N275" s="27"/>
      <c r="O275" s="27"/>
      <c r="P275" s="27"/>
    </row>
    <row r="276" spans="1:16">
      <c r="A276" s="30">
        <v>14</v>
      </c>
      <c r="B276" s="31">
        <v>2</v>
      </c>
      <c r="C276" s="31" t="str" cm="1">
        <f t="array" ref="C276">INDEX($P$5:$P$7,B276)</f>
        <v>5:35–7:00 م</v>
      </c>
      <c r="D276" s="31">
        <v>5</v>
      </c>
      <c r="E276" s="31" t="s">
        <v>95</v>
      </c>
      <c r="F276" s="32">
        <v>1</v>
      </c>
      <c r="G276" s="31" t="s">
        <v>352</v>
      </c>
      <c r="H276" s="27"/>
      <c r="I276" s="27"/>
      <c r="J276" s="27"/>
      <c r="K276" s="27"/>
      <c r="L276" s="27"/>
      <c r="M276" s="27"/>
      <c r="N276" s="27"/>
      <c r="O276" s="27"/>
      <c r="P276" s="27"/>
    </row>
    <row r="277" spans="1:16">
      <c r="A277" s="30">
        <v>14</v>
      </c>
      <c r="B277" s="31">
        <v>2</v>
      </c>
      <c r="C277" s="31" t="str" cm="1">
        <f t="array" ref="C277">INDEX($P$5:$P$7,B277)</f>
        <v>5:35–7:00 م</v>
      </c>
      <c r="D277" s="31">
        <v>6</v>
      </c>
      <c r="E277" s="31" t="s">
        <v>95</v>
      </c>
      <c r="F277" s="32">
        <v>1</v>
      </c>
      <c r="G277" s="31" t="s">
        <v>359</v>
      </c>
      <c r="H277" s="27"/>
      <c r="I277" s="27"/>
      <c r="J277" s="27"/>
      <c r="K277" s="27"/>
      <c r="L277" s="27"/>
      <c r="M277" s="27"/>
      <c r="N277" s="27"/>
      <c r="O277" s="27"/>
      <c r="P277" s="27"/>
    </row>
    <row r="278" spans="1:16">
      <c r="A278" s="30">
        <v>14</v>
      </c>
      <c r="B278" s="31">
        <v>2</v>
      </c>
      <c r="C278" s="31" t="str" cm="1">
        <f t="array" ref="C278">INDEX($P$5:$P$7,B278)</f>
        <v>5:35–7:00 م</v>
      </c>
      <c r="D278" s="31">
        <v>7</v>
      </c>
      <c r="E278" s="31" t="s">
        <v>95</v>
      </c>
      <c r="F278" s="32">
        <v>1</v>
      </c>
      <c r="G278" s="31" t="s">
        <v>369</v>
      </c>
      <c r="H278" s="27"/>
      <c r="I278" s="27"/>
      <c r="J278" s="27"/>
      <c r="K278" s="27"/>
      <c r="L278" s="27"/>
      <c r="M278" s="27"/>
      <c r="N278" s="27"/>
      <c r="O278" s="27"/>
      <c r="P278" s="27"/>
    </row>
    <row r="279" spans="1:16">
      <c r="A279" s="30">
        <v>14</v>
      </c>
      <c r="B279" s="31">
        <v>3</v>
      </c>
      <c r="C279" s="31" t="str" cm="1">
        <f t="array" ref="C279">INDEX($P$5:$P$7,B279)</f>
        <v>7:10–8:35 م</v>
      </c>
      <c r="D279" s="31">
        <v>1</v>
      </c>
      <c r="E279" s="31" t="s">
        <v>95</v>
      </c>
      <c r="F279" s="32">
        <v>1</v>
      </c>
      <c r="G279" s="31" t="s">
        <v>395</v>
      </c>
      <c r="H279" s="27"/>
      <c r="I279" s="27"/>
      <c r="J279" s="27"/>
      <c r="K279" s="27"/>
      <c r="L279" s="27"/>
      <c r="M279" s="27"/>
      <c r="N279" s="27"/>
      <c r="O279" s="27"/>
      <c r="P279" s="27"/>
    </row>
    <row r="280" spans="1:16">
      <c r="A280" s="30">
        <v>14</v>
      </c>
      <c r="B280" s="31">
        <v>3</v>
      </c>
      <c r="C280" s="31" t="str" cm="1">
        <f t="array" ref="C280">INDEX($P$5:$P$7,B280)</f>
        <v>7:10–8:35 م</v>
      </c>
      <c r="D280" s="31">
        <v>2</v>
      </c>
      <c r="E280" s="31" t="s">
        <v>95</v>
      </c>
      <c r="F280" s="32">
        <v>1</v>
      </c>
      <c r="G280" s="31" t="s">
        <v>437</v>
      </c>
      <c r="H280" s="27"/>
      <c r="I280" s="27"/>
      <c r="J280" s="27"/>
      <c r="K280" s="27"/>
      <c r="L280" s="27"/>
      <c r="M280" s="27"/>
      <c r="N280" s="27"/>
      <c r="O280" s="27"/>
      <c r="P280" s="27"/>
    </row>
    <row r="281" spans="1:16">
      <c r="A281" s="30">
        <v>14</v>
      </c>
      <c r="B281" s="31">
        <v>3</v>
      </c>
      <c r="C281" s="31" t="str" cm="1">
        <f t="array" ref="C281">INDEX($P$5:$P$7,B281)</f>
        <v>7:10–8:35 م</v>
      </c>
      <c r="D281" s="31">
        <v>3</v>
      </c>
      <c r="E281" s="31" t="s">
        <v>95</v>
      </c>
      <c r="F281" s="32">
        <v>1</v>
      </c>
      <c r="G281" s="31" t="s">
        <v>467</v>
      </c>
      <c r="H281" s="27"/>
      <c r="I281" s="27"/>
      <c r="J281" s="27"/>
      <c r="K281" s="27"/>
      <c r="L281" s="27"/>
      <c r="M281" s="27"/>
      <c r="N281" s="27"/>
      <c r="O281" s="27"/>
      <c r="P281" s="27"/>
    </row>
    <row r="282" spans="1:16">
      <c r="A282" s="30">
        <v>14</v>
      </c>
      <c r="B282" s="31">
        <v>3</v>
      </c>
      <c r="C282" s="31" t="str" cm="1">
        <f t="array" ref="C282">INDEX($P$5:$P$7,B282)</f>
        <v>7:10–8:35 م</v>
      </c>
      <c r="D282" s="31">
        <v>4</v>
      </c>
      <c r="E282" s="31" t="s">
        <v>95</v>
      </c>
      <c r="F282" s="32">
        <v>1</v>
      </c>
      <c r="G282" s="31" t="s">
        <v>468</v>
      </c>
      <c r="H282" s="27"/>
      <c r="I282" s="27"/>
      <c r="J282" s="27"/>
      <c r="K282" s="27"/>
      <c r="L282" s="27"/>
      <c r="M282" s="27"/>
      <c r="N282" s="27"/>
      <c r="O282" s="27"/>
      <c r="P282" s="27"/>
    </row>
    <row r="283" spans="1:16">
      <c r="A283" s="30">
        <v>14</v>
      </c>
      <c r="B283" s="31">
        <v>3</v>
      </c>
      <c r="C283" s="31" t="str" cm="1">
        <f t="array" ref="C283">INDEX($P$5:$P$7,B283)</f>
        <v>7:10–8:35 م</v>
      </c>
      <c r="D283" s="31">
        <v>5</v>
      </c>
      <c r="E283" s="31" t="s">
        <v>95</v>
      </c>
      <c r="F283" s="32">
        <v>1</v>
      </c>
      <c r="G283" s="31" t="s">
        <v>574</v>
      </c>
      <c r="H283" s="27"/>
      <c r="I283" s="27"/>
      <c r="J283" s="27"/>
      <c r="K283" s="27"/>
      <c r="L283" s="27"/>
      <c r="M283" s="27"/>
      <c r="N283" s="27"/>
      <c r="O283" s="27"/>
      <c r="P283" s="27"/>
    </row>
    <row r="284" spans="1:16">
      <c r="A284" s="30">
        <v>14</v>
      </c>
      <c r="B284" s="31">
        <v>3</v>
      </c>
      <c r="C284" s="31" t="str" cm="1">
        <f t="array" ref="C284">INDEX($P$5:$P$7,B284)</f>
        <v>7:10–8:35 م</v>
      </c>
      <c r="D284" s="31">
        <v>6</v>
      </c>
      <c r="E284" s="31" t="s">
        <v>95</v>
      </c>
      <c r="F284" s="32">
        <v>1</v>
      </c>
      <c r="G284" s="31" t="s">
        <v>552</v>
      </c>
      <c r="H284" s="27"/>
      <c r="I284" s="27"/>
      <c r="J284" s="27"/>
      <c r="K284" s="27"/>
      <c r="L284" s="27"/>
      <c r="M284" s="27"/>
      <c r="N284" s="27"/>
      <c r="O284" s="27"/>
      <c r="P284" s="27"/>
    </row>
    <row r="285" spans="1:16">
      <c r="A285" s="30">
        <v>15</v>
      </c>
      <c r="B285" s="31">
        <v>1</v>
      </c>
      <c r="C285" s="31" t="str" cm="1">
        <f t="array" ref="C285">INDEX($P$5:$P$7,B285)</f>
        <v>4:00–5:25 م</v>
      </c>
      <c r="D285" s="31">
        <v>1</v>
      </c>
      <c r="E285" s="31" t="s">
        <v>19</v>
      </c>
      <c r="F285" s="32">
        <v>1</v>
      </c>
      <c r="G285" s="31" t="s">
        <v>46</v>
      </c>
      <c r="H285" s="27"/>
      <c r="I285" s="27"/>
      <c r="J285" s="27"/>
      <c r="K285" s="27"/>
      <c r="L285" s="27"/>
      <c r="M285" s="27"/>
      <c r="N285" s="27"/>
      <c r="O285" s="27"/>
      <c r="P285" s="27"/>
    </row>
    <row r="286" spans="1:16">
      <c r="A286" s="30">
        <v>15</v>
      </c>
      <c r="B286" s="31">
        <v>1</v>
      </c>
      <c r="C286" s="31" t="str" cm="1">
        <f t="array" ref="C286">INDEX($P$5:$P$7,B286)</f>
        <v>4:00–5:25 م</v>
      </c>
      <c r="D286" s="31">
        <v>2</v>
      </c>
      <c r="E286" s="31" t="s">
        <v>19</v>
      </c>
      <c r="F286" s="32">
        <v>1</v>
      </c>
      <c r="G286" s="31" t="s">
        <v>55</v>
      </c>
      <c r="H286" s="27"/>
      <c r="I286" s="27"/>
      <c r="J286" s="27"/>
      <c r="K286" s="27"/>
      <c r="L286" s="27"/>
      <c r="M286" s="27"/>
      <c r="N286" s="27"/>
      <c r="O286" s="27"/>
      <c r="P286" s="27"/>
    </row>
    <row r="287" spans="1:16">
      <c r="A287" s="30">
        <v>15</v>
      </c>
      <c r="B287" s="31">
        <v>1</v>
      </c>
      <c r="C287" s="31" t="str" cm="1">
        <f t="array" ref="C287">INDEX($P$5:$P$7,B287)</f>
        <v>4:00–5:25 م</v>
      </c>
      <c r="D287" s="31">
        <v>3</v>
      </c>
      <c r="E287" s="31" t="s">
        <v>19</v>
      </c>
      <c r="F287" s="32">
        <v>1</v>
      </c>
      <c r="G287" s="31" t="s">
        <v>64</v>
      </c>
      <c r="H287" s="27"/>
      <c r="I287" s="27"/>
      <c r="J287" s="27"/>
      <c r="K287" s="27"/>
      <c r="L287" s="27"/>
      <c r="M287" s="27"/>
      <c r="N287" s="27"/>
      <c r="O287" s="27"/>
      <c r="P287" s="27"/>
    </row>
    <row r="288" spans="1:16">
      <c r="A288" s="30">
        <v>15</v>
      </c>
      <c r="B288" s="31">
        <v>1</v>
      </c>
      <c r="C288" s="31" t="str" cm="1">
        <f t="array" ref="C288">INDEX($P$5:$P$7,B288)</f>
        <v>4:00–5:25 م</v>
      </c>
      <c r="D288" s="31">
        <v>4</v>
      </c>
      <c r="E288" s="31" t="s">
        <v>19</v>
      </c>
      <c r="F288" s="32">
        <v>1</v>
      </c>
      <c r="G288" s="31" t="s">
        <v>76</v>
      </c>
      <c r="H288" s="27"/>
      <c r="I288" s="27"/>
      <c r="J288" s="27"/>
      <c r="K288" s="27"/>
      <c r="L288" s="27"/>
      <c r="M288" s="27"/>
      <c r="N288" s="27"/>
      <c r="O288" s="27"/>
      <c r="P288" s="27"/>
    </row>
    <row r="289" spans="1:16">
      <c r="A289" s="30">
        <v>15</v>
      </c>
      <c r="B289" s="31">
        <v>1</v>
      </c>
      <c r="C289" s="31" t="str" cm="1">
        <f t="array" ref="C289">INDEX($P$5:$P$7,B289)</f>
        <v>4:00–5:25 م</v>
      </c>
      <c r="D289" s="31">
        <v>5</v>
      </c>
      <c r="E289" s="31" t="s">
        <v>19</v>
      </c>
      <c r="F289" s="32">
        <v>1</v>
      </c>
      <c r="G289" s="31" t="s">
        <v>87</v>
      </c>
      <c r="H289" s="27"/>
      <c r="I289" s="27"/>
      <c r="J289" s="27"/>
      <c r="K289" s="27"/>
      <c r="L289" s="27"/>
      <c r="M289" s="27"/>
      <c r="N289" s="27"/>
      <c r="O289" s="27"/>
      <c r="P289" s="27"/>
    </row>
    <row r="290" spans="1:16">
      <c r="A290" s="30">
        <v>15</v>
      </c>
      <c r="B290" s="31">
        <v>1</v>
      </c>
      <c r="C290" s="31" t="str" cm="1">
        <f t="array" ref="C290">INDEX($P$5:$P$7,B290)</f>
        <v>4:00–5:25 م</v>
      </c>
      <c r="D290" s="31">
        <v>6</v>
      </c>
      <c r="E290" s="31" t="s">
        <v>19</v>
      </c>
      <c r="F290" s="32">
        <v>1</v>
      </c>
      <c r="G290" s="31" t="s">
        <v>159</v>
      </c>
      <c r="H290" s="27"/>
      <c r="I290" s="27"/>
      <c r="J290" s="27"/>
      <c r="K290" s="27"/>
      <c r="L290" s="27"/>
      <c r="M290" s="27"/>
      <c r="N290" s="27"/>
      <c r="O290" s="27"/>
      <c r="P290" s="27"/>
    </row>
    <row r="291" spans="1:16">
      <c r="A291" s="30">
        <v>15</v>
      </c>
      <c r="B291" s="31">
        <v>1</v>
      </c>
      <c r="C291" s="31" t="str" cm="1">
        <f t="array" ref="C291">INDEX($P$5:$P$7,B291)</f>
        <v>4:00–5:25 م</v>
      </c>
      <c r="D291" s="31">
        <v>7</v>
      </c>
      <c r="E291" s="31" t="s">
        <v>19</v>
      </c>
      <c r="F291" s="32">
        <v>1</v>
      </c>
      <c r="G291" s="31" t="s">
        <v>160</v>
      </c>
      <c r="H291" s="27"/>
      <c r="I291" s="27"/>
      <c r="J291" s="27"/>
      <c r="K291" s="27"/>
      <c r="L291" s="27"/>
      <c r="M291" s="27"/>
      <c r="N291" s="27"/>
      <c r="O291" s="27"/>
      <c r="P291" s="27"/>
    </row>
    <row r="292" spans="1:16">
      <c r="A292" s="30">
        <v>15</v>
      </c>
      <c r="B292" s="31">
        <v>2</v>
      </c>
      <c r="C292" s="31" t="str" cm="1">
        <f t="array" ref="C292">INDEX($P$5:$P$7,B292)</f>
        <v>5:35–7:00 م</v>
      </c>
      <c r="D292" s="31">
        <v>1</v>
      </c>
      <c r="E292" s="31" t="s">
        <v>19</v>
      </c>
      <c r="F292" s="32">
        <v>1</v>
      </c>
      <c r="G292" s="31" t="s">
        <v>250</v>
      </c>
      <c r="H292" s="27"/>
      <c r="I292" s="27"/>
      <c r="J292" s="27"/>
      <c r="K292" s="27"/>
      <c r="L292" s="27"/>
      <c r="M292" s="27"/>
      <c r="N292" s="27"/>
      <c r="O292" s="27"/>
      <c r="P292" s="27"/>
    </row>
    <row r="293" spans="1:16">
      <c r="A293" s="30">
        <v>15</v>
      </c>
      <c r="B293" s="31">
        <v>2</v>
      </c>
      <c r="C293" s="31" t="str" cm="1">
        <f t="array" ref="C293">INDEX($P$5:$P$7,B293)</f>
        <v>5:35–7:00 م</v>
      </c>
      <c r="D293" s="31">
        <v>2</v>
      </c>
      <c r="E293" s="31" t="s">
        <v>19</v>
      </c>
      <c r="F293" s="32">
        <v>1</v>
      </c>
      <c r="G293" s="31" t="s">
        <v>228</v>
      </c>
      <c r="H293" s="27"/>
      <c r="I293" s="27"/>
      <c r="J293" s="27"/>
      <c r="K293" s="27"/>
      <c r="L293" s="27"/>
      <c r="M293" s="27"/>
      <c r="N293" s="27"/>
      <c r="O293" s="27"/>
      <c r="P293" s="27"/>
    </row>
    <row r="294" spans="1:16">
      <c r="A294" s="30">
        <v>15</v>
      </c>
      <c r="B294" s="31">
        <v>2</v>
      </c>
      <c r="C294" s="31" t="str" cm="1">
        <f t="array" ref="C294">INDEX($P$5:$P$7,B294)</f>
        <v>5:35–7:00 م</v>
      </c>
      <c r="D294" s="31">
        <v>3</v>
      </c>
      <c r="E294" s="31" t="s">
        <v>19</v>
      </c>
      <c r="F294" s="32">
        <v>1</v>
      </c>
      <c r="G294" s="31" t="s">
        <v>204</v>
      </c>
      <c r="H294" s="27"/>
      <c r="I294" s="27"/>
      <c r="J294" s="27"/>
      <c r="K294" s="27"/>
      <c r="L294" s="27"/>
      <c r="M294" s="27"/>
      <c r="N294" s="27"/>
      <c r="O294" s="27"/>
      <c r="P294" s="27"/>
    </row>
    <row r="295" spans="1:16">
      <c r="A295" s="30">
        <v>15</v>
      </c>
      <c r="B295" s="31">
        <v>2</v>
      </c>
      <c r="C295" s="31" t="str" cm="1">
        <f t="array" ref="C295">INDEX($P$5:$P$7,B295)</f>
        <v>5:35–7:00 م</v>
      </c>
      <c r="D295" s="31">
        <v>4</v>
      </c>
      <c r="E295" s="31" t="s">
        <v>95</v>
      </c>
      <c r="F295" s="32">
        <v>1</v>
      </c>
      <c r="G295" s="31" t="s">
        <v>383</v>
      </c>
      <c r="H295" s="27"/>
      <c r="I295" s="27"/>
      <c r="J295" s="27"/>
      <c r="K295" s="27"/>
      <c r="L295" s="27"/>
      <c r="M295" s="27"/>
      <c r="N295" s="27"/>
      <c r="O295" s="27"/>
      <c r="P295" s="27"/>
    </row>
    <row r="296" spans="1:16">
      <c r="A296" s="30">
        <v>15</v>
      </c>
      <c r="B296" s="31">
        <v>2</v>
      </c>
      <c r="C296" s="31" t="str" cm="1">
        <f t="array" ref="C296">INDEX($P$5:$P$7,B296)</f>
        <v>5:35–7:00 م</v>
      </c>
      <c r="D296" s="31">
        <v>5</v>
      </c>
      <c r="E296" s="31" t="s">
        <v>95</v>
      </c>
      <c r="F296" s="32">
        <v>1</v>
      </c>
      <c r="G296" s="31" t="s">
        <v>337</v>
      </c>
      <c r="H296" s="27"/>
      <c r="I296" s="27"/>
      <c r="J296" s="27"/>
      <c r="K296" s="27"/>
      <c r="L296" s="27"/>
      <c r="M296" s="27"/>
      <c r="N296" s="27"/>
      <c r="O296" s="27"/>
      <c r="P296" s="27"/>
    </row>
    <row r="297" spans="1:16">
      <c r="A297" s="30">
        <v>15</v>
      </c>
      <c r="B297" s="31">
        <v>2</v>
      </c>
      <c r="C297" s="31" t="str" cm="1">
        <f t="array" ref="C297">INDEX($P$5:$P$7,B297)</f>
        <v>5:35–7:00 م</v>
      </c>
      <c r="D297" s="31">
        <v>6</v>
      </c>
      <c r="E297" s="31" t="s">
        <v>95</v>
      </c>
      <c r="F297" s="32">
        <v>1</v>
      </c>
      <c r="G297" s="31" t="s">
        <v>353</v>
      </c>
      <c r="H297" s="27"/>
      <c r="I297" s="27"/>
      <c r="J297" s="27"/>
      <c r="K297" s="27"/>
      <c r="L297" s="27"/>
      <c r="M297" s="27"/>
      <c r="N297" s="27"/>
      <c r="O297" s="27"/>
      <c r="P297" s="27"/>
    </row>
    <row r="298" spans="1:16">
      <c r="A298" s="30">
        <v>15</v>
      </c>
      <c r="B298" s="31">
        <v>2</v>
      </c>
      <c r="C298" s="31" t="str" cm="1">
        <f t="array" ref="C298">INDEX($P$5:$P$7,B298)</f>
        <v>5:35–7:00 م</v>
      </c>
      <c r="D298" s="31">
        <v>7</v>
      </c>
      <c r="E298" s="31" t="s">
        <v>95</v>
      </c>
      <c r="F298" s="32">
        <v>1</v>
      </c>
      <c r="G298" s="31" t="s">
        <v>360</v>
      </c>
      <c r="H298" s="27"/>
      <c r="I298" s="27"/>
      <c r="J298" s="27"/>
      <c r="K298" s="27"/>
      <c r="L298" s="27"/>
      <c r="M298" s="27"/>
      <c r="N298" s="27"/>
      <c r="O298" s="27"/>
      <c r="P298" s="27"/>
    </row>
    <row r="299" spans="1:16">
      <c r="A299" s="30">
        <v>15</v>
      </c>
      <c r="B299" s="31">
        <v>3</v>
      </c>
      <c r="C299" s="31" t="str" cm="1">
        <f t="array" ref="C299">INDEX($P$5:$P$7,B299)</f>
        <v>7:10–8:35 م</v>
      </c>
      <c r="D299" s="31">
        <v>1</v>
      </c>
      <c r="E299" s="31" t="s">
        <v>95</v>
      </c>
      <c r="F299" s="32">
        <v>1</v>
      </c>
      <c r="G299" s="31" t="s">
        <v>397</v>
      </c>
      <c r="H299" s="27"/>
      <c r="I299" s="27"/>
      <c r="J299" s="27"/>
      <c r="K299" s="27"/>
      <c r="L299" s="27"/>
      <c r="M299" s="27"/>
      <c r="N299" s="27"/>
      <c r="O299" s="27"/>
      <c r="P299" s="27"/>
    </row>
    <row r="300" spans="1:16">
      <c r="A300" s="30">
        <v>15</v>
      </c>
      <c r="B300" s="31">
        <v>3</v>
      </c>
      <c r="C300" s="31" t="str" cm="1">
        <f t="array" ref="C300">INDEX($P$5:$P$7,B300)</f>
        <v>7:10–8:35 م</v>
      </c>
      <c r="D300" s="31">
        <v>2</v>
      </c>
      <c r="E300" s="31" t="s">
        <v>95</v>
      </c>
      <c r="F300" s="32">
        <v>1</v>
      </c>
      <c r="G300" s="31" t="s">
        <v>398</v>
      </c>
      <c r="H300" s="27"/>
      <c r="I300" s="27"/>
      <c r="J300" s="27"/>
      <c r="K300" s="27"/>
      <c r="L300" s="27"/>
      <c r="M300" s="27"/>
      <c r="N300" s="27"/>
      <c r="O300" s="27"/>
      <c r="P300" s="27"/>
    </row>
    <row r="301" spans="1:16">
      <c r="A301" s="30">
        <v>15</v>
      </c>
      <c r="B301" s="31">
        <v>3</v>
      </c>
      <c r="C301" s="31" t="str" cm="1">
        <f t="array" ref="C301">INDEX($P$5:$P$7,B301)</f>
        <v>7:10–8:35 م</v>
      </c>
      <c r="D301" s="31">
        <v>3</v>
      </c>
      <c r="E301" s="31" t="s">
        <v>95</v>
      </c>
      <c r="F301" s="32">
        <v>1</v>
      </c>
      <c r="G301" s="31" t="s">
        <v>438</v>
      </c>
      <c r="H301" s="27"/>
      <c r="I301" s="27"/>
      <c r="J301" s="27"/>
      <c r="K301" s="27"/>
      <c r="L301" s="27"/>
      <c r="M301" s="27"/>
      <c r="N301" s="27"/>
      <c r="O301" s="27"/>
      <c r="P301" s="27"/>
    </row>
    <row r="302" spans="1:16">
      <c r="A302" s="30">
        <v>15</v>
      </c>
      <c r="B302" s="31">
        <v>3</v>
      </c>
      <c r="C302" s="31" t="str" cm="1">
        <f t="array" ref="C302">INDEX($P$5:$P$7,B302)</f>
        <v>7:10–8:35 م</v>
      </c>
      <c r="D302" s="31">
        <v>4</v>
      </c>
      <c r="E302" s="31" t="s">
        <v>95</v>
      </c>
      <c r="F302" s="32">
        <v>1</v>
      </c>
      <c r="G302" s="31" t="s">
        <v>575</v>
      </c>
      <c r="H302" s="27"/>
      <c r="I302" s="27"/>
      <c r="J302" s="27"/>
      <c r="K302" s="27"/>
      <c r="L302" s="27"/>
      <c r="M302" s="27"/>
      <c r="N302" s="27"/>
      <c r="O302" s="27"/>
      <c r="P302" s="27"/>
    </row>
    <row r="303" spans="1:16">
      <c r="A303" s="30">
        <v>15</v>
      </c>
      <c r="B303" s="31">
        <v>3</v>
      </c>
      <c r="C303" s="31" t="str" cm="1">
        <f t="array" ref="C303">INDEX($P$5:$P$7,B303)</f>
        <v>7:10–8:35 م</v>
      </c>
      <c r="D303" s="31">
        <v>5</v>
      </c>
      <c r="E303" s="31" t="s">
        <v>95</v>
      </c>
      <c r="F303" s="32">
        <v>1</v>
      </c>
      <c r="G303" s="31" t="s">
        <v>553</v>
      </c>
      <c r="H303" s="27"/>
      <c r="I303" s="27"/>
      <c r="J303" s="27"/>
      <c r="K303" s="27"/>
      <c r="L303" s="27"/>
      <c r="M303" s="27"/>
      <c r="N303" s="27"/>
      <c r="O303" s="27"/>
      <c r="P303" s="27"/>
    </row>
    <row r="304" spans="1:16">
      <c r="A304" s="30">
        <v>15</v>
      </c>
      <c r="B304" s="31">
        <v>3</v>
      </c>
      <c r="C304" s="31" t="str" cm="1">
        <f t="array" ref="C304">INDEX($P$5:$P$7,B304)</f>
        <v>7:10–8:35 م</v>
      </c>
      <c r="D304" s="31">
        <v>6</v>
      </c>
      <c r="E304" s="31" t="s">
        <v>95</v>
      </c>
      <c r="F304" s="32">
        <v>1</v>
      </c>
      <c r="G304" s="31" t="s">
        <v>532</v>
      </c>
      <c r="H304" s="27"/>
      <c r="I304" s="27"/>
      <c r="J304" s="27"/>
      <c r="K304" s="27"/>
      <c r="L304" s="27"/>
      <c r="M304" s="27"/>
      <c r="N304" s="27"/>
      <c r="O304" s="27"/>
      <c r="P304" s="27"/>
    </row>
    <row r="305" spans="1:16">
      <c r="A305" s="30">
        <v>16</v>
      </c>
      <c r="B305" s="31">
        <v>1</v>
      </c>
      <c r="C305" s="31" t="str" cm="1">
        <f t="array" ref="C305">INDEX($P$5:$P$7,B305)</f>
        <v>4:00–5:25 م</v>
      </c>
      <c r="D305" s="31">
        <v>1</v>
      </c>
      <c r="E305" s="31" t="s">
        <v>19</v>
      </c>
      <c r="F305" s="32">
        <v>1</v>
      </c>
      <c r="G305" s="31" t="s">
        <v>41</v>
      </c>
      <c r="H305" s="27"/>
      <c r="I305" s="27"/>
      <c r="J305" s="27"/>
      <c r="K305" s="27"/>
      <c r="L305" s="27"/>
      <c r="M305" s="27"/>
      <c r="N305" s="27"/>
      <c r="O305" s="27"/>
      <c r="P305" s="27"/>
    </row>
    <row r="306" spans="1:16">
      <c r="A306" s="30">
        <v>16</v>
      </c>
      <c r="B306" s="31">
        <v>1</v>
      </c>
      <c r="C306" s="31" t="str" cm="1">
        <f t="array" ref="C306">INDEX($P$5:$P$7,B306)</f>
        <v>4:00–5:25 م</v>
      </c>
      <c r="D306" s="31">
        <v>2</v>
      </c>
      <c r="E306" s="31" t="s">
        <v>19</v>
      </c>
      <c r="F306" s="32">
        <v>1</v>
      </c>
      <c r="G306" s="31" t="s">
        <v>47</v>
      </c>
      <c r="H306" s="27"/>
      <c r="I306" s="27"/>
      <c r="J306" s="27"/>
      <c r="K306" s="27"/>
      <c r="L306" s="27"/>
      <c r="M306" s="27"/>
      <c r="N306" s="27"/>
      <c r="O306" s="27"/>
      <c r="P306" s="27"/>
    </row>
    <row r="307" spans="1:16">
      <c r="A307" s="30">
        <v>16</v>
      </c>
      <c r="B307" s="31">
        <v>1</v>
      </c>
      <c r="C307" s="31" t="str" cm="1">
        <f t="array" ref="C307">INDEX($P$5:$P$7,B307)</f>
        <v>4:00–5:25 م</v>
      </c>
      <c r="D307" s="31">
        <v>3</v>
      </c>
      <c r="E307" s="31" t="s">
        <v>19</v>
      </c>
      <c r="F307" s="32">
        <v>1</v>
      </c>
      <c r="G307" s="31" t="s">
        <v>56</v>
      </c>
      <c r="H307" s="27"/>
      <c r="I307" s="27"/>
      <c r="J307" s="27"/>
      <c r="K307" s="27"/>
      <c r="L307" s="27"/>
      <c r="M307" s="27"/>
      <c r="N307" s="27"/>
      <c r="O307" s="27"/>
      <c r="P307" s="27"/>
    </row>
    <row r="308" spans="1:16">
      <c r="A308" s="30">
        <v>16</v>
      </c>
      <c r="B308" s="31">
        <v>1</v>
      </c>
      <c r="C308" s="31" t="str" cm="1">
        <f t="array" ref="C308">INDEX($P$5:$P$7,B308)</f>
        <v>4:00–5:25 م</v>
      </c>
      <c r="D308" s="31">
        <v>4</v>
      </c>
      <c r="E308" s="31" t="s">
        <v>19</v>
      </c>
      <c r="F308" s="32">
        <v>1</v>
      </c>
      <c r="G308" s="31" t="s">
        <v>65</v>
      </c>
      <c r="H308" s="27"/>
      <c r="I308" s="27"/>
      <c r="J308" s="27"/>
      <c r="K308" s="27"/>
      <c r="L308" s="27"/>
      <c r="M308" s="27"/>
      <c r="N308" s="27"/>
      <c r="O308" s="27"/>
      <c r="P308" s="27"/>
    </row>
    <row r="309" spans="1:16">
      <c r="A309" s="30">
        <v>16</v>
      </c>
      <c r="B309" s="31">
        <v>1</v>
      </c>
      <c r="C309" s="31" t="str" cm="1">
        <f t="array" ref="C309">INDEX($P$5:$P$7,B309)</f>
        <v>4:00–5:25 م</v>
      </c>
      <c r="D309" s="31">
        <v>5</v>
      </c>
      <c r="E309" s="31" t="s">
        <v>19</v>
      </c>
      <c r="F309" s="32">
        <v>1</v>
      </c>
      <c r="G309" s="31" t="s">
        <v>77</v>
      </c>
      <c r="H309" s="27"/>
      <c r="I309" s="27"/>
      <c r="J309" s="27"/>
      <c r="K309" s="27"/>
      <c r="L309" s="27"/>
      <c r="M309" s="27"/>
      <c r="N309" s="27"/>
      <c r="O309" s="27"/>
      <c r="P309" s="27"/>
    </row>
    <row r="310" spans="1:16">
      <c r="A310" s="30">
        <v>16</v>
      </c>
      <c r="B310" s="31">
        <v>1</v>
      </c>
      <c r="C310" s="31" t="str" cm="1">
        <f t="array" ref="C310">INDEX($P$5:$P$7,B310)</f>
        <v>4:00–5:25 م</v>
      </c>
      <c r="D310" s="31">
        <v>6</v>
      </c>
      <c r="E310" s="31" t="s">
        <v>19</v>
      </c>
      <c r="F310" s="32">
        <v>1</v>
      </c>
      <c r="G310" s="31" t="s">
        <v>88</v>
      </c>
      <c r="H310" s="27"/>
      <c r="I310" s="27"/>
      <c r="J310" s="27"/>
      <c r="K310" s="27"/>
      <c r="L310" s="27"/>
      <c r="M310" s="27"/>
      <c r="N310" s="27"/>
      <c r="O310" s="27"/>
      <c r="P310" s="27"/>
    </row>
    <row r="311" spans="1:16">
      <c r="A311" s="30">
        <v>16</v>
      </c>
      <c r="B311" s="31">
        <v>1</v>
      </c>
      <c r="C311" s="31" t="str" cm="1">
        <f t="array" ref="C311">INDEX($P$5:$P$7,B311)</f>
        <v>4:00–5:25 م</v>
      </c>
      <c r="D311" s="31">
        <v>7</v>
      </c>
      <c r="E311" s="31" t="s">
        <v>19</v>
      </c>
      <c r="F311" s="32">
        <v>1</v>
      </c>
      <c r="G311" s="31" t="s">
        <v>251</v>
      </c>
      <c r="H311" s="27"/>
      <c r="I311" s="27"/>
      <c r="J311" s="27"/>
      <c r="K311" s="27"/>
      <c r="L311" s="27"/>
      <c r="M311" s="27"/>
      <c r="N311" s="27"/>
      <c r="O311" s="27"/>
      <c r="P311" s="27"/>
    </row>
    <row r="312" spans="1:16">
      <c r="A312" s="30">
        <v>16</v>
      </c>
      <c r="B312" s="31">
        <v>2</v>
      </c>
      <c r="C312" s="31" t="str" cm="1">
        <f t="array" ref="C312">INDEX($P$5:$P$7,B312)</f>
        <v>5:35–7:00 م</v>
      </c>
      <c r="D312" s="31">
        <v>1</v>
      </c>
      <c r="E312" s="31" t="s">
        <v>19</v>
      </c>
      <c r="F312" s="32">
        <v>1</v>
      </c>
      <c r="G312" s="31" t="s">
        <v>229</v>
      </c>
      <c r="H312" s="27"/>
      <c r="I312" s="27"/>
      <c r="J312" s="27"/>
      <c r="K312" s="27"/>
      <c r="L312" s="27"/>
      <c r="M312" s="27"/>
      <c r="N312" s="27"/>
      <c r="O312" s="27"/>
      <c r="P312" s="27"/>
    </row>
    <row r="313" spans="1:16">
      <c r="A313" s="30">
        <v>16</v>
      </c>
      <c r="B313" s="31">
        <v>2</v>
      </c>
      <c r="C313" s="31" t="str" cm="1">
        <f t="array" ref="C313">INDEX($P$5:$P$7,B313)</f>
        <v>5:35–7:00 م</v>
      </c>
      <c r="D313" s="31">
        <v>2</v>
      </c>
      <c r="E313" s="31" t="s">
        <v>19</v>
      </c>
      <c r="F313" s="32">
        <v>1</v>
      </c>
      <c r="G313" s="31" t="s">
        <v>205</v>
      </c>
      <c r="H313" s="27"/>
      <c r="I313" s="27"/>
      <c r="J313" s="27"/>
      <c r="K313" s="27"/>
      <c r="L313" s="27"/>
      <c r="M313" s="27"/>
      <c r="N313" s="27"/>
      <c r="O313" s="27"/>
      <c r="P313" s="27"/>
    </row>
    <row r="314" spans="1:16">
      <c r="A314" s="30">
        <v>16</v>
      </c>
      <c r="B314" s="31">
        <v>2</v>
      </c>
      <c r="C314" s="31" t="str" cm="1">
        <f t="array" ref="C314">INDEX($P$5:$P$7,B314)</f>
        <v>5:35–7:00 م</v>
      </c>
      <c r="D314" s="31">
        <v>3</v>
      </c>
      <c r="E314" s="31" t="s">
        <v>19</v>
      </c>
      <c r="F314" s="32">
        <v>1</v>
      </c>
      <c r="G314" s="31" t="s">
        <v>178</v>
      </c>
      <c r="H314" s="27"/>
      <c r="I314" s="27"/>
      <c r="J314" s="27"/>
      <c r="K314" s="27"/>
      <c r="L314" s="27"/>
      <c r="M314" s="27"/>
      <c r="N314" s="27"/>
      <c r="O314" s="27"/>
      <c r="P314" s="27"/>
    </row>
    <row r="315" spans="1:16">
      <c r="A315" s="30">
        <v>16</v>
      </c>
      <c r="B315" s="31">
        <v>2</v>
      </c>
      <c r="C315" s="31" t="str" cm="1">
        <f t="array" ref="C315">INDEX($P$5:$P$7,B315)</f>
        <v>5:35–7:00 م</v>
      </c>
      <c r="D315" s="31">
        <v>4</v>
      </c>
      <c r="E315" s="31" t="s">
        <v>95</v>
      </c>
      <c r="F315" s="32">
        <v>1</v>
      </c>
      <c r="G315" s="31" t="s">
        <v>322</v>
      </c>
      <c r="H315" s="27"/>
      <c r="I315" s="27"/>
      <c r="J315" s="27"/>
      <c r="K315" s="27"/>
      <c r="L315" s="27"/>
      <c r="M315" s="27"/>
      <c r="N315" s="27"/>
      <c r="O315" s="27"/>
      <c r="P315" s="27"/>
    </row>
    <row r="316" spans="1:16">
      <c r="A316" s="30">
        <v>16</v>
      </c>
      <c r="B316" s="31">
        <v>2</v>
      </c>
      <c r="C316" s="31" t="str" cm="1">
        <f t="array" ref="C316">INDEX($P$5:$P$7,B316)</f>
        <v>5:35–7:00 م</v>
      </c>
      <c r="D316" s="31">
        <v>5</v>
      </c>
      <c r="E316" s="31" t="s">
        <v>95</v>
      </c>
      <c r="F316" s="32">
        <v>1</v>
      </c>
      <c r="G316" s="31" t="s">
        <v>330</v>
      </c>
      <c r="H316" s="27"/>
      <c r="I316" s="27"/>
      <c r="J316" s="27"/>
      <c r="K316" s="27"/>
      <c r="L316" s="27"/>
      <c r="M316" s="27"/>
      <c r="N316" s="27"/>
      <c r="O316" s="27"/>
      <c r="P316" s="27"/>
    </row>
    <row r="317" spans="1:16">
      <c r="A317" s="30">
        <v>16</v>
      </c>
      <c r="B317" s="31">
        <v>2</v>
      </c>
      <c r="C317" s="31" t="str" cm="1">
        <f t="array" ref="C317">INDEX($P$5:$P$7,B317)</f>
        <v>5:35–7:00 م</v>
      </c>
      <c r="D317" s="31">
        <v>6</v>
      </c>
      <c r="E317" s="31" t="s">
        <v>95</v>
      </c>
      <c r="F317" s="32">
        <v>1</v>
      </c>
      <c r="G317" s="31" t="s">
        <v>338</v>
      </c>
      <c r="H317" s="27"/>
      <c r="I317" s="27"/>
      <c r="J317" s="27"/>
      <c r="K317" s="27"/>
      <c r="L317" s="27"/>
      <c r="M317" s="27"/>
      <c r="N317" s="27"/>
      <c r="O317" s="27"/>
      <c r="P317" s="27"/>
    </row>
    <row r="318" spans="1:16">
      <c r="A318" s="30">
        <v>16</v>
      </c>
      <c r="B318" s="31">
        <v>2</v>
      </c>
      <c r="C318" s="31" t="str" cm="1">
        <f t="array" ref="C318">INDEX($P$5:$P$7,B318)</f>
        <v>5:35–7:00 م</v>
      </c>
      <c r="D318" s="31">
        <v>7</v>
      </c>
      <c r="E318" s="31" t="s">
        <v>95</v>
      </c>
      <c r="F318" s="32">
        <v>1</v>
      </c>
      <c r="G318" s="31" t="s">
        <v>351</v>
      </c>
      <c r="H318" s="27"/>
      <c r="I318" s="27"/>
      <c r="J318" s="27"/>
      <c r="K318" s="27"/>
      <c r="L318" s="27"/>
      <c r="M318" s="27"/>
      <c r="N318" s="27"/>
      <c r="O318" s="27"/>
      <c r="P318" s="27"/>
    </row>
    <row r="319" spans="1:16">
      <c r="A319" s="30">
        <v>16</v>
      </c>
      <c r="B319" s="31">
        <v>3</v>
      </c>
      <c r="C319" s="31" t="str" cm="1">
        <f t="array" ref="C319">INDEX($P$5:$P$7,B319)</f>
        <v>7:10–8:35 م</v>
      </c>
      <c r="D319" s="31">
        <v>1</v>
      </c>
      <c r="E319" s="31" t="s">
        <v>95</v>
      </c>
      <c r="F319" s="32">
        <v>1</v>
      </c>
      <c r="G319" s="31" t="s">
        <v>400</v>
      </c>
      <c r="H319" s="27"/>
      <c r="I319" s="27"/>
      <c r="J319" s="27"/>
      <c r="K319" s="27"/>
      <c r="L319" s="27"/>
      <c r="M319" s="27"/>
      <c r="N319" s="27"/>
      <c r="O319" s="27"/>
      <c r="P319" s="27"/>
    </row>
    <row r="320" spans="1:16">
      <c r="A320" s="30">
        <v>16</v>
      </c>
      <c r="B320" s="31">
        <v>3</v>
      </c>
      <c r="C320" s="31" t="str" cm="1">
        <f t="array" ref="C320">INDEX($P$5:$P$7,B320)</f>
        <v>7:10–8:35 م</v>
      </c>
      <c r="D320" s="31">
        <v>2</v>
      </c>
      <c r="E320" s="31" t="s">
        <v>95</v>
      </c>
      <c r="F320" s="32">
        <v>1</v>
      </c>
      <c r="G320" s="31" t="s">
        <v>401</v>
      </c>
      <c r="H320" s="27"/>
      <c r="I320" s="27"/>
      <c r="J320" s="27"/>
      <c r="K320" s="27"/>
      <c r="L320" s="27"/>
      <c r="M320" s="27"/>
      <c r="N320" s="27"/>
      <c r="O320" s="27"/>
      <c r="P320" s="27"/>
    </row>
    <row r="321" spans="1:16">
      <c r="A321" s="30">
        <v>16</v>
      </c>
      <c r="B321" s="31">
        <v>3</v>
      </c>
      <c r="C321" s="31" t="str" cm="1">
        <f t="array" ref="C321">INDEX($P$5:$P$7,B321)</f>
        <v>7:10–8:35 م</v>
      </c>
      <c r="D321" s="31">
        <v>3</v>
      </c>
      <c r="E321" s="31" t="s">
        <v>95</v>
      </c>
      <c r="F321" s="32">
        <v>1</v>
      </c>
      <c r="G321" s="31" t="s">
        <v>576</v>
      </c>
      <c r="H321" s="27"/>
      <c r="I321" s="27"/>
      <c r="J321" s="27"/>
      <c r="K321" s="27"/>
      <c r="L321" s="27"/>
      <c r="M321" s="27"/>
      <c r="N321" s="27"/>
      <c r="O321" s="27"/>
      <c r="P321" s="27"/>
    </row>
    <row r="322" spans="1:16">
      <c r="A322" s="30">
        <v>16</v>
      </c>
      <c r="B322" s="31">
        <v>3</v>
      </c>
      <c r="C322" s="31" t="str" cm="1">
        <f t="array" ref="C322">INDEX($P$5:$P$7,B322)</f>
        <v>7:10–8:35 م</v>
      </c>
      <c r="D322" s="31">
        <v>4</v>
      </c>
      <c r="E322" s="31" t="s">
        <v>95</v>
      </c>
      <c r="F322" s="32">
        <v>1</v>
      </c>
      <c r="G322" s="31" t="s">
        <v>554</v>
      </c>
      <c r="H322" s="27"/>
      <c r="I322" s="27"/>
      <c r="J322" s="27"/>
      <c r="K322" s="27"/>
      <c r="L322" s="27"/>
      <c r="M322" s="27"/>
      <c r="N322" s="27"/>
      <c r="O322" s="27"/>
      <c r="P322" s="27"/>
    </row>
    <row r="323" spans="1:16">
      <c r="A323" s="30">
        <v>16</v>
      </c>
      <c r="B323" s="31">
        <v>3</v>
      </c>
      <c r="C323" s="31" t="str" cm="1">
        <f t="array" ref="C323">INDEX($P$5:$P$7,B323)</f>
        <v>7:10–8:35 م</v>
      </c>
      <c r="D323" s="31">
        <v>5</v>
      </c>
      <c r="E323" s="31" t="s">
        <v>95</v>
      </c>
      <c r="F323" s="32">
        <v>1</v>
      </c>
      <c r="G323" s="31" t="s">
        <v>533</v>
      </c>
      <c r="H323" s="27"/>
      <c r="I323" s="27"/>
      <c r="J323" s="27"/>
      <c r="K323" s="27"/>
      <c r="L323" s="27"/>
      <c r="M323" s="27"/>
      <c r="N323" s="27"/>
      <c r="O323" s="27"/>
      <c r="P323" s="27"/>
    </row>
    <row r="324" spans="1:16">
      <c r="A324" s="30">
        <v>16</v>
      </c>
      <c r="B324" s="31">
        <v>3</v>
      </c>
      <c r="C324" s="31" t="str" cm="1">
        <f t="array" ref="C324">INDEX($P$5:$P$7,B324)</f>
        <v>7:10–8:35 م</v>
      </c>
      <c r="D324" s="31">
        <v>6</v>
      </c>
      <c r="E324" s="31" t="s">
        <v>95</v>
      </c>
      <c r="F324" s="32">
        <v>1</v>
      </c>
      <c r="G324" s="31" t="s">
        <v>513</v>
      </c>
      <c r="H324" s="27"/>
      <c r="I324" s="27"/>
      <c r="J324" s="27"/>
      <c r="K324" s="27"/>
      <c r="L324" s="27"/>
      <c r="M324" s="27"/>
      <c r="N324" s="27"/>
      <c r="O324" s="27"/>
      <c r="P324" s="27"/>
    </row>
    <row r="325" spans="1:16">
      <c r="A325" s="30">
        <v>17</v>
      </c>
      <c r="B325" s="31">
        <v>1</v>
      </c>
      <c r="C325" s="31" t="str" cm="1">
        <f t="array" ref="C325">INDEX($P$5:$P$7,B325)</f>
        <v>4:00–5:25 م</v>
      </c>
      <c r="D325" s="31">
        <v>1</v>
      </c>
      <c r="E325" s="31" t="s">
        <v>19</v>
      </c>
      <c r="F325" s="32">
        <v>1</v>
      </c>
      <c r="G325" s="31" t="s">
        <v>20</v>
      </c>
      <c r="H325" s="27"/>
      <c r="I325" s="27"/>
      <c r="J325" s="27"/>
      <c r="K325" s="27"/>
      <c r="L325" s="27"/>
      <c r="M325" s="27"/>
      <c r="N325" s="27"/>
      <c r="O325" s="27"/>
      <c r="P325" s="27"/>
    </row>
    <row r="326" spans="1:16">
      <c r="A326" s="30">
        <v>17</v>
      </c>
      <c r="B326" s="31">
        <v>1</v>
      </c>
      <c r="C326" s="31" t="str" cm="1">
        <f t="array" ref="C326">INDEX($P$5:$P$7,B326)</f>
        <v>4:00–5:25 م</v>
      </c>
      <c r="D326" s="31">
        <v>2</v>
      </c>
      <c r="E326" s="31" t="s">
        <v>19</v>
      </c>
      <c r="F326" s="32">
        <v>1</v>
      </c>
      <c r="G326" s="31" t="s">
        <v>42</v>
      </c>
      <c r="H326" s="27"/>
      <c r="I326" s="27"/>
      <c r="J326" s="27"/>
      <c r="K326" s="27"/>
      <c r="L326" s="27"/>
      <c r="M326" s="27"/>
      <c r="N326" s="27"/>
      <c r="O326" s="27"/>
      <c r="P326" s="27"/>
    </row>
    <row r="327" spans="1:16">
      <c r="A327" s="30">
        <v>17</v>
      </c>
      <c r="B327" s="31">
        <v>1</v>
      </c>
      <c r="C327" s="31" t="str" cm="1">
        <f t="array" ref="C327">INDEX($P$5:$P$7,B327)</f>
        <v>4:00–5:25 م</v>
      </c>
      <c r="D327" s="31">
        <v>3</v>
      </c>
      <c r="E327" s="31" t="s">
        <v>19</v>
      </c>
      <c r="F327" s="32">
        <v>1</v>
      </c>
      <c r="G327" s="31" t="s">
        <v>48</v>
      </c>
      <c r="H327" s="27"/>
      <c r="I327" s="27"/>
      <c r="J327" s="27"/>
      <c r="K327" s="27"/>
      <c r="L327" s="27"/>
      <c r="M327" s="27"/>
      <c r="N327" s="27"/>
      <c r="O327" s="27"/>
      <c r="P327" s="27"/>
    </row>
    <row r="328" spans="1:16">
      <c r="A328" s="30">
        <v>17</v>
      </c>
      <c r="B328" s="31">
        <v>1</v>
      </c>
      <c r="C328" s="31" t="str" cm="1">
        <f t="array" ref="C328">INDEX($P$5:$P$7,B328)</f>
        <v>4:00–5:25 م</v>
      </c>
      <c r="D328" s="31">
        <v>4</v>
      </c>
      <c r="E328" s="31" t="s">
        <v>19</v>
      </c>
      <c r="F328" s="32">
        <v>1</v>
      </c>
      <c r="G328" s="31" t="s">
        <v>57</v>
      </c>
      <c r="H328" s="27"/>
      <c r="I328" s="27"/>
      <c r="J328" s="27"/>
      <c r="K328" s="27"/>
      <c r="L328" s="27"/>
      <c r="M328" s="27"/>
      <c r="N328" s="27"/>
      <c r="O328" s="27"/>
      <c r="P328" s="27"/>
    </row>
    <row r="329" spans="1:16">
      <c r="A329" s="30">
        <v>17</v>
      </c>
      <c r="B329" s="31">
        <v>1</v>
      </c>
      <c r="C329" s="31" t="str" cm="1">
        <f t="array" ref="C329">INDEX($P$5:$P$7,B329)</f>
        <v>4:00–5:25 م</v>
      </c>
      <c r="D329" s="31">
        <v>5</v>
      </c>
      <c r="E329" s="31" t="s">
        <v>19</v>
      </c>
      <c r="F329" s="32">
        <v>1</v>
      </c>
      <c r="G329" s="31" t="s">
        <v>66</v>
      </c>
      <c r="H329" s="27"/>
      <c r="I329" s="27"/>
      <c r="J329" s="27"/>
      <c r="K329" s="27"/>
      <c r="L329" s="27"/>
      <c r="M329" s="27"/>
      <c r="N329" s="27"/>
      <c r="O329" s="27"/>
      <c r="P329" s="27"/>
    </row>
    <row r="330" spans="1:16">
      <c r="A330" s="30">
        <v>17</v>
      </c>
      <c r="B330" s="31">
        <v>1</v>
      </c>
      <c r="C330" s="31" t="str" cm="1">
        <f t="array" ref="C330">INDEX($P$5:$P$7,B330)</f>
        <v>4:00–5:25 م</v>
      </c>
      <c r="D330" s="31">
        <v>6</v>
      </c>
      <c r="E330" s="31" t="s">
        <v>19</v>
      </c>
      <c r="F330" s="32">
        <v>1</v>
      </c>
      <c r="G330" s="31" t="s">
        <v>252</v>
      </c>
      <c r="H330" s="27"/>
      <c r="I330" s="27"/>
      <c r="J330" s="27"/>
      <c r="K330" s="27"/>
      <c r="L330" s="27"/>
      <c r="M330" s="27"/>
      <c r="N330" s="27"/>
      <c r="O330" s="27"/>
      <c r="P330" s="27"/>
    </row>
    <row r="331" spans="1:16">
      <c r="A331" s="30">
        <v>17</v>
      </c>
      <c r="B331" s="31">
        <v>1</v>
      </c>
      <c r="C331" s="31" t="str" cm="1">
        <f t="array" ref="C331">INDEX($P$5:$P$7,B331)</f>
        <v>4:00–5:25 م</v>
      </c>
      <c r="D331" s="31">
        <v>7</v>
      </c>
      <c r="E331" s="31" t="s">
        <v>19</v>
      </c>
      <c r="F331" s="32">
        <v>1</v>
      </c>
      <c r="G331" s="31" t="s">
        <v>230</v>
      </c>
      <c r="H331" s="27"/>
      <c r="I331" s="27"/>
      <c r="J331" s="27"/>
      <c r="K331" s="27"/>
      <c r="L331" s="27"/>
      <c r="M331" s="27"/>
      <c r="N331" s="27"/>
      <c r="O331" s="27"/>
      <c r="P331" s="27"/>
    </row>
    <row r="332" spans="1:16">
      <c r="A332" s="30">
        <v>17</v>
      </c>
      <c r="B332" s="31">
        <v>2</v>
      </c>
      <c r="C332" s="31" t="str" cm="1">
        <f t="array" ref="C332">INDEX($P$5:$P$7,B332)</f>
        <v>5:35–7:00 م</v>
      </c>
      <c r="D332" s="31">
        <v>1</v>
      </c>
      <c r="E332" s="31" t="s">
        <v>19</v>
      </c>
      <c r="F332" s="32">
        <v>1</v>
      </c>
      <c r="G332" s="31" t="s">
        <v>206</v>
      </c>
      <c r="H332" s="27"/>
      <c r="I332" s="27"/>
      <c r="J332" s="27"/>
      <c r="K332" s="27"/>
      <c r="L332" s="27"/>
      <c r="M332" s="27"/>
      <c r="N332" s="27"/>
      <c r="O332" s="27"/>
      <c r="P332" s="27"/>
    </row>
    <row r="333" spans="1:16">
      <c r="A333" s="30">
        <v>17</v>
      </c>
      <c r="B333" s="31">
        <v>2</v>
      </c>
      <c r="C333" s="31" t="str" cm="1">
        <f t="array" ref="C333">INDEX($P$5:$P$7,B333)</f>
        <v>5:35–7:00 م</v>
      </c>
      <c r="D333" s="31">
        <v>2</v>
      </c>
      <c r="E333" s="31" t="s">
        <v>19</v>
      </c>
      <c r="F333" s="32">
        <v>1</v>
      </c>
      <c r="G333" s="31" t="s">
        <v>179</v>
      </c>
      <c r="H333" s="27"/>
      <c r="I333" s="27"/>
      <c r="J333" s="27"/>
      <c r="K333" s="27"/>
      <c r="L333" s="27"/>
      <c r="M333" s="27"/>
      <c r="N333" s="27"/>
      <c r="O333" s="27"/>
      <c r="P333" s="27"/>
    </row>
    <row r="334" spans="1:16">
      <c r="A334" s="30">
        <v>17</v>
      </c>
      <c r="B334" s="31">
        <v>2</v>
      </c>
      <c r="C334" s="31" t="str" cm="1">
        <f t="array" ref="C334">INDEX($P$5:$P$7,B334)</f>
        <v>5:35–7:00 م</v>
      </c>
      <c r="D334" s="31">
        <v>3</v>
      </c>
      <c r="E334" s="31" t="s">
        <v>19</v>
      </c>
      <c r="F334" s="32">
        <v>1</v>
      </c>
      <c r="G334" s="31" t="s">
        <v>161</v>
      </c>
      <c r="H334" s="27"/>
      <c r="I334" s="27"/>
      <c r="J334" s="27"/>
      <c r="K334" s="27"/>
      <c r="L334" s="27"/>
      <c r="M334" s="27"/>
      <c r="N334" s="27"/>
      <c r="O334" s="27"/>
      <c r="P334" s="27"/>
    </row>
    <row r="335" spans="1:16">
      <c r="A335" s="30">
        <v>17</v>
      </c>
      <c r="B335" s="31">
        <v>2</v>
      </c>
      <c r="C335" s="31" t="str" cm="1">
        <f t="array" ref="C335">INDEX($P$5:$P$7,B335)</f>
        <v>5:35–7:00 م</v>
      </c>
      <c r="D335" s="31">
        <v>4</v>
      </c>
      <c r="E335" s="31" t="s">
        <v>95</v>
      </c>
      <c r="F335" s="32">
        <v>1</v>
      </c>
      <c r="G335" s="31" t="s">
        <v>319</v>
      </c>
      <c r="H335" s="27"/>
      <c r="I335" s="27"/>
      <c r="J335" s="27"/>
      <c r="K335" s="27"/>
      <c r="L335" s="27"/>
      <c r="M335" s="27"/>
      <c r="N335" s="27"/>
      <c r="O335" s="27"/>
      <c r="P335" s="27"/>
    </row>
    <row r="336" spans="1:16">
      <c r="A336" s="30">
        <v>17</v>
      </c>
      <c r="B336" s="31">
        <v>2</v>
      </c>
      <c r="C336" s="31" t="str" cm="1">
        <f t="array" ref="C336">INDEX($P$5:$P$7,B336)</f>
        <v>5:35–7:00 م</v>
      </c>
      <c r="D336" s="31">
        <v>5</v>
      </c>
      <c r="E336" s="31" t="s">
        <v>95</v>
      </c>
      <c r="F336" s="32">
        <v>1</v>
      </c>
      <c r="G336" s="31" t="s">
        <v>323</v>
      </c>
      <c r="H336" s="27"/>
      <c r="I336" s="27"/>
      <c r="J336" s="27"/>
      <c r="K336" s="27"/>
      <c r="L336" s="27"/>
      <c r="M336" s="27"/>
      <c r="N336" s="27"/>
      <c r="O336" s="27"/>
      <c r="P336" s="27"/>
    </row>
    <row r="337" spans="1:16">
      <c r="A337" s="30">
        <v>17</v>
      </c>
      <c r="B337" s="31">
        <v>2</v>
      </c>
      <c r="C337" s="31" t="str" cm="1">
        <f t="array" ref="C337">INDEX($P$5:$P$7,B337)</f>
        <v>5:35–7:00 م</v>
      </c>
      <c r="D337" s="31">
        <v>6</v>
      </c>
      <c r="E337" s="31" t="s">
        <v>95</v>
      </c>
      <c r="F337" s="32">
        <v>1</v>
      </c>
      <c r="G337" s="31" t="s">
        <v>331</v>
      </c>
      <c r="H337" s="27"/>
      <c r="I337" s="27"/>
      <c r="J337" s="27"/>
      <c r="K337" s="27"/>
      <c r="L337" s="27"/>
      <c r="M337" s="27"/>
      <c r="N337" s="27"/>
      <c r="O337" s="27"/>
      <c r="P337" s="27"/>
    </row>
    <row r="338" spans="1:16">
      <c r="A338" s="30">
        <v>17</v>
      </c>
      <c r="B338" s="31">
        <v>2</v>
      </c>
      <c r="C338" s="31" t="str" cm="1">
        <f t="array" ref="C338">INDEX($P$5:$P$7,B338)</f>
        <v>5:35–7:00 م</v>
      </c>
      <c r="D338" s="31">
        <v>7</v>
      </c>
      <c r="E338" s="31" t="s">
        <v>95</v>
      </c>
      <c r="F338" s="32">
        <v>1</v>
      </c>
      <c r="G338" s="31" t="s">
        <v>404</v>
      </c>
      <c r="H338" s="27"/>
      <c r="I338" s="27"/>
      <c r="J338" s="27"/>
      <c r="K338" s="27"/>
      <c r="L338" s="27"/>
      <c r="M338" s="27"/>
      <c r="N338" s="27"/>
      <c r="O338" s="27"/>
      <c r="P338" s="27"/>
    </row>
    <row r="339" spans="1:16">
      <c r="A339" s="30">
        <v>17</v>
      </c>
      <c r="B339" s="31">
        <v>3</v>
      </c>
      <c r="C339" s="31" t="str" cm="1">
        <f t="array" ref="C339">INDEX($P$5:$P$7,B339)</f>
        <v>7:10–8:35 م</v>
      </c>
      <c r="D339" s="31">
        <v>1</v>
      </c>
      <c r="E339" s="31" t="s">
        <v>95</v>
      </c>
      <c r="F339" s="32">
        <v>1</v>
      </c>
      <c r="G339" s="31" t="s">
        <v>405</v>
      </c>
      <c r="H339" s="27"/>
      <c r="I339" s="27"/>
      <c r="J339" s="27"/>
      <c r="K339" s="27"/>
      <c r="L339" s="27"/>
      <c r="M339" s="27"/>
      <c r="N339" s="27"/>
      <c r="O339" s="27"/>
      <c r="P339" s="27"/>
    </row>
    <row r="340" spans="1:16">
      <c r="A340" s="30">
        <v>17</v>
      </c>
      <c r="B340" s="31">
        <v>3</v>
      </c>
      <c r="C340" s="31" t="str" cm="1">
        <f t="array" ref="C340">INDEX($P$5:$P$7,B340)</f>
        <v>7:10–8:35 م</v>
      </c>
      <c r="D340" s="31">
        <v>2</v>
      </c>
      <c r="E340" s="31" t="s">
        <v>95</v>
      </c>
      <c r="F340" s="32">
        <v>1</v>
      </c>
      <c r="G340" s="31" t="s">
        <v>577</v>
      </c>
      <c r="H340" s="27"/>
      <c r="I340" s="27"/>
      <c r="J340" s="27"/>
      <c r="K340" s="27"/>
      <c r="L340" s="27"/>
      <c r="M340" s="27"/>
      <c r="N340" s="27"/>
      <c r="O340" s="27"/>
      <c r="P340" s="27"/>
    </row>
    <row r="341" spans="1:16">
      <c r="A341" s="30">
        <v>17</v>
      </c>
      <c r="B341" s="31">
        <v>3</v>
      </c>
      <c r="C341" s="31" t="str" cm="1">
        <f t="array" ref="C341">INDEX($P$5:$P$7,B341)</f>
        <v>7:10–8:35 م</v>
      </c>
      <c r="D341" s="31">
        <v>3</v>
      </c>
      <c r="E341" s="31" t="s">
        <v>95</v>
      </c>
      <c r="F341" s="32">
        <v>1</v>
      </c>
      <c r="G341" s="31" t="s">
        <v>555</v>
      </c>
      <c r="H341" s="27"/>
      <c r="I341" s="27"/>
      <c r="J341" s="27"/>
      <c r="K341" s="27"/>
      <c r="L341" s="27"/>
      <c r="M341" s="27"/>
      <c r="N341" s="27"/>
      <c r="O341" s="27"/>
      <c r="P341" s="27"/>
    </row>
    <row r="342" spans="1:16">
      <c r="A342" s="30">
        <v>17</v>
      </c>
      <c r="B342" s="31">
        <v>3</v>
      </c>
      <c r="C342" s="31" t="str" cm="1">
        <f t="array" ref="C342">INDEX($P$5:$P$7,B342)</f>
        <v>7:10–8:35 م</v>
      </c>
      <c r="D342" s="31">
        <v>4</v>
      </c>
      <c r="E342" s="31" t="s">
        <v>95</v>
      </c>
      <c r="F342" s="32">
        <v>1</v>
      </c>
      <c r="G342" s="31" t="s">
        <v>534</v>
      </c>
      <c r="H342" s="27"/>
      <c r="I342" s="27"/>
      <c r="J342" s="27"/>
      <c r="K342" s="27"/>
      <c r="L342" s="27"/>
      <c r="M342" s="27"/>
      <c r="N342" s="27"/>
      <c r="O342" s="27"/>
      <c r="P342" s="27"/>
    </row>
    <row r="343" spans="1:16">
      <c r="A343" s="30">
        <v>17</v>
      </c>
      <c r="B343" s="31">
        <v>3</v>
      </c>
      <c r="C343" s="31" t="str" cm="1">
        <f t="array" ref="C343">INDEX($P$5:$P$7,B343)</f>
        <v>7:10–8:35 م</v>
      </c>
      <c r="D343" s="31">
        <v>5</v>
      </c>
      <c r="E343" s="31" t="s">
        <v>95</v>
      </c>
      <c r="F343" s="32">
        <v>1</v>
      </c>
      <c r="G343" s="31" t="s">
        <v>514</v>
      </c>
      <c r="H343" s="27"/>
      <c r="I343" s="27"/>
      <c r="J343" s="27"/>
      <c r="K343" s="27"/>
      <c r="L343" s="27"/>
      <c r="M343" s="27"/>
      <c r="N343" s="27"/>
      <c r="O343" s="27"/>
      <c r="P343" s="27"/>
    </row>
    <row r="344" spans="1:16">
      <c r="A344" s="30">
        <v>17</v>
      </c>
      <c r="B344" s="31">
        <v>3</v>
      </c>
      <c r="C344" s="31" t="str" cm="1">
        <f t="array" ref="C344">INDEX($P$5:$P$7,B344)</f>
        <v>7:10–8:35 م</v>
      </c>
      <c r="D344" s="31">
        <v>6</v>
      </c>
      <c r="E344" s="31" t="s">
        <v>95</v>
      </c>
      <c r="F344" s="32">
        <v>1</v>
      </c>
      <c r="G344" s="31" t="s">
        <v>494</v>
      </c>
      <c r="H344" s="27"/>
      <c r="I344" s="27"/>
      <c r="J344" s="27"/>
      <c r="K344" s="27"/>
      <c r="L344" s="27"/>
      <c r="M344" s="27"/>
      <c r="N344" s="27"/>
      <c r="O344" s="27"/>
      <c r="P344" s="27"/>
    </row>
    <row r="345" spans="1:16">
      <c r="A345" s="30">
        <v>18</v>
      </c>
      <c r="B345" s="31">
        <v>1</v>
      </c>
      <c r="C345" s="31" t="str" cm="1">
        <f t="array" ref="C345">INDEX($P$5:$P$7,B345)</f>
        <v>4:00–5:25 م</v>
      </c>
      <c r="D345" s="31">
        <v>1</v>
      </c>
      <c r="E345" s="31" t="s">
        <v>19</v>
      </c>
      <c r="F345" s="32">
        <v>1</v>
      </c>
      <c r="G345" s="31" t="s">
        <v>23</v>
      </c>
      <c r="H345" s="27"/>
      <c r="I345" s="27"/>
      <c r="J345" s="27"/>
      <c r="K345" s="27"/>
      <c r="L345" s="27"/>
      <c r="M345" s="27"/>
      <c r="N345" s="27"/>
      <c r="O345" s="27"/>
      <c r="P345" s="27"/>
    </row>
    <row r="346" spans="1:16">
      <c r="A346" s="30">
        <v>18</v>
      </c>
      <c r="B346" s="31">
        <v>1</v>
      </c>
      <c r="C346" s="31" t="str" cm="1">
        <f t="array" ref="C346">INDEX($P$5:$P$7,B346)</f>
        <v>4:00–5:25 م</v>
      </c>
      <c r="D346" s="31">
        <v>2</v>
      </c>
      <c r="E346" s="31" t="s">
        <v>19</v>
      </c>
      <c r="F346" s="32">
        <v>1</v>
      </c>
      <c r="G346" s="31" t="s">
        <v>24</v>
      </c>
      <c r="H346" s="27"/>
      <c r="I346" s="27"/>
      <c r="J346" s="27"/>
      <c r="K346" s="27"/>
      <c r="L346" s="27"/>
      <c r="M346" s="27"/>
      <c r="N346" s="27"/>
      <c r="O346" s="27"/>
      <c r="P346" s="27"/>
    </row>
    <row r="347" spans="1:16">
      <c r="A347" s="30">
        <v>18</v>
      </c>
      <c r="B347" s="31">
        <v>1</v>
      </c>
      <c r="C347" s="31" t="str" cm="1">
        <f t="array" ref="C347">INDEX($P$5:$P$7,B347)</f>
        <v>4:00–5:25 م</v>
      </c>
      <c r="D347" s="31">
        <v>3</v>
      </c>
      <c r="E347" s="31" t="s">
        <v>19</v>
      </c>
      <c r="F347" s="32">
        <v>1</v>
      </c>
      <c r="G347" s="31" t="s">
        <v>43</v>
      </c>
      <c r="H347" s="27"/>
      <c r="I347" s="27"/>
      <c r="J347" s="27"/>
      <c r="K347" s="27"/>
      <c r="L347" s="27"/>
      <c r="M347" s="27"/>
      <c r="N347" s="27"/>
      <c r="O347" s="27"/>
      <c r="P347" s="27"/>
    </row>
    <row r="348" spans="1:16">
      <c r="A348" s="30">
        <v>18</v>
      </c>
      <c r="B348" s="31">
        <v>1</v>
      </c>
      <c r="C348" s="31" t="str" cm="1">
        <f t="array" ref="C348">INDEX($P$5:$P$7,B348)</f>
        <v>4:00–5:25 م</v>
      </c>
      <c r="D348" s="31">
        <v>4</v>
      </c>
      <c r="E348" s="31" t="s">
        <v>19</v>
      </c>
      <c r="F348" s="32">
        <v>1</v>
      </c>
      <c r="G348" s="31" t="s">
        <v>49</v>
      </c>
      <c r="H348" s="27"/>
      <c r="I348" s="27"/>
      <c r="J348" s="27"/>
      <c r="K348" s="27"/>
      <c r="L348" s="27"/>
      <c r="M348" s="27"/>
      <c r="N348" s="27"/>
      <c r="O348" s="27"/>
      <c r="P348" s="27"/>
    </row>
    <row r="349" spans="1:16">
      <c r="A349" s="30">
        <v>18</v>
      </c>
      <c r="B349" s="31">
        <v>1</v>
      </c>
      <c r="C349" s="31" t="str" cm="1">
        <f t="array" ref="C349">INDEX($P$5:$P$7,B349)</f>
        <v>4:00–5:25 م</v>
      </c>
      <c r="D349" s="31">
        <v>5</v>
      </c>
      <c r="E349" s="31" t="s">
        <v>19</v>
      </c>
      <c r="F349" s="32">
        <v>1</v>
      </c>
      <c r="G349" s="31" t="s">
        <v>253</v>
      </c>
      <c r="H349" s="27"/>
      <c r="I349" s="27"/>
      <c r="J349" s="27"/>
      <c r="K349" s="27"/>
      <c r="L349" s="27"/>
      <c r="M349" s="27"/>
      <c r="N349" s="27"/>
      <c r="O349" s="27"/>
      <c r="P349" s="27"/>
    </row>
    <row r="350" spans="1:16">
      <c r="A350" s="30">
        <v>18</v>
      </c>
      <c r="B350" s="31">
        <v>1</v>
      </c>
      <c r="C350" s="31" t="str" cm="1">
        <f t="array" ref="C350">INDEX($P$5:$P$7,B350)</f>
        <v>4:00–5:25 م</v>
      </c>
      <c r="D350" s="31">
        <v>6</v>
      </c>
      <c r="E350" s="31" t="s">
        <v>19</v>
      </c>
      <c r="F350" s="32">
        <v>1</v>
      </c>
      <c r="G350" s="31" t="s">
        <v>231</v>
      </c>
      <c r="H350" s="27"/>
      <c r="I350" s="27"/>
      <c r="J350" s="27"/>
      <c r="K350" s="27"/>
      <c r="L350" s="27"/>
      <c r="M350" s="27"/>
      <c r="N350" s="27"/>
      <c r="O350" s="27"/>
      <c r="P350" s="27"/>
    </row>
    <row r="351" spans="1:16">
      <c r="A351" s="30">
        <v>18</v>
      </c>
      <c r="B351" s="31">
        <v>1</v>
      </c>
      <c r="C351" s="31" t="str" cm="1">
        <f t="array" ref="C351">INDEX($P$5:$P$7,B351)</f>
        <v>4:00–5:25 م</v>
      </c>
      <c r="D351" s="31">
        <v>7</v>
      </c>
      <c r="E351" s="31" t="s">
        <v>19</v>
      </c>
      <c r="F351" s="32">
        <v>1</v>
      </c>
      <c r="G351" s="31" t="s">
        <v>207</v>
      </c>
      <c r="H351" s="27"/>
      <c r="I351" s="27"/>
      <c r="J351" s="27"/>
      <c r="K351" s="27"/>
      <c r="L351" s="27"/>
      <c r="M351" s="27"/>
      <c r="N351" s="27"/>
      <c r="O351" s="27"/>
      <c r="P351" s="27"/>
    </row>
    <row r="352" spans="1:16">
      <c r="A352" s="30">
        <v>18</v>
      </c>
      <c r="B352" s="31">
        <v>2</v>
      </c>
      <c r="C352" s="31" t="str" cm="1">
        <f t="array" ref="C352">INDEX($P$5:$P$7,B352)</f>
        <v>5:35–7:00 م</v>
      </c>
      <c r="D352" s="31">
        <v>1</v>
      </c>
      <c r="E352" s="31" t="s">
        <v>19</v>
      </c>
      <c r="F352" s="32">
        <v>1</v>
      </c>
      <c r="G352" s="31" t="s">
        <v>175</v>
      </c>
      <c r="H352" s="27"/>
      <c r="I352" s="27"/>
      <c r="J352" s="27"/>
      <c r="K352" s="27"/>
      <c r="L352" s="27"/>
      <c r="M352" s="27"/>
      <c r="N352" s="27"/>
      <c r="O352" s="27"/>
      <c r="P352" s="27"/>
    </row>
    <row r="353" spans="1:16">
      <c r="A353" s="30">
        <v>18</v>
      </c>
      <c r="B353" s="31">
        <v>2</v>
      </c>
      <c r="C353" s="31" t="str" cm="1">
        <f t="array" ref="C353">INDEX($P$5:$P$7,B353)</f>
        <v>5:35–7:00 م</v>
      </c>
      <c r="D353" s="31">
        <v>2</v>
      </c>
      <c r="E353" s="31" t="s">
        <v>19</v>
      </c>
      <c r="F353" s="32">
        <v>1</v>
      </c>
      <c r="G353" s="31" t="s">
        <v>162</v>
      </c>
      <c r="H353" s="27"/>
      <c r="I353" s="27"/>
      <c r="J353" s="27"/>
      <c r="K353" s="27"/>
      <c r="L353" s="27"/>
      <c r="M353" s="27"/>
      <c r="N353" s="27"/>
      <c r="O353" s="27"/>
      <c r="P353" s="27"/>
    </row>
    <row r="354" spans="1:16">
      <c r="A354" s="30">
        <v>18</v>
      </c>
      <c r="B354" s="31">
        <v>2</v>
      </c>
      <c r="C354" s="31" t="str" cm="1">
        <f t="array" ref="C354">INDEX($P$5:$P$7,B354)</f>
        <v>5:35–7:00 م</v>
      </c>
      <c r="D354" s="31">
        <v>3</v>
      </c>
      <c r="E354" s="31" t="s">
        <v>19</v>
      </c>
      <c r="F354" s="32">
        <v>1</v>
      </c>
      <c r="G354" s="31" t="s">
        <v>123</v>
      </c>
      <c r="H354" s="27"/>
      <c r="I354" s="27"/>
      <c r="J354" s="27"/>
      <c r="K354" s="27"/>
      <c r="L354" s="27"/>
      <c r="M354" s="27"/>
      <c r="N354" s="27"/>
      <c r="O354" s="27"/>
      <c r="P354" s="27"/>
    </row>
    <row r="355" spans="1:16">
      <c r="A355" s="30">
        <v>18</v>
      </c>
      <c r="B355" s="31">
        <v>2</v>
      </c>
      <c r="C355" s="31" t="str" cm="1">
        <f t="array" ref="C355">INDEX($P$5:$P$7,B355)</f>
        <v>5:35–7:00 م</v>
      </c>
      <c r="D355" s="31">
        <v>4</v>
      </c>
      <c r="E355" s="31" t="s">
        <v>95</v>
      </c>
      <c r="F355" s="32">
        <v>1</v>
      </c>
      <c r="G355" s="31" t="s">
        <v>305</v>
      </c>
      <c r="H355" s="27"/>
      <c r="I355" s="27"/>
      <c r="J355" s="27"/>
      <c r="K355" s="27"/>
      <c r="L355" s="27"/>
      <c r="M355" s="27"/>
      <c r="N355" s="27"/>
      <c r="O355" s="27"/>
      <c r="P355" s="27"/>
    </row>
    <row r="356" spans="1:16">
      <c r="A356" s="30">
        <v>18</v>
      </c>
      <c r="B356" s="31">
        <v>2</v>
      </c>
      <c r="C356" s="31" t="str" cm="1">
        <f t="array" ref="C356">INDEX($P$5:$P$7,B356)</f>
        <v>5:35–7:00 م</v>
      </c>
      <c r="D356" s="31">
        <v>5</v>
      </c>
      <c r="E356" s="31" t="s">
        <v>95</v>
      </c>
      <c r="F356" s="32">
        <v>1</v>
      </c>
      <c r="G356" s="31" t="s">
        <v>312</v>
      </c>
      <c r="H356" s="27"/>
      <c r="I356" s="27"/>
      <c r="J356" s="27"/>
      <c r="K356" s="27"/>
      <c r="L356" s="27"/>
      <c r="M356" s="27"/>
      <c r="N356" s="27"/>
      <c r="O356" s="27"/>
      <c r="P356" s="27"/>
    </row>
    <row r="357" spans="1:16">
      <c r="A357" s="30">
        <v>18</v>
      </c>
      <c r="B357" s="31">
        <v>2</v>
      </c>
      <c r="C357" s="31" t="str" cm="1">
        <f t="array" ref="C357">INDEX($P$5:$P$7,B357)</f>
        <v>5:35–7:00 م</v>
      </c>
      <c r="D357" s="31">
        <v>6</v>
      </c>
      <c r="E357" s="31" t="s">
        <v>95</v>
      </c>
      <c r="F357" s="32">
        <v>1</v>
      </c>
      <c r="G357" s="31" t="s">
        <v>324</v>
      </c>
      <c r="H357" s="27"/>
      <c r="I357" s="27"/>
      <c r="J357" s="27"/>
      <c r="K357" s="27"/>
      <c r="L357" s="27"/>
      <c r="M357" s="27"/>
      <c r="N357" s="27"/>
      <c r="O357" s="27"/>
      <c r="P357" s="27"/>
    </row>
    <row r="358" spans="1:16">
      <c r="A358" s="30">
        <v>18</v>
      </c>
      <c r="B358" s="31">
        <v>2</v>
      </c>
      <c r="C358" s="31" t="str" cm="1">
        <f t="array" ref="C358">INDEX($P$5:$P$7,B358)</f>
        <v>5:35–7:00 م</v>
      </c>
      <c r="D358" s="31">
        <v>7</v>
      </c>
      <c r="E358" s="31" t="s">
        <v>95</v>
      </c>
      <c r="F358" s="32">
        <v>1</v>
      </c>
      <c r="G358" s="31" t="s">
        <v>329</v>
      </c>
      <c r="H358" s="27"/>
      <c r="I358" s="27"/>
      <c r="J358" s="27"/>
      <c r="K358" s="27"/>
      <c r="L358" s="27"/>
      <c r="M358" s="27"/>
      <c r="N358" s="27"/>
      <c r="O358" s="27"/>
      <c r="P358" s="27"/>
    </row>
    <row r="359" spans="1:16">
      <c r="A359" s="30">
        <v>18</v>
      </c>
      <c r="B359" s="31">
        <v>3</v>
      </c>
      <c r="C359" s="31" t="str" cm="1">
        <f t="array" ref="C359">INDEX($P$5:$P$7,B359)</f>
        <v>7:10–8:35 م</v>
      </c>
      <c r="D359" s="31">
        <v>1</v>
      </c>
      <c r="E359" s="31" t="s">
        <v>95</v>
      </c>
      <c r="F359" s="32">
        <v>1</v>
      </c>
      <c r="G359" s="31" t="s">
        <v>578</v>
      </c>
      <c r="H359" s="27"/>
      <c r="I359" s="27"/>
      <c r="J359" s="27"/>
      <c r="K359" s="27"/>
      <c r="L359" s="27"/>
      <c r="M359" s="27"/>
      <c r="N359" s="27"/>
      <c r="O359" s="27"/>
      <c r="P359" s="27"/>
    </row>
    <row r="360" spans="1:16">
      <c r="A360" s="30">
        <v>18</v>
      </c>
      <c r="B360" s="31">
        <v>3</v>
      </c>
      <c r="C360" s="31" t="str" cm="1">
        <f t="array" ref="C360">INDEX($P$5:$P$7,B360)</f>
        <v>7:10–8:35 م</v>
      </c>
      <c r="D360" s="31">
        <v>2</v>
      </c>
      <c r="E360" s="31" t="s">
        <v>95</v>
      </c>
      <c r="F360" s="32">
        <v>1</v>
      </c>
      <c r="G360" s="31" t="s">
        <v>556</v>
      </c>
      <c r="H360" s="27"/>
      <c r="I360" s="27"/>
      <c r="J360" s="27"/>
      <c r="K360" s="27"/>
      <c r="L360" s="27"/>
      <c r="M360" s="27"/>
      <c r="N360" s="27"/>
      <c r="O360" s="27"/>
      <c r="P360" s="27"/>
    </row>
    <row r="361" spans="1:16">
      <c r="A361" s="30">
        <v>18</v>
      </c>
      <c r="B361" s="31">
        <v>3</v>
      </c>
      <c r="C361" s="31" t="str" cm="1">
        <f t="array" ref="C361">INDEX($P$5:$P$7,B361)</f>
        <v>7:10–8:35 م</v>
      </c>
      <c r="D361" s="31">
        <v>3</v>
      </c>
      <c r="E361" s="31" t="s">
        <v>95</v>
      </c>
      <c r="F361" s="32">
        <v>1</v>
      </c>
      <c r="G361" s="31" t="s">
        <v>535</v>
      </c>
      <c r="H361" s="27"/>
      <c r="I361" s="27"/>
      <c r="J361" s="27"/>
      <c r="K361" s="27"/>
      <c r="L361" s="27"/>
      <c r="M361" s="27"/>
      <c r="N361" s="27"/>
      <c r="O361" s="27"/>
      <c r="P361" s="27"/>
    </row>
    <row r="362" spans="1:16">
      <c r="A362" s="30">
        <v>18</v>
      </c>
      <c r="B362" s="31">
        <v>3</v>
      </c>
      <c r="C362" s="31" t="str" cm="1">
        <f t="array" ref="C362">INDEX($P$5:$P$7,B362)</f>
        <v>7:10–8:35 م</v>
      </c>
      <c r="D362" s="31">
        <v>4</v>
      </c>
      <c r="E362" s="31" t="s">
        <v>95</v>
      </c>
      <c r="F362" s="32">
        <v>1</v>
      </c>
      <c r="G362" s="31" t="s">
        <v>515</v>
      </c>
      <c r="H362" s="27"/>
      <c r="I362" s="27"/>
      <c r="J362" s="27"/>
      <c r="K362" s="27"/>
      <c r="L362" s="27"/>
      <c r="M362" s="27"/>
      <c r="N362" s="27"/>
      <c r="O362" s="27"/>
      <c r="P362" s="27"/>
    </row>
    <row r="363" spans="1:16">
      <c r="A363" s="30">
        <v>18</v>
      </c>
      <c r="B363" s="31">
        <v>3</v>
      </c>
      <c r="C363" s="31" t="str" cm="1">
        <f t="array" ref="C363">INDEX($P$5:$P$7,B363)</f>
        <v>7:10–8:35 م</v>
      </c>
      <c r="D363" s="31">
        <v>5</v>
      </c>
      <c r="E363" s="31" t="s">
        <v>95</v>
      </c>
      <c r="F363" s="32">
        <v>1</v>
      </c>
      <c r="G363" s="31" t="s">
        <v>495</v>
      </c>
      <c r="H363" s="27"/>
      <c r="I363" s="27"/>
      <c r="J363" s="27"/>
      <c r="K363" s="27"/>
      <c r="L363" s="27"/>
      <c r="M363" s="27"/>
      <c r="N363" s="27"/>
      <c r="O363" s="27"/>
      <c r="P363" s="27"/>
    </row>
    <row r="364" spans="1:16">
      <c r="A364" s="30">
        <v>18</v>
      </c>
      <c r="B364" s="31">
        <v>3</v>
      </c>
      <c r="C364" s="31" t="str" cm="1">
        <f t="array" ref="C364">INDEX($P$5:$P$7,B364)</f>
        <v>7:10–8:35 م</v>
      </c>
      <c r="D364" s="31">
        <v>6</v>
      </c>
      <c r="E364" s="31" t="s">
        <v>95</v>
      </c>
      <c r="F364" s="32">
        <v>1</v>
      </c>
      <c r="G364" s="31" t="s">
        <v>471</v>
      </c>
      <c r="H364" s="27"/>
      <c r="I364" s="27"/>
      <c r="J364" s="27"/>
      <c r="K364" s="27"/>
      <c r="L364" s="27"/>
      <c r="M364" s="27"/>
      <c r="N364" s="27"/>
      <c r="O364" s="27"/>
      <c r="P364" s="27"/>
    </row>
    <row r="365" spans="1:16">
      <c r="A365" s="30">
        <v>19</v>
      </c>
      <c r="B365" s="31">
        <v>1</v>
      </c>
      <c r="C365" s="31" t="str" cm="1">
        <f t="array" ref="C365">INDEX($P$5:$P$7,B365)</f>
        <v>4:00–5:25 م</v>
      </c>
      <c r="D365" s="31">
        <v>1</v>
      </c>
      <c r="E365" s="31" t="s">
        <v>19</v>
      </c>
      <c r="F365" s="32">
        <v>1</v>
      </c>
      <c r="G365" s="31" t="s">
        <v>26</v>
      </c>
      <c r="H365" s="27"/>
      <c r="I365" s="27"/>
      <c r="J365" s="27"/>
      <c r="K365" s="27"/>
      <c r="L365" s="27"/>
      <c r="M365" s="27"/>
      <c r="N365" s="27"/>
      <c r="O365" s="27"/>
      <c r="P365" s="27"/>
    </row>
    <row r="366" spans="1:16">
      <c r="A366" s="30">
        <v>19</v>
      </c>
      <c r="B366" s="31">
        <v>1</v>
      </c>
      <c r="C366" s="31" t="str" cm="1">
        <f t="array" ref="C366">INDEX($P$5:$P$7,B366)</f>
        <v>4:00–5:25 م</v>
      </c>
      <c r="D366" s="31">
        <v>2</v>
      </c>
      <c r="E366" s="31" t="s">
        <v>19</v>
      </c>
      <c r="F366" s="32">
        <v>1</v>
      </c>
      <c r="G366" s="31" t="s">
        <v>27</v>
      </c>
      <c r="H366" s="27"/>
      <c r="I366" s="27"/>
      <c r="J366" s="27"/>
      <c r="K366" s="27"/>
      <c r="L366" s="27"/>
      <c r="M366" s="27"/>
      <c r="N366" s="27"/>
      <c r="O366" s="27"/>
      <c r="P366" s="27"/>
    </row>
    <row r="367" spans="1:16">
      <c r="A367" s="30">
        <v>19</v>
      </c>
      <c r="B367" s="31">
        <v>1</v>
      </c>
      <c r="C367" s="31" t="str" cm="1">
        <f t="array" ref="C367">INDEX($P$5:$P$7,B367)</f>
        <v>4:00–5:25 م</v>
      </c>
      <c r="D367" s="31">
        <v>3</v>
      </c>
      <c r="E367" s="31" t="s">
        <v>19</v>
      </c>
      <c r="F367" s="32">
        <v>1</v>
      </c>
      <c r="G367" s="31" t="s">
        <v>28</v>
      </c>
      <c r="H367" s="27"/>
      <c r="I367" s="27"/>
      <c r="J367" s="27"/>
      <c r="K367" s="27"/>
      <c r="L367" s="27"/>
      <c r="M367" s="27"/>
      <c r="N367" s="27"/>
      <c r="O367" s="27"/>
      <c r="P367" s="27"/>
    </row>
    <row r="368" spans="1:16">
      <c r="A368" s="30">
        <v>19</v>
      </c>
      <c r="B368" s="31">
        <v>1</v>
      </c>
      <c r="C368" s="31" t="str" cm="1">
        <f t="array" ref="C368">INDEX($P$5:$P$7,B368)</f>
        <v>4:00–5:25 م</v>
      </c>
      <c r="D368" s="31">
        <v>4</v>
      </c>
      <c r="E368" s="31" t="s">
        <v>19</v>
      </c>
      <c r="F368" s="32">
        <v>1</v>
      </c>
      <c r="G368" s="31" t="s">
        <v>254</v>
      </c>
      <c r="H368" s="27"/>
      <c r="I368" s="27"/>
      <c r="J368" s="27"/>
      <c r="K368" s="27"/>
      <c r="L368" s="27"/>
      <c r="M368" s="27"/>
      <c r="N368" s="27"/>
      <c r="O368" s="27"/>
      <c r="P368" s="27"/>
    </row>
    <row r="369" spans="1:16">
      <c r="A369" s="30">
        <v>19</v>
      </c>
      <c r="B369" s="31">
        <v>1</v>
      </c>
      <c r="C369" s="31" t="str" cm="1">
        <f t="array" ref="C369">INDEX($P$5:$P$7,B369)</f>
        <v>4:00–5:25 م</v>
      </c>
      <c r="D369" s="31">
        <v>5</v>
      </c>
      <c r="E369" s="31" t="s">
        <v>19</v>
      </c>
      <c r="F369" s="32">
        <v>1</v>
      </c>
      <c r="G369" s="31" t="s">
        <v>232</v>
      </c>
      <c r="H369" s="27"/>
      <c r="I369" s="27"/>
      <c r="J369" s="27"/>
      <c r="K369" s="27"/>
      <c r="L369" s="27"/>
      <c r="M369" s="27"/>
      <c r="N369" s="27"/>
      <c r="O369" s="27"/>
      <c r="P369" s="27"/>
    </row>
    <row r="370" spans="1:16">
      <c r="A370" s="30">
        <v>19</v>
      </c>
      <c r="B370" s="31">
        <v>1</v>
      </c>
      <c r="C370" s="31" t="str" cm="1">
        <f t="array" ref="C370">INDEX($P$5:$P$7,B370)</f>
        <v>4:00–5:25 م</v>
      </c>
      <c r="D370" s="31">
        <v>6</v>
      </c>
      <c r="E370" s="31" t="s">
        <v>19</v>
      </c>
      <c r="F370" s="32">
        <v>1</v>
      </c>
      <c r="G370" s="31" t="s">
        <v>208</v>
      </c>
      <c r="H370" s="27"/>
      <c r="I370" s="27"/>
      <c r="J370" s="27"/>
      <c r="K370" s="27"/>
      <c r="L370" s="27"/>
      <c r="M370" s="27"/>
      <c r="N370" s="27"/>
      <c r="O370" s="27"/>
      <c r="P370" s="27"/>
    </row>
    <row r="371" spans="1:16">
      <c r="A371" s="30">
        <v>19</v>
      </c>
      <c r="B371" s="31">
        <v>1</v>
      </c>
      <c r="C371" s="31" t="str" cm="1">
        <f t="array" ref="C371">INDEX($P$5:$P$7,B371)</f>
        <v>4:00–5:25 م</v>
      </c>
      <c r="D371" s="31">
        <v>7</v>
      </c>
      <c r="E371" s="31" t="s">
        <v>19</v>
      </c>
      <c r="F371" s="32">
        <v>1</v>
      </c>
      <c r="G371" s="31" t="s">
        <v>209</v>
      </c>
      <c r="H371" s="27"/>
      <c r="I371" s="27"/>
      <c r="J371" s="27"/>
      <c r="K371" s="27"/>
      <c r="L371" s="27"/>
      <c r="M371" s="27"/>
      <c r="N371" s="27"/>
      <c r="O371" s="27"/>
      <c r="P371" s="27"/>
    </row>
    <row r="372" spans="1:16">
      <c r="A372" s="30">
        <v>19</v>
      </c>
      <c r="B372" s="31">
        <v>2</v>
      </c>
      <c r="C372" s="31" t="str" cm="1">
        <f t="array" ref="C372">INDEX($P$5:$P$7,B372)</f>
        <v>5:35–7:00 م</v>
      </c>
      <c r="D372" s="31">
        <v>1</v>
      </c>
      <c r="E372" s="31" t="s">
        <v>19</v>
      </c>
      <c r="F372" s="32">
        <v>1</v>
      </c>
      <c r="G372" s="31" t="s">
        <v>163</v>
      </c>
      <c r="H372" s="27"/>
      <c r="I372" s="27"/>
      <c r="J372" s="27"/>
      <c r="K372" s="27"/>
      <c r="L372" s="27"/>
      <c r="M372" s="27"/>
      <c r="N372" s="27"/>
      <c r="O372" s="27"/>
      <c r="P372" s="27"/>
    </row>
    <row r="373" spans="1:16">
      <c r="A373" s="30">
        <v>19</v>
      </c>
      <c r="B373" s="31">
        <v>2</v>
      </c>
      <c r="C373" s="31" t="str" cm="1">
        <f t="array" ref="C373">INDEX($P$5:$P$7,B373)</f>
        <v>5:35–7:00 م</v>
      </c>
      <c r="D373" s="31">
        <v>2</v>
      </c>
      <c r="E373" s="31" t="s">
        <v>19</v>
      </c>
      <c r="F373" s="32">
        <v>1</v>
      </c>
      <c r="G373" s="31" t="s">
        <v>124</v>
      </c>
      <c r="H373" s="27"/>
      <c r="I373" s="27"/>
      <c r="J373" s="27"/>
      <c r="K373" s="27"/>
      <c r="L373" s="27"/>
      <c r="M373" s="27"/>
      <c r="N373" s="27"/>
      <c r="O373" s="27"/>
      <c r="P373" s="27"/>
    </row>
    <row r="374" spans="1:16">
      <c r="A374" s="30">
        <v>19</v>
      </c>
      <c r="B374" s="31">
        <v>2</v>
      </c>
      <c r="C374" s="31" t="str" cm="1">
        <f t="array" ref="C374">INDEX($P$5:$P$7,B374)</f>
        <v>5:35–7:00 م</v>
      </c>
      <c r="D374" s="31">
        <v>3</v>
      </c>
      <c r="E374" s="31" t="s">
        <v>19</v>
      </c>
      <c r="F374" s="32">
        <v>1</v>
      </c>
      <c r="G374" s="31" t="s">
        <v>116</v>
      </c>
      <c r="H374" s="27"/>
      <c r="I374" s="27"/>
      <c r="J374" s="27"/>
      <c r="K374" s="27"/>
      <c r="L374" s="27"/>
      <c r="M374" s="27"/>
      <c r="N374" s="27"/>
      <c r="O374" s="27"/>
      <c r="P374" s="27"/>
    </row>
    <row r="375" spans="1:16">
      <c r="A375" s="30">
        <v>19</v>
      </c>
      <c r="B375" s="31">
        <v>2</v>
      </c>
      <c r="C375" s="31" t="str" cm="1">
        <f t="array" ref="C375">INDEX($P$5:$P$7,B375)</f>
        <v>5:35–7:00 م</v>
      </c>
      <c r="D375" s="31">
        <v>4</v>
      </c>
      <c r="E375" s="31" t="s">
        <v>95</v>
      </c>
      <c r="F375" s="32">
        <v>1</v>
      </c>
      <c r="G375" s="31" t="s">
        <v>300</v>
      </c>
      <c r="H375" s="27"/>
      <c r="I375" s="27"/>
      <c r="J375" s="27"/>
      <c r="K375" s="27"/>
      <c r="L375" s="27"/>
      <c r="M375" s="27"/>
      <c r="N375" s="27"/>
      <c r="O375" s="27"/>
      <c r="P375" s="27"/>
    </row>
    <row r="376" spans="1:16">
      <c r="A376" s="30">
        <v>19</v>
      </c>
      <c r="B376" s="31">
        <v>2</v>
      </c>
      <c r="C376" s="31" t="str" cm="1">
        <f t="array" ref="C376">INDEX($P$5:$P$7,B376)</f>
        <v>5:35–7:00 م</v>
      </c>
      <c r="D376" s="31">
        <v>5</v>
      </c>
      <c r="E376" s="31" t="s">
        <v>95</v>
      </c>
      <c r="F376" s="32">
        <v>1</v>
      </c>
      <c r="G376" s="31" t="s">
        <v>304</v>
      </c>
      <c r="H376" s="27"/>
      <c r="I376" s="27"/>
      <c r="J376" s="27"/>
      <c r="K376" s="27"/>
      <c r="L376" s="27"/>
      <c r="M376" s="27"/>
      <c r="N376" s="27"/>
      <c r="O376" s="27"/>
      <c r="P376" s="27"/>
    </row>
    <row r="377" spans="1:16">
      <c r="A377" s="30">
        <v>19</v>
      </c>
      <c r="B377" s="31">
        <v>2</v>
      </c>
      <c r="C377" s="31" t="str" cm="1">
        <f t="array" ref="C377">INDEX($P$5:$P$7,B377)</f>
        <v>5:35–7:00 م</v>
      </c>
      <c r="D377" s="31">
        <v>6</v>
      </c>
      <c r="E377" s="31" t="s">
        <v>95</v>
      </c>
      <c r="F377" s="32">
        <v>1</v>
      </c>
      <c r="G377" s="31" t="s">
        <v>314</v>
      </c>
      <c r="H377" s="27"/>
      <c r="I377" s="27"/>
      <c r="J377" s="27"/>
      <c r="K377" s="27"/>
      <c r="L377" s="27"/>
      <c r="M377" s="27"/>
      <c r="N377" s="27"/>
      <c r="O377" s="27"/>
      <c r="P377" s="27"/>
    </row>
    <row r="378" spans="1:16">
      <c r="A378" s="30">
        <v>19</v>
      </c>
      <c r="B378" s="31">
        <v>2</v>
      </c>
      <c r="C378" s="31" t="str" cm="1">
        <f t="array" ref="C378">INDEX($P$5:$P$7,B378)</f>
        <v>5:35–7:00 م</v>
      </c>
      <c r="D378" s="31">
        <v>7</v>
      </c>
      <c r="E378" s="31" t="s">
        <v>95</v>
      </c>
      <c r="F378" s="32">
        <v>1</v>
      </c>
      <c r="G378" s="31" t="s">
        <v>579</v>
      </c>
      <c r="H378" s="27"/>
      <c r="I378" s="27"/>
      <c r="J378" s="27"/>
      <c r="K378" s="27"/>
      <c r="L378" s="27"/>
      <c r="M378" s="27"/>
      <c r="N378" s="27"/>
      <c r="O378" s="27"/>
      <c r="P378" s="27"/>
    </row>
    <row r="379" spans="1:16">
      <c r="A379" s="30">
        <v>19</v>
      </c>
      <c r="B379" s="31">
        <v>3</v>
      </c>
      <c r="C379" s="31" t="str" cm="1">
        <f t="array" ref="C379">INDEX($P$5:$P$7,B379)</f>
        <v>7:10–8:35 م</v>
      </c>
      <c r="D379" s="31">
        <v>1</v>
      </c>
      <c r="E379" s="31" t="s">
        <v>95</v>
      </c>
      <c r="F379" s="32">
        <v>1</v>
      </c>
      <c r="G379" s="31" t="s">
        <v>557</v>
      </c>
      <c r="H379" s="27"/>
      <c r="I379" s="27"/>
      <c r="J379" s="27"/>
      <c r="K379" s="27"/>
      <c r="L379" s="27"/>
      <c r="M379" s="27"/>
      <c r="N379" s="27"/>
      <c r="O379" s="27"/>
      <c r="P379" s="27"/>
    </row>
    <row r="380" spans="1:16">
      <c r="A380" s="30">
        <v>19</v>
      </c>
      <c r="B380" s="31">
        <v>3</v>
      </c>
      <c r="C380" s="31" t="str" cm="1">
        <f t="array" ref="C380">INDEX($P$5:$P$7,B380)</f>
        <v>7:10–8:35 م</v>
      </c>
      <c r="D380" s="31">
        <v>2</v>
      </c>
      <c r="E380" s="31" t="s">
        <v>95</v>
      </c>
      <c r="F380" s="32">
        <v>1</v>
      </c>
      <c r="G380" s="31" t="s">
        <v>536</v>
      </c>
      <c r="H380" s="27"/>
      <c r="I380" s="27"/>
      <c r="J380" s="27"/>
      <c r="K380" s="27"/>
      <c r="L380" s="27"/>
      <c r="M380" s="27"/>
      <c r="N380" s="27"/>
      <c r="O380" s="27"/>
      <c r="P380" s="27"/>
    </row>
    <row r="381" spans="1:16">
      <c r="A381" s="30">
        <v>19</v>
      </c>
      <c r="B381" s="31">
        <v>3</v>
      </c>
      <c r="C381" s="31" t="str" cm="1">
        <f t="array" ref="C381">INDEX($P$5:$P$7,B381)</f>
        <v>7:10–8:35 م</v>
      </c>
      <c r="D381" s="31">
        <v>3</v>
      </c>
      <c r="E381" s="31" t="s">
        <v>95</v>
      </c>
      <c r="F381" s="32">
        <v>1</v>
      </c>
      <c r="G381" s="31" t="s">
        <v>516</v>
      </c>
      <c r="H381" s="27"/>
      <c r="I381" s="27"/>
      <c r="J381" s="27"/>
      <c r="K381" s="27"/>
      <c r="L381" s="27"/>
      <c r="M381" s="27"/>
      <c r="N381" s="27"/>
      <c r="O381" s="27"/>
      <c r="P381" s="27"/>
    </row>
    <row r="382" spans="1:16">
      <c r="A382" s="30">
        <v>19</v>
      </c>
      <c r="B382" s="31">
        <v>3</v>
      </c>
      <c r="C382" s="31" t="str" cm="1">
        <f t="array" ref="C382">INDEX($P$5:$P$7,B382)</f>
        <v>7:10–8:35 م</v>
      </c>
      <c r="D382" s="31">
        <v>4</v>
      </c>
      <c r="E382" s="31" t="s">
        <v>95</v>
      </c>
      <c r="F382" s="32">
        <v>1</v>
      </c>
      <c r="G382" s="31" t="s">
        <v>496</v>
      </c>
      <c r="H382" s="27"/>
      <c r="I382" s="27"/>
      <c r="J382" s="27"/>
      <c r="K382" s="27"/>
      <c r="L382" s="27"/>
      <c r="M382" s="27"/>
      <c r="N382" s="27"/>
      <c r="O382" s="27"/>
      <c r="P382" s="27"/>
    </row>
    <row r="383" spans="1:16">
      <c r="A383" s="30">
        <v>19</v>
      </c>
      <c r="B383" s="31">
        <v>3</v>
      </c>
      <c r="C383" s="31" t="str" cm="1">
        <f t="array" ref="C383">INDEX($P$5:$P$7,B383)</f>
        <v>7:10–8:35 م</v>
      </c>
      <c r="D383" s="31">
        <v>5</v>
      </c>
      <c r="E383" s="31" t="s">
        <v>95</v>
      </c>
      <c r="F383" s="32">
        <v>1</v>
      </c>
      <c r="G383" s="31" t="s">
        <v>472</v>
      </c>
      <c r="H383" s="27"/>
      <c r="I383" s="27"/>
      <c r="J383" s="27"/>
      <c r="K383" s="27"/>
      <c r="L383" s="27"/>
      <c r="M383" s="27"/>
      <c r="N383" s="27"/>
      <c r="O383" s="27"/>
      <c r="P383" s="27"/>
    </row>
    <row r="384" spans="1:16">
      <c r="A384" s="30">
        <v>19</v>
      </c>
      <c r="B384" s="31">
        <v>3</v>
      </c>
      <c r="C384" s="31" t="str" cm="1">
        <f t="array" ref="C384">INDEX($P$5:$P$7,B384)</f>
        <v>7:10–8:35 م</v>
      </c>
      <c r="D384" s="31">
        <v>6</v>
      </c>
      <c r="E384" s="31" t="s">
        <v>95</v>
      </c>
      <c r="F384" s="32">
        <v>1</v>
      </c>
      <c r="G384" s="31" t="s">
        <v>452</v>
      </c>
      <c r="H384" s="27"/>
      <c r="I384" s="27"/>
      <c r="J384" s="27"/>
      <c r="K384" s="27"/>
      <c r="L384" s="27"/>
      <c r="M384" s="27"/>
      <c r="N384" s="27"/>
      <c r="O384" s="27"/>
      <c r="P384" s="27"/>
    </row>
    <row r="385" spans="1:16">
      <c r="A385" s="30">
        <v>20</v>
      </c>
      <c r="B385" s="31">
        <v>1</v>
      </c>
      <c r="C385" s="31" t="str" cm="1">
        <f t="array" ref="C385">INDEX($P$5:$P$7,B385)</f>
        <v>4:00–5:25 م</v>
      </c>
      <c r="D385" s="31">
        <v>1</v>
      </c>
      <c r="E385" s="31" t="s">
        <v>19</v>
      </c>
      <c r="F385" s="32">
        <v>1</v>
      </c>
      <c r="G385" s="31" t="s">
        <v>29</v>
      </c>
      <c r="H385" s="27"/>
      <c r="I385" s="27"/>
      <c r="J385" s="27"/>
      <c r="K385" s="27"/>
      <c r="L385" s="27"/>
      <c r="M385" s="27"/>
      <c r="N385" s="27"/>
      <c r="O385" s="27"/>
      <c r="P385" s="27"/>
    </row>
    <row r="386" spans="1:16">
      <c r="A386" s="30">
        <v>20</v>
      </c>
      <c r="B386" s="31">
        <v>1</v>
      </c>
      <c r="C386" s="31" t="str" cm="1">
        <f t="array" ref="C386">INDEX($P$5:$P$7,B386)</f>
        <v>4:00–5:25 م</v>
      </c>
      <c r="D386" s="31">
        <v>2</v>
      </c>
      <c r="E386" s="31" t="s">
        <v>19</v>
      </c>
      <c r="F386" s="32">
        <v>1</v>
      </c>
      <c r="G386" s="31" t="s">
        <v>30</v>
      </c>
      <c r="H386" s="27"/>
      <c r="I386" s="27"/>
      <c r="J386" s="27"/>
      <c r="K386" s="27"/>
      <c r="L386" s="27"/>
      <c r="M386" s="27"/>
      <c r="N386" s="27"/>
      <c r="O386" s="27"/>
      <c r="P386" s="27"/>
    </row>
    <row r="387" spans="1:16">
      <c r="A387" s="30">
        <v>20</v>
      </c>
      <c r="B387" s="31">
        <v>1</v>
      </c>
      <c r="C387" s="31" t="str" cm="1">
        <f t="array" ref="C387">INDEX($P$5:$P$7,B387)</f>
        <v>4:00–5:25 م</v>
      </c>
      <c r="D387" s="31">
        <v>3</v>
      </c>
      <c r="E387" s="31" t="s">
        <v>19</v>
      </c>
      <c r="F387" s="32">
        <v>1</v>
      </c>
      <c r="G387" s="31" t="s">
        <v>255</v>
      </c>
      <c r="H387" s="27"/>
      <c r="I387" s="27"/>
      <c r="J387" s="27"/>
      <c r="K387" s="27"/>
      <c r="L387" s="27"/>
      <c r="M387" s="27"/>
      <c r="N387" s="27"/>
      <c r="O387" s="27"/>
      <c r="P387" s="27"/>
    </row>
    <row r="388" spans="1:16">
      <c r="A388" s="30">
        <v>20</v>
      </c>
      <c r="B388" s="31">
        <v>1</v>
      </c>
      <c r="C388" s="31" t="str" cm="1">
        <f t="array" ref="C388">INDEX($P$5:$P$7,B388)</f>
        <v>4:00–5:25 م</v>
      </c>
      <c r="D388" s="31">
        <v>4</v>
      </c>
      <c r="E388" s="31" t="s">
        <v>19</v>
      </c>
      <c r="F388" s="32">
        <v>1</v>
      </c>
      <c r="G388" s="31" t="s">
        <v>233</v>
      </c>
      <c r="H388" s="27"/>
      <c r="I388" s="27"/>
      <c r="J388" s="27"/>
      <c r="K388" s="27"/>
      <c r="L388" s="27"/>
      <c r="M388" s="27"/>
      <c r="N388" s="27"/>
      <c r="O388" s="27"/>
      <c r="P388" s="27"/>
    </row>
    <row r="389" spans="1:16">
      <c r="A389" s="30">
        <v>20</v>
      </c>
      <c r="B389" s="31">
        <v>1</v>
      </c>
      <c r="C389" s="31" t="str" cm="1">
        <f t="array" ref="C389">INDEX($P$5:$P$7,B389)</f>
        <v>4:00–5:25 م</v>
      </c>
      <c r="D389" s="31">
        <v>5</v>
      </c>
      <c r="E389" s="31" t="s">
        <v>19</v>
      </c>
      <c r="F389" s="32">
        <v>1</v>
      </c>
      <c r="G389" s="31" t="s">
        <v>210</v>
      </c>
      <c r="H389" s="27"/>
      <c r="I389" s="27"/>
      <c r="J389" s="27"/>
      <c r="K389" s="27"/>
      <c r="L389" s="27"/>
      <c r="M389" s="27"/>
      <c r="N389" s="27"/>
      <c r="O389" s="27"/>
      <c r="P389" s="27"/>
    </row>
    <row r="390" spans="1:16">
      <c r="A390" s="30">
        <v>20</v>
      </c>
      <c r="B390" s="31">
        <v>1</v>
      </c>
      <c r="C390" s="31" t="str" cm="1">
        <f t="array" ref="C390">INDEX($P$5:$P$7,B390)</f>
        <v>4:00–5:25 م</v>
      </c>
      <c r="D390" s="31">
        <v>6</v>
      </c>
      <c r="E390" s="31" t="s">
        <v>19</v>
      </c>
      <c r="F390" s="32">
        <v>1</v>
      </c>
      <c r="G390" s="31" t="s">
        <v>211</v>
      </c>
      <c r="H390" s="27"/>
      <c r="I390" s="27"/>
      <c r="J390" s="27"/>
      <c r="K390" s="27"/>
      <c r="L390" s="27"/>
      <c r="M390" s="27"/>
      <c r="N390" s="27"/>
      <c r="O390" s="27"/>
      <c r="P390" s="27"/>
    </row>
    <row r="391" spans="1:16">
      <c r="A391" s="30">
        <v>20</v>
      </c>
      <c r="B391" s="31">
        <v>1</v>
      </c>
      <c r="C391" s="31" t="str" cm="1">
        <f t="array" ref="C391">INDEX($P$5:$P$7,B391)</f>
        <v>4:00–5:25 م</v>
      </c>
      <c r="D391" s="31">
        <v>7</v>
      </c>
      <c r="E391" s="31" t="s">
        <v>19</v>
      </c>
      <c r="F391" s="32">
        <v>1</v>
      </c>
      <c r="G391" s="31" t="s">
        <v>164</v>
      </c>
      <c r="H391" s="27"/>
      <c r="I391" s="27"/>
      <c r="J391" s="27"/>
      <c r="K391" s="27"/>
      <c r="L391" s="27"/>
      <c r="M391" s="27"/>
      <c r="N391" s="27"/>
      <c r="O391" s="27"/>
      <c r="P391" s="27"/>
    </row>
    <row r="392" spans="1:16">
      <c r="A392" s="30">
        <v>20</v>
      </c>
      <c r="B392" s="31">
        <v>2</v>
      </c>
      <c r="C392" s="31" t="str" cm="1">
        <f t="array" ref="C392">INDEX($P$5:$P$7,B392)</f>
        <v>5:35–7:00 م</v>
      </c>
      <c r="D392" s="31">
        <v>1</v>
      </c>
      <c r="E392" s="31" t="s">
        <v>19</v>
      </c>
      <c r="F392" s="32">
        <v>1</v>
      </c>
      <c r="G392" s="31" t="s">
        <v>125</v>
      </c>
      <c r="H392" s="27"/>
      <c r="I392" s="27"/>
      <c r="J392" s="27"/>
      <c r="K392" s="27"/>
      <c r="L392" s="27"/>
      <c r="M392" s="27"/>
      <c r="N392" s="27"/>
      <c r="O392" s="27"/>
      <c r="P392" s="27"/>
    </row>
    <row r="393" spans="1:16">
      <c r="A393" s="30">
        <v>20</v>
      </c>
      <c r="B393" s="31">
        <v>2</v>
      </c>
      <c r="C393" s="31" t="str" cm="1">
        <f t="array" ref="C393">INDEX($P$5:$P$7,B393)</f>
        <v>5:35–7:00 م</v>
      </c>
      <c r="D393" s="31">
        <v>2</v>
      </c>
      <c r="E393" s="31" t="s">
        <v>19</v>
      </c>
      <c r="F393" s="32">
        <v>1</v>
      </c>
      <c r="G393" s="31" t="s">
        <v>117</v>
      </c>
      <c r="H393" s="27"/>
      <c r="I393" s="27"/>
      <c r="J393" s="27"/>
      <c r="K393" s="27"/>
      <c r="L393" s="27"/>
      <c r="M393" s="27"/>
      <c r="N393" s="27"/>
      <c r="O393" s="27"/>
      <c r="P393" s="27"/>
    </row>
    <row r="394" spans="1:16">
      <c r="A394" s="30">
        <v>20</v>
      </c>
      <c r="B394" s="31">
        <v>2</v>
      </c>
      <c r="C394" s="31" t="str" cm="1">
        <f t="array" ref="C394">INDEX($P$5:$P$7,B394)</f>
        <v>5:35–7:00 م</v>
      </c>
      <c r="D394" s="31">
        <v>3</v>
      </c>
      <c r="E394" s="31" t="s">
        <v>19</v>
      </c>
      <c r="F394" s="32">
        <v>1</v>
      </c>
      <c r="G394" s="31" t="s">
        <v>109</v>
      </c>
      <c r="H394" s="27"/>
      <c r="I394" s="27"/>
      <c r="J394" s="27"/>
      <c r="K394" s="27"/>
      <c r="L394" s="27"/>
      <c r="M394" s="27"/>
      <c r="N394" s="27"/>
      <c r="O394" s="27"/>
      <c r="P394" s="27"/>
    </row>
    <row r="395" spans="1:16">
      <c r="A395" s="30">
        <v>20</v>
      </c>
      <c r="B395" s="31">
        <v>2</v>
      </c>
      <c r="C395" s="31" t="str" cm="1">
        <f t="array" ref="C395">INDEX($P$5:$P$7,B395)</f>
        <v>5:35–7:00 م</v>
      </c>
      <c r="D395" s="31">
        <v>4</v>
      </c>
      <c r="E395" s="31" t="s">
        <v>95</v>
      </c>
      <c r="F395" s="32">
        <v>1</v>
      </c>
      <c r="G395" s="31" t="s">
        <v>288</v>
      </c>
      <c r="H395" s="27"/>
      <c r="I395" s="27"/>
      <c r="J395" s="27"/>
      <c r="K395" s="27"/>
      <c r="L395" s="27"/>
      <c r="M395" s="27"/>
      <c r="N395" s="27"/>
      <c r="O395" s="27"/>
      <c r="P395" s="27"/>
    </row>
    <row r="396" spans="1:16">
      <c r="A396" s="30">
        <v>20</v>
      </c>
      <c r="B396" s="31">
        <v>2</v>
      </c>
      <c r="C396" s="31" t="str" cm="1">
        <f t="array" ref="C396">INDEX($P$5:$P$7,B396)</f>
        <v>5:35–7:00 م</v>
      </c>
      <c r="D396" s="31">
        <v>5</v>
      </c>
      <c r="E396" s="31" t="s">
        <v>95</v>
      </c>
      <c r="F396" s="32">
        <v>1</v>
      </c>
      <c r="G396" s="31" t="s">
        <v>297</v>
      </c>
      <c r="H396" s="27"/>
      <c r="I396" s="27"/>
      <c r="J396" s="27"/>
      <c r="K396" s="27"/>
      <c r="L396" s="27"/>
      <c r="M396" s="27"/>
      <c r="N396" s="27"/>
      <c r="O396" s="27"/>
      <c r="P396" s="27"/>
    </row>
    <row r="397" spans="1:16">
      <c r="A397" s="30">
        <v>20</v>
      </c>
      <c r="B397" s="31">
        <v>2</v>
      </c>
      <c r="C397" s="31" t="str" cm="1">
        <f t="array" ref="C397">INDEX($P$5:$P$7,B397)</f>
        <v>5:35–7:00 م</v>
      </c>
      <c r="D397" s="31">
        <v>6</v>
      </c>
      <c r="E397" s="31" t="s">
        <v>95</v>
      </c>
      <c r="F397" s="32">
        <v>1</v>
      </c>
      <c r="G397" s="31" t="s">
        <v>580</v>
      </c>
      <c r="H397" s="27"/>
      <c r="I397" s="27"/>
      <c r="J397" s="27"/>
      <c r="K397" s="27"/>
      <c r="L397" s="27"/>
      <c r="M397" s="27"/>
      <c r="N397" s="27"/>
      <c r="O397" s="27"/>
      <c r="P397" s="27"/>
    </row>
    <row r="398" spans="1:16">
      <c r="A398" s="30">
        <v>20</v>
      </c>
      <c r="B398" s="31">
        <v>2</v>
      </c>
      <c r="C398" s="31" t="str" cm="1">
        <f t="array" ref="C398">INDEX($P$5:$P$7,B398)</f>
        <v>5:35–7:00 م</v>
      </c>
      <c r="D398" s="31">
        <v>7</v>
      </c>
      <c r="E398" s="31" t="s">
        <v>95</v>
      </c>
      <c r="F398" s="32">
        <v>1</v>
      </c>
      <c r="G398" s="31" t="s">
        <v>558</v>
      </c>
      <c r="H398" s="27"/>
      <c r="I398" s="27"/>
      <c r="J398" s="27"/>
      <c r="K398" s="27"/>
      <c r="L398" s="27"/>
      <c r="M398" s="27"/>
      <c r="N398" s="27"/>
      <c r="O398" s="27"/>
      <c r="P398" s="27"/>
    </row>
    <row r="399" spans="1:16">
      <c r="A399" s="30">
        <v>20</v>
      </c>
      <c r="B399" s="31">
        <v>3</v>
      </c>
      <c r="C399" s="31" t="str" cm="1">
        <f t="array" ref="C399">INDEX($P$5:$P$7,B399)</f>
        <v>7:10–8:35 م</v>
      </c>
      <c r="D399" s="31">
        <v>1</v>
      </c>
      <c r="E399" s="31" t="s">
        <v>95</v>
      </c>
      <c r="F399" s="32">
        <v>1</v>
      </c>
      <c r="G399" s="31" t="s">
        <v>537</v>
      </c>
      <c r="H399" s="27"/>
      <c r="I399" s="27"/>
      <c r="J399" s="27"/>
      <c r="K399" s="27"/>
      <c r="L399" s="27"/>
      <c r="M399" s="27"/>
      <c r="N399" s="27"/>
      <c r="O399" s="27"/>
      <c r="P399" s="27"/>
    </row>
    <row r="400" spans="1:16">
      <c r="A400" s="30">
        <v>20</v>
      </c>
      <c r="B400" s="31">
        <v>3</v>
      </c>
      <c r="C400" s="31" t="str" cm="1">
        <f t="array" ref="C400">INDEX($P$5:$P$7,B400)</f>
        <v>7:10–8:35 م</v>
      </c>
      <c r="D400" s="31">
        <v>2</v>
      </c>
      <c r="E400" s="31" t="s">
        <v>95</v>
      </c>
      <c r="F400" s="32">
        <v>1</v>
      </c>
      <c r="G400" s="31" t="s">
        <v>517</v>
      </c>
      <c r="H400" s="27"/>
      <c r="I400" s="27"/>
      <c r="J400" s="27"/>
      <c r="K400" s="27"/>
      <c r="L400" s="27"/>
      <c r="M400" s="27"/>
      <c r="N400" s="27"/>
      <c r="O400" s="27"/>
      <c r="P400" s="27"/>
    </row>
    <row r="401" spans="1:16">
      <c r="A401" s="30">
        <v>20</v>
      </c>
      <c r="B401" s="31">
        <v>3</v>
      </c>
      <c r="C401" s="31" t="str" cm="1">
        <f t="array" ref="C401">INDEX($P$5:$P$7,B401)</f>
        <v>7:10–8:35 م</v>
      </c>
      <c r="D401" s="31">
        <v>3</v>
      </c>
      <c r="E401" s="31" t="s">
        <v>95</v>
      </c>
      <c r="F401" s="32">
        <v>1</v>
      </c>
      <c r="G401" s="31" t="s">
        <v>497</v>
      </c>
      <c r="H401" s="27"/>
      <c r="I401" s="27"/>
      <c r="J401" s="27"/>
      <c r="K401" s="27"/>
      <c r="L401" s="27"/>
      <c r="M401" s="27"/>
      <c r="N401" s="27"/>
      <c r="O401" s="27"/>
      <c r="P401" s="27"/>
    </row>
    <row r="402" spans="1:16">
      <c r="A402" s="30">
        <v>20</v>
      </c>
      <c r="B402" s="31">
        <v>3</v>
      </c>
      <c r="C402" s="31" t="str" cm="1">
        <f t="array" ref="C402">INDEX($P$5:$P$7,B402)</f>
        <v>7:10–8:35 م</v>
      </c>
      <c r="D402" s="31">
        <v>4</v>
      </c>
      <c r="E402" s="31" t="s">
        <v>95</v>
      </c>
      <c r="F402" s="32">
        <v>1</v>
      </c>
      <c r="G402" s="31" t="s">
        <v>473</v>
      </c>
      <c r="H402" s="27"/>
      <c r="I402" s="27"/>
      <c r="J402" s="27"/>
      <c r="K402" s="27"/>
      <c r="L402" s="27"/>
      <c r="M402" s="27"/>
      <c r="N402" s="27"/>
      <c r="O402" s="27"/>
      <c r="P402" s="27"/>
    </row>
    <row r="403" spans="1:16">
      <c r="A403" s="30">
        <v>20</v>
      </c>
      <c r="B403" s="31">
        <v>3</v>
      </c>
      <c r="C403" s="31" t="str" cm="1">
        <f t="array" ref="C403">INDEX($P$5:$P$7,B403)</f>
        <v>7:10–8:35 م</v>
      </c>
      <c r="D403" s="31">
        <v>5</v>
      </c>
      <c r="E403" s="31" t="s">
        <v>95</v>
      </c>
      <c r="F403" s="32">
        <v>1</v>
      </c>
      <c r="G403" s="31" t="s">
        <v>453</v>
      </c>
      <c r="H403" s="27"/>
      <c r="I403" s="27"/>
      <c r="J403" s="27"/>
      <c r="K403" s="27"/>
      <c r="L403" s="27"/>
      <c r="M403" s="27"/>
      <c r="N403" s="27"/>
      <c r="O403" s="27"/>
      <c r="P403" s="27"/>
    </row>
    <row r="404" spans="1:16">
      <c r="A404" s="30">
        <v>20</v>
      </c>
      <c r="B404" s="31">
        <v>3</v>
      </c>
      <c r="C404" s="31" t="str" cm="1">
        <f t="array" ref="C404">INDEX($P$5:$P$7,B404)</f>
        <v>7:10–8:35 م</v>
      </c>
      <c r="D404" s="31">
        <v>6</v>
      </c>
      <c r="E404" s="31" t="s">
        <v>95</v>
      </c>
      <c r="F404" s="32">
        <v>1</v>
      </c>
      <c r="G404" s="31" t="s">
        <v>440</v>
      </c>
      <c r="H404" s="27"/>
      <c r="I404" s="27"/>
      <c r="J404" s="27"/>
      <c r="K404" s="27"/>
      <c r="L404" s="27"/>
      <c r="M404" s="27"/>
      <c r="N404" s="27"/>
      <c r="O404" s="27"/>
      <c r="P404" s="27"/>
    </row>
    <row r="405" spans="1:16">
      <c r="A405" s="30">
        <v>21</v>
      </c>
      <c r="B405" s="31">
        <v>1</v>
      </c>
      <c r="C405" s="31" t="str" cm="1">
        <f t="array" ref="C405">INDEX($P$5:$P$7,B405)</f>
        <v>4:00–5:25 م</v>
      </c>
      <c r="D405" s="31">
        <v>1</v>
      </c>
      <c r="E405" s="31" t="s">
        <v>19</v>
      </c>
      <c r="F405" s="32">
        <v>1</v>
      </c>
      <c r="G405" s="31" t="s">
        <v>32</v>
      </c>
      <c r="H405" s="27"/>
      <c r="I405" s="27"/>
      <c r="J405" s="27"/>
      <c r="K405" s="27"/>
      <c r="L405" s="27"/>
      <c r="M405" s="27"/>
      <c r="N405" s="27"/>
      <c r="O405" s="27"/>
      <c r="P405" s="27"/>
    </row>
    <row r="406" spans="1:16">
      <c r="A406" s="30">
        <v>21</v>
      </c>
      <c r="B406" s="31">
        <v>1</v>
      </c>
      <c r="C406" s="31" t="str" cm="1">
        <f t="array" ref="C406">INDEX($P$5:$P$7,B406)</f>
        <v>4:00–5:25 م</v>
      </c>
      <c r="D406" s="31">
        <v>2</v>
      </c>
      <c r="E406" s="31" t="s">
        <v>19</v>
      </c>
      <c r="F406" s="32">
        <v>1</v>
      </c>
      <c r="G406" s="31" t="s">
        <v>256</v>
      </c>
      <c r="H406" s="27"/>
      <c r="I406" s="27"/>
      <c r="J406" s="27"/>
      <c r="K406" s="27"/>
      <c r="L406" s="27"/>
      <c r="M406" s="27"/>
      <c r="N406" s="27"/>
      <c r="O406" s="27"/>
      <c r="P406" s="27"/>
    </row>
    <row r="407" spans="1:16">
      <c r="A407" s="30">
        <v>21</v>
      </c>
      <c r="B407" s="31">
        <v>1</v>
      </c>
      <c r="C407" s="31" t="str" cm="1">
        <f t="array" ref="C407">INDEX($P$5:$P$7,B407)</f>
        <v>4:00–5:25 م</v>
      </c>
      <c r="D407" s="31">
        <v>3</v>
      </c>
      <c r="E407" s="31" t="s">
        <v>19</v>
      </c>
      <c r="F407" s="32">
        <v>1</v>
      </c>
      <c r="G407" s="31" t="s">
        <v>234</v>
      </c>
      <c r="H407" s="27"/>
      <c r="I407" s="27"/>
      <c r="J407" s="27"/>
      <c r="K407" s="27"/>
      <c r="L407" s="27"/>
      <c r="M407" s="27"/>
      <c r="N407" s="27"/>
      <c r="O407" s="27"/>
      <c r="P407" s="27"/>
    </row>
    <row r="408" spans="1:16">
      <c r="A408" s="30">
        <v>21</v>
      </c>
      <c r="B408" s="31">
        <v>1</v>
      </c>
      <c r="C408" s="31" t="str" cm="1">
        <f t="array" ref="C408">INDEX($P$5:$P$7,B408)</f>
        <v>4:00–5:25 م</v>
      </c>
      <c r="D408" s="31">
        <v>4</v>
      </c>
      <c r="E408" s="31" t="s">
        <v>19</v>
      </c>
      <c r="F408" s="32">
        <v>1</v>
      </c>
      <c r="G408" s="31" t="s">
        <v>212</v>
      </c>
      <c r="H408" s="27"/>
      <c r="I408" s="27"/>
      <c r="J408" s="27"/>
      <c r="K408" s="27"/>
      <c r="L408" s="27"/>
      <c r="M408" s="27"/>
      <c r="N408" s="27"/>
      <c r="O408" s="27"/>
      <c r="P408" s="27"/>
    </row>
    <row r="409" spans="1:16">
      <c r="A409" s="30">
        <v>21</v>
      </c>
      <c r="B409" s="31">
        <v>1</v>
      </c>
      <c r="C409" s="31" t="str" cm="1">
        <f t="array" ref="C409">INDEX($P$5:$P$7,B409)</f>
        <v>4:00–5:25 م</v>
      </c>
      <c r="D409" s="31">
        <v>5</v>
      </c>
      <c r="E409" s="31" t="s">
        <v>19</v>
      </c>
      <c r="F409" s="32">
        <v>1</v>
      </c>
      <c r="G409" s="31" t="s">
        <v>213</v>
      </c>
      <c r="H409" s="27"/>
      <c r="I409" s="27"/>
      <c r="J409" s="27"/>
      <c r="K409" s="27"/>
      <c r="L409" s="27"/>
      <c r="M409" s="27"/>
      <c r="N409" s="27"/>
      <c r="O409" s="27"/>
      <c r="P409" s="27"/>
    </row>
    <row r="410" spans="1:16">
      <c r="A410" s="30">
        <v>21</v>
      </c>
      <c r="B410" s="31">
        <v>1</v>
      </c>
      <c r="C410" s="31" t="str" cm="1">
        <f t="array" ref="C410">INDEX($P$5:$P$7,B410)</f>
        <v>4:00–5:25 م</v>
      </c>
      <c r="D410" s="31">
        <v>6</v>
      </c>
      <c r="E410" s="31" t="s">
        <v>19</v>
      </c>
      <c r="F410" s="32">
        <v>1</v>
      </c>
      <c r="G410" s="31" t="s">
        <v>165</v>
      </c>
      <c r="H410" s="27"/>
      <c r="I410" s="27"/>
      <c r="J410" s="27"/>
      <c r="K410" s="27"/>
      <c r="L410" s="27"/>
      <c r="M410" s="27"/>
      <c r="N410" s="27"/>
      <c r="O410" s="27"/>
      <c r="P410" s="27"/>
    </row>
    <row r="411" spans="1:16">
      <c r="A411" s="30">
        <v>21</v>
      </c>
      <c r="B411" s="31">
        <v>1</v>
      </c>
      <c r="C411" s="31" t="str" cm="1">
        <f t="array" ref="C411">INDEX($P$5:$P$7,B411)</f>
        <v>4:00–5:25 م</v>
      </c>
      <c r="D411" s="31">
        <v>7</v>
      </c>
      <c r="E411" s="31" t="s">
        <v>19</v>
      </c>
      <c r="F411" s="32">
        <v>1</v>
      </c>
      <c r="G411" s="31" t="s">
        <v>119</v>
      </c>
      <c r="H411" s="27"/>
      <c r="I411" s="27"/>
      <c r="J411" s="27"/>
      <c r="K411" s="27"/>
      <c r="L411" s="27"/>
      <c r="M411" s="27"/>
      <c r="N411" s="27"/>
      <c r="O411" s="27"/>
      <c r="P411" s="27"/>
    </row>
    <row r="412" spans="1:16">
      <c r="A412" s="30">
        <v>21</v>
      </c>
      <c r="B412" s="31">
        <v>2</v>
      </c>
      <c r="C412" s="31" t="str" cm="1">
        <f t="array" ref="C412">INDEX($P$5:$P$7,B412)</f>
        <v>5:35–7:00 م</v>
      </c>
      <c r="D412" s="31">
        <v>1</v>
      </c>
      <c r="E412" s="31" t="s">
        <v>19</v>
      </c>
      <c r="F412" s="32">
        <v>1</v>
      </c>
      <c r="G412" s="31" t="s">
        <v>112</v>
      </c>
      <c r="H412" s="27"/>
      <c r="I412" s="27"/>
      <c r="J412" s="27"/>
      <c r="K412" s="27"/>
      <c r="L412" s="27"/>
      <c r="M412" s="27"/>
      <c r="N412" s="27"/>
      <c r="O412" s="27"/>
      <c r="P412" s="27"/>
    </row>
    <row r="413" spans="1:16">
      <c r="A413" s="30">
        <v>21</v>
      </c>
      <c r="B413" s="31">
        <v>2</v>
      </c>
      <c r="C413" s="31" t="str" cm="1">
        <f t="array" ref="C413">INDEX($P$5:$P$7,B413)</f>
        <v>5:35–7:00 م</v>
      </c>
      <c r="D413" s="31">
        <v>2</v>
      </c>
      <c r="E413" s="31" t="s">
        <v>19</v>
      </c>
      <c r="F413" s="32">
        <v>1</v>
      </c>
      <c r="G413" s="31" t="s">
        <v>110</v>
      </c>
      <c r="H413" s="27"/>
      <c r="I413" s="27"/>
      <c r="J413" s="27"/>
      <c r="K413" s="27"/>
      <c r="L413" s="27"/>
      <c r="M413" s="27"/>
      <c r="N413" s="27"/>
      <c r="O413" s="27"/>
      <c r="P413" s="27"/>
    </row>
    <row r="414" spans="1:16">
      <c r="A414" s="30">
        <v>21</v>
      </c>
      <c r="B414" s="31">
        <v>2</v>
      </c>
      <c r="C414" s="31" t="str" cm="1">
        <f t="array" ref="C414">INDEX($P$5:$P$7,B414)</f>
        <v>5:35–7:00 م</v>
      </c>
      <c r="D414" s="31">
        <v>3</v>
      </c>
      <c r="E414" s="31" t="s">
        <v>19</v>
      </c>
      <c r="F414" s="32">
        <v>1</v>
      </c>
      <c r="G414" s="31" t="s">
        <v>99</v>
      </c>
      <c r="H414" s="27"/>
      <c r="I414" s="27"/>
      <c r="J414" s="27"/>
      <c r="K414" s="27"/>
      <c r="L414" s="27"/>
      <c r="M414" s="27"/>
      <c r="N414" s="27"/>
      <c r="O414" s="27"/>
      <c r="P414" s="27"/>
    </row>
    <row r="415" spans="1:16">
      <c r="A415" s="30">
        <v>21</v>
      </c>
      <c r="B415" s="31">
        <v>2</v>
      </c>
      <c r="C415" s="31" t="str" cm="1">
        <f t="array" ref="C415">INDEX($P$5:$P$7,B415)</f>
        <v>5:35–7:00 م</v>
      </c>
      <c r="D415" s="31">
        <v>4</v>
      </c>
      <c r="E415" s="31" t="s">
        <v>95</v>
      </c>
      <c r="F415" s="32">
        <v>1</v>
      </c>
      <c r="G415" s="31" t="s">
        <v>284</v>
      </c>
      <c r="H415" s="27"/>
      <c r="I415" s="27"/>
      <c r="J415" s="27"/>
      <c r="K415" s="27"/>
      <c r="L415" s="27"/>
      <c r="M415" s="27"/>
      <c r="N415" s="27"/>
      <c r="O415" s="27"/>
      <c r="P415" s="27"/>
    </row>
    <row r="416" spans="1:16">
      <c r="A416" s="30">
        <v>21</v>
      </c>
      <c r="B416" s="31">
        <v>2</v>
      </c>
      <c r="C416" s="31" t="str" cm="1">
        <f t="array" ref="C416">INDEX($P$5:$P$7,B416)</f>
        <v>5:35–7:00 م</v>
      </c>
      <c r="D416" s="31">
        <v>5</v>
      </c>
      <c r="E416" s="31" t="s">
        <v>95</v>
      </c>
      <c r="F416" s="32">
        <v>1</v>
      </c>
      <c r="G416" s="31" t="s">
        <v>581</v>
      </c>
      <c r="H416" s="27"/>
      <c r="I416" s="27"/>
      <c r="J416" s="27"/>
      <c r="K416" s="27"/>
      <c r="L416" s="27"/>
      <c r="M416" s="27"/>
      <c r="N416" s="27"/>
      <c r="O416" s="27"/>
      <c r="P416" s="27"/>
    </row>
    <row r="417" spans="1:16">
      <c r="A417" s="30">
        <v>21</v>
      </c>
      <c r="B417" s="31">
        <v>2</v>
      </c>
      <c r="C417" s="31" t="str" cm="1">
        <f t="array" ref="C417">INDEX($P$5:$P$7,B417)</f>
        <v>5:35–7:00 م</v>
      </c>
      <c r="D417" s="31">
        <v>6</v>
      </c>
      <c r="E417" s="31" t="s">
        <v>95</v>
      </c>
      <c r="F417" s="32">
        <v>1</v>
      </c>
      <c r="G417" s="31" t="s">
        <v>559</v>
      </c>
      <c r="H417" s="27"/>
      <c r="I417" s="27"/>
      <c r="J417" s="27"/>
      <c r="K417" s="27"/>
      <c r="L417" s="27"/>
      <c r="M417" s="27"/>
      <c r="N417" s="27"/>
      <c r="O417" s="27"/>
      <c r="P417" s="27"/>
    </row>
    <row r="418" spans="1:16">
      <c r="A418" s="30">
        <v>21</v>
      </c>
      <c r="B418" s="31">
        <v>2</v>
      </c>
      <c r="C418" s="31" t="str" cm="1">
        <f t="array" ref="C418">INDEX($P$5:$P$7,B418)</f>
        <v>5:35–7:00 م</v>
      </c>
      <c r="D418" s="31">
        <v>7</v>
      </c>
      <c r="E418" s="31" t="s">
        <v>95</v>
      </c>
      <c r="F418" s="32">
        <v>1</v>
      </c>
      <c r="G418" s="31" t="s">
        <v>538</v>
      </c>
      <c r="H418" s="27"/>
      <c r="I418" s="27"/>
      <c r="J418" s="27"/>
      <c r="K418" s="27"/>
      <c r="L418" s="27"/>
      <c r="M418" s="27"/>
      <c r="N418" s="27"/>
      <c r="O418" s="27"/>
      <c r="P418" s="27"/>
    </row>
    <row r="419" spans="1:16">
      <c r="A419" s="30">
        <v>21</v>
      </c>
      <c r="B419" s="31">
        <v>3</v>
      </c>
      <c r="C419" s="31" t="str" cm="1">
        <f t="array" ref="C419">INDEX($P$5:$P$7,B419)</f>
        <v>7:10–8:35 م</v>
      </c>
      <c r="D419" s="31">
        <v>1</v>
      </c>
      <c r="E419" s="31" t="s">
        <v>95</v>
      </c>
      <c r="F419" s="32">
        <v>1</v>
      </c>
      <c r="G419" s="31" t="s">
        <v>518</v>
      </c>
      <c r="H419" s="27"/>
      <c r="I419" s="27"/>
      <c r="J419" s="27"/>
      <c r="K419" s="27"/>
      <c r="L419" s="27"/>
      <c r="M419" s="27"/>
      <c r="N419" s="27"/>
      <c r="O419" s="27"/>
      <c r="P419" s="27"/>
    </row>
    <row r="420" spans="1:16">
      <c r="A420" s="30">
        <v>21</v>
      </c>
      <c r="B420" s="31">
        <v>3</v>
      </c>
      <c r="C420" s="31" t="str" cm="1">
        <f t="array" ref="C420">INDEX($P$5:$P$7,B420)</f>
        <v>7:10–8:35 م</v>
      </c>
      <c r="D420" s="31">
        <v>2</v>
      </c>
      <c r="E420" s="31" t="s">
        <v>95</v>
      </c>
      <c r="F420" s="32">
        <v>1</v>
      </c>
      <c r="G420" s="31" t="s">
        <v>498</v>
      </c>
      <c r="H420" s="27"/>
      <c r="I420" s="27"/>
      <c r="J420" s="27"/>
      <c r="K420" s="27"/>
      <c r="L420" s="27"/>
      <c r="M420" s="27"/>
      <c r="N420" s="27"/>
      <c r="O420" s="27"/>
      <c r="P420" s="27"/>
    </row>
    <row r="421" spans="1:16">
      <c r="A421" s="30">
        <v>21</v>
      </c>
      <c r="B421" s="31">
        <v>3</v>
      </c>
      <c r="C421" s="31" t="str" cm="1">
        <f t="array" ref="C421">INDEX($P$5:$P$7,B421)</f>
        <v>7:10–8:35 م</v>
      </c>
      <c r="D421" s="31">
        <v>3</v>
      </c>
      <c r="E421" s="31" t="s">
        <v>95</v>
      </c>
      <c r="F421" s="32">
        <v>1</v>
      </c>
      <c r="G421" s="31" t="s">
        <v>474</v>
      </c>
      <c r="H421" s="27"/>
      <c r="I421" s="27"/>
      <c r="J421" s="27"/>
      <c r="K421" s="27"/>
      <c r="L421" s="27"/>
      <c r="M421" s="27"/>
      <c r="N421" s="27"/>
      <c r="O421" s="27"/>
      <c r="P421" s="27"/>
    </row>
    <row r="422" spans="1:16">
      <c r="A422" s="30">
        <v>21</v>
      </c>
      <c r="B422" s="31">
        <v>3</v>
      </c>
      <c r="C422" s="31" t="str" cm="1">
        <f t="array" ref="C422">INDEX($P$5:$P$7,B422)</f>
        <v>7:10–8:35 م</v>
      </c>
      <c r="D422" s="31">
        <v>4</v>
      </c>
      <c r="E422" s="31" t="s">
        <v>95</v>
      </c>
      <c r="F422" s="32">
        <v>1</v>
      </c>
      <c r="G422" s="31" t="s">
        <v>449</v>
      </c>
      <c r="H422" s="27"/>
      <c r="I422" s="27"/>
      <c r="J422" s="27"/>
      <c r="K422" s="27"/>
      <c r="L422" s="27"/>
      <c r="M422" s="27"/>
      <c r="N422" s="27"/>
      <c r="O422" s="27"/>
      <c r="P422" s="27"/>
    </row>
    <row r="423" spans="1:16">
      <c r="A423" s="30">
        <v>21</v>
      </c>
      <c r="B423" s="31">
        <v>3</v>
      </c>
      <c r="C423" s="31" t="str" cm="1">
        <f t="array" ref="C423">INDEX($P$5:$P$7,B423)</f>
        <v>7:10–8:35 م</v>
      </c>
      <c r="D423" s="31">
        <v>5</v>
      </c>
      <c r="E423" s="31" t="s">
        <v>95</v>
      </c>
      <c r="F423" s="32">
        <v>1</v>
      </c>
      <c r="G423" s="31" t="s">
        <v>441</v>
      </c>
      <c r="H423" s="27"/>
      <c r="I423" s="27"/>
      <c r="J423" s="27"/>
      <c r="K423" s="27"/>
      <c r="L423" s="27"/>
      <c r="M423" s="27"/>
      <c r="N423" s="27"/>
      <c r="O423" s="27"/>
      <c r="P423" s="27"/>
    </row>
    <row r="424" spans="1:16">
      <c r="A424" s="30">
        <v>21</v>
      </c>
      <c r="B424" s="31">
        <v>3</v>
      </c>
      <c r="C424" s="31" t="str" cm="1">
        <f t="array" ref="C424">INDEX($P$5:$P$7,B424)</f>
        <v>7:10–8:35 م</v>
      </c>
      <c r="D424" s="31">
        <v>6</v>
      </c>
      <c r="E424" s="31" t="s">
        <v>95</v>
      </c>
      <c r="F424" s="32">
        <v>1</v>
      </c>
      <c r="G424" s="31" t="s">
        <v>417</v>
      </c>
      <c r="H424" s="27"/>
      <c r="I424" s="27"/>
      <c r="J424" s="27"/>
      <c r="K424" s="27"/>
      <c r="L424" s="27"/>
      <c r="M424" s="27"/>
      <c r="N424" s="27"/>
      <c r="O424" s="27"/>
      <c r="P424" s="27"/>
    </row>
    <row r="425" spans="1:16">
      <c r="A425" s="36">
        <v>22</v>
      </c>
      <c r="B425" s="36">
        <v>1</v>
      </c>
      <c r="C425" s="36" t="str" cm="1">
        <f t="array" ref="C425">INDEX($P$5:$P$7,B425)</f>
        <v>4:00–5:25 م</v>
      </c>
      <c r="D425" s="36">
        <v>1</v>
      </c>
      <c r="E425" s="36" t="s">
        <v>101</v>
      </c>
      <c r="F425" s="36"/>
      <c r="G425" s="36" t="s">
        <v>102</v>
      </c>
      <c r="H425" s="27"/>
      <c r="I425" s="27"/>
      <c r="J425" s="27"/>
      <c r="K425" s="27"/>
      <c r="L425" s="27"/>
      <c r="M425" s="27"/>
      <c r="N425" s="27"/>
      <c r="O425" s="27"/>
      <c r="P425" s="27"/>
    </row>
  </sheetData>
  <mergeCells count="2">
    <mergeCell ref="A1:G1"/>
    <mergeCell ref="A2:G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76004-96BA-45E7-8740-3DE270BA3A1F}">
  <dimension ref="A1:P446"/>
  <sheetViews>
    <sheetView showGridLines="0" rightToLeft="1" workbookViewId="0">
      <pane ySplit="4" topLeftCell="A5" activePane="bottomLeft" state="frozen"/>
      <selection sqref="A1:C1"/>
      <selection pane="bottomLeft" sqref="A1:XFD1048576"/>
    </sheetView>
  </sheetViews>
  <sheetFormatPr defaultRowHeight="14.5"/>
  <cols>
    <col min="1" max="2" width="10" style="24" customWidth="1"/>
    <col min="3" max="3" width="20.90625" style="24" customWidth="1"/>
    <col min="4" max="4" width="11.26953125" style="24" customWidth="1"/>
    <col min="5" max="5" width="21.453125" style="24" customWidth="1"/>
    <col min="6" max="6" width="10.54296875" style="24" customWidth="1"/>
    <col min="7" max="7" width="27.26953125" style="24" customWidth="1"/>
    <col min="8" max="8" width="8.7265625" style="19"/>
    <col min="9" max="9" width="10" style="19" customWidth="1"/>
    <col min="10" max="10" width="15.453125" style="19" customWidth="1"/>
    <col min="11" max="12" width="12.7265625" style="19" customWidth="1"/>
    <col min="13" max="14" width="8.7265625" style="19"/>
    <col min="15" max="15" width="9.08984375" style="19" customWidth="1"/>
    <col min="16" max="16" width="20.90625" style="19" customWidth="1"/>
    <col min="17" max="16384" width="8.7265625" style="19"/>
  </cols>
  <sheetData>
    <row r="1" spans="1:16" ht="18.5">
      <c r="A1" s="56" t="s">
        <v>582</v>
      </c>
      <c r="B1" s="56"/>
      <c r="C1" s="56"/>
      <c r="D1" s="56"/>
      <c r="E1" s="56"/>
      <c r="F1" s="56"/>
      <c r="G1" s="56"/>
      <c r="H1" s="18"/>
      <c r="I1" s="18"/>
      <c r="J1" s="18"/>
      <c r="K1" s="18"/>
      <c r="L1" s="18"/>
      <c r="M1" s="18"/>
      <c r="N1" s="18"/>
      <c r="O1" s="18"/>
      <c r="P1" s="18"/>
    </row>
    <row r="2" spans="1:16">
      <c r="A2" s="57" t="str">
        <f>"إجمالي "&amp;COUNTIF($G$5:$G$445,"* ضد *")&amp;" مباراة دوري | مباريات كل فريق "&amp;IF(MIN($K$5:$K$47)=MAX($K$5:$K$47),MIN($K$5:$K$47),MIN($K$5:$K$47)&amp;"–"&amp;MAX($K$5:$K$47))&amp;" | 2 مجموعة | دوري 21 يوم + إقصائي 1 يوم = 22 يوم | "&amp;MAX($D$5:$D$446)&amp;" ملعب"</f>
        <v>إجمالي 441 مباراة دوري | مباريات كل فريق 20–21 | 2 مجموعة | دوري 21 يوم + إقصائي 1 يوم = 22 يوم | 7 ملعب</v>
      </c>
      <c r="B2" s="58"/>
      <c r="C2" s="58"/>
      <c r="D2" s="58"/>
      <c r="E2" s="58"/>
      <c r="F2" s="58"/>
      <c r="G2" s="58"/>
      <c r="H2" s="25"/>
      <c r="I2" s="25"/>
      <c r="J2" s="25"/>
      <c r="K2" s="25"/>
      <c r="L2" s="25"/>
      <c r="M2" s="25"/>
      <c r="N2" s="25"/>
      <c r="O2" s="25"/>
      <c r="P2" s="25"/>
    </row>
    <row r="3" spans="1:16">
      <c r="A3" s="26"/>
      <c r="B3" s="26"/>
      <c r="C3" s="26"/>
      <c r="D3" s="26"/>
      <c r="E3" s="26"/>
      <c r="F3" s="26"/>
      <c r="G3" s="26"/>
      <c r="H3" s="27"/>
      <c r="I3" s="27"/>
      <c r="J3" s="27"/>
      <c r="K3" s="27"/>
      <c r="L3" s="27"/>
      <c r="M3" s="27"/>
      <c r="N3" s="27"/>
      <c r="O3" s="27"/>
      <c r="P3" s="27"/>
    </row>
    <row r="4" spans="1:16">
      <c r="A4" s="28" t="s">
        <v>12</v>
      </c>
      <c r="B4" s="28" t="s">
        <v>13</v>
      </c>
      <c r="C4" s="28" t="s">
        <v>14</v>
      </c>
      <c r="D4" s="28" t="s">
        <v>15</v>
      </c>
      <c r="E4" s="28" t="s">
        <v>16</v>
      </c>
      <c r="F4" s="28" t="s">
        <v>17</v>
      </c>
      <c r="G4" s="28" t="s">
        <v>18</v>
      </c>
      <c r="H4" s="27"/>
      <c r="I4" s="29" t="s">
        <v>35</v>
      </c>
      <c r="J4" s="29" t="s">
        <v>36</v>
      </c>
      <c r="K4" s="29" t="s">
        <v>37</v>
      </c>
      <c r="L4" s="29" t="s">
        <v>38</v>
      </c>
      <c r="M4" s="27"/>
      <c r="N4" s="27"/>
      <c r="O4" s="15" t="s">
        <v>13</v>
      </c>
      <c r="P4" s="15" t="s">
        <v>39</v>
      </c>
    </row>
    <row r="5" spans="1:16">
      <c r="A5" s="30">
        <v>1</v>
      </c>
      <c r="B5" s="31">
        <v>1</v>
      </c>
      <c r="C5" s="31" t="str" cm="1">
        <f t="array" ref="C5">INDEX($P$5:$P$7,B5)</f>
        <v>4:00–5:25 م</v>
      </c>
      <c r="D5" s="31">
        <v>1</v>
      </c>
      <c r="E5" s="31" t="s">
        <v>19</v>
      </c>
      <c r="F5" s="32">
        <v>1</v>
      </c>
      <c r="G5" s="31" t="s">
        <v>258</v>
      </c>
      <c r="H5" s="27"/>
      <c r="I5" s="33">
        <v>1</v>
      </c>
      <c r="J5" s="33" t="s">
        <v>19</v>
      </c>
      <c r="K5" s="33">
        <f t="shared" ref="K5:K47" si="0">COUNTIF($G$5:$G$445,I5&amp;" ضد *")+COUNTIF($G$5:$G$445,"* ضد "&amp;I5)</f>
        <v>21</v>
      </c>
      <c r="L5" s="33">
        <f t="shared" ref="L5:L47" si="1">COUNTIF($J$5:$J$47,J5)-1</f>
        <v>21</v>
      </c>
      <c r="M5" s="27"/>
      <c r="N5" s="27"/>
      <c r="O5" s="34">
        <v>1</v>
      </c>
      <c r="P5" s="34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</row>
    <row r="6" spans="1:16">
      <c r="A6" s="30">
        <v>1</v>
      </c>
      <c r="B6" s="31">
        <v>1</v>
      </c>
      <c r="C6" s="31" t="str" cm="1">
        <f t="array" ref="C6">INDEX($P$5:$P$7,B6)</f>
        <v>4:00–5:25 م</v>
      </c>
      <c r="D6" s="31">
        <v>2</v>
      </c>
      <c r="E6" s="31" t="s">
        <v>19</v>
      </c>
      <c r="F6" s="32">
        <v>1</v>
      </c>
      <c r="G6" s="31" t="s">
        <v>237</v>
      </c>
      <c r="H6" s="27"/>
      <c r="I6" s="33">
        <v>2</v>
      </c>
      <c r="J6" s="33" t="s">
        <v>19</v>
      </c>
      <c r="K6" s="33">
        <f t="shared" si="0"/>
        <v>21</v>
      </c>
      <c r="L6" s="33">
        <f t="shared" si="1"/>
        <v>21</v>
      </c>
      <c r="M6" s="27"/>
      <c r="N6" s="27"/>
      <c r="O6" s="34">
        <v>2</v>
      </c>
      <c r="P6" s="34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</row>
    <row r="7" spans="1:16">
      <c r="A7" s="30">
        <v>1</v>
      </c>
      <c r="B7" s="31">
        <v>1</v>
      </c>
      <c r="C7" s="31" t="str" cm="1">
        <f t="array" ref="C7">INDEX($P$5:$P$7,B7)</f>
        <v>4:00–5:25 م</v>
      </c>
      <c r="D7" s="31">
        <v>3</v>
      </c>
      <c r="E7" s="31" t="s">
        <v>19</v>
      </c>
      <c r="F7" s="32">
        <v>1</v>
      </c>
      <c r="G7" s="31" t="s">
        <v>235</v>
      </c>
      <c r="H7" s="27"/>
      <c r="I7" s="33">
        <v>3</v>
      </c>
      <c r="J7" s="33" t="s">
        <v>19</v>
      </c>
      <c r="K7" s="33">
        <f t="shared" si="0"/>
        <v>21</v>
      </c>
      <c r="L7" s="33">
        <f t="shared" si="1"/>
        <v>21</v>
      </c>
      <c r="M7" s="27"/>
      <c r="N7" s="27"/>
      <c r="O7" s="34">
        <v>3</v>
      </c>
      <c r="P7" s="34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</row>
    <row r="8" spans="1:16">
      <c r="A8" s="30">
        <v>1</v>
      </c>
      <c r="B8" s="31">
        <v>1</v>
      </c>
      <c r="C8" s="31" t="str" cm="1">
        <f t="array" ref="C8">INDEX($P$5:$P$7,B8)</f>
        <v>4:00–5:25 م</v>
      </c>
      <c r="D8" s="31">
        <v>4</v>
      </c>
      <c r="E8" s="31" t="s">
        <v>19</v>
      </c>
      <c r="F8" s="32">
        <v>1</v>
      </c>
      <c r="G8" s="31" t="s">
        <v>214</v>
      </c>
      <c r="H8" s="27"/>
      <c r="I8" s="33">
        <v>4</v>
      </c>
      <c r="J8" s="33" t="s">
        <v>19</v>
      </c>
      <c r="K8" s="33">
        <f t="shared" si="0"/>
        <v>21</v>
      </c>
      <c r="L8" s="33">
        <f t="shared" si="1"/>
        <v>21</v>
      </c>
      <c r="M8" s="27"/>
      <c r="N8" s="27"/>
      <c r="O8" s="27"/>
      <c r="P8" s="27"/>
    </row>
    <row r="9" spans="1:16">
      <c r="A9" s="30">
        <v>1</v>
      </c>
      <c r="B9" s="31">
        <v>1</v>
      </c>
      <c r="C9" s="31" t="str" cm="1">
        <f t="array" ref="C9">INDEX($P$5:$P$7,B9)</f>
        <v>4:00–5:25 م</v>
      </c>
      <c r="D9" s="31">
        <v>5</v>
      </c>
      <c r="E9" s="31" t="s">
        <v>19</v>
      </c>
      <c r="F9" s="32">
        <v>1</v>
      </c>
      <c r="G9" s="31" t="s">
        <v>215</v>
      </c>
      <c r="H9" s="27"/>
      <c r="I9" s="33">
        <v>5</v>
      </c>
      <c r="J9" s="33" t="s">
        <v>19</v>
      </c>
      <c r="K9" s="33">
        <f t="shared" si="0"/>
        <v>21</v>
      </c>
      <c r="L9" s="33">
        <f t="shared" si="1"/>
        <v>21</v>
      </c>
      <c r="M9" s="27"/>
      <c r="N9" s="27"/>
      <c r="O9" s="35" t="s">
        <v>103</v>
      </c>
      <c r="P9" s="27"/>
    </row>
    <row r="10" spans="1:16">
      <c r="A10" s="30">
        <v>1</v>
      </c>
      <c r="B10" s="31">
        <v>1</v>
      </c>
      <c r="C10" s="31" t="str" cm="1">
        <f t="array" ref="C10">INDEX($P$5:$P$7,B10)</f>
        <v>4:00–5:25 م</v>
      </c>
      <c r="D10" s="31">
        <v>6</v>
      </c>
      <c r="E10" s="31" t="s">
        <v>19</v>
      </c>
      <c r="F10" s="32">
        <v>1</v>
      </c>
      <c r="G10" s="31" t="s">
        <v>166</v>
      </c>
      <c r="H10" s="27"/>
      <c r="I10" s="33">
        <v>6</v>
      </c>
      <c r="J10" s="33" t="s">
        <v>19</v>
      </c>
      <c r="K10" s="33">
        <f t="shared" si="0"/>
        <v>21</v>
      </c>
      <c r="L10" s="33">
        <f t="shared" si="1"/>
        <v>21</v>
      </c>
      <c r="M10" s="27"/>
      <c r="N10" s="27"/>
      <c r="O10" s="27"/>
      <c r="P10" s="27"/>
    </row>
    <row r="11" spans="1:16">
      <c r="A11" s="30">
        <v>1</v>
      </c>
      <c r="B11" s="31">
        <v>1</v>
      </c>
      <c r="C11" s="31" t="str" cm="1">
        <f t="array" ref="C11">INDEX($P$5:$P$7,B11)</f>
        <v>4:00–5:25 م</v>
      </c>
      <c r="D11" s="31">
        <v>7</v>
      </c>
      <c r="E11" s="31" t="s">
        <v>19</v>
      </c>
      <c r="F11" s="32">
        <v>1</v>
      </c>
      <c r="G11" s="31" t="s">
        <v>167</v>
      </c>
      <c r="H11" s="27"/>
      <c r="I11" s="33">
        <v>7</v>
      </c>
      <c r="J11" s="33" t="s">
        <v>19</v>
      </c>
      <c r="K11" s="33">
        <f t="shared" si="0"/>
        <v>21</v>
      </c>
      <c r="L11" s="33">
        <f t="shared" si="1"/>
        <v>21</v>
      </c>
      <c r="M11" s="27"/>
      <c r="N11" s="27"/>
      <c r="O11" s="27"/>
      <c r="P11" s="27"/>
    </row>
    <row r="12" spans="1:16">
      <c r="A12" s="30">
        <v>1</v>
      </c>
      <c r="B12" s="31">
        <v>2</v>
      </c>
      <c r="C12" s="31" t="str" cm="1">
        <f t="array" ref="C12">INDEX($P$5:$P$7,B12)</f>
        <v>5:35–7:00 م</v>
      </c>
      <c r="D12" s="31">
        <v>1</v>
      </c>
      <c r="E12" s="31" t="s">
        <v>19</v>
      </c>
      <c r="F12" s="32">
        <v>1</v>
      </c>
      <c r="G12" s="31" t="s">
        <v>168</v>
      </c>
      <c r="H12" s="27"/>
      <c r="I12" s="33">
        <v>8</v>
      </c>
      <c r="J12" s="33" t="s">
        <v>19</v>
      </c>
      <c r="K12" s="33">
        <f t="shared" si="0"/>
        <v>21</v>
      </c>
      <c r="L12" s="33">
        <f t="shared" si="1"/>
        <v>21</v>
      </c>
      <c r="M12" s="27"/>
      <c r="N12" s="27"/>
      <c r="O12" s="27"/>
      <c r="P12" s="27"/>
    </row>
    <row r="13" spans="1:16">
      <c r="A13" s="30">
        <v>1</v>
      </c>
      <c r="B13" s="31">
        <v>2</v>
      </c>
      <c r="C13" s="31" t="str" cm="1">
        <f t="array" ref="C13">INDEX($P$5:$P$7,B13)</f>
        <v>5:35–7:00 م</v>
      </c>
      <c r="D13" s="31">
        <v>2</v>
      </c>
      <c r="E13" s="31" t="s">
        <v>19</v>
      </c>
      <c r="F13" s="32">
        <v>1</v>
      </c>
      <c r="G13" s="31" t="s">
        <v>105</v>
      </c>
      <c r="H13" s="27"/>
      <c r="I13" s="33">
        <v>9</v>
      </c>
      <c r="J13" s="33" t="s">
        <v>19</v>
      </c>
      <c r="K13" s="33">
        <f t="shared" si="0"/>
        <v>21</v>
      </c>
      <c r="L13" s="33">
        <f t="shared" si="1"/>
        <v>21</v>
      </c>
      <c r="M13" s="27"/>
      <c r="N13" s="27"/>
      <c r="O13" s="27"/>
      <c r="P13" s="27"/>
    </row>
    <row r="14" spans="1:16">
      <c r="A14" s="30">
        <v>1</v>
      </c>
      <c r="B14" s="31">
        <v>2</v>
      </c>
      <c r="C14" s="31" t="str" cm="1">
        <f t="array" ref="C14">INDEX($P$5:$P$7,B14)</f>
        <v>5:35–7:00 م</v>
      </c>
      <c r="D14" s="31">
        <v>3</v>
      </c>
      <c r="E14" s="31" t="s">
        <v>19</v>
      </c>
      <c r="F14" s="32">
        <v>1</v>
      </c>
      <c r="G14" s="31" t="s">
        <v>100</v>
      </c>
      <c r="H14" s="27"/>
      <c r="I14" s="33">
        <v>10</v>
      </c>
      <c r="J14" s="33" t="s">
        <v>19</v>
      </c>
      <c r="K14" s="33">
        <f t="shared" si="0"/>
        <v>21</v>
      </c>
      <c r="L14" s="33">
        <f t="shared" si="1"/>
        <v>21</v>
      </c>
      <c r="M14" s="27"/>
      <c r="N14" s="27"/>
      <c r="O14" s="27"/>
      <c r="P14" s="27"/>
    </row>
    <row r="15" spans="1:16">
      <c r="A15" s="30">
        <v>1</v>
      </c>
      <c r="B15" s="31">
        <v>2</v>
      </c>
      <c r="C15" s="31" t="str" cm="1">
        <f t="array" ref="C15">INDEX($P$5:$P$7,B15)</f>
        <v>5:35–7:00 م</v>
      </c>
      <c r="D15" s="31">
        <v>4</v>
      </c>
      <c r="E15" s="31" t="s">
        <v>19</v>
      </c>
      <c r="F15" s="32">
        <v>1</v>
      </c>
      <c r="G15" s="31" t="s">
        <v>89</v>
      </c>
      <c r="H15" s="27"/>
      <c r="I15" s="33">
        <v>11</v>
      </c>
      <c r="J15" s="33" t="s">
        <v>19</v>
      </c>
      <c r="K15" s="33">
        <f t="shared" si="0"/>
        <v>21</v>
      </c>
      <c r="L15" s="33">
        <f t="shared" si="1"/>
        <v>21</v>
      </c>
      <c r="M15" s="27"/>
      <c r="N15" s="27"/>
      <c r="O15" s="27"/>
      <c r="P15" s="27"/>
    </row>
    <row r="16" spans="1:16">
      <c r="A16" s="30">
        <v>1</v>
      </c>
      <c r="B16" s="31">
        <v>2</v>
      </c>
      <c r="C16" s="31" t="str" cm="1">
        <f t="array" ref="C16">INDEX($P$5:$P$7,B16)</f>
        <v>5:35–7:00 م</v>
      </c>
      <c r="D16" s="31">
        <v>5</v>
      </c>
      <c r="E16" s="31" t="s">
        <v>95</v>
      </c>
      <c r="F16" s="32">
        <v>1</v>
      </c>
      <c r="G16" s="31" t="s">
        <v>583</v>
      </c>
      <c r="H16" s="27"/>
      <c r="I16" s="33">
        <v>12</v>
      </c>
      <c r="J16" s="33" t="s">
        <v>19</v>
      </c>
      <c r="K16" s="33">
        <f t="shared" si="0"/>
        <v>21</v>
      </c>
      <c r="L16" s="33">
        <f t="shared" si="1"/>
        <v>21</v>
      </c>
      <c r="M16" s="27"/>
      <c r="N16" s="27"/>
      <c r="O16" s="27"/>
      <c r="P16" s="27"/>
    </row>
    <row r="17" spans="1:16">
      <c r="A17" s="30">
        <v>1</v>
      </c>
      <c r="B17" s="31">
        <v>2</v>
      </c>
      <c r="C17" s="31" t="str" cm="1">
        <f t="array" ref="C17">INDEX($P$5:$P$7,B17)</f>
        <v>5:35–7:00 م</v>
      </c>
      <c r="D17" s="31">
        <v>6</v>
      </c>
      <c r="E17" s="31" t="s">
        <v>95</v>
      </c>
      <c r="F17" s="32">
        <v>1</v>
      </c>
      <c r="G17" s="31" t="s">
        <v>581</v>
      </c>
      <c r="H17" s="27"/>
      <c r="I17" s="33">
        <v>13</v>
      </c>
      <c r="J17" s="33" t="s">
        <v>19</v>
      </c>
      <c r="K17" s="33">
        <f t="shared" si="0"/>
        <v>21</v>
      </c>
      <c r="L17" s="33">
        <f t="shared" si="1"/>
        <v>21</v>
      </c>
      <c r="M17" s="27"/>
      <c r="N17" s="27"/>
      <c r="O17" s="27"/>
      <c r="P17" s="27"/>
    </row>
    <row r="18" spans="1:16">
      <c r="A18" s="30">
        <v>1</v>
      </c>
      <c r="B18" s="31">
        <v>2</v>
      </c>
      <c r="C18" s="31" t="str" cm="1">
        <f t="array" ref="C18">INDEX($P$5:$P$7,B18)</f>
        <v>5:35–7:00 م</v>
      </c>
      <c r="D18" s="31">
        <v>7</v>
      </c>
      <c r="E18" s="31" t="s">
        <v>95</v>
      </c>
      <c r="F18" s="32">
        <v>1</v>
      </c>
      <c r="G18" s="31" t="s">
        <v>559</v>
      </c>
      <c r="H18" s="27"/>
      <c r="I18" s="33">
        <v>14</v>
      </c>
      <c r="J18" s="33" t="s">
        <v>19</v>
      </c>
      <c r="K18" s="33">
        <f t="shared" si="0"/>
        <v>21</v>
      </c>
      <c r="L18" s="33">
        <f t="shared" si="1"/>
        <v>21</v>
      </c>
      <c r="M18" s="27"/>
      <c r="N18" s="27"/>
      <c r="O18" s="27"/>
      <c r="P18" s="27"/>
    </row>
    <row r="19" spans="1:16">
      <c r="A19" s="30">
        <v>1</v>
      </c>
      <c r="B19" s="31">
        <v>3</v>
      </c>
      <c r="C19" s="31" t="str" cm="1">
        <f t="array" ref="C19">INDEX($P$5:$P$7,B19)</f>
        <v>7:10–8:35 م</v>
      </c>
      <c r="D19" s="31">
        <v>1</v>
      </c>
      <c r="E19" s="31" t="s">
        <v>95</v>
      </c>
      <c r="F19" s="32">
        <v>1</v>
      </c>
      <c r="G19" s="31" t="s">
        <v>538</v>
      </c>
      <c r="H19" s="27"/>
      <c r="I19" s="33">
        <v>15</v>
      </c>
      <c r="J19" s="33" t="s">
        <v>19</v>
      </c>
      <c r="K19" s="33">
        <f t="shared" si="0"/>
        <v>21</v>
      </c>
      <c r="L19" s="33">
        <f t="shared" si="1"/>
        <v>21</v>
      </c>
      <c r="M19" s="27"/>
      <c r="N19" s="27"/>
      <c r="O19" s="27"/>
      <c r="P19" s="27"/>
    </row>
    <row r="20" spans="1:16">
      <c r="A20" s="30">
        <v>1</v>
      </c>
      <c r="B20" s="31">
        <v>3</v>
      </c>
      <c r="C20" s="31" t="str" cm="1">
        <f t="array" ref="C20">INDEX($P$5:$P$7,B20)</f>
        <v>7:10–8:35 م</v>
      </c>
      <c r="D20" s="31">
        <v>2</v>
      </c>
      <c r="E20" s="31" t="s">
        <v>95</v>
      </c>
      <c r="F20" s="32">
        <v>1</v>
      </c>
      <c r="G20" s="31" t="s">
        <v>518</v>
      </c>
      <c r="H20" s="27"/>
      <c r="I20" s="33">
        <v>16</v>
      </c>
      <c r="J20" s="33" t="s">
        <v>19</v>
      </c>
      <c r="K20" s="33">
        <f t="shared" si="0"/>
        <v>21</v>
      </c>
      <c r="L20" s="33">
        <f t="shared" si="1"/>
        <v>21</v>
      </c>
      <c r="M20" s="27"/>
      <c r="N20" s="27"/>
      <c r="O20" s="27"/>
      <c r="P20" s="27"/>
    </row>
    <row r="21" spans="1:16">
      <c r="A21" s="30">
        <v>1</v>
      </c>
      <c r="B21" s="31">
        <v>3</v>
      </c>
      <c r="C21" s="31" t="str" cm="1">
        <f t="array" ref="C21">INDEX($P$5:$P$7,B21)</f>
        <v>7:10–8:35 م</v>
      </c>
      <c r="D21" s="31">
        <v>3</v>
      </c>
      <c r="E21" s="31" t="s">
        <v>95</v>
      </c>
      <c r="F21" s="32">
        <v>1</v>
      </c>
      <c r="G21" s="31" t="s">
        <v>498</v>
      </c>
      <c r="H21" s="27"/>
      <c r="I21" s="33">
        <v>17</v>
      </c>
      <c r="J21" s="33" t="s">
        <v>19</v>
      </c>
      <c r="K21" s="33">
        <f t="shared" si="0"/>
        <v>21</v>
      </c>
      <c r="L21" s="33">
        <f t="shared" si="1"/>
        <v>21</v>
      </c>
      <c r="M21" s="27"/>
      <c r="N21" s="27"/>
      <c r="O21" s="27"/>
      <c r="P21" s="27"/>
    </row>
    <row r="22" spans="1:16">
      <c r="A22" s="30">
        <v>1</v>
      </c>
      <c r="B22" s="31">
        <v>3</v>
      </c>
      <c r="C22" s="31" t="str" cm="1">
        <f t="array" ref="C22">INDEX($P$5:$P$7,B22)</f>
        <v>7:10–8:35 م</v>
      </c>
      <c r="D22" s="31">
        <v>4</v>
      </c>
      <c r="E22" s="31" t="s">
        <v>95</v>
      </c>
      <c r="F22" s="32">
        <v>1</v>
      </c>
      <c r="G22" s="31" t="s">
        <v>474</v>
      </c>
      <c r="H22" s="27"/>
      <c r="I22" s="33">
        <v>18</v>
      </c>
      <c r="J22" s="33" t="s">
        <v>19</v>
      </c>
      <c r="K22" s="33">
        <f t="shared" si="0"/>
        <v>21</v>
      </c>
      <c r="L22" s="33">
        <f t="shared" si="1"/>
        <v>21</v>
      </c>
      <c r="M22" s="27"/>
      <c r="N22" s="27"/>
      <c r="O22" s="27"/>
      <c r="P22" s="27"/>
    </row>
    <row r="23" spans="1:16">
      <c r="A23" s="30">
        <v>1</v>
      </c>
      <c r="B23" s="31">
        <v>3</v>
      </c>
      <c r="C23" s="31" t="str" cm="1">
        <f t="array" ref="C23">INDEX($P$5:$P$7,B23)</f>
        <v>7:10–8:35 م</v>
      </c>
      <c r="D23" s="31">
        <v>5</v>
      </c>
      <c r="E23" s="31" t="s">
        <v>95</v>
      </c>
      <c r="F23" s="32">
        <v>1</v>
      </c>
      <c r="G23" s="31" t="s">
        <v>449</v>
      </c>
      <c r="H23" s="27"/>
      <c r="I23" s="33">
        <v>19</v>
      </c>
      <c r="J23" s="33" t="s">
        <v>19</v>
      </c>
      <c r="K23" s="33">
        <f t="shared" si="0"/>
        <v>21</v>
      </c>
      <c r="L23" s="33">
        <f t="shared" si="1"/>
        <v>21</v>
      </c>
      <c r="M23" s="27"/>
      <c r="N23" s="27"/>
      <c r="O23" s="27"/>
      <c r="P23" s="27"/>
    </row>
    <row r="24" spans="1:16">
      <c r="A24" s="30">
        <v>1</v>
      </c>
      <c r="B24" s="31">
        <v>3</v>
      </c>
      <c r="C24" s="31" t="str" cm="1">
        <f t="array" ref="C24">INDEX($P$5:$P$7,B24)</f>
        <v>7:10–8:35 م</v>
      </c>
      <c r="D24" s="31">
        <v>6</v>
      </c>
      <c r="E24" s="31" t="s">
        <v>95</v>
      </c>
      <c r="F24" s="32">
        <v>1</v>
      </c>
      <c r="G24" s="31" t="s">
        <v>441</v>
      </c>
      <c r="H24" s="27"/>
      <c r="I24" s="33">
        <v>20</v>
      </c>
      <c r="J24" s="33" t="s">
        <v>19</v>
      </c>
      <c r="K24" s="33">
        <f t="shared" si="0"/>
        <v>21</v>
      </c>
      <c r="L24" s="33">
        <f t="shared" si="1"/>
        <v>21</v>
      </c>
      <c r="M24" s="27"/>
      <c r="N24" s="27"/>
      <c r="O24" s="27"/>
      <c r="P24" s="27"/>
    </row>
    <row r="25" spans="1:16">
      <c r="A25" s="30">
        <v>1</v>
      </c>
      <c r="B25" s="31">
        <v>3</v>
      </c>
      <c r="C25" s="31" t="str" cm="1">
        <f t="array" ref="C25">INDEX($P$5:$P$7,B25)</f>
        <v>7:10–8:35 م</v>
      </c>
      <c r="D25" s="31">
        <v>7</v>
      </c>
      <c r="E25" s="31" t="s">
        <v>95</v>
      </c>
      <c r="F25" s="32">
        <v>1</v>
      </c>
      <c r="G25" s="31" t="s">
        <v>417</v>
      </c>
      <c r="H25" s="27"/>
      <c r="I25" s="33">
        <v>21</v>
      </c>
      <c r="J25" s="33" t="s">
        <v>19</v>
      </c>
      <c r="K25" s="33">
        <f t="shared" si="0"/>
        <v>21</v>
      </c>
      <c r="L25" s="33">
        <f t="shared" si="1"/>
        <v>21</v>
      </c>
      <c r="M25" s="27"/>
      <c r="N25" s="27"/>
      <c r="O25" s="27"/>
      <c r="P25" s="27"/>
    </row>
    <row r="26" spans="1:16">
      <c r="A26" s="30">
        <v>2</v>
      </c>
      <c r="B26" s="31">
        <v>1</v>
      </c>
      <c r="C26" s="31" t="str" cm="1">
        <f t="array" ref="C26">INDEX($P$5:$P$7,B26)</f>
        <v>4:00–5:25 م</v>
      </c>
      <c r="D26" s="31">
        <v>1</v>
      </c>
      <c r="E26" s="31" t="s">
        <v>19</v>
      </c>
      <c r="F26" s="32">
        <v>1</v>
      </c>
      <c r="G26" s="31" t="s">
        <v>238</v>
      </c>
      <c r="H26" s="27"/>
      <c r="I26" s="33">
        <v>22</v>
      </c>
      <c r="J26" s="33" t="s">
        <v>19</v>
      </c>
      <c r="K26" s="33">
        <f t="shared" si="0"/>
        <v>21</v>
      </c>
      <c r="L26" s="33">
        <f t="shared" si="1"/>
        <v>21</v>
      </c>
      <c r="M26" s="27"/>
      <c r="N26" s="27"/>
      <c r="O26" s="27"/>
      <c r="P26" s="27"/>
    </row>
    <row r="27" spans="1:16">
      <c r="A27" s="30">
        <v>2</v>
      </c>
      <c r="B27" s="31">
        <v>1</v>
      </c>
      <c r="C27" s="31" t="str" cm="1">
        <f t="array" ref="C27">INDEX($P$5:$P$7,B27)</f>
        <v>4:00–5:25 م</v>
      </c>
      <c r="D27" s="31">
        <v>2</v>
      </c>
      <c r="E27" s="31" t="s">
        <v>19</v>
      </c>
      <c r="F27" s="32">
        <v>1</v>
      </c>
      <c r="G27" s="31" t="s">
        <v>259</v>
      </c>
      <c r="H27" s="27"/>
      <c r="I27" s="33">
        <v>23</v>
      </c>
      <c r="J27" s="33" t="s">
        <v>95</v>
      </c>
      <c r="K27" s="33">
        <f t="shared" si="0"/>
        <v>20</v>
      </c>
      <c r="L27" s="33">
        <f t="shared" si="1"/>
        <v>20</v>
      </c>
      <c r="M27" s="27"/>
      <c r="N27" s="27"/>
      <c r="O27" s="27"/>
      <c r="P27" s="27"/>
    </row>
    <row r="28" spans="1:16">
      <c r="A28" s="30">
        <v>2</v>
      </c>
      <c r="B28" s="31">
        <v>1</v>
      </c>
      <c r="C28" s="31" t="str" cm="1">
        <f t="array" ref="C28">INDEX($P$5:$P$7,B28)</f>
        <v>4:00–5:25 م</v>
      </c>
      <c r="D28" s="31">
        <v>3</v>
      </c>
      <c r="E28" s="31" t="s">
        <v>19</v>
      </c>
      <c r="F28" s="32">
        <v>1</v>
      </c>
      <c r="G28" s="31" t="s">
        <v>186</v>
      </c>
      <c r="H28" s="27"/>
      <c r="I28" s="33">
        <v>24</v>
      </c>
      <c r="J28" s="33" t="s">
        <v>95</v>
      </c>
      <c r="K28" s="33">
        <f t="shared" si="0"/>
        <v>20</v>
      </c>
      <c r="L28" s="33">
        <f t="shared" si="1"/>
        <v>20</v>
      </c>
      <c r="M28" s="27"/>
      <c r="N28" s="27"/>
      <c r="O28" s="27"/>
      <c r="P28" s="27"/>
    </row>
    <row r="29" spans="1:16">
      <c r="A29" s="30">
        <v>2</v>
      </c>
      <c r="B29" s="31">
        <v>1</v>
      </c>
      <c r="C29" s="31" t="str" cm="1">
        <f t="array" ref="C29">INDEX($P$5:$P$7,B29)</f>
        <v>4:00–5:25 م</v>
      </c>
      <c r="D29" s="31">
        <v>4</v>
      </c>
      <c r="E29" s="31" t="s">
        <v>19</v>
      </c>
      <c r="F29" s="32">
        <v>1</v>
      </c>
      <c r="G29" s="31" t="s">
        <v>187</v>
      </c>
      <c r="H29" s="27"/>
      <c r="I29" s="33">
        <v>25</v>
      </c>
      <c r="J29" s="33" t="s">
        <v>95</v>
      </c>
      <c r="K29" s="33">
        <f t="shared" si="0"/>
        <v>20</v>
      </c>
      <c r="L29" s="33">
        <f t="shared" si="1"/>
        <v>20</v>
      </c>
      <c r="M29" s="27"/>
      <c r="N29" s="27"/>
      <c r="O29" s="27"/>
      <c r="P29" s="27"/>
    </row>
    <row r="30" spans="1:16">
      <c r="A30" s="30">
        <v>2</v>
      </c>
      <c r="B30" s="31">
        <v>1</v>
      </c>
      <c r="C30" s="31" t="str" cm="1">
        <f t="array" ref="C30">INDEX($P$5:$P$7,B30)</f>
        <v>4:00–5:25 م</v>
      </c>
      <c r="D30" s="31">
        <v>5</v>
      </c>
      <c r="E30" s="31" t="s">
        <v>19</v>
      </c>
      <c r="F30" s="32">
        <v>1</v>
      </c>
      <c r="G30" s="31" t="s">
        <v>169</v>
      </c>
      <c r="H30" s="27"/>
      <c r="I30" s="33">
        <v>26</v>
      </c>
      <c r="J30" s="33" t="s">
        <v>95</v>
      </c>
      <c r="K30" s="33">
        <f t="shared" si="0"/>
        <v>20</v>
      </c>
      <c r="L30" s="33">
        <f t="shared" si="1"/>
        <v>20</v>
      </c>
      <c r="M30" s="27"/>
      <c r="N30" s="27"/>
      <c r="O30" s="27"/>
      <c r="P30" s="27"/>
    </row>
    <row r="31" spans="1:16">
      <c r="A31" s="30">
        <v>2</v>
      </c>
      <c r="B31" s="31">
        <v>1</v>
      </c>
      <c r="C31" s="31" t="str" cm="1">
        <f t="array" ref="C31">INDEX($P$5:$P$7,B31)</f>
        <v>4:00–5:25 م</v>
      </c>
      <c r="D31" s="31">
        <v>6</v>
      </c>
      <c r="E31" s="31" t="s">
        <v>19</v>
      </c>
      <c r="F31" s="32">
        <v>1</v>
      </c>
      <c r="G31" s="31" t="s">
        <v>170</v>
      </c>
      <c r="H31" s="27"/>
      <c r="I31" s="33">
        <v>27</v>
      </c>
      <c r="J31" s="33" t="s">
        <v>95</v>
      </c>
      <c r="K31" s="33">
        <f t="shared" si="0"/>
        <v>20</v>
      </c>
      <c r="L31" s="33">
        <f t="shared" si="1"/>
        <v>20</v>
      </c>
      <c r="M31" s="27"/>
      <c r="N31" s="27"/>
      <c r="O31" s="27"/>
      <c r="P31" s="27"/>
    </row>
    <row r="32" spans="1:16">
      <c r="A32" s="30">
        <v>2</v>
      </c>
      <c r="B32" s="31">
        <v>1</v>
      </c>
      <c r="C32" s="31" t="str" cm="1">
        <f t="array" ref="C32">INDEX($P$5:$P$7,B32)</f>
        <v>4:00–5:25 م</v>
      </c>
      <c r="D32" s="31">
        <v>7</v>
      </c>
      <c r="E32" s="31" t="s">
        <v>19</v>
      </c>
      <c r="F32" s="32">
        <v>1</v>
      </c>
      <c r="G32" s="31" t="s">
        <v>171</v>
      </c>
      <c r="H32" s="27"/>
      <c r="I32" s="33">
        <v>28</v>
      </c>
      <c r="J32" s="33" t="s">
        <v>95</v>
      </c>
      <c r="K32" s="33">
        <f t="shared" si="0"/>
        <v>20</v>
      </c>
      <c r="L32" s="33">
        <f t="shared" si="1"/>
        <v>20</v>
      </c>
      <c r="M32" s="27"/>
      <c r="N32" s="27"/>
      <c r="O32" s="27"/>
      <c r="P32" s="27"/>
    </row>
    <row r="33" spans="1:16">
      <c r="A33" s="30">
        <v>2</v>
      </c>
      <c r="B33" s="31">
        <v>2</v>
      </c>
      <c r="C33" s="31" t="str" cm="1">
        <f t="array" ref="C33">INDEX($P$5:$P$7,B33)</f>
        <v>5:35–7:00 م</v>
      </c>
      <c r="D33" s="31">
        <v>1</v>
      </c>
      <c r="E33" s="31" t="s">
        <v>19</v>
      </c>
      <c r="F33" s="32">
        <v>1</v>
      </c>
      <c r="G33" s="31" t="s">
        <v>172</v>
      </c>
      <c r="H33" s="27"/>
      <c r="I33" s="33">
        <v>29</v>
      </c>
      <c r="J33" s="33" t="s">
        <v>95</v>
      </c>
      <c r="K33" s="33">
        <f t="shared" si="0"/>
        <v>20</v>
      </c>
      <c r="L33" s="33">
        <f t="shared" si="1"/>
        <v>20</v>
      </c>
      <c r="M33" s="27"/>
      <c r="N33" s="27"/>
      <c r="O33" s="27"/>
      <c r="P33" s="27"/>
    </row>
    <row r="34" spans="1:16">
      <c r="A34" s="30">
        <v>2</v>
      </c>
      <c r="B34" s="31">
        <v>2</v>
      </c>
      <c r="C34" s="31" t="str" cm="1">
        <f t="array" ref="C34">INDEX($P$5:$P$7,B34)</f>
        <v>5:35–7:00 م</v>
      </c>
      <c r="D34" s="31">
        <v>2</v>
      </c>
      <c r="E34" s="31" t="s">
        <v>19</v>
      </c>
      <c r="F34" s="32">
        <v>1</v>
      </c>
      <c r="G34" s="31" t="s">
        <v>96</v>
      </c>
      <c r="H34" s="27"/>
      <c r="I34" s="33">
        <v>30</v>
      </c>
      <c r="J34" s="33" t="s">
        <v>95</v>
      </c>
      <c r="K34" s="33">
        <f t="shared" si="0"/>
        <v>20</v>
      </c>
      <c r="L34" s="33">
        <f t="shared" si="1"/>
        <v>20</v>
      </c>
      <c r="M34" s="27"/>
      <c r="N34" s="27"/>
      <c r="O34" s="27"/>
      <c r="P34" s="27"/>
    </row>
    <row r="35" spans="1:16">
      <c r="A35" s="30">
        <v>2</v>
      </c>
      <c r="B35" s="31">
        <v>2</v>
      </c>
      <c r="C35" s="31" t="str" cm="1">
        <f t="array" ref="C35">INDEX($P$5:$P$7,B35)</f>
        <v>5:35–7:00 م</v>
      </c>
      <c r="D35" s="31">
        <v>3</v>
      </c>
      <c r="E35" s="31" t="s">
        <v>19</v>
      </c>
      <c r="F35" s="32">
        <v>1</v>
      </c>
      <c r="G35" s="31" t="s">
        <v>90</v>
      </c>
      <c r="H35" s="27"/>
      <c r="I35" s="33">
        <v>31</v>
      </c>
      <c r="J35" s="33" t="s">
        <v>95</v>
      </c>
      <c r="K35" s="33">
        <f t="shared" si="0"/>
        <v>20</v>
      </c>
      <c r="L35" s="33">
        <f t="shared" si="1"/>
        <v>20</v>
      </c>
      <c r="M35" s="27"/>
      <c r="N35" s="27"/>
      <c r="O35" s="27"/>
      <c r="P35" s="27"/>
    </row>
    <row r="36" spans="1:16">
      <c r="A36" s="30">
        <v>2</v>
      </c>
      <c r="B36" s="31">
        <v>2</v>
      </c>
      <c r="C36" s="31" t="str" cm="1">
        <f t="array" ref="C36">INDEX($P$5:$P$7,B36)</f>
        <v>5:35–7:00 م</v>
      </c>
      <c r="D36" s="31">
        <v>4</v>
      </c>
      <c r="E36" s="31" t="s">
        <v>19</v>
      </c>
      <c r="F36" s="32">
        <v>1</v>
      </c>
      <c r="G36" s="31" t="s">
        <v>78</v>
      </c>
      <c r="H36" s="27"/>
      <c r="I36" s="33">
        <v>32</v>
      </c>
      <c r="J36" s="33" t="s">
        <v>95</v>
      </c>
      <c r="K36" s="33">
        <f t="shared" si="0"/>
        <v>20</v>
      </c>
      <c r="L36" s="33">
        <f t="shared" si="1"/>
        <v>20</v>
      </c>
      <c r="M36" s="27"/>
      <c r="N36" s="27"/>
      <c r="O36" s="27"/>
      <c r="P36" s="27"/>
    </row>
    <row r="37" spans="1:16">
      <c r="A37" s="30">
        <v>2</v>
      </c>
      <c r="B37" s="31">
        <v>2</v>
      </c>
      <c r="C37" s="31" t="str" cm="1">
        <f t="array" ref="C37">INDEX($P$5:$P$7,B37)</f>
        <v>5:35–7:00 م</v>
      </c>
      <c r="D37" s="31">
        <v>5</v>
      </c>
      <c r="E37" s="31" t="s">
        <v>95</v>
      </c>
      <c r="F37" s="32">
        <v>1</v>
      </c>
      <c r="G37" s="31" t="s">
        <v>584</v>
      </c>
      <c r="H37" s="27"/>
      <c r="I37" s="33">
        <v>33</v>
      </c>
      <c r="J37" s="33" t="s">
        <v>95</v>
      </c>
      <c r="K37" s="33">
        <f t="shared" si="0"/>
        <v>20</v>
      </c>
      <c r="L37" s="33">
        <f t="shared" si="1"/>
        <v>20</v>
      </c>
      <c r="M37" s="27"/>
      <c r="N37" s="27"/>
      <c r="O37" s="27"/>
      <c r="P37" s="27"/>
    </row>
    <row r="38" spans="1:16">
      <c r="A38" s="30">
        <v>2</v>
      </c>
      <c r="B38" s="31">
        <v>2</v>
      </c>
      <c r="C38" s="31" t="str" cm="1">
        <f t="array" ref="C38">INDEX($P$5:$P$7,B38)</f>
        <v>5:35–7:00 م</v>
      </c>
      <c r="D38" s="31">
        <v>6</v>
      </c>
      <c r="E38" s="31" t="s">
        <v>95</v>
      </c>
      <c r="F38" s="32">
        <v>1</v>
      </c>
      <c r="G38" s="31" t="s">
        <v>560</v>
      </c>
      <c r="H38" s="27"/>
      <c r="I38" s="33">
        <v>34</v>
      </c>
      <c r="J38" s="33" t="s">
        <v>95</v>
      </c>
      <c r="K38" s="33">
        <f t="shared" si="0"/>
        <v>20</v>
      </c>
      <c r="L38" s="33">
        <f t="shared" si="1"/>
        <v>20</v>
      </c>
      <c r="M38" s="27"/>
      <c r="N38" s="27"/>
      <c r="O38" s="27"/>
      <c r="P38" s="27"/>
    </row>
    <row r="39" spans="1:16">
      <c r="A39" s="30">
        <v>2</v>
      </c>
      <c r="B39" s="31">
        <v>2</v>
      </c>
      <c r="C39" s="31" t="str" cm="1">
        <f t="array" ref="C39">INDEX($P$5:$P$7,B39)</f>
        <v>5:35–7:00 م</v>
      </c>
      <c r="D39" s="31">
        <v>7</v>
      </c>
      <c r="E39" s="31" t="s">
        <v>95</v>
      </c>
      <c r="F39" s="32">
        <v>1</v>
      </c>
      <c r="G39" s="31" t="s">
        <v>539</v>
      </c>
      <c r="H39" s="27"/>
      <c r="I39" s="33">
        <v>35</v>
      </c>
      <c r="J39" s="33" t="s">
        <v>95</v>
      </c>
      <c r="K39" s="33">
        <f t="shared" si="0"/>
        <v>20</v>
      </c>
      <c r="L39" s="33">
        <f t="shared" si="1"/>
        <v>20</v>
      </c>
      <c r="M39" s="27"/>
      <c r="N39" s="27"/>
      <c r="O39" s="27"/>
      <c r="P39" s="27"/>
    </row>
    <row r="40" spans="1:16">
      <c r="A40" s="30">
        <v>2</v>
      </c>
      <c r="B40" s="31">
        <v>3</v>
      </c>
      <c r="C40" s="31" t="str" cm="1">
        <f t="array" ref="C40">INDEX($P$5:$P$7,B40)</f>
        <v>7:10–8:35 م</v>
      </c>
      <c r="D40" s="31">
        <v>1</v>
      </c>
      <c r="E40" s="31" t="s">
        <v>95</v>
      </c>
      <c r="F40" s="32">
        <v>1</v>
      </c>
      <c r="G40" s="31" t="s">
        <v>519</v>
      </c>
      <c r="H40" s="27"/>
      <c r="I40" s="33">
        <v>36</v>
      </c>
      <c r="J40" s="33" t="s">
        <v>95</v>
      </c>
      <c r="K40" s="33">
        <f t="shared" si="0"/>
        <v>20</v>
      </c>
      <c r="L40" s="33">
        <f t="shared" si="1"/>
        <v>20</v>
      </c>
      <c r="M40" s="27"/>
      <c r="N40" s="27"/>
      <c r="O40" s="27"/>
      <c r="P40" s="27"/>
    </row>
    <row r="41" spans="1:16">
      <c r="A41" s="30">
        <v>2</v>
      </c>
      <c r="B41" s="31">
        <v>3</v>
      </c>
      <c r="C41" s="31" t="str" cm="1">
        <f t="array" ref="C41">INDEX($P$5:$P$7,B41)</f>
        <v>7:10–8:35 م</v>
      </c>
      <c r="D41" s="31">
        <v>2</v>
      </c>
      <c r="E41" s="31" t="s">
        <v>95</v>
      </c>
      <c r="F41" s="32">
        <v>1</v>
      </c>
      <c r="G41" s="31" t="s">
        <v>499</v>
      </c>
      <c r="H41" s="27"/>
      <c r="I41" s="33">
        <v>37</v>
      </c>
      <c r="J41" s="33" t="s">
        <v>95</v>
      </c>
      <c r="K41" s="33">
        <f t="shared" si="0"/>
        <v>20</v>
      </c>
      <c r="L41" s="33">
        <f t="shared" si="1"/>
        <v>20</v>
      </c>
      <c r="M41" s="27"/>
      <c r="N41" s="27"/>
      <c r="O41" s="27"/>
      <c r="P41" s="27"/>
    </row>
    <row r="42" spans="1:16">
      <c r="A42" s="30">
        <v>2</v>
      </c>
      <c r="B42" s="31">
        <v>3</v>
      </c>
      <c r="C42" s="31" t="str" cm="1">
        <f t="array" ref="C42">INDEX($P$5:$P$7,B42)</f>
        <v>7:10–8:35 م</v>
      </c>
      <c r="D42" s="31">
        <v>3</v>
      </c>
      <c r="E42" s="31" t="s">
        <v>95</v>
      </c>
      <c r="F42" s="32">
        <v>1</v>
      </c>
      <c r="G42" s="31" t="s">
        <v>475</v>
      </c>
      <c r="H42" s="27"/>
      <c r="I42" s="33">
        <v>38</v>
      </c>
      <c r="J42" s="33" t="s">
        <v>95</v>
      </c>
      <c r="K42" s="33">
        <f t="shared" si="0"/>
        <v>20</v>
      </c>
      <c r="L42" s="33">
        <f t="shared" si="1"/>
        <v>20</v>
      </c>
      <c r="M42" s="27"/>
      <c r="N42" s="27"/>
      <c r="O42" s="27"/>
      <c r="P42" s="27"/>
    </row>
    <row r="43" spans="1:16">
      <c r="A43" s="30">
        <v>2</v>
      </c>
      <c r="B43" s="31">
        <v>3</v>
      </c>
      <c r="C43" s="31" t="str" cm="1">
        <f t="array" ref="C43">INDEX($P$5:$P$7,B43)</f>
        <v>7:10–8:35 م</v>
      </c>
      <c r="D43" s="31">
        <v>4</v>
      </c>
      <c r="E43" s="31" t="s">
        <v>95</v>
      </c>
      <c r="F43" s="32">
        <v>1</v>
      </c>
      <c r="G43" s="31" t="s">
        <v>476</v>
      </c>
      <c r="H43" s="27"/>
      <c r="I43" s="33">
        <v>39</v>
      </c>
      <c r="J43" s="33" t="s">
        <v>95</v>
      </c>
      <c r="K43" s="33">
        <f t="shared" si="0"/>
        <v>20</v>
      </c>
      <c r="L43" s="33">
        <f t="shared" si="1"/>
        <v>20</v>
      </c>
      <c r="M43" s="27"/>
      <c r="N43" s="27"/>
      <c r="O43" s="27"/>
      <c r="P43" s="27"/>
    </row>
    <row r="44" spans="1:16">
      <c r="A44" s="30">
        <v>2</v>
      </c>
      <c r="B44" s="31">
        <v>3</v>
      </c>
      <c r="C44" s="31" t="str" cm="1">
        <f t="array" ref="C44">INDEX($P$5:$P$7,B44)</f>
        <v>7:10–8:35 م</v>
      </c>
      <c r="D44" s="31">
        <v>5</v>
      </c>
      <c r="E44" s="31" t="s">
        <v>95</v>
      </c>
      <c r="F44" s="32">
        <v>1</v>
      </c>
      <c r="G44" s="31" t="s">
        <v>442</v>
      </c>
      <c r="H44" s="27"/>
      <c r="I44" s="33">
        <v>40</v>
      </c>
      <c r="J44" s="33" t="s">
        <v>95</v>
      </c>
      <c r="K44" s="33">
        <f t="shared" si="0"/>
        <v>20</v>
      </c>
      <c r="L44" s="33">
        <f t="shared" si="1"/>
        <v>20</v>
      </c>
      <c r="M44" s="27"/>
      <c r="N44" s="27"/>
      <c r="O44" s="27"/>
      <c r="P44" s="27"/>
    </row>
    <row r="45" spans="1:16">
      <c r="A45" s="30">
        <v>2</v>
      </c>
      <c r="B45" s="31">
        <v>3</v>
      </c>
      <c r="C45" s="31" t="str" cm="1">
        <f t="array" ref="C45">INDEX($P$5:$P$7,B45)</f>
        <v>7:10–8:35 م</v>
      </c>
      <c r="D45" s="31">
        <v>6</v>
      </c>
      <c r="E45" s="31" t="s">
        <v>95</v>
      </c>
      <c r="F45" s="32">
        <v>1</v>
      </c>
      <c r="G45" s="31" t="s">
        <v>420</v>
      </c>
      <c r="H45" s="27"/>
      <c r="I45" s="33">
        <v>41</v>
      </c>
      <c r="J45" s="33" t="s">
        <v>95</v>
      </c>
      <c r="K45" s="33">
        <f t="shared" si="0"/>
        <v>20</v>
      </c>
      <c r="L45" s="33">
        <f t="shared" si="1"/>
        <v>20</v>
      </c>
      <c r="M45" s="27"/>
      <c r="N45" s="27"/>
      <c r="O45" s="27"/>
      <c r="P45" s="27"/>
    </row>
    <row r="46" spans="1:16">
      <c r="A46" s="30">
        <v>2</v>
      </c>
      <c r="B46" s="31">
        <v>3</v>
      </c>
      <c r="C46" s="31" t="str" cm="1">
        <f t="array" ref="C46">INDEX($P$5:$P$7,B46)</f>
        <v>7:10–8:35 م</v>
      </c>
      <c r="D46" s="31">
        <v>7</v>
      </c>
      <c r="E46" s="31" t="s">
        <v>95</v>
      </c>
      <c r="F46" s="32">
        <v>1</v>
      </c>
      <c r="G46" s="31" t="s">
        <v>370</v>
      </c>
      <c r="H46" s="27"/>
      <c r="I46" s="33">
        <v>42</v>
      </c>
      <c r="J46" s="33" t="s">
        <v>95</v>
      </c>
      <c r="K46" s="33">
        <f t="shared" si="0"/>
        <v>20</v>
      </c>
      <c r="L46" s="33">
        <f t="shared" si="1"/>
        <v>20</v>
      </c>
      <c r="M46" s="27"/>
      <c r="N46" s="27"/>
      <c r="O46" s="27"/>
      <c r="P46" s="27"/>
    </row>
    <row r="47" spans="1:16">
      <c r="A47" s="30">
        <v>3</v>
      </c>
      <c r="B47" s="31">
        <v>1</v>
      </c>
      <c r="C47" s="31" t="str" cm="1">
        <f t="array" ref="C47">INDEX($P$5:$P$7,B47)</f>
        <v>4:00–5:25 م</v>
      </c>
      <c r="D47" s="31">
        <v>1</v>
      </c>
      <c r="E47" s="31" t="s">
        <v>19</v>
      </c>
      <c r="F47" s="32">
        <v>1</v>
      </c>
      <c r="G47" s="31" t="s">
        <v>217</v>
      </c>
      <c r="H47" s="27"/>
      <c r="I47" s="33">
        <v>43</v>
      </c>
      <c r="J47" s="33" t="s">
        <v>95</v>
      </c>
      <c r="K47" s="33">
        <f t="shared" si="0"/>
        <v>20</v>
      </c>
      <c r="L47" s="33">
        <f t="shared" si="1"/>
        <v>20</v>
      </c>
      <c r="M47" s="27"/>
      <c r="N47" s="27"/>
      <c r="O47" s="27"/>
      <c r="P47" s="27"/>
    </row>
    <row r="48" spans="1:16">
      <c r="A48" s="30">
        <v>3</v>
      </c>
      <c r="B48" s="31">
        <v>1</v>
      </c>
      <c r="C48" s="31" t="str" cm="1">
        <f t="array" ref="C48">INDEX($P$5:$P$7,B48)</f>
        <v>4:00–5:25 م</v>
      </c>
      <c r="D48" s="31">
        <v>2</v>
      </c>
      <c r="E48" s="31" t="s">
        <v>19</v>
      </c>
      <c r="F48" s="32">
        <v>1</v>
      </c>
      <c r="G48" s="31" t="s">
        <v>239</v>
      </c>
      <c r="H48" s="27"/>
      <c r="I48" s="27"/>
      <c r="J48" s="27"/>
      <c r="K48" s="27"/>
      <c r="L48" s="27"/>
      <c r="M48" s="27"/>
      <c r="N48" s="27"/>
      <c r="O48" s="27"/>
      <c r="P48" s="27"/>
    </row>
    <row r="49" spans="1:16">
      <c r="A49" s="30">
        <v>3</v>
      </c>
      <c r="B49" s="31">
        <v>1</v>
      </c>
      <c r="C49" s="31" t="str" cm="1">
        <f t="array" ref="C49">INDEX($P$5:$P$7,B49)</f>
        <v>4:00–5:25 م</v>
      </c>
      <c r="D49" s="31">
        <v>3</v>
      </c>
      <c r="E49" s="31" t="s">
        <v>19</v>
      </c>
      <c r="F49" s="32">
        <v>1</v>
      </c>
      <c r="G49" s="31" t="s">
        <v>260</v>
      </c>
      <c r="H49" s="27"/>
      <c r="I49" s="27"/>
      <c r="J49" s="27"/>
      <c r="K49" s="27"/>
      <c r="L49" s="27"/>
      <c r="M49" s="27"/>
      <c r="N49" s="27"/>
      <c r="O49" s="27"/>
      <c r="P49" s="27"/>
    </row>
    <row r="50" spans="1:16">
      <c r="A50" s="30">
        <v>3</v>
      </c>
      <c r="B50" s="31">
        <v>1</v>
      </c>
      <c r="C50" s="31" t="str" cm="1">
        <f t="array" ref="C50">INDEX($P$5:$P$7,B50)</f>
        <v>4:00–5:25 م</v>
      </c>
      <c r="D50" s="31">
        <v>4</v>
      </c>
      <c r="E50" s="31" t="s">
        <v>19</v>
      </c>
      <c r="F50" s="32">
        <v>1</v>
      </c>
      <c r="G50" s="31" t="s">
        <v>127</v>
      </c>
      <c r="H50" s="27"/>
      <c r="I50" s="27"/>
      <c r="J50" s="27"/>
      <c r="K50" s="27"/>
      <c r="L50" s="27"/>
      <c r="M50" s="27"/>
      <c r="N50" s="27"/>
      <c r="O50" s="27"/>
      <c r="P50" s="27"/>
    </row>
    <row r="51" spans="1:16">
      <c r="A51" s="30">
        <v>3</v>
      </c>
      <c r="B51" s="31">
        <v>1</v>
      </c>
      <c r="C51" s="31" t="str" cm="1">
        <f t="array" ref="C51">INDEX($P$5:$P$7,B51)</f>
        <v>4:00–5:25 م</v>
      </c>
      <c r="D51" s="31">
        <v>5</v>
      </c>
      <c r="E51" s="31" t="s">
        <v>19</v>
      </c>
      <c r="F51" s="32">
        <v>1</v>
      </c>
      <c r="G51" s="31" t="s">
        <v>128</v>
      </c>
      <c r="H51" s="27"/>
      <c r="I51" s="27"/>
      <c r="J51" s="27"/>
      <c r="K51" s="27"/>
      <c r="L51" s="27"/>
      <c r="M51" s="27"/>
      <c r="N51" s="27"/>
      <c r="O51" s="27"/>
      <c r="P51" s="27"/>
    </row>
    <row r="52" spans="1:16">
      <c r="A52" s="30">
        <v>3</v>
      </c>
      <c r="B52" s="31">
        <v>1</v>
      </c>
      <c r="C52" s="31" t="str" cm="1">
        <f t="array" ref="C52">INDEX($P$5:$P$7,B52)</f>
        <v>4:00–5:25 م</v>
      </c>
      <c r="D52" s="31">
        <v>6</v>
      </c>
      <c r="E52" s="31" t="s">
        <v>19</v>
      </c>
      <c r="F52" s="32">
        <v>1</v>
      </c>
      <c r="G52" s="31" t="s">
        <v>129</v>
      </c>
      <c r="H52" s="27"/>
      <c r="I52" s="27"/>
      <c r="J52" s="27"/>
      <c r="K52" s="27"/>
      <c r="L52" s="27"/>
      <c r="M52" s="27"/>
      <c r="N52" s="27"/>
      <c r="O52" s="27"/>
      <c r="P52" s="27"/>
    </row>
    <row r="53" spans="1:16">
      <c r="A53" s="30">
        <v>3</v>
      </c>
      <c r="B53" s="31">
        <v>1</v>
      </c>
      <c r="C53" s="31" t="str" cm="1">
        <f t="array" ref="C53">INDEX($P$5:$P$7,B53)</f>
        <v>4:00–5:25 م</v>
      </c>
      <c r="D53" s="31">
        <v>7</v>
      </c>
      <c r="E53" s="31" t="s">
        <v>19</v>
      </c>
      <c r="F53" s="32">
        <v>1</v>
      </c>
      <c r="G53" s="31" t="s">
        <v>130</v>
      </c>
      <c r="H53" s="27"/>
      <c r="I53" s="27"/>
      <c r="J53" s="27"/>
      <c r="K53" s="27"/>
      <c r="L53" s="27"/>
      <c r="M53" s="27"/>
      <c r="N53" s="27"/>
      <c r="O53" s="27"/>
      <c r="P53" s="27"/>
    </row>
    <row r="54" spans="1:16">
      <c r="A54" s="30">
        <v>3</v>
      </c>
      <c r="B54" s="31">
        <v>2</v>
      </c>
      <c r="C54" s="31" t="str" cm="1">
        <f t="array" ref="C54">INDEX($P$5:$P$7,B54)</f>
        <v>5:35–7:00 م</v>
      </c>
      <c r="D54" s="31">
        <v>1</v>
      </c>
      <c r="E54" s="31" t="s">
        <v>19</v>
      </c>
      <c r="F54" s="32">
        <v>1</v>
      </c>
      <c r="G54" s="31" t="s">
        <v>131</v>
      </c>
      <c r="H54" s="27"/>
      <c r="I54" s="27"/>
      <c r="J54" s="27"/>
      <c r="K54" s="27"/>
      <c r="L54" s="27"/>
      <c r="M54" s="27"/>
      <c r="N54" s="27"/>
      <c r="O54" s="27"/>
      <c r="P54" s="27"/>
    </row>
    <row r="55" spans="1:16">
      <c r="A55" s="30">
        <v>3</v>
      </c>
      <c r="B55" s="31">
        <v>2</v>
      </c>
      <c r="C55" s="31" t="str" cm="1">
        <f t="array" ref="C55">INDEX($P$5:$P$7,B55)</f>
        <v>5:35–7:00 م</v>
      </c>
      <c r="D55" s="31">
        <v>2</v>
      </c>
      <c r="E55" s="31" t="s">
        <v>19</v>
      </c>
      <c r="F55" s="32">
        <v>1</v>
      </c>
      <c r="G55" s="31" t="s">
        <v>91</v>
      </c>
      <c r="H55" s="27"/>
      <c r="I55" s="27"/>
      <c r="J55" s="27"/>
      <c r="K55" s="27"/>
      <c r="L55" s="27"/>
      <c r="M55" s="27"/>
      <c r="N55" s="27"/>
      <c r="O55" s="27"/>
      <c r="P55" s="27"/>
    </row>
    <row r="56" spans="1:16">
      <c r="A56" s="30">
        <v>3</v>
      </c>
      <c r="B56" s="31">
        <v>2</v>
      </c>
      <c r="C56" s="31" t="str" cm="1">
        <f t="array" ref="C56">INDEX($P$5:$P$7,B56)</f>
        <v>5:35–7:00 م</v>
      </c>
      <c r="D56" s="31">
        <v>3</v>
      </c>
      <c r="E56" s="31" t="s">
        <v>19</v>
      </c>
      <c r="F56" s="32">
        <v>1</v>
      </c>
      <c r="G56" s="31" t="s">
        <v>79</v>
      </c>
      <c r="H56" s="27"/>
      <c r="I56" s="27"/>
      <c r="J56" s="27"/>
      <c r="K56" s="27"/>
      <c r="L56" s="27"/>
      <c r="M56" s="27"/>
      <c r="N56" s="27"/>
      <c r="O56" s="27"/>
      <c r="P56" s="27"/>
    </row>
    <row r="57" spans="1:16">
      <c r="A57" s="30">
        <v>3</v>
      </c>
      <c r="B57" s="31">
        <v>2</v>
      </c>
      <c r="C57" s="31" t="str" cm="1">
        <f t="array" ref="C57">INDEX($P$5:$P$7,B57)</f>
        <v>5:35–7:00 م</v>
      </c>
      <c r="D57" s="31">
        <v>4</v>
      </c>
      <c r="E57" s="31" t="s">
        <v>19</v>
      </c>
      <c r="F57" s="32">
        <v>1</v>
      </c>
      <c r="G57" s="31" t="s">
        <v>67</v>
      </c>
      <c r="H57" s="27"/>
      <c r="I57" s="27"/>
      <c r="J57" s="27"/>
      <c r="K57" s="27"/>
      <c r="L57" s="27"/>
      <c r="M57" s="27"/>
      <c r="N57" s="27"/>
      <c r="O57" s="27"/>
      <c r="P57" s="27"/>
    </row>
    <row r="58" spans="1:16">
      <c r="A58" s="30">
        <v>3</v>
      </c>
      <c r="B58" s="31">
        <v>2</v>
      </c>
      <c r="C58" s="31" t="str" cm="1">
        <f t="array" ref="C58">INDEX($P$5:$P$7,B58)</f>
        <v>5:35–7:00 م</v>
      </c>
      <c r="D58" s="31">
        <v>5</v>
      </c>
      <c r="E58" s="31" t="s">
        <v>95</v>
      </c>
      <c r="F58" s="32">
        <v>1</v>
      </c>
      <c r="G58" s="31" t="s">
        <v>562</v>
      </c>
      <c r="H58" s="27"/>
      <c r="I58" s="27"/>
      <c r="J58" s="27"/>
      <c r="K58" s="27"/>
      <c r="L58" s="27"/>
      <c r="M58" s="27"/>
      <c r="N58" s="27"/>
      <c r="O58" s="27"/>
      <c r="P58" s="27"/>
    </row>
    <row r="59" spans="1:16">
      <c r="A59" s="30">
        <v>3</v>
      </c>
      <c r="B59" s="31">
        <v>2</v>
      </c>
      <c r="C59" s="31" t="str" cm="1">
        <f t="array" ref="C59">INDEX($P$5:$P$7,B59)</f>
        <v>5:35–7:00 م</v>
      </c>
      <c r="D59" s="31">
        <v>6</v>
      </c>
      <c r="E59" s="31" t="s">
        <v>95</v>
      </c>
      <c r="F59" s="32">
        <v>1</v>
      </c>
      <c r="G59" s="31" t="s">
        <v>585</v>
      </c>
      <c r="H59" s="27"/>
      <c r="I59" s="27"/>
      <c r="J59" s="27"/>
      <c r="K59" s="27"/>
      <c r="L59" s="27"/>
      <c r="M59" s="27"/>
      <c r="N59" s="27"/>
      <c r="O59" s="27"/>
      <c r="P59" s="27"/>
    </row>
    <row r="60" spans="1:16">
      <c r="A60" s="30">
        <v>3</v>
      </c>
      <c r="B60" s="31">
        <v>2</v>
      </c>
      <c r="C60" s="31" t="str" cm="1">
        <f t="array" ref="C60">INDEX($P$5:$P$7,B60)</f>
        <v>5:35–7:00 م</v>
      </c>
      <c r="D60" s="31">
        <v>7</v>
      </c>
      <c r="E60" s="31" t="s">
        <v>95</v>
      </c>
      <c r="F60" s="32">
        <v>1</v>
      </c>
      <c r="G60" s="31" t="s">
        <v>520</v>
      </c>
      <c r="H60" s="27"/>
      <c r="I60" s="27"/>
      <c r="J60" s="27"/>
      <c r="K60" s="27"/>
      <c r="L60" s="27"/>
      <c r="M60" s="27"/>
      <c r="N60" s="27"/>
      <c r="O60" s="27"/>
      <c r="P60" s="27"/>
    </row>
    <row r="61" spans="1:16">
      <c r="A61" s="30">
        <v>3</v>
      </c>
      <c r="B61" s="31">
        <v>3</v>
      </c>
      <c r="C61" s="31" t="str" cm="1">
        <f t="array" ref="C61">INDEX($P$5:$P$7,B61)</f>
        <v>7:10–8:35 م</v>
      </c>
      <c r="D61" s="31">
        <v>1</v>
      </c>
      <c r="E61" s="31" t="s">
        <v>95</v>
      </c>
      <c r="F61" s="32">
        <v>1</v>
      </c>
      <c r="G61" s="31" t="s">
        <v>500</v>
      </c>
      <c r="H61" s="27"/>
      <c r="I61" s="27"/>
      <c r="J61" s="27"/>
      <c r="K61" s="27"/>
      <c r="L61" s="27"/>
      <c r="M61" s="27"/>
      <c r="N61" s="27"/>
      <c r="O61" s="27"/>
      <c r="P61" s="27"/>
    </row>
    <row r="62" spans="1:16">
      <c r="A62" s="30">
        <v>3</v>
      </c>
      <c r="B62" s="31">
        <v>3</v>
      </c>
      <c r="C62" s="31" t="str" cm="1">
        <f t="array" ref="C62">INDEX($P$5:$P$7,B62)</f>
        <v>7:10–8:35 م</v>
      </c>
      <c r="D62" s="31">
        <v>2</v>
      </c>
      <c r="E62" s="31" t="s">
        <v>95</v>
      </c>
      <c r="F62" s="32">
        <v>1</v>
      </c>
      <c r="G62" s="31" t="s">
        <v>477</v>
      </c>
      <c r="H62" s="27"/>
      <c r="I62" s="27"/>
      <c r="J62" s="27"/>
      <c r="K62" s="27"/>
      <c r="L62" s="27"/>
      <c r="M62" s="27"/>
      <c r="N62" s="27"/>
      <c r="O62" s="27"/>
      <c r="P62" s="27"/>
    </row>
    <row r="63" spans="1:16">
      <c r="A63" s="30">
        <v>3</v>
      </c>
      <c r="B63" s="31">
        <v>3</v>
      </c>
      <c r="C63" s="31" t="str" cm="1">
        <f t="array" ref="C63">INDEX($P$5:$P$7,B63)</f>
        <v>7:10–8:35 م</v>
      </c>
      <c r="D63" s="31">
        <v>3</v>
      </c>
      <c r="E63" s="31" t="s">
        <v>95</v>
      </c>
      <c r="F63" s="32">
        <v>1</v>
      </c>
      <c r="G63" s="31" t="s">
        <v>478</v>
      </c>
      <c r="H63" s="27"/>
      <c r="I63" s="27"/>
      <c r="J63" s="27"/>
      <c r="K63" s="27"/>
      <c r="L63" s="27"/>
      <c r="M63" s="27"/>
      <c r="N63" s="27"/>
      <c r="O63" s="27"/>
      <c r="P63" s="27"/>
    </row>
    <row r="64" spans="1:16">
      <c r="A64" s="30">
        <v>3</v>
      </c>
      <c r="B64" s="31">
        <v>3</v>
      </c>
      <c r="C64" s="31" t="str" cm="1">
        <f t="array" ref="C64">INDEX($P$5:$P$7,B64)</f>
        <v>7:10–8:35 م</v>
      </c>
      <c r="D64" s="31">
        <v>4</v>
      </c>
      <c r="E64" s="31" t="s">
        <v>95</v>
      </c>
      <c r="F64" s="32">
        <v>1</v>
      </c>
      <c r="G64" s="31" t="s">
        <v>443</v>
      </c>
      <c r="H64" s="27"/>
      <c r="I64" s="27"/>
      <c r="J64" s="27"/>
      <c r="K64" s="27"/>
      <c r="L64" s="27"/>
      <c r="M64" s="27"/>
      <c r="N64" s="27"/>
      <c r="O64" s="27"/>
      <c r="P64" s="27"/>
    </row>
    <row r="65" spans="1:16">
      <c r="A65" s="30">
        <v>3</v>
      </c>
      <c r="B65" s="31">
        <v>3</v>
      </c>
      <c r="C65" s="31" t="str" cm="1">
        <f t="array" ref="C65">INDEX($P$5:$P$7,B65)</f>
        <v>7:10–8:35 م</v>
      </c>
      <c r="D65" s="31">
        <v>5</v>
      </c>
      <c r="E65" s="31" t="s">
        <v>95</v>
      </c>
      <c r="F65" s="32">
        <v>1</v>
      </c>
      <c r="G65" s="31" t="s">
        <v>421</v>
      </c>
      <c r="H65" s="27"/>
      <c r="I65" s="27"/>
      <c r="J65" s="27"/>
      <c r="K65" s="27"/>
      <c r="L65" s="27"/>
      <c r="M65" s="27"/>
      <c r="N65" s="27"/>
      <c r="O65" s="27"/>
      <c r="P65" s="27"/>
    </row>
    <row r="66" spans="1:16">
      <c r="A66" s="30">
        <v>3</v>
      </c>
      <c r="B66" s="31">
        <v>3</v>
      </c>
      <c r="C66" s="31" t="str" cm="1">
        <f t="array" ref="C66">INDEX($P$5:$P$7,B66)</f>
        <v>7:10–8:35 م</v>
      </c>
      <c r="D66" s="31">
        <v>6</v>
      </c>
      <c r="E66" s="31" t="s">
        <v>95</v>
      </c>
      <c r="F66" s="32">
        <v>1</v>
      </c>
      <c r="G66" s="31" t="s">
        <v>371</v>
      </c>
      <c r="H66" s="27"/>
      <c r="I66" s="27"/>
      <c r="J66" s="27"/>
      <c r="K66" s="27"/>
      <c r="L66" s="27"/>
      <c r="M66" s="27"/>
      <c r="N66" s="27"/>
      <c r="O66" s="27"/>
      <c r="P66" s="27"/>
    </row>
    <row r="67" spans="1:16">
      <c r="A67" s="30">
        <v>3</v>
      </c>
      <c r="B67" s="31">
        <v>3</v>
      </c>
      <c r="C67" s="31" t="str" cm="1">
        <f t="array" ref="C67">INDEX($P$5:$P$7,B67)</f>
        <v>7:10–8:35 م</v>
      </c>
      <c r="D67" s="31">
        <v>7</v>
      </c>
      <c r="E67" s="31" t="s">
        <v>95</v>
      </c>
      <c r="F67" s="32">
        <v>1</v>
      </c>
      <c r="G67" s="31" t="s">
        <v>361</v>
      </c>
      <c r="H67" s="27"/>
      <c r="I67" s="27"/>
      <c r="J67" s="27"/>
      <c r="K67" s="27"/>
      <c r="L67" s="27"/>
      <c r="M67" s="27"/>
      <c r="N67" s="27"/>
      <c r="O67" s="27"/>
      <c r="P67" s="27"/>
    </row>
    <row r="68" spans="1:16">
      <c r="A68" s="30">
        <v>4</v>
      </c>
      <c r="B68" s="31">
        <v>1</v>
      </c>
      <c r="C68" s="31" t="str" cm="1">
        <f t="array" ref="C68">INDEX($P$5:$P$7,B68)</f>
        <v>4:00–5:25 م</v>
      </c>
      <c r="D68" s="31">
        <v>1</v>
      </c>
      <c r="E68" s="31" t="s">
        <v>19</v>
      </c>
      <c r="F68" s="32">
        <v>1</v>
      </c>
      <c r="G68" s="31" t="s">
        <v>188</v>
      </c>
      <c r="H68" s="27"/>
      <c r="I68" s="27"/>
      <c r="J68" s="27"/>
      <c r="K68" s="27"/>
      <c r="L68" s="27"/>
      <c r="M68" s="27"/>
      <c r="N68" s="27"/>
      <c r="O68" s="27"/>
      <c r="P68" s="27"/>
    </row>
    <row r="69" spans="1:16">
      <c r="A69" s="30">
        <v>4</v>
      </c>
      <c r="B69" s="31">
        <v>1</v>
      </c>
      <c r="C69" s="31" t="str" cm="1">
        <f t="array" ref="C69">INDEX($P$5:$P$7,B69)</f>
        <v>4:00–5:25 م</v>
      </c>
      <c r="D69" s="31">
        <v>2</v>
      </c>
      <c r="E69" s="31" t="s">
        <v>19</v>
      </c>
      <c r="F69" s="32">
        <v>1</v>
      </c>
      <c r="G69" s="31" t="s">
        <v>218</v>
      </c>
      <c r="H69" s="27"/>
      <c r="I69" s="27"/>
      <c r="J69" s="27"/>
      <c r="K69" s="27"/>
      <c r="L69" s="27"/>
      <c r="M69" s="27"/>
      <c r="N69" s="27"/>
      <c r="O69" s="27"/>
      <c r="P69" s="27"/>
    </row>
    <row r="70" spans="1:16">
      <c r="A70" s="30">
        <v>4</v>
      </c>
      <c r="B70" s="31">
        <v>1</v>
      </c>
      <c r="C70" s="31" t="str" cm="1">
        <f t="array" ref="C70">INDEX($P$5:$P$7,B70)</f>
        <v>4:00–5:25 م</v>
      </c>
      <c r="D70" s="31">
        <v>3</v>
      </c>
      <c r="E70" s="31" t="s">
        <v>19</v>
      </c>
      <c r="F70" s="32">
        <v>1</v>
      </c>
      <c r="G70" s="31" t="s">
        <v>240</v>
      </c>
      <c r="H70" s="27"/>
      <c r="I70" s="27"/>
      <c r="J70" s="27"/>
      <c r="K70" s="27"/>
      <c r="L70" s="27"/>
      <c r="M70" s="27"/>
      <c r="N70" s="27"/>
      <c r="O70" s="27"/>
      <c r="P70" s="27"/>
    </row>
    <row r="71" spans="1:16">
      <c r="A71" s="30">
        <v>4</v>
      </c>
      <c r="B71" s="31">
        <v>1</v>
      </c>
      <c r="C71" s="31" t="str" cm="1">
        <f t="array" ref="C71">INDEX($P$5:$P$7,B71)</f>
        <v>4:00–5:25 م</v>
      </c>
      <c r="D71" s="31">
        <v>4</v>
      </c>
      <c r="E71" s="31" t="s">
        <v>19</v>
      </c>
      <c r="F71" s="32">
        <v>1</v>
      </c>
      <c r="G71" s="31" t="s">
        <v>261</v>
      </c>
      <c r="H71" s="27"/>
      <c r="I71" s="27"/>
      <c r="J71" s="27"/>
      <c r="K71" s="27"/>
      <c r="L71" s="27"/>
      <c r="M71" s="27"/>
      <c r="N71" s="27"/>
      <c r="O71" s="27"/>
      <c r="P71" s="27"/>
    </row>
    <row r="72" spans="1:16">
      <c r="A72" s="30">
        <v>4</v>
      </c>
      <c r="B72" s="31">
        <v>1</v>
      </c>
      <c r="C72" s="31" t="str" cm="1">
        <f t="array" ref="C72">INDEX($P$5:$P$7,B72)</f>
        <v>4:00–5:25 م</v>
      </c>
      <c r="D72" s="31">
        <v>5</v>
      </c>
      <c r="E72" s="31" t="s">
        <v>19</v>
      </c>
      <c r="F72" s="32">
        <v>1</v>
      </c>
      <c r="G72" s="31" t="s">
        <v>133</v>
      </c>
      <c r="H72" s="27"/>
      <c r="I72" s="27"/>
      <c r="J72" s="27"/>
      <c r="K72" s="27"/>
      <c r="L72" s="27"/>
      <c r="M72" s="27"/>
      <c r="N72" s="27"/>
      <c r="O72" s="27"/>
      <c r="P72" s="27"/>
    </row>
    <row r="73" spans="1:16">
      <c r="A73" s="30">
        <v>4</v>
      </c>
      <c r="B73" s="31">
        <v>1</v>
      </c>
      <c r="C73" s="31" t="str" cm="1">
        <f t="array" ref="C73">INDEX($P$5:$P$7,B73)</f>
        <v>4:00–5:25 م</v>
      </c>
      <c r="D73" s="31">
        <v>6</v>
      </c>
      <c r="E73" s="31" t="s">
        <v>19</v>
      </c>
      <c r="F73" s="32">
        <v>1</v>
      </c>
      <c r="G73" s="31" t="s">
        <v>134</v>
      </c>
      <c r="H73" s="27"/>
      <c r="I73" s="27"/>
      <c r="J73" s="27"/>
      <c r="K73" s="27"/>
      <c r="L73" s="27"/>
      <c r="M73" s="27"/>
      <c r="N73" s="27"/>
      <c r="O73" s="27"/>
      <c r="P73" s="27"/>
    </row>
    <row r="74" spans="1:16">
      <c r="A74" s="30">
        <v>4</v>
      </c>
      <c r="B74" s="31">
        <v>1</v>
      </c>
      <c r="C74" s="31" t="str" cm="1">
        <f t="array" ref="C74">INDEX($P$5:$P$7,B74)</f>
        <v>4:00–5:25 م</v>
      </c>
      <c r="D74" s="31">
        <v>7</v>
      </c>
      <c r="E74" s="31" t="s">
        <v>19</v>
      </c>
      <c r="F74" s="32">
        <v>1</v>
      </c>
      <c r="G74" s="31" t="s">
        <v>135</v>
      </c>
      <c r="H74" s="27"/>
      <c r="I74" s="27"/>
      <c r="J74" s="27"/>
      <c r="K74" s="27"/>
      <c r="L74" s="27"/>
      <c r="M74" s="27"/>
      <c r="N74" s="27"/>
      <c r="O74" s="27"/>
      <c r="P74" s="27"/>
    </row>
    <row r="75" spans="1:16">
      <c r="A75" s="30">
        <v>4</v>
      </c>
      <c r="B75" s="31">
        <v>2</v>
      </c>
      <c r="C75" s="31" t="str" cm="1">
        <f t="array" ref="C75">INDEX($P$5:$P$7,B75)</f>
        <v>5:35–7:00 م</v>
      </c>
      <c r="D75" s="31">
        <v>1</v>
      </c>
      <c r="E75" s="31" t="s">
        <v>19</v>
      </c>
      <c r="F75" s="32">
        <v>1</v>
      </c>
      <c r="G75" s="31" t="s">
        <v>92</v>
      </c>
      <c r="H75" s="27"/>
      <c r="I75" s="27"/>
      <c r="J75" s="27"/>
      <c r="K75" s="27"/>
      <c r="L75" s="27"/>
      <c r="M75" s="27"/>
      <c r="N75" s="27"/>
      <c r="O75" s="27"/>
      <c r="P75" s="27"/>
    </row>
    <row r="76" spans="1:16">
      <c r="A76" s="30">
        <v>4</v>
      </c>
      <c r="B76" s="31">
        <v>2</v>
      </c>
      <c r="C76" s="31" t="str" cm="1">
        <f t="array" ref="C76">INDEX($P$5:$P$7,B76)</f>
        <v>5:35–7:00 م</v>
      </c>
      <c r="D76" s="31">
        <v>2</v>
      </c>
      <c r="E76" s="31" t="s">
        <v>19</v>
      </c>
      <c r="F76" s="32">
        <v>1</v>
      </c>
      <c r="G76" s="31" t="s">
        <v>80</v>
      </c>
      <c r="H76" s="27"/>
      <c r="I76" s="27"/>
      <c r="J76" s="27"/>
      <c r="K76" s="27"/>
      <c r="L76" s="27"/>
      <c r="M76" s="27"/>
      <c r="N76" s="27"/>
      <c r="O76" s="27"/>
      <c r="P76" s="27"/>
    </row>
    <row r="77" spans="1:16">
      <c r="A77" s="30">
        <v>4</v>
      </c>
      <c r="B77" s="31">
        <v>2</v>
      </c>
      <c r="C77" s="31" t="str" cm="1">
        <f t="array" ref="C77">INDEX($P$5:$P$7,B77)</f>
        <v>5:35–7:00 م</v>
      </c>
      <c r="D77" s="31">
        <v>3</v>
      </c>
      <c r="E77" s="31" t="s">
        <v>19</v>
      </c>
      <c r="F77" s="32">
        <v>1</v>
      </c>
      <c r="G77" s="31" t="s">
        <v>68</v>
      </c>
      <c r="H77" s="27"/>
      <c r="I77" s="27"/>
      <c r="J77" s="27"/>
      <c r="K77" s="27"/>
      <c r="L77" s="27"/>
      <c r="M77" s="27"/>
      <c r="N77" s="27"/>
      <c r="O77" s="27"/>
      <c r="P77" s="27"/>
    </row>
    <row r="78" spans="1:16">
      <c r="A78" s="30">
        <v>4</v>
      </c>
      <c r="B78" s="31">
        <v>2</v>
      </c>
      <c r="C78" s="31" t="str" cm="1">
        <f t="array" ref="C78">INDEX($P$5:$P$7,B78)</f>
        <v>5:35–7:00 م</v>
      </c>
      <c r="D78" s="31">
        <v>4</v>
      </c>
      <c r="E78" s="31" t="s">
        <v>19</v>
      </c>
      <c r="F78" s="32">
        <v>1</v>
      </c>
      <c r="G78" s="31" t="s">
        <v>58</v>
      </c>
      <c r="H78" s="27"/>
      <c r="I78" s="27"/>
      <c r="J78" s="27"/>
      <c r="K78" s="27"/>
      <c r="L78" s="27"/>
      <c r="M78" s="27"/>
      <c r="N78" s="27"/>
      <c r="O78" s="27"/>
      <c r="P78" s="27"/>
    </row>
    <row r="79" spans="1:16">
      <c r="A79" s="30">
        <v>4</v>
      </c>
      <c r="B79" s="31">
        <v>2</v>
      </c>
      <c r="C79" s="31" t="str" cm="1">
        <f t="array" ref="C79">INDEX($P$5:$P$7,B79)</f>
        <v>5:35–7:00 م</v>
      </c>
      <c r="D79" s="31">
        <v>5</v>
      </c>
      <c r="E79" s="31" t="s">
        <v>95</v>
      </c>
      <c r="F79" s="32">
        <v>1</v>
      </c>
      <c r="G79" s="31" t="s">
        <v>551</v>
      </c>
      <c r="H79" s="27"/>
      <c r="I79" s="27"/>
      <c r="J79" s="27"/>
      <c r="K79" s="27"/>
      <c r="L79" s="27"/>
      <c r="M79" s="27"/>
      <c r="N79" s="27"/>
      <c r="O79" s="27"/>
      <c r="P79" s="27"/>
    </row>
    <row r="80" spans="1:16">
      <c r="A80" s="30">
        <v>4</v>
      </c>
      <c r="B80" s="31">
        <v>2</v>
      </c>
      <c r="C80" s="31" t="str" cm="1">
        <f t="array" ref="C80">INDEX($P$5:$P$7,B80)</f>
        <v>5:35–7:00 م</v>
      </c>
      <c r="D80" s="31">
        <v>6</v>
      </c>
      <c r="E80" s="31" t="s">
        <v>95</v>
      </c>
      <c r="F80" s="32">
        <v>1</v>
      </c>
      <c r="G80" s="31" t="s">
        <v>564</v>
      </c>
      <c r="H80" s="27"/>
      <c r="I80" s="27"/>
      <c r="J80" s="27"/>
      <c r="K80" s="27"/>
      <c r="L80" s="27"/>
      <c r="M80" s="27"/>
      <c r="N80" s="27"/>
      <c r="O80" s="27"/>
      <c r="P80" s="27"/>
    </row>
    <row r="81" spans="1:16">
      <c r="A81" s="30">
        <v>4</v>
      </c>
      <c r="B81" s="31">
        <v>2</v>
      </c>
      <c r="C81" s="31" t="str" cm="1">
        <f t="array" ref="C81">INDEX($P$5:$P$7,B81)</f>
        <v>5:35–7:00 م</v>
      </c>
      <c r="D81" s="31">
        <v>7</v>
      </c>
      <c r="E81" s="31" t="s">
        <v>95</v>
      </c>
      <c r="F81" s="32">
        <v>1</v>
      </c>
      <c r="G81" s="31" t="s">
        <v>586</v>
      </c>
      <c r="H81" s="27"/>
      <c r="I81" s="27"/>
      <c r="J81" s="27"/>
      <c r="K81" s="27"/>
      <c r="L81" s="27"/>
      <c r="M81" s="27"/>
      <c r="N81" s="27"/>
      <c r="O81" s="27"/>
      <c r="P81" s="27"/>
    </row>
    <row r="82" spans="1:16">
      <c r="A82" s="30">
        <v>4</v>
      </c>
      <c r="B82" s="31">
        <v>3</v>
      </c>
      <c r="C82" s="31" t="str" cm="1">
        <f t="array" ref="C82">INDEX($P$5:$P$7,B82)</f>
        <v>7:10–8:35 م</v>
      </c>
      <c r="D82" s="31">
        <v>1</v>
      </c>
      <c r="E82" s="31" t="s">
        <v>95</v>
      </c>
      <c r="F82" s="32">
        <v>1</v>
      </c>
      <c r="G82" s="31" t="s">
        <v>479</v>
      </c>
      <c r="H82" s="27"/>
      <c r="I82" s="27"/>
      <c r="J82" s="27"/>
      <c r="K82" s="27"/>
      <c r="L82" s="27"/>
      <c r="M82" s="27"/>
      <c r="N82" s="27"/>
      <c r="O82" s="27"/>
      <c r="P82" s="27"/>
    </row>
    <row r="83" spans="1:16">
      <c r="A83" s="30">
        <v>4</v>
      </c>
      <c r="B83" s="31">
        <v>3</v>
      </c>
      <c r="C83" s="31" t="str" cm="1">
        <f t="array" ref="C83">INDEX($P$5:$P$7,B83)</f>
        <v>7:10–8:35 م</v>
      </c>
      <c r="D83" s="31">
        <v>2</v>
      </c>
      <c r="E83" s="31" t="s">
        <v>95</v>
      </c>
      <c r="F83" s="32">
        <v>1</v>
      </c>
      <c r="G83" s="31" t="s">
        <v>480</v>
      </c>
      <c r="H83" s="27"/>
      <c r="I83" s="27"/>
      <c r="J83" s="27"/>
      <c r="K83" s="27"/>
      <c r="L83" s="27"/>
      <c r="M83" s="27"/>
      <c r="N83" s="27"/>
      <c r="O83" s="27"/>
      <c r="P83" s="27"/>
    </row>
    <row r="84" spans="1:16">
      <c r="A84" s="30">
        <v>4</v>
      </c>
      <c r="B84" s="31">
        <v>3</v>
      </c>
      <c r="C84" s="31" t="str" cm="1">
        <f t="array" ref="C84">INDEX($P$5:$P$7,B84)</f>
        <v>7:10–8:35 م</v>
      </c>
      <c r="D84" s="31">
        <v>3</v>
      </c>
      <c r="E84" s="31" t="s">
        <v>95</v>
      </c>
      <c r="F84" s="32">
        <v>1</v>
      </c>
      <c r="G84" s="31" t="s">
        <v>444</v>
      </c>
      <c r="H84" s="27"/>
      <c r="I84" s="27"/>
      <c r="J84" s="27"/>
      <c r="K84" s="27"/>
      <c r="L84" s="27"/>
      <c r="M84" s="27"/>
      <c r="N84" s="27"/>
      <c r="O84" s="27"/>
      <c r="P84" s="27"/>
    </row>
    <row r="85" spans="1:16">
      <c r="A85" s="30">
        <v>4</v>
      </c>
      <c r="B85" s="31">
        <v>3</v>
      </c>
      <c r="C85" s="31" t="str" cm="1">
        <f t="array" ref="C85">INDEX($P$5:$P$7,B85)</f>
        <v>7:10–8:35 م</v>
      </c>
      <c r="D85" s="31">
        <v>4</v>
      </c>
      <c r="E85" s="31" t="s">
        <v>95</v>
      </c>
      <c r="F85" s="32">
        <v>1</v>
      </c>
      <c r="G85" s="31" t="s">
        <v>422</v>
      </c>
      <c r="H85" s="27"/>
      <c r="I85" s="27"/>
      <c r="J85" s="27"/>
      <c r="K85" s="27"/>
      <c r="L85" s="27"/>
      <c r="M85" s="27"/>
      <c r="N85" s="27"/>
      <c r="O85" s="27"/>
      <c r="P85" s="27"/>
    </row>
    <row r="86" spans="1:16">
      <c r="A86" s="30">
        <v>4</v>
      </c>
      <c r="B86" s="31">
        <v>3</v>
      </c>
      <c r="C86" s="31" t="str" cm="1">
        <f t="array" ref="C86">INDEX($P$5:$P$7,B86)</f>
        <v>7:10–8:35 م</v>
      </c>
      <c r="D86" s="31">
        <v>5</v>
      </c>
      <c r="E86" s="31" t="s">
        <v>95</v>
      </c>
      <c r="F86" s="32">
        <v>1</v>
      </c>
      <c r="G86" s="31" t="s">
        <v>372</v>
      </c>
      <c r="H86" s="27"/>
      <c r="I86" s="27"/>
      <c r="J86" s="27"/>
      <c r="K86" s="27"/>
      <c r="L86" s="27"/>
      <c r="M86" s="27"/>
      <c r="N86" s="27"/>
      <c r="O86" s="27"/>
      <c r="P86" s="27"/>
    </row>
    <row r="87" spans="1:16">
      <c r="A87" s="30">
        <v>4</v>
      </c>
      <c r="B87" s="31">
        <v>3</v>
      </c>
      <c r="C87" s="31" t="str" cm="1">
        <f t="array" ref="C87">INDEX($P$5:$P$7,B87)</f>
        <v>7:10–8:35 م</v>
      </c>
      <c r="D87" s="31">
        <v>6</v>
      </c>
      <c r="E87" s="31" t="s">
        <v>95</v>
      </c>
      <c r="F87" s="32">
        <v>1</v>
      </c>
      <c r="G87" s="31" t="s">
        <v>362</v>
      </c>
      <c r="H87" s="27"/>
      <c r="I87" s="27"/>
      <c r="J87" s="27"/>
      <c r="K87" s="27"/>
      <c r="L87" s="27"/>
      <c r="M87" s="27"/>
      <c r="N87" s="27"/>
      <c r="O87" s="27"/>
      <c r="P87" s="27"/>
    </row>
    <row r="88" spans="1:16">
      <c r="A88" s="30">
        <v>4</v>
      </c>
      <c r="B88" s="31">
        <v>3</v>
      </c>
      <c r="C88" s="31" t="str" cm="1">
        <f t="array" ref="C88">INDEX($P$5:$P$7,B88)</f>
        <v>7:10–8:35 م</v>
      </c>
      <c r="D88" s="31">
        <v>7</v>
      </c>
      <c r="E88" s="31" t="s">
        <v>95</v>
      </c>
      <c r="F88" s="32">
        <v>1</v>
      </c>
      <c r="G88" s="31" t="s">
        <v>354</v>
      </c>
      <c r="H88" s="27"/>
      <c r="I88" s="27"/>
      <c r="J88" s="27"/>
      <c r="K88" s="27"/>
      <c r="L88" s="27"/>
      <c r="M88" s="27"/>
      <c r="N88" s="27"/>
      <c r="O88" s="27"/>
      <c r="P88" s="27"/>
    </row>
    <row r="89" spans="1:16">
      <c r="A89" s="30">
        <v>5</v>
      </c>
      <c r="B89" s="31">
        <v>1</v>
      </c>
      <c r="C89" s="31" t="str" cm="1">
        <f t="array" ref="C89">INDEX($P$5:$P$7,B89)</f>
        <v>4:00–5:25 م</v>
      </c>
      <c r="D89" s="31">
        <v>1</v>
      </c>
      <c r="E89" s="31" t="s">
        <v>19</v>
      </c>
      <c r="F89" s="32">
        <v>1</v>
      </c>
      <c r="G89" s="31" t="s">
        <v>189</v>
      </c>
      <c r="H89" s="27"/>
      <c r="I89" s="27"/>
      <c r="J89" s="27"/>
      <c r="K89" s="27"/>
      <c r="L89" s="27"/>
      <c r="M89" s="27"/>
      <c r="N89" s="27"/>
      <c r="O89" s="27"/>
      <c r="P89" s="27"/>
    </row>
    <row r="90" spans="1:16">
      <c r="A90" s="30">
        <v>5</v>
      </c>
      <c r="B90" s="31">
        <v>1</v>
      </c>
      <c r="C90" s="31" t="str" cm="1">
        <f t="array" ref="C90">INDEX($P$5:$P$7,B90)</f>
        <v>4:00–5:25 م</v>
      </c>
      <c r="D90" s="31">
        <v>2</v>
      </c>
      <c r="E90" s="31" t="s">
        <v>19</v>
      </c>
      <c r="F90" s="32">
        <v>1</v>
      </c>
      <c r="G90" s="31" t="s">
        <v>190</v>
      </c>
      <c r="H90" s="27"/>
      <c r="I90" s="27"/>
      <c r="J90" s="27"/>
      <c r="K90" s="27"/>
      <c r="L90" s="27"/>
      <c r="M90" s="27"/>
      <c r="N90" s="27"/>
      <c r="O90" s="27"/>
      <c r="P90" s="27"/>
    </row>
    <row r="91" spans="1:16">
      <c r="A91" s="30">
        <v>5</v>
      </c>
      <c r="B91" s="31">
        <v>1</v>
      </c>
      <c r="C91" s="31" t="str" cm="1">
        <f t="array" ref="C91">INDEX($P$5:$P$7,B91)</f>
        <v>4:00–5:25 م</v>
      </c>
      <c r="D91" s="31">
        <v>3</v>
      </c>
      <c r="E91" s="31" t="s">
        <v>19</v>
      </c>
      <c r="F91" s="32">
        <v>1</v>
      </c>
      <c r="G91" s="31" t="s">
        <v>219</v>
      </c>
      <c r="H91" s="27"/>
      <c r="I91" s="27"/>
      <c r="J91" s="27"/>
      <c r="K91" s="27"/>
      <c r="L91" s="27"/>
      <c r="M91" s="27"/>
      <c r="N91" s="27"/>
      <c r="O91" s="27"/>
      <c r="P91" s="27"/>
    </row>
    <row r="92" spans="1:16">
      <c r="A92" s="30">
        <v>5</v>
      </c>
      <c r="B92" s="31">
        <v>1</v>
      </c>
      <c r="C92" s="31" t="str" cm="1">
        <f t="array" ref="C92">INDEX($P$5:$P$7,B92)</f>
        <v>4:00–5:25 م</v>
      </c>
      <c r="D92" s="31">
        <v>4</v>
      </c>
      <c r="E92" s="31" t="s">
        <v>19</v>
      </c>
      <c r="F92" s="32">
        <v>1</v>
      </c>
      <c r="G92" s="31" t="s">
        <v>241</v>
      </c>
      <c r="H92" s="27"/>
      <c r="I92" s="27"/>
      <c r="J92" s="27"/>
      <c r="K92" s="27"/>
      <c r="L92" s="27"/>
      <c r="M92" s="27"/>
      <c r="N92" s="27"/>
      <c r="O92" s="27"/>
      <c r="P92" s="27"/>
    </row>
    <row r="93" spans="1:16">
      <c r="A93" s="30">
        <v>5</v>
      </c>
      <c r="B93" s="31">
        <v>1</v>
      </c>
      <c r="C93" s="31" t="str" cm="1">
        <f t="array" ref="C93">INDEX($P$5:$P$7,B93)</f>
        <v>4:00–5:25 م</v>
      </c>
      <c r="D93" s="31">
        <v>5</v>
      </c>
      <c r="E93" s="31" t="s">
        <v>19</v>
      </c>
      <c r="F93" s="32">
        <v>1</v>
      </c>
      <c r="G93" s="31" t="s">
        <v>262</v>
      </c>
      <c r="H93" s="27"/>
      <c r="I93" s="27"/>
      <c r="J93" s="27"/>
      <c r="K93" s="27"/>
      <c r="L93" s="27"/>
      <c r="M93" s="27"/>
      <c r="N93" s="27"/>
      <c r="O93" s="27"/>
      <c r="P93" s="27"/>
    </row>
    <row r="94" spans="1:16">
      <c r="A94" s="30">
        <v>5</v>
      </c>
      <c r="B94" s="31">
        <v>1</v>
      </c>
      <c r="C94" s="31" t="str" cm="1">
        <f t="array" ref="C94">INDEX($P$5:$P$7,B94)</f>
        <v>4:00–5:25 م</v>
      </c>
      <c r="D94" s="31">
        <v>6</v>
      </c>
      <c r="E94" s="31" t="s">
        <v>19</v>
      </c>
      <c r="F94" s="32">
        <v>1</v>
      </c>
      <c r="G94" s="31" t="s">
        <v>138</v>
      </c>
      <c r="H94" s="27"/>
      <c r="I94" s="27"/>
      <c r="J94" s="27"/>
      <c r="K94" s="27"/>
      <c r="L94" s="27"/>
      <c r="M94" s="27"/>
      <c r="N94" s="27"/>
      <c r="O94" s="27"/>
      <c r="P94" s="27"/>
    </row>
    <row r="95" spans="1:16">
      <c r="A95" s="30">
        <v>5</v>
      </c>
      <c r="B95" s="31">
        <v>1</v>
      </c>
      <c r="C95" s="31" t="str" cm="1">
        <f t="array" ref="C95">INDEX($P$5:$P$7,B95)</f>
        <v>4:00–5:25 م</v>
      </c>
      <c r="D95" s="31">
        <v>7</v>
      </c>
      <c r="E95" s="31" t="s">
        <v>19</v>
      </c>
      <c r="F95" s="32">
        <v>1</v>
      </c>
      <c r="G95" s="31" t="s">
        <v>93</v>
      </c>
      <c r="H95" s="27"/>
      <c r="I95" s="27"/>
      <c r="J95" s="27"/>
      <c r="K95" s="27"/>
      <c r="L95" s="27"/>
      <c r="M95" s="27"/>
      <c r="N95" s="27"/>
      <c r="O95" s="27"/>
      <c r="P95" s="27"/>
    </row>
    <row r="96" spans="1:16">
      <c r="A96" s="30">
        <v>5</v>
      </c>
      <c r="B96" s="31">
        <v>2</v>
      </c>
      <c r="C96" s="31" t="str" cm="1">
        <f t="array" ref="C96">INDEX($P$5:$P$7,B96)</f>
        <v>5:35–7:00 م</v>
      </c>
      <c r="D96" s="31">
        <v>1</v>
      </c>
      <c r="E96" s="31" t="s">
        <v>19</v>
      </c>
      <c r="F96" s="32">
        <v>1</v>
      </c>
      <c r="G96" s="31" t="s">
        <v>81</v>
      </c>
      <c r="H96" s="27"/>
      <c r="I96" s="27"/>
      <c r="J96" s="27"/>
      <c r="K96" s="27"/>
      <c r="L96" s="27"/>
      <c r="M96" s="27"/>
      <c r="N96" s="27"/>
      <c r="O96" s="27"/>
      <c r="P96" s="27"/>
    </row>
    <row r="97" spans="1:16">
      <c r="A97" s="30">
        <v>5</v>
      </c>
      <c r="B97" s="31">
        <v>2</v>
      </c>
      <c r="C97" s="31" t="str" cm="1">
        <f t="array" ref="C97">INDEX($P$5:$P$7,B97)</f>
        <v>5:35–7:00 م</v>
      </c>
      <c r="D97" s="31">
        <v>2</v>
      </c>
      <c r="E97" s="31" t="s">
        <v>19</v>
      </c>
      <c r="F97" s="32">
        <v>1</v>
      </c>
      <c r="G97" s="31" t="s">
        <v>69</v>
      </c>
      <c r="H97" s="27"/>
      <c r="I97" s="27"/>
      <c r="J97" s="27"/>
      <c r="K97" s="27"/>
      <c r="L97" s="27"/>
      <c r="M97" s="27"/>
      <c r="N97" s="27"/>
      <c r="O97" s="27"/>
      <c r="P97" s="27"/>
    </row>
    <row r="98" spans="1:16">
      <c r="A98" s="30">
        <v>5</v>
      </c>
      <c r="B98" s="31">
        <v>2</v>
      </c>
      <c r="C98" s="31" t="str" cm="1">
        <f t="array" ref="C98">INDEX($P$5:$P$7,B98)</f>
        <v>5:35–7:00 م</v>
      </c>
      <c r="D98" s="31">
        <v>3</v>
      </c>
      <c r="E98" s="31" t="s">
        <v>19</v>
      </c>
      <c r="F98" s="32">
        <v>1</v>
      </c>
      <c r="G98" s="31" t="s">
        <v>59</v>
      </c>
      <c r="H98" s="27"/>
      <c r="I98" s="27"/>
      <c r="J98" s="27"/>
      <c r="K98" s="27"/>
      <c r="L98" s="27"/>
      <c r="M98" s="27"/>
      <c r="N98" s="27"/>
      <c r="O98" s="27"/>
      <c r="P98" s="27"/>
    </row>
    <row r="99" spans="1:16">
      <c r="A99" s="30">
        <v>5</v>
      </c>
      <c r="B99" s="31">
        <v>2</v>
      </c>
      <c r="C99" s="31" t="str" cm="1">
        <f t="array" ref="C99">INDEX($P$5:$P$7,B99)</f>
        <v>5:35–7:00 م</v>
      </c>
      <c r="D99" s="31">
        <v>4</v>
      </c>
      <c r="E99" s="31" t="s">
        <v>19</v>
      </c>
      <c r="F99" s="32">
        <v>1</v>
      </c>
      <c r="G99" s="31" t="s">
        <v>50</v>
      </c>
      <c r="H99" s="27"/>
      <c r="I99" s="27"/>
      <c r="J99" s="27"/>
      <c r="K99" s="27"/>
      <c r="L99" s="27"/>
      <c r="M99" s="27"/>
      <c r="N99" s="27"/>
      <c r="O99" s="27"/>
      <c r="P99" s="27"/>
    </row>
    <row r="100" spans="1:16">
      <c r="A100" s="30">
        <v>5</v>
      </c>
      <c r="B100" s="31">
        <v>2</v>
      </c>
      <c r="C100" s="31" t="str" cm="1">
        <f t="array" ref="C100">INDEX($P$5:$P$7,B100)</f>
        <v>5:35–7:00 م</v>
      </c>
      <c r="D100" s="31">
        <v>5</v>
      </c>
      <c r="E100" s="31" t="s">
        <v>95</v>
      </c>
      <c r="F100" s="32">
        <v>1</v>
      </c>
      <c r="G100" s="31" t="s">
        <v>540</v>
      </c>
      <c r="H100" s="27"/>
      <c r="I100" s="27"/>
      <c r="J100" s="27"/>
      <c r="K100" s="27"/>
      <c r="L100" s="27"/>
      <c r="M100" s="27"/>
      <c r="N100" s="27"/>
      <c r="O100" s="27"/>
      <c r="P100" s="27"/>
    </row>
    <row r="101" spans="1:16">
      <c r="A101" s="30">
        <v>5</v>
      </c>
      <c r="B101" s="31">
        <v>2</v>
      </c>
      <c r="C101" s="31" t="str" cm="1">
        <f t="array" ref="C101">INDEX($P$5:$P$7,B101)</f>
        <v>5:35–7:00 م</v>
      </c>
      <c r="D101" s="31">
        <v>6</v>
      </c>
      <c r="E101" s="31" t="s">
        <v>95</v>
      </c>
      <c r="F101" s="32">
        <v>1</v>
      </c>
      <c r="G101" s="31" t="s">
        <v>543</v>
      </c>
      <c r="H101" s="27"/>
      <c r="I101" s="27"/>
      <c r="J101" s="27"/>
      <c r="K101" s="27"/>
      <c r="L101" s="27"/>
      <c r="M101" s="27"/>
      <c r="N101" s="27"/>
      <c r="O101" s="27"/>
      <c r="P101" s="27"/>
    </row>
    <row r="102" spans="1:16">
      <c r="A102" s="30">
        <v>5</v>
      </c>
      <c r="B102" s="31">
        <v>2</v>
      </c>
      <c r="C102" s="31" t="str" cm="1">
        <f t="array" ref="C102">INDEX($P$5:$P$7,B102)</f>
        <v>5:35–7:00 م</v>
      </c>
      <c r="D102" s="31">
        <v>7</v>
      </c>
      <c r="E102" s="31" t="s">
        <v>95</v>
      </c>
      <c r="F102" s="32">
        <v>1</v>
      </c>
      <c r="G102" s="31" t="s">
        <v>565</v>
      </c>
      <c r="H102" s="27"/>
      <c r="I102" s="27"/>
      <c r="J102" s="27"/>
      <c r="K102" s="27"/>
      <c r="L102" s="27"/>
      <c r="M102" s="27"/>
      <c r="N102" s="27"/>
      <c r="O102" s="27"/>
      <c r="P102" s="27"/>
    </row>
    <row r="103" spans="1:16">
      <c r="A103" s="30">
        <v>5</v>
      </c>
      <c r="B103" s="31">
        <v>3</v>
      </c>
      <c r="C103" s="31" t="str" cm="1">
        <f t="array" ref="C103">INDEX($P$5:$P$7,B103)</f>
        <v>7:10–8:35 م</v>
      </c>
      <c r="D103" s="31">
        <v>1</v>
      </c>
      <c r="E103" s="31" t="s">
        <v>95</v>
      </c>
      <c r="F103" s="32">
        <v>1</v>
      </c>
      <c r="G103" s="31" t="s">
        <v>587</v>
      </c>
      <c r="H103" s="27"/>
      <c r="I103" s="27"/>
      <c r="J103" s="27"/>
      <c r="K103" s="27"/>
      <c r="L103" s="27"/>
      <c r="M103" s="27"/>
      <c r="N103" s="27"/>
      <c r="O103" s="27"/>
      <c r="P103" s="27"/>
    </row>
    <row r="104" spans="1:16">
      <c r="A104" s="30">
        <v>5</v>
      </c>
      <c r="B104" s="31">
        <v>3</v>
      </c>
      <c r="C104" s="31" t="str" cm="1">
        <f t="array" ref="C104">INDEX($P$5:$P$7,B104)</f>
        <v>7:10–8:35 م</v>
      </c>
      <c r="D104" s="31">
        <v>2</v>
      </c>
      <c r="E104" s="31" t="s">
        <v>95</v>
      </c>
      <c r="F104" s="32">
        <v>1</v>
      </c>
      <c r="G104" s="31" t="s">
        <v>445</v>
      </c>
      <c r="H104" s="27"/>
      <c r="I104" s="27"/>
      <c r="J104" s="27"/>
      <c r="K104" s="27"/>
      <c r="L104" s="27"/>
      <c r="M104" s="27"/>
      <c r="N104" s="27"/>
      <c r="O104" s="27"/>
      <c r="P104" s="27"/>
    </row>
    <row r="105" spans="1:16">
      <c r="A105" s="30">
        <v>5</v>
      </c>
      <c r="B105" s="31">
        <v>3</v>
      </c>
      <c r="C105" s="31" t="str" cm="1">
        <f t="array" ref="C105">INDEX($P$5:$P$7,B105)</f>
        <v>7:10–8:35 م</v>
      </c>
      <c r="D105" s="31">
        <v>3</v>
      </c>
      <c r="E105" s="31" t="s">
        <v>95</v>
      </c>
      <c r="F105" s="32">
        <v>1</v>
      </c>
      <c r="G105" s="31" t="s">
        <v>423</v>
      </c>
      <c r="H105" s="27"/>
      <c r="I105" s="27"/>
      <c r="J105" s="27"/>
      <c r="K105" s="27"/>
      <c r="L105" s="27"/>
      <c r="M105" s="27"/>
      <c r="N105" s="27"/>
      <c r="O105" s="27"/>
      <c r="P105" s="27"/>
    </row>
    <row r="106" spans="1:16">
      <c r="A106" s="30">
        <v>5</v>
      </c>
      <c r="B106" s="31">
        <v>3</v>
      </c>
      <c r="C106" s="31" t="str" cm="1">
        <f t="array" ref="C106">INDEX($P$5:$P$7,B106)</f>
        <v>7:10–8:35 م</v>
      </c>
      <c r="D106" s="31">
        <v>4</v>
      </c>
      <c r="E106" s="31" t="s">
        <v>95</v>
      </c>
      <c r="F106" s="32">
        <v>1</v>
      </c>
      <c r="G106" s="31" t="s">
        <v>366</v>
      </c>
      <c r="H106" s="27"/>
      <c r="I106" s="27"/>
      <c r="J106" s="27"/>
      <c r="K106" s="27"/>
      <c r="L106" s="27"/>
      <c r="M106" s="27"/>
      <c r="N106" s="27"/>
      <c r="O106" s="27"/>
      <c r="P106" s="27"/>
    </row>
    <row r="107" spans="1:16">
      <c r="A107" s="30">
        <v>5</v>
      </c>
      <c r="B107" s="31">
        <v>3</v>
      </c>
      <c r="C107" s="31" t="str" cm="1">
        <f t="array" ref="C107">INDEX($P$5:$P$7,B107)</f>
        <v>7:10–8:35 م</v>
      </c>
      <c r="D107" s="31">
        <v>5</v>
      </c>
      <c r="E107" s="31" t="s">
        <v>95</v>
      </c>
      <c r="F107" s="32">
        <v>1</v>
      </c>
      <c r="G107" s="31" t="s">
        <v>363</v>
      </c>
      <c r="H107" s="27"/>
      <c r="I107" s="27"/>
      <c r="J107" s="27"/>
      <c r="K107" s="27"/>
      <c r="L107" s="27"/>
      <c r="M107" s="27"/>
      <c r="N107" s="27"/>
      <c r="O107" s="27"/>
      <c r="P107" s="27"/>
    </row>
    <row r="108" spans="1:16">
      <c r="A108" s="30">
        <v>5</v>
      </c>
      <c r="B108" s="31">
        <v>3</v>
      </c>
      <c r="C108" s="31" t="str" cm="1">
        <f t="array" ref="C108">INDEX($P$5:$P$7,B108)</f>
        <v>7:10–8:35 م</v>
      </c>
      <c r="D108" s="31">
        <v>6</v>
      </c>
      <c r="E108" s="31" t="s">
        <v>95</v>
      </c>
      <c r="F108" s="32">
        <v>1</v>
      </c>
      <c r="G108" s="31" t="s">
        <v>355</v>
      </c>
      <c r="H108" s="27"/>
      <c r="I108" s="27"/>
      <c r="J108" s="27"/>
      <c r="K108" s="27"/>
      <c r="L108" s="27"/>
      <c r="M108" s="27"/>
      <c r="N108" s="27"/>
      <c r="O108" s="27"/>
      <c r="P108" s="27"/>
    </row>
    <row r="109" spans="1:16">
      <c r="A109" s="30">
        <v>5</v>
      </c>
      <c r="B109" s="31">
        <v>3</v>
      </c>
      <c r="C109" s="31" t="str" cm="1">
        <f t="array" ref="C109">INDEX($P$5:$P$7,B109)</f>
        <v>7:10–8:35 م</v>
      </c>
      <c r="D109" s="31">
        <v>7</v>
      </c>
      <c r="E109" s="31" t="s">
        <v>95</v>
      </c>
      <c r="F109" s="32">
        <v>1</v>
      </c>
      <c r="G109" s="31" t="s">
        <v>339</v>
      </c>
      <c r="H109" s="27"/>
      <c r="I109" s="27"/>
      <c r="J109" s="27"/>
      <c r="K109" s="27"/>
      <c r="L109" s="27"/>
      <c r="M109" s="27"/>
      <c r="N109" s="27"/>
      <c r="O109" s="27"/>
      <c r="P109" s="27"/>
    </row>
    <row r="110" spans="1:16">
      <c r="A110" s="30">
        <v>6</v>
      </c>
      <c r="B110" s="31">
        <v>1</v>
      </c>
      <c r="C110" s="31" t="str" cm="1">
        <f t="array" ref="C110">INDEX($P$5:$P$7,B110)</f>
        <v>4:00–5:25 م</v>
      </c>
      <c r="D110" s="31">
        <v>1</v>
      </c>
      <c r="E110" s="31" t="s">
        <v>19</v>
      </c>
      <c r="F110" s="32">
        <v>1</v>
      </c>
      <c r="G110" s="31" t="s">
        <v>132</v>
      </c>
      <c r="H110" s="27"/>
      <c r="I110" s="27"/>
      <c r="J110" s="27"/>
      <c r="K110" s="27"/>
      <c r="L110" s="27"/>
      <c r="M110" s="27"/>
      <c r="N110" s="27"/>
      <c r="O110" s="27"/>
      <c r="P110" s="27"/>
    </row>
    <row r="111" spans="1:16">
      <c r="A111" s="30">
        <v>6</v>
      </c>
      <c r="B111" s="31">
        <v>1</v>
      </c>
      <c r="C111" s="31" t="str" cm="1">
        <f t="array" ref="C111">INDEX($P$5:$P$7,B111)</f>
        <v>4:00–5:25 م</v>
      </c>
      <c r="D111" s="31">
        <v>2</v>
      </c>
      <c r="E111" s="31" t="s">
        <v>19</v>
      </c>
      <c r="F111" s="32">
        <v>1</v>
      </c>
      <c r="G111" s="31" t="s">
        <v>176</v>
      </c>
      <c r="H111" s="27"/>
      <c r="I111" s="27"/>
      <c r="J111" s="27"/>
      <c r="K111" s="27"/>
      <c r="L111" s="27"/>
      <c r="M111" s="27"/>
      <c r="N111" s="27"/>
      <c r="O111" s="27"/>
      <c r="P111" s="27"/>
    </row>
    <row r="112" spans="1:16">
      <c r="A112" s="30">
        <v>6</v>
      </c>
      <c r="B112" s="31">
        <v>1</v>
      </c>
      <c r="C112" s="31" t="str" cm="1">
        <f t="array" ref="C112">INDEX($P$5:$P$7,B112)</f>
        <v>4:00–5:25 م</v>
      </c>
      <c r="D112" s="31">
        <v>3</v>
      </c>
      <c r="E112" s="31" t="s">
        <v>19</v>
      </c>
      <c r="F112" s="32">
        <v>1</v>
      </c>
      <c r="G112" s="31" t="s">
        <v>191</v>
      </c>
      <c r="H112" s="27"/>
      <c r="I112" s="27"/>
      <c r="J112" s="27"/>
      <c r="K112" s="27"/>
      <c r="L112" s="27"/>
      <c r="M112" s="27"/>
      <c r="N112" s="27"/>
      <c r="O112" s="27"/>
      <c r="P112" s="27"/>
    </row>
    <row r="113" spans="1:16">
      <c r="A113" s="30">
        <v>6</v>
      </c>
      <c r="B113" s="31">
        <v>1</v>
      </c>
      <c r="C113" s="31" t="str" cm="1">
        <f t="array" ref="C113">INDEX($P$5:$P$7,B113)</f>
        <v>4:00–5:25 م</v>
      </c>
      <c r="D113" s="31">
        <v>4</v>
      </c>
      <c r="E113" s="31" t="s">
        <v>19</v>
      </c>
      <c r="F113" s="32">
        <v>1</v>
      </c>
      <c r="G113" s="31" t="s">
        <v>220</v>
      </c>
      <c r="H113" s="27"/>
      <c r="I113" s="27"/>
      <c r="J113" s="27"/>
      <c r="K113" s="27"/>
      <c r="L113" s="27"/>
      <c r="M113" s="27"/>
      <c r="N113" s="27"/>
      <c r="O113" s="27"/>
      <c r="P113" s="27"/>
    </row>
    <row r="114" spans="1:16">
      <c r="A114" s="30">
        <v>6</v>
      </c>
      <c r="B114" s="31">
        <v>1</v>
      </c>
      <c r="C114" s="31" t="str" cm="1">
        <f t="array" ref="C114">INDEX($P$5:$P$7,B114)</f>
        <v>4:00–5:25 م</v>
      </c>
      <c r="D114" s="31">
        <v>5</v>
      </c>
      <c r="E114" s="31" t="s">
        <v>19</v>
      </c>
      <c r="F114" s="32">
        <v>1</v>
      </c>
      <c r="G114" s="31" t="s">
        <v>242</v>
      </c>
      <c r="H114" s="27"/>
      <c r="I114" s="27"/>
      <c r="J114" s="27"/>
      <c r="K114" s="27"/>
      <c r="L114" s="27"/>
      <c r="M114" s="27"/>
      <c r="N114" s="27"/>
      <c r="O114" s="27"/>
      <c r="P114" s="27"/>
    </row>
    <row r="115" spans="1:16">
      <c r="A115" s="30">
        <v>6</v>
      </c>
      <c r="B115" s="31">
        <v>1</v>
      </c>
      <c r="C115" s="31" t="str" cm="1">
        <f t="array" ref="C115">INDEX($P$5:$P$7,B115)</f>
        <v>4:00–5:25 م</v>
      </c>
      <c r="D115" s="31">
        <v>6</v>
      </c>
      <c r="E115" s="31" t="s">
        <v>19</v>
      </c>
      <c r="F115" s="32">
        <v>1</v>
      </c>
      <c r="G115" s="31" t="s">
        <v>263</v>
      </c>
      <c r="H115" s="27"/>
      <c r="I115" s="27"/>
      <c r="J115" s="27"/>
      <c r="K115" s="27"/>
      <c r="L115" s="27"/>
      <c r="M115" s="27"/>
      <c r="N115" s="27"/>
      <c r="O115" s="27"/>
      <c r="P115" s="27"/>
    </row>
    <row r="116" spans="1:16">
      <c r="A116" s="30">
        <v>6</v>
      </c>
      <c r="B116" s="31">
        <v>1</v>
      </c>
      <c r="C116" s="31" t="str" cm="1">
        <f t="array" ref="C116">INDEX($P$5:$P$7,B116)</f>
        <v>4:00–5:25 م</v>
      </c>
      <c r="D116" s="31">
        <v>7</v>
      </c>
      <c r="E116" s="31" t="s">
        <v>19</v>
      </c>
      <c r="F116" s="32">
        <v>1</v>
      </c>
      <c r="G116" s="31" t="s">
        <v>72</v>
      </c>
      <c r="H116" s="27"/>
      <c r="I116" s="27"/>
      <c r="J116" s="27"/>
      <c r="K116" s="27"/>
      <c r="L116" s="27"/>
      <c r="M116" s="27"/>
      <c r="N116" s="27"/>
      <c r="O116" s="27"/>
      <c r="P116" s="27"/>
    </row>
    <row r="117" spans="1:16">
      <c r="A117" s="30">
        <v>6</v>
      </c>
      <c r="B117" s="31">
        <v>2</v>
      </c>
      <c r="C117" s="31" t="str" cm="1">
        <f t="array" ref="C117">INDEX($P$5:$P$7,B117)</f>
        <v>5:35–7:00 م</v>
      </c>
      <c r="D117" s="31">
        <v>1</v>
      </c>
      <c r="E117" s="31" t="s">
        <v>19</v>
      </c>
      <c r="F117" s="32">
        <v>1</v>
      </c>
      <c r="G117" s="31" t="s">
        <v>70</v>
      </c>
      <c r="H117" s="27"/>
      <c r="I117" s="27"/>
      <c r="J117" s="27"/>
      <c r="K117" s="27"/>
      <c r="L117" s="27"/>
      <c r="M117" s="27"/>
      <c r="N117" s="27"/>
      <c r="O117" s="27"/>
      <c r="P117" s="27"/>
    </row>
    <row r="118" spans="1:16">
      <c r="A118" s="30">
        <v>6</v>
      </c>
      <c r="B118" s="31">
        <v>2</v>
      </c>
      <c r="C118" s="31" t="str" cm="1">
        <f t="array" ref="C118">INDEX($P$5:$P$7,B118)</f>
        <v>5:35–7:00 م</v>
      </c>
      <c r="D118" s="31">
        <v>2</v>
      </c>
      <c r="E118" s="31" t="s">
        <v>19</v>
      </c>
      <c r="F118" s="32">
        <v>1</v>
      </c>
      <c r="G118" s="31" t="s">
        <v>60</v>
      </c>
      <c r="H118" s="27"/>
      <c r="I118" s="27"/>
      <c r="J118" s="27"/>
      <c r="K118" s="27"/>
      <c r="L118" s="27"/>
      <c r="M118" s="27"/>
      <c r="N118" s="27"/>
      <c r="O118" s="27"/>
      <c r="P118" s="27"/>
    </row>
    <row r="119" spans="1:16">
      <c r="A119" s="30">
        <v>6</v>
      </c>
      <c r="B119" s="31">
        <v>2</v>
      </c>
      <c r="C119" s="31" t="str" cm="1">
        <f t="array" ref="C119">INDEX($P$5:$P$7,B119)</f>
        <v>5:35–7:00 م</v>
      </c>
      <c r="D119" s="31">
        <v>3</v>
      </c>
      <c r="E119" s="31" t="s">
        <v>19</v>
      </c>
      <c r="F119" s="32">
        <v>1</v>
      </c>
      <c r="G119" s="31" t="s">
        <v>51</v>
      </c>
      <c r="H119" s="27"/>
      <c r="I119" s="27"/>
      <c r="J119" s="27"/>
      <c r="K119" s="27"/>
      <c r="L119" s="27"/>
      <c r="M119" s="27"/>
      <c r="N119" s="27"/>
      <c r="O119" s="27"/>
      <c r="P119" s="27"/>
    </row>
    <row r="120" spans="1:16">
      <c r="A120" s="30">
        <v>6</v>
      </c>
      <c r="B120" s="31">
        <v>2</v>
      </c>
      <c r="C120" s="31" t="str" cm="1">
        <f t="array" ref="C120">INDEX($P$5:$P$7,B120)</f>
        <v>5:35–7:00 م</v>
      </c>
      <c r="D120" s="31">
        <v>4</v>
      </c>
      <c r="E120" s="31" t="s">
        <v>19</v>
      </c>
      <c r="F120" s="32">
        <v>1</v>
      </c>
      <c r="G120" s="31" t="s">
        <v>44</v>
      </c>
      <c r="H120" s="27"/>
      <c r="I120" s="27"/>
      <c r="J120" s="27"/>
      <c r="K120" s="27"/>
      <c r="L120" s="27"/>
      <c r="M120" s="27"/>
      <c r="N120" s="27"/>
      <c r="O120" s="27"/>
      <c r="P120" s="27"/>
    </row>
    <row r="121" spans="1:16">
      <c r="A121" s="30">
        <v>6</v>
      </c>
      <c r="B121" s="31">
        <v>2</v>
      </c>
      <c r="C121" s="31" t="str" cm="1">
        <f t="array" ref="C121">INDEX($P$5:$P$7,B121)</f>
        <v>5:35–7:00 م</v>
      </c>
      <c r="D121" s="31">
        <v>5</v>
      </c>
      <c r="E121" s="31" t="s">
        <v>95</v>
      </c>
      <c r="F121" s="32">
        <v>1</v>
      </c>
      <c r="G121" s="31" t="s">
        <v>512</v>
      </c>
      <c r="H121" s="27"/>
      <c r="I121" s="27"/>
      <c r="J121" s="27"/>
      <c r="K121" s="27"/>
      <c r="L121" s="27"/>
      <c r="M121" s="27"/>
      <c r="N121" s="27"/>
      <c r="O121" s="27"/>
      <c r="P121" s="27"/>
    </row>
    <row r="122" spans="1:16">
      <c r="A122" s="30">
        <v>6</v>
      </c>
      <c r="B122" s="31">
        <v>2</v>
      </c>
      <c r="C122" s="31" t="str" cm="1">
        <f t="array" ref="C122">INDEX($P$5:$P$7,B122)</f>
        <v>5:35–7:00 م</v>
      </c>
      <c r="D122" s="31">
        <v>6</v>
      </c>
      <c r="E122" s="31" t="s">
        <v>95</v>
      </c>
      <c r="F122" s="32">
        <v>1</v>
      </c>
      <c r="G122" s="31" t="s">
        <v>523</v>
      </c>
      <c r="H122" s="27"/>
      <c r="I122" s="27"/>
      <c r="J122" s="27"/>
      <c r="K122" s="27"/>
      <c r="L122" s="27"/>
      <c r="M122" s="27"/>
      <c r="N122" s="27"/>
      <c r="O122" s="27"/>
      <c r="P122" s="27"/>
    </row>
    <row r="123" spans="1:16">
      <c r="A123" s="30">
        <v>6</v>
      </c>
      <c r="B123" s="31">
        <v>2</v>
      </c>
      <c r="C123" s="31" t="str" cm="1">
        <f t="array" ref="C123">INDEX($P$5:$P$7,B123)</f>
        <v>5:35–7:00 م</v>
      </c>
      <c r="D123" s="31">
        <v>7</v>
      </c>
      <c r="E123" s="31" t="s">
        <v>95</v>
      </c>
      <c r="F123" s="32">
        <v>1</v>
      </c>
      <c r="G123" s="31" t="s">
        <v>544</v>
      </c>
      <c r="H123" s="27"/>
      <c r="I123" s="27"/>
      <c r="J123" s="27"/>
      <c r="K123" s="27"/>
      <c r="L123" s="27"/>
      <c r="M123" s="27"/>
      <c r="N123" s="27"/>
      <c r="O123" s="27"/>
      <c r="P123" s="27"/>
    </row>
    <row r="124" spans="1:16">
      <c r="A124" s="30">
        <v>6</v>
      </c>
      <c r="B124" s="31">
        <v>3</v>
      </c>
      <c r="C124" s="31" t="str" cm="1">
        <f t="array" ref="C124">INDEX($P$5:$P$7,B124)</f>
        <v>7:10–8:35 م</v>
      </c>
      <c r="D124" s="31">
        <v>1</v>
      </c>
      <c r="E124" s="31" t="s">
        <v>95</v>
      </c>
      <c r="F124" s="32">
        <v>1</v>
      </c>
      <c r="G124" s="31" t="s">
        <v>566</v>
      </c>
      <c r="H124" s="27"/>
      <c r="I124" s="27"/>
      <c r="J124" s="27"/>
      <c r="K124" s="27"/>
      <c r="L124" s="27"/>
      <c r="M124" s="27"/>
      <c r="N124" s="27"/>
      <c r="O124" s="27"/>
      <c r="P124" s="27"/>
    </row>
    <row r="125" spans="1:16">
      <c r="A125" s="30">
        <v>6</v>
      </c>
      <c r="B125" s="31">
        <v>3</v>
      </c>
      <c r="C125" s="31" t="str" cm="1">
        <f t="array" ref="C125">INDEX($P$5:$P$7,B125)</f>
        <v>7:10–8:35 م</v>
      </c>
      <c r="D125" s="31">
        <v>2</v>
      </c>
      <c r="E125" s="31" t="s">
        <v>95</v>
      </c>
      <c r="F125" s="32">
        <v>1</v>
      </c>
      <c r="G125" s="31" t="s">
        <v>588</v>
      </c>
      <c r="H125" s="27"/>
      <c r="I125" s="27"/>
      <c r="J125" s="27"/>
      <c r="K125" s="27"/>
      <c r="L125" s="27"/>
      <c r="M125" s="27"/>
      <c r="N125" s="27"/>
      <c r="O125" s="27"/>
      <c r="P125" s="27"/>
    </row>
    <row r="126" spans="1:16">
      <c r="A126" s="30">
        <v>6</v>
      </c>
      <c r="B126" s="31">
        <v>3</v>
      </c>
      <c r="C126" s="31" t="str" cm="1">
        <f t="array" ref="C126">INDEX($P$5:$P$7,B126)</f>
        <v>7:10–8:35 م</v>
      </c>
      <c r="D126" s="31">
        <v>3</v>
      </c>
      <c r="E126" s="31" t="s">
        <v>95</v>
      </c>
      <c r="F126" s="32">
        <v>1</v>
      </c>
      <c r="G126" s="31" t="s">
        <v>425</v>
      </c>
      <c r="H126" s="27"/>
      <c r="I126" s="27"/>
      <c r="J126" s="27"/>
      <c r="K126" s="27"/>
      <c r="L126" s="27"/>
      <c r="M126" s="27"/>
      <c r="N126" s="27"/>
      <c r="O126" s="27"/>
      <c r="P126" s="27"/>
    </row>
    <row r="127" spans="1:16">
      <c r="A127" s="30">
        <v>6</v>
      </c>
      <c r="B127" s="31">
        <v>3</v>
      </c>
      <c r="C127" s="31" t="str" cm="1">
        <f t="array" ref="C127">INDEX($P$5:$P$7,B127)</f>
        <v>7:10–8:35 م</v>
      </c>
      <c r="D127" s="31">
        <v>4</v>
      </c>
      <c r="E127" s="31" t="s">
        <v>95</v>
      </c>
      <c r="F127" s="32">
        <v>1</v>
      </c>
      <c r="G127" s="31" t="s">
        <v>357</v>
      </c>
      <c r="H127" s="27"/>
      <c r="I127" s="27"/>
      <c r="J127" s="27"/>
      <c r="K127" s="27"/>
      <c r="L127" s="27"/>
      <c r="M127" s="27"/>
      <c r="N127" s="27"/>
      <c r="O127" s="27"/>
      <c r="P127" s="27"/>
    </row>
    <row r="128" spans="1:16">
      <c r="A128" s="30">
        <v>6</v>
      </c>
      <c r="B128" s="31">
        <v>3</v>
      </c>
      <c r="C128" s="31" t="str" cm="1">
        <f t="array" ref="C128">INDEX($P$5:$P$7,B128)</f>
        <v>7:10–8:35 م</v>
      </c>
      <c r="D128" s="31">
        <v>5</v>
      </c>
      <c r="E128" s="31" t="s">
        <v>95</v>
      </c>
      <c r="F128" s="32">
        <v>1</v>
      </c>
      <c r="G128" s="31" t="s">
        <v>350</v>
      </c>
      <c r="H128" s="27"/>
      <c r="I128" s="27"/>
      <c r="J128" s="27"/>
      <c r="K128" s="27"/>
      <c r="L128" s="27"/>
      <c r="M128" s="27"/>
      <c r="N128" s="27"/>
      <c r="O128" s="27"/>
      <c r="P128" s="27"/>
    </row>
    <row r="129" spans="1:16">
      <c r="A129" s="30">
        <v>6</v>
      </c>
      <c r="B129" s="31">
        <v>3</v>
      </c>
      <c r="C129" s="31" t="str" cm="1">
        <f t="array" ref="C129">INDEX($P$5:$P$7,B129)</f>
        <v>7:10–8:35 م</v>
      </c>
      <c r="D129" s="31">
        <v>6</v>
      </c>
      <c r="E129" s="31" t="s">
        <v>95</v>
      </c>
      <c r="F129" s="32">
        <v>1</v>
      </c>
      <c r="G129" s="31" t="s">
        <v>340</v>
      </c>
      <c r="H129" s="27"/>
      <c r="I129" s="27"/>
      <c r="J129" s="27"/>
      <c r="K129" s="27"/>
      <c r="L129" s="27"/>
      <c r="M129" s="27"/>
      <c r="N129" s="27"/>
      <c r="O129" s="27"/>
      <c r="P129" s="27"/>
    </row>
    <row r="130" spans="1:16">
      <c r="A130" s="30">
        <v>6</v>
      </c>
      <c r="B130" s="31">
        <v>3</v>
      </c>
      <c r="C130" s="31" t="str" cm="1">
        <f t="array" ref="C130">INDEX($P$5:$P$7,B130)</f>
        <v>7:10–8:35 م</v>
      </c>
      <c r="D130" s="31">
        <v>7</v>
      </c>
      <c r="E130" s="31" t="s">
        <v>95</v>
      </c>
      <c r="F130" s="32">
        <v>1</v>
      </c>
      <c r="G130" s="31" t="s">
        <v>332</v>
      </c>
      <c r="H130" s="27"/>
      <c r="I130" s="27"/>
      <c r="J130" s="27"/>
      <c r="K130" s="27"/>
      <c r="L130" s="27"/>
      <c r="M130" s="27"/>
      <c r="N130" s="27"/>
      <c r="O130" s="27"/>
      <c r="P130" s="27"/>
    </row>
    <row r="131" spans="1:16">
      <c r="A131" s="30">
        <v>7</v>
      </c>
      <c r="B131" s="31">
        <v>1</v>
      </c>
      <c r="C131" s="31" t="str" cm="1">
        <f t="array" ref="C131">INDEX($P$5:$P$7,B131)</f>
        <v>4:00–5:25 م</v>
      </c>
      <c r="D131" s="31">
        <v>1</v>
      </c>
      <c r="E131" s="31" t="s">
        <v>19</v>
      </c>
      <c r="F131" s="32">
        <v>1</v>
      </c>
      <c r="G131" s="31" t="s">
        <v>136</v>
      </c>
      <c r="H131" s="27"/>
      <c r="I131" s="27"/>
      <c r="J131" s="27"/>
      <c r="K131" s="27"/>
      <c r="L131" s="27"/>
      <c r="M131" s="27"/>
      <c r="N131" s="27"/>
      <c r="O131" s="27"/>
      <c r="P131" s="27"/>
    </row>
    <row r="132" spans="1:16">
      <c r="A132" s="30">
        <v>7</v>
      </c>
      <c r="B132" s="31">
        <v>1</v>
      </c>
      <c r="C132" s="31" t="str" cm="1">
        <f t="array" ref="C132">INDEX($P$5:$P$7,B132)</f>
        <v>4:00–5:25 م</v>
      </c>
      <c r="D132" s="31">
        <v>2</v>
      </c>
      <c r="E132" s="31" t="s">
        <v>19</v>
      </c>
      <c r="F132" s="32">
        <v>1</v>
      </c>
      <c r="G132" s="31" t="s">
        <v>137</v>
      </c>
      <c r="H132" s="27"/>
      <c r="I132" s="27"/>
      <c r="J132" s="27"/>
      <c r="K132" s="27"/>
      <c r="L132" s="27"/>
      <c r="M132" s="27"/>
      <c r="N132" s="27"/>
      <c r="O132" s="27"/>
      <c r="P132" s="27"/>
    </row>
    <row r="133" spans="1:16">
      <c r="A133" s="30">
        <v>7</v>
      </c>
      <c r="B133" s="31">
        <v>1</v>
      </c>
      <c r="C133" s="31" t="str" cm="1">
        <f t="array" ref="C133">INDEX($P$5:$P$7,B133)</f>
        <v>4:00–5:25 م</v>
      </c>
      <c r="D133" s="31">
        <v>3</v>
      </c>
      <c r="E133" s="31" t="s">
        <v>19</v>
      </c>
      <c r="F133" s="32">
        <v>1</v>
      </c>
      <c r="G133" s="31" t="s">
        <v>177</v>
      </c>
      <c r="H133" s="27"/>
      <c r="I133" s="27"/>
      <c r="J133" s="27"/>
      <c r="K133" s="27"/>
      <c r="L133" s="27"/>
      <c r="M133" s="27"/>
      <c r="N133" s="27"/>
      <c r="O133" s="27"/>
      <c r="P133" s="27"/>
    </row>
    <row r="134" spans="1:16">
      <c r="A134" s="30">
        <v>7</v>
      </c>
      <c r="B134" s="31">
        <v>1</v>
      </c>
      <c r="C134" s="31" t="str" cm="1">
        <f t="array" ref="C134">INDEX($P$5:$P$7,B134)</f>
        <v>4:00–5:25 م</v>
      </c>
      <c r="D134" s="31">
        <v>4</v>
      </c>
      <c r="E134" s="31" t="s">
        <v>19</v>
      </c>
      <c r="F134" s="32">
        <v>1</v>
      </c>
      <c r="G134" s="31" t="s">
        <v>192</v>
      </c>
      <c r="H134" s="27"/>
      <c r="I134" s="27"/>
      <c r="J134" s="27"/>
      <c r="K134" s="27"/>
      <c r="L134" s="27"/>
      <c r="M134" s="27"/>
      <c r="N134" s="27"/>
      <c r="O134" s="27"/>
      <c r="P134" s="27"/>
    </row>
    <row r="135" spans="1:16">
      <c r="A135" s="30">
        <v>7</v>
      </c>
      <c r="B135" s="31">
        <v>1</v>
      </c>
      <c r="C135" s="31" t="str" cm="1">
        <f t="array" ref="C135">INDEX($P$5:$P$7,B135)</f>
        <v>4:00–5:25 م</v>
      </c>
      <c r="D135" s="31">
        <v>5</v>
      </c>
      <c r="E135" s="31" t="s">
        <v>19</v>
      </c>
      <c r="F135" s="32">
        <v>1</v>
      </c>
      <c r="G135" s="31" t="s">
        <v>221</v>
      </c>
      <c r="H135" s="27"/>
      <c r="I135" s="27"/>
      <c r="J135" s="27"/>
      <c r="K135" s="27"/>
      <c r="L135" s="27"/>
      <c r="M135" s="27"/>
      <c r="N135" s="27"/>
      <c r="O135" s="27"/>
      <c r="P135" s="27"/>
    </row>
    <row r="136" spans="1:16">
      <c r="A136" s="30">
        <v>7</v>
      </c>
      <c r="B136" s="31">
        <v>1</v>
      </c>
      <c r="C136" s="31" t="str" cm="1">
        <f t="array" ref="C136">INDEX($P$5:$P$7,B136)</f>
        <v>4:00–5:25 م</v>
      </c>
      <c r="D136" s="31">
        <v>6</v>
      </c>
      <c r="E136" s="31" t="s">
        <v>19</v>
      </c>
      <c r="F136" s="32">
        <v>1</v>
      </c>
      <c r="G136" s="31" t="s">
        <v>243</v>
      </c>
      <c r="H136" s="27"/>
      <c r="I136" s="27"/>
      <c r="J136" s="27"/>
      <c r="K136" s="27"/>
      <c r="L136" s="27"/>
      <c r="M136" s="27"/>
      <c r="N136" s="27"/>
      <c r="O136" s="27"/>
      <c r="P136" s="27"/>
    </row>
    <row r="137" spans="1:16">
      <c r="A137" s="30">
        <v>7</v>
      </c>
      <c r="B137" s="31">
        <v>1</v>
      </c>
      <c r="C137" s="31" t="str" cm="1">
        <f t="array" ref="C137">INDEX($P$5:$P$7,B137)</f>
        <v>4:00–5:25 م</v>
      </c>
      <c r="D137" s="31">
        <v>7</v>
      </c>
      <c r="E137" s="31" t="s">
        <v>19</v>
      </c>
      <c r="F137" s="32">
        <v>1</v>
      </c>
      <c r="G137" s="31" t="s">
        <v>264</v>
      </c>
      <c r="H137" s="27"/>
      <c r="I137" s="27"/>
      <c r="J137" s="27"/>
      <c r="K137" s="27"/>
      <c r="L137" s="27"/>
      <c r="M137" s="27"/>
      <c r="N137" s="27"/>
      <c r="O137" s="27"/>
      <c r="P137" s="27"/>
    </row>
    <row r="138" spans="1:16">
      <c r="A138" s="30">
        <v>7</v>
      </c>
      <c r="B138" s="31">
        <v>2</v>
      </c>
      <c r="C138" s="31" t="str" cm="1">
        <f t="array" ref="C138">INDEX($P$5:$P$7,B138)</f>
        <v>5:35–7:00 م</v>
      </c>
      <c r="D138" s="31">
        <v>1</v>
      </c>
      <c r="E138" s="31" t="s">
        <v>19</v>
      </c>
      <c r="F138" s="32">
        <v>1</v>
      </c>
      <c r="G138" s="31" t="s">
        <v>53</v>
      </c>
      <c r="H138" s="27"/>
      <c r="I138" s="27"/>
      <c r="J138" s="27"/>
      <c r="K138" s="27"/>
      <c r="L138" s="27"/>
      <c r="M138" s="27"/>
      <c r="N138" s="27"/>
      <c r="O138" s="27"/>
      <c r="P138" s="27"/>
    </row>
    <row r="139" spans="1:16">
      <c r="A139" s="30">
        <v>7</v>
      </c>
      <c r="B139" s="31">
        <v>2</v>
      </c>
      <c r="C139" s="31" t="str" cm="1">
        <f t="array" ref="C139">INDEX($P$5:$P$7,B139)</f>
        <v>5:35–7:00 م</v>
      </c>
      <c r="D139" s="31">
        <v>2</v>
      </c>
      <c r="E139" s="31" t="s">
        <v>19</v>
      </c>
      <c r="F139" s="32">
        <v>1</v>
      </c>
      <c r="G139" s="31" t="s">
        <v>52</v>
      </c>
      <c r="H139" s="27"/>
      <c r="I139" s="27"/>
      <c r="J139" s="27"/>
      <c r="K139" s="27"/>
      <c r="L139" s="27"/>
      <c r="M139" s="27"/>
      <c r="N139" s="27"/>
      <c r="O139" s="27"/>
      <c r="P139" s="27"/>
    </row>
    <row r="140" spans="1:16">
      <c r="A140" s="30">
        <v>7</v>
      </c>
      <c r="B140" s="31">
        <v>2</v>
      </c>
      <c r="C140" s="31" t="str" cm="1">
        <f t="array" ref="C140">INDEX($P$5:$P$7,B140)</f>
        <v>5:35–7:00 م</v>
      </c>
      <c r="D140" s="31">
        <v>3</v>
      </c>
      <c r="E140" s="31" t="s">
        <v>19</v>
      </c>
      <c r="F140" s="32">
        <v>1</v>
      </c>
      <c r="G140" s="31" t="s">
        <v>45</v>
      </c>
      <c r="H140" s="27"/>
      <c r="I140" s="27"/>
      <c r="J140" s="27"/>
      <c r="K140" s="27"/>
      <c r="L140" s="27"/>
      <c r="M140" s="27"/>
      <c r="N140" s="27"/>
      <c r="O140" s="27"/>
      <c r="P140" s="27"/>
    </row>
    <row r="141" spans="1:16">
      <c r="A141" s="30">
        <v>7</v>
      </c>
      <c r="B141" s="31">
        <v>2</v>
      </c>
      <c r="C141" s="31" t="str" cm="1">
        <f t="array" ref="C141">INDEX($P$5:$P$7,B141)</f>
        <v>5:35–7:00 م</v>
      </c>
      <c r="D141" s="31">
        <v>4</v>
      </c>
      <c r="E141" s="31" t="s">
        <v>19</v>
      </c>
      <c r="F141" s="32">
        <v>1</v>
      </c>
      <c r="G141" s="31" t="s">
        <v>31</v>
      </c>
      <c r="H141" s="27"/>
      <c r="I141" s="27"/>
      <c r="J141" s="27"/>
      <c r="K141" s="27"/>
      <c r="L141" s="27"/>
      <c r="M141" s="27"/>
      <c r="N141" s="27"/>
      <c r="O141" s="27"/>
      <c r="P141" s="27"/>
    </row>
    <row r="142" spans="1:16">
      <c r="A142" s="30">
        <v>7</v>
      </c>
      <c r="B142" s="31">
        <v>2</v>
      </c>
      <c r="C142" s="31" t="str" cm="1">
        <f t="array" ref="C142">INDEX($P$5:$P$7,B142)</f>
        <v>5:35–7:00 م</v>
      </c>
      <c r="D142" s="31">
        <v>5</v>
      </c>
      <c r="E142" s="31" t="s">
        <v>95</v>
      </c>
      <c r="F142" s="32">
        <v>1</v>
      </c>
      <c r="G142" s="31" t="s">
        <v>501</v>
      </c>
      <c r="H142" s="27"/>
      <c r="I142" s="27"/>
      <c r="J142" s="27"/>
      <c r="K142" s="27"/>
      <c r="L142" s="27"/>
      <c r="M142" s="27"/>
      <c r="N142" s="27"/>
      <c r="O142" s="27"/>
      <c r="P142" s="27"/>
    </row>
    <row r="143" spans="1:16">
      <c r="A143" s="30">
        <v>7</v>
      </c>
      <c r="B143" s="31">
        <v>2</v>
      </c>
      <c r="C143" s="31" t="str" cm="1">
        <f t="array" ref="C143">INDEX($P$5:$P$7,B143)</f>
        <v>5:35–7:00 م</v>
      </c>
      <c r="D143" s="31">
        <v>6</v>
      </c>
      <c r="E143" s="31" t="s">
        <v>95</v>
      </c>
      <c r="F143" s="32">
        <v>1</v>
      </c>
      <c r="G143" s="31" t="s">
        <v>505</v>
      </c>
      <c r="H143" s="27"/>
      <c r="I143" s="27"/>
      <c r="J143" s="27"/>
      <c r="K143" s="27"/>
      <c r="L143" s="27"/>
      <c r="M143" s="27"/>
      <c r="N143" s="27"/>
      <c r="O143" s="27"/>
      <c r="P143" s="27"/>
    </row>
    <row r="144" spans="1:16">
      <c r="A144" s="30">
        <v>7</v>
      </c>
      <c r="B144" s="31">
        <v>2</v>
      </c>
      <c r="C144" s="31" t="str" cm="1">
        <f t="array" ref="C144">INDEX($P$5:$P$7,B144)</f>
        <v>5:35–7:00 م</v>
      </c>
      <c r="D144" s="31">
        <v>7</v>
      </c>
      <c r="E144" s="31" t="s">
        <v>95</v>
      </c>
      <c r="F144" s="32">
        <v>1</v>
      </c>
      <c r="G144" s="31" t="s">
        <v>524</v>
      </c>
      <c r="H144" s="27"/>
      <c r="I144" s="27"/>
      <c r="J144" s="27"/>
      <c r="K144" s="27"/>
      <c r="L144" s="27"/>
      <c r="M144" s="27"/>
      <c r="N144" s="27"/>
      <c r="O144" s="27"/>
      <c r="P144" s="27"/>
    </row>
    <row r="145" spans="1:16">
      <c r="A145" s="30">
        <v>7</v>
      </c>
      <c r="B145" s="31">
        <v>3</v>
      </c>
      <c r="C145" s="31" t="str" cm="1">
        <f t="array" ref="C145">INDEX($P$5:$P$7,B145)</f>
        <v>7:10–8:35 م</v>
      </c>
      <c r="D145" s="31">
        <v>1</v>
      </c>
      <c r="E145" s="31" t="s">
        <v>95</v>
      </c>
      <c r="F145" s="32">
        <v>1</v>
      </c>
      <c r="G145" s="31" t="s">
        <v>545</v>
      </c>
      <c r="H145" s="27"/>
      <c r="I145" s="27"/>
      <c r="J145" s="27"/>
      <c r="K145" s="27"/>
      <c r="L145" s="27"/>
      <c r="M145" s="27"/>
      <c r="N145" s="27"/>
      <c r="O145" s="27"/>
      <c r="P145" s="27"/>
    </row>
    <row r="146" spans="1:16">
      <c r="A146" s="30">
        <v>7</v>
      </c>
      <c r="B146" s="31">
        <v>3</v>
      </c>
      <c r="C146" s="31" t="str" cm="1">
        <f t="array" ref="C146">INDEX($P$5:$P$7,B146)</f>
        <v>7:10–8:35 م</v>
      </c>
      <c r="D146" s="31">
        <v>2</v>
      </c>
      <c r="E146" s="31" t="s">
        <v>95</v>
      </c>
      <c r="F146" s="32">
        <v>1</v>
      </c>
      <c r="G146" s="31" t="s">
        <v>567</v>
      </c>
      <c r="H146" s="27"/>
      <c r="I146" s="27"/>
      <c r="J146" s="27"/>
      <c r="K146" s="27"/>
      <c r="L146" s="27"/>
      <c r="M146" s="27"/>
      <c r="N146" s="27"/>
      <c r="O146" s="27"/>
      <c r="P146" s="27"/>
    </row>
    <row r="147" spans="1:16">
      <c r="A147" s="30">
        <v>7</v>
      </c>
      <c r="B147" s="31">
        <v>3</v>
      </c>
      <c r="C147" s="31" t="str" cm="1">
        <f t="array" ref="C147">INDEX($P$5:$P$7,B147)</f>
        <v>7:10–8:35 م</v>
      </c>
      <c r="D147" s="31">
        <v>3</v>
      </c>
      <c r="E147" s="31" t="s">
        <v>95</v>
      </c>
      <c r="F147" s="32">
        <v>1</v>
      </c>
      <c r="G147" s="31" t="s">
        <v>589</v>
      </c>
      <c r="H147" s="27"/>
      <c r="I147" s="27"/>
      <c r="J147" s="27"/>
      <c r="K147" s="27"/>
      <c r="L147" s="27"/>
      <c r="M147" s="27"/>
      <c r="N147" s="27"/>
      <c r="O147" s="27"/>
      <c r="P147" s="27"/>
    </row>
    <row r="148" spans="1:16">
      <c r="A148" s="30">
        <v>7</v>
      </c>
      <c r="B148" s="31">
        <v>3</v>
      </c>
      <c r="C148" s="31" t="str" cm="1">
        <f t="array" ref="C148">INDEX($P$5:$P$7,B148)</f>
        <v>7:10–8:35 م</v>
      </c>
      <c r="D148" s="31">
        <v>4</v>
      </c>
      <c r="E148" s="31" t="s">
        <v>95</v>
      </c>
      <c r="F148" s="32">
        <v>1</v>
      </c>
      <c r="G148" s="31" t="s">
        <v>429</v>
      </c>
      <c r="H148" s="27"/>
      <c r="I148" s="27"/>
      <c r="J148" s="27"/>
      <c r="K148" s="27"/>
      <c r="L148" s="27"/>
      <c r="M148" s="27"/>
      <c r="N148" s="27"/>
      <c r="O148" s="27"/>
      <c r="P148" s="27"/>
    </row>
    <row r="149" spans="1:16">
      <c r="A149" s="30">
        <v>7</v>
      </c>
      <c r="B149" s="31">
        <v>3</v>
      </c>
      <c r="C149" s="31" t="str" cm="1">
        <f t="array" ref="C149">INDEX($P$5:$P$7,B149)</f>
        <v>7:10–8:35 م</v>
      </c>
      <c r="D149" s="31">
        <v>5</v>
      </c>
      <c r="E149" s="31" t="s">
        <v>95</v>
      </c>
      <c r="F149" s="32">
        <v>1</v>
      </c>
      <c r="G149" s="31" t="s">
        <v>336</v>
      </c>
      <c r="H149" s="27"/>
      <c r="I149" s="27"/>
      <c r="J149" s="27"/>
      <c r="K149" s="27"/>
      <c r="L149" s="27"/>
      <c r="M149" s="27"/>
      <c r="N149" s="27"/>
      <c r="O149" s="27"/>
      <c r="P149" s="27"/>
    </row>
    <row r="150" spans="1:16">
      <c r="A150" s="30">
        <v>7</v>
      </c>
      <c r="B150" s="31">
        <v>3</v>
      </c>
      <c r="C150" s="31" t="str" cm="1">
        <f t="array" ref="C150">INDEX($P$5:$P$7,B150)</f>
        <v>7:10–8:35 م</v>
      </c>
      <c r="D150" s="31">
        <v>6</v>
      </c>
      <c r="E150" s="31" t="s">
        <v>95</v>
      </c>
      <c r="F150" s="32">
        <v>1</v>
      </c>
      <c r="G150" s="31" t="s">
        <v>333</v>
      </c>
      <c r="H150" s="27"/>
      <c r="I150" s="27"/>
      <c r="J150" s="27"/>
      <c r="K150" s="27"/>
      <c r="L150" s="27"/>
      <c r="M150" s="27"/>
      <c r="N150" s="27"/>
      <c r="O150" s="27"/>
      <c r="P150" s="27"/>
    </row>
    <row r="151" spans="1:16">
      <c r="A151" s="30">
        <v>7</v>
      </c>
      <c r="B151" s="31">
        <v>3</v>
      </c>
      <c r="C151" s="31" t="str" cm="1">
        <f t="array" ref="C151">INDEX($P$5:$P$7,B151)</f>
        <v>7:10–8:35 م</v>
      </c>
      <c r="D151" s="31">
        <v>7</v>
      </c>
      <c r="E151" s="31" t="s">
        <v>95</v>
      </c>
      <c r="F151" s="32">
        <v>1</v>
      </c>
      <c r="G151" s="31" t="s">
        <v>325</v>
      </c>
      <c r="H151" s="27"/>
      <c r="I151" s="27"/>
      <c r="J151" s="27"/>
      <c r="K151" s="27"/>
      <c r="L151" s="27"/>
      <c r="M151" s="27"/>
      <c r="N151" s="27"/>
      <c r="O151" s="27"/>
      <c r="P151" s="27"/>
    </row>
    <row r="152" spans="1:16">
      <c r="A152" s="30">
        <v>8</v>
      </c>
      <c r="B152" s="31">
        <v>1</v>
      </c>
      <c r="C152" s="31" t="str" cm="1">
        <f t="array" ref="C152">INDEX($P$5:$P$7,B152)</f>
        <v>4:00–5:25 م</v>
      </c>
      <c r="D152" s="31">
        <v>1</v>
      </c>
      <c r="E152" s="31" t="s">
        <v>19</v>
      </c>
      <c r="F152" s="32">
        <v>1</v>
      </c>
      <c r="G152" s="31" t="s">
        <v>139</v>
      </c>
      <c r="H152" s="27"/>
      <c r="I152" s="27"/>
      <c r="J152" s="27"/>
      <c r="K152" s="27"/>
      <c r="L152" s="27"/>
      <c r="M152" s="27"/>
      <c r="N152" s="27"/>
      <c r="O152" s="27"/>
      <c r="P152" s="27"/>
    </row>
    <row r="153" spans="1:16">
      <c r="A153" s="30">
        <v>8</v>
      </c>
      <c r="B153" s="31">
        <v>1</v>
      </c>
      <c r="C153" s="31" t="str" cm="1">
        <f t="array" ref="C153">INDEX($P$5:$P$7,B153)</f>
        <v>4:00–5:25 م</v>
      </c>
      <c r="D153" s="31">
        <v>2</v>
      </c>
      <c r="E153" s="31" t="s">
        <v>19</v>
      </c>
      <c r="F153" s="32">
        <v>1</v>
      </c>
      <c r="G153" s="31" t="s">
        <v>120</v>
      </c>
      <c r="H153" s="27"/>
      <c r="I153" s="27"/>
      <c r="J153" s="27"/>
      <c r="K153" s="27"/>
      <c r="L153" s="27"/>
      <c r="M153" s="27"/>
      <c r="N153" s="27"/>
      <c r="O153" s="27"/>
      <c r="P153" s="27"/>
    </row>
    <row r="154" spans="1:16">
      <c r="A154" s="30">
        <v>8</v>
      </c>
      <c r="B154" s="31">
        <v>1</v>
      </c>
      <c r="C154" s="31" t="str" cm="1">
        <f t="array" ref="C154">INDEX($P$5:$P$7,B154)</f>
        <v>4:00–5:25 م</v>
      </c>
      <c r="D154" s="31">
        <v>3</v>
      </c>
      <c r="E154" s="31" t="s">
        <v>19</v>
      </c>
      <c r="F154" s="32">
        <v>1</v>
      </c>
      <c r="G154" s="31" t="s">
        <v>140</v>
      </c>
      <c r="H154" s="27"/>
      <c r="I154" s="27"/>
      <c r="J154" s="27"/>
      <c r="K154" s="27"/>
      <c r="L154" s="27"/>
      <c r="M154" s="27"/>
      <c r="N154" s="27"/>
      <c r="O154" s="27"/>
      <c r="P154" s="27"/>
    </row>
    <row r="155" spans="1:16">
      <c r="A155" s="30">
        <v>8</v>
      </c>
      <c r="B155" s="31">
        <v>1</v>
      </c>
      <c r="C155" s="31" t="str" cm="1">
        <f t="array" ref="C155">INDEX($P$5:$P$7,B155)</f>
        <v>4:00–5:25 م</v>
      </c>
      <c r="D155" s="31">
        <v>4</v>
      </c>
      <c r="E155" s="31" t="s">
        <v>19</v>
      </c>
      <c r="F155" s="32">
        <v>1</v>
      </c>
      <c r="G155" s="31" t="s">
        <v>193</v>
      </c>
      <c r="H155" s="27"/>
      <c r="I155" s="27"/>
      <c r="J155" s="27"/>
      <c r="K155" s="27"/>
      <c r="L155" s="27"/>
      <c r="M155" s="27"/>
      <c r="N155" s="27"/>
      <c r="O155" s="27"/>
      <c r="P155" s="27"/>
    </row>
    <row r="156" spans="1:16">
      <c r="A156" s="30">
        <v>8</v>
      </c>
      <c r="B156" s="31">
        <v>1</v>
      </c>
      <c r="C156" s="31" t="str" cm="1">
        <f t="array" ref="C156">INDEX($P$5:$P$7,B156)</f>
        <v>4:00–5:25 م</v>
      </c>
      <c r="D156" s="31">
        <v>5</v>
      </c>
      <c r="E156" s="31" t="s">
        <v>19</v>
      </c>
      <c r="F156" s="32">
        <v>1</v>
      </c>
      <c r="G156" s="31" t="s">
        <v>194</v>
      </c>
      <c r="H156" s="27"/>
      <c r="I156" s="27"/>
      <c r="J156" s="27"/>
      <c r="K156" s="27"/>
      <c r="L156" s="27"/>
      <c r="M156" s="27"/>
      <c r="N156" s="27"/>
      <c r="O156" s="27"/>
      <c r="P156" s="27"/>
    </row>
    <row r="157" spans="1:16">
      <c r="A157" s="30">
        <v>8</v>
      </c>
      <c r="B157" s="31">
        <v>1</v>
      </c>
      <c r="C157" s="31" t="str" cm="1">
        <f t="array" ref="C157">INDEX($P$5:$P$7,B157)</f>
        <v>4:00–5:25 م</v>
      </c>
      <c r="D157" s="31">
        <v>6</v>
      </c>
      <c r="E157" s="31" t="s">
        <v>19</v>
      </c>
      <c r="F157" s="32">
        <v>1</v>
      </c>
      <c r="G157" s="31" t="s">
        <v>222</v>
      </c>
      <c r="H157" s="27"/>
      <c r="I157" s="27"/>
      <c r="J157" s="27"/>
      <c r="K157" s="27"/>
      <c r="L157" s="27"/>
      <c r="M157" s="27"/>
      <c r="N157" s="27"/>
      <c r="O157" s="27"/>
      <c r="P157" s="27"/>
    </row>
    <row r="158" spans="1:16">
      <c r="A158" s="30">
        <v>8</v>
      </c>
      <c r="B158" s="31">
        <v>1</v>
      </c>
      <c r="C158" s="31" t="str" cm="1">
        <f t="array" ref="C158">INDEX($P$5:$P$7,B158)</f>
        <v>4:00–5:25 م</v>
      </c>
      <c r="D158" s="31">
        <v>7</v>
      </c>
      <c r="E158" s="31" t="s">
        <v>19</v>
      </c>
      <c r="F158" s="32">
        <v>1</v>
      </c>
      <c r="G158" s="31" t="s">
        <v>244</v>
      </c>
      <c r="H158" s="27"/>
      <c r="I158" s="27"/>
      <c r="J158" s="27"/>
      <c r="K158" s="27"/>
      <c r="L158" s="27"/>
      <c r="M158" s="27"/>
      <c r="N158" s="27"/>
      <c r="O158" s="27"/>
      <c r="P158" s="27"/>
    </row>
    <row r="159" spans="1:16">
      <c r="A159" s="30">
        <v>8</v>
      </c>
      <c r="B159" s="31">
        <v>2</v>
      </c>
      <c r="C159" s="31" t="str" cm="1">
        <f t="array" ref="C159">INDEX($P$5:$P$7,B159)</f>
        <v>5:35–7:00 م</v>
      </c>
      <c r="D159" s="31">
        <v>1</v>
      </c>
      <c r="E159" s="31" t="s">
        <v>19</v>
      </c>
      <c r="F159" s="32">
        <v>1</v>
      </c>
      <c r="G159" s="31" t="s">
        <v>265</v>
      </c>
      <c r="H159" s="27"/>
      <c r="I159" s="27"/>
      <c r="J159" s="27"/>
      <c r="K159" s="27"/>
      <c r="L159" s="27"/>
      <c r="M159" s="27"/>
      <c r="N159" s="27"/>
      <c r="O159" s="27"/>
      <c r="P159" s="27"/>
    </row>
    <row r="160" spans="1:16">
      <c r="A160" s="30">
        <v>8</v>
      </c>
      <c r="B160" s="31">
        <v>2</v>
      </c>
      <c r="C160" s="31" t="str" cm="1">
        <f t="array" ref="C160">INDEX($P$5:$P$7,B160)</f>
        <v>5:35–7:00 م</v>
      </c>
      <c r="D160" s="31">
        <v>2</v>
      </c>
      <c r="E160" s="31" t="s">
        <v>19</v>
      </c>
      <c r="F160" s="32">
        <v>1</v>
      </c>
      <c r="G160" s="31" t="s">
        <v>40</v>
      </c>
      <c r="H160" s="27"/>
      <c r="I160" s="27"/>
      <c r="J160" s="27"/>
      <c r="K160" s="27"/>
      <c r="L160" s="27"/>
      <c r="M160" s="27"/>
      <c r="N160" s="27"/>
      <c r="O160" s="27"/>
      <c r="P160" s="27"/>
    </row>
    <row r="161" spans="1:16">
      <c r="A161" s="30">
        <v>8</v>
      </c>
      <c r="B161" s="31">
        <v>2</v>
      </c>
      <c r="C161" s="31" t="str" cm="1">
        <f t="array" ref="C161">INDEX($P$5:$P$7,B161)</f>
        <v>5:35–7:00 م</v>
      </c>
      <c r="D161" s="31">
        <v>3</v>
      </c>
      <c r="E161" s="31" t="s">
        <v>19</v>
      </c>
      <c r="F161" s="32">
        <v>1</v>
      </c>
      <c r="G161" s="31" t="s">
        <v>33</v>
      </c>
      <c r="H161" s="27"/>
      <c r="I161" s="27"/>
      <c r="J161" s="27"/>
      <c r="K161" s="27"/>
      <c r="L161" s="27"/>
      <c r="M161" s="27"/>
      <c r="N161" s="27"/>
      <c r="O161" s="27"/>
      <c r="P161" s="27"/>
    </row>
    <row r="162" spans="1:16">
      <c r="A162" s="30">
        <v>8</v>
      </c>
      <c r="B162" s="31">
        <v>2</v>
      </c>
      <c r="C162" s="31" t="str" cm="1">
        <f t="array" ref="C162">INDEX($P$5:$P$7,B162)</f>
        <v>5:35–7:00 م</v>
      </c>
      <c r="D162" s="31">
        <v>4</v>
      </c>
      <c r="E162" s="31" t="s">
        <v>19</v>
      </c>
      <c r="F162" s="32">
        <v>1</v>
      </c>
      <c r="G162" s="31" t="s">
        <v>34</v>
      </c>
      <c r="H162" s="27"/>
      <c r="I162" s="27"/>
      <c r="J162" s="27"/>
      <c r="K162" s="27"/>
      <c r="L162" s="27"/>
      <c r="M162" s="27"/>
      <c r="N162" s="27"/>
      <c r="O162" s="27"/>
      <c r="P162" s="27"/>
    </row>
    <row r="163" spans="1:16">
      <c r="A163" s="30">
        <v>8</v>
      </c>
      <c r="B163" s="31">
        <v>2</v>
      </c>
      <c r="C163" s="31" t="str" cm="1">
        <f t="array" ref="C163">INDEX($P$5:$P$7,B163)</f>
        <v>5:35–7:00 م</v>
      </c>
      <c r="D163" s="31">
        <v>5</v>
      </c>
      <c r="E163" s="31" t="s">
        <v>95</v>
      </c>
      <c r="F163" s="32">
        <v>1</v>
      </c>
      <c r="G163" s="31" t="s">
        <v>468</v>
      </c>
      <c r="H163" s="27"/>
      <c r="I163" s="27"/>
      <c r="J163" s="27"/>
      <c r="K163" s="27"/>
      <c r="L163" s="27"/>
      <c r="M163" s="27"/>
      <c r="N163" s="27"/>
      <c r="O163" s="27"/>
      <c r="P163" s="27"/>
    </row>
    <row r="164" spans="1:16">
      <c r="A164" s="30">
        <v>8</v>
      </c>
      <c r="B164" s="31">
        <v>2</v>
      </c>
      <c r="C164" s="31" t="str" cm="1">
        <f t="array" ref="C164">INDEX($P$5:$P$7,B164)</f>
        <v>5:35–7:00 م</v>
      </c>
      <c r="D164" s="31">
        <v>6</v>
      </c>
      <c r="E164" s="31" t="s">
        <v>95</v>
      </c>
      <c r="F164" s="32">
        <v>1</v>
      </c>
      <c r="G164" s="31" t="s">
        <v>486</v>
      </c>
      <c r="H164" s="27"/>
      <c r="I164" s="27"/>
      <c r="J164" s="27"/>
      <c r="K164" s="27"/>
      <c r="L164" s="27"/>
      <c r="M164" s="27"/>
      <c r="N164" s="27"/>
      <c r="O164" s="27"/>
      <c r="P164" s="27"/>
    </row>
    <row r="165" spans="1:16">
      <c r="A165" s="30">
        <v>8</v>
      </c>
      <c r="B165" s="31">
        <v>2</v>
      </c>
      <c r="C165" s="31" t="str" cm="1">
        <f t="array" ref="C165">INDEX($P$5:$P$7,B165)</f>
        <v>5:35–7:00 م</v>
      </c>
      <c r="D165" s="31">
        <v>7</v>
      </c>
      <c r="E165" s="31" t="s">
        <v>95</v>
      </c>
      <c r="F165" s="32">
        <v>1</v>
      </c>
      <c r="G165" s="31" t="s">
        <v>506</v>
      </c>
      <c r="H165" s="27"/>
      <c r="I165" s="27"/>
      <c r="J165" s="27"/>
      <c r="K165" s="27"/>
      <c r="L165" s="27"/>
      <c r="M165" s="27"/>
      <c r="N165" s="27"/>
      <c r="O165" s="27"/>
      <c r="P165" s="27"/>
    </row>
    <row r="166" spans="1:16">
      <c r="A166" s="30">
        <v>8</v>
      </c>
      <c r="B166" s="31">
        <v>3</v>
      </c>
      <c r="C166" s="31" t="str" cm="1">
        <f t="array" ref="C166">INDEX($P$5:$P$7,B166)</f>
        <v>7:10–8:35 م</v>
      </c>
      <c r="D166" s="31">
        <v>1</v>
      </c>
      <c r="E166" s="31" t="s">
        <v>95</v>
      </c>
      <c r="F166" s="32">
        <v>1</v>
      </c>
      <c r="G166" s="31" t="s">
        <v>525</v>
      </c>
      <c r="H166" s="27"/>
      <c r="I166" s="27"/>
      <c r="J166" s="27"/>
      <c r="K166" s="27"/>
      <c r="L166" s="27"/>
      <c r="M166" s="27"/>
      <c r="N166" s="27"/>
      <c r="O166" s="27"/>
      <c r="P166" s="27"/>
    </row>
    <row r="167" spans="1:16">
      <c r="A167" s="30">
        <v>8</v>
      </c>
      <c r="B167" s="31">
        <v>3</v>
      </c>
      <c r="C167" s="31" t="str" cm="1">
        <f t="array" ref="C167">INDEX($P$5:$P$7,B167)</f>
        <v>7:10–8:35 م</v>
      </c>
      <c r="D167" s="31">
        <v>2</v>
      </c>
      <c r="E167" s="31" t="s">
        <v>95</v>
      </c>
      <c r="F167" s="32">
        <v>1</v>
      </c>
      <c r="G167" s="31" t="s">
        <v>546</v>
      </c>
      <c r="H167" s="27"/>
      <c r="I167" s="27"/>
      <c r="J167" s="27"/>
      <c r="K167" s="27"/>
      <c r="L167" s="27"/>
      <c r="M167" s="27"/>
      <c r="N167" s="27"/>
      <c r="O167" s="27"/>
      <c r="P167" s="27"/>
    </row>
    <row r="168" spans="1:16">
      <c r="A168" s="30">
        <v>8</v>
      </c>
      <c r="B168" s="31">
        <v>3</v>
      </c>
      <c r="C168" s="31" t="str" cm="1">
        <f t="array" ref="C168">INDEX($P$5:$P$7,B168)</f>
        <v>7:10–8:35 م</v>
      </c>
      <c r="D168" s="31">
        <v>3</v>
      </c>
      <c r="E168" s="31" t="s">
        <v>95</v>
      </c>
      <c r="F168" s="32">
        <v>1</v>
      </c>
      <c r="G168" s="31" t="s">
        <v>568</v>
      </c>
      <c r="H168" s="27"/>
      <c r="I168" s="27"/>
      <c r="J168" s="27"/>
      <c r="K168" s="27"/>
      <c r="L168" s="27"/>
      <c r="M168" s="27"/>
      <c r="N168" s="27"/>
      <c r="O168" s="27"/>
      <c r="P168" s="27"/>
    </row>
    <row r="169" spans="1:16">
      <c r="A169" s="30">
        <v>8</v>
      </c>
      <c r="B169" s="31">
        <v>3</v>
      </c>
      <c r="C169" s="31" t="str" cm="1">
        <f t="array" ref="C169">INDEX($P$5:$P$7,B169)</f>
        <v>7:10–8:35 م</v>
      </c>
      <c r="D169" s="31">
        <v>4</v>
      </c>
      <c r="E169" s="31" t="s">
        <v>95</v>
      </c>
      <c r="F169" s="32">
        <v>1</v>
      </c>
      <c r="G169" s="31" t="s">
        <v>590</v>
      </c>
      <c r="H169" s="27"/>
      <c r="I169" s="27"/>
      <c r="J169" s="27"/>
      <c r="K169" s="27"/>
      <c r="L169" s="27"/>
      <c r="M169" s="27"/>
      <c r="N169" s="27"/>
      <c r="O169" s="27"/>
      <c r="P169" s="27"/>
    </row>
    <row r="170" spans="1:16">
      <c r="A170" s="30">
        <v>8</v>
      </c>
      <c r="B170" s="31">
        <v>3</v>
      </c>
      <c r="C170" s="31" t="str" cm="1">
        <f t="array" ref="C170">INDEX($P$5:$P$7,B170)</f>
        <v>7:10–8:35 م</v>
      </c>
      <c r="D170" s="31">
        <v>5</v>
      </c>
      <c r="E170" s="31" t="s">
        <v>95</v>
      </c>
      <c r="F170" s="32">
        <v>1</v>
      </c>
      <c r="G170" s="31" t="s">
        <v>328</v>
      </c>
      <c r="H170" s="27"/>
      <c r="I170" s="27"/>
      <c r="J170" s="27"/>
      <c r="K170" s="27"/>
      <c r="L170" s="27"/>
      <c r="M170" s="27"/>
      <c r="N170" s="27"/>
      <c r="O170" s="27"/>
      <c r="P170" s="27"/>
    </row>
    <row r="171" spans="1:16">
      <c r="A171" s="30">
        <v>8</v>
      </c>
      <c r="B171" s="31">
        <v>3</v>
      </c>
      <c r="C171" s="31" t="str" cm="1">
        <f t="array" ref="C171">INDEX($P$5:$P$7,B171)</f>
        <v>7:10–8:35 م</v>
      </c>
      <c r="D171" s="31">
        <v>6</v>
      </c>
      <c r="E171" s="31" t="s">
        <v>95</v>
      </c>
      <c r="F171" s="32">
        <v>1</v>
      </c>
      <c r="G171" s="31" t="s">
        <v>326</v>
      </c>
      <c r="H171" s="27"/>
      <c r="I171" s="27"/>
      <c r="J171" s="27"/>
      <c r="K171" s="27"/>
      <c r="L171" s="27"/>
      <c r="M171" s="27"/>
      <c r="N171" s="27"/>
      <c r="O171" s="27"/>
      <c r="P171" s="27"/>
    </row>
    <row r="172" spans="1:16">
      <c r="A172" s="30">
        <v>8</v>
      </c>
      <c r="B172" s="31">
        <v>3</v>
      </c>
      <c r="C172" s="31" t="str" cm="1">
        <f t="array" ref="C172">INDEX($P$5:$P$7,B172)</f>
        <v>7:10–8:35 م</v>
      </c>
      <c r="D172" s="31">
        <v>7</v>
      </c>
      <c r="E172" s="31" t="s">
        <v>95</v>
      </c>
      <c r="F172" s="32">
        <v>1</v>
      </c>
      <c r="G172" s="31" t="s">
        <v>317</v>
      </c>
      <c r="H172" s="27"/>
      <c r="I172" s="27"/>
      <c r="J172" s="27"/>
      <c r="K172" s="27"/>
      <c r="L172" s="27"/>
      <c r="M172" s="27"/>
      <c r="N172" s="27"/>
      <c r="O172" s="27"/>
      <c r="P172" s="27"/>
    </row>
    <row r="173" spans="1:16">
      <c r="A173" s="30">
        <v>9</v>
      </c>
      <c r="B173" s="31">
        <v>1</v>
      </c>
      <c r="C173" s="31" t="str" cm="1">
        <f t="array" ref="C173">INDEX($P$5:$P$7,B173)</f>
        <v>4:00–5:25 م</v>
      </c>
      <c r="D173" s="31">
        <v>1</v>
      </c>
      <c r="E173" s="31" t="s">
        <v>19</v>
      </c>
      <c r="F173" s="32">
        <v>1</v>
      </c>
      <c r="G173" s="31" t="s">
        <v>141</v>
      </c>
      <c r="H173" s="27"/>
      <c r="I173" s="27"/>
      <c r="J173" s="27"/>
      <c r="K173" s="27"/>
      <c r="L173" s="27"/>
      <c r="M173" s="27"/>
      <c r="N173" s="27"/>
      <c r="O173" s="27"/>
      <c r="P173" s="27"/>
    </row>
    <row r="174" spans="1:16">
      <c r="A174" s="30">
        <v>9</v>
      </c>
      <c r="B174" s="31">
        <v>1</v>
      </c>
      <c r="C174" s="31" t="str" cm="1">
        <f t="array" ref="C174">INDEX($P$5:$P$7,B174)</f>
        <v>4:00–5:25 م</v>
      </c>
      <c r="D174" s="31">
        <v>2</v>
      </c>
      <c r="E174" s="31" t="s">
        <v>19</v>
      </c>
      <c r="F174" s="32">
        <v>1</v>
      </c>
      <c r="G174" s="31" t="s">
        <v>114</v>
      </c>
      <c r="H174" s="27"/>
      <c r="I174" s="27"/>
      <c r="J174" s="27"/>
      <c r="K174" s="27"/>
      <c r="L174" s="27"/>
      <c r="M174" s="27"/>
      <c r="N174" s="27"/>
      <c r="O174" s="27"/>
      <c r="P174" s="27"/>
    </row>
    <row r="175" spans="1:16">
      <c r="A175" s="30">
        <v>9</v>
      </c>
      <c r="B175" s="31">
        <v>1</v>
      </c>
      <c r="C175" s="31" t="str" cm="1">
        <f t="array" ref="C175">INDEX($P$5:$P$7,B175)</f>
        <v>4:00–5:25 م</v>
      </c>
      <c r="D175" s="31">
        <v>3</v>
      </c>
      <c r="E175" s="31" t="s">
        <v>19</v>
      </c>
      <c r="F175" s="32">
        <v>1</v>
      </c>
      <c r="G175" s="31" t="s">
        <v>121</v>
      </c>
      <c r="H175" s="27"/>
      <c r="I175" s="27"/>
      <c r="J175" s="27"/>
      <c r="K175" s="27"/>
      <c r="L175" s="27"/>
      <c r="M175" s="27"/>
      <c r="N175" s="27"/>
      <c r="O175" s="27"/>
      <c r="P175" s="27"/>
    </row>
    <row r="176" spans="1:16">
      <c r="A176" s="30">
        <v>9</v>
      </c>
      <c r="B176" s="31">
        <v>1</v>
      </c>
      <c r="C176" s="31" t="str" cm="1">
        <f t="array" ref="C176">INDEX($P$5:$P$7,B176)</f>
        <v>4:00–5:25 م</v>
      </c>
      <c r="D176" s="31">
        <v>4</v>
      </c>
      <c r="E176" s="31" t="s">
        <v>19</v>
      </c>
      <c r="F176" s="32">
        <v>1</v>
      </c>
      <c r="G176" s="31" t="s">
        <v>142</v>
      </c>
      <c r="H176" s="27"/>
      <c r="I176" s="27"/>
      <c r="J176" s="27"/>
      <c r="K176" s="27"/>
      <c r="L176" s="27"/>
      <c r="M176" s="27"/>
      <c r="N176" s="27"/>
      <c r="O176" s="27"/>
      <c r="P176" s="27"/>
    </row>
    <row r="177" spans="1:16">
      <c r="A177" s="30">
        <v>9</v>
      </c>
      <c r="B177" s="31">
        <v>1</v>
      </c>
      <c r="C177" s="31" t="str" cm="1">
        <f t="array" ref="C177">INDEX($P$5:$P$7,B177)</f>
        <v>4:00–5:25 م</v>
      </c>
      <c r="D177" s="31">
        <v>5</v>
      </c>
      <c r="E177" s="31" t="s">
        <v>19</v>
      </c>
      <c r="F177" s="32">
        <v>1</v>
      </c>
      <c r="G177" s="31" t="s">
        <v>195</v>
      </c>
      <c r="H177" s="27"/>
      <c r="I177" s="27"/>
      <c r="J177" s="27"/>
      <c r="K177" s="27"/>
      <c r="L177" s="27"/>
      <c r="M177" s="27"/>
      <c r="N177" s="27"/>
      <c r="O177" s="27"/>
      <c r="P177" s="27"/>
    </row>
    <row r="178" spans="1:16">
      <c r="A178" s="30">
        <v>9</v>
      </c>
      <c r="B178" s="31">
        <v>1</v>
      </c>
      <c r="C178" s="31" t="str" cm="1">
        <f t="array" ref="C178">INDEX($P$5:$P$7,B178)</f>
        <v>4:00–5:25 م</v>
      </c>
      <c r="D178" s="31">
        <v>6</v>
      </c>
      <c r="E178" s="31" t="s">
        <v>19</v>
      </c>
      <c r="F178" s="32">
        <v>1</v>
      </c>
      <c r="G178" s="31" t="s">
        <v>196</v>
      </c>
      <c r="H178" s="27"/>
      <c r="I178" s="27"/>
      <c r="J178" s="27"/>
      <c r="K178" s="27"/>
      <c r="L178" s="27"/>
      <c r="M178" s="27"/>
      <c r="N178" s="27"/>
      <c r="O178" s="27"/>
      <c r="P178" s="27"/>
    </row>
    <row r="179" spans="1:16">
      <c r="A179" s="30">
        <v>9</v>
      </c>
      <c r="B179" s="31">
        <v>1</v>
      </c>
      <c r="C179" s="31" t="str" cm="1">
        <f t="array" ref="C179">INDEX($P$5:$P$7,B179)</f>
        <v>4:00–5:25 م</v>
      </c>
      <c r="D179" s="31">
        <v>7</v>
      </c>
      <c r="E179" s="31" t="s">
        <v>19</v>
      </c>
      <c r="F179" s="32">
        <v>1</v>
      </c>
      <c r="G179" s="31" t="s">
        <v>223</v>
      </c>
      <c r="H179" s="27"/>
      <c r="I179" s="27"/>
      <c r="J179" s="27"/>
      <c r="K179" s="27"/>
      <c r="L179" s="27"/>
      <c r="M179" s="27"/>
      <c r="N179" s="27"/>
      <c r="O179" s="27"/>
      <c r="P179" s="27"/>
    </row>
    <row r="180" spans="1:16">
      <c r="A180" s="30">
        <v>9</v>
      </c>
      <c r="B180" s="31">
        <v>2</v>
      </c>
      <c r="C180" s="31" t="str" cm="1">
        <f t="array" ref="C180">INDEX($P$5:$P$7,B180)</f>
        <v>5:35–7:00 م</v>
      </c>
      <c r="D180" s="31">
        <v>1</v>
      </c>
      <c r="E180" s="31" t="s">
        <v>19</v>
      </c>
      <c r="F180" s="32">
        <v>1</v>
      </c>
      <c r="G180" s="31" t="s">
        <v>245</v>
      </c>
      <c r="H180" s="27"/>
      <c r="I180" s="27"/>
      <c r="J180" s="27"/>
      <c r="K180" s="27"/>
      <c r="L180" s="27"/>
      <c r="M180" s="27"/>
      <c r="N180" s="27"/>
      <c r="O180" s="27"/>
      <c r="P180" s="27"/>
    </row>
    <row r="181" spans="1:16">
      <c r="A181" s="30">
        <v>9</v>
      </c>
      <c r="B181" s="31">
        <v>2</v>
      </c>
      <c r="C181" s="31" t="str" cm="1">
        <f t="array" ref="C181">INDEX($P$5:$P$7,B181)</f>
        <v>5:35–7:00 م</v>
      </c>
      <c r="D181" s="31">
        <v>2</v>
      </c>
      <c r="E181" s="31" t="s">
        <v>19</v>
      </c>
      <c r="F181" s="32">
        <v>1</v>
      </c>
      <c r="G181" s="31" t="s">
        <v>266</v>
      </c>
      <c r="H181" s="27"/>
      <c r="I181" s="27"/>
      <c r="J181" s="27"/>
      <c r="K181" s="27"/>
      <c r="L181" s="27"/>
      <c r="M181" s="27"/>
      <c r="N181" s="27"/>
      <c r="O181" s="27"/>
      <c r="P181" s="27"/>
    </row>
    <row r="182" spans="1:16">
      <c r="A182" s="30">
        <v>9</v>
      </c>
      <c r="B182" s="31">
        <v>2</v>
      </c>
      <c r="C182" s="31" t="str" cm="1">
        <f t="array" ref="C182">INDEX($P$5:$P$7,B182)</f>
        <v>5:35–7:00 م</v>
      </c>
      <c r="D182" s="31">
        <v>3</v>
      </c>
      <c r="E182" s="31" t="s">
        <v>19</v>
      </c>
      <c r="F182" s="32">
        <v>1</v>
      </c>
      <c r="G182" s="31" t="s">
        <v>21</v>
      </c>
      <c r="H182" s="27"/>
      <c r="I182" s="27"/>
      <c r="J182" s="27"/>
      <c r="K182" s="27"/>
      <c r="L182" s="27"/>
      <c r="M182" s="27"/>
      <c r="N182" s="27"/>
      <c r="O182" s="27"/>
      <c r="P182" s="27"/>
    </row>
    <row r="183" spans="1:16">
      <c r="A183" s="30">
        <v>9</v>
      </c>
      <c r="B183" s="31">
        <v>2</v>
      </c>
      <c r="C183" s="31" t="str" cm="1">
        <f t="array" ref="C183">INDEX($P$5:$P$7,B183)</f>
        <v>5:35–7:00 م</v>
      </c>
      <c r="D183" s="31">
        <v>4</v>
      </c>
      <c r="E183" s="31" t="s">
        <v>19</v>
      </c>
      <c r="F183" s="32">
        <v>1</v>
      </c>
      <c r="G183" s="31" t="s">
        <v>22</v>
      </c>
      <c r="H183" s="27"/>
      <c r="I183" s="27"/>
      <c r="J183" s="27"/>
      <c r="K183" s="27"/>
      <c r="L183" s="27"/>
      <c r="M183" s="27"/>
      <c r="N183" s="27"/>
      <c r="O183" s="27"/>
      <c r="P183" s="27"/>
    </row>
    <row r="184" spans="1:16">
      <c r="A184" s="30">
        <v>9</v>
      </c>
      <c r="B184" s="31">
        <v>2</v>
      </c>
      <c r="C184" s="31" t="str" cm="1">
        <f t="array" ref="C184">INDEX($P$5:$P$7,B184)</f>
        <v>5:35–7:00 م</v>
      </c>
      <c r="D184" s="31">
        <v>5</v>
      </c>
      <c r="E184" s="31" t="s">
        <v>95</v>
      </c>
      <c r="F184" s="32">
        <v>1</v>
      </c>
      <c r="G184" s="31" t="s">
        <v>482</v>
      </c>
      <c r="H184" s="27"/>
      <c r="I184" s="27"/>
      <c r="J184" s="27"/>
      <c r="K184" s="27"/>
      <c r="L184" s="27"/>
      <c r="M184" s="27"/>
      <c r="N184" s="27"/>
      <c r="O184" s="27"/>
      <c r="P184" s="27"/>
    </row>
    <row r="185" spans="1:16">
      <c r="A185" s="30">
        <v>9</v>
      </c>
      <c r="B185" s="31">
        <v>2</v>
      </c>
      <c r="C185" s="31" t="str" cm="1">
        <f t="array" ref="C185">INDEX($P$5:$P$7,B185)</f>
        <v>5:35–7:00 م</v>
      </c>
      <c r="D185" s="31">
        <v>6</v>
      </c>
      <c r="E185" s="31" t="s">
        <v>95</v>
      </c>
      <c r="F185" s="32">
        <v>1</v>
      </c>
      <c r="G185" s="31" t="s">
        <v>458</v>
      </c>
      <c r="H185" s="27"/>
      <c r="I185" s="27"/>
      <c r="J185" s="27"/>
      <c r="K185" s="27"/>
      <c r="L185" s="27"/>
      <c r="M185" s="27"/>
      <c r="N185" s="27"/>
      <c r="O185" s="27"/>
      <c r="P185" s="27"/>
    </row>
    <row r="186" spans="1:16">
      <c r="A186" s="30">
        <v>9</v>
      </c>
      <c r="B186" s="31">
        <v>2</v>
      </c>
      <c r="C186" s="31" t="str" cm="1">
        <f t="array" ref="C186">INDEX($P$5:$P$7,B186)</f>
        <v>5:35–7:00 م</v>
      </c>
      <c r="D186" s="31">
        <v>7</v>
      </c>
      <c r="E186" s="31" t="s">
        <v>95</v>
      </c>
      <c r="F186" s="32">
        <v>1</v>
      </c>
      <c r="G186" s="31" t="s">
        <v>487</v>
      </c>
      <c r="H186" s="27"/>
      <c r="I186" s="27"/>
      <c r="J186" s="27"/>
      <c r="K186" s="27"/>
      <c r="L186" s="27"/>
      <c r="M186" s="27"/>
      <c r="N186" s="27"/>
      <c r="O186" s="27"/>
      <c r="P186" s="27"/>
    </row>
    <row r="187" spans="1:16">
      <c r="A187" s="30">
        <v>9</v>
      </c>
      <c r="B187" s="31">
        <v>3</v>
      </c>
      <c r="C187" s="31" t="str" cm="1">
        <f t="array" ref="C187">INDEX($P$5:$P$7,B187)</f>
        <v>7:10–8:35 م</v>
      </c>
      <c r="D187" s="31">
        <v>1</v>
      </c>
      <c r="E187" s="31" t="s">
        <v>95</v>
      </c>
      <c r="F187" s="32">
        <v>1</v>
      </c>
      <c r="G187" s="31" t="s">
        <v>507</v>
      </c>
      <c r="H187" s="27"/>
      <c r="I187" s="27"/>
      <c r="J187" s="27"/>
      <c r="K187" s="27"/>
      <c r="L187" s="27"/>
      <c r="M187" s="27"/>
      <c r="N187" s="27"/>
      <c r="O187" s="27"/>
      <c r="P187" s="27"/>
    </row>
    <row r="188" spans="1:16">
      <c r="A188" s="30">
        <v>9</v>
      </c>
      <c r="B188" s="31">
        <v>3</v>
      </c>
      <c r="C188" s="31" t="str" cm="1">
        <f t="array" ref="C188">INDEX($P$5:$P$7,B188)</f>
        <v>7:10–8:35 م</v>
      </c>
      <c r="D188" s="31">
        <v>2</v>
      </c>
      <c r="E188" s="31" t="s">
        <v>95</v>
      </c>
      <c r="F188" s="32">
        <v>1</v>
      </c>
      <c r="G188" s="31" t="s">
        <v>526</v>
      </c>
      <c r="H188" s="27"/>
      <c r="I188" s="27"/>
      <c r="J188" s="27"/>
      <c r="K188" s="27"/>
      <c r="L188" s="27"/>
      <c r="M188" s="27"/>
      <c r="N188" s="27"/>
      <c r="O188" s="27"/>
      <c r="P188" s="27"/>
    </row>
    <row r="189" spans="1:16">
      <c r="A189" s="30">
        <v>9</v>
      </c>
      <c r="B189" s="31">
        <v>3</v>
      </c>
      <c r="C189" s="31" t="str" cm="1">
        <f t="array" ref="C189">INDEX($P$5:$P$7,B189)</f>
        <v>7:10–8:35 م</v>
      </c>
      <c r="D189" s="31">
        <v>3</v>
      </c>
      <c r="E189" s="31" t="s">
        <v>95</v>
      </c>
      <c r="F189" s="32">
        <v>1</v>
      </c>
      <c r="G189" s="31" t="s">
        <v>547</v>
      </c>
      <c r="H189" s="27"/>
      <c r="I189" s="27"/>
      <c r="J189" s="27"/>
      <c r="K189" s="27"/>
      <c r="L189" s="27"/>
      <c r="M189" s="27"/>
      <c r="N189" s="27"/>
      <c r="O189" s="27"/>
      <c r="P189" s="27"/>
    </row>
    <row r="190" spans="1:16">
      <c r="A190" s="30">
        <v>9</v>
      </c>
      <c r="B190" s="31">
        <v>3</v>
      </c>
      <c r="C190" s="31" t="str" cm="1">
        <f t="array" ref="C190">INDEX($P$5:$P$7,B190)</f>
        <v>7:10–8:35 م</v>
      </c>
      <c r="D190" s="31">
        <v>4</v>
      </c>
      <c r="E190" s="31" t="s">
        <v>95</v>
      </c>
      <c r="F190" s="32">
        <v>1</v>
      </c>
      <c r="G190" s="31" t="s">
        <v>569</v>
      </c>
      <c r="H190" s="27"/>
      <c r="I190" s="27"/>
      <c r="J190" s="27"/>
      <c r="K190" s="27"/>
      <c r="L190" s="27"/>
      <c r="M190" s="27"/>
      <c r="N190" s="27"/>
      <c r="O190" s="27"/>
      <c r="P190" s="27"/>
    </row>
    <row r="191" spans="1:16">
      <c r="A191" s="30">
        <v>9</v>
      </c>
      <c r="B191" s="31">
        <v>3</v>
      </c>
      <c r="C191" s="31" t="str" cm="1">
        <f t="array" ref="C191">INDEX($P$5:$P$7,B191)</f>
        <v>7:10–8:35 م</v>
      </c>
      <c r="D191" s="31">
        <v>5</v>
      </c>
      <c r="E191" s="31" t="s">
        <v>95</v>
      </c>
      <c r="F191" s="32">
        <v>1</v>
      </c>
      <c r="G191" s="31" t="s">
        <v>591</v>
      </c>
      <c r="H191" s="27"/>
      <c r="I191" s="27"/>
      <c r="J191" s="27"/>
      <c r="K191" s="27"/>
      <c r="L191" s="27"/>
      <c r="M191" s="27"/>
      <c r="N191" s="27"/>
      <c r="O191" s="27"/>
      <c r="P191" s="27"/>
    </row>
    <row r="192" spans="1:16">
      <c r="A192" s="30">
        <v>9</v>
      </c>
      <c r="B192" s="31">
        <v>3</v>
      </c>
      <c r="C192" s="31" t="str" cm="1">
        <f t="array" ref="C192">INDEX($P$5:$P$7,B192)</f>
        <v>7:10–8:35 م</v>
      </c>
      <c r="D192" s="31">
        <v>6</v>
      </c>
      <c r="E192" s="31" t="s">
        <v>95</v>
      </c>
      <c r="F192" s="32">
        <v>1</v>
      </c>
      <c r="G192" s="31" t="s">
        <v>318</v>
      </c>
      <c r="H192" s="27"/>
      <c r="I192" s="27"/>
      <c r="J192" s="27"/>
      <c r="K192" s="27"/>
      <c r="L192" s="27"/>
      <c r="M192" s="27"/>
      <c r="N192" s="27"/>
      <c r="O192" s="27"/>
      <c r="P192" s="27"/>
    </row>
    <row r="193" spans="1:16">
      <c r="A193" s="30">
        <v>9</v>
      </c>
      <c r="B193" s="31">
        <v>3</v>
      </c>
      <c r="C193" s="31" t="str" cm="1">
        <f t="array" ref="C193">INDEX($P$5:$P$7,B193)</f>
        <v>7:10–8:35 م</v>
      </c>
      <c r="D193" s="31">
        <v>7</v>
      </c>
      <c r="E193" s="31" t="s">
        <v>95</v>
      </c>
      <c r="F193" s="32">
        <v>1</v>
      </c>
      <c r="G193" s="31" t="s">
        <v>306</v>
      </c>
      <c r="H193" s="27"/>
      <c r="I193" s="27"/>
      <c r="J193" s="27"/>
      <c r="K193" s="27"/>
      <c r="L193" s="27"/>
      <c r="M193" s="27"/>
      <c r="N193" s="27"/>
      <c r="O193" s="27"/>
      <c r="P193" s="27"/>
    </row>
    <row r="194" spans="1:16">
      <c r="A194" s="30">
        <v>10</v>
      </c>
      <c r="B194" s="31">
        <v>1</v>
      </c>
      <c r="C194" s="31" t="str" cm="1">
        <f t="array" ref="C194">INDEX($P$5:$P$7,B194)</f>
        <v>4:00–5:25 م</v>
      </c>
      <c r="D194" s="31">
        <v>1</v>
      </c>
      <c r="E194" s="31" t="s">
        <v>19</v>
      </c>
      <c r="F194" s="32">
        <v>1</v>
      </c>
      <c r="G194" s="31" t="s">
        <v>143</v>
      </c>
      <c r="H194" s="27"/>
      <c r="I194" s="27"/>
      <c r="J194" s="27"/>
      <c r="K194" s="27"/>
      <c r="L194" s="27"/>
      <c r="M194" s="27"/>
      <c r="N194" s="27"/>
      <c r="O194" s="27"/>
      <c r="P194" s="27"/>
    </row>
    <row r="195" spans="1:16">
      <c r="A195" s="30">
        <v>10</v>
      </c>
      <c r="B195" s="31">
        <v>1</v>
      </c>
      <c r="C195" s="31" t="str" cm="1">
        <f t="array" ref="C195">INDEX($P$5:$P$7,B195)</f>
        <v>4:00–5:25 م</v>
      </c>
      <c r="D195" s="31">
        <v>2</v>
      </c>
      <c r="E195" s="31" t="s">
        <v>19</v>
      </c>
      <c r="F195" s="32">
        <v>1</v>
      </c>
      <c r="G195" s="31" t="s">
        <v>107</v>
      </c>
      <c r="H195" s="27"/>
      <c r="I195" s="27"/>
      <c r="J195" s="27"/>
      <c r="K195" s="27"/>
      <c r="L195" s="27"/>
      <c r="M195" s="27"/>
      <c r="N195" s="27"/>
      <c r="O195" s="27"/>
      <c r="P195" s="27"/>
    </row>
    <row r="196" spans="1:16">
      <c r="A196" s="30">
        <v>10</v>
      </c>
      <c r="B196" s="31">
        <v>1</v>
      </c>
      <c r="C196" s="31" t="str" cm="1">
        <f t="array" ref="C196">INDEX($P$5:$P$7,B196)</f>
        <v>4:00–5:25 م</v>
      </c>
      <c r="D196" s="31">
        <v>3</v>
      </c>
      <c r="E196" s="31" t="s">
        <v>19</v>
      </c>
      <c r="F196" s="32">
        <v>1</v>
      </c>
      <c r="G196" s="31" t="s">
        <v>115</v>
      </c>
      <c r="H196" s="27"/>
      <c r="I196" s="27"/>
      <c r="J196" s="27"/>
      <c r="K196" s="27"/>
      <c r="L196" s="27"/>
      <c r="M196" s="27"/>
      <c r="N196" s="27"/>
      <c r="O196" s="27"/>
      <c r="P196" s="27"/>
    </row>
    <row r="197" spans="1:16">
      <c r="A197" s="30">
        <v>10</v>
      </c>
      <c r="B197" s="31">
        <v>1</v>
      </c>
      <c r="C197" s="31" t="str" cm="1">
        <f t="array" ref="C197">INDEX($P$5:$P$7,B197)</f>
        <v>4:00–5:25 م</v>
      </c>
      <c r="D197" s="31">
        <v>4</v>
      </c>
      <c r="E197" s="31" t="s">
        <v>19</v>
      </c>
      <c r="F197" s="32">
        <v>1</v>
      </c>
      <c r="G197" s="31" t="s">
        <v>122</v>
      </c>
      <c r="H197" s="27"/>
      <c r="I197" s="27"/>
      <c r="J197" s="27"/>
      <c r="K197" s="27"/>
      <c r="L197" s="27"/>
      <c r="M197" s="27"/>
      <c r="N197" s="27"/>
      <c r="O197" s="27"/>
      <c r="P197" s="27"/>
    </row>
    <row r="198" spans="1:16">
      <c r="A198" s="30">
        <v>10</v>
      </c>
      <c r="B198" s="31">
        <v>1</v>
      </c>
      <c r="C198" s="31" t="str" cm="1">
        <f t="array" ref="C198">INDEX($P$5:$P$7,B198)</f>
        <v>4:00–5:25 م</v>
      </c>
      <c r="D198" s="31">
        <v>5</v>
      </c>
      <c r="E198" s="31" t="s">
        <v>19</v>
      </c>
      <c r="F198" s="32">
        <v>1</v>
      </c>
      <c r="G198" s="31" t="s">
        <v>144</v>
      </c>
      <c r="H198" s="27"/>
      <c r="I198" s="27"/>
      <c r="J198" s="27"/>
      <c r="K198" s="27"/>
      <c r="L198" s="27"/>
      <c r="M198" s="27"/>
      <c r="N198" s="27"/>
      <c r="O198" s="27"/>
      <c r="P198" s="27"/>
    </row>
    <row r="199" spans="1:16">
      <c r="A199" s="30">
        <v>10</v>
      </c>
      <c r="B199" s="31">
        <v>1</v>
      </c>
      <c r="C199" s="31" t="str" cm="1">
        <f t="array" ref="C199">INDEX($P$5:$P$7,B199)</f>
        <v>4:00–5:25 م</v>
      </c>
      <c r="D199" s="31">
        <v>6</v>
      </c>
      <c r="E199" s="31" t="s">
        <v>19</v>
      </c>
      <c r="F199" s="32">
        <v>1</v>
      </c>
      <c r="G199" s="31" t="s">
        <v>197</v>
      </c>
      <c r="H199" s="27"/>
      <c r="I199" s="27"/>
      <c r="J199" s="27"/>
      <c r="K199" s="27"/>
      <c r="L199" s="27"/>
      <c r="M199" s="27"/>
      <c r="N199" s="27"/>
      <c r="O199" s="27"/>
      <c r="P199" s="27"/>
    </row>
    <row r="200" spans="1:16">
      <c r="A200" s="30">
        <v>10</v>
      </c>
      <c r="B200" s="31">
        <v>1</v>
      </c>
      <c r="C200" s="31" t="str" cm="1">
        <f t="array" ref="C200">INDEX($P$5:$P$7,B200)</f>
        <v>4:00–5:25 م</v>
      </c>
      <c r="D200" s="31">
        <v>7</v>
      </c>
      <c r="E200" s="31" t="s">
        <v>19</v>
      </c>
      <c r="F200" s="32">
        <v>1</v>
      </c>
      <c r="G200" s="31" t="s">
        <v>198</v>
      </c>
      <c r="H200" s="27"/>
      <c r="I200" s="27"/>
      <c r="J200" s="27"/>
      <c r="K200" s="27"/>
      <c r="L200" s="27"/>
      <c r="M200" s="27"/>
      <c r="N200" s="27"/>
      <c r="O200" s="27"/>
      <c r="P200" s="27"/>
    </row>
    <row r="201" spans="1:16">
      <c r="A201" s="30">
        <v>10</v>
      </c>
      <c r="B201" s="31">
        <v>2</v>
      </c>
      <c r="C201" s="31" t="str" cm="1">
        <f t="array" ref="C201">INDEX($P$5:$P$7,B201)</f>
        <v>5:35–7:00 م</v>
      </c>
      <c r="D201" s="31">
        <v>1</v>
      </c>
      <c r="E201" s="31" t="s">
        <v>19</v>
      </c>
      <c r="F201" s="32">
        <v>1</v>
      </c>
      <c r="G201" s="31" t="s">
        <v>224</v>
      </c>
      <c r="H201" s="27"/>
      <c r="I201" s="27"/>
      <c r="J201" s="27"/>
      <c r="K201" s="27"/>
      <c r="L201" s="27"/>
      <c r="M201" s="27"/>
      <c r="N201" s="27"/>
      <c r="O201" s="27"/>
      <c r="P201" s="27"/>
    </row>
    <row r="202" spans="1:16">
      <c r="A202" s="30">
        <v>10</v>
      </c>
      <c r="B202" s="31">
        <v>2</v>
      </c>
      <c r="C202" s="31" t="str" cm="1">
        <f t="array" ref="C202">INDEX($P$5:$P$7,B202)</f>
        <v>5:35–7:00 م</v>
      </c>
      <c r="D202" s="31">
        <v>2</v>
      </c>
      <c r="E202" s="31" t="s">
        <v>19</v>
      </c>
      <c r="F202" s="32">
        <v>1</v>
      </c>
      <c r="G202" s="31" t="s">
        <v>246</v>
      </c>
      <c r="H202" s="27"/>
      <c r="I202" s="27"/>
      <c r="J202" s="27"/>
      <c r="K202" s="27"/>
      <c r="L202" s="27"/>
      <c r="M202" s="27"/>
      <c r="N202" s="27"/>
      <c r="O202" s="27"/>
      <c r="P202" s="27"/>
    </row>
    <row r="203" spans="1:16">
      <c r="A203" s="30">
        <v>10</v>
      </c>
      <c r="B203" s="31">
        <v>2</v>
      </c>
      <c r="C203" s="31" t="str" cm="1">
        <f t="array" ref="C203">INDEX($P$5:$P$7,B203)</f>
        <v>5:35–7:00 م</v>
      </c>
      <c r="D203" s="31">
        <v>3</v>
      </c>
      <c r="E203" s="31" t="s">
        <v>19</v>
      </c>
      <c r="F203" s="32">
        <v>1</v>
      </c>
      <c r="G203" s="31" t="s">
        <v>267</v>
      </c>
      <c r="H203" s="27"/>
      <c r="I203" s="27"/>
      <c r="J203" s="27"/>
      <c r="K203" s="27"/>
      <c r="L203" s="27"/>
      <c r="M203" s="27"/>
      <c r="N203" s="27"/>
      <c r="O203" s="27"/>
      <c r="P203" s="27"/>
    </row>
    <row r="204" spans="1:16">
      <c r="A204" s="30">
        <v>10</v>
      </c>
      <c r="B204" s="31">
        <v>2</v>
      </c>
      <c r="C204" s="31" t="str" cm="1">
        <f t="array" ref="C204">INDEX($P$5:$P$7,B204)</f>
        <v>5:35–7:00 م</v>
      </c>
      <c r="D204" s="31">
        <v>4</v>
      </c>
      <c r="E204" s="31" t="s">
        <v>19</v>
      </c>
      <c r="F204" s="32">
        <v>1</v>
      </c>
      <c r="G204" s="31" t="s">
        <v>25</v>
      </c>
      <c r="H204" s="27"/>
      <c r="I204" s="27"/>
      <c r="J204" s="27"/>
      <c r="K204" s="27"/>
      <c r="L204" s="27"/>
      <c r="M204" s="27"/>
      <c r="N204" s="27"/>
      <c r="O204" s="27"/>
      <c r="P204" s="27"/>
    </row>
    <row r="205" spans="1:16">
      <c r="A205" s="30">
        <v>10</v>
      </c>
      <c r="B205" s="31">
        <v>2</v>
      </c>
      <c r="C205" s="31" t="str" cm="1">
        <f t="array" ref="C205">INDEX($P$5:$P$7,B205)</f>
        <v>5:35–7:00 م</v>
      </c>
      <c r="D205" s="31">
        <v>5</v>
      </c>
      <c r="E205" s="31" t="s">
        <v>95</v>
      </c>
      <c r="F205" s="32">
        <v>1</v>
      </c>
      <c r="G205" s="31" t="s">
        <v>438</v>
      </c>
      <c r="H205" s="27"/>
      <c r="I205" s="27"/>
      <c r="J205" s="27"/>
      <c r="K205" s="27"/>
      <c r="L205" s="27"/>
      <c r="M205" s="27"/>
      <c r="N205" s="27"/>
      <c r="O205" s="27"/>
      <c r="P205" s="27"/>
    </row>
    <row r="206" spans="1:16">
      <c r="A206" s="30">
        <v>10</v>
      </c>
      <c r="B206" s="31">
        <v>2</v>
      </c>
      <c r="C206" s="31" t="str" cm="1">
        <f t="array" ref="C206">INDEX($P$5:$P$7,B206)</f>
        <v>5:35–7:00 م</v>
      </c>
      <c r="D206" s="31">
        <v>6</v>
      </c>
      <c r="E206" s="31" t="s">
        <v>95</v>
      </c>
      <c r="F206" s="32">
        <v>1</v>
      </c>
      <c r="G206" s="31" t="s">
        <v>450</v>
      </c>
      <c r="H206" s="27"/>
      <c r="I206" s="27"/>
      <c r="J206" s="27"/>
      <c r="K206" s="27"/>
      <c r="L206" s="27"/>
      <c r="M206" s="27"/>
      <c r="N206" s="27"/>
      <c r="O206" s="27"/>
      <c r="P206" s="27"/>
    </row>
    <row r="207" spans="1:16">
      <c r="A207" s="30">
        <v>10</v>
      </c>
      <c r="B207" s="31">
        <v>2</v>
      </c>
      <c r="C207" s="31" t="str" cm="1">
        <f t="array" ref="C207">INDEX($P$5:$P$7,B207)</f>
        <v>5:35–7:00 م</v>
      </c>
      <c r="D207" s="31">
        <v>7</v>
      </c>
      <c r="E207" s="31" t="s">
        <v>95</v>
      </c>
      <c r="F207" s="32">
        <v>1</v>
      </c>
      <c r="G207" s="31" t="s">
        <v>459</v>
      </c>
      <c r="H207" s="27"/>
      <c r="I207" s="27"/>
      <c r="J207" s="27"/>
      <c r="K207" s="27"/>
      <c r="L207" s="27"/>
      <c r="M207" s="27"/>
      <c r="N207" s="27"/>
      <c r="O207" s="27"/>
      <c r="P207" s="27"/>
    </row>
    <row r="208" spans="1:16">
      <c r="A208" s="30">
        <v>10</v>
      </c>
      <c r="B208" s="31">
        <v>3</v>
      </c>
      <c r="C208" s="31" t="str" cm="1">
        <f t="array" ref="C208">INDEX($P$5:$P$7,B208)</f>
        <v>7:10–8:35 م</v>
      </c>
      <c r="D208" s="31">
        <v>1</v>
      </c>
      <c r="E208" s="31" t="s">
        <v>95</v>
      </c>
      <c r="F208" s="32">
        <v>1</v>
      </c>
      <c r="G208" s="31" t="s">
        <v>488</v>
      </c>
      <c r="H208" s="27"/>
      <c r="I208" s="27"/>
      <c r="J208" s="27"/>
      <c r="K208" s="27"/>
      <c r="L208" s="27"/>
      <c r="M208" s="27"/>
      <c r="N208" s="27"/>
      <c r="O208" s="27"/>
      <c r="P208" s="27"/>
    </row>
    <row r="209" spans="1:16">
      <c r="A209" s="30">
        <v>10</v>
      </c>
      <c r="B209" s="31">
        <v>3</v>
      </c>
      <c r="C209" s="31" t="str" cm="1">
        <f t="array" ref="C209">INDEX($P$5:$P$7,B209)</f>
        <v>7:10–8:35 م</v>
      </c>
      <c r="D209" s="31">
        <v>2</v>
      </c>
      <c r="E209" s="31" t="s">
        <v>95</v>
      </c>
      <c r="F209" s="32">
        <v>1</v>
      </c>
      <c r="G209" s="31" t="s">
        <v>508</v>
      </c>
      <c r="H209" s="27"/>
      <c r="I209" s="27"/>
      <c r="J209" s="27"/>
      <c r="K209" s="27"/>
      <c r="L209" s="27"/>
      <c r="M209" s="27"/>
      <c r="N209" s="27"/>
      <c r="O209" s="27"/>
      <c r="P209" s="27"/>
    </row>
    <row r="210" spans="1:16">
      <c r="A210" s="30">
        <v>10</v>
      </c>
      <c r="B210" s="31">
        <v>3</v>
      </c>
      <c r="C210" s="31" t="str" cm="1">
        <f t="array" ref="C210">INDEX($P$5:$P$7,B210)</f>
        <v>7:10–8:35 م</v>
      </c>
      <c r="D210" s="31">
        <v>3</v>
      </c>
      <c r="E210" s="31" t="s">
        <v>95</v>
      </c>
      <c r="F210" s="32">
        <v>1</v>
      </c>
      <c r="G210" s="31" t="s">
        <v>527</v>
      </c>
      <c r="H210" s="27"/>
      <c r="I210" s="27"/>
      <c r="J210" s="27"/>
      <c r="K210" s="27"/>
      <c r="L210" s="27"/>
      <c r="M210" s="27"/>
      <c r="N210" s="27"/>
      <c r="O210" s="27"/>
      <c r="P210" s="27"/>
    </row>
    <row r="211" spans="1:16">
      <c r="A211" s="30">
        <v>10</v>
      </c>
      <c r="B211" s="31">
        <v>3</v>
      </c>
      <c r="C211" s="31" t="str" cm="1">
        <f t="array" ref="C211">INDEX($P$5:$P$7,B211)</f>
        <v>7:10–8:35 م</v>
      </c>
      <c r="D211" s="31">
        <v>4</v>
      </c>
      <c r="E211" s="31" t="s">
        <v>95</v>
      </c>
      <c r="F211" s="32">
        <v>1</v>
      </c>
      <c r="G211" s="31" t="s">
        <v>548</v>
      </c>
      <c r="H211" s="27"/>
      <c r="I211" s="27"/>
      <c r="J211" s="27"/>
      <c r="K211" s="27"/>
      <c r="L211" s="27"/>
      <c r="M211" s="27"/>
      <c r="N211" s="27"/>
      <c r="O211" s="27"/>
      <c r="P211" s="27"/>
    </row>
    <row r="212" spans="1:16">
      <c r="A212" s="30">
        <v>10</v>
      </c>
      <c r="B212" s="31">
        <v>3</v>
      </c>
      <c r="C212" s="31" t="str" cm="1">
        <f t="array" ref="C212">INDEX($P$5:$P$7,B212)</f>
        <v>7:10–8:35 م</v>
      </c>
      <c r="D212" s="31">
        <v>5</v>
      </c>
      <c r="E212" s="31" t="s">
        <v>95</v>
      </c>
      <c r="F212" s="32">
        <v>1</v>
      </c>
      <c r="G212" s="31" t="s">
        <v>570</v>
      </c>
      <c r="H212" s="27"/>
      <c r="I212" s="27"/>
      <c r="J212" s="27"/>
      <c r="K212" s="27"/>
      <c r="L212" s="27"/>
      <c r="M212" s="27"/>
      <c r="N212" s="27"/>
      <c r="O212" s="27"/>
      <c r="P212" s="27"/>
    </row>
    <row r="213" spans="1:16">
      <c r="A213" s="30">
        <v>10</v>
      </c>
      <c r="B213" s="31">
        <v>3</v>
      </c>
      <c r="C213" s="31" t="str" cm="1">
        <f t="array" ref="C213">INDEX($P$5:$P$7,B213)</f>
        <v>7:10–8:35 م</v>
      </c>
      <c r="D213" s="31">
        <v>6</v>
      </c>
      <c r="E213" s="31" t="s">
        <v>95</v>
      </c>
      <c r="F213" s="32">
        <v>1</v>
      </c>
      <c r="G213" s="31" t="s">
        <v>592</v>
      </c>
      <c r="H213" s="27"/>
      <c r="I213" s="27"/>
      <c r="J213" s="27"/>
      <c r="K213" s="27"/>
      <c r="L213" s="27"/>
      <c r="M213" s="27"/>
      <c r="N213" s="27"/>
      <c r="O213" s="27"/>
      <c r="P213" s="27"/>
    </row>
    <row r="214" spans="1:16">
      <c r="A214" s="30">
        <v>10</v>
      </c>
      <c r="B214" s="31">
        <v>3</v>
      </c>
      <c r="C214" s="31" t="str" cm="1">
        <f t="array" ref="C214">INDEX($P$5:$P$7,B214)</f>
        <v>7:10–8:35 م</v>
      </c>
      <c r="D214" s="31">
        <v>7</v>
      </c>
      <c r="E214" s="31" t="s">
        <v>95</v>
      </c>
      <c r="F214" s="32">
        <v>1</v>
      </c>
      <c r="G214" s="31" t="s">
        <v>299</v>
      </c>
      <c r="H214" s="27"/>
      <c r="I214" s="27"/>
      <c r="J214" s="27"/>
      <c r="K214" s="27"/>
      <c r="L214" s="27"/>
      <c r="M214" s="27"/>
      <c r="N214" s="27"/>
      <c r="O214" s="27"/>
      <c r="P214" s="27"/>
    </row>
    <row r="215" spans="1:16">
      <c r="A215" s="30">
        <v>11</v>
      </c>
      <c r="B215" s="31">
        <v>1</v>
      </c>
      <c r="C215" s="31" t="str" cm="1">
        <f t="array" ref="C215">INDEX($P$5:$P$7,B215)</f>
        <v>4:00–5:25 م</v>
      </c>
      <c r="D215" s="31">
        <v>1</v>
      </c>
      <c r="E215" s="31" t="s">
        <v>19</v>
      </c>
      <c r="F215" s="32">
        <v>1</v>
      </c>
      <c r="G215" s="31" t="s">
        <v>83</v>
      </c>
      <c r="H215" s="27"/>
      <c r="I215" s="27"/>
      <c r="J215" s="27"/>
      <c r="K215" s="27"/>
      <c r="L215" s="27"/>
      <c r="M215" s="27"/>
      <c r="N215" s="27"/>
      <c r="O215" s="27"/>
      <c r="P215" s="27"/>
    </row>
    <row r="216" spans="1:16">
      <c r="A216" s="30">
        <v>11</v>
      </c>
      <c r="B216" s="31">
        <v>1</v>
      </c>
      <c r="C216" s="31" t="str" cm="1">
        <f t="array" ref="C216">INDEX($P$5:$P$7,B216)</f>
        <v>4:00–5:25 م</v>
      </c>
      <c r="D216" s="31">
        <v>2</v>
      </c>
      <c r="E216" s="31" t="s">
        <v>19</v>
      </c>
      <c r="F216" s="32">
        <v>1</v>
      </c>
      <c r="G216" s="31" t="s">
        <v>97</v>
      </c>
      <c r="H216" s="27"/>
      <c r="I216" s="27"/>
      <c r="J216" s="27"/>
      <c r="K216" s="27"/>
      <c r="L216" s="27"/>
      <c r="M216" s="27"/>
      <c r="N216" s="27"/>
      <c r="O216" s="27"/>
      <c r="P216" s="27"/>
    </row>
    <row r="217" spans="1:16">
      <c r="A217" s="30">
        <v>11</v>
      </c>
      <c r="B217" s="31">
        <v>1</v>
      </c>
      <c r="C217" s="31" t="str" cm="1">
        <f t="array" ref="C217">INDEX($P$5:$P$7,B217)</f>
        <v>4:00–5:25 م</v>
      </c>
      <c r="D217" s="31">
        <v>3</v>
      </c>
      <c r="E217" s="31" t="s">
        <v>19</v>
      </c>
      <c r="F217" s="32">
        <v>1</v>
      </c>
      <c r="G217" s="31" t="s">
        <v>108</v>
      </c>
      <c r="H217" s="27"/>
      <c r="I217" s="27"/>
      <c r="J217" s="27"/>
      <c r="K217" s="27"/>
      <c r="L217" s="27"/>
      <c r="M217" s="27"/>
      <c r="N217" s="27"/>
      <c r="O217" s="27"/>
      <c r="P217" s="27"/>
    </row>
    <row r="218" spans="1:16">
      <c r="A218" s="30">
        <v>11</v>
      </c>
      <c r="B218" s="31">
        <v>1</v>
      </c>
      <c r="C218" s="31" t="str" cm="1">
        <f t="array" ref="C218">INDEX($P$5:$P$7,B218)</f>
        <v>4:00–5:25 م</v>
      </c>
      <c r="D218" s="31">
        <v>4</v>
      </c>
      <c r="E218" s="31" t="s">
        <v>19</v>
      </c>
      <c r="F218" s="32">
        <v>1</v>
      </c>
      <c r="G218" s="31" t="s">
        <v>113</v>
      </c>
      <c r="H218" s="27"/>
      <c r="I218" s="27"/>
      <c r="J218" s="27"/>
      <c r="K218" s="27"/>
      <c r="L218" s="27"/>
      <c r="M218" s="27"/>
      <c r="N218" s="27"/>
      <c r="O218" s="27"/>
      <c r="P218" s="27"/>
    </row>
    <row r="219" spans="1:16">
      <c r="A219" s="30">
        <v>11</v>
      </c>
      <c r="B219" s="31">
        <v>1</v>
      </c>
      <c r="C219" s="31" t="str" cm="1">
        <f t="array" ref="C219">INDEX($P$5:$P$7,B219)</f>
        <v>4:00–5:25 م</v>
      </c>
      <c r="D219" s="31">
        <v>5</v>
      </c>
      <c r="E219" s="31" t="s">
        <v>19</v>
      </c>
      <c r="F219" s="32">
        <v>1</v>
      </c>
      <c r="G219" s="31" t="s">
        <v>145</v>
      </c>
      <c r="H219" s="27"/>
      <c r="I219" s="27"/>
      <c r="J219" s="27"/>
      <c r="K219" s="27"/>
      <c r="L219" s="27"/>
      <c r="M219" s="27"/>
      <c r="N219" s="27"/>
      <c r="O219" s="27"/>
      <c r="P219" s="27"/>
    </row>
    <row r="220" spans="1:16">
      <c r="A220" s="30">
        <v>11</v>
      </c>
      <c r="B220" s="31">
        <v>1</v>
      </c>
      <c r="C220" s="31" t="str" cm="1">
        <f t="array" ref="C220">INDEX($P$5:$P$7,B220)</f>
        <v>4:00–5:25 م</v>
      </c>
      <c r="D220" s="31">
        <v>6</v>
      </c>
      <c r="E220" s="31" t="s">
        <v>19</v>
      </c>
      <c r="F220" s="32">
        <v>1</v>
      </c>
      <c r="G220" s="31" t="s">
        <v>146</v>
      </c>
      <c r="H220" s="27"/>
      <c r="I220" s="27"/>
      <c r="J220" s="27"/>
      <c r="K220" s="27"/>
      <c r="L220" s="27"/>
      <c r="M220" s="27"/>
      <c r="N220" s="27"/>
      <c r="O220" s="27"/>
      <c r="P220" s="27"/>
    </row>
    <row r="221" spans="1:16">
      <c r="A221" s="30">
        <v>11</v>
      </c>
      <c r="B221" s="31">
        <v>1</v>
      </c>
      <c r="C221" s="31" t="str" cm="1">
        <f t="array" ref="C221">INDEX($P$5:$P$7,B221)</f>
        <v>4:00–5:25 م</v>
      </c>
      <c r="D221" s="31">
        <v>7</v>
      </c>
      <c r="E221" s="31" t="s">
        <v>19</v>
      </c>
      <c r="F221" s="32">
        <v>1</v>
      </c>
      <c r="G221" s="31" t="s">
        <v>199</v>
      </c>
      <c r="H221" s="27"/>
      <c r="I221" s="27"/>
      <c r="J221" s="27"/>
      <c r="K221" s="27"/>
      <c r="L221" s="27"/>
      <c r="M221" s="27"/>
      <c r="N221" s="27"/>
      <c r="O221" s="27"/>
      <c r="P221" s="27"/>
    </row>
    <row r="222" spans="1:16">
      <c r="A222" s="30">
        <v>11</v>
      </c>
      <c r="B222" s="31">
        <v>2</v>
      </c>
      <c r="C222" s="31" t="str" cm="1">
        <f t="array" ref="C222">INDEX($P$5:$P$7,B222)</f>
        <v>5:35–7:00 م</v>
      </c>
      <c r="D222" s="31">
        <v>1</v>
      </c>
      <c r="E222" s="31" t="s">
        <v>19</v>
      </c>
      <c r="F222" s="32">
        <v>1</v>
      </c>
      <c r="G222" s="31" t="s">
        <v>200</v>
      </c>
      <c r="H222" s="27"/>
      <c r="I222" s="27"/>
      <c r="J222" s="27"/>
      <c r="K222" s="27"/>
      <c r="L222" s="27"/>
      <c r="M222" s="27"/>
      <c r="N222" s="27"/>
      <c r="O222" s="27"/>
      <c r="P222" s="27"/>
    </row>
    <row r="223" spans="1:16">
      <c r="A223" s="30">
        <v>11</v>
      </c>
      <c r="B223" s="31">
        <v>2</v>
      </c>
      <c r="C223" s="31" t="str" cm="1">
        <f t="array" ref="C223">INDEX($P$5:$P$7,B223)</f>
        <v>5:35–7:00 م</v>
      </c>
      <c r="D223" s="31">
        <v>2</v>
      </c>
      <c r="E223" s="31" t="s">
        <v>19</v>
      </c>
      <c r="F223" s="32">
        <v>1</v>
      </c>
      <c r="G223" s="31" t="s">
        <v>225</v>
      </c>
      <c r="H223" s="27"/>
      <c r="I223" s="27"/>
      <c r="J223" s="27"/>
      <c r="K223" s="27"/>
      <c r="L223" s="27"/>
      <c r="M223" s="27"/>
      <c r="N223" s="27"/>
      <c r="O223" s="27"/>
      <c r="P223" s="27"/>
    </row>
    <row r="224" spans="1:16">
      <c r="A224" s="30">
        <v>11</v>
      </c>
      <c r="B224" s="31">
        <v>2</v>
      </c>
      <c r="C224" s="31" t="str" cm="1">
        <f t="array" ref="C224">INDEX($P$5:$P$7,B224)</f>
        <v>5:35–7:00 م</v>
      </c>
      <c r="D224" s="31">
        <v>3</v>
      </c>
      <c r="E224" s="31" t="s">
        <v>19</v>
      </c>
      <c r="F224" s="32">
        <v>1</v>
      </c>
      <c r="G224" s="31" t="s">
        <v>247</v>
      </c>
      <c r="H224" s="27"/>
      <c r="I224" s="27"/>
      <c r="J224" s="27"/>
      <c r="K224" s="27"/>
      <c r="L224" s="27"/>
      <c r="M224" s="27"/>
      <c r="N224" s="27"/>
      <c r="O224" s="27"/>
      <c r="P224" s="27"/>
    </row>
    <row r="225" spans="1:16">
      <c r="A225" s="30">
        <v>11</v>
      </c>
      <c r="B225" s="31">
        <v>2</v>
      </c>
      <c r="C225" s="31" t="str" cm="1">
        <f t="array" ref="C225">INDEX($P$5:$P$7,B225)</f>
        <v>5:35–7:00 م</v>
      </c>
      <c r="D225" s="31">
        <v>4</v>
      </c>
      <c r="E225" s="31" t="s">
        <v>19</v>
      </c>
      <c r="F225" s="32">
        <v>1</v>
      </c>
      <c r="G225" s="31" t="s">
        <v>268</v>
      </c>
      <c r="H225" s="27"/>
      <c r="I225" s="27"/>
      <c r="J225" s="27"/>
      <c r="K225" s="27"/>
      <c r="L225" s="27"/>
      <c r="M225" s="27"/>
      <c r="N225" s="27"/>
      <c r="O225" s="27"/>
      <c r="P225" s="27"/>
    </row>
    <row r="226" spans="1:16">
      <c r="A226" s="30">
        <v>11</v>
      </c>
      <c r="B226" s="31">
        <v>2</v>
      </c>
      <c r="C226" s="31" t="str" cm="1">
        <f t="array" ref="C226">INDEX($P$5:$P$7,B226)</f>
        <v>5:35–7:00 م</v>
      </c>
      <c r="D226" s="31">
        <v>5</v>
      </c>
      <c r="E226" s="31" t="s">
        <v>95</v>
      </c>
      <c r="F226" s="32">
        <v>1</v>
      </c>
      <c r="G226" s="31" t="s">
        <v>424</v>
      </c>
      <c r="H226" s="27"/>
      <c r="I226" s="27"/>
      <c r="J226" s="27"/>
      <c r="K226" s="27"/>
      <c r="L226" s="27"/>
      <c r="M226" s="27"/>
      <c r="N226" s="27"/>
      <c r="O226" s="27"/>
      <c r="P226" s="27"/>
    </row>
    <row r="227" spans="1:16">
      <c r="A227" s="30">
        <v>11</v>
      </c>
      <c r="B227" s="31">
        <v>2</v>
      </c>
      <c r="C227" s="31" t="str" cm="1">
        <f t="array" ref="C227">INDEX($P$5:$P$7,B227)</f>
        <v>5:35–7:00 م</v>
      </c>
      <c r="D227" s="31">
        <v>6</v>
      </c>
      <c r="E227" s="31" t="s">
        <v>95</v>
      </c>
      <c r="F227" s="32">
        <v>1</v>
      </c>
      <c r="G227" s="31" t="s">
        <v>433</v>
      </c>
      <c r="H227" s="27"/>
      <c r="I227" s="27"/>
      <c r="J227" s="27"/>
      <c r="K227" s="27"/>
      <c r="L227" s="27"/>
      <c r="M227" s="27"/>
      <c r="N227" s="27"/>
      <c r="O227" s="27"/>
      <c r="P227" s="27"/>
    </row>
    <row r="228" spans="1:16">
      <c r="A228" s="30">
        <v>11</v>
      </c>
      <c r="B228" s="31">
        <v>2</v>
      </c>
      <c r="C228" s="31" t="str" cm="1">
        <f t="array" ref="C228">INDEX($P$5:$P$7,B228)</f>
        <v>5:35–7:00 م</v>
      </c>
      <c r="D228" s="31">
        <v>7</v>
      </c>
      <c r="E228" s="31" t="s">
        <v>95</v>
      </c>
      <c r="F228" s="32">
        <v>1</v>
      </c>
      <c r="G228" s="31" t="s">
        <v>451</v>
      </c>
      <c r="H228" s="27"/>
      <c r="I228" s="27"/>
      <c r="J228" s="27"/>
      <c r="K228" s="27"/>
      <c r="L228" s="27"/>
      <c r="M228" s="27"/>
      <c r="N228" s="27"/>
      <c r="O228" s="27"/>
      <c r="P228" s="27"/>
    </row>
    <row r="229" spans="1:16">
      <c r="A229" s="30">
        <v>11</v>
      </c>
      <c r="B229" s="31">
        <v>3</v>
      </c>
      <c r="C229" s="31" t="str" cm="1">
        <f t="array" ref="C229">INDEX($P$5:$P$7,B229)</f>
        <v>7:10–8:35 م</v>
      </c>
      <c r="D229" s="31">
        <v>1</v>
      </c>
      <c r="E229" s="31" t="s">
        <v>95</v>
      </c>
      <c r="F229" s="32">
        <v>1</v>
      </c>
      <c r="G229" s="31" t="s">
        <v>460</v>
      </c>
      <c r="H229" s="27"/>
      <c r="I229" s="27"/>
      <c r="J229" s="27"/>
      <c r="K229" s="27"/>
      <c r="L229" s="27"/>
      <c r="M229" s="27"/>
      <c r="N229" s="27"/>
      <c r="O229" s="27"/>
      <c r="P229" s="27"/>
    </row>
    <row r="230" spans="1:16">
      <c r="A230" s="30">
        <v>11</v>
      </c>
      <c r="B230" s="31">
        <v>3</v>
      </c>
      <c r="C230" s="31" t="str" cm="1">
        <f t="array" ref="C230">INDEX($P$5:$P$7,B230)</f>
        <v>7:10–8:35 م</v>
      </c>
      <c r="D230" s="31">
        <v>2</v>
      </c>
      <c r="E230" s="31" t="s">
        <v>95</v>
      </c>
      <c r="F230" s="32">
        <v>1</v>
      </c>
      <c r="G230" s="31" t="s">
        <v>489</v>
      </c>
      <c r="H230" s="27"/>
      <c r="I230" s="27"/>
      <c r="J230" s="27"/>
      <c r="K230" s="27"/>
      <c r="L230" s="27"/>
      <c r="M230" s="27"/>
      <c r="N230" s="27"/>
      <c r="O230" s="27"/>
      <c r="P230" s="27"/>
    </row>
    <row r="231" spans="1:16">
      <c r="A231" s="30">
        <v>11</v>
      </c>
      <c r="B231" s="31">
        <v>3</v>
      </c>
      <c r="C231" s="31" t="str" cm="1">
        <f t="array" ref="C231">INDEX($P$5:$P$7,B231)</f>
        <v>7:10–8:35 م</v>
      </c>
      <c r="D231" s="31">
        <v>3</v>
      </c>
      <c r="E231" s="31" t="s">
        <v>95</v>
      </c>
      <c r="F231" s="32">
        <v>1</v>
      </c>
      <c r="G231" s="31" t="s">
        <v>509</v>
      </c>
      <c r="H231" s="27"/>
      <c r="I231" s="27"/>
      <c r="J231" s="27"/>
      <c r="K231" s="27"/>
      <c r="L231" s="27"/>
      <c r="M231" s="27"/>
      <c r="N231" s="27"/>
      <c r="O231" s="27"/>
      <c r="P231" s="27"/>
    </row>
    <row r="232" spans="1:16">
      <c r="A232" s="30">
        <v>11</v>
      </c>
      <c r="B232" s="31">
        <v>3</v>
      </c>
      <c r="C232" s="31" t="str" cm="1">
        <f t="array" ref="C232">INDEX($P$5:$P$7,B232)</f>
        <v>7:10–8:35 م</v>
      </c>
      <c r="D232" s="31">
        <v>4</v>
      </c>
      <c r="E232" s="31" t="s">
        <v>95</v>
      </c>
      <c r="F232" s="32">
        <v>1</v>
      </c>
      <c r="G232" s="31" t="s">
        <v>528</v>
      </c>
      <c r="H232" s="27"/>
      <c r="I232" s="27"/>
      <c r="J232" s="27"/>
      <c r="K232" s="27"/>
      <c r="L232" s="27"/>
      <c r="M232" s="27"/>
      <c r="N232" s="27"/>
      <c r="O232" s="27"/>
      <c r="P232" s="27"/>
    </row>
    <row r="233" spans="1:16">
      <c r="A233" s="30">
        <v>11</v>
      </c>
      <c r="B233" s="31">
        <v>3</v>
      </c>
      <c r="C233" s="31" t="str" cm="1">
        <f t="array" ref="C233">INDEX($P$5:$P$7,B233)</f>
        <v>7:10–8:35 م</v>
      </c>
      <c r="D233" s="31">
        <v>5</v>
      </c>
      <c r="E233" s="31" t="s">
        <v>95</v>
      </c>
      <c r="F233" s="32">
        <v>1</v>
      </c>
      <c r="G233" s="31" t="s">
        <v>549</v>
      </c>
      <c r="H233" s="27"/>
      <c r="I233" s="27"/>
      <c r="J233" s="27"/>
      <c r="K233" s="27"/>
      <c r="L233" s="27"/>
      <c r="M233" s="27"/>
      <c r="N233" s="27"/>
      <c r="O233" s="27"/>
      <c r="P233" s="27"/>
    </row>
    <row r="234" spans="1:16">
      <c r="A234" s="30">
        <v>11</v>
      </c>
      <c r="B234" s="31">
        <v>3</v>
      </c>
      <c r="C234" s="31" t="str" cm="1">
        <f t="array" ref="C234">INDEX($P$5:$P$7,B234)</f>
        <v>7:10–8:35 م</v>
      </c>
      <c r="D234" s="31">
        <v>6</v>
      </c>
      <c r="E234" s="31" t="s">
        <v>95</v>
      </c>
      <c r="F234" s="32">
        <v>1</v>
      </c>
      <c r="G234" s="31" t="s">
        <v>571</v>
      </c>
      <c r="H234" s="27"/>
      <c r="I234" s="27"/>
      <c r="J234" s="27"/>
      <c r="K234" s="27"/>
      <c r="L234" s="27"/>
      <c r="M234" s="27"/>
      <c r="N234" s="27"/>
      <c r="O234" s="27"/>
      <c r="P234" s="27"/>
    </row>
    <row r="235" spans="1:16">
      <c r="A235" s="30">
        <v>11</v>
      </c>
      <c r="B235" s="31">
        <v>3</v>
      </c>
      <c r="C235" s="31" t="str" cm="1">
        <f t="array" ref="C235">INDEX($P$5:$P$7,B235)</f>
        <v>7:10–8:35 م</v>
      </c>
      <c r="D235" s="31">
        <v>7</v>
      </c>
      <c r="E235" s="31" t="s">
        <v>95</v>
      </c>
      <c r="F235" s="32">
        <v>1</v>
      </c>
      <c r="G235" s="31" t="s">
        <v>593</v>
      </c>
      <c r="H235" s="27"/>
      <c r="I235" s="27"/>
      <c r="J235" s="27"/>
      <c r="K235" s="27"/>
      <c r="L235" s="27"/>
      <c r="M235" s="27"/>
      <c r="N235" s="27"/>
      <c r="O235" s="27"/>
      <c r="P235" s="27"/>
    </row>
    <row r="236" spans="1:16">
      <c r="A236" s="30">
        <v>12</v>
      </c>
      <c r="B236" s="31">
        <v>1</v>
      </c>
      <c r="C236" s="31" t="str" cm="1">
        <f t="array" ref="C236">INDEX($P$5:$P$7,B236)</f>
        <v>4:00–5:25 م</v>
      </c>
      <c r="D236" s="31">
        <v>1</v>
      </c>
      <c r="E236" s="31" t="s">
        <v>19</v>
      </c>
      <c r="F236" s="32">
        <v>1</v>
      </c>
      <c r="G236" s="31" t="s">
        <v>73</v>
      </c>
      <c r="H236" s="27"/>
      <c r="I236" s="27"/>
      <c r="J236" s="27"/>
      <c r="K236" s="27"/>
      <c r="L236" s="27"/>
      <c r="M236" s="27"/>
      <c r="N236" s="27"/>
      <c r="O236" s="27"/>
      <c r="P236" s="27"/>
    </row>
    <row r="237" spans="1:16">
      <c r="A237" s="30">
        <v>12</v>
      </c>
      <c r="B237" s="31">
        <v>1</v>
      </c>
      <c r="C237" s="31" t="str" cm="1">
        <f t="array" ref="C237">INDEX($P$5:$P$7,B237)</f>
        <v>4:00–5:25 م</v>
      </c>
      <c r="D237" s="31">
        <v>2</v>
      </c>
      <c r="E237" s="31" t="s">
        <v>19</v>
      </c>
      <c r="F237" s="32">
        <v>1</v>
      </c>
      <c r="G237" s="31" t="s">
        <v>84</v>
      </c>
      <c r="H237" s="27"/>
      <c r="I237" s="27"/>
      <c r="J237" s="27"/>
      <c r="K237" s="27"/>
      <c r="L237" s="27"/>
      <c r="M237" s="27"/>
      <c r="N237" s="27"/>
      <c r="O237" s="27"/>
      <c r="P237" s="27"/>
    </row>
    <row r="238" spans="1:16">
      <c r="A238" s="30">
        <v>12</v>
      </c>
      <c r="B238" s="31">
        <v>1</v>
      </c>
      <c r="C238" s="31" t="str" cm="1">
        <f t="array" ref="C238">INDEX($P$5:$P$7,B238)</f>
        <v>4:00–5:25 م</v>
      </c>
      <c r="D238" s="31">
        <v>3</v>
      </c>
      <c r="E238" s="31" t="s">
        <v>19</v>
      </c>
      <c r="F238" s="32">
        <v>1</v>
      </c>
      <c r="G238" s="31" t="s">
        <v>98</v>
      </c>
      <c r="H238" s="27"/>
      <c r="I238" s="27"/>
      <c r="J238" s="27"/>
      <c r="K238" s="27"/>
      <c r="L238" s="27"/>
      <c r="M238" s="27"/>
      <c r="N238" s="27"/>
      <c r="O238" s="27"/>
      <c r="P238" s="27"/>
    </row>
    <row r="239" spans="1:16">
      <c r="A239" s="30">
        <v>12</v>
      </c>
      <c r="B239" s="31">
        <v>1</v>
      </c>
      <c r="C239" s="31" t="str" cm="1">
        <f t="array" ref="C239">INDEX($P$5:$P$7,B239)</f>
        <v>4:00–5:25 م</v>
      </c>
      <c r="D239" s="31">
        <v>4</v>
      </c>
      <c r="E239" s="31" t="s">
        <v>19</v>
      </c>
      <c r="F239" s="32">
        <v>1</v>
      </c>
      <c r="G239" s="31" t="s">
        <v>106</v>
      </c>
      <c r="H239" s="27"/>
      <c r="I239" s="27"/>
      <c r="J239" s="27"/>
      <c r="K239" s="27"/>
      <c r="L239" s="27"/>
      <c r="M239" s="27"/>
      <c r="N239" s="27"/>
      <c r="O239" s="27"/>
      <c r="P239" s="27"/>
    </row>
    <row r="240" spans="1:16">
      <c r="A240" s="30">
        <v>12</v>
      </c>
      <c r="B240" s="31">
        <v>1</v>
      </c>
      <c r="C240" s="31" t="str" cm="1">
        <f t="array" ref="C240">INDEX($P$5:$P$7,B240)</f>
        <v>4:00–5:25 م</v>
      </c>
      <c r="D240" s="31">
        <v>5</v>
      </c>
      <c r="E240" s="31" t="s">
        <v>19</v>
      </c>
      <c r="F240" s="32">
        <v>1</v>
      </c>
      <c r="G240" s="31" t="s">
        <v>147</v>
      </c>
      <c r="H240" s="27"/>
      <c r="I240" s="27"/>
      <c r="J240" s="27"/>
      <c r="K240" s="27"/>
      <c r="L240" s="27"/>
      <c r="M240" s="27"/>
      <c r="N240" s="27"/>
      <c r="O240" s="27"/>
      <c r="P240" s="27"/>
    </row>
    <row r="241" spans="1:16">
      <c r="A241" s="30">
        <v>12</v>
      </c>
      <c r="B241" s="31">
        <v>1</v>
      </c>
      <c r="C241" s="31" t="str" cm="1">
        <f t="array" ref="C241">INDEX($P$5:$P$7,B241)</f>
        <v>4:00–5:25 م</v>
      </c>
      <c r="D241" s="31">
        <v>6</v>
      </c>
      <c r="E241" s="31" t="s">
        <v>19</v>
      </c>
      <c r="F241" s="32">
        <v>1</v>
      </c>
      <c r="G241" s="31" t="s">
        <v>148</v>
      </c>
      <c r="H241" s="27"/>
      <c r="I241" s="27"/>
      <c r="J241" s="27"/>
      <c r="K241" s="27"/>
      <c r="L241" s="27"/>
      <c r="M241" s="27"/>
      <c r="N241" s="27"/>
      <c r="O241" s="27"/>
      <c r="P241" s="27"/>
    </row>
    <row r="242" spans="1:16">
      <c r="A242" s="30">
        <v>12</v>
      </c>
      <c r="B242" s="31">
        <v>1</v>
      </c>
      <c r="C242" s="31" t="str" cm="1">
        <f t="array" ref="C242">INDEX($P$5:$P$7,B242)</f>
        <v>4:00–5:25 م</v>
      </c>
      <c r="D242" s="31">
        <v>7</v>
      </c>
      <c r="E242" s="31" t="s">
        <v>19</v>
      </c>
      <c r="F242" s="32">
        <v>1</v>
      </c>
      <c r="G242" s="31" t="s">
        <v>149</v>
      </c>
      <c r="H242" s="27"/>
      <c r="I242" s="27"/>
      <c r="J242" s="27"/>
      <c r="K242" s="27"/>
      <c r="L242" s="27"/>
      <c r="M242" s="27"/>
      <c r="N242" s="27"/>
      <c r="O242" s="27"/>
      <c r="P242" s="27"/>
    </row>
    <row r="243" spans="1:16">
      <c r="A243" s="30">
        <v>12</v>
      </c>
      <c r="B243" s="31">
        <v>2</v>
      </c>
      <c r="C243" s="31" t="str" cm="1">
        <f t="array" ref="C243">INDEX($P$5:$P$7,B243)</f>
        <v>5:35–7:00 م</v>
      </c>
      <c r="D243" s="31">
        <v>1</v>
      </c>
      <c r="E243" s="31" t="s">
        <v>19</v>
      </c>
      <c r="F243" s="32">
        <v>1</v>
      </c>
      <c r="G243" s="31" t="s">
        <v>201</v>
      </c>
      <c r="H243" s="27"/>
      <c r="I243" s="27"/>
      <c r="J243" s="27"/>
      <c r="K243" s="27"/>
      <c r="L243" s="27"/>
      <c r="M243" s="27"/>
      <c r="N243" s="27"/>
      <c r="O243" s="27"/>
      <c r="P243" s="27"/>
    </row>
    <row r="244" spans="1:16">
      <c r="A244" s="30">
        <v>12</v>
      </c>
      <c r="B244" s="31">
        <v>2</v>
      </c>
      <c r="C244" s="31" t="str" cm="1">
        <f t="array" ref="C244">INDEX($P$5:$P$7,B244)</f>
        <v>5:35–7:00 م</v>
      </c>
      <c r="D244" s="31">
        <v>2</v>
      </c>
      <c r="E244" s="31" t="s">
        <v>19</v>
      </c>
      <c r="F244" s="32">
        <v>1</v>
      </c>
      <c r="G244" s="31" t="s">
        <v>202</v>
      </c>
      <c r="H244" s="27"/>
      <c r="I244" s="27"/>
      <c r="J244" s="27"/>
      <c r="K244" s="27"/>
      <c r="L244" s="27"/>
      <c r="M244" s="27"/>
      <c r="N244" s="27"/>
      <c r="O244" s="27"/>
      <c r="P244" s="27"/>
    </row>
    <row r="245" spans="1:16">
      <c r="A245" s="30">
        <v>12</v>
      </c>
      <c r="B245" s="31">
        <v>2</v>
      </c>
      <c r="C245" s="31" t="str" cm="1">
        <f t="array" ref="C245">INDEX($P$5:$P$7,B245)</f>
        <v>5:35–7:00 م</v>
      </c>
      <c r="D245" s="31">
        <v>3</v>
      </c>
      <c r="E245" s="31" t="s">
        <v>19</v>
      </c>
      <c r="F245" s="32">
        <v>1</v>
      </c>
      <c r="G245" s="31" t="s">
        <v>226</v>
      </c>
      <c r="H245" s="27"/>
      <c r="I245" s="27"/>
      <c r="J245" s="27"/>
      <c r="K245" s="27"/>
      <c r="L245" s="27"/>
      <c r="M245" s="27"/>
      <c r="N245" s="27"/>
      <c r="O245" s="27"/>
      <c r="P245" s="27"/>
    </row>
    <row r="246" spans="1:16">
      <c r="A246" s="30">
        <v>12</v>
      </c>
      <c r="B246" s="31">
        <v>2</v>
      </c>
      <c r="C246" s="31" t="str" cm="1">
        <f t="array" ref="C246">INDEX($P$5:$P$7,B246)</f>
        <v>5:35–7:00 م</v>
      </c>
      <c r="D246" s="31">
        <v>4</v>
      </c>
      <c r="E246" s="31" t="s">
        <v>19</v>
      </c>
      <c r="F246" s="32">
        <v>1</v>
      </c>
      <c r="G246" s="31" t="s">
        <v>269</v>
      </c>
      <c r="H246" s="27"/>
      <c r="I246" s="27"/>
      <c r="J246" s="27"/>
      <c r="K246" s="27"/>
      <c r="L246" s="27"/>
      <c r="M246" s="27"/>
      <c r="N246" s="27"/>
      <c r="O246" s="27"/>
      <c r="P246" s="27"/>
    </row>
    <row r="247" spans="1:16">
      <c r="A247" s="30">
        <v>12</v>
      </c>
      <c r="B247" s="31">
        <v>2</v>
      </c>
      <c r="C247" s="31" t="str" cm="1">
        <f t="array" ref="C247">INDEX($P$5:$P$7,B247)</f>
        <v>5:35–7:00 م</v>
      </c>
      <c r="D247" s="31">
        <v>5</v>
      </c>
      <c r="E247" s="31" t="s">
        <v>95</v>
      </c>
      <c r="F247" s="32">
        <v>1</v>
      </c>
      <c r="G247" s="31" t="s">
        <v>401</v>
      </c>
      <c r="H247" s="27"/>
      <c r="I247" s="27"/>
      <c r="J247" s="27"/>
      <c r="K247" s="27"/>
      <c r="L247" s="27"/>
      <c r="M247" s="27"/>
      <c r="N247" s="27"/>
      <c r="O247" s="27"/>
      <c r="P247" s="27"/>
    </row>
    <row r="248" spans="1:16">
      <c r="A248" s="30">
        <v>12</v>
      </c>
      <c r="B248" s="31">
        <v>2</v>
      </c>
      <c r="C248" s="31" t="str" cm="1">
        <f t="array" ref="C248">INDEX($P$5:$P$7,B248)</f>
        <v>5:35–7:00 م</v>
      </c>
      <c r="D248" s="31">
        <v>6</v>
      </c>
      <c r="E248" s="31" t="s">
        <v>95</v>
      </c>
      <c r="F248" s="32">
        <v>1</v>
      </c>
      <c r="G248" s="31" t="s">
        <v>385</v>
      </c>
      <c r="H248" s="27"/>
      <c r="I248" s="27"/>
      <c r="J248" s="27"/>
      <c r="K248" s="27"/>
      <c r="L248" s="27"/>
      <c r="M248" s="27"/>
      <c r="N248" s="27"/>
      <c r="O248" s="27"/>
      <c r="P248" s="27"/>
    </row>
    <row r="249" spans="1:16">
      <c r="A249" s="30">
        <v>12</v>
      </c>
      <c r="B249" s="31">
        <v>2</v>
      </c>
      <c r="C249" s="31" t="str" cm="1">
        <f t="array" ref="C249">INDEX($P$5:$P$7,B249)</f>
        <v>5:35–7:00 م</v>
      </c>
      <c r="D249" s="31">
        <v>7</v>
      </c>
      <c r="E249" s="31" t="s">
        <v>95</v>
      </c>
      <c r="F249" s="32">
        <v>1</v>
      </c>
      <c r="G249" s="31" t="s">
        <v>434</v>
      </c>
      <c r="H249" s="27"/>
      <c r="I249" s="27"/>
      <c r="J249" s="27"/>
      <c r="K249" s="27"/>
      <c r="L249" s="27"/>
      <c r="M249" s="27"/>
      <c r="N249" s="27"/>
      <c r="O249" s="27"/>
      <c r="P249" s="27"/>
    </row>
    <row r="250" spans="1:16">
      <c r="A250" s="30">
        <v>12</v>
      </c>
      <c r="B250" s="31">
        <v>3</v>
      </c>
      <c r="C250" s="31" t="str" cm="1">
        <f t="array" ref="C250">INDEX($P$5:$P$7,B250)</f>
        <v>7:10–8:35 م</v>
      </c>
      <c r="D250" s="31">
        <v>1</v>
      </c>
      <c r="E250" s="31" t="s">
        <v>95</v>
      </c>
      <c r="F250" s="32">
        <v>1</v>
      </c>
      <c r="G250" s="31" t="s">
        <v>461</v>
      </c>
      <c r="H250" s="27"/>
      <c r="I250" s="27"/>
      <c r="J250" s="27"/>
      <c r="K250" s="27"/>
      <c r="L250" s="27"/>
      <c r="M250" s="27"/>
      <c r="N250" s="27"/>
      <c r="O250" s="27"/>
      <c r="P250" s="27"/>
    </row>
    <row r="251" spans="1:16">
      <c r="A251" s="30">
        <v>12</v>
      </c>
      <c r="B251" s="31">
        <v>3</v>
      </c>
      <c r="C251" s="31" t="str" cm="1">
        <f t="array" ref="C251">INDEX($P$5:$P$7,B251)</f>
        <v>7:10–8:35 م</v>
      </c>
      <c r="D251" s="31">
        <v>2</v>
      </c>
      <c r="E251" s="31" t="s">
        <v>95</v>
      </c>
      <c r="F251" s="32">
        <v>1</v>
      </c>
      <c r="G251" s="31" t="s">
        <v>462</v>
      </c>
      <c r="H251" s="27"/>
      <c r="I251" s="27"/>
      <c r="J251" s="27"/>
      <c r="K251" s="27"/>
      <c r="L251" s="27"/>
      <c r="M251" s="27"/>
      <c r="N251" s="27"/>
      <c r="O251" s="27"/>
      <c r="P251" s="27"/>
    </row>
    <row r="252" spans="1:16">
      <c r="A252" s="30">
        <v>12</v>
      </c>
      <c r="B252" s="31">
        <v>3</v>
      </c>
      <c r="C252" s="31" t="str" cm="1">
        <f t="array" ref="C252">INDEX($P$5:$P$7,B252)</f>
        <v>7:10–8:35 م</v>
      </c>
      <c r="D252" s="31">
        <v>3</v>
      </c>
      <c r="E252" s="31" t="s">
        <v>95</v>
      </c>
      <c r="F252" s="32">
        <v>1</v>
      </c>
      <c r="G252" s="31" t="s">
        <v>490</v>
      </c>
      <c r="H252" s="27"/>
      <c r="I252" s="27"/>
      <c r="J252" s="27"/>
      <c r="K252" s="27"/>
      <c r="L252" s="27"/>
      <c r="M252" s="27"/>
      <c r="N252" s="27"/>
      <c r="O252" s="27"/>
      <c r="P252" s="27"/>
    </row>
    <row r="253" spans="1:16">
      <c r="A253" s="30">
        <v>12</v>
      </c>
      <c r="B253" s="31">
        <v>3</v>
      </c>
      <c r="C253" s="31" t="str" cm="1">
        <f t="array" ref="C253">INDEX($P$5:$P$7,B253)</f>
        <v>7:10–8:35 م</v>
      </c>
      <c r="D253" s="31">
        <v>4</v>
      </c>
      <c r="E253" s="31" t="s">
        <v>95</v>
      </c>
      <c r="F253" s="32">
        <v>1</v>
      </c>
      <c r="G253" s="31" t="s">
        <v>510</v>
      </c>
      <c r="H253" s="27"/>
      <c r="I253" s="27"/>
      <c r="J253" s="27"/>
      <c r="K253" s="27"/>
      <c r="L253" s="27"/>
      <c r="M253" s="27"/>
      <c r="N253" s="27"/>
      <c r="O253" s="27"/>
      <c r="P253" s="27"/>
    </row>
    <row r="254" spans="1:16">
      <c r="A254" s="30">
        <v>12</v>
      </c>
      <c r="B254" s="31">
        <v>3</v>
      </c>
      <c r="C254" s="31" t="str" cm="1">
        <f t="array" ref="C254">INDEX($P$5:$P$7,B254)</f>
        <v>7:10–8:35 م</v>
      </c>
      <c r="D254" s="31">
        <v>5</v>
      </c>
      <c r="E254" s="31" t="s">
        <v>95</v>
      </c>
      <c r="F254" s="32">
        <v>1</v>
      </c>
      <c r="G254" s="31" t="s">
        <v>529</v>
      </c>
      <c r="H254" s="27"/>
      <c r="I254" s="27"/>
      <c r="J254" s="27"/>
      <c r="K254" s="27"/>
      <c r="L254" s="27"/>
      <c r="M254" s="27"/>
      <c r="N254" s="27"/>
      <c r="O254" s="27"/>
      <c r="P254" s="27"/>
    </row>
    <row r="255" spans="1:16">
      <c r="A255" s="30">
        <v>12</v>
      </c>
      <c r="B255" s="31">
        <v>3</v>
      </c>
      <c r="C255" s="31" t="str" cm="1">
        <f t="array" ref="C255">INDEX($P$5:$P$7,B255)</f>
        <v>7:10–8:35 م</v>
      </c>
      <c r="D255" s="31">
        <v>6</v>
      </c>
      <c r="E255" s="31" t="s">
        <v>95</v>
      </c>
      <c r="F255" s="32">
        <v>1</v>
      </c>
      <c r="G255" s="31" t="s">
        <v>550</v>
      </c>
      <c r="H255" s="27"/>
      <c r="I255" s="27"/>
      <c r="J255" s="27"/>
      <c r="K255" s="27"/>
      <c r="L255" s="27"/>
      <c r="M255" s="27"/>
      <c r="N255" s="27"/>
      <c r="O255" s="27"/>
      <c r="P255" s="27"/>
    </row>
    <row r="256" spans="1:16">
      <c r="A256" s="30">
        <v>12</v>
      </c>
      <c r="B256" s="31">
        <v>3</v>
      </c>
      <c r="C256" s="31" t="str" cm="1">
        <f t="array" ref="C256">INDEX($P$5:$P$7,B256)</f>
        <v>7:10–8:35 م</v>
      </c>
      <c r="D256" s="31">
        <v>7</v>
      </c>
      <c r="E256" s="31" t="s">
        <v>95</v>
      </c>
      <c r="F256" s="32">
        <v>1</v>
      </c>
      <c r="G256" s="31" t="s">
        <v>572</v>
      </c>
      <c r="H256" s="27"/>
      <c r="I256" s="27"/>
      <c r="J256" s="27"/>
      <c r="K256" s="27"/>
      <c r="L256" s="27"/>
      <c r="M256" s="27"/>
      <c r="N256" s="27"/>
      <c r="O256" s="27"/>
      <c r="P256" s="27"/>
    </row>
    <row r="257" spans="1:16">
      <c r="A257" s="30">
        <v>13</v>
      </c>
      <c r="B257" s="31">
        <v>1</v>
      </c>
      <c r="C257" s="31" t="str" cm="1">
        <f t="array" ref="C257">INDEX($P$5:$P$7,B257)</f>
        <v>4:00–5:25 م</v>
      </c>
      <c r="D257" s="31">
        <v>1</v>
      </c>
      <c r="E257" s="31" t="s">
        <v>19</v>
      </c>
      <c r="F257" s="32">
        <v>1</v>
      </c>
      <c r="G257" s="31" t="s">
        <v>62</v>
      </c>
      <c r="H257" s="27"/>
      <c r="I257" s="27"/>
      <c r="J257" s="27"/>
      <c r="K257" s="27"/>
      <c r="L257" s="27"/>
      <c r="M257" s="27"/>
      <c r="N257" s="27"/>
      <c r="O257" s="27"/>
      <c r="P257" s="27"/>
    </row>
    <row r="258" spans="1:16">
      <c r="A258" s="30">
        <v>13</v>
      </c>
      <c r="B258" s="31">
        <v>1</v>
      </c>
      <c r="C258" s="31" t="str" cm="1">
        <f t="array" ref="C258">INDEX($P$5:$P$7,B258)</f>
        <v>4:00–5:25 م</v>
      </c>
      <c r="D258" s="31">
        <v>2</v>
      </c>
      <c r="E258" s="31" t="s">
        <v>19</v>
      </c>
      <c r="F258" s="32">
        <v>1</v>
      </c>
      <c r="G258" s="31" t="s">
        <v>74</v>
      </c>
      <c r="H258" s="27"/>
      <c r="I258" s="27"/>
      <c r="J258" s="27"/>
      <c r="K258" s="27"/>
      <c r="L258" s="27"/>
      <c r="M258" s="27"/>
      <c r="N258" s="27"/>
      <c r="O258" s="27"/>
      <c r="P258" s="27"/>
    </row>
    <row r="259" spans="1:16">
      <c r="A259" s="30">
        <v>13</v>
      </c>
      <c r="B259" s="31">
        <v>1</v>
      </c>
      <c r="C259" s="31" t="str" cm="1">
        <f t="array" ref="C259">INDEX($P$5:$P$7,B259)</f>
        <v>4:00–5:25 م</v>
      </c>
      <c r="D259" s="31">
        <v>3</v>
      </c>
      <c r="E259" s="31" t="s">
        <v>19</v>
      </c>
      <c r="F259" s="32">
        <v>1</v>
      </c>
      <c r="G259" s="31" t="s">
        <v>85</v>
      </c>
      <c r="H259" s="27"/>
      <c r="I259" s="27"/>
      <c r="J259" s="27"/>
      <c r="K259" s="27"/>
      <c r="L259" s="27"/>
      <c r="M259" s="27"/>
      <c r="N259" s="27"/>
      <c r="O259" s="27"/>
      <c r="P259" s="27"/>
    </row>
    <row r="260" spans="1:16">
      <c r="A260" s="30">
        <v>13</v>
      </c>
      <c r="B260" s="31">
        <v>1</v>
      </c>
      <c r="C260" s="31" t="str" cm="1">
        <f t="array" ref="C260">INDEX($P$5:$P$7,B260)</f>
        <v>4:00–5:25 م</v>
      </c>
      <c r="D260" s="31">
        <v>4</v>
      </c>
      <c r="E260" s="31" t="s">
        <v>19</v>
      </c>
      <c r="F260" s="32">
        <v>1</v>
      </c>
      <c r="G260" s="31" t="s">
        <v>150</v>
      </c>
      <c r="H260" s="27"/>
      <c r="I260" s="27"/>
      <c r="J260" s="27"/>
      <c r="K260" s="27"/>
      <c r="L260" s="27"/>
      <c r="M260" s="27"/>
      <c r="N260" s="27"/>
      <c r="O260" s="27"/>
      <c r="P260" s="27"/>
    </row>
    <row r="261" spans="1:16">
      <c r="A261" s="30">
        <v>13</v>
      </c>
      <c r="B261" s="31">
        <v>1</v>
      </c>
      <c r="C261" s="31" t="str" cm="1">
        <f t="array" ref="C261">INDEX($P$5:$P$7,B261)</f>
        <v>4:00–5:25 م</v>
      </c>
      <c r="D261" s="31">
        <v>5</v>
      </c>
      <c r="E261" s="31" t="s">
        <v>19</v>
      </c>
      <c r="F261" s="32">
        <v>1</v>
      </c>
      <c r="G261" s="31" t="s">
        <v>151</v>
      </c>
      <c r="H261" s="27"/>
      <c r="I261" s="27"/>
      <c r="J261" s="27"/>
      <c r="K261" s="27"/>
      <c r="L261" s="27"/>
      <c r="M261" s="27"/>
      <c r="N261" s="27"/>
      <c r="O261" s="27"/>
      <c r="P261" s="27"/>
    </row>
    <row r="262" spans="1:16">
      <c r="A262" s="30">
        <v>13</v>
      </c>
      <c r="B262" s="31">
        <v>1</v>
      </c>
      <c r="C262" s="31" t="str" cm="1">
        <f t="array" ref="C262">INDEX($P$5:$P$7,B262)</f>
        <v>4:00–5:25 م</v>
      </c>
      <c r="D262" s="31">
        <v>6</v>
      </c>
      <c r="E262" s="31" t="s">
        <v>19</v>
      </c>
      <c r="F262" s="32">
        <v>1</v>
      </c>
      <c r="G262" s="31" t="s">
        <v>152</v>
      </c>
      <c r="H262" s="27"/>
      <c r="I262" s="27"/>
      <c r="J262" s="27"/>
      <c r="K262" s="27"/>
      <c r="L262" s="27"/>
      <c r="M262" s="27"/>
      <c r="N262" s="27"/>
      <c r="O262" s="27"/>
      <c r="P262" s="27"/>
    </row>
    <row r="263" spans="1:16">
      <c r="A263" s="30">
        <v>13</v>
      </c>
      <c r="B263" s="31">
        <v>1</v>
      </c>
      <c r="C263" s="31" t="str" cm="1">
        <f t="array" ref="C263">INDEX($P$5:$P$7,B263)</f>
        <v>4:00–5:25 م</v>
      </c>
      <c r="D263" s="31">
        <v>7</v>
      </c>
      <c r="E263" s="31" t="s">
        <v>19</v>
      </c>
      <c r="F263" s="32">
        <v>1</v>
      </c>
      <c r="G263" s="31" t="s">
        <v>153</v>
      </c>
      <c r="H263" s="27"/>
      <c r="I263" s="27"/>
      <c r="J263" s="27"/>
      <c r="K263" s="27"/>
      <c r="L263" s="27"/>
      <c r="M263" s="27"/>
      <c r="N263" s="27"/>
      <c r="O263" s="27"/>
      <c r="P263" s="27"/>
    </row>
    <row r="264" spans="1:16">
      <c r="A264" s="30">
        <v>13</v>
      </c>
      <c r="B264" s="31">
        <v>2</v>
      </c>
      <c r="C264" s="31" t="str" cm="1">
        <f t="array" ref="C264">INDEX($P$5:$P$7,B264)</f>
        <v>5:35–7:00 م</v>
      </c>
      <c r="D264" s="31">
        <v>1</v>
      </c>
      <c r="E264" s="31" t="s">
        <v>19</v>
      </c>
      <c r="F264" s="32">
        <v>1</v>
      </c>
      <c r="G264" s="31" t="s">
        <v>154</v>
      </c>
      <c r="H264" s="27"/>
      <c r="I264" s="27"/>
      <c r="J264" s="27"/>
      <c r="K264" s="27"/>
      <c r="L264" s="27"/>
      <c r="M264" s="27"/>
      <c r="N264" s="27"/>
      <c r="O264" s="27"/>
      <c r="P264" s="27"/>
    </row>
    <row r="265" spans="1:16">
      <c r="A265" s="30">
        <v>13</v>
      </c>
      <c r="B265" s="31">
        <v>2</v>
      </c>
      <c r="C265" s="31" t="str" cm="1">
        <f t="array" ref="C265">INDEX($P$5:$P$7,B265)</f>
        <v>5:35–7:00 م</v>
      </c>
      <c r="D265" s="31">
        <v>2</v>
      </c>
      <c r="E265" s="31" t="s">
        <v>19</v>
      </c>
      <c r="F265" s="32">
        <v>1</v>
      </c>
      <c r="G265" s="31" t="s">
        <v>203</v>
      </c>
      <c r="H265" s="27"/>
      <c r="I265" s="27"/>
      <c r="J265" s="27"/>
      <c r="K265" s="27"/>
      <c r="L265" s="27"/>
      <c r="M265" s="27"/>
      <c r="N265" s="27"/>
      <c r="O265" s="27"/>
      <c r="P265" s="27"/>
    </row>
    <row r="266" spans="1:16">
      <c r="A266" s="30">
        <v>13</v>
      </c>
      <c r="B266" s="31">
        <v>2</v>
      </c>
      <c r="C266" s="31" t="str" cm="1">
        <f t="array" ref="C266">INDEX($P$5:$P$7,B266)</f>
        <v>5:35–7:00 م</v>
      </c>
      <c r="D266" s="31">
        <v>3</v>
      </c>
      <c r="E266" s="31" t="s">
        <v>19</v>
      </c>
      <c r="F266" s="32">
        <v>1</v>
      </c>
      <c r="G266" s="31" t="s">
        <v>270</v>
      </c>
      <c r="H266" s="27"/>
      <c r="I266" s="27"/>
      <c r="J266" s="27"/>
      <c r="K266" s="27"/>
      <c r="L266" s="27"/>
      <c r="M266" s="27"/>
      <c r="N266" s="27"/>
      <c r="O266" s="27"/>
      <c r="P266" s="27"/>
    </row>
    <row r="267" spans="1:16">
      <c r="A267" s="30">
        <v>13</v>
      </c>
      <c r="B267" s="31">
        <v>2</v>
      </c>
      <c r="C267" s="31" t="str" cm="1">
        <f t="array" ref="C267">INDEX($P$5:$P$7,B267)</f>
        <v>5:35–7:00 م</v>
      </c>
      <c r="D267" s="31">
        <v>4</v>
      </c>
      <c r="E267" s="31" t="s">
        <v>19</v>
      </c>
      <c r="F267" s="32">
        <v>1</v>
      </c>
      <c r="G267" s="31" t="s">
        <v>248</v>
      </c>
      <c r="H267" s="27"/>
      <c r="I267" s="27"/>
      <c r="J267" s="27"/>
      <c r="K267" s="27"/>
      <c r="L267" s="27"/>
      <c r="M267" s="27"/>
      <c r="N267" s="27"/>
      <c r="O267" s="27"/>
      <c r="P267" s="27"/>
    </row>
    <row r="268" spans="1:16">
      <c r="A268" s="30">
        <v>13</v>
      </c>
      <c r="B268" s="31">
        <v>2</v>
      </c>
      <c r="C268" s="31" t="str" cm="1">
        <f t="array" ref="C268">INDEX($P$5:$P$7,B268)</f>
        <v>5:35–7:00 م</v>
      </c>
      <c r="D268" s="31">
        <v>5</v>
      </c>
      <c r="E268" s="31" t="s">
        <v>95</v>
      </c>
      <c r="F268" s="32">
        <v>1</v>
      </c>
      <c r="G268" s="31" t="s">
        <v>428</v>
      </c>
      <c r="H268" s="27"/>
      <c r="I268" s="27"/>
      <c r="J268" s="27"/>
      <c r="K268" s="27"/>
      <c r="L268" s="27"/>
      <c r="M268" s="27"/>
      <c r="N268" s="27"/>
      <c r="O268" s="27"/>
      <c r="P268" s="27"/>
    </row>
    <row r="269" spans="1:16">
      <c r="A269" s="30">
        <v>13</v>
      </c>
      <c r="B269" s="31">
        <v>2</v>
      </c>
      <c r="C269" s="31" t="str" cm="1">
        <f t="array" ref="C269">INDEX($P$5:$P$7,B269)</f>
        <v>5:35–7:00 م</v>
      </c>
      <c r="D269" s="31">
        <v>6</v>
      </c>
      <c r="E269" s="31" t="s">
        <v>95</v>
      </c>
      <c r="F269" s="32">
        <v>1</v>
      </c>
      <c r="G269" s="31" t="s">
        <v>367</v>
      </c>
      <c r="H269" s="27"/>
      <c r="I269" s="27"/>
      <c r="J269" s="27"/>
      <c r="K269" s="27"/>
      <c r="L269" s="27"/>
      <c r="M269" s="27"/>
      <c r="N269" s="27"/>
      <c r="O269" s="27"/>
      <c r="P269" s="27"/>
    </row>
    <row r="270" spans="1:16">
      <c r="A270" s="30">
        <v>13</v>
      </c>
      <c r="B270" s="31">
        <v>2</v>
      </c>
      <c r="C270" s="31" t="str" cm="1">
        <f t="array" ref="C270">INDEX($P$5:$P$7,B270)</f>
        <v>5:35–7:00 م</v>
      </c>
      <c r="D270" s="31">
        <v>7</v>
      </c>
      <c r="E270" s="31" t="s">
        <v>95</v>
      </c>
      <c r="F270" s="32">
        <v>1</v>
      </c>
      <c r="G270" s="31" t="s">
        <v>390</v>
      </c>
      <c r="H270" s="27"/>
      <c r="I270" s="27"/>
      <c r="J270" s="27"/>
      <c r="K270" s="27"/>
      <c r="L270" s="27"/>
      <c r="M270" s="27"/>
      <c r="N270" s="27"/>
      <c r="O270" s="27"/>
      <c r="P270" s="27"/>
    </row>
    <row r="271" spans="1:16">
      <c r="A271" s="30">
        <v>13</v>
      </c>
      <c r="B271" s="31">
        <v>3</v>
      </c>
      <c r="C271" s="31" t="str" cm="1">
        <f t="array" ref="C271">INDEX($P$5:$P$7,B271)</f>
        <v>7:10–8:35 م</v>
      </c>
      <c r="D271" s="31">
        <v>1</v>
      </c>
      <c r="E271" s="31" t="s">
        <v>95</v>
      </c>
      <c r="F271" s="32">
        <v>1</v>
      </c>
      <c r="G271" s="31" t="s">
        <v>435</v>
      </c>
      <c r="H271" s="27"/>
      <c r="I271" s="27"/>
      <c r="J271" s="27"/>
      <c r="K271" s="27"/>
      <c r="L271" s="27"/>
      <c r="M271" s="27"/>
      <c r="N271" s="27"/>
      <c r="O271" s="27"/>
      <c r="P271" s="27"/>
    </row>
    <row r="272" spans="1:16">
      <c r="A272" s="30">
        <v>13</v>
      </c>
      <c r="B272" s="31">
        <v>3</v>
      </c>
      <c r="C272" s="31" t="str" cm="1">
        <f t="array" ref="C272">INDEX($P$5:$P$7,B272)</f>
        <v>7:10–8:35 م</v>
      </c>
      <c r="D272" s="31">
        <v>2</v>
      </c>
      <c r="E272" s="31" t="s">
        <v>95</v>
      </c>
      <c r="F272" s="32">
        <v>1</v>
      </c>
      <c r="G272" s="31" t="s">
        <v>463</v>
      </c>
      <c r="H272" s="27"/>
      <c r="I272" s="27"/>
      <c r="J272" s="27"/>
      <c r="K272" s="27"/>
      <c r="L272" s="27"/>
      <c r="M272" s="27"/>
      <c r="N272" s="27"/>
      <c r="O272" s="27"/>
      <c r="P272" s="27"/>
    </row>
    <row r="273" spans="1:16">
      <c r="A273" s="30">
        <v>13</v>
      </c>
      <c r="B273" s="31">
        <v>3</v>
      </c>
      <c r="C273" s="31" t="str" cm="1">
        <f t="array" ref="C273">INDEX($P$5:$P$7,B273)</f>
        <v>7:10–8:35 م</v>
      </c>
      <c r="D273" s="31">
        <v>3</v>
      </c>
      <c r="E273" s="31" t="s">
        <v>95</v>
      </c>
      <c r="F273" s="32">
        <v>1</v>
      </c>
      <c r="G273" s="31" t="s">
        <v>464</v>
      </c>
      <c r="H273" s="27"/>
      <c r="I273" s="27"/>
      <c r="J273" s="27"/>
      <c r="K273" s="27"/>
      <c r="L273" s="27"/>
      <c r="M273" s="27"/>
      <c r="N273" s="27"/>
      <c r="O273" s="27"/>
      <c r="P273" s="27"/>
    </row>
    <row r="274" spans="1:16">
      <c r="A274" s="30">
        <v>13</v>
      </c>
      <c r="B274" s="31">
        <v>3</v>
      </c>
      <c r="C274" s="31" t="str" cm="1">
        <f t="array" ref="C274">INDEX($P$5:$P$7,B274)</f>
        <v>7:10–8:35 م</v>
      </c>
      <c r="D274" s="31">
        <v>4</v>
      </c>
      <c r="E274" s="31" t="s">
        <v>95</v>
      </c>
      <c r="F274" s="32">
        <v>1</v>
      </c>
      <c r="G274" s="31" t="s">
        <v>491</v>
      </c>
      <c r="H274" s="27"/>
      <c r="I274" s="27"/>
      <c r="J274" s="27"/>
      <c r="K274" s="27"/>
      <c r="L274" s="27"/>
      <c r="M274" s="27"/>
      <c r="N274" s="27"/>
      <c r="O274" s="27"/>
      <c r="P274" s="27"/>
    </row>
    <row r="275" spans="1:16">
      <c r="A275" s="30">
        <v>13</v>
      </c>
      <c r="B275" s="31">
        <v>3</v>
      </c>
      <c r="C275" s="31" t="str" cm="1">
        <f t="array" ref="C275">INDEX($P$5:$P$7,B275)</f>
        <v>7:10–8:35 م</v>
      </c>
      <c r="D275" s="31">
        <v>5</v>
      </c>
      <c r="E275" s="31" t="s">
        <v>95</v>
      </c>
      <c r="F275" s="32">
        <v>1</v>
      </c>
      <c r="G275" s="31" t="s">
        <v>511</v>
      </c>
      <c r="H275" s="27"/>
      <c r="I275" s="27"/>
      <c r="J275" s="27"/>
      <c r="K275" s="27"/>
      <c r="L275" s="27"/>
      <c r="M275" s="27"/>
      <c r="N275" s="27"/>
      <c r="O275" s="27"/>
      <c r="P275" s="27"/>
    </row>
    <row r="276" spans="1:16">
      <c r="A276" s="30">
        <v>13</v>
      </c>
      <c r="B276" s="31">
        <v>3</v>
      </c>
      <c r="C276" s="31" t="str" cm="1">
        <f t="array" ref="C276">INDEX($P$5:$P$7,B276)</f>
        <v>7:10–8:35 م</v>
      </c>
      <c r="D276" s="31">
        <v>6</v>
      </c>
      <c r="E276" s="31" t="s">
        <v>95</v>
      </c>
      <c r="F276" s="32">
        <v>1</v>
      </c>
      <c r="G276" s="31" t="s">
        <v>530</v>
      </c>
      <c r="H276" s="27"/>
      <c r="I276" s="27"/>
      <c r="J276" s="27"/>
      <c r="K276" s="27"/>
      <c r="L276" s="27"/>
      <c r="M276" s="27"/>
      <c r="N276" s="27"/>
      <c r="O276" s="27"/>
      <c r="P276" s="27"/>
    </row>
    <row r="277" spans="1:16">
      <c r="A277" s="30">
        <v>13</v>
      </c>
      <c r="B277" s="31">
        <v>3</v>
      </c>
      <c r="C277" s="31" t="str" cm="1">
        <f t="array" ref="C277">INDEX($P$5:$P$7,B277)</f>
        <v>7:10–8:35 م</v>
      </c>
      <c r="D277" s="31">
        <v>7</v>
      </c>
      <c r="E277" s="31" t="s">
        <v>95</v>
      </c>
      <c r="F277" s="32">
        <v>1</v>
      </c>
      <c r="G277" s="31" t="s">
        <v>594</v>
      </c>
      <c r="H277" s="27"/>
      <c r="I277" s="27"/>
      <c r="J277" s="27"/>
      <c r="K277" s="27"/>
      <c r="L277" s="27"/>
      <c r="M277" s="27"/>
      <c r="N277" s="27"/>
      <c r="O277" s="27"/>
      <c r="P277" s="27"/>
    </row>
    <row r="278" spans="1:16">
      <c r="A278" s="30">
        <v>14</v>
      </c>
      <c r="B278" s="31">
        <v>1</v>
      </c>
      <c r="C278" s="31" t="str" cm="1">
        <f t="array" ref="C278">INDEX($P$5:$P$7,B278)</f>
        <v>4:00–5:25 م</v>
      </c>
      <c r="D278" s="31">
        <v>1</v>
      </c>
      <c r="E278" s="31" t="s">
        <v>19</v>
      </c>
      <c r="F278" s="32">
        <v>1</v>
      </c>
      <c r="G278" s="31" t="s">
        <v>54</v>
      </c>
      <c r="H278" s="27"/>
      <c r="I278" s="27"/>
      <c r="J278" s="27"/>
      <c r="K278" s="27"/>
      <c r="L278" s="27"/>
      <c r="M278" s="27"/>
      <c r="N278" s="27"/>
      <c r="O278" s="27"/>
      <c r="P278" s="27"/>
    </row>
    <row r="279" spans="1:16">
      <c r="A279" s="30">
        <v>14</v>
      </c>
      <c r="B279" s="31">
        <v>1</v>
      </c>
      <c r="C279" s="31" t="str" cm="1">
        <f t="array" ref="C279">INDEX($P$5:$P$7,B279)</f>
        <v>4:00–5:25 م</v>
      </c>
      <c r="D279" s="31">
        <v>2</v>
      </c>
      <c r="E279" s="31" t="s">
        <v>19</v>
      </c>
      <c r="F279" s="32">
        <v>1</v>
      </c>
      <c r="G279" s="31" t="s">
        <v>63</v>
      </c>
      <c r="H279" s="27"/>
      <c r="I279" s="27"/>
      <c r="J279" s="27"/>
      <c r="K279" s="27"/>
      <c r="L279" s="27"/>
      <c r="M279" s="27"/>
      <c r="N279" s="27"/>
      <c r="O279" s="27"/>
      <c r="P279" s="27"/>
    </row>
    <row r="280" spans="1:16">
      <c r="A280" s="30">
        <v>14</v>
      </c>
      <c r="B280" s="31">
        <v>1</v>
      </c>
      <c r="C280" s="31" t="str" cm="1">
        <f t="array" ref="C280">INDEX($P$5:$P$7,B280)</f>
        <v>4:00–5:25 م</v>
      </c>
      <c r="D280" s="31">
        <v>3</v>
      </c>
      <c r="E280" s="31" t="s">
        <v>19</v>
      </c>
      <c r="F280" s="32">
        <v>1</v>
      </c>
      <c r="G280" s="31" t="s">
        <v>75</v>
      </c>
      <c r="H280" s="27"/>
      <c r="I280" s="27"/>
      <c r="J280" s="27"/>
      <c r="K280" s="27"/>
      <c r="L280" s="27"/>
      <c r="M280" s="27"/>
      <c r="N280" s="27"/>
      <c r="O280" s="27"/>
      <c r="P280" s="27"/>
    </row>
    <row r="281" spans="1:16">
      <c r="A281" s="30">
        <v>14</v>
      </c>
      <c r="B281" s="31">
        <v>1</v>
      </c>
      <c r="C281" s="31" t="str" cm="1">
        <f t="array" ref="C281">INDEX($P$5:$P$7,B281)</f>
        <v>4:00–5:25 م</v>
      </c>
      <c r="D281" s="31">
        <v>4</v>
      </c>
      <c r="E281" s="31" t="s">
        <v>19</v>
      </c>
      <c r="F281" s="32">
        <v>1</v>
      </c>
      <c r="G281" s="31" t="s">
        <v>86</v>
      </c>
      <c r="H281" s="27"/>
      <c r="I281" s="27"/>
      <c r="J281" s="27"/>
      <c r="K281" s="27"/>
      <c r="L281" s="27"/>
      <c r="M281" s="27"/>
      <c r="N281" s="27"/>
      <c r="O281" s="27"/>
      <c r="P281" s="27"/>
    </row>
    <row r="282" spans="1:16">
      <c r="A282" s="30">
        <v>14</v>
      </c>
      <c r="B282" s="31">
        <v>1</v>
      </c>
      <c r="C282" s="31" t="str" cm="1">
        <f t="array" ref="C282">INDEX($P$5:$P$7,B282)</f>
        <v>4:00–5:25 م</v>
      </c>
      <c r="D282" s="31">
        <v>5</v>
      </c>
      <c r="E282" s="31" t="s">
        <v>19</v>
      </c>
      <c r="F282" s="32">
        <v>1</v>
      </c>
      <c r="G282" s="31" t="s">
        <v>155</v>
      </c>
      <c r="H282" s="27"/>
      <c r="I282" s="27"/>
      <c r="J282" s="27"/>
      <c r="K282" s="27"/>
      <c r="L282" s="27"/>
      <c r="M282" s="27"/>
      <c r="N282" s="27"/>
      <c r="O282" s="27"/>
      <c r="P282" s="27"/>
    </row>
    <row r="283" spans="1:16">
      <c r="A283" s="30">
        <v>14</v>
      </c>
      <c r="B283" s="31">
        <v>1</v>
      </c>
      <c r="C283" s="31" t="str" cm="1">
        <f t="array" ref="C283">INDEX($P$5:$P$7,B283)</f>
        <v>4:00–5:25 م</v>
      </c>
      <c r="D283" s="31">
        <v>6</v>
      </c>
      <c r="E283" s="31" t="s">
        <v>19</v>
      </c>
      <c r="F283" s="32">
        <v>1</v>
      </c>
      <c r="G283" s="31" t="s">
        <v>156</v>
      </c>
      <c r="H283" s="27"/>
      <c r="I283" s="27"/>
      <c r="J283" s="27"/>
      <c r="K283" s="27"/>
      <c r="L283" s="27"/>
      <c r="M283" s="27"/>
      <c r="N283" s="27"/>
      <c r="O283" s="27"/>
      <c r="P283" s="27"/>
    </row>
    <row r="284" spans="1:16">
      <c r="A284" s="30">
        <v>14</v>
      </c>
      <c r="B284" s="31">
        <v>1</v>
      </c>
      <c r="C284" s="31" t="str" cm="1">
        <f t="array" ref="C284">INDEX($P$5:$P$7,B284)</f>
        <v>4:00–5:25 م</v>
      </c>
      <c r="D284" s="31">
        <v>7</v>
      </c>
      <c r="E284" s="31" t="s">
        <v>19</v>
      </c>
      <c r="F284" s="32">
        <v>1</v>
      </c>
      <c r="G284" s="31" t="s">
        <v>157</v>
      </c>
      <c r="H284" s="27"/>
      <c r="I284" s="27"/>
      <c r="J284" s="27"/>
      <c r="K284" s="27"/>
      <c r="L284" s="27"/>
      <c r="M284" s="27"/>
      <c r="N284" s="27"/>
      <c r="O284" s="27"/>
      <c r="P284" s="27"/>
    </row>
    <row r="285" spans="1:16">
      <c r="A285" s="30">
        <v>14</v>
      </c>
      <c r="B285" s="31">
        <v>2</v>
      </c>
      <c r="C285" s="31" t="str" cm="1">
        <f t="array" ref="C285">INDEX($P$5:$P$7,B285)</f>
        <v>5:35–7:00 م</v>
      </c>
      <c r="D285" s="31">
        <v>1</v>
      </c>
      <c r="E285" s="31" t="s">
        <v>19</v>
      </c>
      <c r="F285" s="32">
        <v>1</v>
      </c>
      <c r="G285" s="31" t="s">
        <v>158</v>
      </c>
      <c r="H285" s="27"/>
      <c r="I285" s="27"/>
      <c r="J285" s="27"/>
      <c r="K285" s="27"/>
      <c r="L285" s="27"/>
      <c r="M285" s="27"/>
      <c r="N285" s="27"/>
      <c r="O285" s="27"/>
      <c r="P285" s="27"/>
    </row>
    <row r="286" spans="1:16">
      <c r="A286" s="30">
        <v>14</v>
      </c>
      <c r="B286" s="31">
        <v>2</v>
      </c>
      <c r="C286" s="31" t="str" cm="1">
        <f t="array" ref="C286">INDEX($P$5:$P$7,B286)</f>
        <v>5:35–7:00 م</v>
      </c>
      <c r="D286" s="31">
        <v>2</v>
      </c>
      <c r="E286" s="31" t="s">
        <v>19</v>
      </c>
      <c r="F286" s="32">
        <v>1</v>
      </c>
      <c r="G286" s="31" t="s">
        <v>271</v>
      </c>
      <c r="H286" s="27"/>
      <c r="I286" s="27"/>
      <c r="J286" s="27"/>
      <c r="K286" s="27"/>
      <c r="L286" s="27"/>
      <c r="M286" s="27"/>
      <c r="N286" s="27"/>
      <c r="O286" s="27"/>
      <c r="P286" s="27"/>
    </row>
    <row r="287" spans="1:16">
      <c r="A287" s="30">
        <v>14</v>
      </c>
      <c r="B287" s="31">
        <v>2</v>
      </c>
      <c r="C287" s="31" t="str" cm="1">
        <f t="array" ref="C287">INDEX($P$5:$P$7,B287)</f>
        <v>5:35–7:00 م</v>
      </c>
      <c r="D287" s="31">
        <v>3</v>
      </c>
      <c r="E287" s="31" t="s">
        <v>19</v>
      </c>
      <c r="F287" s="32">
        <v>1</v>
      </c>
      <c r="G287" s="31" t="s">
        <v>249</v>
      </c>
      <c r="H287" s="27"/>
      <c r="I287" s="27"/>
      <c r="J287" s="27"/>
      <c r="K287" s="27"/>
      <c r="L287" s="27"/>
      <c r="M287" s="27"/>
      <c r="N287" s="27"/>
      <c r="O287" s="27"/>
      <c r="P287" s="27"/>
    </row>
    <row r="288" spans="1:16">
      <c r="A288" s="30">
        <v>14</v>
      </c>
      <c r="B288" s="31">
        <v>2</v>
      </c>
      <c r="C288" s="31" t="str" cm="1">
        <f t="array" ref="C288">INDEX($P$5:$P$7,B288)</f>
        <v>5:35–7:00 م</v>
      </c>
      <c r="D288" s="31">
        <v>4</v>
      </c>
      <c r="E288" s="31" t="s">
        <v>19</v>
      </c>
      <c r="F288" s="32">
        <v>1</v>
      </c>
      <c r="G288" s="31" t="s">
        <v>227</v>
      </c>
      <c r="H288" s="27"/>
      <c r="I288" s="27"/>
      <c r="J288" s="27"/>
      <c r="K288" s="27"/>
      <c r="L288" s="27"/>
      <c r="M288" s="27"/>
      <c r="N288" s="27"/>
      <c r="O288" s="27"/>
      <c r="P288" s="27"/>
    </row>
    <row r="289" spans="1:16">
      <c r="A289" s="30">
        <v>14</v>
      </c>
      <c r="B289" s="31">
        <v>2</v>
      </c>
      <c r="C289" s="31" t="str" cm="1">
        <f t="array" ref="C289">INDEX($P$5:$P$7,B289)</f>
        <v>5:35–7:00 م</v>
      </c>
      <c r="D289" s="31">
        <v>5</v>
      </c>
      <c r="E289" s="31" t="s">
        <v>95</v>
      </c>
      <c r="F289" s="32">
        <v>1</v>
      </c>
      <c r="G289" s="31" t="s">
        <v>405</v>
      </c>
      <c r="H289" s="27"/>
      <c r="I289" s="27"/>
      <c r="J289" s="27"/>
      <c r="K289" s="27"/>
      <c r="L289" s="27"/>
      <c r="M289" s="27"/>
      <c r="N289" s="27"/>
      <c r="O289" s="27"/>
      <c r="P289" s="27"/>
    </row>
    <row r="290" spans="1:16">
      <c r="A290" s="30">
        <v>14</v>
      </c>
      <c r="B290" s="31">
        <v>2</v>
      </c>
      <c r="C290" s="31" t="str" cm="1">
        <f t="array" ref="C290">INDEX($P$5:$P$7,B290)</f>
        <v>5:35–7:00 م</v>
      </c>
      <c r="D290" s="31">
        <v>6</v>
      </c>
      <c r="E290" s="31" t="s">
        <v>95</v>
      </c>
      <c r="F290" s="32">
        <v>1</v>
      </c>
      <c r="G290" s="31" t="s">
        <v>358</v>
      </c>
      <c r="H290" s="27"/>
      <c r="I290" s="27"/>
      <c r="J290" s="27"/>
      <c r="K290" s="27"/>
      <c r="L290" s="27"/>
      <c r="M290" s="27"/>
      <c r="N290" s="27"/>
      <c r="O290" s="27"/>
      <c r="P290" s="27"/>
    </row>
    <row r="291" spans="1:16">
      <c r="A291" s="30">
        <v>14</v>
      </c>
      <c r="B291" s="31">
        <v>2</v>
      </c>
      <c r="C291" s="31" t="str" cm="1">
        <f t="array" ref="C291">INDEX($P$5:$P$7,B291)</f>
        <v>5:35–7:00 م</v>
      </c>
      <c r="D291" s="31">
        <v>7</v>
      </c>
      <c r="E291" s="31" t="s">
        <v>95</v>
      </c>
      <c r="F291" s="32">
        <v>1</v>
      </c>
      <c r="G291" s="31" t="s">
        <v>368</v>
      </c>
      <c r="H291" s="27"/>
      <c r="I291" s="27"/>
      <c r="J291" s="27"/>
      <c r="K291" s="27"/>
      <c r="L291" s="27"/>
      <c r="M291" s="27"/>
      <c r="N291" s="27"/>
      <c r="O291" s="27"/>
      <c r="P291" s="27"/>
    </row>
    <row r="292" spans="1:16">
      <c r="A292" s="30">
        <v>14</v>
      </c>
      <c r="B292" s="31">
        <v>3</v>
      </c>
      <c r="C292" s="31" t="str" cm="1">
        <f t="array" ref="C292">INDEX($P$5:$P$7,B292)</f>
        <v>7:10–8:35 م</v>
      </c>
      <c r="D292" s="31">
        <v>1</v>
      </c>
      <c r="E292" s="31" t="s">
        <v>95</v>
      </c>
      <c r="F292" s="32">
        <v>1</v>
      </c>
      <c r="G292" s="31" t="s">
        <v>393</v>
      </c>
      <c r="H292" s="27"/>
      <c r="I292" s="27"/>
      <c r="J292" s="27"/>
      <c r="K292" s="27"/>
      <c r="L292" s="27"/>
      <c r="M292" s="27"/>
      <c r="N292" s="27"/>
      <c r="O292" s="27"/>
      <c r="P292" s="27"/>
    </row>
    <row r="293" spans="1:16">
      <c r="A293" s="30">
        <v>14</v>
      </c>
      <c r="B293" s="31">
        <v>3</v>
      </c>
      <c r="C293" s="31" t="str" cm="1">
        <f t="array" ref="C293">INDEX($P$5:$P$7,B293)</f>
        <v>7:10–8:35 م</v>
      </c>
      <c r="D293" s="31">
        <v>2</v>
      </c>
      <c r="E293" s="31" t="s">
        <v>95</v>
      </c>
      <c r="F293" s="32">
        <v>1</v>
      </c>
      <c r="G293" s="31" t="s">
        <v>436</v>
      </c>
      <c r="H293" s="27"/>
      <c r="I293" s="27"/>
      <c r="J293" s="27"/>
      <c r="K293" s="27"/>
      <c r="L293" s="27"/>
      <c r="M293" s="27"/>
      <c r="N293" s="27"/>
      <c r="O293" s="27"/>
      <c r="P293" s="27"/>
    </row>
    <row r="294" spans="1:16">
      <c r="A294" s="30">
        <v>14</v>
      </c>
      <c r="B294" s="31">
        <v>3</v>
      </c>
      <c r="C294" s="31" t="str" cm="1">
        <f t="array" ref="C294">INDEX($P$5:$P$7,B294)</f>
        <v>7:10–8:35 م</v>
      </c>
      <c r="D294" s="31">
        <v>3</v>
      </c>
      <c r="E294" s="31" t="s">
        <v>95</v>
      </c>
      <c r="F294" s="32">
        <v>1</v>
      </c>
      <c r="G294" s="31" t="s">
        <v>465</v>
      </c>
      <c r="H294" s="27"/>
      <c r="I294" s="27"/>
      <c r="J294" s="27"/>
      <c r="K294" s="27"/>
      <c r="L294" s="27"/>
      <c r="M294" s="27"/>
      <c r="N294" s="27"/>
      <c r="O294" s="27"/>
      <c r="P294" s="27"/>
    </row>
    <row r="295" spans="1:16">
      <c r="A295" s="30">
        <v>14</v>
      </c>
      <c r="B295" s="31">
        <v>3</v>
      </c>
      <c r="C295" s="31" t="str" cm="1">
        <f t="array" ref="C295">INDEX($P$5:$P$7,B295)</f>
        <v>7:10–8:35 م</v>
      </c>
      <c r="D295" s="31">
        <v>4</v>
      </c>
      <c r="E295" s="31" t="s">
        <v>95</v>
      </c>
      <c r="F295" s="32">
        <v>1</v>
      </c>
      <c r="G295" s="31" t="s">
        <v>466</v>
      </c>
      <c r="H295" s="27"/>
      <c r="I295" s="27"/>
      <c r="J295" s="27"/>
      <c r="K295" s="27"/>
      <c r="L295" s="27"/>
      <c r="M295" s="27"/>
      <c r="N295" s="27"/>
      <c r="O295" s="27"/>
      <c r="P295" s="27"/>
    </row>
    <row r="296" spans="1:16">
      <c r="A296" s="30">
        <v>14</v>
      </c>
      <c r="B296" s="31">
        <v>3</v>
      </c>
      <c r="C296" s="31" t="str" cm="1">
        <f t="array" ref="C296">INDEX($P$5:$P$7,B296)</f>
        <v>7:10–8:35 م</v>
      </c>
      <c r="D296" s="31">
        <v>5</v>
      </c>
      <c r="E296" s="31" t="s">
        <v>95</v>
      </c>
      <c r="F296" s="32">
        <v>1</v>
      </c>
      <c r="G296" s="31" t="s">
        <v>492</v>
      </c>
      <c r="H296" s="27"/>
      <c r="I296" s="27"/>
      <c r="J296" s="27"/>
      <c r="K296" s="27"/>
      <c r="L296" s="27"/>
      <c r="M296" s="27"/>
      <c r="N296" s="27"/>
      <c r="O296" s="27"/>
      <c r="P296" s="27"/>
    </row>
    <row r="297" spans="1:16">
      <c r="A297" s="30">
        <v>14</v>
      </c>
      <c r="B297" s="31">
        <v>3</v>
      </c>
      <c r="C297" s="31" t="str" cm="1">
        <f t="array" ref="C297">INDEX($P$5:$P$7,B297)</f>
        <v>7:10–8:35 م</v>
      </c>
      <c r="D297" s="31">
        <v>6</v>
      </c>
      <c r="E297" s="31" t="s">
        <v>95</v>
      </c>
      <c r="F297" s="32">
        <v>1</v>
      </c>
      <c r="G297" s="31" t="s">
        <v>595</v>
      </c>
      <c r="H297" s="27"/>
      <c r="I297" s="27"/>
      <c r="J297" s="27"/>
      <c r="K297" s="27"/>
      <c r="L297" s="27"/>
      <c r="M297" s="27"/>
      <c r="N297" s="27"/>
      <c r="O297" s="27"/>
      <c r="P297" s="27"/>
    </row>
    <row r="298" spans="1:16">
      <c r="A298" s="30">
        <v>14</v>
      </c>
      <c r="B298" s="31">
        <v>3</v>
      </c>
      <c r="C298" s="31" t="str" cm="1">
        <f t="array" ref="C298">INDEX($P$5:$P$7,B298)</f>
        <v>7:10–8:35 م</v>
      </c>
      <c r="D298" s="31">
        <v>7</v>
      </c>
      <c r="E298" s="31" t="s">
        <v>95</v>
      </c>
      <c r="F298" s="32">
        <v>1</v>
      </c>
      <c r="G298" s="31" t="s">
        <v>573</v>
      </c>
      <c r="H298" s="27"/>
      <c r="I298" s="27"/>
      <c r="J298" s="27"/>
      <c r="K298" s="27"/>
      <c r="L298" s="27"/>
      <c r="M298" s="27"/>
      <c r="N298" s="27"/>
      <c r="O298" s="27"/>
      <c r="P298" s="27"/>
    </row>
    <row r="299" spans="1:16">
      <c r="A299" s="30">
        <v>15</v>
      </c>
      <c r="B299" s="31">
        <v>1</v>
      </c>
      <c r="C299" s="31" t="str" cm="1">
        <f t="array" ref="C299">INDEX($P$5:$P$7,B299)</f>
        <v>4:00–5:25 م</v>
      </c>
      <c r="D299" s="31">
        <v>1</v>
      </c>
      <c r="E299" s="31" t="s">
        <v>19</v>
      </c>
      <c r="F299" s="32">
        <v>1</v>
      </c>
      <c r="G299" s="31" t="s">
        <v>46</v>
      </c>
      <c r="H299" s="27"/>
      <c r="I299" s="27"/>
      <c r="J299" s="27"/>
      <c r="K299" s="27"/>
      <c r="L299" s="27"/>
      <c r="M299" s="27"/>
      <c r="N299" s="27"/>
      <c r="O299" s="27"/>
      <c r="P299" s="27"/>
    </row>
    <row r="300" spans="1:16">
      <c r="A300" s="30">
        <v>15</v>
      </c>
      <c r="B300" s="31">
        <v>1</v>
      </c>
      <c r="C300" s="31" t="str" cm="1">
        <f t="array" ref="C300">INDEX($P$5:$P$7,B300)</f>
        <v>4:00–5:25 م</v>
      </c>
      <c r="D300" s="31">
        <v>2</v>
      </c>
      <c r="E300" s="31" t="s">
        <v>19</v>
      </c>
      <c r="F300" s="32">
        <v>1</v>
      </c>
      <c r="G300" s="31" t="s">
        <v>55</v>
      </c>
      <c r="H300" s="27"/>
      <c r="I300" s="27"/>
      <c r="J300" s="27"/>
      <c r="K300" s="27"/>
      <c r="L300" s="27"/>
      <c r="M300" s="27"/>
      <c r="N300" s="27"/>
      <c r="O300" s="27"/>
      <c r="P300" s="27"/>
    </row>
    <row r="301" spans="1:16">
      <c r="A301" s="30">
        <v>15</v>
      </c>
      <c r="B301" s="31">
        <v>1</v>
      </c>
      <c r="C301" s="31" t="str" cm="1">
        <f t="array" ref="C301">INDEX($P$5:$P$7,B301)</f>
        <v>4:00–5:25 م</v>
      </c>
      <c r="D301" s="31">
        <v>3</v>
      </c>
      <c r="E301" s="31" t="s">
        <v>19</v>
      </c>
      <c r="F301" s="32">
        <v>1</v>
      </c>
      <c r="G301" s="31" t="s">
        <v>64</v>
      </c>
      <c r="H301" s="27"/>
      <c r="I301" s="27"/>
      <c r="J301" s="27"/>
      <c r="K301" s="27"/>
      <c r="L301" s="27"/>
      <c r="M301" s="27"/>
      <c r="N301" s="27"/>
      <c r="O301" s="27"/>
      <c r="P301" s="27"/>
    </row>
    <row r="302" spans="1:16">
      <c r="A302" s="30">
        <v>15</v>
      </c>
      <c r="B302" s="31">
        <v>1</v>
      </c>
      <c r="C302" s="31" t="str" cm="1">
        <f t="array" ref="C302">INDEX($P$5:$P$7,B302)</f>
        <v>4:00–5:25 م</v>
      </c>
      <c r="D302" s="31">
        <v>4</v>
      </c>
      <c r="E302" s="31" t="s">
        <v>19</v>
      </c>
      <c r="F302" s="32">
        <v>1</v>
      </c>
      <c r="G302" s="31" t="s">
        <v>76</v>
      </c>
      <c r="H302" s="27"/>
      <c r="I302" s="27"/>
      <c r="J302" s="27"/>
      <c r="K302" s="27"/>
      <c r="L302" s="27"/>
      <c r="M302" s="27"/>
      <c r="N302" s="27"/>
      <c r="O302" s="27"/>
      <c r="P302" s="27"/>
    </row>
    <row r="303" spans="1:16">
      <c r="A303" s="30">
        <v>15</v>
      </c>
      <c r="B303" s="31">
        <v>1</v>
      </c>
      <c r="C303" s="31" t="str" cm="1">
        <f t="array" ref="C303">INDEX($P$5:$P$7,B303)</f>
        <v>4:00–5:25 م</v>
      </c>
      <c r="D303" s="31">
        <v>5</v>
      </c>
      <c r="E303" s="31" t="s">
        <v>19</v>
      </c>
      <c r="F303" s="32">
        <v>1</v>
      </c>
      <c r="G303" s="31" t="s">
        <v>87</v>
      </c>
      <c r="H303" s="27"/>
      <c r="I303" s="27"/>
      <c r="J303" s="27"/>
      <c r="K303" s="27"/>
      <c r="L303" s="27"/>
      <c r="M303" s="27"/>
      <c r="N303" s="27"/>
      <c r="O303" s="27"/>
      <c r="P303" s="27"/>
    </row>
    <row r="304" spans="1:16">
      <c r="A304" s="30">
        <v>15</v>
      </c>
      <c r="B304" s="31">
        <v>1</v>
      </c>
      <c r="C304" s="31" t="str" cm="1">
        <f t="array" ref="C304">INDEX($P$5:$P$7,B304)</f>
        <v>4:00–5:25 م</v>
      </c>
      <c r="D304" s="31">
        <v>6</v>
      </c>
      <c r="E304" s="31" t="s">
        <v>19</v>
      </c>
      <c r="F304" s="32">
        <v>1</v>
      </c>
      <c r="G304" s="31" t="s">
        <v>159</v>
      </c>
      <c r="H304" s="27"/>
      <c r="I304" s="27"/>
      <c r="J304" s="27"/>
      <c r="K304" s="27"/>
      <c r="L304" s="27"/>
      <c r="M304" s="27"/>
      <c r="N304" s="27"/>
      <c r="O304" s="27"/>
      <c r="P304" s="27"/>
    </row>
    <row r="305" spans="1:16">
      <c r="A305" s="30">
        <v>15</v>
      </c>
      <c r="B305" s="31">
        <v>1</v>
      </c>
      <c r="C305" s="31" t="str" cm="1">
        <f t="array" ref="C305">INDEX($P$5:$P$7,B305)</f>
        <v>4:00–5:25 م</v>
      </c>
      <c r="D305" s="31">
        <v>7</v>
      </c>
      <c r="E305" s="31" t="s">
        <v>19</v>
      </c>
      <c r="F305" s="32">
        <v>1</v>
      </c>
      <c r="G305" s="31" t="s">
        <v>160</v>
      </c>
      <c r="H305" s="27"/>
      <c r="I305" s="27"/>
      <c r="J305" s="27"/>
      <c r="K305" s="27"/>
      <c r="L305" s="27"/>
      <c r="M305" s="27"/>
      <c r="N305" s="27"/>
      <c r="O305" s="27"/>
      <c r="P305" s="27"/>
    </row>
    <row r="306" spans="1:16">
      <c r="A306" s="30">
        <v>15</v>
      </c>
      <c r="B306" s="31">
        <v>2</v>
      </c>
      <c r="C306" s="31" t="str" cm="1">
        <f t="array" ref="C306">INDEX($P$5:$P$7,B306)</f>
        <v>5:35–7:00 م</v>
      </c>
      <c r="D306" s="31">
        <v>1</v>
      </c>
      <c r="E306" s="31" t="s">
        <v>19</v>
      </c>
      <c r="F306" s="32">
        <v>1</v>
      </c>
      <c r="G306" s="31" t="s">
        <v>272</v>
      </c>
      <c r="H306" s="27"/>
      <c r="I306" s="27"/>
      <c r="J306" s="27"/>
      <c r="K306" s="27"/>
      <c r="L306" s="27"/>
      <c r="M306" s="27"/>
      <c r="N306" s="27"/>
      <c r="O306" s="27"/>
      <c r="P306" s="27"/>
    </row>
    <row r="307" spans="1:16">
      <c r="A307" s="30">
        <v>15</v>
      </c>
      <c r="B307" s="31">
        <v>2</v>
      </c>
      <c r="C307" s="31" t="str" cm="1">
        <f t="array" ref="C307">INDEX($P$5:$P$7,B307)</f>
        <v>5:35–7:00 م</v>
      </c>
      <c r="D307" s="31">
        <v>2</v>
      </c>
      <c r="E307" s="31" t="s">
        <v>19</v>
      </c>
      <c r="F307" s="32">
        <v>1</v>
      </c>
      <c r="G307" s="31" t="s">
        <v>250</v>
      </c>
      <c r="H307" s="27"/>
      <c r="I307" s="27"/>
      <c r="J307" s="27"/>
      <c r="K307" s="27"/>
      <c r="L307" s="27"/>
      <c r="M307" s="27"/>
      <c r="N307" s="27"/>
      <c r="O307" s="27"/>
      <c r="P307" s="27"/>
    </row>
    <row r="308" spans="1:16">
      <c r="A308" s="30">
        <v>15</v>
      </c>
      <c r="B308" s="31">
        <v>2</v>
      </c>
      <c r="C308" s="31" t="str" cm="1">
        <f t="array" ref="C308">INDEX($P$5:$P$7,B308)</f>
        <v>5:35–7:00 م</v>
      </c>
      <c r="D308" s="31">
        <v>3</v>
      </c>
      <c r="E308" s="31" t="s">
        <v>19</v>
      </c>
      <c r="F308" s="32">
        <v>1</v>
      </c>
      <c r="G308" s="31" t="s">
        <v>228</v>
      </c>
      <c r="H308" s="27"/>
      <c r="I308" s="27"/>
      <c r="J308" s="27"/>
      <c r="K308" s="27"/>
      <c r="L308" s="27"/>
      <c r="M308" s="27"/>
      <c r="N308" s="27"/>
      <c r="O308" s="27"/>
      <c r="P308" s="27"/>
    </row>
    <row r="309" spans="1:16">
      <c r="A309" s="30">
        <v>15</v>
      </c>
      <c r="B309" s="31">
        <v>2</v>
      </c>
      <c r="C309" s="31" t="str" cm="1">
        <f t="array" ref="C309">INDEX($P$5:$P$7,B309)</f>
        <v>5:35–7:00 م</v>
      </c>
      <c r="D309" s="31">
        <v>4</v>
      </c>
      <c r="E309" s="31" t="s">
        <v>19</v>
      </c>
      <c r="F309" s="32">
        <v>1</v>
      </c>
      <c r="G309" s="31" t="s">
        <v>204</v>
      </c>
      <c r="H309" s="27"/>
      <c r="I309" s="27"/>
      <c r="J309" s="27"/>
      <c r="K309" s="27"/>
      <c r="L309" s="27"/>
      <c r="M309" s="27"/>
      <c r="N309" s="27"/>
      <c r="O309" s="27"/>
      <c r="P309" s="27"/>
    </row>
    <row r="310" spans="1:16">
      <c r="A310" s="30">
        <v>15</v>
      </c>
      <c r="B310" s="31">
        <v>2</v>
      </c>
      <c r="C310" s="31" t="str" cm="1">
        <f t="array" ref="C310">INDEX($P$5:$P$7,B310)</f>
        <v>5:35–7:00 م</v>
      </c>
      <c r="D310" s="31">
        <v>5</v>
      </c>
      <c r="E310" s="31" t="s">
        <v>95</v>
      </c>
      <c r="F310" s="32">
        <v>1</v>
      </c>
      <c r="G310" s="31" t="s">
        <v>378</v>
      </c>
      <c r="H310" s="27"/>
      <c r="I310" s="27"/>
      <c r="J310" s="27"/>
      <c r="K310" s="27"/>
      <c r="L310" s="27"/>
      <c r="M310" s="27"/>
      <c r="N310" s="27"/>
      <c r="O310" s="27"/>
      <c r="P310" s="27"/>
    </row>
    <row r="311" spans="1:16">
      <c r="A311" s="30">
        <v>15</v>
      </c>
      <c r="B311" s="31">
        <v>2</v>
      </c>
      <c r="C311" s="31" t="str" cm="1">
        <f t="array" ref="C311">INDEX($P$5:$P$7,B311)</f>
        <v>5:35–7:00 م</v>
      </c>
      <c r="D311" s="31">
        <v>6</v>
      </c>
      <c r="E311" s="31" t="s">
        <v>95</v>
      </c>
      <c r="F311" s="32">
        <v>1</v>
      </c>
      <c r="G311" s="31" t="s">
        <v>352</v>
      </c>
      <c r="H311" s="27"/>
      <c r="I311" s="27"/>
      <c r="J311" s="27"/>
      <c r="K311" s="27"/>
      <c r="L311" s="27"/>
      <c r="M311" s="27"/>
      <c r="N311" s="27"/>
      <c r="O311" s="27"/>
      <c r="P311" s="27"/>
    </row>
    <row r="312" spans="1:16">
      <c r="A312" s="30">
        <v>15</v>
      </c>
      <c r="B312" s="31">
        <v>2</v>
      </c>
      <c r="C312" s="31" t="str" cm="1">
        <f t="array" ref="C312">INDEX($P$5:$P$7,B312)</f>
        <v>5:35–7:00 م</v>
      </c>
      <c r="D312" s="31">
        <v>7</v>
      </c>
      <c r="E312" s="31" t="s">
        <v>95</v>
      </c>
      <c r="F312" s="32">
        <v>1</v>
      </c>
      <c r="G312" s="31" t="s">
        <v>359</v>
      </c>
      <c r="H312" s="27"/>
      <c r="I312" s="27"/>
      <c r="J312" s="27"/>
      <c r="K312" s="27"/>
      <c r="L312" s="27"/>
      <c r="M312" s="27"/>
      <c r="N312" s="27"/>
      <c r="O312" s="27"/>
      <c r="P312" s="27"/>
    </row>
    <row r="313" spans="1:16">
      <c r="A313" s="30">
        <v>15</v>
      </c>
      <c r="B313" s="31">
        <v>3</v>
      </c>
      <c r="C313" s="31" t="str" cm="1">
        <f t="array" ref="C313">INDEX($P$5:$P$7,B313)</f>
        <v>7:10–8:35 م</v>
      </c>
      <c r="D313" s="31">
        <v>1</v>
      </c>
      <c r="E313" s="31" t="s">
        <v>95</v>
      </c>
      <c r="F313" s="32">
        <v>1</v>
      </c>
      <c r="G313" s="31" t="s">
        <v>369</v>
      </c>
      <c r="H313" s="27"/>
      <c r="I313" s="27"/>
      <c r="J313" s="27"/>
      <c r="K313" s="27"/>
      <c r="L313" s="27"/>
      <c r="M313" s="27"/>
      <c r="N313" s="27"/>
      <c r="O313" s="27"/>
      <c r="P313" s="27"/>
    </row>
    <row r="314" spans="1:16">
      <c r="A314" s="30">
        <v>15</v>
      </c>
      <c r="B314" s="31">
        <v>3</v>
      </c>
      <c r="C314" s="31" t="str" cm="1">
        <f t="array" ref="C314">INDEX($P$5:$P$7,B314)</f>
        <v>7:10–8:35 م</v>
      </c>
      <c r="D314" s="31">
        <v>2</v>
      </c>
      <c r="E314" s="31" t="s">
        <v>95</v>
      </c>
      <c r="F314" s="32">
        <v>1</v>
      </c>
      <c r="G314" s="31" t="s">
        <v>395</v>
      </c>
      <c r="H314" s="27"/>
      <c r="I314" s="27"/>
      <c r="J314" s="27"/>
      <c r="K314" s="27"/>
      <c r="L314" s="27"/>
      <c r="M314" s="27"/>
      <c r="N314" s="27"/>
      <c r="O314" s="27"/>
      <c r="P314" s="27"/>
    </row>
    <row r="315" spans="1:16">
      <c r="A315" s="30">
        <v>15</v>
      </c>
      <c r="B315" s="31">
        <v>3</v>
      </c>
      <c r="C315" s="31" t="str" cm="1">
        <f t="array" ref="C315">INDEX($P$5:$P$7,B315)</f>
        <v>7:10–8:35 م</v>
      </c>
      <c r="D315" s="31">
        <v>3</v>
      </c>
      <c r="E315" s="31" t="s">
        <v>95</v>
      </c>
      <c r="F315" s="32">
        <v>1</v>
      </c>
      <c r="G315" s="31" t="s">
        <v>437</v>
      </c>
      <c r="H315" s="27"/>
      <c r="I315" s="27"/>
      <c r="J315" s="27"/>
      <c r="K315" s="27"/>
      <c r="L315" s="27"/>
      <c r="M315" s="27"/>
      <c r="N315" s="27"/>
      <c r="O315" s="27"/>
      <c r="P315" s="27"/>
    </row>
    <row r="316" spans="1:16">
      <c r="A316" s="30">
        <v>15</v>
      </c>
      <c r="B316" s="31">
        <v>3</v>
      </c>
      <c r="C316" s="31" t="str" cm="1">
        <f t="array" ref="C316">INDEX($P$5:$P$7,B316)</f>
        <v>7:10–8:35 م</v>
      </c>
      <c r="D316" s="31">
        <v>4</v>
      </c>
      <c r="E316" s="31" t="s">
        <v>95</v>
      </c>
      <c r="F316" s="32">
        <v>1</v>
      </c>
      <c r="G316" s="31" t="s">
        <v>467</v>
      </c>
      <c r="H316" s="27"/>
      <c r="I316" s="27"/>
      <c r="J316" s="27"/>
      <c r="K316" s="27"/>
      <c r="L316" s="27"/>
      <c r="M316" s="27"/>
      <c r="N316" s="27"/>
      <c r="O316" s="27"/>
      <c r="P316" s="27"/>
    </row>
    <row r="317" spans="1:16">
      <c r="A317" s="30">
        <v>15</v>
      </c>
      <c r="B317" s="31">
        <v>3</v>
      </c>
      <c r="C317" s="31" t="str" cm="1">
        <f t="array" ref="C317">INDEX($P$5:$P$7,B317)</f>
        <v>7:10–8:35 م</v>
      </c>
      <c r="D317" s="31">
        <v>5</v>
      </c>
      <c r="E317" s="31" t="s">
        <v>95</v>
      </c>
      <c r="F317" s="32">
        <v>1</v>
      </c>
      <c r="G317" s="31" t="s">
        <v>596</v>
      </c>
      <c r="H317" s="27"/>
      <c r="I317" s="27"/>
      <c r="J317" s="27"/>
      <c r="K317" s="27"/>
      <c r="L317" s="27"/>
      <c r="M317" s="27"/>
      <c r="N317" s="27"/>
      <c r="O317" s="27"/>
      <c r="P317" s="27"/>
    </row>
    <row r="318" spans="1:16">
      <c r="A318" s="30">
        <v>15</v>
      </c>
      <c r="B318" s="31">
        <v>3</v>
      </c>
      <c r="C318" s="31" t="str" cm="1">
        <f t="array" ref="C318">INDEX($P$5:$P$7,B318)</f>
        <v>7:10–8:35 م</v>
      </c>
      <c r="D318" s="31">
        <v>6</v>
      </c>
      <c r="E318" s="31" t="s">
        <v>95</v>
      </c>
      <c r="F318" s="32">
        <v>1</v>
      </c>
      <c r="G318" s="31" t="s">
        <v>574</v>
      </c>
      <c r="H318" s="27"/>
      <c r="I318" s="27"/>
      <c r="J318" s="27"/>
      <c r="K318" s="27"/>
      <c r="L318" s="27"/>
      <c r="M318" s="27"/>
      <c r="N318" s="27"/>
      <c r="O318" s="27"/>
      <c r="P318" s="27"/>
    </row>
    <row r="319" spans="1:16">
      <c r="A319" s="30">
        <v>15</v>
      </c>
      <c r="B319" s="31">
        <v>3</v>
      </c>
      <c r="C319" s="31" t="str" cm="1">
        <f t="array" ref="C319">INDEX($P$5:$P$7,B319)</f>
        <v>7:10–8:35 م</v>
      </c>
      <c r="D319" s="31">
        <v>7</v>
      </c>
      <c r="E319" s="31" t="s">
        <v>95</v>
      </c>
      <c r="F319" s="32">
        <v>1</v>
      </c>
      <c r="G319" s="31" t="s">
        <v>552</v>
      </c>
      <c r="H319" s="27"/>
      <c r="I319" s="27"/>
      <c r="J319" s="27"/>
      <c r="K319" s="27"/>
      <c r="L319" s="27"/>
      <c r="M319" s="27"/>
      <c r="N319" s="27"/>
      <c r="O319" s="27"/>
      <c r="P319" s="27"/>
    </row>
    <row r="320" spans="1:16">
      <c r="A320" s="30">
        <v>16</v>
      </c>
      <c r="B320" s="31">
        <v>1</v>
      </c>
      <c r="C320" s="31" t="str" cm="1">
        <f t="array" ref="C320">INDEX($P$5:$P$7,B320)</f>
        <v>4:00–5:25 م</v>
      </c>
      <c r="D320" s="31">
        <v>1</v>
      </c>
      <c r="E320" s="31" t="s">
        <v>19</v>
      </c>
      <c r="F320" s="32">
        <v>1</v>
      </c>
      <c r="G320" s="31" t="s">
        <v>41</v>
      </c>
      <c r="H320" s="27"/>
      <c r="I320" s="27"/>
      <c r="J320" s="27"/>
      <c r="K320" s="27"/>
      <c r="L320" s="27"/>
      <c r="M320" s="27"/>
      <c r="N320" s="27"/>
      <c r="O320" s="27"/>
      <c r="P320" s="27"/>
    </row>
    <row r="321" spans="1:16">
      <c r="A321" s="30">
        <v>16</v>
      </c>
      <c r="B321" s="31">
        <v>1</v>
      </c>
      <c r="C321" s="31" t="str" cm="1">
        <f t="array" ref="C321">INDEX($P$5:$P$7,B321)</f>
        <v>4:00–5:25 م</v>
      </c>
      <c r="D321" s="31">
        <v>2</v>
      </c>
      <c r="E321" s="31" t="s">
        <v>19</v>
      </c>
      <c r="F321" s="32">
        <v>1</v>
      </c>
      <c r="G321" s="31" t="s">
        <v>47</v>
      </c>
      <c r="H321" s="27"/>
      <c r="I321" s="27"/>
      <c r="J321" s="27"/>
      <c r="K321" s="27"/>
      <c r="L321" s="27"/>
      <c r="M321" s="27"/>
      <c r="N321" s="27"/>
      <c r="O321" s="27"/>
      <c r="P321" s="27"/>
    </row>
    <row r="322" spans="1:16">
      <c r="A322" s="30">
        <v>16</v>
      </c>
      <c r="B322" s="31">
        <v>1</v>
      </c>
      <c r="C322" s="31" t="str" cm="1">
        <f t="array" ref="C322">INDEX($P$5:$P$7,B322)</f>
        <v>4:00–5:25 م</v>
      </c>
      <c r="D322" s="31">
        <v>3</v>
      </c>
      <c r="E322" s="31" t="s">
        <v>19</v>
      </c>
      <c r="F322" s="32">
        <v>1</v>
      </c>
      <c r="G322" s="31" t="s">
        <v>56</v>
      </c>
      <c r="H322" s="27"/>
      <c r="I322" s="27"/>
      <c r="J322" s="27"/>
      <c r="K322" s="27"/>
      <c r="L322" s="27"/>
      <c r="M322" s="27"/>
      <c r="N322" s="27"/>
      <c r="O322" s="27"/>
      <c r="P322" s="27"/>
    </row>
    <row r="323" spans="1:16">
      <c r="A323" s="30">
        <v>16</v>
      </c>
      <c r="B323" s="31">
        <v>1</v>
      </c>
      <c r="C323" s="31" t="str" cm="1">
        <f t="array" ref="C323">INDEX($P$5:$P$7,B323)</f>
        <v>4:00–5:25 م</v>
      </c>
      <c r="D323" s="31">
        <v>4</v>
      </c>
      <c r="E323" s="31" t="s">
        <v>19</v>
      </c>
      <c r="F323" s="32">
        <v>1</v>
      </c>
      <c r="G323" s="31" t="s">
        <v>65</v>
      </c>
      <c r="H323" s="27"/>
      <c r="I323" s="27"/>
      <c r="J323" s="27"/>
      <c r="K323" s="27"/>
      <c r="L323" s="27"/>
      <c r="M323" s="27"/>
      <c r="N323" s="27"/>
      <c r="O323" s="27"/>
      <c r="P323" s="27"/>
    </row>
    <row r="324" spans="1:16">
      <c r="A324" s="30">
        <v>16</v>
      </c>
      <c r="B324" s="31">
        <v>1</v>
      </c>
      <c r="C324" s="31" t="str" cm="1">
        <f t="array" ref="C324">INDEX($P$5:$P$7,B324)</f>
        <v>4:00–5:25 م</v>
      </c>
      <c r="D324" s="31">
        <v>5</v>
      </c>
      <c r="E324" s="31" t="s">
        <v>19</v>
      </c>
      <c r="F324" s="32">
        <v>1</v>
      </c>
      <c r="G324" s="31" t="s">
        <v>77</v>
      </c>
      <c r="H324" s="27"/>
      <c r="I324" s="27"/>
      <c r="J324" s="27"/>
      <c r="K324" s="27"/>
      <c r="L324" s="27"/>
      <c r="M324" s="27"/>
      <c r="N324" s="27"/>
      <c r="O324" s="27"/>
      <c r="P324" s="27"/>
    </row>
    <row r="325" spans="1:16">
      <c r="A325" s="30">
        <v>16</v>
      </c>
      <c r="B325" s="31">
        <v>1</v>
      </c>
      <c r="C325" s="31" t="str" cm="1">
        <f t="array" ref="C325">INDEX($P$5:$P$7,B325)</f>
        <v>4:00–5:25 م</v>
      </c>
      <c r="D325" s="31">
        <v>6</v>
      </c>
      <c r="E325" s="31" t="s">
        <v>19</v>
      </c>
      <c r="F325" s="32">
        <v>1</v>
      </c>
      <c r="G325" s="31" t="s">
        <v>88</v>
      </c>
      <c r="H325" s="27"/>
      <c r="I325" s="27"/>
      <c r="J325" s="27"/>
      <c r="K325" s="27"/>
      <c r="L325" s="27"/>
      <c r="M325" s="27"/>
      <c r="N325" s="27"/>
      <c r="O325" s="27"/>
      <c r="P325" s="27"/>
    </row>
    <row r="326" spans="1:16">
      <c r="A326" s="30">
        <v>16</v>
      </c>
      <c r="B326" s="31">
        <v>1</v>
      </c>
      <c r="C326" s="31" t="str" cm="1">
        <f t="array" ref="C326">INDEX($P$5:$P$7,B326)</f>
        <v>4:00–5:25 م</v>
      </c>
      <c r="D326" s="31">
        <v>7</v>
      </c>
      <c r="E326" s="31" t="s">
        <v>19</v>
      </c>
      <c r="F326" s="32">
        <v>1</v>
      </c>
      <c r="G326" s="31" t="s">
        <v>273</v>
      </c>
      <c r="H326" s="27"/>
      <c r="I326" s="27"/>
      <c r="J326" s="27"/>
      <c r="K326" s="27"/>
      <c r="L326" s="27"/>
      <c r="M326" s="27"/>
      <c r="N326" s="27"/>
      <c r="O326" s="27"/>
      <c r="P326" s="27"/>
    </row>
    <row r="327" spans="1:16">
      <c r="A327" s="30">
        <v>16</v>
      </c>
      <c r="B327" s="31">
        <v>2</v>
      </c>
      <c r="C327" s="31" t="str" cm="1">
        <f t="array" ref="C327">INDEX($P$5:$P$7,B327)</f>
        <v>5:35–7:00 م</v>
      </c>
      <c r="D327" s="31">
        <v>1</v>
      </c>
      <c r="E327" s="31" t="s">
        <v>19</v>
      </c>
      <c r="F327" s="32">
        <v>1</v>
      </c>
      <c r="G327" s="31" t="s">
        <v>251</v>
      </c>
      <c r="H327" s="27"/>
      <c r="I327" s="27"/>
      <c r="J327" s="27"/>
      <c r="K327" s="27"/>
      <c r="L327" s="27"/>
      <c r="M327" s="27"/>
      <c r="N327" s="27"/>
      <c r="O327" s="27"/>
      <c r="P327" s="27"/>
    </row>
    <row r="328" spans="1:16">
      <c r="A328" s="30">
        <v>16</v>
      </c>
      <c r="B328" s="31">
        <v>2</v>
      </c>
      <c r="C328" s="31" t="str" cm="1">
        <f t="array" ref="C328">INDEX($P$5:$P$7,B328)</f>
        <v>5:35–7:00 م</v>
      </c>
      <c r="D328" s="31">
        <v>2</v>
      </c>
      <c r="E328" s="31" t="s">
        <v>19</v>
      </c>
      <c r="F328" s="32">
        <v>1</v>
      </c>
      <c r="G328" s="31" t="s">
        <v>229</v>
      </c>
      <c r="H328" s="27"/>
      <c r="I328" s="27"/>
      <c r="J328" s="27"/>
      <c r="K328" s="27"/>
      <c r="L328" s="27"/>
      <c r="M328" s="27"/>
      <c r="N328" s="27"/>
      <c r="O328" s="27"/>
      <c r="P328" s="27"/>
    </row>
    <row r="329" spans="1:16">
      <c r="A329" s="30">
        <v>16</v>
      </c>
      <c r="B329" s="31">
        <v>2</v>
      </c>
      <c r="C329" s="31" t="str" cm="1">
        <f t="array" ref="C329">INDEX($P$5:$P$7,B329)</f>
        <v>5:35–7:00 م</v>
      </c>
      <c r="D329" s="31">
        <v>3</v>
      </c>
      <c r="E329" s="31" t="s">
        <v>19</v>
      </c>
      <c r="F329" s="32">
        <v>1</v>
      </c>
      <c r="G329" s="31" t="s">
        <v>205</v>
      </c>
      <c r="H329" s="27"/>
      <c r="I329" s="27"/>
      <c r="J329" s="27"/>
      <c r="K329" s="27"/>
      <c r="L329" s="27"/>
      <c r="M329" s="27"/>
      <c r="N329" s="27"/>
      <c r="O329" s="27"/>
      <c r="P329" s="27"/>
    </row>
    <row r="330" spans="1:16">
      <c r="A330" s="30">
        <v>16</v>
      </c>
      <c r="B330" s="31">
        <v>2</v>
      </c>
      <c r="C330" s="31" t="str" cm="1">
        <f t="array" ref="C330">INDEX($P$5:$P$7,B330)</f>
        <v>5:35–7:00 م</v>
      </c>
      <c r="D330" s="31">
        <v>4</v>
      </c>
      <c r="E330" s="31" t="s">
        <v>19</v>
      </c>
      <c r="F330" s="32">
        <v>1</v>
      </c>
      <c r="G330" s="31" t="s">
        <v>178</v>
      </c>
      <c r="H330" s="27"/>
      <c r="I330" s="27"/>
      <c r="J330" s="27"/>
      <c r="K330" s="27"/>
      <c r="L330" s="27"/>
      <c r="M330" s="27"/>
      <c r="N330" s="27"/>
      <c r="O330" s="27"/>
      <c r="P330" s="27"/>
    </row>
    <row r="331" spans="1:16">
      <c r="A331" s="30">
        <v>16</v>
      </c>
      <c r="B331" s="31">
        <v>2</v>
      </c>
      <c r="C331" s="31" t="str" cm="1">
        <f t="array" ref="C331">INDEX($P$5:$P$7,B331)</f>
        <v>5:35–7:00 م</v>
      </c>
      <c r="D331" s="31">
        <v>5</v>
      </c>
      <c r="E331" s="31" t="s">
        <v>95</v>
      </c>
      <c r="F331" s="32">
        <v>1</v>
      </c>
      <c r="G331" s="31" t="s">
        <v>329</v>
      </c>
      <c r="H331" s="27"/>
      <c r="I331" s="27"/>
      <c r="J331" s="27"/>
      <c r="K331" s="27"/>
      <c r="L331" s="27"/>
      <c r="M331" s="27"/>
      <c r="N331" s="27"/>
      <c r="O331" s="27"/>
      <c r="P331" s="27"/>
    </row>
    <row r="332" spans="1:16">
      <c r="A332" s="30">
        <v>16</v>
      </c>
      <c r="B332" s="31">
        <v>2</v>
      </c>
      <c r="C332" s="31" t="str" cm="1">
        <f t="array" ref="C332">INDEX($P$5:$P$7,B332)</f>
        <v>5:35–7:00 م</v>
      </c>
      <c r="D332" s="31">
        <v>6</v>
      </c>
      <c r="E332" s="31" t="s">
        <v>95</v>
      </c>
      <c r="F332" s="32">
        <v>1</v>
      </c>
      <c r="G332" s="31" t="s">
        <v>337</v>
      </c>
      <c r="H332" s="27"/>
      <c r="I332" s="27"/>
      <c r="J332" s="27"/>
      <c r="K332" s="27"/>
      <c r="L332" s="27"/>
      <c r="M332" s="27"/>
      <c r="N332" s="27"/>
      <c r="O332" s="27"/>
      <c r="P332" s="27"/>
    </row>
    <row r="333" spans="1:16">
      <c r="A333" s="30">
        <v>16</v>
      </c>
      <c r="B333" s="31">
        <v>2</v>
      </c>
      <c r="C333" s="31" t="str" cm="1">
        <f t="array" ref="C333">INDEX($P$5:$P$7,B333)</f>
        <v>5:35–7:00 م</v>
      </c>
      <c r="D333" s="31">
        <v>7</v>
      </c>
      <c r="E333" s="31" t="s">
        <v>95</v>
      </c>
      <c r="F333" s="32">
        <v>1</v>
      </c>
      <c r="G333" s="31" t="s">
        <v>353</v>
      </c>
      <c r="H333" s="27"/>
      <c r="I333" s="27"/>
      <c r="J333" s="27"/>
      <c r="K333" s="27"/>
      <c r="L333" s="27"/>
      <c r="M333" s="27"/>
      <c r="N333" s="27"/>
      <c r="O333" s="27"/>
      <c r="P333" s="27"/>
    </row>
    <row r="334" spans="1:16">
      <c r="A334" s="30">
        <v>16</v>
      </c>
      <c r="B334" s="31">
        <v>3</v>
      </c>
      <c r="C334" s="31" t="str" cm="1">
        <f t="array" ref="C334">INDEX($P$5:$P$7,B334)</f>
        <v>7:10–8:35 م</v>
      </c>
      <c r="D334" s="31">
        <v>1</v>
      </c>
      <c r="E334" s="31" t="s">
        <v>95</v>
      </c>
      <c r="F334" s="32">
        <v>1</v>
      </c>
      <c r="G334" s="31" t="s">
        <v>360</v>
      </c>
      <c r="H334" s="27"/>
      <c r="I334" s="27"/>
      <c r="J334" s="27"/>
      <c r="K334" s="27"/>
      <c r="L334" s="27"/>
      <c r="M334" s="27"/>
      <c r="N334" s="27"/>
      <c r="O334" s="27"/>
      <c r="P334" s="27"/>
    </row>
    <row r="335" spans="1:16">
      <c r="A335" s="30">
        <v>16</v>
      </c>
      <c r="B335" s="31">
        <v>3</v>
      </c>
      <c r="C335" s="31" t="str" cm="1">
        <f t="array" ref="C335">INDEX($P$5:$P$7,B335)</f>
        <v>7:10–8:35 م</v>
      </c>
      <c r="D335" s="31">
        <v>2</v>
      </c>
      <c r="E335" s="31" t="s">
        <v>95</v>
      </c>
      <c r="F335" s="32">
        <v>1</v>
      </c>
      <c r="G335" s="31" t="s">
        <v>397</v>
      </c>
      <c r="H335" s="27"/>
      <c r="I335" s="27"/>
      <c r="J335" s="27"/>
      <c r="K335" s="27"/>
      <c r="L335" s="27"/>
      <c r="M335" s="27"/>
      <c r="N335" s="27"/>
      <c r="O335" s="27"/>
      <c r="P335" s="27"/>
    </row>
    <row r="336" spans="1:16">
      <c r="A336" s="30">
        <v>16</v>
      </c>
      <c r="B336" s="31">
        <v>3</v>
      </c>
      <c r="C336" s="31" t="str" cm="1">
        <f t="array" ref="C336">INDEX($P$5:$P$7,B336)</f>
        <v>7:10–8:35 م</v>
      </c>
      <c r="D336" s="31">
        <v>3</v>
      </c>
      <c r="E336" s="31" t="s">
        <v>95</v>
      </c>
      <c r="F336" s="32">
        <v>1</v>
      </c>
      <c r="G336" s="31" t="s">
        <v>398</v>
      </c>
      <c r="H336" s="27"/>
      <c r="I336" s="27"/>
      <c r="J336" s="27"/>
      <c r="K336" s="27"/>
      <c r="L336" s="27"/>
      <c r="M336" s="27"/>
      <c r="N336" s="27"/>
      <c r="O336" s="27"/>
      <c r="P336" s="27"/>
    </row>
    <row r="337" spans="1:16">
      <c r="A337" s="30">
        <v>16</v>
      </c>
      <c r="B337" s="31">
        <v>3</v>
      </c>
      <c r="C337" s="31" t="str" cm="1">
        <f t="array" ref="C337">INDEX($P$5:$P$7,B337)</f>
        <v>7:10–8:35 م</v>
      </c>
      <c r="D337" s="31">
        <v>4</v>
      </c>
      <c r="E337" s="31" t="s">
        <v>95</v>
      </c>
      <c r="F337" s="32">
        <v>1</v>
      </c>
      <c r="G337" s="31" t="s">
        <v>597</v>
      </c>
      <c r="H337" s="27"/>
      <c r="I337" s="27"/>
      <c r="J337" s="27"/>
      <c r="K337" s="27"/>
      <c r="L337" s="27"/>
      <c r="M337" s="27"/>
      <c r="N337" s="27"/>
      <c r="O337" s="27"/>
      <c r="P337" s="27"/>
    </row>
    <row r="338" spans="1:16">
      <c r="A338" s="30">
        <v>16</v>
      </c>
      <c r="B338" s="31">
        <v>3</v>
      </c>
      <c r="C338" s="31" t="str" cm="1">
        <f t="array" ref="C338">INDEX($P$5:$P$7,B338)</f>
        <v>7:10–8:35 م</v>
      </c>
      <c r="D338" s="31">
        <v>5</v>
      </c>
      <c r="E338" s="31" t="s">
        <v>95</v>
      </c>
      <c r="F338" s="32">
        <v>1</v>
      </c>
      <c r="G338" s="31" t="s">
        <v>575</v>
      </c>
      <c r="H338" s="27"/>
      <c r="I338" s="27"/>
      <c r="J338" s="27"/>
      <c r="K338" s="27"/>
      <c r="L338" s="27"/>
      <c r="M338" s="27"/>
      <c r="N338" s="27"/>
      <c r="O338" s="27"/>
      <c r="P338" s="27"/>
    </row>
    <row r="339" spans="1:16">
      <c r="A339" s="30">
        <v>16</v>
      </c>
      <c r="B339" s="31">
        <v>3</v>
      </c>
      <c r="C339" s="31" t="str" cm="1">
        <f t="array" ref="C339">INDEX($P$5:$P$7,B339)</f>
        <v>7:10–8:35 م</v>
      </c>
      <c r="D339" s="31">
        <v>6</v>
      </c>
      <c r="E339" s="31" t="s">
        <v>95</v>
      </c>
      <c r="F339" s="32">
        <v>1</v>
      </c>
      <c r="G339" s="31" t="s">
        <v>553</v>
      </c>
      <c r="H339" s="27"/>
      <c r="I339" s="27"/>
      <c r="J339" s="27"/>
      <c r="K339" s="27"/>
      <c r="L339" s="27"/>
      <c r="M339" s="27"/>
      <c r="N339" s="27"/>
      <c r="O339" s="27"/>
      <c r="P339" s="27"/>
    </row>
    <row r="340" spans="1:16">
      <c r="A340" s="30">
        <v>16</v>
      </c>
      <c r="B340" s="31">
        <v>3</v>
      </c>
      <c r="C340" s="31" t="str" cm="1">
        <f t="array" ref="C340">INDEX($P$5:$P$7,B340)</f>
        <v>7:10–8:35 م</v>
      </c>
      <c r="D340" s="31">
        <v>7</v>
      </c>
      <c r="E340" s="31" t="s">
        <v>95</v>
      </c>
      <c r="F340" s="32">
        <v>1</v>
      </c>
      <c r="G340" s="31" t="s">
        <v>532</v>
      </c>
      <c r="H340" s="27"/>
      <c r="I340" s="27"/>
      <c r="J340" s="27"/>
      <c r="K340" s="27"/>
      <c r="L340" s="27"/>
      <c r="M340" s="27"/>
      <c r="N340" s="27"/>
      <c r="O340" s="27"/>
      <c r="P340" s="27"/>
    </row>
    <row r="341" spans="1:16">
      <c r="A341" s="30">
        <v>17</v>
      </c>
      <c r="B341" s="31">
        <v>1</v>
      </c>
      <c r="C341" s="31" t="str" cm="1">
        <f t="array" ref="C341">INDEX($P$5:$P$7,B341)</f>
        <v>4:00–5:25 م</v>
      </c>
      <c r="D341" s="31">
        <v>1</v>
      </c>
      <c r="E341" s="31" t="s">
        <v>19</v>
      </c>
      <c r="F341" s="32">
        <v>1</v>
      </c>
      <c r="G341" s="31" t="s">
        <v>20</v>
      </c>
      <c r="H341" s="27"/>
      <c r="I341" s="27"/>
      <c r="J341" s="27"/>
      <c r="K341" s="27"/>
      <c r="L341" s="27"/>
      <c r="M341" s="27"/>
      <c r="N341" s="27"/>
      <c r="O341" s="27"/>
      <c r="P341" s="27"/>
    </row>
    <row r="342" spans="1:16">
      <c r="A342" s="30">
        <v>17</v>
      </c>
      <c r="B342" s="31">
        <v>1</v>
      </c>
      <c r="C342" s="31" t="str" cm="1">
        <f t="array" ref="C342">INDEX($P$5:$P$7,B342)</f>
        <v>4:00–5:25 م</v>
      </c>
      <c r="D342" s="31">
        <v>2</v>
      </c>
      <c r="E342" s="31" t="s">
        <v>19</v>
      </c>
      <c r="F342" s="32">
        <v>1</v>
      </c>
      <c r="G342" s="31" t="s">
        <v>42</v>
      </c>
      <c r="H342" s="27"/>
      <c r="I342" s="27"/>
      <c r="J342" s="27"/>
      <c r="K342" s="27"/>
      <c r="L342" s="27"/>
      <c r="M342" s="27"/>
      <c r="N342" s="27"/>
      <c r="O342" s="27"/>
      <c r="P342" s="27"/>
    </row>
    <row r="343" spans="1:16">
      <c r="A343" s="30">
        <v>17</v>
      </c>
      <c r="B343" s="31">
        <v>1</v>
      </c>
      <c r="C343" s="31" t="str" cm="1">
        <f t="array" ref="C343">INDEX($P$5:$P$7,B343)</f>
        <v>4:00–5:25 م</v>
      </c>
      <c r="D343" s="31">
        <v>3</v>
      </c>
      <c r="E343" s="31" t="s">
        <v>19</v>
      </c>
      <c r="F343" s="32">
        <v>1</v>
      </c>
      <c r="G343" s="31" t="s">
        <v>48</v>
      </c>
      <c r="H343" s="27"/>
      <c r="I343" s="27"/>
      <c r="J343" s="27"/>
      <c r="K343" s="27"/>
      <c r="L343" s="27"/>
      <c r="M343" s="27"/>
      <c r="N343" s="27"/>
      <c r="O343" s="27"/>
      <c r="P343" s="27"/>
    </row>
    <row r="344" spans="1:16">
      <c r="A344" s="30">
        <v>17</v>
      </c>
      <c r="B344" s="31">
        <v>1</v>
      </c>
      <c r="C344" s="31" t="str" cm="1">
        <f t="array" ref="C344">INDEX($P$5:$P$7,B344)</f>
        <v>4:00–5:25 م</v>
      </c>
      <c r="D344" s="31">
        <v>4</v>
      </c>
      <c r="E344" s="31" t="s">
        <v>19</v>
      </c>
      <c r="F344" s="32">
        <v>1</v>
      </c>
      <c r="G344" s="31" t="s">
        <v>57</v>
      </c>
      <c r="H344" s="27"/>
      <c r="I344" s="27"/>
      <c r="J344" s="27"/>
      <c r="K344" s="27"/>
      <c r="L344" s="27"/>
      <c r="M344" s="27"/>
      <c r="N344" s="27"/>
      <c r="O344" s="27"/>
      <c r="P344" s="27"/>
    </row>
    <row r="345" spans="1:16">
      <c r="A345" s="30">
        <v>17</v>
      </c>
      <c r="B345" s="31">
        <v>1</v>
      </c>
      <c r="C345" s="31" t="str" cm="1">
        <f t="array" ref="C345">INDEX($P$5:$P$7,B345)</f>
        <v>4:00–5:25 م</v>
      </c>
      <c r="D345" s="31">
        <v>5</v>
      </c>
      <c r="E345" s="31" t="s">
        <v>19</v>
      </c>
      <c r="F345" s="32">
        <v>1</v>
      </c>
      <c r="G345" s="31" t="s">
        <v>66</v>
      </c>
      <c r="H345" s="27"/>
      <c r="I345" s="27"/>
      <c r="J345" s="27"/>
      <c r="K345" s="27"/>
      <c r="L345" s="27"/>
      <c r="M345" s="27"/>
      <c r="N345" s="27"/>
      <c r="O345" s="27"/>
      <c r="P345" s="27"/>
    </row>
    <row r="346" spans="1:16">
      <c r="A346" s="30">
        <v>17</v>
      </c>
      <c r="B346" s="31">
        <v>1</v>
      </c>
      <c r="C346" s="31" t="str" cm="1">
        <f t="array" ref="C346">INDEX($P$5:$P$7,B346)</f>
        <v>4:00–5:25 م</v>
      </c>
      <c r="D346" s="31">
        <v>6</v>
      </c>
      <c r="E346" s="31" t="s">
        <v>19</v>
      </c>
      <c r="F346" s="32">
        <v>1</v>
      </c>
      <c r="G346" s="31" t="s">
        <v>274</v>
      </c>
      <c r="H346" s="27"/>
      <c r="I346" s="27"/>
      <c r="J346" s="27"/>
      <c r="K346" s="27"/>
      <c r="L346" s="27"/>
      <c r="M346" s="27"/>
      <c r="N346" s="27"/>
      <c r="O346" s="27"/>
      <c r="P346" s="27"/>
    </row>
    <row r="347" spans="1:16">
      <c r="A347" s="30">
        <v>17</v>
      </c>
      <c r="B347" s="31">
        <v>1</v>
      </c>
      <c r="C347" s="31" t="str" cm="1">
        <f t="array" ref="C347">INDEX($P$5:$P$7,B347)</f>
        <v>4:00–5:25 م</v>
      </c>
      <c r="D347" s="31">
        <v>7</v>
      </c>
      <c r="E347" s="31" t="s">
        <v>19</v>
      </c>
      <c r="F347" s="32">
        <v>1</v>
      </c>
      <c r="G347" s="31" t="s">
        <v>252</v>
      </c>
      <c r="H347" s="27"/>
      <c r="I347" s="27"/>
      <c r="J347" s="27"/>
      <c r="K347" s="27"/>
      <c r="L347" s="27"/>
      <c r="M347" s="27"/>
      <c r="N347" s="27"/>
      <c r="O347" s="27"/>
      <c r="P347" s="27"/>
    </row>
    <row r="348" spans="1:16">
      <c r="A348" s="30">
        <v>17</v>
      </c>
      <c r="B348" s="31">
        <v>2</v>
      </c>
      <c r="C348" s="31" t="str" cm="1">
        <f t="array" ref="C348">INDEX($P$5:$P$7,B348)</f>
        <v>5:35–7:00 م</v>
      </c>
      <c r="D348" s="31">
        <v>1</v>
      </c>
      <c r="E348" s="31" t="s">
        <v>19</v>
      </c>
      <c r="F348" s="32">
        <v>1</v>
      </c>
      <c r="G348" s="31" t="s">
        <v>230</v>
      </c>
      <c r="H348" s="27"/>
      <c r="I348" s="27"/>
      <c r="J348" s="27"/>
      <c r="K348" s="27"/>
      <c r="L348" s="27"/>
      <c r="M348" s="27"/>
      <c r="N348" s="27"/>
      <c r="O348" s="27"/>
      <c r="P348" s="27"/>
    </row>
    <row r="349" spans="1:16">
      <c r="A349" s="30">
        <v>17</v>
      </c>
      <c r="B349" s="31">
        <v>2</v>
      </c>
      <c r="C349" s="31" t="str" cm="1">
        <f t="array" ref="C349">INDEX($P$5:$P$7,B349)</f>
        <v>5:35–7:00 م</v>
      </c>
      <c r="D349" s="31">
        <v>2</v>
      </c>
      <c r="E349" s="31" t="s">
        <v>19</v>
      </c>
      <c r="F349" s="32">
        <v>1</v>
      </c>
      <c r="G349" s="31" t="s">
        <v>206</v>
      </c>
      <c r="H349" s="27"/>
      <c r="I349" s="27"/>
      <c r="J349" s="27"/>
      <c r="K349" s="27"/>
      <c r="L349" s="27"/>
      <c r="M349" s="27"/>
      <c r="N349" s="27"/>
      <c r="O349" s="27"/>
      <c r="P349" s="27"/>
    </row>
    <row r="350" spans="1:16">
      <c r="A350" s="30">
        <v>17</v>
      </c>
      <c r="B350" s="31">
        <v>2</v>
      </c>
      <c r="C350" s="31" t="str" cm="1">
        <f t="array" ref="C350">INDEX($P$5:$P$7,B350)</f>
        <v>5:35–7:00 م</v>
      </c>
      <c r="D350" s="31">
        <v>3</v>
      </c>
      <c r="E350" s="31" t="s">
        <v>19</v>
      </c>
      <c r="F350" s="32">
        <v>1</v>
      </c>
      <c r="G350" s="31" t="s">
        <v>179</v>
      </c>
      <c r="H350" s="27"/>
      <c r="I350" s="27"/>
      <c r="J350" s="27"/>
      <c r="K350" s="27"/>
      <c r="L350" s="27"/>
      <c r="M350" s="27"/>
      <c r="N350" s="27"/>
      <c r="O350" s="27"/>
      <c r="P350" s="27"/>
    </row>
    <row r="351" spans="1:16">
      <c r="A351" s="30">
        <v>17</v>
      </c>
      <c r="B351" s="31">
        <v>2</v>
      </c>
      <c r="C351" s="31" t="str" cm="1">
        <f t="array" ref="C351">INDEX($P$5:$P$7,B351)</f>
        <v>5:35–7:00 م</v>
      </c>
      <c r="D351" s="31">
        <v>4</v>
      </c>
      <c r="E351" s="31" t="s">
        <v>19</v>
      </c>
      <c r="F351" s="32">
        <v>1</v>
      </c>
      <c r="G351" s="31" t="s">
        <v>161</v>
      </c>
      <c r="H351" s="27"/>
      <c r="I351" s="27"/>
      <c r="J351" s="27"/>
      <c r="K351" s="27"/>
      <c r="L351" s="27"/>
      <c r="M351" s="27"/>
      <c r="N351" s="27"/>
      <c r="O351" s="27"/>
      <c r="P351" s="27"/>
    </row>
    <row r="352" spans="1:16">
      <c r="A352" s="30">
        <v>17</v>
      </c>
      <c r="B352" s="31">
        <v>2</v>
      </c>
      <c r="C352" s="31" t="str" cm="1">
        <f t="array" ref="C352">INDEX($P$5:$P$7,B352)</f>
        <v>5:35–7:00 م</v>
      </c>
      <c r="D352" s="31">
        <v>5</v>
      </c>
      <c r="E352" s="31" t="s">
        <v>95</v>
      </c>
      <c r="F352" s="32">
        <v>1</v>
      </c>
      <c r="G352" s="31" t="s">
        <v>321</v>
      </c>
      <c r="H352" s="27"/>
      <c r="I352" s="27"/>
      <c r="J352" s="27"/>
      <c r="K352" s="27"/>
      <c r="L352" s="27"/>
      <c r="M352" s="27"/>
      <c r="N352" s="27"/>
      <c r="O352" s="27"/>
      <c r="P352" s="27"/>
    </row>
    <row r="353" spans="1:16">
      <c r="A353" s="30">
        <v>17</v>
      </c>
      <c r="B353" s="31">
        <v>2</v>
      </c>
      <c r="C353" s="31" t="str" cm="1">
        <f t="array" ref="C353">INDEX($P$5:$P$7,B353)</f>
        <v>5:35–7:00 م</v>
      </c>
      <c r="D353" s="31">
        <v>6</v>
      </c>
      <c r="E353" s="31" t="s">
        <v>95</v>
      </c>
      <c r="F353" s="32">
        <v>1</v>
      </c>
      <c r="G353" s="31" t="s">
        <v>330</v>
      </c>
      <c r="H353" s="27"/>
      <c r="I353" s="27"/>
      <c r="J353" s="27"/>
      <c r="K353" s="27"/>
      <c r="L353" s="27"/>
      <c r="M353" s="27"/>
      <c r="N353" s="27"/>
      <c r="O353" s="27"/>
      <c r="P353" s="27"/>
    </row>
    <row r="354" spans="1:16">
      <c r="A354" s="30">
        <v>17</v>
      </c>
      <c r="B354" s="31">
        <v>2</v>
      </c>
      <c r="C354" s="31" t="str" cm="1">
        <f t="array" ref="C354">INDEX($P$5:$P$7,B354)</f>
        <v>5:35–7:00 م</v>
      </c>
      <c r="D354" s="31">
        <v>7</v>
      </c>
      <c r="E354" s="31" t="s">
        <v>95</v>
      </c>
      <c r="F354" s="32">
        <v>1</v>
      </c>
      <c r="G354" s="31" t="s">
        <v>338</v>
      </c>
      <c r="H354" s="27"/>
      <c r="I354" s="27"/>
      <c r="J354" s="27"/>
      <c r="K354" s="27"/>
      <c r="L354" s="27"/>
      <c r="M354" s="27"/>
      <c r="N354" s="27"/>
      <c r="O354" s="27"/>
      <c r="P354" s="27"/>
    </row>
    <row r="355" spans="1:16">
      <c r="A355" s="30">
        <v>17</v>
      </c>
      <c r="B355" s="31">
        <v>3</v>
      </c>
      <c r="C355" s="31" t="str" cm="1">
        <f t="array" ref="C355">INDEX($P$5:$P$7,B355)</f>
        <v>7:10–8:35 م</v>
      </c>
      <c r="D355" s="31">
        <v>1</v>
      </c>
      <c r="E355" s="31" t="s">
        <v>95</v>
      </c>
      <c r="F355" s="32">
        <v>1</v>
      </c>
      <c r="G355" s="31" t="s">
        <v>351</v>
      </c>
      <c r="H355" s="27"/>
      <c r="I355" s="27"/>
      <c r="J355" s="27"/>
      <c r="K355" s="27"/>
      <c r="L355" s="27"/>
      <c r="M355" s="27"/>
      <c r="N355" s="27"/>
      <c r="O355" s="27"/>
      <c r="P355" s="27"/>
    </row>
    <row r="356" spans="1:16">
      <c r="A356" s="30">
        <v>17</v>
      </c>
      <c r="B356" s="31">
        <v>3</v>
      </c>
      <c r="C356" s="31" t="str" cm="1">
        <f t="array" ref="C356">INDEX($P$5:$P$7,B356)</f>
        <v>7:10–8:35 م</v>
      </c>
      <c r="D356" s="31">
        <v>2</v>
      </c>
      <c r="E356" s="31" t="s">
        <v>95</v>
      </c>
      <c r="F356" s="32">
        <v>1</v>
      </c>
      <c r="G356" s="31" t="s">
        <v>400</v>
      </c>
      <c r="H356" s="27"/>
      <c r="I356" s="27"/>
      <c r="J356" s="27"/>
      <c r="K356" s="27"/>
      <c r="L356" s="27"/>
      <c r="M356" s="27"/>
      <c r="N356" s="27"/>
      <c r="O356" s="27"/>
      <c r="P356" s="27"/>
    </row>
    <row r="357" spans="1:16">
      <c r="A357" s="30">
        <v>17</v>
      </c>
      <c r="B357" s="31">
        <v>3</v>
      </c>
      <c r="C357" s="31" t="str" cm="1">
        <f t="array" ref="C357">INDEX($P$5:$P$7,B357)</f>
        <v>7:10–8:35 م</v>
      </c>
      <c r="D357" s="31">
        <v>3</v>
      </c>
      <c r="E357" s="31" t="s">
        <v>95</v>
      </c>
      <c r="F357" s="32">
        <v>1</v>
      </c>
      <c r="G357" s="31" t="s">
        <v>598</v>
      </c>
      <c r="H357" s="27"/>
      <c r="I357" s="27"/>
      <c r="J357" s="27"/>
      <c r="K357" s="27"/>
      <c r="L357" s="27"/>
      <c r="M357" s="27"/>
      <c r="N357" s="27"/>
      <c r="O357" s="27"/>
      <c r="P357" s="27"/>
    </row>
    <row r="358" spans="1:16">
      <c r="A358" s="30">
        <v>17</v>
      </c>
      <c r="B358" s="31">
        <v>3</v>
      </c>
      <c r="C358" s="31" t="str" cm="1">
        <f t="array" ref="C358">INDEX($P$5:$P$7,B358)</f>
        <v>7:10–8:35 م</v>
      </c>
      <c r="D358" s="31">
        <v>4</v>
      </c>
      <c r="E358" s="31" t="s">
        <v>95</v>
      </c>
      <c r="F358" s="32">
        <v>1</v>
      </c>
      <c r="G358" s="31" t="s">
        <v>576</v>
      </c>
      <c r="H358" s="27"/>
      <c r="I358" s="27"/>
      <c r="J358" s="27"/>
      <c r="K358" s="27"/>
      <c r="L358" s="27"/>
      <c r="M358" s="27"/>
      <c r="N358" s="27"/>
      <c r="O358" s="27"/>
      <c r="P358" s="27"/>
    </row>
    <row r="359" spans="1:16">
      <c r="A359" s="30">
        <v>17</v>
      </c>
      <c r="B359" s="31">
        <v>3</v>
      </c>
      <c r="C359" s="31" t="str" cm="1">
        <f t="array" ref="C359">INDEX($P$5:$P$7,B359)</f>
        <v>7:10–8:35 م</v>
      </c>
      <c r="D359" s="31">
        <v>5</v>
      </c>
      <c r="E359" s="31" t="s">
        <v>95</v>
      </c>
      <c r="F359" s="32">
        <v>1</v>
      </c>
      <c r="G359" s="31" t="s">
        <v>554</v>
      </c>
      <c r="H359" s="27"/>
      <c r="I359" s="27"/>
      <c r="J359" s="27"/>
      <c r="K359" s="27"/>
      <c r="L359" s="27"/>
      <c r="M359" s="27"/>
      <c r="N359" s="27"/>
      <c r="O359" s="27"/>
      <c r="P359" s="27"/>
    </row>
    <row r="360" spans="1:16">
      <c r="A360" s="30">
        <v>17</v>
      </c>
      <c r="B360" s="31">
        <v>3</v>
      </c>
      <c r="C360" s="31" t="str" cm="1">
        <f t="array" ref="C360">INDEX($P$5:$P$7,B360)</f>
        <v>7:10–8:35 م</v>
      </c>
      <c r="D360" s="31">
        <v>6</v>
      </c>
      <c r="E360" s="31" t="s">
        <v>95</v>
      </c>
      <c r="F360" s="32">
        <v>1</v>
      </c>
      <c r="G360" s="31" t="s">
        <v>533</v>
      </c>
      <c r="H360" s="27"/>
      <c r="I360" s="27"/>
      <c r="J360" s="27"/>
      <c r="K360" s="27"/>
      <c r="L360" s="27"/>
      <c r="M360" s="27"/>
      <c r="N360" s="27"/>
      <c r="O360" s="27"/>
      <c r="P360" s="27"/>
    </row>
    <row r="361" spans="1:16">
      <c r="A361" s="30">
        <v>17</v>
      </c>
      <c r="B361" s="31">
        <v>3</v>
      </c>
      <c r="C361" s="31" t="str" cm="1">
        <f t="array" ref="C361">INDEX($P$5:$P$7,B361)</f>
        <v>7:10–8:35 م</v>
      </c>
      <c r="D361" s="31">
        <v>7</v>
      </c>
      <c r="E361" s="31" t="s">
        <v>95</v>
      </c>
      <c r="F361" s="32">
        <v>1</v>
      </c>
      <c r="G361" s="31" t="s">
        <v>513</v>
      </c>
      <c r="H361" s="27"/>
      <c r="I361" s="27"/>
      <c r="J361" s="27"/>
      <c r="K361" s="27"/>
      <c r="L361" s="27"/>
      <c r="M361" s="27"/>
      <c r="N361" s="27"/>
      <c r="O361" s="27"/>
      <c r="P361" s="27"/>
    </row>
    <row r="362" spans="1:16">
      <c r="A362" s="30">
        <v>18</v>
      </c>
      <c r="B362" s="31">
        <v>1</v>
      </c>
      <c r="C362" s="31" t="str" cm="1">
        <f t="array" ref="C362">INDEX($P$5:$P$7,B362)</f>
        <v>4:00–5:25 م</v>
      </c>
      <c r="D362" s="31">
        <v>1</v>
      </c>
      <c r="E362" s="31" t="s">
        <v>19</v>
      </c>
      <c r="F362" s="32">
        <v>1</v>
      </c>
      <c r="G362" s="31" t="s">
        <v>23</v>
      </c>
      <c r="H362" s="27"/>
      <c r="I362" s="27"/>
      <c r="J362" s="27"/>
      <c r="K362" s="27"/>
      <c r="L362" s="27"/>
      <c r="M362" s="27"/>
      <c r="N362" s="27"/>
      <c r="O362" s="27"/>
      <c r="P362" s="27"/>
    </row>
    <row r="363" spans="1:16">
      <c r="A363" s="30">
        <v>18</v>
      </c>
      <c r="B363" s="31">
        <v>1</v>
      </c>
      <c r="C363" s="31" t="str" cm="1">
        <f t="array" ref="C363">INDEX($P$5:$P$7,B363)</f>
        <v>4:00–5:25 م</v>
      </c>
      <c r="D363" s="31">
        <v>2</v>
      </c>
      <c r="E363" s="31" t="s">
        <v>19</v>
      </c>
      <c r="F363" s="32">
        <v>1</v>
      </c>
      <c r="G363" s="31" t="s">
        <v>24</v>
      </c>
      <c r="H363" s="27"/>
      <c r="I363" s="27"/>
      <c r="J363" s="27"/>
      <c r="K363" s="27"/>
      <c r="L363" s="27"/>
      <c r="M363" s="27"/>
      <c r="N363" s="27"/>
      <c r="O363" s="27"/>
      <c r="P363" s="27"/>
    </row>
    <row r="364" spans="1:16">
      <c r="A364" s="30">
        <v>18</v>
      </c>
      <c r="B364" s="31">
        <v>1</v>
      </c>
      <c r="C364" s="31" t="str" cm="1">
        <f t="array" ref="C364">INDEX($P$5:$P$7,B364)</f>
        <v>4:00–5:25 م</v>
      </c>
      <c r="D364" s="31">
        <v>3</v>
      </c>
      <c r="E364" s="31" t="s">
        <v>19</v>
      </c>
      <c r="F364" s="32">
        <v>1</v>
      </c>
      <c r="G364" s="31" t="s">
        <v>43</v>
      </c>
      <c r="H364" s="27"/>
      <c r="I364" s="27"/>
      <c r="J364" s="27"/>
      <c r="K364" s="27"/>
      <c r="L364" s="27"/>
      <c r="M364" s="27"/>
      <c r="N364" s="27"/>
      <c r="O364" s="27"/>
      <c r="P364" s="27"/>
    </row>
    <row r="365" spans="1:16">
      <c r="A365" s="30">
        <v>18</v>
      </c>
      <c r="B365" s="31">
        <v>1</v>
      </c>
      <c r="C365" s="31" t="str" cm="1">
        <f t="array" ref="C365">INDEX($P$5:$P$7,B365)</f>
        <v>4:00–5:25 م</v>
      </c>
      <c r="D365" s="31">
        <v>4</v>
      </c>
      <c r="E365" s="31" t="s">
        <v>19</v>
      </c>
      <c r="F365" s="32">
        <v>1</v>
      </c>
      <c r="G365" s="31" t="s">
        <v>49</v>
      </c>
      <c r="H365" s="27"/>
      <c r="I365" s="27"/>
      <c r="J365" s="27"/>
      <c r="K365" s="27"/>
      <c r="L365" s="27"/>
      <c r="M365" s="27"/>
      <c r="N365" s="27"/>
      <c r="O365" s="27"/>
      <c r="P365" s="27"/>
    </row>
    <row r="366" spans="1:16">
      <c r="A366" s="30">
        <v>18</v>
      </c>
      <c r="B366" s="31">
        <v>1</v>
      </c>
      <c r="C366" s="31" t="str" cm="1">
        <f t="array" ref="C366">INDEX($P$5:$P$7,B366)</f>
        <v>4:00–5:25 م</v>
      </c>
      <c r="D366" s="31">
        <v>5</v>
      </c>
      <c r="E366" s="31" t="s">
        <v>19</v>
      </c>
      <c r="F366" s="32">
        <v>1</v>
      </c>
      <c r="G366" s="31" t="s">
        <v>275</v>
      </c>
      <c r="H366" s="27"/>
      <c r="I366" s="27"/>
      <c r="J366" s="27"/>
      <c r="K366" s="27"/>
      <c r="L366" s="27"/>
      <c r="M366" s="27"/>
      <c r="N366" s="27"/>
      <c r="O366" s="27"/>
      <c r="P366" s="27"/>
    </row>
    <row r="367" spans="1:16">
      <c r="A367" s="30">
        <v>18</v>
      </c>
      <c r="B367" s="31">
        <v>1</v>
      </c>
      <c r="C367" s="31" t="str" cm="1">
        <f t="array" ref="C367">INDEX($P$5:$P$7,B367)</f>
        <v>4:00–5:25 م</v>
      </c>
      <c r="D367" s="31">
        <v>6</v>
      </c>
      <c r="E367" s="31" t="s">
        <v>19</v>
      </c>
      <c r="F367" s="32">
        <v>1</v>
      </c>
      <c r="G367" s="31" t="s">
        <v>253</v>
      </c>
      <c r="H367" s="27"/>
      <c r="I367" s="27"/>
      <c r="J367" s="27"/>
      <c r="K367" s="27"/>
      <c r="L367" s="27"/>
      <c r="M367" s="27"/>
      <c r="N367" s="27"/>
      <c r="O367" s="27"/>
      <c r="P367" s="27"/>
    </row>
    <row r="368" spans="1:16">
      <c r="A368" s="30">
        <v>18</v>
      </c>
      <c r="B368" s="31">
        <v>1</v>
      </c>
      <c r="C368" s="31" t="str" cm="1">
        <f t="array" ref="C368">INDEX($P$5:$P$7,B368)</f>
        <v>4:00–5:25 م</v>
      </c>
      <c r="D368" s="31">
        <v>7</v>
      </c>
      <c r="E368" s="31" t="s">
        <v>19</v>
      </c>
      <c r="F368" s="32">
        <v>1</v>
      </c>
      <c r="G368" s="31" t="s">
        <v>231</v>
      </c>
      <c r="H368" s="27"/>
      <c r="I368" s="27"/>
      <c r="J368" s="27"/>
      <c r="K368" s="27"/>
      <c r="L368" s="27"/>
      <c r="M368" s="27"/>
      <c r="N368" s="27"/>
      <c r="O368" s="27"/>
      <c r="P368" s="27"/>
    </row>
    <row r="369" spans="1:16">
      <c r="A369" s="30">
        <v>18</v>
      </c>
      <c r="B369" s="31">
        <v>2</v>
      </c>
      <c r="C369" s="31" t="str" cm="1">
        <f t="array" ref="C369">INDEX($P$5:$P$7,B369)</f>
        <v>5:35–7:00 م</v>
      </c>
      <c r="D369" s="31">
        <v>1</v>
      </c>
      <c r="E369" s="31" t="s">
        <v>19</v>
      </c>
      <c r="F369" s="32">
        <v>1</v>
      </c>
      <c r="G369" s="31" t="s">
        <v>207</v>
      </c>
      <c r="H369" s="27"/>
      <c r="I369" s="27"/>
      <c r="J369" s="27"/>
      <c r="K369" s="27"/>
      <c r="L369" s="27"/>
      <c r="M369" s="27"/>
      <c r="N369" s="27"/>
      <c r="O369" s="27"/>
      <c r="P369" s="27"/>
    </row>
    <row r="370" spans="1:16">
      <c r="A370" s="30">
        <v>18</v>
      </c>
      <c r="B370" s="31">
        <v>2</v>
      </c>
      <c r="C370" s="31" t="str" cm="1">
        <f t="array" ref="C370">INDEX($P$5:$P$7,B370)</f>
        <v>5:35–7:00 م</v>
      </c>
      <c r="D370" s="31">
        <v>2</v>
      </c>
      <c r="E370" s="31" t="s">
        <v>19</v>
      </c>
      <c r="F370" s="32">
        <v>1</v>
      </c>
      <c r="G370" s="31" t="s">
        <v>175</v>
      </c>
      <c r="H370" s="27"/>
      <c r="I370" s="27"/>
      <c r="J370" s="27"/>
      <c r="K370" s="27"/>
      <c r="L370" s="27"/>
      <c r="M370" s="27"/>
      <c r="N370" s="27"/>
      <c r="O370" s="27"/>
      <c r="P370" s="27"/>
    </row>
    <row r="371" spans="1:16">
      <c r="A371" s="30">
        <v>18</v>
      </c>
      <c r="B371" s="31">
        <v>2</v>
      </c>
      <c r="C371" s="31" t="str" cm="1">
        <f t="array" ref="C371">INDEX($P$5:$P$7,B371)</f>
        <v>5:35–7:00 م</v>
      </c>
      <c r="D371" s="31">
        <v>3</v>
      </c>
      <c r="E371" s="31" t="s">
        <v>19</v>
      </c>
      <c r="F371" s="32">
        <v>1</v>
      </c>
      <c r="G371" s="31" t="s">
        <v>162</v>
      </c>
      <c r="H371" s="27"/>
      <c r="I371" s="27"/>
      <c r="J371" s="27"/>
      <c r="K371" s="27"/>
      <c r="L371" s="27"/>
      <c r="M371" s="27"/>
      <c r="N371" s="27"/>
      <c r="O371" s="27"/>
      <c r="P371" s="27"/>
    </row>
    <row r="372" spans="1:16">
      <c r="A372" s="30">
        <v>18</v>
      </c>
      <c r="B372" s="31">
        <v>2</v>
      </c>
      <c r="C372" s="31" t="str" cm="1">
        <f t="array" ref="C372">INDEX($P$5:$P$7,B372)</f>
        <v>5:35–7:00 م</v>
      </c>
      <c r="D372" s="31">
        <v>4</v>
      </c>
      <c r="E372" s="31" t="s">
        <v>19</v>
      </c>
      <c r="F372" s="32">
        <v>1</v>
      </c>
      <c r="G372" s="31" t="s">
        <v>123</v>
      </c>
      <c r="H372" s="27"/>
      <c r="I372" s="27"/>
      <c r="J372" s="27"/>
      <c r="K372" s="27"/>
      <c r="L372" s="27"/>
      <c r="M372" s="27"/>
      <c r="N372" s="27"/>
      <c r="O372" s="27"/>
      <c r="P372" s="27"/>
    </row>
    <row r="373" spans="1:16">
      <c r="A373" s="30">
        <v>18</v>
      </c>
      <c r="B373" s="31">
        <v>2</v>
      </c>
      <c r="C373" s="31" t="str" cm="1">
        <f t="array" ref="C373">INDEX($P$5:$P$7,B373)</f>
        <v>5:35–7:00 م</v>
      </c>
      <c r="D373" s="31">
        <v>5</v>
      </c>
      <c r="E373" s="31" t="s">
        <v>95</v>
      </c>
      <c r="F373" s="32">
        <v>1</v>
      </c>
      <c r="G373" s="31" t="s">
        <v>314</v>
      </c>
      <c r="H373" s="27"/>
      <c r="I373" s="27"/>
      <c r="J373" s="27"/>
      <c r="K373" s="27"/>
      <c r="L373" s="27"/>
      <c r="M373" s="27"/>
      <c r="N373" s="27"/>
      <c r="O373" s="27"/>
      <c r="P373" s="27"/>
    </row>
    <row r="374" spans="1:16">
      <c r="A374" s="30">
        <v>18</v>
      </c>
      <c r="B374" s="31">
        <v>2</v>
      </c>
      <c r="C374" s="31" t="str" cm="1">
        <f t="array" ref="C374">INDEX($P$5:$P$7,B374)</f>
        <v>5:35–7:00 م</v>
      </c>
      <c r="D374" s="31">
        <v>6</v>
      </c>
      <c r="E374" s="31" t="s">
        <v>95</v>
      </c>
      <c r="F374" s="32">
        <v>1</v>
      </c>
      <c r="G374" s="31" t="s">
        <v>323</v>
      </c>
      <c r="H374" s="27"/>
      <c r="I374" s="27"/>
      <c r="J374" s="27"/>
      <c r="K374" s="27"/>
      <c r="L374" s="27"/>
      <c r="M374" s="27"/>
      <c r="N374" s="27"/>
      <c r="O374" s="27"/>
      <c r="P374" s="27"/>
    </row>
    <row r="375" spans="1:16">
      <c r="A375" s="30">
        <v>18</v>
      </c>
      <c r="B375" s="31">
        <v>2</v>
      </c>
      <c r="C375" s="31" t="str" cm="1">
        <f t="array" ref="C375">INDEX($P$5:$P$7,B375)</f>
        <v>5:35–7:00 م</v>
      </c>
      <c r="D375" s="31">
        <v>7</v>
      </c>
      <c r="E375" s="31" t="s">
        <v>95</v>
      </c>
      <c r="F375" s="32">
        <v>1</v>
      </c>
      <c r="G375" s="31" t="s">
        <v>331</v>
      </c>
      <c r="H375" s="27"/>
      <c r="I375" s="27"/>
      <c r="J375" s="27"/>
      <c r="K375" s="27"/>
      <c r="L375" s="27"/>
      <c r="M375" s="27"/>
      <c r="N375" s="27"/>
      <c r="O375" s="27"/>
      <c r="P375" s="27"/>
    </row>
    <row r="376" spans="1:16">
      <c r="A376" s="30">
        <v>18</v>
      </c>
      <c r="B376" s="31">
        <v>3</v>
      </c>
      <c r="C376" s="31" t="str" cm="1">
        <f t="array" ref="C376">INDEX($P$5:$P$7,B376)</f>
        <v>7:10–8:35 م</v>
      </c>
      <c r="D376" s="31">
        <v>1</v>
      </c>
      <c r="E376" s="31" t="s">
        <v>95</v>
      </c>
      <c r="F376" s="32">
        <v>1</v>
      </c>
      <c r="G376" s="31" t="s">
        <v>404</v>
      </c>
      <c r="H376" s="27"/>
      <c r="I376" s="27"/>
      <c r="J376" s="27"/>
      <c r="K376" s="27"/>
      <c r="L376" s="27"/>
      <c r="M376" s="27"/>
      <c r="N376" s="27"/>
      <c r="O376" s="27"/>
      <c r="P376" s="27"/>
    </row>
    <row r="377" spans="1:16">
      <c r="A377" s="30">
        <v>18</v>
      </c>
      <c r="B377" s="31">
        <v>3</v>
      </c>
      <c r="C377" s="31" t="str" cm="1">
        <f t="array" ref="C377">INDEX($P$5:$P$7,B377)</f>
        <v>7:10–8:35 م</v>
      </c>
      <c r="D377" s="31">
        <v>2</v>
      </c>
      <c r="E377" s="31" t="s">
        <v>95</v>
      </c>
      <c r="F377" s="32">
        <v>1</v>
      </c>
      <c r="G377" s="31" t="s">
        <v>599</v>
      </c>
      <c r="H377" s="27"/>
      <c r="I377" s="27"/>
      <c r="J377" s="27"/>
      <c r="K377" s="27"/>
      <c r="L377" s="27"/>
      <c r="M377" s="27"/>
      <c r="N377" s="27"/>
      <c r="O377" s="27"/>
      <c r="P377" s="27"/>
    </row>
    <row r="378" spans="1:16">
      <c r="A378" s="30">
        <v>18</v>
      </c>
      <c r="B378" s="31">
        <v>3</v>
      </c>
      <c r="C378" s="31" t="str" cm="1">
        <f t="array" ref="C378">INDEX($P$5:$P$7,B378)</f>
        <v>7:10–8:35 م</v>
      </c>
      <c r="D378" s="31">
        <v>3</v>
      </c>
      <c r="E378" s="31" t="s">
        <v>95</v>
      </c>
      <c r="F378" s="32">
        <v>1</v>
      </c>
      <c r="G378" s="31" t="s">
        <v>577</v>
      </c>
      <c r="H378" s="27"/>
      <c r="I378" s="27"/>
      <c r="J378" s="27"/>
      <c r="K378" s="27"/>
      <c r="L378" s="27"/>
      <c r="M378" s="27"/>
      <c r="N378" s="27"/>
      <c r="O378" s="27"/>
      <c r="P378" s="27"/>
    </row>
    <row r="379" spans="1:16">
      <c r="A379" s="30">
        <v>18</v>
      </c>
      <c r="B379" s="31">
        <v>3</v>
      </c>
      <c r="C379" s="31" t="str" cm="1">
        <f t="array" ref="C379">INDEX($P$5:$P$7,B379)</f>
        <v>7:10–8:35 م</v>
      </c>
      <c r="D379" s="31">
        <v>4</v>
      </c>
      <c r="E379" s="31" t="s">
        <v>95</v>
      </c>
      <c r="F379" s="32">
        <v>1</v>
      </c>
      <c r="G379" s="31" t="s">
        <v>555</v>
      </c>
      <c r="H379" s="27"/>
      <c r="I379" s="27"/>
      <c r="J379" s="27"/>
      <c r="K379" s="27"/>
      <c r="L379" s="27"/>
      <c r="M379" s="27"/>
      <c r="N379" s="27"/>
      <c r="O379" s="27"/>
      <c r="P379" s="27"/>
    </row>
    <row r="380" spans="1:16">
      <c r="A380" s="30">
        <v>18</v>
      </c>
      <c r="B380" s="31">
        <v>3</v>
      </c>
      <c r="C380" s="31" t="str" cm="1">
        <f t="array" ref="C380">INDEX($P$5:$P$7,B380)</f>
        <v>7:10–8:35 م</v>
      </c>
      <c r="D380" s="31">
        <v>5</v>
      </c>
      <c r="E380" s="31" t="s">
        <v>95</v>
      </c>
      <c r="F380" s="32">
        <v>1</v>
      </c>
      <c r="G380" s="31" t="s">
        <v>534</v>
      </c>
      <c r="H380" s="27"/>
      <c r="I380" s="27"/>
      <c r="J380" s="27"/>
      <c r="K380" s="27"/>
      <c r="L380" s="27"/>
      <c r="M380" s="27"/>
      <c r="N380" s="27"/>
      <c r="O380" s="27"/>
      <c r="P380" s="27"/>
    </row>
    <row r="381" spans="1:16">
      <c r="A381" s="30">
        <v>18</v>
      </c>
      <c r="B381" s="31">
        <v>3</v>
      </c>
      <c r="C381" s="31" t="str" cm="1">
        <f t="array" ref="C381">INDEX($P$5:$P$7,B381)</f>
        <v>7:10–8:35 م</v>
      </c>
      <c r="D381" s="31">
        <v>6</v>
      </c>
      <c r="E381" s="31" t="s">
        <v>95</v>
      </c>
      <c r="F381" s="32">
        <v>1</v>
      </c>
      <c r="G381" s="31" t="s">
        <v>514</v>
      </c>
      <c r="H381" s="27"/>
      <c r="I381" s="27"/>
      <c r="J381" s="27"/>
      <c r="K381" s="27"/>
      <c r="L381" s="27"/>
      <c r="M381" s="27"/>
      <c r="N381" s="27"/>
      <c r="O381" s="27"/>
      <c r="P381" s="27"/>
    </row>
    <row r="382" spans="1:16">
      <c r="A382" s="30">
        <v>18</v>
      </c>
      <c r="B382" s="31">
        <v>3</v>
      </c>
      <c r="C382" s="31" t="str" cm="1">
        <f t="array" ref="C382">INDEX($P$5:$P$7,B382)</f>
        <v>7:10–8:35 م</v>
      </c>
      <c r="D382" s="31">
        <v>7</v>
      </c>
      <c r="E382" s="31" t="s">
        <v>95</v>
      </c>
      <c r="F382" s="32">
        <v>1</v>
      </c>
      <c r="G382" s="31" t="s">
        <v>494</v>
      </c>
      <c r="H382" s="27"/>
      <c r="I382" s="27"/>
      <c r="J382" s="27"/>
      <c r="K382" s="27"/>
      <c r="L382" s="27"/>
      <c r="M382" s="27"/>
      <c r="N382" s="27"/>
      <c r="O382" s="27"/>
      <c r="P382" s="27"/>
    </row>
    <row r="383" spans="1:16">
      <c r="A383" s="30">
        <v>19</v>
      </c>
      <c r="B383" s="31">
        <v>1</v>
      </c>
      <c r="C383" s="31" t="str" cm="1">
        <f t="array" ref="C383">INDEX($P$5:$P$7,B383)</f>
        <v>4:00–5:25 م</v>
      </c>
      <c r="D383" s="31">
        <v>1</v>
      </c>
      <c r="E383" s="31" t="s">
        <v>19</v>
      </c>
      <c r="F383" s="32">
        <v>1</v>
      </c>
      <c r="G383" s="31" t="s">
        <v>26</v>
      </c>
      <c r="H383" s="27"/>
      <c r="I383" s="27"/>
      <c r="J383" s="27"/>
      <c r="K383" s="27"/>
      <c r="L383" s="27"/>
      <c r="M383" s="27"/>
      <c r="N383" s="27"/>
      <c r="O383" s="27"/>
      <c r="P383" s="27"/>
    </row>
    <row r="384" spans="1:16">
      <c r="A384" s="30">
        <v>19</v>
      </c>
      <c r="B384" s="31">
        <v>1</v>
      </c>
      <c r="C384" s="31" t="str" cm="1">
        <f t="array" ref="C384">INDEX($P$5:$P$7,B384)</f>
        <v>4:00–5:25 م</v>
      </c>
      <c r="D384" s="31">
        <v>2</v>
      </c>
      <c r="E384" s="31" t="s">
        <v>19</v>
      </c>
      <c r="F384" s="32">
        <v>1</v>
      </c>
      <c r="G384" s="31" t="s">
        <v>27</v>
      </c>
      <c r="H384" s="27"/>
      <c r="I384" s="27"/>
      <c r="J384" s="27"/>
      <c r="K384" s="27"/>
      <c r="L384" s="27"/>
      <c r="M384" s="27"/>
      <c r="N384" s="27"/>
      <c r="O384" s="27"/>
      <c r="P384" s="27"/>
    </row>
    <row r="385" spans="1:16">
      <c r="A385" s="30">
        <v>19</v>
      </c>
      <c r="B385" s="31">
        <v>1</v>
      </c>
      <c r="C385" s="31" t="str" cm="1">
        <f t="array" ref="C385">INDEX($P$5:$P$7,B385)</f>
        <v>4:00–5:25 م</v>
      </c>
      <c r="D385" s="31">
        <v>3</v>
      </c>
      <c r="E385" s="31" t="s">
        <v>19</v>
      </c>
      <c r="F385" s="32">
        <v>1</v>
      </c>
      <c r="G385" s="31" t="s">
        <v>28</v>
      </c>
      <c r="H385" s="27"/>
      <c r="I385" s="27"/>
      <c r="J385" s="27"/>
      <c r="K385" s="27"/>
      <c r="L385" s="27"/>
      <c r="M385" s="27"/>
      <c r="N385" s="27"/>
      <c r="O385" s="27"/>
      <c r="P385" s="27"/>
    </row>
    <row r="386" spans="1:16">
      <c r="A386" s="30">
        <v>19</v>
      </c>
      <c r="B386" s="31">
        <v>1</v>
      </c>
      <c r="C386" s="31" t="str" cm="1">
        <f t="array" ref="C386">INDEX($P$5:$P$7,B386)</f>
        <v>4:00–5:25 م</v>
      </c>
      <c r="D386" s="31">
        <v>4</v>
      </c>
      <c r="E386" s="31" t="s">
        <v>19</v>
      </c>
      <c r="F386" s="32">
        <v>1</v>
      </c>
      <c r="G386" s="31" t="s">
        <v>276</v>
      </c>
      <c r="H386" s="27"/>
      <c r="I386" s="27"/>
      <c r="J386" s="27"/>
      <c r="K386" s="27"/>
      <c r="L386" s="27"/>
      <c r="M386" s="27"/>
      <c r="N386" s="27"/>
      <c r="O386" s="27"/>
      <c r="P386" s="27"/>
    </row>
    <row r="387" spans="1:16">
      <c r="A387" s="30">
        <v>19</v>
      </c>
      <c r="B387" s="31">
        <v>1</v>
      </c>
      <c r="C387" s="31" t="str" cm="1">
        <f t="array" ref="C387">INDEX($P$5:$P$7,B387)</f>
        <v>4:00–5:25 م</v>
      </c>
      <c r="D387" s="31">
        <v>5</v>
      </c>
      <c r="E387" s="31" t="s">
        <v>19</v>
      </c>
      <c r="F387" s="32">
        <v>1</v>
      </c>
      <c r="G387" s="31" t="s">
        <v>254</v>
      </c>
      <c r="H387" s="27"/>
      <c r="I387" s="27"/>
      <c r="J387" s="27"/>
      <c r="K387" s="27"/>
      <c r="L387" s="27"/>
      <c r="M387" s="27"/>
      <c r="N387" s="27"/>
      <c r="O387" s="27"/>
      <c r="P387" s="27"/>
    </row>
    <row r="388" spans="1:16">
      <c r="A388" s="30">
        <v>19</v>
      </c>
      <c r="B388" s="31">
        <v>1</v>
      </c>
      <c r="C388" s="31" t="str" cm="1">
        <f t="array" ref="C388">INDEX($P$5:$P$7,B388)</f>
        <v>4:00–5:25 م</v>
      </c>
      <c r="D388" s="31">
        <v>6</v>
      </c>
      <c r="E388" s="31" t="s">
        <v>19</v>
      </c>
      <c r="F388" s="32">
        <v>1</v>
      </c>
      <c r="G388" s="31" t="s">
        <v>232</v>
      </c>
      <c r="H388" s="27"/>
      <c r="I388" s="27"/>
      <c r="J388" s="27"/>
      <c r="K388" s="27"/>
      <c r="L388" s="27"/>
      <c r="M388" s="27"/>
      <c r="N388" s="27"/>
      <c r="O388" s="27"/>
      <c r="P388" s="27"/>
    </row>
    <row r="389" spans="1:16">
      <c r="A389" s="30">
        <v>19</v>
      </c>
      <c r="B389" s="31">
        <v>1</v>
      </c>
      <c r="C389" s="31" t="str" cm="1">
        <f t="array" ref="C389">INDEX($P$5:$P$7,B389)</f>
        <v>4:00–5:25 م</v>
      </c>
      <c r="D389" s="31">
        <v>7</v>
      </c>
      <c r="E389" s="31" t="s">
        <v>19</v>
      </c>
      <c r="F389" s="32">
        <v>1</v>
      </c>
      <c r="G389" s="31" t="s">
        <v>208</v>
      </c>
      <c r="H389" s="27"/>
      <c r="I389" s="27"/>
      <c r="J389" s="27"/>
      <c r="K389" s="27"/>
      <c r="L389" s="27"/>
      <c r="M389" s="27"/>
      <c r="N389" s="27"/>
      <c r="O389" s="27"/>
      <c r="P389" s="27"/>
    </row>
    <row r="390" spans="1:16">
      <c r="A390" s="30">
        <v>19</v>
      </c>
      <c r="B390" s="31">
        <v>2</v>
      </c>
      <c r="C390" s="31" t="str" cm="1">
        <f t="array" ref="C390">INDEX($P$5:$P$7,B390)</f>
        <v>5:35–7:00 م</v>
      </c>
      <c r="D390" s="31">
        <v>1</v>
      </c>
      <c r="E390" s="31" t="s">
        <v>19</v>
      </c>
      <c r="F390" s="32">
        <v>1</v>
      </c>
      <c r="G390" s="31" t="s">
        <v>209</v>
      </c>
      <c r="H390" s="27"/>
      <c r="I390" s="27"/>
      <c r="J390" s="27"/>
      <c r="K390" s="27"/>
      <c r="L390" s="27"/>
      <c r="M390" s="27"/>
      <c r="N390" s="27"/>
      <c r="O390" s="27"/>
      <c r="P390" s="27"/>
    </row>
    <row r="391" spans="1:16">
      <c r="A391" s="30">
        <v>19</v>
      </c>
      <c r="B391" s="31">
        <v>2</v>
      </c>
      <c r="C391" s="31" t="str" cm="1">
        <f t="array" ref="C391">INDEX($P$5:$P$7,B391)</f>
        <v>5:35–7:00 م</v>
      </c>
      <c r="D391" s="31">
        <v>2</v>
      </c>
      <c r="E391" s="31" t="s">
        <v>19</v>
      </c>
      <c r="F391" s="32">
        <v>1</v>
      </c>
      <c r="G391" s="31" t="s">
        <v>163</v>
      </c>
      <c r="H391" s="27"/>
      <c r="I391" s="27"/>
      <c r="J391" s="27"/>
      <c r="K391" s="27"/>
      <c r="L391" s="27"/>
      <c r="M391" s="27"/>
      <c r="N391" s="27"/>
      <c r="O391" s="27"/>
      <c r="P391" s="27"/>
    </row>
    <row r="392" spans="1:16">
      <c r="A392" s="30">
        <v>19</v>
      </c>
      <c r="B392" s="31">
        <v>2</v>
      </c>
      <c r="C392" s="31" t="str" cm="1">
        <f t="array" ref="C392">INDEX($P$5:$P$7,B392)</f>
        <v>5:35–7:00 م</v>
      </c>
      <c r="D392" s="31">
        <v>3</v>
      </c>
      <c r="E392" s="31" t="s">
        <v>19</v>
      </c>
      <c r="F392" s="32">
        <v>1</v>
      </c>
      <c r="G392" s="31" t="s">
        <v>124</v>
      </c>
      <c r="H392" s="27"/>
      <c r="I392" s="27"/>
      <c r="J392" s="27"/>
      <c r="K392" s="27"/>
      <c r="L392" s="27"/>
      <c r="M392" s="27"/>
      <c r="N392" s="27"/>
      <c r="O392" s="27"/>
      <c r="P392" s="27"/>
    </row>
    <row r="393" spans="1:16">
      <c r="A393" s="30">
        <v>19</v>
      </c>
      <c r="B393" s="31">
        <v>2</v>
      </c>
      <c r="C393" s="31" t="str" cm="1">
        <f t="array" ref="C393">INDEX($P$5:$P$7,B393)</f>
        <v>5:35–7:00 م</v>
      </c>
      <c r="D393" s="31">
        <v>4</v>
      </c>
      <c r="E393" s="31" t="s">
        <v>19</v>
      </c>
      <c r="F393" s="32">
        <v>1</v>
      </c>
      <c r="G393" s="31" t="s">
        <v>116</v>
      </c>
      <c r="H393" s="27"/>
      <c r="I393" s="27"/>
      <c r="J393" s="27"/>
      <c r="K393" s="27"/>
      <c r="L393" s="27"/>
      <c r="M393" s="27"/>
      <c r="N393" s="27"/>
      <c r="O393" s="27"/>
      <c r="P393" s="27"/>
    </row>
    <row r="394" spans="1:16">
      <c r="A394" s="30">
        <v>19</v>
      </c>
      <c r="B394" s="31">
        <v>2</v>
      </c>
      <c r="C394" s="31" t="str" cm="1">
        <f t="array" ref="C394">INDEX($P$5:$P$7,B394)</f>
        <v>5:35–7:00 م</v>
      </c>
      <c r="D394" s="31">
        <v>5</v>
      </c>
      <c r="E394" s="31" t="s">
        <v>95</v>
      </c>
      <c r="F394" s="32">
        <v>1</v>
      </c>
      <c r="G394" s="31" t="s">
        <v>307</v>
      </c>
      <c r="H394" s="27"/>
      <c r="I394" s="27"/>
      <c r="J394" s="27"/>
      <c r="K394" s="27"/>
      <c r="L394" s="27"/>
      <c r="M394" s="27"/>
      <c r="N394" s="27"/>
      <c r="O394" s="27"/>
      <c r="P394" s="27"/>
    </row>
    <row r="395" spans="1:16">
      <c r="A395" s="30">
        <v>19</v>
      </c>
      <c r="B395" s="31">
        <v>2</v>
      </c>
      <c r="C395" s="31" t="str" cm="1">
        <f t="array" ref="C395">INDEX($P$5:$P$7,B395)</f>
        <v>5:35–7:00 م</v>
      </c>
      <c r="D395" s="31">
        <v>6</v>
      </c>
      <c r="E395" s="31" t="s">
        <v>95</v>
      </c>
      <c r="F395" s="32">
        <v>1</v>
      </c>
      <c r="G395" s="31" t="s">
        <v>312</v>
      </c>
      <c r="H395" s="27"/>
      <c r="I395" s="27"/>
      <c r="J395" s="27"/>
      <c r="K395" s="27"/>
      <c r="L395" s="27"/>
      <c r="M395" s="27"/>
      <c r="N395" s="27"/>
      <c r="O395" s="27"/>
      <c r="P395" s="27"/>
    </row>
    <row r="396" spans="1:16">
      <c r="A396" s="30">
        <v>19</v>
      </c>
      <c r="B396" s="31">
        <v>2</v>
      </c>
      <c r="C396" s="31" t="str" cm="1">
        <f t="array" ref="C396">INDEX($P$5:$P$7,B396)</f>
        <v>5:35–7:00 م</v>
      </c>
      <c r="D396" s="31">
        <v>7</v>
      </c>
      <c r="E396" s="31" t="s">
        <v>95</v>
      </c>
      <c r="F396" s="32">
        <v>1</v>
      </c>
      <c r="G396" s="31" t="s">
        <v>324</v>
      </c>
      <c r="H396" s="27"/>
      <c r="I396" s="27"/>
      <c r="J396" s="27"/>
      <c r="K396" s="27"/>
      <c r="L396" s="27"/>
      <c r="M396" s="27"/>
      <c r="N396" s="27"/>
      <c r="O396" s="27"/>
      <c r="P396" s="27"/>
    </row>
    <row r="397" spans="1:16">
      <c r="A397" s="30">
        <v>19</v>
      </c>
      <c r="B397" s="31">
        <v>3</v>
      </c>
      <c r="C397" s="31" t="str" cm="1">
        <f t="array" ref="C397">INDEX($P$5:$P$7,B397)</f>
        <v>7:10–8:35 م</v>
      </c>
      <c r="D397" s="31">
        <v>1</v>
      </c>
      <c r="E397" s="31" t="s">
        <v>95</v>
      </c>
      <c r="F397" s="32">
        <v>1</v>
      </c>
      <c r="G397" s="31" t="s">
        <v>600</v>
      </c>
      <c r="H397" s="27"/>
      <c r="I397" s="27"/>
      <c r="J397" s="27"/>
      <c r="K397" s="27"/>
      <c r="L397" s="27"/>
      <c r="M397" s="27"/>
      <c r="N397" s="27"/>
      <c r="O397" s="27"/>
      <c r="P397" s="27"/>
    </row>
    <row r="398" spans="1:16">
      <c r="A398" s="30">
        <v>19</v>
      </c>
      <c r="B398" s="31">
        <v>3</v>
      </c>
      <c r="C398" s="31" t="str" cm="1">
        <f t="array" ref="C398">INDEX($P$5:$P$7,B398)</f>
        <v>7:10–8:35 م</v>
      </c>
      <c r="D398" s="31">
        <v>2</v>
      </c>
      <c r="E398" s="31" t="s">
        <v>95</v>
      </c>
      <c r="F398" s="32">
        <v>1</v>
      </c>
      <c r="G398" s="31" t="s">
        <v>578</v>
      </c>
      <c r="H398" s="27"/>
      <c r="I398" s="27"/>
      <c r="J398" s="27"/>
      <c r="K398" s="27"/>
      <c r="L398" s="27"/>
      <c r="M398" s="27"/>
      <c r="N398" s="27"/>
      <c r="O398" s="27"/>
      <c r="P398" s="27"/>
    </row>
    <row r="399" spans="1:16">
      <c r="A399" s="30">
        <v>19</v>
      </c>
      <c r="B399" s="31">
        <v>3</v>
      </c>
      <c r="C399" s="31" t="str" cm="1">
        <f t="array" ref="C399">INDEX($P$5:$P$7,B399)</f>
        <v>7:10–8:35 م</v>
      </c>
      <c r="D399" s="31">
        <v>3</v>
      </c>
      <c r="E399" s="31" t="s">
        <v>95</v>
      </c>
      <c r="F399" s="32">
        <v>1</v>
      </c>
      <c r="G399" s="31" t="s">
        <v>556</v>
      </c>
      <c r="H399" s="27"/>
      <c r="I399" s="27"/>
      <c r="J399" s="27"/>
      <c r="K399" s="27"/>
      <c r="L399" s="27"/>
      <c r="M399" s="27"/>
      <c r="N399" s="27"/>
      <c r="O399" s="27"/>
      <c r="P399" s="27"/>
    </row>
    <row r="400" spans="1:16">
      <c r="A400" s="30">
        <v>19</v>
      </c>
      <c r="B400" s="31">
        <v>3</v>
      </c>
      <c r="C400" s="31" t="str" cm="1">
        <f t="array" ref="C400">INDEX($P$5:$P$7,B400)</f>
        <v>7:10–8:35 م</v>
      </c>
      <c r="D400" s="31">
        <v>4</v>
      </c>
      <c r="E400" s="31" t="s">
        <v>95</v>
      </c>
      <c r="F400" s="32">
        <v>1</v>
      </c>
      <c r="G400" s="31" t="s">
        <v>535</v>
      </c>
      <c r="H400" s="27"/>
      <c r="I400" s="27"/>
      <c r="J400" s="27"/>
      <c r="K400" s="27"/>
      <c r="L400" s="27"/>
      <c r="M400" s="27"/>
      <c r="N400" s="27"/>
      <c r="O400" s="27"/>
      <c r="P400" s="27"/>
    </row>
    <row r="401" spans="1:16">
      <c r="A401" s="30">
        <v>19</v>
      </c>
      <c r="B401" s="31">
        <v>3</v>
      </c>
      <c r="C401" s="31" t="str" cm="1">
        <f t="array" ref="C401">INDEX($P$5:$P$7,B401)</f>
        <v>7:10–8:35 م</v>
      </c>
      <c r="D401" s="31">
        <v>5</v>
      </c>
      <c r="E401" s="31" t="s">
        <v>95</v>
      </c>
      <c r="F401" s="32">
        <v>1</v>
      </c>
      <c r="G401" s="31" t="s">
        <v>515</v>
      </c>
      <c r="H401" s="27"/>
      <c r="I401" s="27"/>
      <c r="J401" s="27"/>
      <c r="K401" s="27"/>
      <c r="L401" s="27"/>
      <c r="M401" s="27"/>
      <c r="N401" s="27"/>
      <c r="O401" s="27"/>
      <c r="P401" s="27"/>
    </row>
    <row r="402" spans="1:16">
      <c r="A402" s="30">
        <v>19</v>
      </c>
      <c r="B402" s="31">
        <v>3</v>
      </c>
      <c r="C402" s="31" t="str" cm="1">
        <f t="array" ref="C402">INDEX($P$5:$P$7,B402)</f>
        <v>7:10–8:35 م</v>
      </c>
      <c r="D402" s="31">
        <v>6</v>
      </c>
      <c r="E402" s="31" t="s">
        <v>95</v>
      </c>
      <c r="F402" s="32">
        <v>1</v>
      </c>
      <c r="G402" s="31" t="s">
        <v>495</v>
      </c>
      <c r="H402" s="27"/>
      <c r="I402" s="27"/>
      <c r="J402" s="27"/>
      <c r="K402" s="27"/>
      <c r="L402" s="27"/>
      <c r="M402" s="27"/>
      <c r="N402" s="27"/>
      <c r="O402" s="27"/>
      <c r="P402" s="27"/>
    </row>
    <row r="403" spans="1:16">
      <c r="A403" s="30">
        <v>19</v>
      </c>
      <c r="B403" s="31">
        <v>3</v>
      </c>
      <c r="C403" s="31" t="str" cm="1">
        <f t="array" ref="C403">INDEX($P$5:$P$7,B403)</f>
        <v>7:10–8:35 م</v>
      </c>
      <c r="D403" s="31">
        <v>7</v>
      </c>
      <c r="E403" s="31" t="s">
        <v>95</v>
      </c>
      <c r="F403" s="32">
        <v>1</v>
      </c>
      <c r="G403" s="31" t="s">
        <v>471</v>
      </c>
      <c r="H403" s="27"/>
      <c r="I403" s="27"/>
      <c r="J403" s="27"/>
      <c r="K403" s="27"/>
      <c r="L403" s="27"/>
      <c r="M403" s="27"/>
      <c r="N403" s="27"/>
      <c r="O403" s="27"/>
      <c r="P403" s="27"/>
    </row>
    <row r="404" spans="1:16">
      <c r="A404" s="30">
        <v>20</v>
      </c>
      <c r="B404" s="31">
        <v>1</v>
      </c>
      <c r="C404" s="31" t="str" cm="1">
        <f t="array" ref="C404">INDEX($P$5:$P$7,B404)</f>
        <v>4:00–5:25 م</v>
      </c>
      <c r="D404" s="31">
        <v>1</v>
      </c>
      <c r="E404" s="31" t="s">
        <v>19</v>
      </c>
      <c r="F404" s="32">
        <v>1</v>
      </c>
      <c r="G404" s="31" t="s">
        <v>29</v>
      </c>
      <c r="H404" s="27"/>
      <c r="I404" s="27"/>
      <c r="J404" s="27"/>
      <c r="K404" s="27"/>
      <c r="L404" s="27"/>
      <c r="M404" s="27"/>
      <c r="N404" s="27"/>
      <c r="O404" s="27"/>
      <c r="P404" s="27"/>
    </row>
    <row r="405" spans="1:16">
      <c r="A405" s="30">
        <v>20</v>
      </c>
      <c r="B405" s="31">
        <v>1</v>
      </c>
      <c r="C405" s="31" t="str" cm="1">
        <f t="array" ref="C405">INDEX($P$5:$P$7,B405)</f>
        <v>4:00–5:25 م</v>
      </c>
      <c r="D405" s="31">
        <v>2</v>
      </c>
      <c r="E405" s="31" t="s">
        <v>19</v>
      </c>
      <c r="F405" s="32">
        <v>1</v>
      </c>
      <c r="G405" s="31" t="s">
        <v>30</v>
      </c>
      <c r="H405" s="27"/>
      <c r="I405" s="27"/>
      <c r="J405" s="27"/>
      <c r="K405" s="27"/>
      <c r="L405" s="27"/>
      <c r="M405" s="27"/>
      <c r="N405" s="27"/>
      <c r="O405" s="27"/>
      <c r="P405" s="27"/>
    </row>
    <row r="406" spans="1:16">
      <c r="A406" s="30">
        <v>20</v>
      </c>
      <c r="B406" s="31">
        <v>1</v>
      </c>
      <c r="C406" s="31" t="str" cm="1">
        <f t="array" ref="C406">INDEX($P$5:$P$7,B406)</f>
        <v>4:00–5:25 م</v>
      </c>
      <c r="D406" s="31">
        <v>3</v>
      </c>
      <c r="E406" s="31" t="s">
        <v>19</v>
      </c>
      <c r="F406" s="32">
        <v>1</v>
      </c>
      <c r="G406" s="31" t="s">
        <v>277</v>
      </c>
      <c r="H406" s="27"/>
      <c r="I406" s="27"/>
      <c r="J406" s="27"/>
      <c r="K406" s="27"/>
      <c r="L406" s="27"/>
      <c r="M406" s="27"/>
      <c r="N406" s="27"/>
      <c r="O406" s="27"/>
      <c r="P406" s="27"/>
    </row>
    <row r="407" spans="1:16">
      <c r="A407" s="30">
        <v>20</v>
      </c>
      <c r="B407" s="31">
        <v>1</v>
      </c>
      <c r="C407" s="31" t="str" cm="1">
        <f t="array" ref="C407">INDEX($P$5:$P$7,B407)</f>
        <v>4:00–5:25 م</v>
      </c>
      <c r="D407" s="31">
        <v>4</v>
      </c>
      <c r="E407" s="31" t="s">
        <v>19</v>
      </c>
      <c r="F407" s="32">
        <v>1</v>
      </c>
      <c r="G407" s="31" t="s">
        <v>255</v>
      </c>
      <c r="H407" s="27"/>
      <c r="I407" s="27"/>
      <c r="J407" s="27"/>
      <c r="K407" s="27"/>
      <c r="L407" s="27"/>
      <c r="M407" s="27"/>
      <c r="N407" s="27"/>
      <c r="O407" s="27"/>
      <c r="P407" s="27"/>
    </row>
    <row r="408" spans="1:16">
      <c r="A408" s="30">
        <v>20</v>
      </c>
      <c r="B408" s="31">
        <v>1</v>
      </c>
      <c r="C408" s="31" t="str" cm="1">
        <f t="array" ref="C408">INDEX($P$5:$P$7,B408)</f>
        <v>4:00–5:25 م</v>
      </c>
      <c r="D408" s="31">
        <v>5</v>
      </c>
      <c r="E408" s="31" t="s">
        <v>19</v>
      </c>
      <c r="F408" s="32">
        <v>1</v>
      </c>
      <c r="G408" s="31" t="s">
        <v>233</v>
      </c>
      <c r="H408" s="27"/>
      <c r="I408" s="27"/>
      <c r="J408" s="27"/>
      <c r="K408" s="27"/>
      <c r="L408" s="27"/>
      <c r="M408" s="27"/>
      <c r="N408" s="27"/>
      <c r="O408" s="27"/>
      <c r="P408" s="27"/>
    </row>
    <row r="409" spans="1:16">
      <c r="A409" s="30">
        <v>20</v>
      </c>
      <c r="B409" s="31">
        <v>1</v>
      </c>
      <c r="C409" s="31" t="str" cm="1">
        <f t="array" ref="C409">INDEX($P$5:$P$7,B409)</f>
        <v>4:00–5:25 م</v>
      </c>
      <c r="D409" s="31">
        <v>6</v>
      </c>
      <c r="E409" s="31" t="s">
        <v>19</v>
      </c>
      <c r="F409" s="32">
        <v>1</v>
      </c>
      <c r="G409" s="31" t="s">
        <v>210</v>
      </c>
      <c r="H409" s="27"/>
      <c r="I409" s="27"/>
      <c r="J409" s="27"/>
      <c r="K409" s="27"/>
      <c r="L409" s="27"/>
      <c r="M409" s="27"/>
      <c r="N409" s="27"/>
      <c r="O409" s="27"/>
      <c r="P409" s="27"/>
    </row>
    <row r="410" spans="1:16">
      <c r="A410" s="30">
        <v>20</v>
      </c>
      <c r="B410" s="31">
        <v>1</v>
      </c>
      <c r="C410" s="31" t="str" cm="1">
        <f t="array" ref="C410">INDEX($P$5:$P$7,B410)</f>
        <v>4:00–5:25 م</v>
      </c>
      <c r="D410" s="31">
        <v>7</v>
      </c>
      <c r="E410" s="31" t="s">
        <v>19</v>
      </c>
      <c r="F410" s="32">
        <v>1</v>
      </c>
      <c r="G410" s="31" t="s">
        <v>211</v>
      </c>
      <c r="H410" s="27"/>
      <c r="I410" s="27"/>
      <c r="J410" s="27"/>
      <c r="K410" s="27"/>
      <c r="L410" s="27"/>
      <c r="M410" s="27"/>
      <c r="N410" s="27"/>
      <c r="O410" s="27"/>
      <c r="P410" s="27"/>
    </row>
    <row r="411" spans="1:16">
      <c r="A411" s="30">
        <v>20</v>
      </c>
      <c r="B411" s="31">
        <v>2</v>
      </c>
      <c r="C411" s="31" t="str" cm="1">
        <f t="array" ref="C411">INDEX($P$5:$P$7,B411)</f>
        <v>5:35–7:00 م</v>
      </c>
      <c r="D411" s="31">
        <v>1</v>
      </c>
      <c r="E411" s="31" t="s">
        <v>19</v>
      </c>
      <c r="F411" s="32">
        <v>1</v>
      </c>
      <c r="G411" s="31" t="s">
        <v>164</v>
      </c>
      <c r="H411" s="27"/>
      <c r="I411" s="27"/>
      <c r="J411" s="27"/>
      <c r="K411" s="27"/>
      <c r="L411" s="27"/>
      <c r="M411" s="27"/>
      <c r="N411" s="27"/>
      <c r="O411" s="27"/>
      <c r="P411" s="27"/>
    </row>
    <row r="412" spans="1:16">
      <c r="A412" s="30">
        <v>20</v>
      </c>
      <c r="B412" s="31">
        <v>2</v>
      </c>
      <c r="C412" s="31" t="str" cm="1">
        <f t="array" ref="C412">INDEX($P$5:$P$7,B412)</f>
        <v>5:35–7:00 م</v>
      </c>
      <c r="D412" s="31">
        <v>2</v>
      </c>
      <c r="E412" s="31" t="s">
        <v>19</v>
      </c>
      <c r="F412" s="32">
        <v>1</v>
      </c>
      <c r="G412" s="31" t="s">
        <v>125</v>
      </c>
      <c r="H412" s="27"/>
      <c r="I412" s="27"/>
      <c r="J412" s="27"/>
      <c r="K412" s="27"/>
      <c r="L412" s="27"/>
      <c r="M412" s="27"/>
      <c r="N412" s="27"/>
      <c r="O412" s="27"/>
      <c r="P412" s="27"/>
    </row>
    <row r="413" spans="1:16">
      <c r="A413" s="30">
        <v>20</v>
      </c>
      <c r="B413" s="31">
        <v>2</v>
      </c>
      <c r="C413" s="31" t="str" cm="1">
        <f t="array" ref="C413">INDEX($P$5:$P$7,B413)</f>
        <v>5:35–7:00 م</v>
      </c>
      <c r="D413" s="31">
        <v>3</v>
      </c>
      <c r="E413" s="31" t="s">
        <v>19</v>
      </c>
      <c r="F413" s="32">
        <v>1</v>
      </c>
      <c r="G413" s="31" t="s">
        <v>117</v>
      </c>
      <c r="H413" s="27"/>
      <c r="I413" s="27"/>
      <c r="J413" s="27"/>
      <c r="K413" s="27"/>
      <c r="L413" s="27"/>
      <c r="M413" s="27"/>
      <c r="N413" s="27"/>
      <c r="O413" s="27"/>
      <c r="P413" s="27"/>
    </row>
    <row r="414" spans="1:16">
      <c r="A414" s="30">
        <v>20</v>
      </c>
      <c r="B414" s="31">
        <v>2</v>
      </c>
      <c r="C414" s="31" t="str" cm="1">
        <f t="array" ref="C414">INDEX($P$5:$P$7,B414)</f>
        <v>5:35–7:00 م</v>
      </c>
      <c r="D414" s="31">
        <v>4</v>
      </c>
      <c r="E414" s="31" t="s">
        <v>19</v>
      </c>
      <c r="F414" s="32">
        <v>1</v>
      </c>
      <c r="G414" s="31" t="s">
        <v>109</v>
      </c>
      <c r="H414" s="27"/>
      <c r="I414" s="27"/>
      <c r="J414" s="27"/>
      <c r="K414" s="27"/>
      <c r="L414" s="27"/>
      <c r="M414" s="27"/>
      <c r="N414" s="27"/>
      <c r="O414" s="27"/>
      <c r="P414" s="27"/>
    </row>
    <row r="415" spans="1:16">
      <c r="A415" s="30">
        <v>20</v>
      </c>
      <c r="B415" s="31">
        <v>2</v>
      </c>
      <c r="C415" s="31" t="str" cm="1">
        <f t="array" ref="C415">INDEX($P$5:$P$7,B415)</f>
        <v>5:35–7:00 م</v>
      </c>
      <c r="D415" s="31">
        <v>5</v>
      </c>
      <c r="E415" s="31" t="s">
        <v>95</v>
      </c>
      <c r="F415" s="32">
        <v>1</v>
      </c>
      <c r="G415" s="31" t="s">
        <v>297</v>
      </c>
      <c r="H415" s="27"/>
      <c r="I415" s="27"/>
      <c r="J415" s="27"/>
      <c r="K415" s="27"/>
      <c r="L415" s="27"/>
      <c r="M415" s="27"/>
      <c r="N415" s="27"/>
      <c r="O415" s="27"/>
      <c r="P415" s="27"/>
    </row>
    <row r="416" spans="1:16">
      <c r="A416" s="30">
        <v>20</v>
      </c>
      <c r="B416" s="31">
        <v>2</v>
      </c>
      <c r="C416" s="31" t="str" cm="1">
        <f t="array" ref="C416">INDEX($P$5:$P$7,B416)</f>
        <v>5:35–7:00 م</v>
      </c>
      <c r="D416" s="31">
        <v>6</v>
      </c>
      <c r="E416" s="31" t="s">
        <v>95</v>
      </c>
      <c r="F416" s="32">
        <v>1</v>
      </c>
      <c r="G416" s="31" t="s">
        <v>304</v>
      </c>
      <c r="H416" s="27"/>
      <c r="I416" s="27"/>
      <c r="J416" s="27"/>
      <c r="K416" s="27"/>
      <c r="L416" s="27"/>
      <c r="M416" s="27"/>
      <c r="N416" s="27"/>
      <c r="O416" s="27"/>
      <c r="P416" s="27"/>
    </row>
    <row r="417" spans="1:16">
      <c r="A417" s="30">
        <v>20</v>
      </c>
      <c r="B417" s="31">
        <v>2</v>
      </c>
      <c r="C417" s="31" t="str" cm="1">
        <f t="array" ref="C417">INDEX($P$5:$P$7,B417)</f>
        <v>5:35–7:00 م</v>
      </c>
      <c r="D417" s="31">
        <v>7</v>
      </c>
      <c r="E417" s="31" t="s">
        <v>95</v>
      </c>
      <c r="F417" s="32">
        <v>1</v>
      </c>
      <c r="G417" s="31" t="s">
        <v>601</v>
      </c>
      <c r="H417" s="27"/>
      <c r="I417" s="27"/>
      <c r="J417" s="27"/>
      <c r="K417" s="27"/>
      <c r="L417" s="27"/>
      <c r="M417" s="27"/>
      <c r="N417" s="27"/>
      <c r="O417" s="27"/>
      <c r="P417" s="27"/>
    </row>
    <row r="418" spans="1:16">
      <c r="A418" s="30">
        <v>20</v>
      </c>
      <c r="B418" s="31">
        <v>3</v>
      </c>
      <c r="C418" s="31" t="str" cm="1">
        <f t="array" ref="C418">INDEX($P$5:$P$7,B418)</f>
        <v>7:10–8:35 م</v>
      </c>
      <c r="D418" s="31">
        <v>1</v>
      </c>
      <c r="E418" s="31" t="s">
        <v>95</v>
      </c>
      <c r="F418" s="32">
        <v>1</v>
      </c>
      <c r="G418" s="31" t="s">
        <v>579</v>
      </c>
      <c r="H418" s="27"/>
      <c r="I418" s="27"/>
      <c r="J418" s="27"/>
      <c r="K418" s="27"/>
      <c r="L418" s="27"/>
      <c r="M418" s="27"/>
      <c r="N418" s="27"/>
      <c r="O418" s="27"/>
      <c r="P418" s="27"/>
    </row>
    <row r="419" spans="1:16">
      <c r="A419" s="30">
        <v>20</v>
      </c>
      <c r="B419" s="31">
        <v>3</v>
      </c>
      <c r="C419" s="31" t="str" cm="1">
        <f t="array" ref="C419">INDEX($P$5:$P$7,B419)</f>
        <v>7:10–8:35 م</v>
      </c>
      <c r="D419" s="31">
        <v>2</v>
      </c>
      <c r="E419" s="31" t="s">
        <v>95</v>
      </c>
      <c r="F419" s="32">
        <v>1</v>
      </c>
      <c r="G419" s="31" t="s">
        <v>557</v>
      </c>
      <c r="H419" s="27"/>
      <c r="I419" s="27"/>
      <c r="J419" s="27"/>
      <c r="K419" s="27"/>
      <c r="L419" s="27"/>
      <c r="M419" s="27"/>
      <c r="N419" s="27"/>
      <c r="O419" s="27"/>
      <c r="P419" s="27"/>
    </row>
    <row r="420" spans="1:16">
      <c r="A420" s="30">
        <v>20</v>
      </c>
      <c r="B420" s="31">
        <v>3</v>
      </c>
      <c r="C420" s="31" t="str" cm="1">
        <f t="array" ref="C420">INDEX($P$5:$P$7,B420)</f>
        <v>7:10–8:35 م</v>
      </c>
      <c r="D420" s="31">
        <v>3</v>
      </c>
      <c r="E420" s="31" t="s">
        <v>95</v>
      </c>
      <c r="F420" s="32">
        <v>1</v>
      </c>
      <c r="G420" s="31" t="s">
        <v>536</v>
      </c>
      <c r="H420" s="27"/>
      <c r="I420" s="27"/>
      <c r="J420" s="27"/>
      <c r="K420" s="27"/>
      <c r="L420" s="27"/>
      <c r="M420" s="27"/>
      <c r="N420" s="27"/>
      <c r="O420" s="27"/>
      <c r="P420" s="27"/>
    </row>
    <row r="421" spans="1:16">
      <c r="A421" s="30">
        <v>20</v>
      </c>
      <c r="B421" s="31">
        <v>3</v>
      </c>
      <c r="C421" s="31" t="str" cm="1">
        <f t="array" ref="C421">INDEX($P$5:$P$7,B421)</f>
        <v>7:10–8:35 م</v>
      </c>
      <c r="D421" s="31">
        <v>4</v>
      </c>
      <c r="E421" s="31" t="s">
        <v>95</v>
      </c>
      <c r="F421" s="32">
        <v>1</v>
      </c>
      <c r="G421" s="31" t="s">
        <v>516</v>
      </c>
      <c r="H421" s="27"/>
      <c r="I421" s="27"/>
      <c r="J421" s="27"/>
      <c r="K421" s="27"/>
      <c r="L421" s="27"/>
      <c r="M421" s="27"/>
      <c r="N421" s="27"/>
      <c r="O421" s="27"/>
      <c r="P421" s="27"/>
    </row>
    <row r="422" spans="1:16">
      <c r="A422" s="30">
        <v>20</v>
      </c>
      <c r="B422" s="31">
        <v>3</v>
      </c>
      <c r="C422" s="31" t="str" cm="1">
        <f t="array" ref="C422">INDEX($P$5:$P$7,B422)</f>
        <v>7:10–8:35 م</v>
      </c>
      <c r="D422" s="31">
        <v>5</v>
      </c>
      <c r="E422" s="31" t="s">
        <v>95</v>
      </c>
      <c r="F422" s="32">
        <v>1</v>
      </c>
      <c r="G422" s="31" t="s">
        <v>496</v>
      </c>
      <c r="H422" s="27"/>
      <c r="I422" s="27"/>
      <c r="J422" s="27"/>
      <c r="K422" s="27"/>
      <c r="L422" s="27"/>
      <c r="M422" s="27"/>
      <c r="N422" s="27"/>
      <c r="O422" s="27"/>
      <c r="P422" s="27"/>
    </row>
    <row r="423" spans="1:16">
      <c r="A423" s="30">
        <v>20</v>
      </c>
      <c r="B423" s="31">
        <v>3</v>
      </c>
      <c r="C423" s="31" t="str" cm="1">
        <f t="array" ref="C423">INDEX($P$5:$P$7,B423)</f>
        <v>7:10–8:35 م</v>
      </c>
      <c r="D423" s="31">
        <v>6</v>
      </c>
      <c r="E423" s="31" t="s">
        <v>95</v>
      </c>
      <c r="F423" s="32">
        <v>1</v>
      </c>
      <c r="G423" s="31" t="s">
        <v>472</v>
      </c>
      <c r="H423" s="27"/>
      <c r="I423" s="27"/>
      <c r="J423" s="27"/>
      <c r="K423" s="27"/>
      <c r="L423" s="27"/>
      <c r="M423" s="27"/>
      <c r="N423" s="27"/>
      <c r="O423" s="27"/>
      <c r="P423" s="27"/>
    </row>
    <row r="424" spans="1:16">
      <c r="A424" s="30">
        <v>20</v>
      </c>
      <c r="B424" s="31">
        <v>3</v>
      </c>
      <c r="C424" s="31" t="str" cm="1">
        <f t="array" ref="C424">INDEX($P$5:$P$7,B424)</f>
        <v>7:10–8:35 م</v>
      </c>
      <c r="D424" s="31">
        <v>7</v>
      </c>
      <c r="E424" s="31" t="s">
        <v>95</v>
      </c>
      <c r="F424" s="32">
        <v>1</v>
      </c>
      <c r="G424" s="31" t="s">
        <v>452</v>
      </c>
      <c r="H424" s="27"/>
      <c r="I424" s="27"/>
      <c r="J424" s="27"/>
      <c r="K424" s="27"/>
      <c r="L424" s="27"/>
      <c r="M424" s="27"/>
      <c r="N424" s="27"/>
      <c r="O424" s="27"/>
      <c r="P424" s="27"/>
    </row>
    <row r="425" spans="1:16">
      <c r="A425" s="30">
        <v>21</v>
      </c>
      <c r="B425" s="31">
        <v>1</v>
      </c>
      <c r="C425" s="31" t="str" cm="1">
        <f t="array" ref="C425">INDEX($P$5:$P$7,B425)</f>
        <v>4:00–5:25 م</v>
      </c>
      <c r="D425" s="31">
        <v>1</v>
      </c>
      <c r="E425" s="31" t="s">
        <v>19</v>
      </c>
      <c r="F425" s="32">
        <v>1</v>
      </c>
      <c r="G425" s="31" t="s">
        <v>32</v>
      </c>
      <c r="H425" s="27"/>
      <c r="I425" s="27"/>
      <c r="J425" s="27"/>
      <c r="K425" s="27"/>
      <c r="L425" s="27"/>
      <c r="M425" s="27"/>
      <c r="N425" s="27"/>
      <c r="O425" s="27"/>
      <c r="P425" s="27"/>
    </row>
    <row r="426" spans="1:16">
      <c r="A426" s="30">
        <v>21</v>
      </c>
      <c r="B426" s="31">
        <v>1</v>
      </c>
      <c r="C426" s="31" t="str" cm="1">
        <f t="array" ref="C426">INDEX($P$5:$P$7,B426)</f>
        <v>4:00–5:25 م</v>
      </c>
      <c r="D426" s="31">
        <v>2</v>
      </c>
      <c r="E426" s="31" t="s">
        <v>19</v>
      </c>
      <c r="F426" s="32">
        <v>1</v>
      </c>
      <c r="G426" s="31" t="s">
        <v>278</v>
      </c>
      <c r="H426" s="27"/>
      <c r="I426" s="27"/>
      <c r="J426" s="27"/>
      <c r="K426" s="27"/>
      <c r="L426" s="27"/>
      <c r="M426" s="27"/>
      <c r="N426" s="27"/>
      <c r="O426" s="27"/>
      <c r="P426" s="27"/>
    </row>
    <row r="427" spans="1:16">
      <c r="A427" s="30">
        <v>21</v>
      </c>
      <c r="B427" s="31">
        <v>1</v>
      </c>
      <c r="C427" s="31" t="str" cm="1">
        <f t="array" ref="C427">INDEX($P$5:$P$7,B427)</f>
        <v>4:00–5:25 م</v>
      </c>
      <c r="D427" s="31">
        <v>3</v>
      </c>
      <c r="E427" s="31" t="s">
        <v>19</v>
      </c>
      <c r="F427" s="32">
        <v>1</v>
      </c>
      <c r="G427" s="31" t="s">
        <v>256</v>
      </c>
      <c r="H427" s="27"/>
      <c r="I427" s="27"/>
      <c r="J427" s="27"/>
      <c r="K427" s="27"/>
      <c r="L427" s="27"/>
      <c r="M427" s="27"/>
      <c r="N427" s="27"/>
      <c r="O427" s="27"/>
      <c r="P427" s="27"/>
    </row>
    <row r="428" spans="1:16">
      <c r="A428" s="30">
        <v>21</v>
      </c>
      <c r="B428" s="31">
        <v>1</v>
      </c>
      <c r="C428" s="31" t="str" cm="1">
        <f t="array" ref="C428">INDEX($P$5:$P$7,B428)</f>
        <v>4:00–5:25 م</v>
      </c>
      <c r="D428" s="31">
        <v>4</v>
      </c>
      <c r="E428" s="31" t="s">
        <v>19</v>
      </c>
      <c r="F428" s="32">
        <v>1</v>
      </c>
      <c r="G428" s="31" t="s">
        <v>234</v>
      </c>
      <c r="H428" s="27"/>
      <c r="I428" s="27"/>
      <c r="J428" s="27"/>
      <c r="K428" s="27"/>
      <c r="L428" s="27"/>
      <c r="M428" s="27"/>
      <c r="N428" s="27"/>
      <c r="O428" s="27"/>
      <c r="P428" s="27"/>
    </row>
    <row r="429" spans="1:16">
      <c r="A429" s="30">
        <v>21</v>
      </c>
      <c r="B429" s="31">
        <v>1</v>
      </c>
      <c r="C429" s="31" t="str" cm="1">
        <f t="array" ref="C429">INDEX($P$5:$P$7,B429)</f>
        <v>4:00–5:25 م</v>
      </c>
      <c r="D429" s="31">
        <v>5</v>
      </c>
      <c r="E429" s="31" t="s">
        <v>19</v>
      </c>
      <c r="F429" s="32">
        <v>1</v>
      </c>
      <c r="G429" s="31" t="s">
        <v>212</v>
      </c>
      <c r="H429" s="27"/>
      <c r="I429" s="27"/>
      <c r="J429" s="27"/>
      <c r="K429" s="27"/>
      <c r="L429" s="27"/>
      <c r="M429" s="27"/>
      <c r="N429" s="27"/>
      <c r="O429" s="27"/>
      <c r="P429" s="27"/>
    </row>
    <row r="430" spans="1:16">
      <c r="A430" s="30">
        <v>21</v>
      </c>
      <c r="B430" s="31">
        <v>1</v>
      </c>
      <c r="C430" s="31" t="str" cm="1">
        <f t="array" ref="C430">INDEX($P$5:$P$7,B430)</f>
        <v>4:00–5:25 م</v>
      </c>
      <c r="D430" s="31">
        <v>6</v>
      </c>
      <c r="E430" s="31" t="s">
        <v>19</v>
      </c>
      <c r="F430" s="32">
        <v>1</v>
      </c>
      <c r="G430" s="31" t="s">
        <v>213</v>
      </c>
      <c r="H430" s="27"/>
      <c r="I430" s="27"/>
      <c r="J430" s="27"/>
      <c r="K430" s="27"/>
      <c r="L430" s="27"/>
      <c r="M430" s="27"/>
      <c r="N430" s="27"/>
      <c r="O430" s="27"/>
      <c r="P430" s="27"/>
    </row>
    <row r="431" spans="1:16">
      <c r="A431" s="30">
        <v>21</v>
      </c>
      <c r="B431" s="31">
        <v>1</v>
      </c>
      <c r="C431" s="31" t="str" cm="1">
        <f t="array" ref="C431">INDEX($P$5:$P$7,B431)</f>
        <v>4:00–5:25 م</v>
      </c>
      <c r="D431" s="31">
        <v>7</v>
      </c>
      <c r="E431" s="31" t="s">
        <v>19</v>
      </c>
      <c r="F431" s="32">
        <v>1</v>
      </c>
      <c r="G431" s="31" t="s">
        <v>165</v>
      </c>
      <c r="H431" s="27"/>
      <c r="I431" s="27"/>
      <c r="J431" s="27"/>
      <c r="K431" s="27"/>
      <c r="L431" s="27"/>
      <c r="M431" s="27"/>
      <c r="N431" s="27"/>
      <c r="O431" s="27"/>
      <c r="P431" s="27"/>
    </row>
    <row r="432" spans="1:16">
      <c r="A432" s="30">
        <v>21</v>
      </c>
      <c r="B432" s="31">
        <v>2</v>
      </c>
      <c r="C432" s="31" t="str" cm="1">
        <f t="array" ref="C432">INDEX($P$5:$P$7,B432)</f>
        <v>5:35–7:00 م</v>
      </c>
      <c r="D432" s="31">
        <v>1</v>
      </c>
      <c r="E432" s="31" t="s">
        <v>19</v>
      </c>
      <c r="F432" s="32">
        <v>1</v>
      </c>
      <c r="G432" s="31" t="s">
        <v>119</v>
      </c>
      <c r="H432" s="27"/>
      <c r="I432" s="27"/>
      <c r="J432" s="27"/>
      <c r="K432" s="27"/>
      <c r="L432" s="27"/>
      <c r="M432" s="27"/>
      <c r="N432" s="27"/>
      <c r="O432" s="27"/>
      <c r="P432" s="27"/>
    </row>
    <row r="433" spans="1:16">
      <c r="A433" s="30">
        <v>21</v>
      </c>
      <c r="B433" s="31">
        <v>2</v>
      </c>
      <c r="C433" s="31" t="str" cm="1">
        <f t="array" ref="C433">INDEX($P$5:$P$7,B433)</f>
        <v>5:35–7:00 م</v>
      </c>
      <c r="D433" s="31">
        <v>2</v>
      </c>
      <c r="E433" s="31" t="s">
        <v>19</v>
      </c>
      <c r="F433" s="32">
        <v>1</v>
      </c>
      <c r="G433" s="31" t="s">
        <v>112</v>
      </c>
      <c r="H433" s="27"/>
      <c r="I433" s="27"/>
      <c r="J433" s="27"/>
      <c r="K433" s="27"/>
      <c r="L433" s="27"/>
      <c r="M433" s="27"/>
      <c r="N433" s="27"/>
      <c r="O433" s="27"/>
      <c r="P433" s="27"/>
    </row>
    <row r="434" spans="1:16">
      <c r="A434" s="30">
        <v>21</v>
      </c>
      <c r="B434" s="31">
        <v>2</v>
      </c>
      <c r="C434" s="31" t="str" cm="1">
        <f t="array" ref="C434">INDEX($P$5:$P$7,B434)</f>
        <v>5:35–7:00 م</v>
      </c>
      <c r="D434" s="31">
        <v>3</v>
      </c>
      <c r="E434" s="31" t="s">
        <v>19</v>
      </c>
      <c r="F434" s="32">
        <v>1</v>
      </c>
      <c r="G434" s="31" t="s">
        <v>110</v>
      </c>
      <c r="H434" s="27"/>
      <c r="I434" s="27"/>
      <c r="J434" s="27"/>
      <c r="K434" s="27"/>
      <c r="L434" s="27"/>
      <c r="M434" s="27"/>
      <c r="N434" s="27"/>
      <c r="O434" s="27"/>
      <c r="P434" s="27"/>
    </row>
    <row r="435" spans="1:16">
      <c r="A435" s="30">
        <v>21</v>
      </c>
      <c r="B435" s="31">
        <v>2</v>
      </c>
      <c r="C435" s="31" t="str" cm="1">
        <f t="array" ref="C435">INDEX($P$5:$P$7,B435)</f>
        <v>5:35–7:00 م</v>
      </c>
      <c r="D435" s="31">
        <v>4</v>
      </c>
      <c r="E435" s="31" t="s">
        <v>19</v>
      </c>
      <c r="F435" s="32">
        <v>1</v>
      </c>
      <c r="G435" s="31" t="s">
        <v>99</v>
      </c>
      <c r="H435" s="27"/>
      <c r="I435" s="27"/>
      <c r="J435" s="27"/>
      <c r="K435" s="27"/>
      <c r="L435" s="27"/>
      <c r="M435" s="27"/>
      <c r="N435" s="27"/>
      <c r="O435" s="27"/>
      <c r="P435" s="27"/>
    </row>
    <row r="436" spans="1:16">
      <c r="A436" s="30">
        <v>21</v>
      </c>
      <c r="B436" s="31">
        <v>2</v>
      </c>
      <c r="C436" s="31" t="str" cm="1">
        <f t="array" ref="C436">INDEX($P$5:$P$7,B436)</f>
        <v>5:35–7:00 م</v>
      </c>
      <c r="D436" s="31">
        <v>5</v>
      </c>
      <c r="E436" s="31" t="s">
        <v>95</v>
      </c>
      <c r="F436" s="32">
        <v>1</v>
      </c>
      <c r="G436" s="31" t="s">
        <v>291</v>
      </c>
      <c r="H436" s="27"/>
      <c r="I436" s="27"/>
      <c r="J436" s="27"/>
      <c r="K436" s="27"/>
      <c r="L436" s="27"/>
      <c r="M436" s="27"/>
      <c r="N436" s="27"/>
      <c r="O436" s="27"/>
      <c r="P436" s="27"/>
    </row>
    <row r="437" spans="1:16">
      <c r="A437" s="30">
        <v>21</v>
      </c>
      <c r="B437" s="31">
        <v>2</v>
      </c>
      <c r="C437" s="31" t="str" cm="1">
        <f t="array" ref="C437">INDEX($P$5:$P$7,B437)</f>
        <v>5:35–7:00 م</v>
      </c>
      <c r="D437" s="31">
        <v>6</v>
      </c>
      <c r="E437" s="31" t="s">
        <v>95</v>
      </c>
      <c r="F437" s="32">
        <v>1</v>
      </c>
      <c r="G437" s="31" t="s">
        <v>602</v>
      </c>
      <c r="H437" s="27"/>
      <c r="I437" s="27"/>
      <c r="J437" s="27"/>
      <c r="K437" s="27"/>
      <c r="L437" s="27"/>
      <c r="M437" s="27"/>
      <c r="N437" s="27"/>
      <c r="O437" s="27"/>
      <c r="P437" s="27"/>
    </row>
    <row r="438" spans="1:16">
      <c r="A438" s="30">
        <v>21</v>
      </c>
      <c r="B438" s="31">
        <v>2</v>
      </c>
      <c r="C438" s="31" t="str" cm="1">
        <f t="array" ref="C438">INDEX($P$5:$P$7,B438)</f>
        <v>5:35–7:00 م</v>
      </c>
      <c r="D438" s="31">
        <v>7</v>
      </c>
      <c r="E438" s="31" t="s">
        <v>95</v>
      </c>
      <c r="F438" s="32">
        <v>1</v>
      </c>
      <c r="G438" s="31" t="s">
        <v>580</v>
      </c>
      <c r="H438" s="27"/>
      <c r="I438" s="27"/>
      <c r="J438" s="27"/>
      <c r="K438" s="27"/>
      <c r="L438" s="27"/>
      <c r="M438" s="27"/>
      <c r="N438" s="27"/>
      <c r="O438" s="27"/>
      <c r="P438" s="27"/>
    </row>
    <row r="439" spans="1:16">
      <c r="A439" s="30">
        <v>21</v>
      </c>
      <c r="B439" s="31">
        <v>3</v>
      </c>
      <c r="C439" s="31" t="str" cm="1">
        <f t="array" ref="C439">INDEX($P$5:$P$7,B439)</f>
        <v>7:10–8:35 م</v>
      </c>
      <c r="D439" s="31">
        <v>1</v>
      </c>
      <c r="E439" s="31" t="s">
        <v>95</v>
      </c>
      <c r="F439" s="32">
        <v>1</v>
      </c>
      <c r="G439" s="31" t="s">
        <v>558</v>
      </c>
      <c r="H439" s="27"/>
      <c r="I439" s="27"/>
      <c r="J439" s="27"/>
      <c r="K439" s="27"/>
      <c r="L439" s="27"/>
      <c r="M439" s="27"/>
      <c r="N439" s="27"/>
      <c r="O439" s="27"/>
      <c r="P439" s="27"/>
    </row>
    <row r="440" spans="1:16">
      <c r="A440" s="30">
        <v>21</v>
      </c>
      <c r="B440" s="31">
        <v>3</v>
      </c>
      <c r="C440" s="31" t="str" cm="1">
        <f t="array" ref="C440">INDEX($P$5:$P$7,B440)</f>
        <v>7:10–8:35 م</v>
      </c>
      <c r="D440" s="31">
        <v>2</v>
      </c>
      <c r="E440" s="31" t="s">
        <v>95</v>
      </c>
      <c r="F440" s="32">
        <v>1</v>
      </c>
      <c r="G440" s="31" t="s">
        <v>537</v>
      </c>
      <c r="H440" s="27"/>
      <c r="I440" s="27"/>
      <c r="J440" s="27"/>
      <c r="K440" s="27"/>
      <c r="L440" s="27"/>
      <c r="M440" s="27"/>
      <c r="N440" s="27"/>
      <c r="O440" s="27"/>
      <c r="P440" s="27"/>
    </row>
    <row r="441" spans="1:16">
      <c r="A441" s="30">
        <v>21</v>
      </c>
      <c r="B441" s="31">
        <v>3</v>
      </c>
      <c r="C441" s="31" t="str" cm="1">
        <f t="array" ref="C441">INDEX($P$5:$P$7,B441)</f>
        <v>7:10–8:35 م</v>
      </c>
      <c r="D441" s="31">
        <v>3</v>
      </c>
      <c r="E441" s="31" t="s">
        <v>95</v>
      </c>
      <c r="F441" s="32">
        <v>1</v>
      </c>
      <c r="G441" s="31" t="s">
        <v>517</v>
      </c>
      <c r="H441" s="27"/>
      <c r="I441" s="27"/>
      <c r="J441" s="27"/>
      <c r="K441" s="27"/>
      <c r="L441" s="27"/>
      <c r="M441" s="27"/>
      <c r="N441" s="27"/>
      <c r="O441" s="27"/>
      <c r="P441" s="27"/>
    </row>
    <row r="442" spans="1:16">
      <c r="A442" s="30">
        <v>21</v>
      </c>
      <c r="B442" s="31">
        <v>3</v>
      </c>
      <c r="C442" s="31" t="str" cm="1">
        <f t="array" ref="C442">INDEX($P$5:$P$7,B442)</f>
        <v>7:10–8:35 م</v>
      </c>
      <c r="D442" s="31">
        <v>4</v>
      </c>
      <c r="E442" s="31" t="s">
        <v>95</v>
      </c>
      <c r="F442" s="32">
        <v>1</v>
      </c>
      <c r="G442" s="31" t="s">
        <v>497</v>
      </c>
      <c r="H442" s="27"/>
      <c r="I442" s="27"/>
      <c r="J442" s="27"/>
      <c r="K442" s="27"/>
      <c r="L442" s="27"/>
      <c r="M442" s="27"/>
      <c r="N442" s="27"/>
      <c r="O442" s="27"/>
      <c r="P442" s="27"/>
    </row>
    <row r="443" spans="1:16">
      <c r="A443" s="30">
        <v>21</v>
      </c>
      <c r="B443" s="31">
        <v>3</v>
      </c>
      <c r="C443" s="31" t="str" cm="1">
        <f t="array" ref="C443">INDEX($P$5:$P$7,B443)</f>
        <v>7:10–8:35 م</v>
      </c>
      <c r="D443" s="31">
        <v>5</v>
      </c>
      <c r="E443" s="31" t="s">
        <v>95</v>
      </c>
      <c r="F443" s="32">
        <v>1</v>
      </c>
      <c r="G443" s="31" t="s">
        <v>473</v>
      </c>
      <c r="H443" s="27"/>
      <c r="I443" s="27"/>
      <c r="J443" s="27"/>
      <c r="K443" s="27"/>
      <c r="L443" s="27"/>
      <c r="M443" s="27"/>
      <c r="N443" s="27"/>
      <c r="O443" s="27"/>
      <c r="P443" s="27"/>
    </row>
    <row r="444" spans="1:16">
      <c r="A444" s="30">
        <v>21</v>
      </c>
      <c r="B444" s="31">
        <v>3</v>
      </c>
      <c r="C444" s="31" t="str" cm="1">
        <f t="array" ref="C444">INDEX($P$5:$P$7,B444)</f>
        <v>7:10–8:35 م</v>
      </c>
      <c r="D444" s="31">
        <v>6</v>
      </c>
      <c r="E444" s="31" t="s">
        <v>95</v>
      </c>
      <c r="F444" s="32">
        <v>1</v>
      </c>
      <c r="G444" s="31" t="s">
        <v>453</v>
      </c>
      <c r="H444" s="27"/>
      <c r="I444" s="27"/>
      <c r="J444" s="27"/>
      <c r="K444" s="27"/>
      <c r="L444" s="27"/>
      <c r="M444" s="27"/>
      <c r="N444" s="27"/>
      <c r="O444" s="27"/>
      <c r="P444" s="27"/>
    </row>
    <row r="445" spans="1:16">
      <c r="A445" s="30">
        <v>21</v>
      </c>
      <c r="B445" s="31">
        <v>3</v>
      </c>
      <c r="C445" s="31" t="str" cm="1">
        <f t="array" ref="C445">INDEX($P$5:$P$7,B445)</f>
        <v>7:10–8:35 م</v>
      </c>
      <c r="D445" s="31">
        <v>7</v>
      </c>
      <c r="E445" s="31" t="s">
        <v>95</v>
      </c>
      <c r="F445" s="32">
        <v>1</v>
      </c>
      <c r="G445" s="31" t="s">
        <v>440</v>
      </c>
      <c r="H445" s="27"/>
      <c r="I445" s="27"/>
      <c r="J445" s="27"/>
      <c r="K445" s="27"/>
      <c r="L445" s="27"/>
      <c r="M445" s="27"/>
      <c r="N445" s="27"/>
      <c r="O445" s="27"/>
      <c r="P445" s="27"/>
    </row>
    <row r="446" spans="1:16">
      <c r="A446" s="36">
        <v>22</v>
      </c>
      <c r="B446" s="36">
        <v>1</v>
      </c>
      <c r="C446" s="36" t="str" cm="1">
        <f t="array" ref="C446">INDEX($P$5:$P$7,B446)</f>
        <v>4:00–5:25 م</v>
      </c>
      <c r="D446" s="36">
        <v>1</v>
      </c>
      <c r="E446" s="36" t="s">
        <v>101</v>
      </c>
      <c r="F446" s="36"/>
      <c r="G446" s="36" t="s">
        <v>102</v>
      </c>
      <c r="H446" s="27"/>
      <c r="I446" s="27"/>
      <c r="J446" s="27"/>
      <c r="K446" s="27"/>
      <c r="L446" s="27"/>
      <c r="M446" s="27"/>
      <c r="N446" s="27"/>
      <c r="O446" s="27"/>
      <c r="P446" s="27"/>
    </row>
  </sheetData>
  <mergeCells count="2">
    <mergeCell ref="A1:G1"/>
    <mergeCell ref="A2:G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AA768-347F-4A49-8FA1-54D5EB7D3A3F}">
  <dimension ref="A1:P467"/>
  <sheetViews>
    <sheetView showGridLines="0" rightToLeft="1" workbookViewId="0">
      <pane ySplit="4" topLeftCell="A5" activePane="bottomLeft" state="frozen"/>
      <selection sqref="A1:C1"/>
      <selection pane="bottomLeft" sqref="A1:XFD1048576"/>
    </sheetView>
  </sheetViews>
  <sheetFormatPr defaultRowHeight="14.5"/>
  <cols>
    <col min="1" max="2" width="10" style="24" customWidth="1"/>
    <col min="3" max="3" width="20.90625" style="24" customWidth="1"/>
    <col min="4" max="4" width="11.26953125" style="24" customWidth="1"/>
    <col min="5" max="5" width="21.453125" style="24" customWidth="1"/>
    <col min="6" max="6" width="10.54296875" style="24" customWidth="1"/>
    <col min="7" max="7" width="27.26953125" style="24" customWidth="1"/>
    <col min="8" max="8" width="8.7265625" style="19"/>
    <col min="9" max="9" width="10" style="19" customWidth="1"/>
    <col min="10" max="10" width="15.453125" style="19" customWidth="1"/>
    <col min="11" max="12" width="12.7265625" style="19" customWidth="1"/>
    <col min="13" max="14" width="8.7265625" style="19"/>
    <col min="15" max="15" width="9.08984375" style="19" customWidth="1"/>
    <col min="16" max="16" width="20.90625" style="19" customWidth="1"/>
    <col min="17" max="16384" width="8.7265625" style="19"/>
  </cols>
  <sheetData>
    <row r="1" spans="1:16" ht="18.5">
      <c r="A1" s="56" t="s">
        <v>603</v>
      </c>
      <c r="B1" s="56"/>
      <c r="C1" s="56"/>
      <c r="D1" s="56"/>
      <c r="E1" s="56"/>
      <c r="F1" s="56"/>
      <c r="G1" s="56"/>
      <c r="H1" s="18"/>
      <c r="I1" s="18"/>
      <c r="J1" s="18"/>
      <c r="K1" s="18"/>
      <c r="L1" s="18"/>
      <c r="M1" s="18"/>
      <c r="N1" s="18"/>
      <c r="O1" s="18"/>
      <c r="P1" s="18"/>
    </row>
    <row r="2" spans="1:16">
      <c r="A2" s="57" t="str">
        <f>"إجمالي "&amp;COUNTIF($G$5:$G$466,"* ضد *")&amp;" مباراة دوري | مباريات كل فريق "&amp;IF(MIN($K$5:$K$48)=MAX($K$5:$K$48),MIN($K$5:$K$48),MIN($K$5:$K$48)&amp;"–"&amp;MAX($K$5:$K$48))&amp;" | 2 مجموعة | دوري 21 يوم + إقصائي 1 يوم = 22 يوم | "&amp;MAX($D$5:$D$467)&amp;" ملعب"</f>
        <v>إجمالي 462 مباراة دوري | مباريات كل فريق 21 | 2 مجموعة | دوري 21 يوم + إقصائي 1 يوم = 22 يوم | 8 ملعب</v>
      </c>
      <c r="B2" s="58"/>
      <c r="C2" s="58"/>
      <c r="D2" s="58"/>
      <c r="E2" s="58"/>
      <c r="F2" s="58"/>
      <c r="G2" s="58"/>
      <c r="H2" s="25"/>
      <c r="I2" s="25"/>
      <c r="J2" s="25"/>
      <c r="K2" s="25"/>
      <c r="L2" s="25"/>
      <c r="M2" s="25"/>
      <c r="N2" s="25"/>
      <c r="O2" s="25"/>
      <c r="P2" s="25"/>
    </row>
    <row r="3" spans="1:16">
      <c r="A3" s="26"/>
      <c r="B3" s="26"/>
      <c r="C3" s="26"/>
      <c r="D3" s="26"/>
      <c r="E3" s="26"/>
      <c r="F3" s="26"/>
      <c r="G3" s="26"/>
      <c r="H3" s="27"/>
      <c r="I3" s="27"/>
      <c r="J3" s="27"/>
      <c r="K3" s="27"/>
      <c r="L3" s="27"/>
      <c r="M3" s="27"/>
      <c r="N3" s="27"/>
      <c r="O3" s="27"/>
      <c r="P3" s="27"/>
    </row>
    <row r="4" spans="1:16">
      <c r="A4" s="28" t="s">
        <v>12</v>
      </c>
      <c r="B4" s="28" t="s">
        <v>13</v>
      </c>
      <c r="C4" s="28" t="s">
        <v>14</v>
      </c>
      <c r="D4" s="28" t="s">
        <v>15</v>
      </c>
      <c r="E4" s="28" t="s">
        <v>16</v>
      </c>
      <c r="F4" s="28" t="s">
        <v>17</v>
      </c>
      <c r="G4" s="28" t="s">
        <v>18</v>
      </c>
      <c r="H4" s="27"/>
      <c r="I4" s="29" t="s">
        <v>35</v>
      </c>
      <c r="J4" s="29" t="s">
        <v>36</v>
      </c>
      <c r="K4" s="29" t="s">
        <v>37</v>
      </c>
      <c r="L4" s="29" t="s">
        <v>38</v>
      </c>
      <c r="M4" s="27"/>
      <c r="N4" s="27"/>
      <c r="O4" s="15" t="s">
        <v>13</v>
      </c>
      <c r="P4" s="15" t="s">
        <v>39</v>
      </c>
    </row>
    <row r="5" spans="1:16">
      <c r="A5" s="30">
        <v>1</v>
      </c>
      <c r="B5" s="31">
        <v>1</v>
      </c>
      <c r="C5" s="31" t="str" cm="1">
        <f t="array" ref="C5">INDEX($P$5:$P$7,B5)</f>
        <v>4:00–5:25 م</v>
      </c>
      <c r="D5" s="31">
        <v>1</v>
      </c>
      <c r="E5" s="31" t="s">
        <v>19</v>
      </c>
      <c r="F5" s="32">
        <v>1</v>
      </c>
      <c r="G5" s="31" t="s">
        <v>258</v>
      </c>
      <c r="H5" s="27"/>
      <c r="I5" s="33">
        <v>1</v>
      </c>
      <c r="J5" s="33" t="s">
        <v>19</v>
      </c>
      <c r="K5" s="33">
        <f t="shared" ref="K5:K48" si="0">COUNTIF($G$5:$G$466,I5&amp;" ضد *")+COUNTIF($G$5:$G$466,"* ضد "&amp;I5)</f>
        <v>21</v>
      </c>
      <c r="L5" s="33">
        <f t="shared" ref="L5:L48" si="1">COUNTIF($J$5:$J$48,J5)-1</f>
        <v>21</v>
      </c>
      <c r="M5" s="27"/>
      <c r="N5" s="27"/>
      <c r="O5" s="34">
        <v>1</v>
      </c>
      <c r="P5" s="34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</row>
    <row r="6" spans="1:16">
      <c r="A6" s="30">
        <v>1</v>
      </c>
      <c r="B6" s="31">
        <v>1</v>
      </c>
      <c r="C6" s="31" t="str" cm="1">
        <f t="array" ref="C6">INDEX($P$5:$P$7,B6)</f>
        <v>4:00–5:25 م</v>
      </c>
      <c r="D6" s="31">
        <v>2</v>
      </c>
      <c r="E6" s="31" t="s">
        <v>19</v>
      </c>
      <c r="F6" s="32">
        <v>1</v>
      </c>
      <c r="G6" s="31" t="s">
        <v>237</v>
      </c>
      <c r="H6" s="27"/>
      <c r="I6" s="33">
        <v>2</v>
      </c>
      <c r="J6" s="33" t="s">
        <v>19</v>
      </c>
      <c r="K6" s="33">
        <f t="shared" si="0"/>
        <v>21</v>
      </c>
      <c r="L6" s="33">
        <f t="shared" si="1"/>
        <v>21</v>
      </c>
      <c r="M6" s="27"/>
      <c r="N6" s="27"/>
      <c r="O6" s="34">
        <v>2</v>
      </c>
      <c r="P6" s="34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</row>
    <row r="7" spans="1:16">
      <c r="A7" s="30">
        <v>1</v>
      </c>
      <c r="B7" s="31">
        <v>1</v>
      </c>
      <c r="C7" s="31" t="str" cm="1">
        <f t="array" ref="C7">INDEX($P$5:$P$7,B7)</f>
        <v>4:00–5:25 م</v>
      </c>
      <c r="D7" s="31">
        <v>3</v>
      </c>
      <c r="E7" s="31" t="s">
        <v>19</v>
      </c>
      <c r="F7" s="32">
        <v>1</v>
      </c>
      <c r="G7" s="31" t="s">
        <v>235</v>
      </c>
      <c r="H7" s="27"/>
      <c r="I7" s="33">
        <v>3</v>
      </c>
      <c r="J7" s="33" t="s">
        <v>19</v>
      </c>
      <c r="K7" s="33">
        <f t="shared" si="0"/>
        <v>21</v>
      </c>
      <c r="L7" s="33">
        <f t="shared" si="1"/>
        <v>21</v>
      </c>
      <c r="M7" s="27"/>
      <c r="N7" s="27"/>
      <c r="O7" s="34">
        <v>3</v>
      </c>
      <c r="P7" s="34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</row>
    <row r="8" spans="1:16">
      <c r="A8" s="30">
        <v>1</v>
      </c>
      <c r="B8" s="31">
        <v>1</v>
      </c>
      <c r="C8" s="31" t="str" cm="1">
        <f t="array" ref="C8">INDEX($P$5:$P$7,B8)</f>
        <v>4:00–5:25 م</v>
      </c>
      <c r="D8" s="31">
        <v>4</v>
      </c>
      <c r="E8" s="31" t="s">
        <v>19</v>
      </c>
      <c r="F8" s="32">
        <v>1</v>
      </c>
      <c r="G8" s="31" t="s">
        <v>214</v>
      </c>
      <c r="H8" s="27"/>
      <c r="I8" s="33">
        <v>4</v>
      </c>
      <c r="J8" s="33" t="s">
        <v>19</v>
      </c>
      <c r="K8" s="33">
        <f t="shared" si="0"/>
        <v>21</v>
      </c>
      <c r="L8" s="33">
        <f t="shared" si="1"/>
        <v>21</v>
      </c>
      <c r="M8" s="27"/>
      <c r="N8" s="27"/>
      <c r="O8" s="27"/>
      <c r="P8" s="27"/>
    </row>
    <row r="9" spans="1:16">
      <c r="A9" s="30">
        <v>1</v>
      </c>
      <c r="B9" s="31">
        <v>1</v>
      </c>
      <c r="C9" s="31" t="str" cm="1">
        <f t="array" ref="C9">INDEX($P$5:$P$7,B9)</f>
        <v>4:00–5:25 م</v>
      </c>
      <c r="D9" s="31">
        <v>5</v>
      </c>
      <c r="E9" s="31" t="s">
        <v>19</v>
      </c>
      <c r="F9" s="32">
        <v>1</v>
      </c>
      <c r="G9" s="31" t="s">
        <v>215</v>
      </c>
      <c r="H9" s="27"/>
      <c r="I9" s="33">
        <v>5</v>
      </c>
      <c r="J9" s="33" t="s">
        <v>19</v>
      </c>
      <c r="K9" s="33">
        <f t="shared" si="0"/>
        <v>21</v>
      </c>
      <c r="L9" s="33">
        <f t="shared" si="1"/>
        <v>21</v>
      </c>
      <c r="M9" s="27"/>
      <c r="N9" s="27"/>
      <c r="O9" s="35" t="s">
        <v>103</v>
      </c>
      <c r="P9" s="27"/>
    </row>
    <row r="10" spans="1:16">
      <c r="A10" s="30">
        <v>1</v>
      </c>
      <c r="B10" s="31">
        <v>1</v>
      </c>
      <c r="C10" s="31" t="str" cm="1">
        <f t="array" ref="C10">INDEX($P$5:$P$7,B10)</f>
        <v>4:00–5:25 م</v>
      </c>
      <c r="D10" s="31">
        <v>6</v>
      </c>
      <c r="E10" s="31" t="s">
        <v>19</v>
      </c>
      <c r="F10" s="32">
        <v>1</v>
      </c>
      <c r="G10" s="31" t="s">
        <v>166</v>
      </c>
      <c r="H10" s="27"/>
      <c r="I10" s="33">
        <v>6</v>
      </c>
      <c r="J10" s="33" t="s">
        <v>19</v>
      </c>
      <c r="K10" s="33">
        <f t="shared" si="0"/>
        <v>21</v>
      </c>
      <c r="L10" s="33">
        <f t="shared" si="1"/>
        <v>21</v>
      </c>
      <c r="M10" s="27"/>
      <c r="N10" s="27"/>
      <c r="O10" s="27"/>
      <c r="P10" s="27"/>
    </row>
    <row r="11" spans="1:16">
      <c r="A11" s="30">
        <v>1</v>
      </c>
      <c r="B11" s="31">
        <v>1</v>
      </c>
      <c r="C11" s="31" t="str" cm="1">
        <f t="array" ref="C11">INDEX($P$5:$P$7,B11)</f>
        <v>4:00–5:25 م</v>
      </c>
      <c r="D11" s="31">
        <v>7</v>
      </c>
      <c r="E11" s="31" t="s">
        <v>19</v>
      </c>
      <c r="F11" s="32">
        <v>1</v>
      </c>
      <c r="G11" s="31" t="s">
        <v>167</v>
      </c>
      <c r="H11" s="27"/>
      <c r="I11" s="33">
        <v>7</v>
      </c>
      <c r="J11" s="33" t="s">
        <v>19</v>
      </c>
      <c r="K11" s="33">
        <f t="shared" si="0"/>
        <v>21</v>
      </c>
      <c r="L11" s="33">
        <f t="shared" si="1"/>
        <v>21</v>
      </c>
      <c r="M11" s="27"/>
      <c r="N11" s="27"/>
      <c r="O11" s="27"/>
      <c r="P11" s="27"/>
    </row>
    <row r="12" spans="1:16">
      <c r="A12" s="30">
        <v>1</v>
      </c>
      <c r="B12" s="31">
        <v>1</v>
      </c>
      <c r="C12" s="31" t="str" cm="1">
        <f t="array" ref="C12">INDEX($P$5:$P$7,B12)</f>
        <v>4:00–5:25 م</v>
      </c>
      <c r="D12" s="31">
        <v>8</v>
      </c>
      <c r="E12" s="31" t="s">
        <v>19</v>
      </c>
      <c r="F12" s="32">
        <v>1</v>
      </c>
      <c r="G12" s="31" t="s">
        <v>168</v>
      </c>
      <c r="H12" s="27"/>
      <c r="I12" s="33">
        <v>8</v>
      </c>
      <c r="J12" s="33" t="s">
        <v>19</v>
      </c>
      <c r="K12" s="33">
        <f t="shared" si="0"/>
        <v>21</v>
      </c>
      <c r="L12" s="33">
        <f t="shared" si="1"/>
        <v>21</v>
      </c>
      <c r="M12" s="27"/>
      <c r="N12" s="27"/>
      <c r="O12" s="27"/>
      <c r="P12" s="27"/>
    </row>
    <row r="13" spans="1:16">
      <c r="A13" s="30">
        <v>1</v>
      </c>
      <c r="B13" s="31">
        <v>2</v>
      </c>
      <c r="C13" s="31" t="str" cm="1">
        <f t="array" ref="C13">INDEX($P$5:$P$7,B13)</f>
        <v>5:35–7:00 م</v>
      </c>
      <c r="D13" s="31">
        <v>1</v>
      </c>
      <c r="E13" s="31" t="s">
        <v>19</v>
      </c>
      <c r="F13" s="32">
        <v>1</v>
      </c>
      <c r="G13" s="31" t="s">
        <v>105</v>
      </c>
      <c r="H13" s="27"/>
      <c r="I13" s="33">
        <v>9</v>
      </c>
      <c r="J13" s="33" t="s">
        <v>19</v>
      </c>
      <c r="K13" s="33">
        <f t="shared" si="0"/>
        <v>21</v>
      </c>
      <c r="L13" s="33">
        <f t="shared" si="1"/>
        <v>21</v>
      </c>
      <c r="M13" s="27"/>
      <c r="N13" s="27"/>
      <c r="O13" s="27"/>
      <c r="P13" s="27"/>
    </row>
    <row r="14" spans="1:16">
      <c r="A14" s="30">
        <v>1</v>
      </c>
      <c r="B14" s="31">
        <v>2</v>
      </c>
      <c r="C14" s="31" t="str" cm="1">
        <f t="array" ref="C14">INDEX($P$5:$P$7,B14)</f>
        <v>5:35–7:00 م</v>
      </c>
      <c r="D14" s="31">
        <v>2</v>
      </c>
      <c r="E14" s="31" t="s">
        <v>19</v>
      </c>
      <c r="F14" s="32">
        <v>1</v>
      </c>
      <c r="G14" s="31" t="s">
        <v>100</v>
      </c>
      <c r="H14" s="27"/>
      <c r="I14" s="33">
        <v>10</v>
      </c>
      <c r="J14" s="33" t="s">
        <v>19</v>
      </c>
      <c r="K14" s="33">
        <f t="shared" si="0"/>
        <v>21</v>
      </c>
      <c r="L14" s="33">
        <f t="shared" si="1"/>
        <v>21</v>
      </c>
      <c r="M14" s="27"/>
      <c r="N14" s="27"/>
      <c r="O14" s="27"/>
      <c r="P14" s="27"/>
    </row>
    <row r="15" spans="1:16">
      <c r="A15" s="30">
        <v>1</v>
      </c>
      <c r="B15" s="31">
        <v>2</v>
      </c>
      <c r="C15" s="31" t="str" cm="1">
        <f t="array" ref="C15">INDEX($P$5:$P$7,B15)</f>
        <v>5:35–7:00 م</v>
      </c>
      <c r="D15" s="31">
        <v>3</v>
      </c>
      <c r="E15" s="31" t="s">
        <v>19</v>
      </c>
      <c r="F15" s="32">
        <v>1</v>
      </c>
      <c r="G15" s="31" t="s">
        <v>89</v>
      </c>
      <c r="H15" s="27"/>
      <c r="I15" s="33">
        <v>11</v>
      </c>
      <c r="J15" s="33" t="s">
        <v>19</v>
      </c>
      <c r="K15" s="33">
        <f t="shared" si="0"/>
        <v>21</v>
      </c>
      <c r="L15" s="33">
        <f t="shared" si="1"/>
        <v>21</v>
      </c>
      <c r="M15" s="27"/>
      <c r="N15" s="27"/>
      <c r="O15" s="27"/>
      <c r="P15" s="27"/>
    </row>
    <row r="16" spans="1:16">
      <c r="A16" s="30">
        <v>1</v>
      </c>
      <c r="B16" s="31">
        <v>2</v>
      </c>
      <c r="C16" s="31" t="str" cm="1">
        <f t="array" ref="C16">INDEX($P$5:$P$7,B16)</f>
        <v>5:35–7:00 م</v>
      </c>
      <c r="D16" s="31">
        <v>4</v>
      </c>
      <c r="E16" s="31" t="s">
        <v>95</v>
      </c>
      <c r="F16" s="32">
        <v>1</v>
      </c>
      <c r="G16" s="31" t="s">
        <v>604</v>
      </c>
      <c r="H16" s="27"/>
      <c r="I16" s="33">
        <v>12</v>
      </c>
      <c r="J16" s="33" t="s">
        <v>19</v>
      </c>
      <c r="K16" s="33">
        <f t="shared" si="0"/>
        <v>21</v>
      </c>
      <c r="L16" s="33">
        <f t="shared" si="1"/>
        <v>21</v>
      </c>
      <c r="M16" s="27"/>
      <c r="N16" s="27"/>
      <c r="O16" s="27"/>
      <c r="P16" s="27"/>
    </row>
    <row r="17" spans="1:16">
      <c r="A17" s="30">
        <v>1</v>
      </c>
      <c r="B17" s="31">
        <v>2</v>
      </c>
      <c r="C17" s="31" t="str" cm="1">
        <f t="array" ref="C17">INDEX($P$5:$P$7,B17)</f>
        <v>5:35–7:00 م</v>
      </c>
      <c r="D17" s="31">
        <v>5</v>
      </c>
      <c r="E17" s="31" t="s">
        <v>95</v>
      </c>
      <c r="F17" s="32">
        <v>1</v>
      </c>
      <c r="G17" s="31" t="s">
        <v>583</v>
      </c>
      <c r="H17" s="27"/>
      <c r="I17" s="33">
        <v>13</v>
      </c>
      <c r="J17" s="33" t="s">
        <v>19</v>
      </c>
      <c r="K17" s="33">
        <f t="shared" si="0"/>
        <v>21</v>
      </c>
      <c r="L17" s="33">
        <f t="shared" si="1"/>
        <v>21</v>
      </c>
      <c r="M17" s="27"/>
      <c r="N17" s="27"/>
      <c r="O17" s="27"/>
      <c r="P17" s="27"/>
    </row>
    <row r="18" spans="1:16">
      <c r="A18" s="30">
        <v>1</v>
      </c>
      <c r="B18" s="31">
        <v>2</v>
      </c>
      <c r="C18" s="31" t="str" cm="1">
        <f t="array" ref="C18">INDEX($P$5:$P$7,B18)</f>
        <v>5:35–7:00 م</v>
      </c>
      <c r="D18" s="31">
        <v>6</v>
      </c>
      <c r="E18" s="31" t="s">
        <v>95</v>
      </c>
      <c r="F18" s="32">
        <v>1</v>
      </c>
      <c r="G18" s="31" t="s">
        <v>581</v>
      </c>
      <c r="H18" s="27"/>
      <c r="I18" s="33">
        <v>14</v>
      </c>
      <c r="J18" s="33" t="s">
        <v>19</v>
      </c>
      <c r="K18" s="33">
        <f t="shared" si="0"/>
        <v>21</v>
      </c>
      <c r="L18" s="33">
        <f t="shared" si="1"/>
        <v>21</v>
      </c>
      <c r="M18" s="27"/>
      <c r="N18" s="27"/>
      <c r="O18" s="27"/>
      <c r="P18" s="27"/>
    </row>
    <row r="19" spans="1:16">
      <c r="A19" s="30">
        <v>1</v>
      </c>
      <c r="B19" s="31">
        <v>2</v>
      </c>
      <c r="C19" s="31" t="str" cm="1">
        <f t="array" ref="C19">INDEX($P$5:$P$7,B19)</f>
        <v>5:35–7:00 م</v>
      </c>
      <c r="D19" s="31">
        <v>7</v>
      </c>
      <c r="E19" s="31" t="s">
        <v>95</v>
      </c>
      <c r="F19" s="32">
        <v>1</v>
      </c>
      <c r="G19" s="31" t="s">
        <v>559</v>
      </c>
      <c r="H19" s="27"/>
      <c r="I19" s="33">
        <v>15</v>
      </c>
      <c r="J19" s="33" t="s">
        <v>19</v>
      </c>
      <c r="K19" s="33">
        <f t="shared" si="0"/>
        <v>21</v>
      </c>
      <c r="L19" s="33">
        <f t="shared" si="1"/>
        <v>21</v>
      </c>
      <c r="M19" s="27"/>
      <c r="N19" s="27"/>
      <c r="O19" s="27"/>
      <c r="P19" s="27"/>
    </row>
    <row r="20" spans="1:16">
      <c r="A20" s="30">
        <v>1</v>
      </c>
      <c r="B20" s="31">
        <v>2</v>
      </c>
      <c r="C20" s="31" t="str" cm="1">
        <f t="array" ref="C20">INDEX($P$5:$P$7,B20)</f>
        <v>5:35–7:00 م</v>
      </c>
      <c r="D20" s="31">
        <v>8</v>
      </c>
      <c r="E20" s="31" t="s">
        <v>95</v>
      </c>
      <c r="F20" s="32">
        <v>1</v>
      </c>
      <c r="G20" s="31" t="s">
        <v>538</v>
      </c>
      <c r="H20" s="27"/>
      <c r="I20" s="33">
        <v>16</v>
      </c>
      <c r="J20" s="33" t="s">
        <v>19</v>
      </c>
      <c r="K20" s="33">
        <f t="shared" si="0"/>
        <v>21</v>
      </c>
      <c r="L20" s="33">
        <f t="shared" si="1"/>
        <v>21</v>
      </c>
      <c r="M20" s="27"/>
      <c r="N20" s="27"/>
      <c r="O20" s="27"/>
      <c r="P20" s="27"/>
    </row>
    <row r="21" spans="1:16">
      <c r="A21" s="30">
        <v>1</v>
      </c>
      <c r="B21" s="31">
        <v>3</v>
      </c>
      <c r="C21" s="31" t="str" cm="1">
        <f t="array" ref="C21">INDEX($P$5:$P$7,B21)</f>
        <v>7:10–8:35 م</v>
      </c>
      <c r="D21" s="31">
        <v>1</v>
      </c>
      <c r="E21" s="31" t="s">
        <v>95</v>
      </c>
      <c r="F21" s="32">
        <v>1</v>
      </c>
      <c r="G21" s="31" t="s">
        <v>518</v>
      </c>
      <c r="H21" s="27"/>
      <c r="I21" s="33">
        <v>17</v>
      </c>
      <c r="J21" s="33" t="s">
        <v>19</v>
      </c>
      <c r="K21" s="33">
        <f t="shared" si="0"/>
        <v>21</v>
      </c>
      <c r="L21" s="33">
        <f t="shared" si="1"/>
        <v>21</v>
      </c>
      <c r="M21" s="27"/>
      <c r="N21" s="27"/>
      <c r="O21" s="27"/>
      <c r="P21" s="27"/>
    </row>
    <row r="22" spans="1:16">
      <c r="A22" s="30">
        <v>1</v>
      </c>
      <c r="B22" s="31">
        <v>3</v>
      </c>
      <c r="C22" s="31" t="str" cm="1">
        <f t="array" ref="C22">INDEX($P$5:$P$7,B22)</f>
        <v>7:10–8:35 م</v>
      </c>
      <c r="D22" s="31">
        <v>2</v>
      </c>
      <c r="E22" s="31" t="s">
        <v>95</v>
      </c>
      <c r="F22" s="32">
        <v>1</v>
      </c>
      <c r="G22" s="31" t="s">
        <v>498</v>
      </c>
      <c r="H22" s="27"/>
      <c r="I22" s="33">
        <v>18</v>
      </c>
      <c r="J22" s="33" t="s">
        <v>19</v>
      </c>
      <c r="K22" s="33">
        <f t="shared" si="0"/>
        <v>21</v>
      </c>
      <c r="L22" s="33">
        <f t="shared" si="1"/>
        <v>21</v>
      </c>
      <c r="M22" s="27"/>
      <c r="N22" s="27"/>
      <c r="O22" s="27"/>
      <c r="P22" s="27"/>
    </row>
    <row r="23" spans="1:16">
      <c r="A23" s="30">
        <v>1</v>
      </c>
      <c r="B23" s="31">
        <v>3</v>
      </c>
      <c r="C23" s="31" t="str" cm="1">
        <f t="array" ref="C23">INDEX($P$5:$P$7,B23)</f>
        <v>7:10–8:35 م</v>
      </c>
      <c r="D23" s="31">
        <v>3</v>
      </c>
      <c r="E23" s="31" t="s">
        <v>95</v>
      </c>
      <c r="F23" s="32">
        <v>1</v>
      </c>
      <c r="G23" s="31" t="s">
        <v>474</v>
      </c>
      <c r="H23" s="27"/>
      <c r="I23" s="33">
        <v>19</v>
      </c>
      <c r="J23" s="33" t="s">
        <v>19</v>
      </c>
      <c r="K23" s="33">
        <f t="shared" si="0"/>
        <v>21</v>
      </c>
      <c r="L23" s="33">
        <f t="shared" si="1"/>
        <v>21</v>
      </c>
      <c r="M23" s="27"/>
      <c r="N23" s="27"/>
      <c r="O23" s="27"/>
      <c r="P23" s="27"/>
    </row>
    <row r="24" spans="1:16">
      <c r="A24" s="30">
        <v>1</v>
      </c>
      <c r="B24" s="31">
        <v>3</v>
      </c>
      <c r="C24" s="31" t="str" cm="1">
        <f t="array" ref="C24">INDEX($P$5:$P$7,B24)</f>
        <v>7:10–8:35 م</v>
      </c>
      <c r="D24" s="31">
        <v>4</v>
      </c>
      <c r="E24" s="31" t="s">
        <v>95</v>
      </c>
      <c r="F24" s="32">
        <v>1</v>
      </c>
      <c r="G24" s="31" t="s">
        <v>449</v>
      </c>
      <c r="H24" s="27"/>
      <c r="I24" s="33">
        <v>20</v>
      </c>
      <c r="J24" s="33" t="s">
        <v>19</v>
      </c>
      <c r="K24" s="33">
        <f t="shared" si="0"/>
        <v>21</v>
      </c>
      <c r="L24" s="33">
        <f t="shared" si="1"/>
        <v>21</v>
      </c>
      <c r="M24" s="27"/>
      <c r="N24" s="27"/>
      <c r="O24" s="27"/>
      <c r="P24" s="27"/>
    </row>
    <row r="25" spans="1:16">
      <c r="A25" s="30">
        <v>1</v>
      </c>
      <c r="B25" s="31">
        <v>3</v>
      </c>
      <c r="C25" s="31" t="str" cm="1">
        <f t="array" ref="C25">INDEX($P$5:$P$7,B25)</f>
        <v>7:10–8:35 م</v>
      </c>
      <c r="D25" s="31">
        <v>5</v>
      </c>
      <c r="E25" s="31" t="s">
        <v>95</v>
      </c>
      <c r="F25" s="32">
        <v>1</v>
      </c>
      <c r="G25" s="31" t="s">
        <v>441</v>
      </c>
      <c r="H25" s="27"/>
      <c r="I25" s="33">
        <v>21</v>
      </c>
      <c r="J25" s="33" t="s">
        <v>19</v>
      </c>
      <c r="K25" s="33">
        <f t="shared" si="0"/>
        <v>21</v>
      </c>
      <c r="L25" s="33">
        <f t="shared" si="1"/>
        <v>21</v>
      </c>
      <c r="M25" s="27"/>
      <c r="N25" s="27"/>
      <c r="O25" s="27"/>
      <c r="P25" s="27"/>
    </row>
    <row r="26" spans="1:16">
      <c r="A26" s="30">
        <v>1</v>
      </c>
      <c r="B26" s="31">
        <v>3</v>
      </c>
      <c r="C26" s="31" t="str" cm="1">
        <f t="array" ref="C26">INDEX($P$5:$P$7,B26)</f>
        <v>7:10–8:35 م</v>
      </c>
      <c r="D26" s="31">
        <v>6</v>
      </c>
      <c r="E26" s="31" t="s">
        <v>95</v>
      </c>
      <c r="F26" s="32">
        <v>1</v>
      </c>
      <c r="G26" s="31" t="s">
        <v>417</v>
      </c>
      <c r="H26" s="27"/>
      <c r="I26" s="33">
        <v>22</v>
      </c>
      <c r="J26" s="33" t="s">
        <v>19</v>
      </c>
      <c r="K26" s="33">
        <f t="shared" si="0"/>
        <v>21</v>
      </c>
      <c r="L26" s="33">
        <f t="shared" si="1"/>
        <v>21</v>
      </c>
      <c r="M26" s="27"/>
      <c r="N26" s="27"/>
      <c r="O26" s="27"/>
      <c r="P26" s="27"/>
    </row>
    <row r="27" spans="1:16">
      <c r="A27" s="30">
        <v>2</v>
      </c>
      <c r="B27" s="31">
        <v>1</v>
      </c>
      <c r="C27" s="31" t="str" cm="1">
        <f t="array" ref="C27">INDEX($P$5:$P$7,B27)</f>
        <v>4:00–5:25 م</v>
      </c>
      <c r="D27" s="31">
        <v>1</v>
      </c>
      <c r="E27" s="31" t="s">
        <v>19</v>
      </c>
      <c r="F27" s="32">
        <v>1</v>
      </c>
      <c r="G27" s="31" t="s">
        <v>238</v>
      </c>
      <c r="H27" s="27"/>
      <c r="I27" s="33">
        <v>23</v>
      </c>
      <c r="J27" s="33" t="s">
        <v>95</v>
      </c>
      <c r="K27" s="33">
        <f t="shared" si="0"/>
        <v>21</v>
      </c>
      <c r="L27" s="33">
        <f t="shared" si="1"/>
        <v>21</v>
      </c>
      <c r="M27" s="27"/>
      <c r="N27" s="27"/>
      <c r="O27" s="27"/>
      <c r="P27" s="27"/>
    </row>
    <row r="28" spans="1:16">
      <c r="A28" s="30">
        <v>2</v>
      </c>
      <c r="B28" s="31">
        <v>1</v>
      </c>
      <c r="C28" s="31" t="str" cm="1">
        <f t="array" ref="C28">INDEX($P$5:$P$7,B28)</f>
        <v>4:00–5:25 م</v>
      </c>
      <c r="D28" s="31">
        <v>2</v>
      </c>
      <c r="E28" s="31" t="s">
        <v>19</v>
      </c>
      <c r="F28" s="32">
        <v>1</v>
      </c>
      <c r="G28" s="31" t="s">
        <v>259</v>
      </c>
      <c r="H28" s="27"/>
      <c r="I28" s="33">
        <v>24</v>
      </c>
      <c r="J28" s="33" t="s">
        <v>95</v>
      </c>
      <c r="K28" s="33">
        <f t="shared" si="0"/>
        <v>21</v>
      </c>
      <c r="L28" s="33">
        <f t="shared" si="1"/>
        <v>21</v>
      </c>
      <c r="M28" s="27"/>
      <c r="N28" s="27"/>
      <c r="O28" s="27"/>
      <c r="P28" s="27"/>
    </row>
    <row r="29" spans="1:16">
      <c r="A29" s="30">
        <v>2</v>
      </c>
      <c r="B29" s="31">
        <v>1</v>
      </c>
      <c r="C29" s="31" t="str" cm="1">
        <f t="array" ref="C29">INDEX($P$5:$P$7,B29)</f>
        <v>4:00–5:25 م</v>
      </c>
      <c r="D29" s="31">
        <v>3</v>
      </c>
      <c r="E29" s="31" t="s">
        <v>19</v>
      </c>
      <c r="F29" s="32">
        <v>1</v>
      </c>
      <c r="G29" s="31" t="s">
        <v>186</v>
      </c>
      <c r="H29" s="27"/>
      <c r="I29" s="33">
        <v>25</v>
      </c>
      <c r="J29" s="33" t="s">
        <v>95</v>
      </c>
      <c r="K29" s="33">
        <f t="shared" si="0"/>
        <v>21</v>
      </c>
      <c r="L29" s="33">
        <f t="shared" si="1"/>
        <v>21</v>
      </c>
      <c r="M29" s="27"/>
      <c r="N29" s="27"/>
      <c r="O29" s="27"/>
      <c r="P29" s="27"/>
    </row>
    <row r="30" spans="1:16">
      <c r="A30" s="30">
        <v>2</v>
      </c>
      <c r="B30" s="31">
        <v>1</v>
      </c>
      <c r="C30" s="31" t="str" cm="1">
        <f t="array" ref="C30">INDEX($P$5:$P$7,B30)</f>
        <v>4:00–5:25 م</v>
      </c>
      <c r="D30" s="31">
        <v>4</v>
      </c>
      <c r="E30" s="31" t="s">
        <v>19</v>
      </c>
      <c r="F30" s="32">
        <v>1</v>
      </c>
      <c r="G30" s="31" t="s">
        <v>187</v>
      </c>
      <c r="H30" s="27"/>
      <c r="I30" s="33">
        <v>26</v>
      </c>
      <c r="J30" s="33" t="s">
        <v>95</v>
      </c>
      <c r="K30" s="33">
        <f t="shared" si="0"/>
        <v>21</v>
      </c>
      <c r="L30" s="33">
        <f t="shared" si="1"/>
        <v>21</v>
      </c>
      <c r="M30" s="27"/>
      <c r="N30" s="27"/>
      <c r="O30" s="27"/>
      <c r="P30" s="27"/>
    </row>
    <row r="31" spans="1:16">
      <c r="A31" s="30">
        <v>2</v>
      </c>
      <c r="B31" s="31">
        <v>1</v>
      </c>
      <c r="C31" s="31" t="str" cm="1">
        <f t="array" ref="C31">INDEX($P$5:$P$7,B31)</f>
        <v>4:00–5:25 م</v>
      </c>
      <c r="D31" s="31">
        <v>5</v>
      </c>
      <c r="E31" s="31" t="s">
        <v>19</v>
      </c>
      <c r="F31" s="32">
        <v>1</v>
      </c>
      <c r="G31" s="31" t="s">
        <v>169</v>
      </c>
      <c r="H31" s="27"/>
      <c r="I31" s="33">
        <v>27</v>
      </c>
      <c r="J31" s="33" t="s">
        <v>95</v>
      </c>
      <c r="K31" s="33">
        <f t="shared" si="0"/>
        <v>21</v>
      </c>
      <c r="L31" s="33">
        <f t="shared" si="1"/>
        <v>21</v>
      </c>
      <c r="M31" s="27"/>
      <c r="N31" s="27"/>
      <c r="O31" s="27"/>
      <c r="P31" s="27"/>
    </row>
    <row r="32" spans="1:16">
      <c r="A32" s="30">
        <v>2</v>
      </c>
      <c r="B32" s="31">
        <v>1</v>
      </c>
      <c r="C32" s="31" t="str" cm="1">
        <f t="array" ref="C32">INDEX($P$5:$P$7,B32)</f>
        <v>4:00–5:25 م</v>
      </c>
      <c r="D32" s="31">
        <v>6</v>
      </c>
      <c r="E32" s="31" t="s">
        <v>19</v>
      </c>
      <c r="F32" s="32">
        <v>1</v>
      </c>
      <c r="G32" s="31" t="s">
        <v>170</v>
      </c>
      <c r="H32" s="27"/>
      <c r="I32" s="33">
        <v>28</v>
      </c>
      <c r="J32" s="33" t="s">
        <v>95</v>
      </c>
      <c r="K32" s="33">
        <f t="shared" si="0"/>
        <v>21</v>
      </c>
      <c r="L32" s="33">
        <f t="shared" si="1"/>
        <v>21</v>
      </c>
      <c r="M32" s="27"/>
      <c r="N32" s="27"/>
      <c r="O32" s="27"/>
      <c r="P32" s="27"/>
    </row>
    <row r="33" spans="1:16">
      <c r="A33" s="30">
        <v>2</v>
      </c>
      <c r="B33" s="31">
        <v>1</v>
      </c>
      <c r="C33" s="31" t="str" cm="1">
        <f t="array" ref="C33">INDEX($P$5:$P$7,B33)</f>
        <v>4:00–5:25 م</v>
      </c>
      <c r="D33" s="31">
        <v>7</v>
      </c>
      <c r="E33" s="31" t="s">
        <v>19</v>
      </c>
      <c r="F33" s="32">
        <v>1</v>
      </c>
      <c r="G33" s="31" t="s">
        <v>171</v>
      </c>
      <c r="H33" s="27"/>
      <c r="I33" s="33">
        <v>29</v>
      </c>
      <c r="J33" s="33" t="s">
        <v>95</v>
      </c>
      <c r="K33" s="33">
        <f t="shared" si="0"/>
        <v>21</v>
      </c>
      <c r="L33" s="33">
        <f t="shared" si="1"/>
        <v>21</v>
      </c>
      <c r="M33" s="27"/>
      <c r="N33" s="27"/>
      <c r="O33" s="27"/>
      <c r="P33" s="27"/>
    </row>
    <row r="34" spans="1:16">
      <c r="A34" s="30">
        <v>2</v>
      </c>
      <c r="B34" s="31">
        <v>1</v>
      </c>
      <c r="C34" s="31" t="str" cm="1">
        <f t="array" ref="C34">INDEX($P$5:$P$7,B34)</f>
        <v>4:00–5:25 م</v>
      </c>
      <c r="D34" s="31">
        <v>8</v>
      </c>
      <c r="E34" s="31" t="s">
        <v>19</v>
      </c>
      <c r="F34" s="32">
        <v>1</v>
      </c>
      <c r="G34" s="31" t="s">
        <v>172</v>
      </c>
      <c r="H34" s="27"/>
      <c r="I34" s="33">
        <v>30</v>
      </c>
      <c r="J34" s="33" t="s">
        <v>95</v>
      </c>
      <c r="K34" s="33">
        <f t="shared" si="0"/>
        <v>21</v>
      </c>
      <c r="L34" s="33">
        <f t="shared" si="1"/>
        <v>21</v>
      </c>
      <c r="M34" s="27"/>
      <c r="N34" s="27"/>
      <c r="O34" s="27"/>
      <c r="P34" s="27"/>
    </row>
    <row r="35" spans="1:16">
      <c r="A35" s="30">
        <v>2</v>
      </c>
      <c r="B35" s="31">
        <v>2</v>
      </c>
      <c r="C35" s="31" t="str" cm="1">
        <f t="array" ref="C35">INDEX($P$5:$P$7,B35)</f>
        <v>5:35–7:00 م</v>
      </c>
      <c r="D35" s="31">
        <v>1</v>
      </c>
      <c r="E35" s="31" t="s">
        <v>19</v>
      </c>
      <c r="F35" s="32">
        <v>1</v>
      </c>
      <c r="G35" s="31" t="s">
        <v>96</v>
      </c>
      <c r="H35" s="27"/>
      <c r="I35" s="33">
        <v>31</v>
      </c>
      <c r="J35" s="33" t="s">
        <v>95</v>
      </c>
      <c r="K35" s="33">
        <f t="shared" si="0"/>
        <v>21</v>
      </c>
      <c r="L35" s="33">
        <f t="shared" si="1"/>
        <v>21</v>
      </c>
      <c r="M35" s="27"/>
      <c r="N35" s="27"/>
      <c r="O35" s="27"/>
      <c r="P35" s="27"/>
    </row>
    <row r="36" spans="1:16">
      <c r="A36" s="30">
        <v>2</v>
      </c>
      <c r="B36" s="31">
        <v>2</v>
      </c>
      <c r="C36" s="31" t="str" cm="1">
        <f t="array" ref="C36">INDEX($P$5:$P$7,B36)</f>
        <v>5:35–7:00 م</v>
      </c>
      <c r="D36" s="31">
        <v>2</v>
      </c>
      <c r="E36" s="31" t="s">
        <v>19</v>
      </c>
      <c r="F36" s="32">
        <v>1</v>
      </c>
      <c r="G36" s="31" t="s">
        <v>90</v>
      </c>
      <c r="H36" s="27"/>
      <c r="I36" s="33">
        <v>32</v>
      </c>
      <c r="J36" s="33" t="s">
        <v>95</v>
      </c>
      <c r="K36" s="33">
        <f t="shared" si="0"/>
        <v>21</v>
      </c>
      <c r="L36" s="33">
        <f t="shared" si="1"/>
        <v>21</v>
      </c>
      <c r="M36" s="27"/>
      <c r="N36" s="27"/>
      <c r="O36" s="27"/>
      <c r="P36" s="27"/>
    </row>
    <row r="37" spans="1:16">
      <c r="A37" s="30">
        <v>2</v>
      </c>
      <c r="B37" s="31">
        <v>2</v>
      </c>
      <c r="C37" s="31" t="str" cm="1">
        <f t="array" ref="C37">INDEX($P$5:$P$7,B37)</f>
        <v>5:35–7:00 م</v>
      </c>
      <c r="D37" s="31">
        <v>3</v>
      </c>
      <c r="E37" s="31" t="s">
        <v>19</v>
      </c>
      <c r="F37" s="32">
        <v>1</v>
      </c>
      <c r="G37" s="31" t="s">
        <v>78</v>
      </c>
      <c r="H37" s="27"/>
      <c r="I37" s="33">
        <v>33</v>
      </c>
      <c r="J37" s="33" t="s">
        <v>95</v>
      </c>
      <c r="K37" s="33">
        <f t="shared" si="0"/>
        <v>21</v>
      </c>
      <c r="L37" s="33">
        <f t="shared" si="1"/>
        <v>21</v>
      </c>
      <c r="M37" s="27"/>
      <c r="N37" s="27"/>
      <c r="O37" s="27"/>
      <c r="P37" s="27"/>
    </row>
    <row r="38" spans="1:16">
      <c r="A38" s="30">
        <v>2</v>
      </c>
      <c r="B38" s="31">
        <v>2</v>
      </c>
      <c r="C38" s="31" t="str" cm="1">
        <f t="array" ref="C38">INDEX($P$5:$P$7,B38)</f>
        <v>5:35–7:00 م</v>
      </c>
      <c r="D38" s="31">
        <v>4</v>
      </c>
      <c r="E38" s="31" t="s">
        <v>95</v>
      </c>
      <c r="F38" s="32">
        <v>1</v>
      </c>
      <c r="G38" s="31" t="s">
        <v>584</v>
      </c>
      <c r="H38" s="27"/>
      <c r="I38" s="33">
        <v>34</v>
      </c>
      <c r="J38" s="33" t="s">
        <v>95</v>
      </c>
      <c r="K38" s="33">
        <f t="shared" si="0"/>
        <v>21</v>
      </c>
      <c r="L38" s="33">
        <f t="shared" si="1"/>
        <v>21</v>
      </c>
      <c r="M38" s="27"/>
      <c r="N38" s="27"/>
      <c r="O38" s="27"/>
      <c r="P38" s="27"/>
    </row>
    <row r="39" spans="1:16">
      <c r="A39" s="30">
        <v>2</v>
      </c>
      <c r="B39" s="31">
        <v>2</v>
      </c>
      <c r="C39" s="31" t="str" cm="1">
        <f t="array" ref="C39">INDEX($P$5:$P$7,B39)</f>
        <v>5:35–7:00 م</v>
      </c>
      <c r="D39" s="31">
        <v>5</v>
      </c>
      <c r="E39" s="31" t="s">
        <v>95</v>
      </c>
      <c r="F39" s="32">
        <v>1</v>
      </c>
      <c r="G39" s="31" t="s">
        <v>605</v>
      </c>
      <c r="H39" s="27"/>
      <c r="I39" s="33">
        <v>35</v>
      </c>
      <c r="J39" s="33" t="s">
        <v>95</v>
      </c>
      <c r="K39" s="33">
        <f t="shared" si="0"/>
        <v>21</v>
      </c>
      <c r="L39" s="33">
        <f t="shared" si="1"/>
        <v>21</v>
      </c>
      <c r="M39" s="27"/>
      <c r="N39" s="27"/>
      <c r="O39" s="27"/>
      <c r="P39" s="27"/>
    </row>
    <row r="40" spans="1:16">
      <c r="A40" s="30">
        <v>2</v>
      </c>
      <c r="B40" s="31">
        <v>2</v>
      </c>
      <c r="C40" s="31" t="str" cm="1">
        <f t="array" ref="C40">INDEX($P$5:$P$7,B40)</f>
        <v>5:35–7:00 م</v>
      </c>
      <c r="D40" s="31">
        <v>6</v>
      </c>
      <c r="E40" s="31" t="s">
        <v>95</v>
      </c>
      <c r="F40" s="32">
        <v>1</v>
      </c>
      <c r="G40" s="31" t="s">
        <v>560</v>
      </c>
      <c r="H40" s="27"/>
      <c r="I40" s="33">
        <v>36</v>
      </c>
      <c r="J40" s="33" t="s">
        <v>95</v>
      </c>
      <c r="K40" s="33">
        <f t="shared" si="0"/>
        <v>21</v>
      </c>
      <c r="L40" s="33">
        <f t="shared" si="1"/>
        <v>21</v>
      </c>
      <c r="M40" s="27"/>
      <c r="N40" s="27"/>
      <c r="O40" s="27"/>
      <c r="P40" s="27"/>
    </row>
    <row r="41" spans="1:16">
      <c r="A41" s="30">
        <v>2</v>
      </c>
      <c r="B41" s="31">
        <v>2</v>
      </c>
      <c r="C41" s="31" t="str" cm="1">
        <f t="array" ref="C41">INDEX($P$5:$P$7,B41)</f>
        <v>5:35–7:00 م</v>
      </c>
      <c r="D41" s="31">
        <v>7</v>
      </c>
      <c r="E41" s="31" t="s">
        <v>95</v>
      </c>
      <c r="F41" s="32">
        <v>1</v>
      </c>
      <c r="G41" s="31" t="s">
        <v>539</v>
      </c>
      <c r="H41" s="27"/>
      <c r="I41" s="33">
        <v>37</v>
      </c>
      <c r="J41" s="33" t="s">
        <v>95</v>
      </c>
      <c r="K41" s="33">
        <f t="shared" si="0"/>
        <v>21</v>
      </c>
      <c r="L41" s="33">
        <f t="shared" si="1"/>
        <v>21</v>
      </c>
      <c r="M41" s="27"/>
      <c r="N41" s="27"/>
      <c r="O41" s="27"/>
      <c r="P41" s="27"/>
    </row>
    <row r="42" spans="1:16">
      <c r="A42" s="30">
        <v>2</v>
      </c>
      <c r="B42" s="31">
        <v>2</v>
      </c>
      <c r="C42" s="31" t="str" cm="1">
        <f t="array" ref="C42">INDEX($P$5:$P$7,B42)</f>
        <v>5:35–7:00 م</v>
      </c>
      <c r="D42" s="31">
        <v>8</v>
      </c>
      <c r="E42" s="31" t="s">
        <v>95</v>
      </c>
      <c r="F42" s="32">
        <v>1</v>
      </c>
      <c r="G42" s="31" t="s">
        <v>519</v>
      </c>
      <c r="H42" s="27"/>
      <c r="I42" s="33">
        <v>38</v>
      </c>
      <c r="J42" s="33" t="s">
        <v>95</v>
      </c>
      <c r="K42" s="33">
        <f t="shared" si="0"/>
        <v>21</v>
      </c>
      <c r="L42" s="33">
        <f t="shared" si="1"/>
        <v>21</v>
      </c>
      <c r="M42" s="27"/>
      <c r="N42" s="27"/>
      <c r="O42" s="27"/>
      <c r="P42" s="27"/>
    </row>
    <row r="43" spans="1:16">
      <c r="A43" s="30">
        <v>2</v>
      </c>
      <c r="B43" s="31">
        <v>3</v>
      </c>
      <c r="C43" s="31" t="str" cm="1">
        <f t="array" ref="C43">INDEX($P$5:$P$7,B43)</f>
        <v>7:10–8:35 م</v>
      </c>
      <c r="D43" s="31">
        <v>1</v>
      </c>
      <c r="E43" s="31" t="s">
        <v>95</v>
      </c>
      <c r="F43" s="32">
        <v>1</v>
      </c>
      <c r="G43" s="31" t="s">
        <v>499</v>
      </c>
      <c r="H43" s="27"/>
      <c r="I43" s="33">
        <v>39</v>
      </c>
      <c r="J43" s="33" t="s">
        <v>95</v>
      </c>
      <c r="K43" s="33">
        <f t="shared" si="0"/>
        <v>21</v>
      </c>
      <c r="L43" s="33">
        <f t="shared" si="1"/>
        <v>21</v>
      </c>
      <c r="M43" s="27"/>
      <c r="N43" s="27"/>
      <c r="O43" s="27"/>
      <c r="P43" s="27"/>
    </row>
    <row r="44" spans="1:16">
      <c r="A44" s="30">
        <v>2</v>
      </c>
      <c r="B44" s="31">
        <v>3</v>
      </c>
      <c r="C44" s="31" t="str" cm="1">
        <f t="array" ref="C44">INDEX($P$5:$P$7,B44)</f>
        <v>7:10–8:35 م</v>
      </c>
      <c r="D44" s="31">
        <v>2</v>
      </c>
      <c r="E44" s="31" t="s">
        <v>95</v>
      </c>
      <c r="F44" s="32">
        <v>1</v>
      </c>
      <c r="G44" s="31" t="s">
        <v>475</v>
      </c>
      <c r="H44" s="27"/>
      <c r="I44" s="33">
        <v>40</v>
      </c>
      <c r="J44" s="33" t="s">
        <v>95</v>
      </c>
      <c r="K44" s="33">
        <f t="shared" si="0"/>
        <v>21</v>
      </c>
      <c r="L44" s="33">
        <f t="shared" si="1"/>
        <v>21</v>
      </c>
      <c r="M44" s="27"/>
      <c r="N44" s="27"/>
      <c r="O44" s="27"/>
      <c r="P44" s="27"/>
    </row>
    <row r="45" spans="1:16">
      <c r="A45" s="30">
        <v>2</v>
      </c>
      <c r="B45" s="31">
        <v>3</v>
      </c>
      <c r="C45" s="31" t="str" cm="1">
        <f t="array" ref="C45">INDEX($P$5:$P$7,B45)</f>
        <v>7:10–8:35 م</v>
      </c>
      <c r="D45" s="31">
        <v>3</v>
      </c>
      <c r="E45" s="31" t="s">
        <v>95</v>
      </c>
      <c r="F45" s="32">
        <v>1</v>
      </c>
      <c r="G45" s="31" t="s">
        <v>476</v>
      </c>
      <c r="H45" s="27"/>
      <c r="I45" s="33">
        <v>41</v>
      </c>
      <c r="J45" s="33" t="s">
        <v>95</v>
      </c>
      <c r="K45" s="33">
        <f t="shared" si="0"/>
        <v>21</v>
      </c>
      <c r="L45" s="33">
        <f t="shared" si="1"/>
        <v>21</v>
      </c>
      <c r="M45" s="27"/>
      <c r="N45" s="27"/>
      <c r="O45" s="27"/>
      <c r="P45" s="27"/>
    </row>
    <row r="46" spans="1:16">
      <c r="A46" s="30">
        <v>2</v>
      </c>
      <c r="B46" s="31">
        <v>3</v>
      </c>
      <c r="C46" s="31" t="str" cm="1">
        <f t="array" ref="C46">INDEX($P$5:$P$7,B46)</f>
        <v>7:10–8:35 م</v>
      </c>
      <c r="D46" s="31">
        <v>4</v>
      </c>
      <c r="E46" s="31" t="s">
        <v>95</v>
      </c>
      <c r="F46" s="32">
        <v>1</v>
      </c>
      <c r="G46" s="31" t="s">
        <v>442</v>
      </c>
      <c r="H46" s="27"/>
      <c r="I46" s="33">
        <v>42</v>
      </c>
      <c r="J46" s="33" t="s">
        <v>95</v>
      </c>
      <c r="K46" s="33">
        <f t="shared" si="0"/>
        <v>21</v>
      </c>
      <c r="L46" s="33">
        <f t="shared" si="1"/>
        <v>21</v>
      </c>
      <c r="M46" s="27"/>
      <c r="N46" s="27"/>
      <c r="O46" s="27"/>
      <c r="P46" s="27"/>
    </row>
    <row r="47" spans="1:16">
      <c r="A47" s="30">
        <v>2</v>
      </c>
      <c r="B47" s="31">
        <v>3</v>
      </c>
      <c r="C47" s="31" t="str" cm="1">
        <f t="array" ref="C47">INDEX($P$5:$P$7,B47)</f>
        <v>7:10–8:35 م</v>
      </c>
      <c r="D47" s="31">
        <v>5</v>
      </c>
      <c r="E47" s="31" t="s">
        <v>95</v>
      </c>
      <c r="F47" s="32">
        <v>1</v>
      </c>
      <c r="G47" s="31" t="s">
        <v>420</v>
      </c>
      <c r="H47" s="27"/>
      <c r="I47" s="33">
        <v>43</v>
      </c>
      <c r="J47" s="33" t="s">
        <v>95</v>
      </c>
      <c r="K47" s="33">
        <f t="shared" si="0"/>
        <v>21</v>
      </c>
      <c r="L47" s="33">
        <f t="shared" si="1"/>
        <v>21</v>
      </c>
      <c r="M47" s="27"/>
      <c r="N47" s="27"/>
      <c r="O47" s="27"/>
      <c r="P47" s="27"/>
    </row>
    <row r="48" spans="1:16">
      <c r="A48" s="30">
        <v>2</v>
      </c>
      <c r="B48" s="31">
        <v>3</v>
      </c>
      <c r="C48" s="31" t="str" cm="1">
        <f t="array" ref="C48">INDEX($P$5:$P$7,B48)</f>
        <v>7:10–8:35 م</v>
      </c>
      <c r="D48" s="31">
        <v>6</v>
      </c>
      <c r="E48" s="31" t="s">
        <v>95</v>
      </c>
      <c r="F48" s="32">
        <v>1</v>
      </c>
      <c r="G48" s="31" t="s">
        <v>370</v>
      </c>
      <c r="H48" s="27"/>
      <c r="I48" s="33">
        <v>44</v>
      </c>
      <c r="J48" s="33" t="s">
        <v>95</v>
      </c>
      <c r="K48" s="33">
        <f t="shared" si="0"/>
        <v>21</v>
      </c>
      <c r="L48" s="33">
        <f t="shared" si="1"/>
        <v>21</v>
      </c>
      <c r="M48" s="27"/>
      <c r="N48" s="27"/>
      <c r="O48" s="27"/>
      <c r="P48" s="27"/>
    </row>
    <row r="49" spans="1:16">
      <c r="A49" s="30">
        <v>3</v>
      </c>
      <c r="B49" s="31">
        <v>1</v>
      </c>
      <c r="C49" s="31" t="str" cm="1">
        <f t="array" ref="C49">INDEX($P$5:$P$7,B49)</f>
        <v>4:00–5:25 م</v>
      </c>
      <c r="D49" s="31">
        <v>1</v>
      </c>
      <c r="E49" s="31" t="s">
        <v>19</v>
      </c>
      <c r="F49" s="32">
        <v>1</v>
      </c>
      <c r="G49" s="31" t="s">
        <v>217</v>
      </c>
      <c r="H49" s="27"/>
      <c r="I49" s="27"/>
      <c r="J49" s="27"/>
      <c r="K49" s="27"/>
      <c r="L49" s="27"/>
      <c r="M49" s="27"/>
      <c r="N49" s="27"/>
      <c r="O49" s="27"/>
      <c r="P49" s="27"/>
    </row>
    <row r="50" spans="1:16">
      <c r="A50" s="30">
        <v>3</v>
      </c>
      <c r="B50" s="31">
        <v>1</v>
      </c>
      <c r="C50" s="31" t="str" cm="1">
        <f t="array" ref="C50">INDEX($P$5:$P$7,B50)</f>
        <v>4:00–5:25 م</v>
      </c>
      <c r="D50" s="31">
        <v>2</v>
      </c>
      <c r="E50" s="31" t="s">
        <v>19</v>
      </c>
      <c r="F50" s="32">
        <v>1</v>
      </c>
      <c r="G50" s="31" t="s">
        <v>239</v>
      </c>
      <c r="H50" s="27"/>
      <c r="I50" s="27"/>
      <c r="J50" s="27"/>
      <c r="K50" s="27"/>
      <c r="L50" s="27"/>
      <c r="M50" s="27"/>
      <c r="N50" s="27"/>
      <c r="O50" s="27"/>
      <c r="P50" s="27"/>
    </row>
    <row r="51" spans="1:16">
      <c r="A51" s="30">
        <v>3</v>
      </c>
      <c r="B51" s="31">
        <v>1</v>
      </c>
      <c r="C51" s="31" t="str" cm="1">
        <f t="array" ref="C51">INDEX($P$5:$P$7,B51)</f>
        <v>4:00–5:25 م</v>
      </c>
      <c r="D51" s="31">
        <v>3</v>
      </c>
      <c r="E51" s="31" t="s">
        <v>19</v>
      </c>
      <c r="F51" s="32">
        <v>1</v>
      </c>
      <c r="G51" s="31" t="s">
        <v>260</v>
      </c>
      <c r="H51" s="27"/>
      <c r="I51" s="27"/>
      <c r="J51" s="27"/>
      <c r="K51" s="27"/>
      <c r="L51" s="27"/>
      <c r="M51" s="27"/>
      <c r="N51" s="27"/>
      <c r="O51" s="27"/>
      <c r="P51" s="27"/>
    </row>
    <row r="52" spans="1:16">
      <c r="A52" s="30">
        <v>3</v>
      </c>
      <c r="B52" s="31">
        <v>1</v>
      </c>
      <c r="C52" s="31" t="str" cm="1">
        <f t="array" ref="C52">INDEX($P$5:$P$7,B52)</f>
        <v>4:00–5:25 م</v>
      </c>
      <c r="D52" s="31">
        <v>4</v>
      </c>
      <c r="E52" s="31" t="s">
        <v>19</v>
      </c>
      <c r="F52" s="32">
        <v>1</v>
      </c>
      <c r="G52" s="31" t="s">
        <v>127</v>
      </c>
      <c r="H52" s="27"/>
      <c r="I52" s="27"/>
      <c r="J52" s="27"/>
      <c r="K52" s="27"/>
      <c r="L52" s="27"/>
      <c r="M52" s="27"/>
      <c r="N52" s="27"/>
      <c r="O52" s="27"/>
      <c r="P52" s="27"/>
    </row>
    <row r="53" spans="1:16">
      <c r="A53" s="30">
        <v>3</v>
      </c>
      <c r="B53" s="31">
        <v>1</v>
      </c>
      <c r="C53" s="31" t="str" cm="1">
        <f t="array" ref="C53">INDEX($P$5:$P$7,B53)</f>
        <v>4:00–5:25 م</v>
      </c>
      <c r="D53" s="31">
        <v>5</v>
      </c>
      <c r="E53" s="31" t="s">
        <v>19</v>
      </c>
      <c r="F53" s="32">
        <v>1</v>
      </c>
      <c r="G53" s="31" t="s">
        <v>128</v>
      </c>
      <c r="H53" s="27"/>
      <c r="I53" s="27"/>
      <c r="J53" s="27"/>
      <c r="K53" s="27"/>
      <c r="L53" s="27"/>
      <c r="M53" s="27"/>
      <c r="N53" s="27"/>
      <c r="O53" s="27"/>
      <c r="P53" s="27"/>
    </row>
    <row r="54" spans="1:16">
      <c r="A54" s="30">
        <v>3</v>
      </c>
      <c r="B54" s="31">
        <v>1</v>
      </c>
      <c r="C54" s="31" t="str" cm="1">
        <f t="array" ref="C54">INDEX($P$5:$P$7,B54)</f>
        <v>4:00–5:25 م</v>
      </c>
      <c r="D54" s="31">
        <v>6</v>
      </c>
      <c r="E54" s="31" t="s">
        <v>19</v>
      </c>
      <c r="F54" s="32">
        <v>1</v>
      </c>
      <c r="G54" s="31" t="s">
        <v>129</v>
      </c>
      <c r="H54" s="27"/>
      <c r="I54" s="27"/>
      <c r="J54" s="27"/>
      <c r="K54" s="27"/>
      <c r="L54" s="27"/>
      <c r="M54" s="27"/>
      <c r="N54" s="27"/>
      <c r="O54" s="27"/>
      <c r="P54" s="27"/>
    </row>
    <row r="55" spans="1:16">
      <c r="A55" s="30">
        <v>3</v>
      </c>
      <c r="B55" s="31">
        <v>1</v>
      </c>
      <c r="C55" s="31" t="str" cm="1">
        <f t="array" ref="C55">INDEX($P$5:$P$7,B55)</f>
        <v>4:00–5:25 م</v>
      </c>
      <c r="D55" s="31">
        <v>7</v>
      </c>
      <c r="E55" s="31" t="s">
        <v>19</v>
      </c>
      <c r="F55" s="32">
        <v>1</v>
      </c>
      <c r="G55" s="31" t="s">
        <v>130</v>
      </c>
      <c r="H55" s="27"/>
      <c r="I55" s="27"/>
      <c r="J55" s="27"/>
      <c r="K55" s="27"/>
      <c r="L55" s="27"/>
      <c r="M55" s="27"/>
      <c r="N55" s="27"/>
      <c r="O55" s="27"/>
      <c r="P55" s="27"/>
    </row>
    <row r="56" spans="1:16">
      <c r="A56" s="30">
        <v>3</v>
      </c>
      <c r="B56" s="31">
        <v>1</v>
      </c>
      <c r="C56" s="31" t="str" cm="1">
        <f t="array" ref="C56">INDEX($P$5:$P$7,B56)</f>
        <v>4:00–5:25 م</v>
      </c>
      <c r="D56" s="31">
        <v>8</v>
      </c>
      <c r="E56" s="31" t="s">
        <v>19</v>
      </c>
      <c r="F56" s="32">
        <v>1</v>
      </c>
      <c r="G56" s="31" t="s">
        <v>131</v>
      </c>
      <c r="H56" s="27"/>
      <c r="I56" s="27"/>
      <c r="J56" s="27"/>
      <c r="K56" s="27"/>
      <c r="L56" s="27"/>
      <c r="M56" s="27"/>
      <c r="N56" s="27"/>
      <c r="O56" s="27"/>
      <c r="P56" s="27"/>
    </row>
    <row r="57" spans="1:16">
      <c r="A57" s="30">
        <v>3</v>
      </c>
      <c r="B57" s="31">
        <v>2</v>
      </c>
      <c r="C57" s="31" t="str" cm="1">
        <f t="array" ref="C57">INDEX($P$5:$P$7,B57)</f>
        <v>5:35–7:00 م</v>
      </c>
      <c r="D57" s="31">
        <v>1</v>
      </c>
      <c r="E57" s="31" t="s">
        <v>19</v>
      </c>
      <c r="F57" s="32">
        <v>1</v>
      </c>
      <c r="G57" s="31" t="s">
        <v>91</v>
      </c>
      <c r="H57" s="27"/>
      <c r="I57" s="27"/>
      <c r="J57" s="27"/>
      <c r="K57" s="27"/>
      <c r="L57" s="27"/>
      <c r="M57" s="27"/>
      <c r="N57" s="27"/>
      <c r="O57" s="27"/>
      <c r="P57" s="27"/>
    </row>
    <row r="58" spans="1:16">
      <c r="A58" s="30">
        <v>3</v>
      </c>
      <c r="B58" s="31">
        <v>2</v>
      </c>
      <c r="C58" s="31" t="str" cm="1">
        <f t="array" ref="C58">INDEX($P$5:$P$7,B58)</f>
        <v>5:35–7:00 م</v>
      </c>
      <c r="D58" s="31">
        <v>2</v>
      </c>
      <c r="E58" s="31" t="s">
        <v>19</v>
      </c>
      <c r="F58" s="32">
        <v>1</v>
      </c>
      <c r="G58" s="31" t="s">
        <v>79</v>
      </c>
      <c r="H58" s="27"/>
      <c r="I58" s="27"/>
      <c r="J58" s="27"/>
      <c r="K58" s="27"/>
      <c r="L58" s="27"/>
      <c r="M58" s="27"/>
      <c r="N58" s="27"/>
      <c r="O58" s="27"/>
      <c r="P58" s="27"/>
    </row>
    <row r="59" spans="1:16">
      <c r="A59" s="30">
        <v>3</v>
      </c>
      <c r="B59" s="31">
        <v>2</v>
      </c>
      <c r="C59" s="31" t="str" cm="1">
        <f t="array" ref="C59">INDEX($P$5:$P$7,B59)</f>
        <v>5:35–7:00 م</v>
      </c>
      <c r="D59" s="31">
        <v>3</v>
      </c>
      <c r="E59" s="31" t="s">
        <v>19</v>
      </c>
      <c r="F59" s="32">
        <v>1</v>
      </c>
      <c r="G59" s="31" t="s">
        <v>67</v>
      </c>
      <c r="H59" s="27"/>
      <c r="I59" s="27"/>
      <c r="J59" s="27"/>
      <c r="K59" s="27"/>
      <c r="L59" s="27"/>
      <c r="M59" s="27"/>
      <c r="N59" s="27"/>
      <c r="O59" s="27"/>
      <c r="P59" s="27"/>
    </row>
    <row r="60" spans="1:16">
      <c r="A60" s="30">
        <v>3</v>
      </c>
      <c r="B60" s="31">
        <v>2</v>
      </c>
      <c r="C60" s="31" t="str" cm="1">
        <f t="array" ref="C60">INDEX($P$5:$P$7,B60)</f>
        <v>5:35–7:00 م</v>
      </c>
      <c r="D60" s="31">
        <v>4</v>
      </c>
      <c r="E60" s="31" t="s">
        <v>95</v>
      </c>
      <c r="F60" s="32">
        <v>1</v>
      </c>
      <c r="G60" s="31" t="s">
        <v>562</v>
      </c>
      <c r="H60" s="27"/>
      <c r="I60" s="27"/>
      <c r="J60" s="27"/>
      <c r="K60" s="27"/>
      <c r="L60" s="27"/>
      <c r="M60" s="27"/>
      <c r="N60" s="27"/>
      <c r="O60" s="27"/>
      <c r="P60" s="27"/>
    </row>
    <row r="61" spans="1:16">
      <c r="A61" s="30">
        <v>3</v>
      </c>
      <c r="B61" s="31">
        <v>2</v>
      </c>
      <c r="C61" s="31" t="str" cm="1">
        <f t="array" ref="C61">INDEX($P$5:$P$7,B61)</f>
        <v>5:35–7:00 م</v>
      </c>
      <c r="D61" s="31">
        <v>5</v>
      </c>
      <c r="E61" s="31" t="s">
        <v>95</v>
      </c>
      <c r="F61" s="32">
        <v>1</v>
      </c>
      <c r="G61" s="31" t="s">
        <v>585</v>
      </c>
      <c r="H61" s="27"/>
      <c r="I61" s="27"/>
      <c r="J61" s="27"/>
      <c r="K61" s="27"/>
      <c r="L61" s="27"/>
      <c r="M61" s="27"/>
      <c r="N61" s="27"/>
      <c r="O61" s="27"/>
      <c r="P61" s="27"/>
    </row>
    <row r="62" spans="1:16">
      <c r="A62" s="30">
        <v>3</v>
      </c>
      <c r="B62" s="31">
        <v>2</v>
      </c>
      <c r="C62" s="31" t="str" cm="1">
        <f t="array" ref="C62">INDEX($P$5:$P$7,B62)</f>
        <v>5:35–7:00 م</v>
      </c>
      <c r="D62" s="31">
        <v>6</v>
      </c>
      <c r="E62" s="31" t="s">
        <v>95</v>
      </c>
      <c r="F62" s="32">
        <v>1</v>
      </c>
      <c r="G62" s="31" t="s">
        <v>606</v>
      </c>
      <c r="H62" s="27"/>
      <c r="I62" s="27"/>
      <c r="J62" s="27"/>
      <c r="K62" s="27"/>
      <c r="L62" s="27"/>
      <c r="M62" s="27"/>
      <c r="N62" s="27"/>
      <c r="O62" s="27"/>
      <c r="P62" s="27"/>
    </row>
    <row r="63" spans="1:16">
      <c r="A63" s="30">
        <v>3</v>
      </c>
      <c r="B63" s="31">
        <v>2</v>
      </c>
      <c r="C63" s="31" t="str" cm="1">
        <f t="array" ref="C63">INDEX($P$5:$P$7,B63)</f>
        <v>5:35–7:00 م</v>
      </c>
      <c r="D63" s="31">
        <v>7</v>
      </c>
      <c r="E63" s="31" t="s">
        <v>95</v>
      </c>
      <c r="F63" s="32">
        <v>1</v>
      </c>
      <c r="G63" s="31" t="s">
        <v>520</v>
      </c>
      <c r="H63" s="27"/>
      <c r="I63" s="27"/>
      <c r="J63" s="27"/>
      <c r="K63" s="27"/>
      <c r="L63" s="27"/>
      <c r="M63" s="27"/>
      <c r="N63" s="27"/>
      <c r="O63" s="27"/>
      <c r="P63" s="27"/>
    </row>
    <row r="64" spans="1:16">
      <c r="A64" s="30">
        <v>3</v>
      </c>
      <c r="B64" s="31">
        <v>2</v>
      </c>
      <c r="C64" s="31" t="str" cm="1">
        <f t="array" ref="C64">INDEX($P$5:$P$7,B64)</f>
        <v>5:35–7:00 م</v>
      </c>
      <c r="D64" s="31">
        <v>8</v>
      </c>
      <c r="E64" s="31" t="s">
        <v>95</v>
      </c>
      <c r="F64" s="32">
        <v>1</v>
      </c>
      <c r="G64" s="31" t="s">
        <v>500</v>
      </c>
      <c r="H64" s="27"/>
      <c r="I64" s="27"/>
      <c r="J64" s="27"/>
      <c r="K64" s="27"/>
      <c r="L64" s="27"/>
      <c r="M64" s="27"/>
      <c r="N64" s="27"/>
      <c r="O64" s="27"/>
      <c r="P64" s="27"/>
    </row>
    <row r="65" spans="1:16">
      <c r="A65" s="30">
        <v>3</v>
      </c>
      <c r="B65" s="31">
        <v>3</v>
      </c>
      <c r="C65" s="31" t="str" cm="1">
        <f t="array" ref="C65">INDEX($P$5:$P$7,B65)</f>
        <v>7:10–8:35 م</v>
      </c>
      <c r="D65" s="31">
        <v>1</v>
      </c>
      <c r="E65" s="31" t="s">
        <v>95</v>
      </c>
      <c r="F65" s="32">
        <v>1</v>
      </c>
      <c r="G65" s="31" t="s">
        <v>477</v>
      </c>
      <c r="H65" s="27"/>
      <c r="I65" s="27"/>
      <c r="J65" s="27"/>
      <c r="K65" s="27"/>
      <c r="L65" s="27"/>
      <c r="M65" s="27"/>
      <c r="N65" s="27"/>
      <c r="O65" s="27"/>
      <c r="P65" s="27"/>
    </row>
    <row r="66" spans="1:16">
      <c r="A66" s="30">
        <v>3</v>
      </c>
      <c r="B66" s="31">
        <v>3</v>
      </c>
      <c r="C66" s="31" t="str" cm="1">
        <f t="array" ref="C66">INDEX($P$5:$P$7,B66)</f>
        <v>7:10–8:35 م</v>
      </c>
      <c r="D66" s="31">
        <v>2</v>
      </c>
      <c r="E66" s="31" t="s">
        <v>95</v>
      </c>
      <c r="F66" s="32">
        <v>1</v>
      </c>
      <c r="G66" s="31" t="s">
        <v>478</v>
      </c>
      <c r="H66" s="27"/>
      <c r="I66" s="27"/>
      <c r="J66" s="27"/>
      <c r="K66" s="27"/>
      <c r="L66" s="27"/>
      <c r="M66" s="27"/>
      <c r="N66" s="27"/>
      <c r="O66" s="27"/>
      <c r="P66" s="27"/>
    </row>
    <row r="67" spans="1:16">
      <c r="A67" s="30">
        <v>3</v>
      </c>
      <c r="B67" s="31">
        <v>3</v>
      </c>
      <c r="C67" s="31" t="str" cm="1">
        <f t="array" ref="C67">INDEX($P$5:$P$7,B67)</f>
        <v>7:10–8:35 م</v>
      </c>
      <c r="D67" s="31">
        <v>3</v>
      </c>
      <c r="E67" s="31" t="s">
        <v>95</v>
      </c>
      <c r="F67" s="32">
        <v>1</v>
      </c>
      <c r="G67" s="31" t="s">
        <v>443</v>
      </c>
      <c r="H67" s="27"/>
      <c r="I67" s="27"/>
      <c r="J67" s="27"/>
      <c r="K67" s="27"/>
      <c r="L67" s="27"/>
      <c r="M67" s="27"/>
      <c r="N67" s="27"/>
      <c r="O67" s="27"/>
      <c r="P67" s="27"/>
    </row>
    <row r="68" spans="1:16">
      <c r="A68" s="30">
        <v>3</v>
      </c>
      <c r="B68" s="31">
        <v>3</v>
      </c>
      <c r="C68" s="31" t="str" cm="1">
        <f t="array" ref="C68">INDEX($P$5:$P$7,B68)</f>
        <v>7:10–8:35 م</v>
      </c>
      <c r="D68" s="31">
        <v>4</v>
      </c>
      <c r="E68" s="31" t="s">
        <v>95</v>
      </c>
      <c r="F68" s="32">
        <v>1</v>
      </c>
      <c r="G68" s="31" t="s">
        <v>421</v>
      </c>
      <c r="H68" s="27"/>
      <c r="I68" s="27"/>
      <c r="J68" s="27"/>
      <c r="K68" s="27"/>
      <c r="L68" s="27"/>
      <c r="M68" s="27"/>
      <c r="N68" s="27"/>
      <c r="O68" s="27"/>
      <c r="P68" s="27"/>
    </row>
    <row r="69" spans="1:16">
      <c r="A69" s="30">
        <v>3</v>
      </c>
      <c r="B69" s="31">
        <v>3</v>
      </c>
      <c r="C69" s="31" t="str" cm="1">
        <f t="array" ref="C69">INDEX($P$5:$P$7,B69)</f>
        <v>7:10–8:35 م</v>
      </c>
      <c r="D69" s="31">
        <v>5</v>
      </c>
      <c r="E69" s="31" t="s">
        <v>95</v>
      </c>
      <c r="F69" s="32">
        <v>1</v>
      </c>
      <c r="G69" s="31" t="s">
        <v>371</v>
      </c>
      <c r="H69" s="27"/>
      <c r="I69" s="27"/>
      <c r="J69" s="27"/>
      <c r="K69" s="27"/>
      <c r="L69" s="27"/>
      <c r="M69" s="27"/>
      <c r="N69" s="27"/>
      <c r="O69" s="27"/>
      <c r="P69" s="27"/>
    </row>
    <row r="70" spans="1:16">
      <c r="A70" s="30">
        <v>3</v>
      </c>
      <c r="B70" s="31">
        <v>3</v>
      </c>
      <c r="C70" s="31" t="str" cm="1">
        <f t="array" ref="C70">INDEX($P$5:$P$7,B70)</f>
        <v>7:10–8:35 م</v>
      </c>
      <c r="D70" s="31">
        <v>6</v>
      </c>
      <c r="E70" s="31" t="s">
        <v>95</v>
      </c>
      <c r="F70" s="32">
        <v>1</v>
      </c>
      <c r="G70" s="31" t="s">
        <v>361</v>
      </c>
      <c r="H70" s="27"/>
      <c r="I70" s="27"/>
      <c r="J70" s="27"/>
      <c r="K70" s="27"/>
      <c r="L70" s="27"/>
      <c r="M70" s="27"/>
      <c r="N70" s="27"/>
      <c r="O70" s="27"/>
      <c r="P70" s="27"/>
    </row>
    <row r="71" spans="1:16">
      <c r="A71" s="30">
        <v>4</v>
      </c>
      <c r="B71" s="31">
        <v>1</v>
      </c>
      <c r="C71" s="31" t="str" cm="1">
        <f t="array" ref="C71">INDEX($P$5:$P$7,B71)</f>
        <v>4:00–5:25 م</v>
      </c>
      <c r="D71" s="31">
        <v>1</v>
      </c>
      <c r="E71" s="31" t="s">
        <v>19</v>
      </c>
      <c r="F71" s="32">
        <v>1</v>
      </c>
      <c r="G71" s="31" t="s">
        <v>188</v>
      </c>
      <c r="H71" s="27"/>
      <c r="I71" s="27"/>
      <c r="J71" s="27"/>
      <c r="K71" s="27"/>
      <c r="L71" s="27"/>
      <c r="M71" s="27"/>
      <c r="N71" s="27"/>
      <c r="O71" s="27"/>
      <c r="P71" s="27"/>
    </row>
    <row r="72" spans="1:16">
      <c r="A72" s="30">
        <v>4</v>
      </c>
      <c r="B72" s="31">
        <v>1</v>
      </c>
      <c r="C72" s="31" t="str" cm="1">
        <f t="array" ref="C72">INDEX($P$5:$P$7,B72)</f>
        <v>4:00–5:25 م</v>
      </c>
      <c r="D72" s="31">
        <v>2</v>
      </c>
      <c r="E72" s="31" t="s">
        <v>19</v>
      </c>
      <c r="F72" s="32">
        <v>1</v>
      </c>
      <c r="G72" s="31" t="s">
        <v>218</v>
      </c>
      <c r="H72" s="27"/>
      <c r="I72" s="27"/>
      <c r="J72" s="27"/>
      <c r="K72" s="27"/>
      <c r="L72" s="27"/>
      <c r="M72" s="27"/>
      <c r="N72" s="27"/>
      <c r="O72" s="27"/>
      <c r="P72" s="27"/>
    </row>
    <row r="73" spans="1:16">
      <c r="A73" s="30">
        <v>4</v>
      </c>
      <c r="B73" s="31">
        <v>1</v>
      </c>
      <c r="C73" s="31" t="str" cm="1">
        <f t="array" ref="C73">INDEX($P$5:$P$7,B73)</f>
        <v>4:00–5:25 م</v>
      </c>
      <c r="D73" s="31">
        <v>3</v>
      </c>
      <c r="E73" s="31" t="s">
        <v>19</v>
      </c>
      <c r="F73" s="32">
        <v>1</v>
      </c>
      <c r="G73" s="31" t="s">
        <v>240</v>
      </c>
      <c r="H73" s="27"/>
      <c r="I73" s="27"/>
      <c r="J73" s="27"/>
      <c r="K73" s="27"/>
      <c r="L73" s="27"/>
      <c r="M73" s="27"/>
      <c r="N73" s="27"/>
      <c r="O73" s="27"/>
      <c r="P73" s="27"/>
    </row>
    <row r="74" spans="1:16">
      <c r="A74" s="30">
        <v>4</v>
      </c>
      <c r="B74" s="31">
        <v>1</v>
      </c>
      <c r="C74" s="31" t="str" cm="1">
        <f t="array" ref="C74">INDEX($P$5:$P$7,B74)</f>
        <v>4:00–5:25 م</v>
      </c>
      <c r="D74" s="31">
        <v>4</v>
      </c>
      <c r="E74" s="31" t="s">
        <v>19</v>
      </c>
      <c r="F74" s="32">
        <v>1</v>
      </c>
      <c r="G74" s="31" t="s">
        <v>261</v>
      </c>
      <c r="H74" s="27"/>
      <c r="I74" s="27"/>
      <c r="J74" s="27"/>
      <c r="K74" s="27"/>
      <c r="L74" s="27"/>
      <c r="M74" s="27"/>
      <c r="N74" s="27"/>
      <c r="O74" s="27"/>
      <c r="P74" s="27"/>
    </row>
    <row r="75" spans="1:16">
      <c r="A75" s="30">
        <v>4</v>
      </c>
      <c r="B75" s="31">
        <v>1</v>
      </c>
      <c r="C75" s="31" t="str" cm="1">
        <f t="array" ref="C75">INDEX($P$5:$P$7,B75)</f>
        <v>4:00–5:25 م</v>
      </c>
      <c r="D75" s="31">
        <v>5</v>
      </c>
      <c r="E75" s="31" t="s">
        <v>19</v>
      </c>
      <c r="F75" s="32">
        <v>1</v>
      </c>
      <c r="G75" s="31" t="s">
        <v>133</v>
      </c>
      <c r="H75" s="27"/>
      <c r="I75" s="27"/>
      <c r="J75" s="27"/>
      <c r="K75" s="27"/>
      <c r="L75" s="27"/>
      <c r="M75" s="27"/>
      <c r="N75" s="27"/>
      <c r="O75" s="27"/>
      <c r="P75" s="27"/>
    </row>
    <row r="76" spans="1:16">
      <c r="A76" s="30">
        <v>4</v>
      </c>
      <c r="B76" s="31">
        <v>1</v>
      </c>
      <c r="C76" s="31" t="str" cm="1">
        <f t="array" ref="C76">INDEX($P$5:$P$7,B76)</f>
        <v>4:00–5:25 م</v>
      </c>
      <c r="D76" s="31">
        <v>6</v>
      </c>
      <c r="E76" s="31" t="s">
        <v>19</v>
      </c>
      <c r="F76" s="32">
        <v>1</v>
      </c>
      <c r="G76" s="31" t="s">
        <v>134</v>
      </c>
      <c r="H76" s="27"/>
      <c r="I76" s="27"/>
      <c r="J76" s="27"/>
      <c r="K76" s="27"/>
      <c r="L76" s="27"/>
      <c r="M76" s="27"/>
      <c r="N76" s="27"/>
      <c r="O76" s="27"/>
      <c r="P76" s="27"/>
    </row>
    <row r="77" spans="1:16">
      <c r="A77" s="30">
        <v>4</v>
      </c>
      <c r="B77" s="31">
        <v>1</v>
      </c>
      <c r="C77" s="31" t="str" cm="1">
        <f t="array" ref="C77">INDEX($P$5:$P$7,B77)</f>
        <v>4:00–5:25 م</v>
      </c>
      <c r="D77" s="31">
        <v>7</v>
      </c>
      <c r="E77" s="31" t="s">
        <v>19</v>
      </c>
      <c r="F77" s="32">
        <v>1</v>
      </c>
      <c r="G77" s="31" t="s">
        <v>135</v>
      </c>
      <c r="H77" s="27"/>
      <c r="I77" s="27"/>
      <c r="J77" s="27"/>
      <c r="K77" s="27"/>
      <c r="L77" s="27"/>
      <c r="M77" s="27"/>
      <c r="N77" s="27"/>
      <c r="O77" s="27"/>
      <c r="P77" s="27"/>
    </row>
    <row r="78" spans="1:16">
      <c r="A78" s="30">
        <v>4</v>
      </c>
      <c r="B78" s="31">
        <v>1</v>
      </c>
      <c r="C78" s="31" t="str" cm="1">
        <f t="array" ref="C78">INDEX($P$5:$P$7,B78)</f>
        <v>4:00–5:25 م</v>
      </c>
      <c r="D78" s="31">
        <v>8</v>
      </c>
      <c r="E78" s="31" t="s">
        <v>19</v>
      </c>
      <c r="F78" s="32">
        <v>1</v>
      </c>
      <c r="G78" s="31" t="s">
        <v>92</v>
      </c>
      <c r="H78" s="27"/>
      <c r="I78" s="27"/>
      <c r="J78" s="27"/>
      <c r="K78" s="27"/>
      <c r="L78" s="27"/>
      <c r="M78" s="27"/>
      <c r="N78" s="27"/>
      <c r="O78" s="27"/>
      <c r="P78" s="27"/>
    </row>
    <row r="79" spans="1:16">
      <c r="A79" s="30">
        <v>4</v>
      </c>
      <c r="B79" s="31">
        <v>2</v>
      </c>
      <c r="C79" s="31" t="str" cm="1">
        <f t="array" ref="C79">INDEX($P$5:$P$7,B79)</f>
        <v>5:35–7:00 م</v>
      </c>
      <c r="D79" s="31">
        <v>1</v>
      </c>
      <c r="E79" s="31" t="s">
        <v>19</v>
      </c>
      <c r="F79" s="32">
        <v>1</v>
      </c>
      <c r="G79" s="31" t="s">
        <v>80</v>
      </c>
      <c r="H79" s="27"/>
      <c r="I79" s="27"/>
      <c r="J79" s="27"/>
      <c r="K79" s="27"/>
      <c r="L79" s="27"/>
      <c r="M79" s="27"/>
      <c r="N79" s="27"/>
      <c r="O79" s="27"/>
      <c r="P79" s="27"/>
    </row>
    <row r="80" spans="1:16">
      <c r="A80" s="30">
        <v>4</v>
      </c>
      <c r="B80" s="31">
        <v>2</v>
      </c>
      <c r="C80" s="31" t="str" cm="1">
        <f t="array" ref="C80">INDEX($P$5:$P$7,B80)</f>
        <v>5:35–7:00 م</v>
      </c>
      <c r="D80" s="31">
        <v>2</v>
      </c>
      <c r="E80" s="31" t="s">
        <v>19</v>
      </c>
      <c r="F80" s="32">
        <v>1</v>
      </c>
      <c r="G80" s="31" t="s">
        <v>68</v>
      </c>
      <c r="H80" s="27"/>
      <c r="I80" s="27"/>
      <c r="J80" s="27"/>
      <c r="K80" s="27"/>
      <c r="L80" s="27"/>
      <c r="M80" s="27"/>
      <c r="N80" s="27"/>
      <c r="O80" s="27"/>
      <c r="P80" s="27"/>
    </row>
    <row r="81" spans="1:16">
      <c r="A81" s="30">
        <v>4</v>
      </c>
      <c r="B81" s="31">
        <v>2</v>
      </c>
      <c r="C81" s="31" t="str" cm="1">
        <f t="array" ref="C81">INDEX($P$5:$P$7,B81)</f>
        <v>5:35–7:00 م</v>
      </c>
      <c r="D81" s="31">
        <v>3</v>
      </c>
      <c r="E81" s="31" t="s">
        <v>19</v>
      </c>
      <c r="F81" s="32">
        <v>1</v>
      </c>
      <c r="G81" s="31" t="s">
        <v>58</v>
      </c>
      <c r="H81" s="27"/>
      <c r="I81" s="27"/>
      <c r="J81" s="27"/>
      <c r="K81" s="27"/>
      <c r="L81" s="27"/>
      <c r="M81" s="27"/>
      <c r="N81" s="27"/>
      <c r="O81" s="27"/>
      <c r="P81" s="27"/>
    </row>
    <row r="82" spans="1:16">
      <c r="A82" s="30">
        <v>4</v>
      </c>
      <c r="B82" s="31">
        <v>2</v>
      </c>
      <c r="C82" s="31" t="str" cm="1">
        <f t="array" ref="C82">INDEX($P$5:$P$7,B82)</f>
        <v>5:35–7:00 م</v>
      </c>
      <c r="D82" s="31">
        <v>4</v>
      </c>
      <c r="E82" s="31" t="s">
        <v>95</v>
      </c>
      <c r="F82" s="32">
        <v>1</v>
      </c>
      <c r="G82" s="31" t="s">
        <v>551</v>
      </c>
      <c r="H82" s="27"/>
      <c r="I82" s="27"/>
      <c r="J82" s="27"/>
      <c r="K82" s="27"/>
      <c r="L82" s="27"/>
      <c r="M82" s="27"/>
      <c r="N82" s="27"/>
      <c r="O82" s="27"/>
      <c r="P82" s="27"/>
    </row>
    <row r="83" spans="1:16">
      <c r="A83" s="30">
        <v>4</v>
      </c>
      <c r="B83" s="31">
        <v>2</v>
      </c>
      <c r="C83" s="31" t="str" cm="1">
        <f t="array" ref="C83">INDEX($P$5:$P$7,B83)</f>
        <v>5:35–7:00 م</v>
      </c>
      <c r="D83" s="31">
        <v>5</v>
      </c>
      <c r="E83" s="31" t="s">
        <v>95</v>
      </c>
      <c r="F83" s="32">
        <v>1</v>
      </c>
      <c r="G83" s="31" t="s">
        <v>564</v>
      </c>
      <c r="H83" s="27"/>
      <c r="I83" s="27"/>
      <c r="J83" s="27"/>
      <c r="K83" s="27"/>
      <c r="L83" s="27"/>
      <c r="M83" s="27"/>
      <c r="N83" s="27"/>
      <c r="O83" s="27"/>
      <c r="P83" s="27"/>
    </row>
    <row r="84" spans="1:16">
      <c r="A84" s="30">
        <v>4</v>
      </c>
      <c r="B84" s="31">
        <v>2</v>
      </c>
      <c r="C84" s="31" t="str" cm="1">
        <f t="array" ref="C84">INDEX($P$5:$P$7,B84)</f>
        <v>5:35–7:00 م</v>
      </c>
      <c r="D84" s="31">
        <v>6</v>
      </c>
      <c r="E84" s="31" t="s">
        <v>95</v>
      </c>
      <c r="F84" s="32">
        <v>1</v>
      </c>
      <c r="G84" s="31" t="s">
        <v>586</v>
      </c>
      <c r="H84" s="27"/>
      <c r="I84" s="27"/>
      <c r="J84" s="27"/>
      <c r="K84" s="27"/>
      <c r="L84" s="27"/>
      <c r="M84" s="27"/>
      <c r="N84" s="27"/>
      <c r="O84" s="27"/>
      <c r="P84" s="27"/>
    </row>
    <row r="85" spans="1:16">
      <c r="A85" s="30">
        <v>4</v>
      </c>
      <c r="B85" s="31">
        <v>2</v>
      </c>
      <c r="C85" s="31" t="str" cm="1">
        <f t="array" ref="C85">INDEX($P$5:$P$7,B85)</f>
        <v>5:35–7:00 م</v>
      </c>
      <c r="D85" s="31">
        <v>7</v>
      </c>
      <c r="E85" s="31" t="s">
        <v>95</v>
      </c>
      <c r="F85" s="32">
        <v>1</v>
      </c>
      <c r="G85" s="31" t="s">
        <v>607</v>
      </c>
      <c r="H85" s="27"/>
      <c r="I85" s="27"/>
      <c r="J85" s="27"/>
      <c r="K85" s="27"/>
      <c r="L85" s="27"/>
      <c r="M85" s="27"/>
      <c r="N85" s="27"/>
      <c r="O85" s="27"/>
      <c r="P85" s="27"/>
    </row>
    <row r="86" spans="1:16">
      <c r="A86" s="30">
        <v>4</v>
      </c>
      <c r="B86" s="31">
        <v>2</v>
      </c>
      <c r="C86" s="31" t="str" cm="1">
        <f t="array" ref="C86">INDEX($P$5:$P$7,B86)</f>
        <v>5:35–7:00 م</v>
      </c>
      <c r="D86" s="31">
        <v>8</v>
      </c>
      <c r="E86" s="31" t="s">
        <v>95</v>
      </c>
      <c r="F86" s="32">
        <v>1</v>
      </c>
      <c r="G86" s="31" t="s">
        <v>479</v>
      </c>
      <c r="H86" s="27"/>
      <c r="I86" s="27"/>
      <c r="J86" s="27"/>
      <c r="K86" s="27"/>
      <c r="L86" s="27"/>
      <c r="M86" s="27"/>
      <c r="N86" s="27"/>
      <c r="O86" s="27"/>
      <c r="P86" s="27"/>
    </row>
    <row r="87" spans="1:16">
      <c r="A87" s="30">
        <v>4</v>
      </c>
      <c r="B87" s="31">
        <v>3</v>
      </c>
      <c r="C87" s="31" t="str" cm="1">
        <f t="array" ref="C87">INDEX($P$5:$P$7,B87)</f>
        <v>7:10–8:35 م</v>
      </c>
      <c r="D87" s="31">
        <v>1</v>
      </c>
      <c r="E87" s="31" t="s">
        <v>95</v>
      </c>
      <c r="F87" s="32">
        <v>1</v>
      </c>
      <c r="G87" s="31" t="s">
        <v>480</v>
      </c>
      <c r="H87" s="27"/>
      <c r="I87" s="27"/>
      <c r="J87" s="27"/>
      <c r="K87" s="27"/>
      <c r="L87" s="27"/>
      <c r="M87" s="27"/>
      <c r="N87" s="27"/>
      <c r="O87" s="27"/>
      <c r="P87" s="27"/>
    </row>
    <row r="88" spans="1:16">
      <c r="A88" s="30">
        <v>4</v>
      </c>
      <c r="B88" s="31">
        <v>3</v>
      </c>
      <c r="C88" s="31" t="str" cm="1">
        <f t="array" ref="C88">INDEX($P$5:$P$7,B88)</f>
        <v>7:10–8:35 م</v>
      </c>
      <c r="D88" s="31">
        <v>2</v>
      </c>
      <c r="E88" s="31" t="s">
        <v>95</v>
      </c>
      <c r="F88" s="32">
        <v>1</v>
      </c>
      <c r="G88" s="31" t="s">
        <v>444</v>
      </c>
      <c r="H88" s="27"/>
      <c r="I88" s="27"/>
      <c r="J88" s="27"/>
      <c r="K88" s="27"/>
      <c r="L88" s="27"/>
      <c r="M88" s="27"/>
      <c r="N88" s="27"/>
      <c r="O88" s="27"/>
      <c r="P88" s="27"/>
    </row>
    <row r="89" spans="1:16">
      <c r="A89" s="30">
        <v>4</v>
      </c>
      <c r="B89" s="31">
        <v>3</v>
      </c>
      <c r="C89" s="31" t="str" cm="1">
        <f t="array" ref="C89">INDEX($P$5:$P$7,B89)</f>
        <v>7:10–8:35 م</v>
      </c>
      <c r="D89" s="31">
        <v>3</v>
      </c>
      <c r="E89" s="31" t="s">
        <v>95</v>
      </c>
      <c r="F89" s="32">
        <v>1</v>
      </c>
      <c r="G89" s="31" t="s">
        <v>422</v>
      </c>
      <c r="H89" s="27"/>
      <c r="I89" s="27"/>
      <c r="J89" s="27"/>
      <c r="K89" s="27"/>
      <c r="L89" s="27"/>
      <c r="M89" s="27"/>
      <c r="N89" s="27"/>
      <c r="O89" s="27"/>
      <c r="P89" s="27"/>
    </row>
    <row r="90" spans="1:16">
      <c r="A90" s="30">
        <v>4</v>
      </c>
      <c r="B90" s="31">
        <v>3</v>
      </c>
      <c r="C90" s="31" t="str" cm="1">
        <f t="array" ref="C90">INDEX($P$5:$P$7,B90)</f>
        <v>7:10–8:35 م</v>
      </c>
      <c r="D90" s="31">
        <v>4</v>
      </c>
      <c r="E90" s="31" t="s">
        <v>95</v>
      </c>
      <c r="F90" s="32">
        <v>1</v>
      </c>
      <c r="G90" s="31" t="s">
        <v>372</v>
      </c>
      <c r="H90" s="27"/>
      <c r="I90" s="27"/>
      <c r="J90" s="27"/>
      <c r="K90" s="27"/>
      <c r="L90" s="27"/>
      <c r="M90" s="27"/>
      <c r="N90" s="27"/>
      <c r="O90" s="27"/>
      <c r="P90" s="27"/>
    </row>
    <row r="91" spans="1:16">
      <c r="A91" s="30">
        <v>4</v>
      </c>
      <c r="B91" s="31">
        <v>3</v>
      </c>
      <c r="C91" s="31" t="str" cm="1">
        <f t="array" ref="C91">INDEX($P$5:$P$7,B91)</f>
        <v>7:10–8:35 م</v>
      </c>
      <c r="D91" s="31">
        <v>5</v>
      </c>
      <c r="E91" s="31" t="s">
        <v>95</v>
      </c>
      <c r="F91" s="32">
        <v>1</v>
      </c>
      <c r="G91" s="31" t="s">
        <v>362</v>
      </c>
      <c r="H91" s="27"/>
      <c r="I91" s="27"/>
      <c r="J91" s="27"/>
      <c r="K91" s="27"/>
      <c r="L91" s="27"/>
      <c r="M91" s="27"/>
      <c r="N91" s="27"/>
      <c r="O91" s="27"/>
      <c r="P91" s="27"/>
    </row>
    <row r="92" spans="1:16">
      <c r="A92" s="30">
        <v>4</v>
      </c>
      <c r="B92" s="31">
        <v>3</v>
      </c>
      <c r="C92" s="31" t="str" cm="1">
        <f t="array" ref="C92">INDEX($P$5:$P$7,B92)</f>
        <v>7:10–8:35 م</v>
      </c>
      <c r="D92" s="31">
        <v>6</v>
      </c>
      <c r="E92" s="31" t="s">
        <v>95</v>
      </c>
      <c r="F92" s="32">
        <v>1</v>
      </c>
      <c r="G92" s="31" t="s">
        <v>354</v>
      </c>
      <c r="H92" s="27"/>
      <c r="I92" s="27"/>
      <c r="J92" s="27"/>
      <c r="K92" s="27"/>
      <c r="L92" s="27"/>
      <c r="M92" s="27"/>
      <c r="N92" s="27"/>
      <c r="O92" s="27"/>
      <c r="P92" s="27"/>
    </row>
    <row r="93" spans="1:16">
      <c r="A93" s="30">
        <v>5</v>
      </c>
      <c r="B93" s="31">
        <v>1</v>
      </c>
      <c r="C93" s="31" t="str" cm="1">
        <f t="array" ref="C93">INDEX($P$5:$P$7,B93)</f>
        <v>4:00–5:25 م</v>
      </c>
      <c r="D93" s="31">
        <v>1</v>
      </c>
      <c r="E93" s="31" t="s">
        <v>19</v>
      </c>
      <c r="F93" s="32">
        <v>1</v>
      </c>
      <c r="G93" s="31" t="s">
        <v>189</v>
      </c>
      <c r="H93" s="27"/>
      <c r="I93" s="27"/>
      <c r="J93" s="27"/>
      <c r="K93" s="27"/>
      <c r="L93" s="27"/>
      <c r="M93" s="27"/>
      <c r="N93" s="27"/>
      <c r="O93" s="27"/>
      <c r="P93" s="27"/>
    </row>
    <row r="94" spans="1:16">
      <c r="A94" s="30">
        <v>5</v>
      </c>
      <c r="B94" s="31">
        <v>1</v>
      </c>
      <c r="C94" s="31" t="str" cm="1">
        <f t="array" ref="C94">INDEX($P$5:$P$7,B94)</f>
        <v>4:00–5:25 م</v>
      </c>
      <c r="D94" s="31">
        <v>2</v>
      </c>
      <c r="E94" s="31" t="s">
        <v>19</v>
      </c>
      <c r="F94" s="32">
        <v>1</v>
      </c>
      <c r="G94" s="31" t="s">
        <v>190</v>
      </c>
      <c r="H94" s="27"/>
      <c r="I94" s="27"/>
      <c r="J94" s="27"/>
      <c r="K94" s="27"/>
      <c r="L94" s="27"/>
      <c r="M94" s="27"/>
      <c r="N94" s="27"/>
      <c r="O94" s="27"/>
      <c r="P94" s="27"/>
    </row>
    <row r="95" spans="1:16">
      <c r="A95" s="30">
        <v>5</v>
      </c>
      <c r="B95" s="31">
        <v>1</v>
      </c>
      <c r="C95" s="31" t="str" cm="1">
        <f t="array" ref="C95">INDEX($P$5:$P$7,B95)</f>
        <v>4:00–5:25 م</v>
      </c>
      <c r="D95" s="31">
        <v>3</v>
      </c>
      <c r="E95" s="31" t="s">
        <v>19</v>
      </c>
      <c r="F95" s="32">
        <v>1</v>
      </c>
      <c r="G95" s="31" t="s">
        <v>219</v>
      </c>
      <c r="H95" s="27"/>
      <c r="I95" s="27"/>
      <c r="J95" s="27"/>
      <c r="K95" s="27"/>
      <c r="L95" s="27"/>
      <c r="M95" s="27"/>
      <c r="N95" s="27"/>
      <c r="O95" s="27"/>
      <c r="P95" s="27"/>
    </row>
    <row r="96" spans="1:16">
      <c r="A96" s="30">
        <v>5</v>
      </c>
      <c r="B96" s="31">
        <v>1</v>
      </c>
      <c r="C96" s="31" t="str" cm="1">
        <f t="array" ref="C96">INDEX($P$5:$P$7,B96)</f>
        <v>4:00–5:25 م</v>
      </c>
      <c r="D96" s="31">
        <v>4</v>
      </c>
      <c r="E96" s="31" t="s">
        <v>19</v>
      </c>
      <c r="F96" s="32">
        <v>1</v>
      </c>
      <c r="G96" s="31" t="s">
        <v>241</v>
      </c>
      <c r="H96" s="27"/>
      <c r="I96" s="27"/>
      <c r="J96" s="27"/>
      <c r="K96" s="27"/>
      <c r="L96" s="27"/>
      <c r="M96" s="27"/>
      <c r="N96" s="27"/>
      <c r="O96" s="27"/>
      <c r="P96" s="27"/>
    </row>
    <row r="97" spans="1:16">
      <c r="A97" s="30">
        <v>5</v>
      </c>
      <c r="B97" s="31">
        <v>1</v>
      </c>
      <c r="C97" s="31" t="str" cm="1">
        <f t="array" ref="C97">INDEX($P$5:$P$7,B97)</f>
        <v>4:00–5:25 م</v>
      </c>
      <c r="D97" s="31">
        <v>5</v>
      </c>
      <c r="E97" s="31" t="s">
        <v>19</v>
      </c>
      <c r="F97" s="32">
        <v>1</v>
      </c>
      <c r="G97" s="31" t="s">
        <v>262</v>
      </c>
      <c r="H97" s="27"/>
      <c r="I97" s="27"/>
      <c r="J97" s="27"/>
      <c r="K97" s="27"/>
      <c r="L97" s="27"/>
      <c r="M97" s="27"/>
      <c r="N97" s="27"/>
      <c r="O97" s="27"/>
      <c r="P97" s="27"/>
    </row>
    <row r="98" spans="1:16">
      <c r="A98" s="30">
        <v>5</v>
      </c>
      <c r="B98" s="31">
        <v>1</v>
      </c>
      <c r="C98" s="31" t="str" cm="1">
        <f t="array" ref="C98">INDEX($P$5:$P$7,B98)</f>
        <v>4:00–5:25 م</v>
      </c>
      <c r="D98" s="31">
        <v>6</v>
      </c>
      <c r="E98" s="31" t="s">
        <v>19</v>
      </c>
      <c r="F98" s="32">
        <v>1</v>
      </c>
      <c r="G98" s="31" t="s">
        <v>138</v>
      </c>
      <c r="H98" s="27"/>
      <c r="I98" s="27"/>
      <c r="J98" s="27"/>
      <c r="K98" s="27"/>
      <c r="L98" s="27"/>
      <c r="M98" s="27"/>
      <c r="N98" s="27"/>
      <c r="O98" s="27"/>
      <c r="P98" s="27"/>
    </row>
    <row r="99" spans="1:16">
      <c r="A99" s="30">
        <v>5</v>
      </c>
      <c r="B99" s="31">
        <v>1</v>
      </c>
      <c r="C99" s="31" t="str" cm="1">
        <f t="array" ref="C99">INDEX($P$5:$P$7,B99)</f>
        <v>4:00–5:25 م</v>
      </c>
      <c r="D99" s="31">
        <v>7</v>
      </c>
      <c r="E99" s="31" t="s">
        <v>19</v>
      </c>
      <c r="F99" s="32">
        <v>1</v>
      </c>
      <c r="G99" s="31" t="s">
        <v>93</v>
      </c>
      <c r="H99" s="27"/>
      <c r="I99" s="27"/>
      <c r="J99" s="27"/>
      <c r="K99" s="27"/>
      <c r="L99" s="27"/>
      <c r="M99" s="27"/>
      <c r="N99" s="27"/>
      <c r="O99" s="27"/>
      <c r="P99" s="27"/>
    </row>
    <row r="100" spans="1:16">
      <c r="A100" s="30">
        <v>5</v>
      </c>
      <c r="B100" s="31">
        <v>1</v>
      </c>
      <c r="C100" s="31" t="str" cm="1">
        <f t="array" ref="C100">INDEX($P$5:$P$7,B100)</f>
        <v>4:00–5:25 م</v>
      </c>
      <c r="D100" s="31">
        <v>8</v>
      </c>
      <c r="E100" s="31" t="s">
        <v>19</v>
      </c>
      <c r="F100" s="32">
        <v>1</v>
      </c>
      <c r="G100" s="31" t="s">
        <v>81</v>
      </c>
      <c r="H100" s="27"/>
      <c r="I100" s="27"/>
      <c r="J100" s="27"/>
      <c r="K100" s="27"/>
      <c r="L100" s="27"/>
      <c r="M100" s="27"/>
      <c r="N100" s="27"/>
      <c r="O100" s="27"/>
      <c r="P100" s="27"/>
    </row>
    <row r="101" spans="1:16">
      <c r="A101" s="30">
        <v>5</v>
      </c>
      <c r="B101" s="31">
        <v>2</v>
      </c>
      <c r="C101" s="31" t="str" cm="1">
        <f t="array" ref="C101">INDEX($P$5:$P$7,B101)</f>
        <v>5:35–7:00 م</v>
      </c>
      <c r="D101" s="31">
        <v>1</v>
      </c>
      <c r="E101" s="31" t="s">
        <v>19</v>
      </c>
      <c r="F101" s="32">
        <v>1</v>
      </c>
      <c r="G101" s="31" t="s">
        <v>69</v>
      </c>
      <c r="H101" s="27"/>
      <c r="I101" s="27"/>
      <c r="J101" s="27"/>
      <c r="K101" s="27"/>
      <c r="L101" s="27"/>
      <c r="M101" s="27"/>
      <c r="N101" s="27"/>
      <c r="O101" s="27"/>
      <c r="P101" s="27"/>
    </row>
    <row r="102" spans="1:16">
      <c r="A102" s="30">
        <v>5</v>
      </c>
      <c r="B102" s="31">
        <v>2</v>
      </c>
      <c r="C102" s="31" t="str" cm="1">
        <f t="array" ref="C102">INDEX($P$5:$P$7,B102)</f>
        <v>5:35–7:00 م</v>
      </c>
      <c r="D102" s="31">
        <v>2</v>
      </c>
      <c r="E102" s="31" t="s">
        <v>19</v>
      </c>
      <c r="F102" s="32">
        <v>1</v>
      </c>
      <c r="G102" s="31" t="s">
        <v>59</v>
      </c>
      <c r="H102" s="27"/>
      <c r="I102" s="27"/>
      <c r="J102" s="27"/>
      <c r="K102" s="27"/>
      <c r="L102" s="27"/>
      <c r="M102" s="27"/>
      <c r="N102" s="27"/>
      <c r="O102" s="27"/>
      <c r="P102" s="27"/>
    </row>
    <row r="103" spans="1:16">
      <c r="A103" s="30">
        <v>5</v>
      </c>
      <c r="B103" s="31">
        <v>2</v>
      </c>
      <c r="C103" s="31" t="str" cm="1">
        <f t="array" ref="C103">INDEX($P$5:$P$7,B103)</f>
        <v>5:35–7:00 م</v>
      </c>
      <c r="D103" s="31">
        <v>3</v>
      </c>
      <c r="E103" s="31" t="s">
        <v>19</v>
      </c>
      <c r="F103" s="32">
        <v>1</v>
      </c>
      <c r="G103" s="31" t="s">
        <v>50</v>
      </c>
      <c r="H103" s="27"/>
      <c r="I103" s="27"/>
      <c r="J103" s="27"/>
      <c r="K103" s="27"/>
      <c r="L103" s="27"/>
      <c r="M103" s="27"/>
      <c r="N103" s="27"/>
      <c r="O103" s="27"/>
      <c r="P103" s="27"/>
    </row>
    <row r="104" spans="1:16">
      <c r="A104" s="30">
        <v>5</v>
      </c>
      <c r="B104" s="31">
        <v>2</v>
      </c>
      <c r="C104" s="31" t="str" cm="1">
        <f t="array" ref="C104">INDEX($P$5:$P$7,B104)</f>
        <v>5:35–7:00 م</v>
      </c>
      <c r="D104" s="31">
        <v>4</v>
      </c>
      <c r="E104" s="31" t="s">
        <v>95</v>
      </c>
      <c r="F104" s="32">
        <v>1</v>
      </c>
      <c r="G104" s="31" t="s">
        <v>540</v>
      </c>
      <c r="H104" s="27"/>
      <c r="I104" s="27"/>
      <c r="J104" s="27"/>
      <c r="K104" s="27"/>
      <c r="L104" s="27"/>
      <c r="M104" s="27"/>
      <c r="N104" s="27"/>
      <c r="O104" s="27"/>
      <c r="P104" s="27"/>
    </row>
    <row r="105" spans="1:16">
      <c r="A105" s="30">
        <v>5</v>
      </c>
      <c r="B105" s="31">
        <v>2</v>
      </c>
      <c r="C105" s="31" t="str" cm="1">
        <f t="array" ref="C105">INDEX($P$5:$P$7,B105)</f>
        <v>5:35–7:00 م</v>
      </c>
      <c r="D105" s="31">
        <v>5</v>
      </c>
      <c r="E105" s="31" t="s">
        <v>95</v>
      </c>
      <c r="F105" s="32">
        <v>1</v>
      </c>
      <c r="G105" s="31" t="s">
        <v>543</v>
      </c>
      <c r="H105" s="27"/>
      <c r="I105" s="27"/>
      <c r="J105" s="27"/>
      <c r="K105" s="27"/>
      <c r="L105" s="27"/>
      <c r="M105" s="27"/>
      <c r="N105" s="27"/>
      <c r="O105" s="27"/>
      <c r="P105" s="27"/>
    </row>
    <row r="106" spans="1:16">
      <c r="A106" s="30">
        <v>5</v>
      </c>
      <c r="B106" s="31">
        <v>2</v>
      </c>
      <c r="C106" s="31" t="str" cm="1">
        <f t="array" ref="C106">INDEX($P$5:$P$7,B106)</f>
        <v>5:35–7:00 م</v>
      </c>
      <c r="D106" s="31">
        <v>6</v>
      </c>
      <c r="E106" s="31" t="s">
        <v>95</v>
      </c>
      <c r="F106" s="32">
        <v>1</v>
      </c>
      <c r="G106" s="31" t="s">
        <v>565</v>
      </c>
      <c r="H106" s="27"/>
      <c r="I106" s="27"/>
      <c r="J106" s="27"/>
      <c r="K106" s="27"/>
      <c r="L106" s="27"/>
      <c r="M106" s="27"/>
      <c r="N106" s="27"/>
      <c r="O106" s="27"/>
      <c r="P106" s="27"/>
    </row>
    <row r="107" spans="1:16">
      <c r="A107" s="30">
        <v>5</v>
      </c>
      <c r="B107" s="31">
        <v>2</v>
      </c>
      <c r="C107" s="31" t="str" cm="1">
        <f t="array" ref="C107">INDEX($P$5:$P$7,B107)</f>
        <v>5:35–7:00 م</v>
      </c>
      <c r="D107" s="31">
        <v>7</v>
      </c>
      <c r="E107" s="31" t="s">
        <v>95</v>
      </c>
      <c r="F107" s="32">
        <v>1</v>
      </c>
      <c r="G107" s="31" t="s">
        <v>587</v>
      </c>
      <c r="H107" s="27"/>
      <c r="I107" s="27"/>
      <c r="J107" s="27"/>
      <c r="K107" s="27"/>
      <c r="L107" s="27"/>
      <c r="M107" s="27"/>
      <c r="N107" s="27"/>
      <c r="O107" s="27"/>
      <c r="P107" s="27"/>
    </row>
    <row r="108" spans="1:16">
      <c r="A108" s="30">
        <v>5</v>
      </c>
      <c r="B108" s="31">
        <v>2</v>
      </c>
      <c r="C108" s="31" t="str" cm="1">
        <f t="array" ref="C108">INDEX($P$5:$P$7,B108)</f>
        <v>5:35–7:00 م</v>
      </c>
      <c r="D108" s="31">
        <v>8</v>
      </c>
      <c r="E108" s="31" t="s">
        <v>95</v>
      </c>
      <c r="F108" s="32">
        <v>1</v>
      </c>
      <c r="G108" s="31" t="s">
        <v>608</v>
      </c>
      <c r="H108" s="27"/>
      <c r="I108" s="27"/>
      <c r="J108" s="27"/>
      <c r="K108" s="27"/>
      <c r="L108" s="27"/>
      <c r="M108" s="27"/>
      <c r="N108" s="27"/>
      <c r="O108" s="27"/>
      <c r="P108" s="27"/>
    </row>
    <row r="109" spans="1:16">
      <c r="A109" s="30">
        <v>5</v>
      </c>
      <c r="B109" s="31">
        <v>3</v>
      </c>
      <c r="C109" s="31" t="str" cm="1">
        <f t="array" ref="C109">INDEX($P$5:$P$7,B109)</f>
        <v>7:10–8:35 م</v>
      </c>
      <c r="D109" s="31">
        <v>1</v>
      </c>
      <c r="E109" s="31" t="s">
        <v>95</v>
      </c>
      <c r="F109" s="32">
        <v>1</v>
      </c>
      <c r="G109" s="31" t="s">
        <v>445</v>
      </c>
      <c r="H109" s="27"/>
      <c r="I109" s="27"/>
      <c r="J109" s="27"/>
      <c r="K109" s="27"/>
      <c r="L109" s="27"/>
      <c r="M109" s="27"/>
      <c r="N109" s="27"/>
      <c r="O109" s="27"/>
      <c r="P109" s="27"/>
    </row>
    <row r="110" spans="1:16">
      <c r="A110" s="30">
        <v>5</v>
      </c>
      <c r="B110" s="31">
        <v>3</v>
      </c>
      <c r="C110" s="31" t="str" cm="1">
        <f t="array" ref="C110">INDEX($P$5:$P$7,B110)</f>
        <v>7:10–8:35 م</v>
      </c>
      <c r="D110" s="31">
        <v>2</v>
      </c>
      <c r="E110" s="31" t="s">
        <v>95</v>
      </c>
      <c r="F110" s="32">
        <v>1</v>
      </c>
      <c r="G110" s="31" t="s">
        <v>423</v>
      </c>
      <c r="H110" s="27"/>
      <c r="I110" s="27"/>
      <c r="J110" s="27"/>
      <c r="K110" s="27"/>
      <c r="L110" s="27"/>
      <c r="M110" s="27"/>
      <c r="N110" s="27"/>
      <c r="O110" s="27"/>
      <c r="P110" s="27"/>
    </row>
    <row r="111" spans="1:16">
      <c r="A111" s="30">
        <v>5</v>
      </c>
      <c r="B111" s="31">
        <v>3</v>
      </c>
      <c r="C111" s="31" t="str" cm="1">
        <f t="array" ref="C111">INDEX($P$5:$P$7,B111)</f>
        <v>7:10–8:35 م</v>
      </c>
      <c r="D111" s="31">
        <v>3</v>
      </c>
      <c r="E111" s="31" t="s">
        <v>95</v>
      </c>
      <c r="F111" s="32">
        <v>1</v>
      </c>
      <c r="G111" s="31" t="s">
        <v>366</v>
      </c>
      <c r="H111" s="27"/>
      <c r="I111" s="27"/>
      <c r="J111" s="27"/>
      <c r="K111" s="27"/>
      <c r="L111" s="27"/>
      <c r="M111" s="27"/>
      <c r="N111" s="27"/>
      <c r="O111" s="27"/>
      <c r="P111" s="27"/>
    </row>
    <row r="112" spans="1:16">
      <c r="A112" s="30">
        <v>5</v>
      </c>
      <c r="B112" s="31">
        <v>3</v>
      </c>
      <c r="C112" s="31" t="str" cm="1">
        <f t="array" ref="C112">INDEX($P$5:$P$7,B112)</f>
        <v>7:10–8:35 م</v>
      </c>
      <c r="D112" s="31">
        <v>4</v>
      </c>
      <c r="E112" s="31" t="s">
        <v>95</v>
      </c>
      <c r="F112" s="32">
        <v>1</v>
      </c>
      <c r="G112" s="31" t="s">
        <v>363</v>
      </c>
      <c r="H112" s="27"/>
      <c r="I112" s="27"/>
      <c r="J112" s="27"/>
      <c r="K112" s="27"/>
      <c r="L112" s="27"/>
      <c r="M112" s="27"/>
      <c r="N112" s="27"/>
      <c r="O112" s="27"/>
      <c r="P112" s="27"/>
    </row>
    <row r="113" spans="1:16">
      <c r="A113" s="30">
        <v>5</v>
      </c>
      <c r="B113" s="31">
        <v>3</v>
      </c>
      <c r="C113" s="31" t="str" cm="1">
        <f t="array" ref="C113">INDEX($P$5:$P$7,B113)</f>
        <v>7:10–8:35 م</v>
      </c>
      <c r="D113" s="31">
        <v>5</v>
      </c>
      <c r="E113" s="31" t="s">
        <v>95</v>
      </c>
      <c r="F113" s="32">
        <v>1</v>
      </c>
      <c r="G113" s="31" t="s">
        <v>355</v>
      </c>
      <c r="H113" s="27"/>
      <c r="I113" s="27"/>
      <c r="J113" s="27"/>
      <c r="K113" s="27"/>
      <c r="L113" s="27"/>
      <c r="M113" s="27"/>
      <c r="N113" s="27"/>
      <c r="O113" s="27"/>
      <c r="P113" s="27"/>
    </row>
    <row r="114" spans="1:16">
      <c r="A114" s="30">
        <v>5</v>
      </c>
      <c r="B114" s="31">
        <v>3</v>
      </c>
      <c r="C114" s="31" t="str" cm="1">
        <f t="array" ref="C114">INDEX($P$5:$P$7,B114)</f>
        <v>7:10–8:35 م</v>
      </c>
      <c r="D114" s="31">
        <v>6</v>
      </c>
      <c r="E114" s="31" t="s">
        <v>95</v>
      </c>
      <c r="F114" s="32">
        <v>1</v>
      </c>
      <c r="G114" s="31" t="s">
        <v>339</v>
      </c>
      <c r="H114" s="27"/>
      <c r="I114" s="27"/>
      <c r="J114" s="27"/>
      <c r="K114" s="27"/>
      <c r="L114" s="27"/>
      <c r="M114" s="27"/>
      <c r="N114" s="27"/>
      <c r="O114" s="27"/>
      <c r="P114" s="27"/>
    </row>
    <row r="115" spans="1:16">
      <c r="A115" s="30">
        <v>6</v>
      </c>
      <c r="B115" s="31">
        <v>1</v>
      </c>
      <c r="C115" s="31" t="str" cm="1">
        <f t="array" ref="C115">INDEX($P$5:$P$7,B115)</f>
        <v>4:00–5:25 م</v>
      </c>
      <c r="D115" s="31">
        <v>1</v>
      </c>
      <c r="E115" s="31" t="s">
        <v>19</v>
      </c>
      <c r="F115" s="32">
        <v>1</v>
      </c>
      <c r="G115" s="31" t="s">
        <v>132</v>
      </c>
      <c r="H115" s="27"/>
      <c r="I115" s="27"/>
      <c r="J115" s="27"/>
      <c r="K115" s="27"/>
      <c r="L115" s="27"/>
      <c r="M115" s="27"/>
      <c r="N115" s="27"/>
      <c r="O115" s="27"/>
      <c r="P115" s="27"/>
    </row>
    <row r="116" spans="1:16">
      <c r="A116" s="30">
        <v>6</v>
      </c>
      <c r="B116" s="31">
        <v>1</v>
      </c>
      <c r="C116" s="31" t="str" cm="1">
        <f t="array" ref="C116">INDEX($P$5:$P$7,B116)</f>
        <v>4:00–5:25 م</v>
      </c>
      <c r="D116" s="31">
        <v>2</v>
      </c>
      <c r="E116" s="31" t="s">
        <v>19</v>
      </c>
      <c r="F116" s="32">
        <v>1</v>
      </c>
      <c r="G116" s="31" t="s">
        <v>176</v>
      </c>
      <c r="H116" s="27"/>
      <c r="I116" s="27"/>
      <c r="J116" s="27"/>
      <c r="K116" s="27"/>
      <c r="L116" s="27"/>
      <c r="M116" s="27"/>
      <c r="N116" s="27"/>
      <c r="O116" s="27"/>
      <c r="P116" s="27"/>
    </row>
    <row r="117" spans="1:16">
      <c r="A117" s="30">
        <v>6</v>
      </c>
      <c r="B117" s="31">
        <v>1</v>
      </c>
      <c r="C117" s="31" t="str" cm="1">
        <f t="array" ref="C117">INDEX($P$5:$P$7,B117)</f>
        <v>4:00–5:25 م</v>
      </c>
      <c r="D117" s="31">
        <v>3</v>
      </c>
      <c r="E117" s="31" t="s">
        <v>19</v>
      </c>
      <c r="F117" s="32">
        <v>1</v>
      </c>
      <c r="G117" s="31" t="s">
        <v>191</v>
      </c>
      <c r="H117" s="27"/>
      <c r="I117" s="27"/>
      <c r="J117" s="27"/>
      <c r="K117" s="27"/>
      <c r="L117" s="27"/>
      <c r="M117" s="27"/>
      <c r="N117" s="27"/>
      <c r="O117" s="27"/>
      <c r="P117" s="27"/>
    </row>
    <row r="118" spans="1:16">
      <c r="A118" s="30">
        <v>6</v>
      </c>
      <c r="B118" s="31">
        <v>1</v>
      </c>
      <c r="C118" s="31" t="str" cm="1">
        <f t="array" ref="C118">INDEX($P$5:$P$7,B118)</f>
        <v>4:00–5:25 م</v>
      </c>
      <c r="D118" s="31">
        <v>4</v>
      </c>
      <c r="E118" s="31" t="s">
        <v>19</v>
      </c>
      <c r="F118" s="32">
        <v>1</v>
      </c>
      <c r="G118" s="31" t="s">
        <v>220</v>
      </c>
      <c r="H118" s="27"/>
      <c r="I118" s="27"/>
      <c r="J118" s="27"/>
      <c r="K118" s="27"/>
      <c r="L118" s="27"/>
      <c r="M118" s="27"/>
      <c r="N118" s="27"/>
      <c r="O118" s="27"/>
      <c r="P118" s="27"/>
    </row>
    <row r="119" spans="1:16">
      <c r="A119" s="30">
        <v>6</v>
      </c>
      <c r="B119" s="31">
        <v>1</v>
      </c>
      <c r="C119" s="31" t="str" cm="1">
        <f t="array" ref="C119">INDEX($P$5:$P$7,B119)</f>
        <v>4:00–5:25 م</v>
      </c>
      <c r="D119" s="31">
        <v>5</v>
      </c>
      <c r="E119" s="31" t="s">
        <v>19</v>
      </c>
      <c r="F119" s="32">
        <v>1</v>
      </c>
      <c r="G119" s="31" t="s">
        <v>242</v>
      </c>
      <c r="H119" s="27"/>
      <c r="I119" s="27"/>
      <c r="J119" s="27"/>
      <c r="K119" s="27"/>
      <c r="L119" s="27"/>
      <c r="M119" s="27"/>
      <c r="N119" s="27"/>
      <c r="O119" s="27"/>
      <c r="P119" s="27"/>
    </row>
    <row r="120" spans="1:16">
      <c r="A120" s="30">
        <v>6</v>
      </c>
      <c r="B120" s="31">
        <v>1</v>
      </c>
      <c r="C120" s="31" t="str" cm="1">
        <f t="array" ref="C120">INDEX($P$5:$P$7,B120)</f>
        <v>4:00–5:25 م</v>
      </c>
      <c r="D120" s="31">
        <v>6</v>
      </c>
      <c r="E120" s="31" t="s">
        <v>19</v>
      </c>
      <c r="F120" s="32">
        <v>1</v>
      </c>
      <c r="G120" s="31" t="s">
        <v>263</v>
      </c>
      <c r="H120" s="27"/>
      <c r="I120" s="27"/>
      <c r="J120" s="27"/>
      <c r="K120" s="27"/>
      <c r="L120" s="27"/>
      <c r="M120" s="27"/>
      <c r="N120" s="27"/>
      <c r="O120" s="27"/>
      <c r="P120" s="27"/>
    </row>
    <row r="121" spans="1:16">
      <c r="A121" s="30">
        <v>6</v>
      </c>
      <c r="B121" s="31">
        <v>1</v>
      </c>
      <c r="C121" s="31" t="str" cm="1">
        <f t="array" ref="C121">INDEX($P$5:$P$7,B121)</f>
        <v>4:00–5:25 م</v>
      </c>
      <c r="D121" s="31">
        <v>7</v>
      </c>
      <c r="E121" s="31" t="s">
        <v>19</v>
      </c>
      <c r="F121" s="32">
        <v>1</v>
      </c>
      <c r="G121" s="31" t="s">
        <v>72</v>
      </c>
      <c r="H121" s="27"/>
      <c r="I121" s="27"/>
      <c r="J121" s="27"/>
      <c r="K121" s="27"/>
      <c r="L121" s="27"/>
      <c r="M121" s="27"/>
      <c r="N121" s="27"/>
      <c r="O121" s="27"/>
      <c r="P121" s="27"/>
    </row>
    <row r="122" spans="1:16">
      <c r="A122" s="30">
        <v>6</v>
      </c>
      <c r="B122" s="31">
        <v>1</v>
      </c>
      <c r="C122" s="31" t="str" cm="1">
        <f t="array" ref="C122">INDEX($P$5:$P$7,B122)</f>
        <v>4:00–5:25 م</v>
      </c>
      <c r="D122" s="31">
        <v>8</v>
      </c>
      <c r="E122" s="31" t="s">
        <v>19</v>
      </c>
      <c r="F122" s="32">
        <v>1</v>
      </c>
      <c r="G122" s="31" t="s">
        <v>70</v>
      </c>
      <c r="H122" s="27"/>
      <c r="I122" s="27"/>
      <c r="J122" s="27"/>
      <c r="K122" s="27"/>
      <c r="L122" s="27"/>
      <c r="M122" s="27"/>
      <c r="N122" s="27"/>
      <c r="O122" s="27"/>
      <c r="P122" s="27"/>
    </row>
    <row r="123" spans="1:16">
      <c r="A123" s="30">
        <v>6</v>
      </c>
      <c r="B123" s="31">
        <v>2</v>
      </c>
      <c r="C123" s="31" t="str" cm="1">
        <f t="array" ref="C123">INDEX($P$5:$P$7,B123)</f>
        <v>5:35–7:00 م</v>
      </c>
      <c r="D123" s="31">
        <v>1</v>
      </c>
      <c r="E123" s="31" t="s">
        <v>19</v>
      </c>
      <c r="F123" s="32">
        <v>1</v>
      </c>
      <c r="G123" s="31" t="s">
        <v>60</v>
      </c>
      <c r="H123" s="27"/>
      <c r="I123" s="27"/>
      <c r="J123" s="27"/>
      <c r="K123" s="27"/>
      <c r="L123" s="27"/>
      <c r="M123" s="27"/>
      <c r="N123" s="27"/>
      <c r="O123" s="27"/>
      <c r="P123" s="27"/>
    </row>
    <row r="124" spans="1:16">
      <c r="A124" s="30">
        <v>6</v>
      </c>
      <c r="B124" s="31">
        <v>2</v>
      </c>
      <c r="C124" s="31" t="str" cm="1">
        <f t="array" ref="C124">INDEX($P$5:$P$7,B124)</f>
        <v>5:35–7:00 م</v>
      </c>
      <c r="D124" s="31">
        <v>2</v>
      </c>
      <c r="E124" s="31" t="s">
        <v>19</v>
      </c>
      <c r="F124" s="32">
        <v>1</v>
      </c>
      <c r="G124" s="31" t="s">
        <v>51</v>
      </c>
      <c r="H124" s="27"/>
      <c r="I124" s="27"/>
      <c r="J124" s="27"/>
      <c r="K124" s="27"/>
      <c r="L124" s="27"/>
      <c r="M124" s="27"/>
      <c r="N124" s="27"/>
      <c r="O124" s="27"/>
      <c r="P124" s="27"/>
    </row>
    <row r="125" spans="1:16">
      <c r="A125" s="30">
        <v>6</v>
      </c>
      <c r="B125" s="31">
        <v>2</v>
      </c>
      <c r="C125" s="31" t="str" cm="1">
        <f t="array" ref="C125">INDEX($P$5:$P$7,B125)</f>
        <v>5:35–7:00 م</v>
      </c>
      <c r="D125" s="31">
        <v>3</v>
      </c>
      <c r="E125" s="31" t="s">
        <v>19</v>
      </c>
      <c r="F125" s="32">
        <v>1</v>
      </c>
      <c r="G125" s="31" t="s">
        <v>44</v>
      </c>
      <c r="H125" s="27"/>
      <c r="I125" s="27"/>
      <c r="J125" s="27"/>
      <c r="K125" s="27"/>
      <c r="L125" s="27"/>
      <c r="M125" s="27"/>
      <c r="N125" s="27"/>
      <c r="O125" s="27"/>
      <c r="P125" s="27"/>
    </row>
    <row r="126" spans="1:16">
      <c r="A126" s="30">
        <v>6</v>
      </c>
      <c r="B126" s="31">
        <v>2</v>
      </c>
      <c r="C126" s="31" t="str" cm="1">
        <f t="array" ref="C126">INDEX($P$5:$P$7,B126)</f>
        <v>5:35–7:00 م</v>
      </c>
      <c r="D126" s="31">
        <v>4</v>
      </c>
      <c r="E126" s="31" t="s">
        <v>95</v>
      </c>
      <c r="F126" s="32">
        <v>1</v>
      </c>
      <c r="G126" s="31" t="s">
        <v>512</v>
      </c>
      <c r="H126" s="27"/>
      <c r="I126" s="27"/>
      <c r="J126" s="27"/>
      <c r="K126" s="27"/>
      <c r="L126" s="27"/>
      <c r="M126" s="27"/>
      <c r="N126" s="27"/>
      <c r="O126" s="27"/>
      <c r="P126" s="27"/>
    </row>
    <row r="127" spans="1:16">
      <c r="A127" s="30">
        <v>6</v>
      </c>
      <c r="B127" s="31">
        <v>2</v>
      </c>
      <c r="C127" s="31" t="str" cm="1">
        <f t="array" ref="C127">INDEX($P$5:$P$7,B127)</f>
        <v>5:35–7:00 م</v>
      </c>
      <c r="D127" s="31">
        <v>5</v>
      </c>
      <c r="E127" s="31" t="s">
        <v>95</v>
      </c>
      <c r="F127" s="32">
        <v>1</v>
      </c>
      <c r="G127" s="31" t="s">
        <v>523</v>
      </c>
      <c r="H127" s="27"/>
      <c r="I127" s="27"/>
      <c r="J127" s="27"/>
      <c r="K127" s="27"/>
      <c r="L127" s="27"/>
      <c r="M127" s="27"/>
      <c r="N127" s="27"/>
      <c r="O127" s="27"/>
      <c r="P127" s="27"/>
    </row>
    <row r="128" spans="1:16">
      <c r="A128" s="30">
        <v>6</v>
      </c>
      <c r="B128" s="31">
        <v>2</v>
      </c>
      <c r="C128" s="31" t="str" cm="1">
        <f t="array" ref="C128">INDEX($P$5:$P$7,B128)</f>
        <v>5:35–7:00 م</v>
      </c>
      <c r="D128" s="31">
        <v>6</v>
      </c>
      <c r="E128" s="31" t="s">
        <v>95</v>
      </c>
      <c r="F128" s="32">
        <v>1</v>
      </c>
      <c r="G128" s="31" t="s">
        <v>544</v>
      </c>
      <c r="H128" s="27"/>
      <c r="I128" s="27"/>
      <c r="J128" s="27"/>
      <c r="K128" s="27"/>
      <c r="L128" s="27"/>
      <c r="M128" s="27"/>
      <c r="N128" s="27"/>
      <c r="O128" s="27"/>
      <c r="P128" s="27"/>
    </row>
    <row r="129" spans="1:16">
      <c r="A129" s="30">
        <v>6</v>
      </c>
      <c r="B129" s="31">
        <v>2</v>
      </c>
      <c r="C129" s="31" t="str" cm="1">
        <f t="array" ref="C129">INDEX($P$5:$P$7,B129)</f>
        <v>5:35–7:00 م</v>
      </c>
      <c r="D129" s="31">
        <v>7</v>
      </c>
      <c r="E129" s="31" t="s">
        <v>95</v>
      </c>
      <c r="F129" s="32">
        <v>1</v>
      </c>
      <c r="G129" s="31" t="s">
        <v>566</v>
      </c>
      <c r="H129" s="27"/>
      <c r="I129" s="27"/>
      <c r="J129" s="27"/>
      <c r="K129" s="27"/>
      <c r="L129" s="27"/>
      <c r="M129" s="27"/>
      <c r="N129" s="27"/>
      <c r="O129" s="27"/>
      <c r="P129" s="27"/>
    </row>
    <row r="130" spans="1:16">
      <c r="A130" s="30">
        <v>6</v>
      </c>
      <c r="B130" s="31">
        <v>2</v>
      </c>
      <c r="C130" s="31" t="str" cm="1">
        <f t="array" ref="C130">INDEX($P$5:$P$7,B130)</f>
        <v>5:35–7:00 م</v>
      </c>
      <c r="D130" s="31">
        <v>8</v>
      </c>
      <c r="E130" s="31" t="s">
        <v>95</v>
      </c>
      <c r="F130" s="32">
        <v>1</v>
      </c>
      <c r="G130" s="31" t="s">
        <v>588</v>
      </c>
      <c r="H130" s="27"/>
      <c r="I130" s="27"/>
      <c r="J130" s="27"/>
      <c r="K130" s="27"/>
      <c r="L130" s="27"/>
      <c r="M130" s="27"/>
      <c r="N130" s="27"/>
      <c r="O130" s="27"/>
      <c r="P130" s="27"/>
    </row>
    <row r="131" spans="1:16">
      <c r="A131" s="30">
        <v>6</v>
      </c>
      <c r="B131" s="31">
        <v>3</v>
      </c>
      <c r="C131" s="31" t="str" cm="1">
        <f t="array" ref="C131">INDEX($P$5:$P$7,B131)</f>
        <v>7:10–8:35 م</v>
      </c>
      <c r="D131" s="31">
        <v>1</v>
      </c>
      <c r="E131" s="31" t="s">
        <v>95</v>
      </c>
      <c r="F131" s="32">
        <v>1</v>
      </c>
      <c r="G131" s="31" t="s">
        <v>609</v>
      </c>
      <c r="H131" s="27"/>
      <c r="I131" s="27"/>
      <c r="J131" s="27"/>
      <c r="K131" s="27"/>
      <c r="L131" s="27"/>
      <c r="M131" s="27"/>
      <c r="N131" s="27"/>
      <c r="O131" s="27"/>
      <c r="P131" s="27"/>
    </row>
    <row r="132" spans="1:16">
      <c r="A132" s="30">
        <v>6</v>
      </c>
      <c r="B132" s="31">
        <v>3</v>
      </c>
      <c r="C132" s="31" t="str" cm="1">
        <f t="array" ref="C132">INDEX($P$5:$P$7,B132)</f>
        <v>7:10–8:35 م</v>
      </c>
      <c r="D132" s="31">
        <v>2</v>
      </c>
      <c r="E132" s="31" t="s">
        <v>95</v>
      </c>
      <c r="F132" s="32">
        <v>1</v>
      </c>
      <c r="G132" s="31" t="s">
        <v>425</v>
      </c>
      <c r="H132" s="27"/>
      <c r="I132" s="27"/>
      <c r="J132" s="27"/>
      <c r="K132" s="27"/>
      <c r="L132" s="27"/>
      <c r="M132" s="27"/>
      <c r="N132" s="27"/>
      <c r="O132" s="27"/>
      <c r="P132" s="27"/>
    </row>
    <row r="133" spans="1:16">
      <c r="A133" s="30">
        <v>6</v>
      </c>
      <c r="B133" s="31">
        <v>3</v>
      </c>
      <c r="C133" s="31" t="str" cm="1">
        <f t="array" ref="C133">INDEX($P$5:$P$7,B133)</f>
        <v>7:10–8:35 م</v>
      </c>
      <c r="D133" s="31">
        <v>3</v>
      </c>
      <c r="E133" s="31" t="s">
        <v>95</v>
      </c>
      <c r="F133" s="32">
        <v>1</v>
      </c>
      <c r="G133" s="31" t="s">
        <v>357</v>
      </c>
      <c r="H133" s="27"/>
      <c r="I133" s="27"/>
      <c r="J133" s="27"/>
      <c r="K133" s="27"/>
      <c r="L133" s="27"/>
      <c r="M133" s="27"/>
      <c r="N133" s="27"/>
      <c r="O133" s="27"/>
      <c r="P133" s="27"/>
    </row>
    <row r="134" spans="1:16">
      <c r="A134" s="30">
        <v>6</v>
      </c>
      <c r="B134" s="31">
        <v>3</v>
      </c>
      <c r="C134" s="31" t="str" cm="1">
        <f t="array" ref="C134">INDEX($P$5:$P$7,B134)</f>
        <v>7:10–8:35 م</v>
      </c>
      <c r="D134" s="31">
        <v>4</v>
      </c>
      <c r="E134" s="31" t="s">
        <v>95</v>
      </c>
      <c r="F134" s="32">
        <v>1</v>
      </c>
      <c r="G134" s="31" t="s">
        <v>350</v>
      </c>
      <c r="H134" s="27"/>
      <c r="I134" s="27"/>
      <c r="J134" s="27"/>
      <c r="K134" s="27"/>
      <c r="L134" s="27"/>
      <c r="M134" s="27"/>
      <c r="N134" s="27"/>
      <c r="O134" s="27"/>
      <c r="P134" s="27"/>
    </row>
    <row r="135" spans="1:16">
      <c r="A135" s="30">
        <v>6</v>
      </c>
      <c r="B135" s="31">
        <v>3</v>
      </c>
      <c r="C135" s="31" t="str" cm="1">
        <f t="array" ref="C135">INDEX($P$5:$P$7,B135)</f>
        <v>7:10–8:35 م</v>
      </c>
      <c r="D135" s="31">
        <v>5</v>
      </c>
      <c r="E135" s="31" t="s">
        <v>95</v>
      </c>
      <c r="F135" s="32">
        <v>1</v>
      </c>
      <c r="G135" s="31" t="s">
        <v>340</v>
      </c>
      <c r="H135" s="27"/>
      <c r="I135" s="27"/>
      <c r="J135" s="27"/>
      <c r="K135" s="27"/>
      <c r="L135" s="27"/>
      <c r="M135" s="27"/>
      <c r="N135" s="27"/>
      <c r="O135" s="27"/>
      <c r="P135" s="27"/>
    </row>
    <row r="136" spans="1:16">
      <c r="A136" s="30">
        <v>6</v>
      </c>
      <c r="B136" s="31">
        <v>3</v>
      </c>
      <c r="C136" s="31" t="str" cm="1">
        <f t="array" ref="C136">INDEX($P$5:$P$7,B136)</f>
        <v>7:10–8:35 م</v>
      </c>
      <c r="D136" s="31">
        <v>6</v>
      </c>
      <c r="E136" s="31" t="s">
        <v>95</v>
      </c>
      <c r="F136" s="32">
        <v>1</v>
      </c>
      <c r="G136" s="31" t="s">
        <v>332</v>
      </c>
      <c r="H136" s="27"/>
      <c r="I136" s="27"/>
      <c r="J136" s="27"/>
      <c r="K136" s="27"/>
      <c r="L136" s="27"/>
      <c r="M136" s="27"/>
      <c r="N136" s="27"/>
      <c r="O136" s="27"/>
      <c r="P136" s="27"/>
    </row>
    <row r="137" spans="1:16">
      <c r="A137" s="30">
        <v>7</v>
      </c>
      <c r="B137" s="31">
        <v>1</v>
      </c>
      <c r="C137" s="31" t="str" cm="1">
        <f t="array" ref="C137">INDEX($P$5:$P$7,B137)</f>
        <v>4:00–5:25 م</v>
      </c>
      <c r="D137" s="31">
        <v>1</v>
      </c>
      <c r="E137" s="31" t="s">
        <v>19</v>
      </c>
      <c r="F137" s="32">
        <v>1</v>
      </c>
      <c r="G137" s="31" t="s">
        <v>136</v>
      </c>
      <c r="H137" s="27"/>
      <c r="I137" s="27"/>
      <c r="J137" s="27"/>
      <c r="K137" s="27"/>
      <c r="L137" s="27"/>
      <c r="M137" s="27"/>
      <c r="N137" s="27"/>
      <c r="O137" s="27"/>
      <c r="P137" s="27"/>
    </row>
    <row r="138" spans="1:16">
      <c r="A138" s="30">
        <v>7</v>
      </c>
      <c r="B138" s="31">
        <v>1</v>
      </c>
      <c r="C138" s="31" t="str" cm="1">
        <f t="array" ref="C138">INDEX($P$5:$P$7,B138)</f>
        <v>4:00–5:25 م</v>
      </c>
      <c r="D138" s="31">
        <v>2</v>
      </c>
      <c r="E138" s="31" t="s">
        <v>19</v>
      </c>
      <c r="F138" s="32">
        <v>1</v>
      </c>
      <c r="G138" s="31" t="s">
        <v>137</v>
      </c>
      <c r="H138" s="27"/>
      <c r="I138" s="27"/>
      <c r="J138" s="27"/>
      <c r="K138" s="27"/>
      <c r="L138" s="27"/>
      <c r="M138" s="27"/>
      <c r="N138" s="27"/>
      <c r="O138" s="27"/>
      <c r="P138" s="27"/>
    </row>
    <row r="139" spans="1:16">
      <c r="A139" s="30">
        <v>7</v>
      </c>
      <c r="B139" s="31">
        <v>1</v>
      </c>
      <c r="C139" s="31" t="str" cm="1">
        <f t="array" ref="C139">INDEX($P$5:$P$7,B139)</f>
        <v>4:00–5:25 م</v>
      </c>
      <c r="D139" s="31">
        <v>3</v>
      </c>
      <c r="E139" s="31" t="s">
        <v>19</v>
      </c>
      <c r="F139" s="32">
        <v>1</v>
      </c>
      <c r="G139" s="31" t="s">
        <v>177</v>
      </c>
      <c r="H139" s="27"/>
      <c r="I139" s="27"/>
      <c r="J139" s="27"/>
      <c r="K139" s="27"/>
      <c r="L139" s="27"/>
      <c r="M139" s="27"/>
      <c r="N139" s="27"/>
      <c r="O139" s="27"/>
      <c r="P139" s="27"/>
    </row>
    <row r="140" spans="1:16">
      <c r="A140" s="30">
        <v>7</v>
      </c>
      <c r="B140" s="31">
        <v>1</v>
      </c>
      <c r="C140" s="31" t="str" cm="1">
        <f t="array" ref="C140">INDEX($P$5:$P$7,B140)</f>
        <v>4:00–5:25 م</v>
      </c>
      <c r="D140" s="31">
        <v>4</v>
      </c>
      <c r="E140" s="31" t="s">
        <v>19</v>
      </c>
      <c r="F140" s="32">
        <v>1</v>
      </c>
      <c r="G140" s="31" t="s">
        <v>192</v>
      </c>
      <c r="H140" s="27"/>
      <c r="I140" s="27"/>
      <c r="J140" s="27"/>
      <c r="K140" s="27"/>
      <c r="L140" s="27"/>
      <c r="M140" s="27"/>
      <c r="N140" s="27"/>
      <c r="O140" s="27"/>
      <c r="P140" s="27"/>
    </row>
    <row r="141" spans="1:16">
      <c r="A141" s="30">
        <v>7</v>
      </c>
      <c r="B141" s="31">
        <v>1</v>
      </c>
      <c r="C141" s="31" t="str" cm="1">
        <f t="array" ref="C141">INDEX($P$5:$P$7,B141)</f>
        <v>4:00–5:25 م</v>
      </c>
      <c r="D141" s="31">
        <v>5</v>
      </c>
      <c r="E141" s="31" t="s">
        <v>19</v>
      </c>
      <c r="F141" s="32">
        <v>1</v>
      </c>
      <c r="G141" s="31" t="s">
        <v>221</v>
      </c>
      <c r="H141" s="27"/>
      <c r="I141" s="27"/>
      <c r="J141" s="27"/>
      <c r="K141" s="27"/>
      <c r="L141" s="27"/>
      <c r="M141" s="27"/>
      <c r="N141" s="27"/>
      <c r="O141" s="27"/>
      <c r="P141" s="27"/>
    </row>
    <row r="142" spans="1:16">
      <c r="A142" s="30">
        <v>7</v>
      </c>
      <c r="B142" s="31">
        <v>1</v>
      </c>
      <c r="C142" s="31" t="str" cm="1">
        <f t="array" ref="C142">INDEX($P$5:$P$7,B142)</f>
        <v>4:00–5:25 م</v>
      </c>
      <c r="D142" s="31">
        <v>6</v>
      </c>
      <c r="E142" s="31" t="s">
        <v>19</v>
      </c>
      <c r="F142" s="32">
        <v>1</v>
      </c>
      <c r="G142" s="31" t="s">
        <v>243</v>
      </c>
      <c r="H142" s="27"/>
      <c r="I142" s="27"/>
      <c r="J142" s="27"/>
      <c r="K142" s="27"/>
      <c r="L142" s="27"/>
      <c r="M142" s="27"/>
      <c r="N142" s="27"/>
      <c r="O142" s="27"/>
      <c r="P142" s="27"/>
    </row>
    <row r="143" spans="1:16">
      <c r="A143" s="30">
        <v>7</v>
      </c>
      <c r="B143" s="31">
        <v>1</v>
      </c>
      <c r="C143" s="31" t="str" cm="1">
        <f t="array" ref="C143">INDEX($P$5:$P$7,B143)</f>
        <v>4:00–5:25 م</v>
      </c>
      <c r="D143" s="31">
        <v>7</v>
      </c>
      <c r="E143" s="31" t="s">
        <v>19</v>
      </c>
      <c r="F143" s="32">
        <v>1</v>
      </c>
      <c r="G143" s="31" t="s">
        <v>264</v>
      </c>
      <c r="H143" s="27"/>
      <c r="I143" s="27"/>
      <c r="J143" s="27"/>
      <c r="K143" s="27"/>
      <c r="L143" s="27"/>
      <c r="M143" s="27"/>
      <c r="N143" s="27"/>
      <c r="O143" s="27"/>
      <c r="P143" s="27"/>
    </row>
    <row r="144" spans="1:16">
      <c r="A144" s="30">
        <v>7</v>
      </c>
      <c r="B144" s="31">
        <v>1</v>
      </c>
      <c r="C144" s="31" t="str" cm="1">
        <f t="array" ref="C144">INDEX($P$5:$P$7,B144)</f>
        <v>4:00–5:25 م</v>
      </c>
      <c r="D144" s="31">
        <v>8</v>
      </c>
      <c r="E144" s="31" t="s">
        <v>19</v>
      </c>
      <c r="F144" s="32">
        <v>1</v>
      </c>
      <c r="G144" s="31" t="s">
        <v>53</v>
      </c>
      <c r="H144" s="27"/>
      <c r="I144" s="27"/>
      <c r="J144" s="27"/>
      <c r="K144" s="27"/>
      <c r="L144" s="27"/>
      <c r="M144" s="27"/>
      <c r="N144" s="27"/>
      <c r="O144" s="27"/>
      <c r="P144" s="27"/>
    </row>
    <row r="145" spans="1:16">
      <c r="A145" s="30">
        <v>7</v>
      </c>
      <c r="B145" s="31">
        <v>2</v>
      </c>
      <c r="C145" s="31" t="str" cm="1">
        <f t="array" ref="C145">INDEX($P$5:$P$7,B145)</f>
        <v>5:35–7:00 م</v>
      </c>
      <c r="D145" s="31">
        <v>1</v>
      </c>
      <c r="E145" s="31" t="s">
        <v>19</v>
      </c>
      <c r="F145" s="32">
        <v>1</v>
      </c>
      <c r="G145" s="31" t="s">
        <v>52</v>
      </c>
      <c r="H145" s="27"/>
      <c r="I145" s="27"/>
      <c r="J145" s="27"/>
      <c r="K145" s="27"/>
      <c r="L145" s="27"/>
      <c r="M145" s="27"/>
      <c r="N145" s="27"/>
      <c r="O145" s="27"/>
      <c r="P145" s="27"/>
    </row>
    <row r="146" spans="1:16">
      <c r="A146" s="30">
        <v>7</v>
      </c>
      <c r="B146" s="31">
        <v>2</v>
      </c>
      <c r="C146" s="31" t="str" cm="1">
        <f t="array" ref="C146">INDEX($P$5:$P$7,B146)</f>
        <v>5:35–7:00 م</v>
      </c>
      <c r="D146" s="31">
        <v>2</v>
      </c>
      <c r="E146" s="31" t="s">
        <v>19</v>
      </c>
      <c r="F146" s="32">
        <v>1</v>
      </c>
      <c r="G146" s="31" t="s">
        <v>45</v>
      </c>
      <c r="H146" s="27"/>
      <c r="I146" s="27"/>
      <c r="J146" s="27"/>
      <c r="K146" s="27"/>
      <c r="L146" s="27"/>
      <c r="M146" s="27"/>
      <c r="N146" s="27"/>
      <c r="O146" s="27"/>
      <c r="P146" s="27"/>
    </row>
    <row r="147" spans="1:16">
      <c r="A147" s="30">
        <v>7</v>
      </c>
      <c r="B147" s="31">
        <v>2</v>
      </c>
      <c r="C147" s="31" t="str" cm="1">
        <f t="array" ref="C147">INDEX($P$5:$P$7,B147)</f>
        <v>5:35–7:00 م</v>
      </c>
      <c r="D147" s="31">
        <v>3</v>
      </c>
      <c r="E147" s="31" t="s">
        <v>19</v>
      </c>
      <c r="F147" s="32">
        <v>1</v>
      </c>
      <c r="G147" s="31" t="s">
        <v>31</v>
      </c>
      <c r="H147" s="27"/>
      <c r="I147" s="27"/>
      <c r="J147" s="27"/>
      <c r="K147" s="27"/>
      <c r="L147" s="27"/>
      <c r="M147" s="27"/>
      <c r="N147" s="27"/>
      <c r="O147" s="27"/>
      <c r="P147" s="27"/>
    </row>
    <row r="148" spans="1:16">
      <c r="A148" s="30">
        <v>7</v>
      </c>
      <c r="B148" s="31">
        <v>2</v>
      </c>
      <c r="C148" s="31" t="str" cm="1">
        <f t="array" ref="C148">INDEX($P$5:$P$7,B148)</f>
        <v>5:35–7:00 م</v>
      </c>
      <c r="D148" s="31">
        <v>4</v>
      </c>
      <c r="E148" s="31" t="s">
        <v>95</v>
      </c>
      <c r="F148" s="32">
        <v>1</v>
      </c>
      <c r="G148" s="31" t="s">
        <v>501</v>
      </c>
      <c r="H148" s="27"/>
      <c r="I148" s="27"/>
      <c r="J148" s="27"/>
      <c r="K148" s="27"/>
      <c r="L148" s="27"/>
      <c r="M148" s="27"/>
      <c r="N148" s="27"/>
      <c r="O148" s="27"/>
      <c r="P148" s="27"/>
    </row>
    <row r="149" spans="1:16">
      <c r="A149" s="30">
        <v>7</v>
      </c>
      <c r="B149" s="31">
        <v>2</v>
      </c>
      <c r="C149" s="31" t="str" cm="1">
        <f t="array" ref="C149">INDEX($P$5:$P$7,B149)</f>
        <v>5:35–7:00 م</v>
      </c>
      <c r="D149" s="31">
        <v>5</v>
      </c>
      <c r="E149" s="31" t="s">
        <v>95</v>
      </c>
      <c r="F149" s="32">
        <v>1</v>
      </c>
      <c r="G149" s="31" t="s">
        <v>505</v>
      </c>
      <c r="H149" s="27"/>
      <c r="I149" s="27"/>
      <c r="J149" s="27"/>
      <c r="K149" s="27"/>
      <c r="L149" s="27"/>
      <c r="M149" s="27"/>
      <c r="N149" s="27"/>
      <c r="O149" s="27"/>
      <c r="P149" s="27"/>
    </row>
    <row r="150" spans="1:16">
      <c r="A150" s="30">
        <v>7</v>
      </c>
      <c r="B150" s="31">
        <v>2</v>
      </c>
      <c r="C150" s="31" t="str" cm="1">
        <f t="array" ref="C150">INDEX($P$5:$P$7,B150)</f>
        <v>5:35–7:00 م</v>
      </c>
      <c r="D150" s="31">
        <v>6</v>
      </c>
      <c r="E150" s="31" t="s">
        <v>95</v>
      </c>
      <c r="F150" s="32">
        <v>1</v>
      </c>
      <c r="G150" s="31" t="s">
        <v>524</v>
      </c>
      <c r="H150" s="27"/>
      <c r="I150" s="27"/>
      <c r="J150" s="27"/>
      <c r="K150" s="27"/>
      <c r="L150" s="27"/>
      <c r="M150" s="27"/>
      <c r="N150" s="27"/>
      <c r="O150" s="27"/>
      <c r="P150" s="27"/>
    </row>
    <row r="151" spans="1:16">
      <c r="A151" s="30">
        <v>7</v>
      </c>
      <c r="B151" s="31">
        <v>2</v>
      </c>
      <c r="C151" s="31" t="str" cm="1">
        <f t="array" ref="C151">INDEX($P$5:$P$7,B151)</f>
        <v>5:35–7:00 م</v>
      </c>
      <c r="D151" s="31">
        <v>7</v>
      </c>
      <c r="E151" s="31" t="s">
        <v>95</v>
      </c>
      <c r="F151" s="32">
        <v>1</v>
      </c>
      <c r="G151" s="31" t="s">
        <v>545</v>
      </c>
      <c r="H151" s="27"/>
      <c r="I151" s="27"/>
      <c r="J151" s="27"/>
      <c r="K151" s="27"/>
      <c r="L151" s="27"/>
      <c r="M151" s="27"/>
      <c r="N151" s="27"/>
      <c r="O151" s="27"/>
      <c r="P151" s="27"/>
    </row>
    <row r="152" spans="1:16">
      <c r="A152" s="30">
        <v>7</v>
      </c>
      <c r="B152" s="31">
        <v>2</v>
      </c>
      <c r="C152" s="31" t="str" cm="1">
        <f t="array" ref="C152">INDEX($P$5:$P$7,B152)</f>
        <v>5:35–7:00 م</v>
      </c>
      <c r="D152" s="31">
        <v>8</v>
      </c>
      <c r="E152" s="31" t="s">
        <v>95</v>
      </c>
      <c r="F152" s="32">
        <v>1</v>
      </c>
      <c r="G152" s="31" t="s">
        <v>567</v>
      </c>
      <c r="H152" s="27"/>
      <c r="I152" s="27"/>
      <c r="J152" s="27"/>
      <c r="K152" s="27"/>
      <c r="L152" s="27"/>
      <c r="M152" s="27"/>
      <c r="N152" s="27"/>
      <c r="O152" s="27"/>
      <c r="P152" s="27"/>
    </row>
    <row r="153" spans="1:16">
      <c r="A153" s="30">
        <v>7</v>
      </c>
      <c r="B153" s="31">
        <v>3</v>
      </c>
      <c r="C153" s="31" t="str" cm="1">
        <f t="array" ref="C153">INDEX($P$5:$P$7,B153)</f>
        <v>7:10–8:35 م</v>
      </c>
      <c r="D153" s="31">
        <v>1</v>
      </c>
      <c r="E153" s="31" t="s">
        <v>95</v>
      </c>
      <c r="F153" s="32">
        <v>1</v>
      </c>
      <c r="G153" s="31" t="s">
        <v>589</v>
      </c>
      <c r="H153" s="27"/>
      <c r="I153" s="27"/>
      <c r="J153" s="27"/>
      <c r="K153" s="27"/>
      <c r="L153" s="27"/>
      <c r="M153" s="27"/>
      <c r="N153" s="27"/>
      <c r="O153" s="27"/>
      <c r="P153" s="27"/>
    </row>
    <row r="154" spans="1:16">
      <c r="A154" s="30">
        <v>7</v>
      </c>
      <c r="B154" s="31">
        <v>3</v>
      </c>
      <c r="C154" s="31" t="str" cm="1">
        <f t="array" ref="C154">INDEX($P$5:$P$7,B154)</f>
        <v>7:10–8:35 م</v>
      </c>
      <c r="D154" s="31">
        <v>2</v>
      </c>
      <c r="E154" s="31" t="s">
        <v>95</v>
      </c>
      <c r="F154" s="32">
        <v>1</v>
      </c>
      <c r="G154" s="31" t="s">
        <v>610</v>
      </c>
      <c r="H154" s="27"/>
      <c r="I154" s="27"/>
      <c r="J154" s="27"/>
      <c r="K154" s="27"/>
      <c r="L154" s="27"/>
      <c r="M154" s="27"/>
      <c r="N154" s="27"/>
      <c r="O154" s="27"/>
      <c r="P154" s="27"/>
    </row>
    <row r="155" spans="1:16">
      <c r="A155" s="30">
        <v>7</v>
      </c>
      <c r="B155" s="31">
        <v>3</v>
      </c>
      <c r="C155" s="31" t="str" cm="1">
        <f t="array" ref="C155">INDEX($P$5:$P$7,B155)</f>
        <v>7:10–8:35 م</v>
      </c>
      <c r="D155" s="31">
        <v>3</v>
      </c>
      <c r="E155" s="31" t="s">
        <v>95</v>
      </c>
      <c r="F155" s="32">
        <v>1</v>
      </c>
      <c r="G155" s="31" t="s">
        <v>429</v>
      </c>
      <c r="H155" s="27"/>
      <c r="I155" s="27"/>
      <c r="J155" s="27"/>
      <c r="K155" s="27"/>
      <c r="L155" s="27"/>
      <c r="M155" s="27"/>
      <c r="N155" s="27"/>
      <c r="O155" s="27"/>
      <c r="P155" s="27"/>
    </row>
    <row r="156" spans="1:16">
      <c r="A156" s="30">
        <v>7</v>
      </c>
      <c r="B156" s="31">
        <v>3</v>
      </c>
      <c r="C156" s="31" t="str" cm="1">
        <f t="array" ref="C156">INDEX($P$5:$P$7,B156)</f>
        <v>7:10–8:35 م</v>
      </c>
      <c r="D156" s="31">
        <v>4</v>
      </c>
      <c r="E156" s="31" t="s">
        <v>95</v>
      </c>
      <c r="F156" s="32">
        <v>1</v>
      </c>
      <c r="G156" s="31" t="s">
        <v>336</v>
      </c>
      <c r="H156" s="27"/>
      <c r="I156" s="27"/>
      <c r="J156" s="27"/>
      <c r="K156" s="27"/>
      <c r="L156" s="27"/>
      <c r="M156" s="27"/>
      <c r="N156" s="27"/>
      <c r="O156" s="27"/>
      <c r="P156" s="27"/>
    </row>
    <row r="157" spans="1:16">
      <c r="A157" s="30">
        <v>7</v>
      </c>
      <c r="B157" s="31">
        <v>3</v>
      </c>
      <c r="C157" s="31" t="str" cm="1">
        <f t="array" ref="C157">INDEX($P$5:$P$7,B157)</f>
        <v>7:10–8:35 م</v>
      </c>
      <c r="D157" s="31">
        <v>5</v>
      </c>
      <c r="E157" s="31" t="s">
        <v>95</v>
      </c>
      <c r="F157" s="32">
        <v>1</v>
      </c>
      <c r="G157" s="31" t="s">
        <v>333</v>
      </c>
      <c r="H157" s="27"/>
      <c r="I157" s="27"/>
      <c r="J157" s="27"/>
      <c r="K157" s="27"/>
      <c r="L157" s="27"/>
      <c r="M157" s="27"/>
      <c r="N157" s="27"/>
      <c r="O157" s="27"/>
      <c r="P157" s="27"/>
    </row>
    <row r="158" spans="1:16">
      <c r="A158" s="30">
        <v>7</v>
      </c>
      <c r="B158" s="31">
        <v>3</v>
      </c>
      <c r="C158" s="31" t="str" cm="1">
        <f t="array" ref="C158">INDEX($P$5:$P$7,B158)</f>
        <v>7:10–8:35 م</v>
      </c>
      <c r="D158" s="31">
        <v>6</v>
      </c>
      <c r="E158" s="31" t="s">
        <v>95</v>
      </c>
      <c r="F158" s="32">
        <v>1</v>
      </c>
      <c r="G158" s="31" t="s">
        <v>325</v>
      </c>
      <c r="H158" s="27"/>
      <c r="I158" s="27"/>
      <c r="J158" s="27"/>
      <c r="K158" s="27"/>
      <c r="L158" s="27"/>
      <c r="M158" s="27"/>
      <c r="N158" s="27"/>
      <c r="O158" s="27"/>
      <c r="P158" s="27"/>
    </row>
    <row r="159" spans="1:16">
      <c r="A159" s="30">
        <v>8</v>
      </c>
      <c r="B159" s="31">
        <v>1</v>
      </c>
      <c r="C159" s="31" t="str" cm="1">
        <f t="array" ref="C159">INDEX($P$5:$P$7,B159)</f>
        <v>4:00–5:25 م</v>
      </c>
      <c r="D159" s="31">
        <v>1</v>
      </c>
      <c r="E159" s="31" t="s">
        <v>19</v>
      </c>
      <c r="F159" s="32">
        <v>1</v>
      </c>
      <c r="G159" s="31" t="s">
        <v>139</v>
      </c>
      <c r="H159" s="27"/>
      <c r="I159" s="27"/>
      <c r="J159" s="27"/>
      <c r="K159" s="27"/>
      <c r="L159" s="27"/>
      <c r="M159" s="27"/>
      <c r="N159" s="27"/>
      <c r="O159" s="27"/>
      <c r="P159" s="27"/>
    </row>
    <row r="160" spans="1:16">
      <c r="A160" s="30">
        <v>8</v>
      </c>
      <c r="B160" s="31">
        <v>1</v>
      </c>
      <c r="C160" s="31" t="str" cm="1">
        <f t="array" ref="C160">INDEX($P$5:$P$7,B160)</f>
        <v>4:00–5:25 م</v>
      </c>
      <c r="D160" s="31">
        <v>2</v>
      </c>
      <c r="E160" s="31" t="s">
        <v>19</v>
      </c>
      <c r="F160" s="32">
        <v>1</v>
      </c>
      <c r="G160" s="31" t="s">
        <v>120</v>
      </c>
      <c r="H160" s="27"/>
      <c r="I160" s="27"/>
      <c r="J160" s="27"/>
      <c r="K160" s="27"/>
      <c r="L160" s="27"/>
      <c r="M160" s="27"/>
      <c r="N160" s="27"/>
      <c r="O160" s="27"/>
      <c r="P160" s="27"/>
    </row>
    <row r="161" spans="1:16">
      <c r="A161" s="30">
        <v>8</v>
      </c>
      <c r="B161" s="31">
        <v>1</v>
      </c>
      <c r="C161" s="31" t="str" cm="1">
        <f t="array" ref="C161">INDEX($P$5:$P$7,B161)</f>
        <v>4:00–5:25 م</v>
      </c>
      <c r="D161" s="31">
        <v>3</v>
      </c>
      <c r="E161" s="31" t="s">
        <v>19</v>
      </c>
      <c r="F161" s="32">
        <v>1</v>
      </c>
      <c r="G161" s="31" t="s">
        <v>140</v>
      </c>
      <c r="H161" s="27"/>
      <c r="I161" s="27"/>
      <c r="J161" s="27"/>
      <c r="K161" s="27"/>
      <c r="L161" s="27"/>
      <c r="M161" s="27"/>
      <c r="N161" s="27"/>
      <c r="O161" s="27"/>
      <c r="P161" s="27"/>
    </row>
    <row r="162" spans="1:16">
      <c r="A162" s="30">
        <v>8</v>
      </c>
      <c r="B162" s="31">
        <v>1</v>
      </c>
      <c r="C162" s="31" t="str" cm="1">
        <f t="array" ref="C162">INDEX($P$5:$P$7,B162)</f>
        <v>4:00–5:25 م</v>
      </c>
      <c r="D162" s="31">
        <v>4</v>
      </c>
      <c r="E162" s="31" t="s">
        <v>19</v>
      </c>
      <c r="F162" s="32">
        <v>1</v>
      </c>
      <c r="G162" s="31" t="s">
        <v>193</v>
      </c>
      <c r="H162" s="27"/>
      <c r="I162" s="27"/>
      <c r="J162" s="27"/>
      <c r="K162" s="27"/>
      <c r="L162" s="27"/>
      <c r="M162" s="27"/>
      <c r="N162" s="27"/>
      <c r="O162" s="27"/>
      <c r="P162" s="27"/>
    </row>
    <row r="163" spans="1:16">
      <c r="A163" s="30">
        <v>8</v>
      </c>
      <c r="B163" s="31">
        <v>1</v>
      </c>
      <c r="C163" s="31" t="str" cm="1">
        <f t="array" ref="C163">INDEX($P$5:$P$7,B163)</f>
        <v>4:00–5:25 م</v>
      </c>
      <c r="D163" s="31">
        <v>5</v>
      </c>
      <c r="E163" s="31" t="s">
        <v>19</v>
      </c>
      <c r="F163" s="32">
        <v>1</v>
      </c>
      <c r="G163" s="31" t="s">
        <v>194</v>
      </c>
      <c r="H163" s="27"/>
      <c r="I163" s="27"/>
      <c r="J163" s="27"/>
      <c r="K163" s="27"/>
      <c r="L163" s="27"/>
      <c r="M163" s="27"/>
      <c r="N163" s="27"/>
      <c r="O163" s="27"/>
      <c r="P163" s="27"/>
    </row>
    <row r="164" spans="1:16">
      <c r="A164" s="30">
        <v>8</v>
      </c>
      <c r="B164" s="31">
        <v>1</v>
      </c>
      <c r="C164" s="31" t="str" cm="1">
        <f t="array" ref="C164">INDEX($P$5:$P$7,B164)</f>
        <v>4:00–5:25 م</v>
      </c>
      <c r="D164" s="31">
        <v>6</v>
      </c>
      <c r="E164" s="31" t="s">
        <v>19</v>
      </c>
      <c r="F164" s="32">
        <v>1</v>
      </c>
      <c r="G164" s="31" t="s">
        <v>222</v>
      </c>
      <c r="H164" s="27"/>
      <c r="I164" s="27"/>
      <c r="J164" s="27"/>
      <c r="K164" s="27"/>
      <c r="L164" s="27"/>
      <c r="M164" s="27"/>
      <c r="N164" s="27"/>
      <c r="O164" s="27"/>
      <c r="P164" s="27"/>
    </row>
    <row r="165" spans="1:16">
      <c r="A165" s="30">
        <v>8</v>
      </c>
      <c r="B165" s="31">
        <v>1</v>
      </c>
      <c r="C165" s="31" t="str" cm="1">
        <f t="array" ref="C165">INDEX($P$5:$P$7,B165)</f>
        <v>4:00–5:25 م</v>
      </c>
      <c r="D165" s="31">
        <v>7</v>
      </c>
      <c r="E165" s="31" t="s">
        <v>19</v>
      </c>
      <c r="F165" s="32">
        <v>1</v>
      </c>
      <c r="G165" s="31" t="s">
        <v>244</v>
      </c>
      <c r="H165" s="27"/>
      <c r="I165" s="27"/>
      <c r="J165" s="27"/>
      <c r="K165" s="27"/>
      <c r="L165" s="27"/>
      <c r="M165" s="27"/>
      <c r="N165" s="27"/>
      <c r="O165" s="27"/>
      <c r="P165" s="27"/>
    </row>
    <row r="166" spans="1:16">
      <c r="A166" s="30">
        <v>8</v>
      </c>
      <c r="B166" s="31">
        <v>1</v>
      </c>
      <c r="C166" s="31" t="str" cm="1">
        <f t="array" ref="C166">INDEX($P$5:$P$7,B166)</f>
        <v>4:00–5:25 م</v>
      </c>
      <c r="D166" s="31">
        <v>8</v>
      </c>
      <c r="E166" s="31" t="s">
        <v>19</v>
      </c>
      <c r="F166" s="32">
        <v>1</v>
      </c>
      <c r="G166" s="31" t="s">
        <v>265</v>
      </c>
      <c r="H166" s="27"/>
      <c r="I166" s="27"/>
      <c r="J166" s="27"/>
      <c r="K166" s="27"/>
      <c r="L166" s="27"/>
      <c r="M166" s="27"/>
      <c r="N166" s="27"/>
      <c r="O166" s="27"/>
      <c r="P166" s="27"/>
    </row>
    <row r="167" spans="1:16">
      <c r="A167" s="30">
        <v>8</v>
      </c>
      <c r="B167" s="31">
        <v>2</v>
      </c>
      <c r="C167" s="31" t="str" cm="1">
        <f t="array" ref="C167">INDEX($P$5:$P$7,B167)</f>
        <v>5:35–7:00 م</v>
      </c>
      <c r="D167" s="31">
        <v>1</v>
      </c>
      <c r="E167" s="31" t="s">
        <v>19</v>
      </c>
      <c r="F167" s="32">
        <v>1</v>
      </c>
      <c r="G167" s="31" t="s">
        <v>40</v>
      </c>
      <c r="H167" s="27"/>
      <c r="I167" s="27"/>
      <c r="J167" s="27"/>
      <c r="K167" s="27"/>
      <c r="L167" s="27"/>
      <c r="M167" s="27"/>
      <c r="N167" s="27"/>
      <c r="O167" s="27"/>
      <c r="P167" s="27"/>
    </row>
    <row r="168" spans="1:16">
      <c r="A168" s="30">
        <v>8</v>
      </c>
      <c r="B168" s="31">
        <v>2</v>
      </c>
      <c r="C168" s="31" t="str" cm="1">
        <f t="array" ref="C168">INDEX($P$5:$P$7,B168)</f>
        <v>5:35–7:00 م</v>
      </c>
      <c r="D168" s="31">
        <v>2</v>
      </c>
      <c r="E168" s="31" t="s">
        <v>19</v>
      </c>
      <c r="F168" s="32">
        <v>1</v>
      </c>
      <c r="G168" s="31" t="s">
        <v>33</v>
      </c>
      <c r="H168" s="27"/>
      <c r="I168" s="27"/>
      <c r="J168" s="27"/>
      <c r="K168" s="27"/>
      <c r="L168" s="27"/>
      <c r="M168" s="27"/>
      <c r="N168" s="27"/>
      <c r="O168" s="27"/>
      <c r="P168" s="27"/>
    </row>
    <row r="169" spans="1:16">
      <c r="A169" s="30">
        <v>8</v>
      </c>
      <c r="B169" s="31">
        <v>2</v>
      </c>
      <c r="C169" s="31" t="str" cm="1">
        <f t="array" ref="C169">INDEX($P$5:$P$7,B169)</f>
        <v>5:35–7:00 م</v>
      </c>
      <c r="D169" s="31">
        <v>3</v>
      </c>
      <c r="E169" s="31" t="s">
        <v>19</v>
      </c>
      <c r="F169" s="32">
        <v>1</v>
      </c>
      <c r="G169" s="31" t="s">
        <v>34</v>
      </c>
      <c r="H169" s="27"/>
      <c r="I169" s="27"/>
      <c r="J169" s="27"/>
      <c r="K169" s="27"/>
      <c r="L169" s="27"/>
      <c r="M169" s="27"/>
      <c r="N169" s="27"/>
      <c r="O169" s="27"/>
      <c r="P169" s="27"/>
    </row>
    <row r="170" spans="1:16">
      <c r="A170" s="30">
        <v>8</v>
      </c>
      <c r="B170" s="31">
        <v>2</v>
      </c>
      <c r="C170" s="31" t="str" cm="1">
        <f t="array" ref="C170">INDEX($P$5:$P$7,B170)</f>
        <v>5:35–7:00 م</v>
      </c>
      <c r="D170" s="31">
        <v>4</v>
      </c>
      <c r="E170" s="31" t="s">
        <v>95</v>
      </c>
      <c r="F170" s="32">
        <v>1</v>
      </c>
      <c r="G170" s="31" t="s">
        <v>468</v>
      </c>
      <c r="H170" s="27"/>
      <c r="I170" s="27"/>
      <c r="J170" s="27"/>
      <c r="K170" s="27"/>
      <c r="L170" s="27"/>
      <c r="M170" s="27"/>
      <c r="N170" s="27"/>
      <c r="O170" s="27"/>
      <c r="P170" s="27"/>
    </row>
    <row r="171" spans="1:16">
      <c r="A171" s="30">
        <v>8</v>
      </c>
      <c r="B171" s="31">
        <v>2</v>
      </c>
      <c r="C171" s="31" t="str" cm="1">
        <f t="array" ref="C171">INDEX($P$5:$P$7,B171)</f>
        <v>5:35–7:00 م</v>
      </c>
      <c r="D171" s="31">
        <v>5</v>
      </c>
      <c r="E171" s="31" t="s">
        <v>95</v>
      </c>
      <c r="F171" s="32">
        <v>1</v>
      </c>
      <c r="G171" s="31" t="s">
        <v>486</v>
      </c>
      <c r="H171" s="27"/>
      <c r="I171" s="27"/>
      <c r="J171" s="27"/>
      <c r="K171" s="27"/>
      <c r="L171" s="27"/>
      <c r="M171" s="27"/>
      <c r="N171" s="27"/>
      <c r="O171" s="27"/>
      <c r="P171" s="27"/>
    </row>
    <row r="172" spans="1:16">
      <c r="A172" s="30">
        <v>8</v>
      </c>
      <c r="B172" s="31">
        <v>2</v>
      </c>
      <c r="C172" s="31" t="str" cm="1">
        <f t="array" ref="C172">INDEX($P$5:$P$7,B172)</f>
        <v>5:35–7:00 م</v>
      </c>
      <c r="D172" s="31">
        <v>6</v>
      </c>
      <c r="E172" s="31" t="s">
        <v>95</v>
      </c>
      <c r="F172" s="32">
        <v>1</v>
      </c>
      <c r="G172" s="31" t="s">
        <v>506</v>
      </c>
      <c r="H172" s="27"/>
      <c r="I172" s="27"/>
      <c r="J172" s="27"/>
      <c r="K172" s="27"/>
      <c r="L172" s="27"/>
      <c r="M172" s="27"/>
      <c r="N172" s="27"/>
      <c r="O172" s="27"/>
      <c r="P172" s="27"/>
    </row>
    <row r="173" spans="1:16">
      <c r="A173" s="30">
        <v>8</v>
      </c>
      <c r="B173" s="31">
        <v>2</v>
      </c>
      <c r="C173" s="31" t="str" cm="1">
        <f t="array" ref="C173">INDEX($P$5:$P$7,B173)</f>
        <v>5:35–7:00 م</v>
      </c>
      <c r="D173" s="31">
        <v>7</v>
      </c>
      <c r="E173" s="31" t="s">
        <v>95</v>
      </c>
      <c r="F173" s="32">
        <v>1</v>
      </c>
      <c r="G173" s="31" t="s">
        <v>525</v>
      </c>
      <c r="H173" s="27"/>
      <c r="I173" s="27"/>
      <c r="J173" s="27"/>
      <c r="K173" s="27"/>
      <c r="L173" s="27"/>
      <c r="M173" s="27"/>
      <c r="N173" s="27"/>
      <c r="O173" s="27"/>
      <c r="P173" s="27"/>
    </row>
    <row r="174" spans="1:16">
      <c r="A174" s="30">
        <v>8</v>
      </c>
      <c r="B174" s="31">
        <v>2</v>
      </c>
      <c r="C174" s="31" t="str" cm="1">
        <f t="array" ref="C174">INDEX($P$5:$P$7,B174)</f>
        <v>5:35–7:00 م</v>
      </c>
      <c r="D174" s="31">
        <v>8</v>
      </c>
      <c r="E174" s="31" t="s">
        <v>95</v>
      </c>
      <c r="F174" s="32">
        <v>1</v>
      </c>
      <c r="G174" s="31" t="s">
        <v>546</v>
      </c>
      <c r="H174" s="27"/>
      <c r="I174" s="27"/>
      <c r="J174" s="27"/>
      <c r="K174" s="27"/>
      <c r="L174" s="27"/>
      <c r="M174" s="27"/>
      <c r="N174" s="27"/>
      <c r="O174" s="27"/>
      <c r="P174" s="27"/>
    </row>
    <row r="175" spans="1:16">
      <c r="A175" s="30">
        <v>8</v>
      </c>
      <c r="B175" s="31">
        <v>3</v>
      </c>
      <c r="C175" s="31" t="str" cm="1">
        <f t="array" ref="C175">INDEX($P$5:$P$7,B175)</f>
        <v>7:10–8:35 م</v>
      </c>
      <c r="D175" s="31">
        <v>1</v>
      </c>
      <c r="E175" s="31" t="s">
        <v>95</v>
      </c>
      <c r="F175" s="32">
        <v>1</v>
      </c>
      <c r="G175" s="31" t="s">
        <v>568</v>
      </c>
      <c r="H175" s="27"/>
      <c r="I175" s="27"/>
      <c r="J175" s="27"/>
      <c r="K175" s="27"/>
      <c r="L175" s="27"/>
      <c r="M175" s="27"/>
      <c r="N175" s="27"/>
      <c r="O175" s="27"/>
      <c r="P175" s="27"/>
    </row>
    <row r="176" spans="1:16">
      <c r="A176" s="30">
        <v>8</v>
      </c>
      <c r="B176" s="31">
        <v>3</v>
      </c>
      <c r="C176" s="31" t="str" cm="1">
        <f t="array" ref="C176">INDEX($P$5:$P$7,B176)</f>
        <v>7:10–8:35 م</v>
      </c>
      <c r="D176" s="31">
        <v>2</v>
      </c>
      <c r="E176" s="31" t="s">
        <v>95</v>
      </c>
      <c r="F176" s="32">
        <v>1</v>
      </c>
      <c r="G176" s="31" t="s">
        <v>590</v>
      </c>
      <c r="H176" s="27"/>
      <c r="I176" s="27"/>
      <c r="J176" s="27"/>
      <c r="K176" s="27"/>
      <c r="L176" s="27"/>
      <c r="M176" s="27"/>
      <c r="N176" s="27"/>
      <c r="O176" s="27"/>
      <c r="P176" s="27"/>
    </row>
    <row r="177" spans="1:16">
      <c r="A177" s="30">
        <v>8</v>
      </c>
      <c r="B177" s="31">
        <v>3</v>
      </c>
      <c r="C177" s="31" t="str" cm="1">
        <f t="array" ref="C177">INDEX($P$5:$P$7,B177)</f>
        <v>7:10–8:35 م</v>
      </c>
      <c r="D177" s="31">
        <v>3</v>
      </c>
      <c r="E177" s="31" t="s">
        <v>95</v>
      </c>
      <c r="F177" s="32">
        <v>1</v>
      </c>
      <c r="G177" s="31" t="s">
        <v>611</v>
      </c>
      <c r="H177" s="27"/>
      <c r="I177" s="27"/>
      <c r="J177" s="27"/>
      <c r="K177" s="27"/>
      <c r="L177" s="27"/>
      <c r="M177" s="27"/>
      <c r="N177" s="27"/>
      <c r="O177" s="27"/>
      <c r="P177" s="27"/>
    </row>
    <row r="178" spans="1:16">
      <c r="A178" s="30">
        <v>8</v>
      </c>
      <c r="B178" s="31">
        <v>3</v>
      </c>
      <c r="C178" s="31" t="str" cm="1">
        <f t="array" ref="C178">INDEX($P$5:$P$7,B178)</f>
        <v>7:10–8:35 م</v>
      </c>
      <c r="D178" s="31">
        <v>4</v>
      </c>
      <c r="E178" s="31" t="s">
        <v>95</v>
      </c>
      <c r="F178" s="32">
        <v>1</v>
      </c>
      <c r="G178" s="31" t="s">
        <v>328</v>
      </c>
      <c r="H178" s="27"/>
      <c r="I178" s="27"/>
      <c r="J178" s="27"/>
      <c r="K178" s="27"/>
      <c r="L178" s="27"/>
      <c r="M178" s="27"/>
      <c r="N178" s="27"/>
      <c r="O178" s="27"/>
      <c r="P178" s="27"/>
    </row>
    <row r="179" spans="1:16">
      <c r="A179" s="30">
        <v>8</v>
      </c>
      <c r="B179" s="31">
        <v>3</v>
      </c>
      <c r="C179" s="31" t="str" cm="1">
        <f t="array" ref="C179">INDEX($P$5:$P$7,B179)</f>
        <v>7:10–8:35 م</v>
      </c>
      <c r="D179" s="31">
        <v>5</v>
      </c>
      <c r="E179" s="31" t="s">
        <v>95</v>
      </c>
      <c r="F179" s="32">
        <v>1</v>
      </c>
      <c r="G179" s="31" t="s">
        <v>326</v>
      </c>
      <c r="H179" s="27"/>
      <c r="I179" s="27"/>
      <c r="J179" s="27"/>
      <c r="K179" s="27"/>
      <c r="L179" s="27"/>
      <c r="M179" s="27"/>
      <c r="N179" s="27"/>
      <c r="O179" s="27"/>
      <c r="P179" s="27"/>
    </row>
    <row r="180" spans="1:16">
      <c r="A180" s="30">
        <v>8</v>
      </c>
      <c r="B180" s="31">
        <v>3</v>
      </c>
      <c r="C180" s="31" t="str" cm="1">
        <f t="array" ref="C180">INDEX($P$5:$P$7,B180)</f>
        <v>7:10–8:35 م</v>
      </c>
      <c r="D180" s="31">
        <v>6</v>
      </c>
      <c r="E180" s="31" t="s">
        <v>95</v>
      </c>
      <c r="F180" s="32">
        <v>1</v>
      </c>
      <c r="G180" s="31" t="s">
        <v>317</v>
      </c>
      <c r="H180" s="27"/>
      <c r="I180" s="27"/>
      <c r="J180" s="27"/>
      <c r="K180" s="27"/>
      <c r="L180" s="27"/>
      <c r="M180" s="27"/>
      <c r="N180" s="27"/>
      <c r="O180" s="27"/>
      <c r="P180" s="27"/>
    </row>
    <row r="181" spans="1:16">
      <c r="A181" s="30">
        <v>9</v>
      </c>
      <c r="B181" s="31">
        <v>1</v>
      </c>
      <c r="C181" s="31" t="str" cm="1">
        <f t="array" ref="C181">INDEX($P$5:$P$7,B181)</f>
        <v>4:00–5:25 م</v>
      </c>
      <c r="D181" s="31">
        <v>1</v>
      </c>
      <c r="E181" s="31" t="s">
        <v>19</v>
      </c>
      <c r="F181" s="32">
        <v>1</v>
      </c>
      <c r="G181" s="31" t="s">
        <v>141</v>
      </c>
      <c r="H181" s="27"/>
      <c r="I181" s="27"/>
      <c r="J181" s="27"/>
      <c r="K181" s="27"/>
      <c r="L181" s="27"/>
      <c r="M181" s="27"/>
      <c r="N181" s="27"/>
      <c r="O181" s="27"/>
      <c r="P181" s="27"/>
    </row>
    <row r="182" spans="1:16">
      <c r="A182" s="30">
        <v>9</v>
      </c>
      <c r="B182" s="31">
        <v>1</v>
      </c>
      <c r="C182" s="31" t="str" cm="1">
        <f t="array" ref="C182">INDEX($P$5:$P$7,B182)</f>
        <v>4:00–5:25 م</v>
      </c>
      <c r="D182" s="31">
        <v>2</v>
      </c>
      <c r="E182" s="31" t="s">
        <v>19</v>
      </c>
      <c r="F182" s="32">
        <v>1</v>
      </c>
      <c r="G182" s="31" t="s">
        <v>114</v>
      </c>
      <c r="H182" s="27"/>
      <c r="I182" s="27"/>
      <c r="J182" s="27"/>
      <c r="K182" s="27"/>
      <c r="L182" s="27"/>
      <c r="M182" s="27"/>
      <c r="N182" s="27"/>
      <c r="O182" s="27"/>
      <c r="P182" s="27"/>
    </row>
    <row r="183" spans="1:16">
      <c r="A183" s="30">
        <v>9</v>
      </c>
      <c r="B183" s="31">
        <v>1</v>
      </c>
      <c r="C183" s="31" t="str" cm="1">
        <f t="array" ref="C183">INDEX($P$5:$P$7,B183)</f>
        <v>4:00–5:25 م</v>
      </c>
      <c r="D183" s="31">
        <v>3</v>
      </c>
      <c r="E183" s="31" t="s">
        <v>19</v>
      </c>
      <c r="F183" s="32">
        <v>1</v>
      </c>
      <c r="G183" s="31" t="s">
        <v>121</v>
      </c>
      <c r="H183" s="27"/>
      <c r="I183" s="27"/>
      <c r="J183" s="27"/>
      <c r="K183" s="27"/>
      <c r="L183" s="27"/>
      <c r="M183" s="27"/>
      <c r="N183" s="27"/>
      <c r="O183" s="27"/>
      <c r="P183" s="27"/>
    </row>
    <row r="184" spans="1:16">
      <c r="A184" s="30">
        <v>9</v>
      </c>
      <c r="B184" s="31">
        <v>1</v>
      </c>
      <c r="C184" s="31" t="str" cm="1">
        <f t="array" ref="C184">INDEX($P$5:$P$7,B184)</f>
        <v>4:00–5:25 م</v>
      </c>
      <c r="D184" s="31">
        <v>4</v>
      </c>
      <c r="E184" s="31" t="s">
        <v>19</v>
      </c>
      <c r="F184" s="32">
        <v>1</v>
      </c>
      <c r="G184" s="31" t="s">
        <v>142</v>
      </c>
      <c r="H184" s="27"/>
      <c r="I184" s="27"/>
      <c r="J184" s="27"/>
      <c r="K184" s="27"/>
      <c r="L184" s="27"/>
      <c r="M184" s="27"/>
      <c r="N184" s="27"/>
      <c r="O184" s="27"/>
      <c r="P184" s="27"/>
    </row>
    <row r="185" spans="1:16">
      <c r="A185" s="30">
        <v>9</v>
      </c>
      <c r="B185" s="31">
        <v>1</v>
      </c>
      <c r="C185" s="31" t="str" cm="1">
        <f t="array" ref="C185">INDEX($P$5:$P$7,B185)</f>
        <v>4:00–5:25 م</v>
      </c>
      <c r="D185" s="31">
        <v>5</v>
      </c>
      <c r="E185" s="31" t="s">
        <v>19</v>
      </c>
      <c r="F185" s="32">
        <v>1</v>
      </c>
      <c r="G185" s="31" t="s">
        <v>195</v>
      </c>
      <c r="H185" s="27"/>
      <c r="I185" s="27"/>
      <c r="J185" s="27"/>
      <c r="K185" s="27"/>
      <c r="L185" s="27"/>
      <c r="M185" s="27"/>
      <c r="N185" s="27"/>
      <c r="O185" s="27"/>
      <c r="P185" s="27"/>
    </row>
    <row r="186" spans="1:16">
      <c r="A186" s="30">
        <v>9</v>
      </c>
      <c r="B186" s="31">
        <v>1</v>
      </c>
      <c r="C186" s="31" t="str" cm="1">
        <f t="array" ref="C186">INDEX($P$5:$P$7,B186)</f>
        <v>4:00–5:25 م</v>
      </c>
      <c r="D186" s="31">
        <v>6</v>
      </c>
      <c r="E186" s="31" t="s">
        <v>19</v>
      </c>
      <c r="F186" s="32">
        <v>1</v>
      </c>
      <c r="G186" s="31" t="s">
        <v>196</v>
      </c>
      <c r="H186" s="27"/>
      <c r="I186" s="27"/>
      <c r="J186" s="27"/>
      <c r="K186" s="27"/>
      <c r="L186" s="27"/>
      <c r="M186" s="27"/>
      <c r="N186" s="27"/>
      <c r="O186" s="27"/>
      <c r="P186" s="27"/>
    </row>
    <row r="187" spans="1:16">
      <c r="A187" s="30">
        <v>9</v>
      </c>
      <c r="B187" s="31">
        <v>1</v>
      </c>
      <c r="C187" s="31" t="str" cm="1">
        <f t="array" ref="C187">INDEX($P$5:$P$7,B187)</f>
        <v>4:00–5:25 م</v>
      </c>
      <c r="D187" s="31">
        <v>7</v>
      </c>
      <c r="E187" s="31" t="s">
        <v>19</v>
      </c>
      <c r="F187" s="32">
        <v>1</v>
      </c>
      <c r="G187" s="31" t="s">
        <v>223</v>
      </c>
      <c r="H187" s="27"/>
      <c r="I187" s="27"/>
      <c r="J187" s="27"/>
      <c r="K187" s="27"/>
      <c r="L187" s="27"/>
      <c r="M187" s="27"/>
      <c r="N187" s="27"/>
      <c r="O187" s="27"/>
      <c r="P187" s="27"/>
    </row>
    <row r="188" spans="1:16">
      <c r="A188" s="30">
        <v>9</v>
      </c>
      <c r="B188" s="31">
        <v>1</v>
      </c>
      <c r="C188" s="31" t="str" cm="1">
        <f t="array" ref="C188">INDEX($P$5:$P$7,B188)</f>
        <v>4:00–5:25 م</v>
      </c>
      <c r="D188" s="31">
        <v>8</v>
      </c>
      <c r="E188" s="31" t="s">
        <v>19</v>
      </c>
      <c r="F188" s="32">
        <v>1</v>
      </c>
      <c r="G188" s="31" t="s">
        <v>245</v>
      </c>
      <c r="H188" s="27"/>
      <c r="I188" s="27"/>
      <c r="J188" s="27"/>
      <c r="K188" s="27"/>
      <c r="L188" s="27"/>
      <c r="M188" s="27"/>
      <c r="N188" s="27"/>
      <c r="O188" s="27"/>
      <c r="P188" s="27"/>
    </row>
    <row r="189" spans="1:16">
      <c r="A189" s="30">
        <v>9</v>
      </c>
      <c r="B189" s="31">
        <v>2</v>
      </c>
      <c r="C189" s="31" t="str" cm="1">
        <f t="array" ref="C189">INDEX($P$5:$P$7,B189)</f>
        <v>5:35–7:00 م</v>
      </c>
      <c r="D189" s="31">
        <v>1</v>
      </c>
      <c r="E189" s="31" t="s">
        <v>19</v>
      </c>
      <c r="F189" s="32">
        <v>1</v>
      </c>
      <c r="G189" s="31" t="s">
        <v>266</v>
      </c>
      <c r="H189" s="27"/>
      <c r="I189" s="27"/>
      <c r="J189" s="27"/>
      <c r="K189" s="27"/>
      <c r="L189" s="27"/>
      <c r="M189" s="27"/>
      <c r="N189" s="27"/>
      <c r="O189" s="27"/>
      <c r="P189" s="27"/>
    </row>
    <row r="190" spans="1:16">
      <c r="A190" s="30">
        <v>9</v>
      </c>
      <c r="B190" s="31">
        <v>2</v>
      </c>
      <c r="C190" s="31" t="str" cm="1">
        <f t="array" ref="C190">INDEX($P$5:$P$7,B190)</f>
        <v>5:35–7:00 م</v>
      </c>
      <c r="D190" s="31">
        <v>2</v>
      </c>
      <c r="E190" s="31" t="s">
        <v>19</v>
      </c>
      <c r="F190" s="32">
        <v>1</v>
      </c>
      <c r="G190" s="31" t="s">
        <v>21</v>
      </c>
      <c r="H190" s="27"/>
      <c r="I190" s="27"/>
      <c r="J190" s="27"/>
      <c r="K190" s="27"/>
      <c r="L190" s="27"/>
      <c r="M190" s="27"/>
      <c r="N190" s="27"/>
      <c r="O190" s="27"/>
      <c r="P190" s="27"/>
    </row>
    <row r="191" spans="1:16">
      <c r="A191" s="30">
        <v>9</v>
      </c>
      <c r="B191" s="31">
        <v>2</v>
      </c>
      <c r="C191" s="31" t="str" cm="1">
        <f t="array" ref="C191">INDEX($P$5:$P$7,B191)</f>
        <v>5:35–7:00 م</v>
      </c>
      <c r="D191" s="31">
        <v>3</v>
      </c>
      <c r="E191" s="31" t="s">
        <v>19</v>
      </c>
      <c r="F191" s="32">
        <v>1</v>
      </c>
      <c r="G191" s="31" t="s">
        <v>22</v>
      </c>
      <c r="H191" s="27"/>
      <c r="I191" s="27"/>
      <c r="J191" s="27"/>
      <c r="K191" s="27"/>
      <c r="L191" s="27"/>
      <c r="M191" s="27"/>
      <c r="N191" s="27"/>
      <c r="O191" s="27"/>
      <c r="P191" s="27"/>
    </row>
    <row r="192" spans="1:16">
      <c r="A192" s="30">
        <v>9</v>
      </c>
      <c r="B192" s="31">
        <v>2</v>
      </c>
      <c r="C192" s="31" t="str" cm="1">
        <f t="array" ref="C192">INDEX($P$5:$P$7,B192)</f>
        <v>5:35–7:00 م</v>
      </c>
      <c r="D192" s="31">
        <v>4</v>
      </c>
      <c r="E192" s="31" t="s">
        <v>95</v>
      </c>
      <c r="F192" s="32">
        <v>1</v>
      </c>
      <c r="G192" s="31" t="s">
        <v>482</v>
      </c>
      <c r="H192" s="27"/>
      <c r="I192" s="27"/>
      <c r="J192" s="27"/>
      <c r="K192" s="27"/>
      <c r="L192" s="27"/>
      <c r="M192" s="27"/>
      <c r="N192" s="27"/>
      <c r="O192" s="27"/>
      <c r="P192" s="27"/>
    </row>
    <row r="193" spans="1:16">
      <c r="A193" s="30">
        <v>9</v>
      </c>
      <c r="B193" s="31">
        <v>2</v>
      </c>
      <c r="C193" s="31" t="str" cm="1">
        <f t="array" ref="C193">INDEX($P$5:$P$7,B193)</f>
        <v>5:35–7:00 م</v>
      </c>
      <c r="D193" s="31">
        <v>5</v>
      </c>
      <c r="E193" s="31" t="s">
        <v>95</v>
      </c>
      <c r="F193" s="32">
        <v>1</v>
      </c>
      <c r="G193" s="31" t="s">
        <v>458</v>
      </c>
      <c r="H193" s="27"/>
      <c r="I193" s="27"/>
      <c r="J193" s="27"/>
      <c r="K193" s="27"/>
      <c r="L193" s="27"/>
      <c r="M193" s="27"/>
      <c r="N193" s="27"/>
      <c r="O193" s="27"/>
      <c r="P193" s="27"/>
    </row>
    <row r="194" spans="1:16">
      <c r="A194" s="30">
        <v>9</v>
      </c>
      <c r="B194" s="31">
        <v>2</v>
      </c>
      <c r="C194" s="31" t="str" cm="1">
        <f t="array" ref="C194">INDEX($P$5:$P$7,B194)</f>
        <v>5:35–7:00 م</v>
      </c>
      <c r="D194" s="31">
        <v>6</v>
      </c>
      <c r="E194" s="31" t="s">
        <v>95</v>
      </c>
      <c r="F194" s="32">
        <v>1</v>
      </c>
      <c r="G194" s="31" t="s">
        <v>487</v>
      </c>
      <c r="H194" s="27"/>
      <c r="I194" s="27"/>
      <c r="J194" s="27"/>
      <c r="K194" s="27"/>
      <c r="L194" s="27"/>
      <c r="M194" s="27"/>
      <c r="N194" s="27"/>
      <c r="O194" s="27"/>
      <c r="P194" s="27"/>
    </row>
    <row r="195" spans="1:16">
      <c r="A195" s="30">
        <v>9</v>
      </c>
      <c r="B195" s="31">
        <v>2</v>
      </c>
      <c r="C195" s="31" t="str" cm="1">
        <f t="array" ref="C195">INDEX($P$5:$P$7,B195)</f>
        <v>5:35–7:00 م</v>
      </c>
      <c r="D195" s="31">
        <v>7</v>
      </c>
      <c r="E195" s="31" t="s">
        <v>95</v>
      </c>
      <c r="F195" s="32">
        <v>1</v>
      </c>
      <c r="G195" s="31" t="s">
        <v>507</v>
      </c>
      <c r="H195" s="27"/>
      <c r="I195" s="27"/>
      <c r="J195" s="27"/>
      <c r="K195" s="27"/>
      <c r="L195" s="27"/>
      <c r="M195" s="27"/>
      <c r="N195" s="27"/>
      <c r="O195" s="27"/>
      <c r="P195" s="27"/>
    </row>
    <row r="196" spans="1:16">
      <c r="A196" s="30">
        <v>9</v>
      </c>
      <c r="B196" s="31">
        <v>2</v>
      </c>
      <c r="C196" s="31" t="str" cm="1">
        <f t="array" ref="C196">INDEX($P$5:$P$7,B196)</f>
        <v>5:35–7:00 م</v>
      </c>
      <c r="D196" s="31">
        <v>8</v>
      </c>
      <c r="E196" s="31" t="s">
        <v>95</v>
      </c>
      <c r="F196" s="32">
        <v>1</v>
      </c>
      <c r="G196" s="31" t="s">
        <v>526</v>
      </c>
      <c r="H196" s="27"/>
      <c r="I196" s="27"/>
      <c r="J196" s="27"/>
      <c r="K196" s="27"/>
      <c r="L196" s="27"/>
      <c r="M196" s="27"/>
      <c r="N196" s="27"/>
      <c r="O196" s="27"/>
      <c r="P196" s="27"/>
    </row>
    <row r="197" spans="1:16">
      <c r="A197" s="30">
        <v>9</v>
      </c>
      <c r="B197" s="31">
        <v>3</v>
      </c>
      <c r="C197" s="31" t="str" cm="1">
        <f t="array" ref="C197">INDEX($P$5:$P$7,B197)</f>
        <v>7:10–8:35 م</v>
      </c>
      <c r="D197" s="31">
        <v>1</v>
      </c>
      <c r="E197" s="31" t="s">
        <v>95</v>
      </c>
      <c r="F197" s="32">
        <v>1</v>
      </c>
      <c r="G197" s="31" t="s">
        <v>547</v>
      </c>
      <c r="H197" s="27"/>
      <c r="I197" s="27"/>
      <c r="J197" s="27"/>
      <c r="K197" s="27"/>
      <c r="L197" s="27"/>
      <c r="M197" s="27"/>
      <c r="N197" s="27"/>
      <c r="O197" s="27"/>
      <c r="P197" s="27"/>
    </row>
    <row r="198" spans="1:16">
      <c r="A198" s="30">
        <v>9</v>
      </c>
      <c r="B198" s="31">
        <v>3</v>
      </c>
      <c r="C198" s="31" t="str" cm="1">
        <f t="array" ref="C198">INDEX($P$5:$P$7,B198)</f>
        <v>7:10–8:35 م</v>
      </c>
      <c r="D198" s="31">
        <v>2</v>
      </c>
      <c r="E198" s="31" t="s">
        <v>95</v>
      </c>
      <c r="F198" s="32">
        <v>1</v>
      </c>
      <c r="G198" s="31" t="s">
        <v>569</v>
      </c>
      <c r="H198" s="27"/>
      <c r="I198" s="27"/>
      <c r="J198" s="27"/>
      <c r="K198" s="27"/>
      <c r="L198" s="27"/>
      <c r="M198" s="27"/>
      <c r="N198" s="27"/>
      <c r="O198" s="27"/>
      <c r="P198" s="27"/>
    </row>
    <row r="199" spans="1:16">
      <c r="A199" s="30">
        <v>9</v>
      </c>
      <c r="B199" s="31">
        <v>3</v>
      </c>
      <c r="C199" s="31" t="str" cm="1">
        <f t="array" ref="C199">INDEX($P$5:$P$7,B199)</f>
        <v>7:10–8:35 م</v>
      </c>
      <c r="D199" s="31">
        <v>3</v>
      </c>
      <c r="E199" s="31" t="s">
        <v>95</v>
      </c>
      <c r="F199" s="32">
        <v>1</v>
      </c>
      <c r="G199" s="31" t="s">
        <v>591</v>
      </c>
      <c r="H199" s="27"/>
      <c r="I199" s="27"/>
      <c r="J199" s="27"/>
      <c r="K199" s="27"/>
      <c r="L199" s="27"/>
      <c r="M199" s="27"/>
      <c r="N199" s="27"/>
      <c r="O199" s="27"/>
      <c r="P199" s="27"/>
    </row>
    <row r="200" spans="1:16">
      <c r="A200" s="30">
        <v>9</v>
      </c>
      <c r="B200" s="31">
        <v>3</v>
      </c>
      <c r="C200" s="31" t="str" cm="1">
        <f t="array" ref="C200">INDEX($P$5:$P$7,B200)</f>
        <v>7:10–8:35 م</v>
      </c>
      <c r="D200" s="31">
        <v>4</v>
      </c>
      <c r="E200" s="31" t="s">
        <v>95</v>
      </c>
      <c r="F200" s="32">
        <v>1</v>
      </c>
      <c r="G200" s="31" t="s">
        <v>612</v>
      </c>
      <c r="H200" s="27"/>
      <c r="I200" s="27"/>
      <c r="J200" s="27"/>
      <c r="K200" s="27"/>
      <c r="L200" s="27"/>
      <c r="M200" s="27"/>
      <c r="N200" s="27"/>
      <c r="O200" s="27"/>
      <c r="P200" s="27"/>
    </row>
    <row r="201" spans="1:16">
      <c r="A201" s="30">
        <v>9</v>
      </c>
      <c r="B201" s="31">
        <v>3</v>
      </c>
      <c r="C201" s="31" t="str" cm="1">
        <f t="array" ref="C201">INDEX($P$5:$P$7,B201)</f>
        <v>7:10–8:35 م</v>
      </c>
      <c r="D201" s="31">
        <v>5</v>
      </c>
      <c r="E201" s="31" t="s">
        <v>95</v>
      </c>
      <c r="F201" s="32">
        <v>1</v>
      </c>
      <c r="G201" s="31" t="s">
        <v>318</v>
      </c>
      <c r="H201" s="27"/>
      <c r="I201" s="27"/>
      <c r="J201" s="27"/>
      <c r="K201" s="27"/>
      <c r="L201" s="27"/>
      <c r="M201" s="27"/>
      <c r="N201" s="27"/>
      <c r="O201" s="27"/>
      <c r="P201" s="27"/>
    </row>
    <row r="202" spans="1:16">
      <c r="A202" s="30">
        <v>9</v>
      </c>
      <c r="B202" s="31">
        <v>3</v>
      </c>
      <c r="C202" s="31" t="str" cm="1">
        <f t="array" ref="C202">INDEX($P$5:$P$7,B202)</f>
        <v>7:10–8:35 م</v>
      </c>
      <c r="D202" s="31">
        <v>6</v>
      </c>
      <c r="E202" s="31" t="s">
        <v>95</v>
      </c>
      <c r="F202" s="32">
        <v>1</v>
      </c>
      <c r="G202" s="31" t="s">
        <v>306</v>
      </c>
      <c r="H202" s="27"/>
      <c r="I202" s="27"/>
      <c r="J202" s="27"/>
      <c r="K202" s="27"/>
      <c r="L202" s="27"/>
      <c r="M202" s="27"/>
      <c r="N202" s="27"/>
      <c r="O202" s="27"/>
      <c r="P202" s="27"/>
    </row>
    <row r="203" spans="1:16">
      <c r="A203" s="30">
        <v>10</v>
      </c>
      <c r="B203" s="31">
        <v>1</v>
      </c>
      <c r="C203" s="31" t="str" cm="1">
        <f t="array" ref="C203">INDEX($P$5:$P$7,B203)</f>
        <v>4:00–5:25 م</v>
      </c>
      <c r="D203" s="31">
        <v>1</v>
      </c>
      <c r="E203" s="31" t="s">
        <v>19</v>
      </c>
      <c r="F203" s="32">
        <v>1</v>
      </c>
      <c r="G203" s="31" t="s">
        <v>143</v>
      </c>
      <c r="H203" s="27"/>
      <c r="I203" s="27"/>
      <c r="J203" s="27"/>
      <c r="K203" s="27"/>
      <c r="L203" s="27"/>
      <c r="M203" s="27"/>
      <c r="N203" s="27"/>
      <c r="O203" s="27"/>
      <c r="P203" s="27"/>
    </row>
    <row r="204" spans="1:16">
      <c r="A204" s="30">
        <v>10</v>
      </c>
      <c r="B204" s="31">
        <v>1</v>
      </c>
      <c r="C204" s="31" t="str" cm="1">
        <f t="array" ref="C204">INDEX($P$5:$P$7,B204)</f>
        <v>4:00–5:25 م</v>
      </c>
      <c r="D204" s="31">
        <v>2</v>
      </c>
      <c r="E204" s="31" t="s">
        <v>19</v>
      </c>
      <c r="F204" s="32">
        <v>1</v>
      </c>
      <c r="G204" s="31" t="s">
        <v>107</v>
      </c>
      <c r="H204" s="27"/>
      <c r="I204" s="27"/>
      <c r="J204" s="27"/>
      <c r="K204" s="27"/>
      <c r="L204" s="27"/>
      <c r="M204" s="27"/>
      <c r="N204" s="27"/>
      <c r="O204" s="27"/>
      <c r="P204" s="27"/>
    </row>
    <row r="205" spans="1:16">
      <c r="A205" s="30">
        <v>10</v>
      </c>
      <c r="B205" s="31">
        <v>1</v>
      </c>
      <c r="C205" s="31" t="str" cm="1">
        <f t="array" ref="C205">INDEX($P$5:$P$7,B205)</f>
        <v>4:00–5:25 م</v>
      </c>
      <c r="D205" s="31">
        <v>3</v>
      </c>
      <c r="E205" s="31" t="s">
        <v>19</v>
      </c>
      <c r="F205" s="32">
        <v>1</v>
      </c>
      <c r="G205" s="31" t="s">
        <v>115</v>
      </c>
      <c r="H205" s="27"/>
      <c r="I205" s="27"/>
      <c r="J205" s="27"/>
      <c r="K205" s="27"/>
      <c r="L205" s="27"/>
      <c r="M205" s="27"/>
      <c r="N205" s="27"/>
      <c r="O205" s="27"/>
      <c r="P205" s="27"/>
    </row>
    <row r="206" spans="1:16">
      <c r="A206" s="30">
        <v>10</v>
      </c>
      <c r="B206" s="31">
        <v>1</v>
      </c>
      <c r="C206" s="31" t="str" cm="1">
        <f t="array" ref="C206">INDEX($P$5:$P$7,B206)</f>
        <v>4:00–5:25 م</v>
      </c>
      <c r="D206" s="31">
        <v>4</v>
      </c>
      <c r="E206" s="31" t="s">
        <v>19</v>
      </c>
      <c r="F206" s="32">
        <v>1</v>
      </c>
      <c r="G206" s="31" t="s">
        <v>122</v>
      </c>
      <c r="H206" s="27"/>
      <c r="I206" s="27"/>
      <c r="J206" s="27"/>
      <c r="K206" s="27"/>
      <c r="L206" s="27"/>
      <c r="M206" s="27"/>
      <c r="N206" s="27"/>
      <c r="O206" s="27"/>
      <c r="P206" s="27"/>
    </row>
    <row r="207" spans="1:16">
      <c r="A207" s="30">
        <v>10</v>
      </c>
      <c r="B207" s="31">
        <v>1</v>
      </c>
      <c r="C207" s="31" t="str" cm="1">
        <f t="array" ref="C207">INDEX($P$5:$P$7,B207)</f>
        <v>4:00–5:25 م</v>
      </c>
      <c r="D207" s="31">
        <v>5</v>
      </c>
      <c r="E207" s="31" t="s">
        <v>19</v>
      </c>
      <c r="F207" s="32">
        <v>1</v>
      </c>
      <c r="G207" s="31" t="s">
        <v>144</v>
      </c>
      <c r="H207" s="27"/>
      <c r="I207" s="27"/>
      <c r="J207" s="27"/>
      <c r="K207" s="27"/>
      <c r="L207" s="27"/>
      <c r="M207" s="27"/>
      <c r="N207" s="27"/>
      <c r="O207" s="27"/>
      <c r="P207" s="27"/>
    </row>
    <row r="208" spans="1:16">
      <c r="A208" s="30">
        <v>10</v>
      </c>
      <c r="B208" s="31">
        <v>1</v>
      </c>
      <c r="C208" s="31" t="str" cm="1">
        <f t="array" ref="C208">INDEX($P$5:$P$7,B208)</f>
        <v>4:00–5:25 م</v>
      </c>
      <c r="D208" s="31">
        <v>6</v>
      </c>
      <c r="E208" s="31" t="s">
        <v>19</v>
      </c>
      <c r="F208" s="32">
        <v>1</v>
      </c>
      <c r="G208" s="31" t="s">
        <v>197</v>
      </c>
      <c r="H208" s="27"/>
      <c r="I208" s="27"/>
      <c r="J208" s="27"/>
      <c r="K208" s="27"/>
      <c r="L208" s="27"/>
      <c r="M208" s="27"/>
      <c r="N208" s="27"/>
      <c r="O208" s="27"/>
      <c r="P208" s="27"/>
    </row>
    <row r="209" spans="1:16">
      <c r="A209" s="30">
        <v>10</v>
      </c>
      <c r="B209" s="31">
        <v>1</v>
      </c>
      <c r="C209" s="31" t="str" cm="1">
        <f t="array" ref="C209">INDEX($P$5:$P$7,B209)</f>
        <v>4:00–5:25 م</v>
      </c>
      <c r="D209" s="31">
        <v>7</v>
      </c>
      <c r="E209" s="31" t="s">
        <v>19</v>
      </c>
      <c r="F209" s="32">
        <v>1</v>
      </c>
      <c r="G209" s="31" t="s">
        <v>198</v>
      </c>
      <c r="H209" s="27"/>
      <c r="I209" s="27"/>
      <c r="J209" s="27"/>
      <c r="K209" s="27"/>
      <c r="L209" s="27"/>
      <c r="M209" s="27"/>
      <c r="N209" s="27"/>
      <c r="O209" s="27"/>
      <c r="P209" s="27"/>
    </row>
    <row r="210" spans="1:16">
      <c r="A210" s="30">
        <v>10</v>
      </c>
      <c r="B210" s="31">
        <v>1</v>
      </c>
      <c r="C210" s="31" t="str" cm="1">
        <f t="array" ref="C210">INDEX($P$5:$P$7,B210)</f>
        <v>4:00–5:25 م</v>
      </c>
      <c r="D210" s="31">
        <v>8</v>
      </c>
      <c r="E210" s="31" t="s">
        <v>19</v>
      </c>
      <c r="F210" s="32">
        <v>1</v>
      </c>
      <c r="G210" s="31" t="s">
        <v>224</v>
      </c>
      <c r="H210" s="27"/>
      <c r="I210" s="27"/>
      <c r="J210" s="27"/>
      <c r="K210" s="27"/>
      <c r="L210" s="27"/>
      <c r="M210" s="27"/>
      <c r="N210" s="27"/>
      <c r="O210" s="27"/>
      <c r="P210" s="27"/>
    </row>
    <row r="211" spans="1:16">
      <c r="A211" s="30">
        <v>10</v>
      </c>
      <c r="B211" s="31">
        <v>2</v>
      </c>
      <c r="C211" s="31" t="str" cm="1">
        <f t="array" ref="C211">INDEX($P$5:$P$7,B211)</f>
        <v>5:35–7:00 م</v>
      </c>
      <c r="D211" s="31">
        <v>1</v>
      </c>
      <c r="E211" s="31" t="s">
        <v>19</v>
      </c>
      <c r="F211" s="32">
        <v>1</v>
      </c>
      <c r="G211" s="31" t="s">
        <v>246</v>
      </c>
      <c r="H211" s="27"/>
      <c r="I211" s="27"/>
      <c r="J211" s="27"/>
      <c r="K211" s="27"/>
      <c r="L211" s="27"/>
      <c r="M211" s="27"/>
      <c r="N211" s="27"/>
      <c r="O211" s="27"/>
      <c r="P211" s="27"/>
    </row>
    <row r="212" spans="1:16">
      <c r="A212" s="30">
        <v>10</v>
      </c>
      <c r="B212" s="31">
        <v>2</v>
      </c>
      <c r="C212" s="31" t="str" cm="1">
        <f t="array" ref="C212">INDEX($P$5:$P$7,B212)</f>
        <v>5:35–7:00 م</v>
      </c>
      <c r="D212" s="31">
        <v>2</v>
      </c>
      <c r="E212" s="31" t="s">
        <v>19</v>
      </c>
      <c r="F212" s="32">
        <v>1</v>
      </c>
      <c r="G212" s="31" t="s">
        <v>267</v>
      </c>
      <c r="H212" s="27"/>
      <c r="I212" s="27"/>
      <c r="J212" s="27"/>
      <c r="K212" s="27"/>
      <c r="L212" s="27"/>
      <c r="M212" s="27"/>
      <c r="N212" s="27"/>
      <c r="O212" s="27"/>
      <c r="P212" s="27"/>
    </row>
    <row r="213" spans="1:16">
      <c r="A213" s="30">
        <v>10</v>
      </c>
      <c r="B213" s="31">
        <v>2</v>
      </c>
      <c r="C213" s="31" t="str" cm="1">
        <f t="array" ref="C213">INDEX($P$5:$P$7,B213)</f>
        <v>5:35–7:00 م</v>
      </c>
      <c r="D213" s="31">
        <v>3</v>
      </c>
      <c r="E213" s="31" t="s">
        <v>19</v>
      </c>
      <c r="F213" s="32">
        <v>1</v>
      </c>
      <c r="G213" s="31" t="s">
        <v>25</v>
      </c>
      <c r="H213" s="27"/>
      <c r="I213" s="27"/>
      <c r="J213" s="27"/>
      <c r="K213" s="27"/>
      <c r="L213" s="27"/>
      <c r="M213" s="27"/>
      <c r="N213" s="27"/>
      <c r="O213" s="27"/>
      <c r="P213" s="27"/>
    </row>
    <row r="214" spans="1:16">
      <c r="A214" s="30">
        <v>10</v>
      </c>
      <c r="B214" s="31">
        <v>2</v>
      </c>
      <c r="C214" s="31" t="str" cm="1">
        <f t="array" ref="C214">INDEX($P$5:$P$7,B214)</f>
        <v>5:35–7:00 م</v>
      </c>
      <c r="D214" s="31">
        <v>4</v>
      </c>
      <c r="E214" s="31" t="s">
        <v>95</v>
      </c>
      <c r="F214" s="32">
        <v>1</v>
      </c>
      <c r="G214" s="31" t="s">
        <v>438</v>
      </c>
      <c r="H214" s="27"/>
      <c r="I214" s="27"/>
      <c r="J214" s="27"/>
      <c r="K214" s="27"/>
      <c r="L214" s="27"/>
      <c r="M214" s="27"/>
      <c r="N214" s="27"/>
      <c r="O214" s="27"/>
      <c r="P214" s="27"/>
    </row>
    <row r="215" spans="1:16">
      <c r="A215" s="30">
        <v>10</v>
      </c>
      <c r="B215" s="31">
        <v>2</v>
      </c>
      <c r="C215" s="31" t="str" cm="1">
        <f t="array" ref="C215">INDEX($P$5:$P$7,B215)</f>
        <v>5:35–7:00 م</v>
      </c>
      <c r="D215" s="31">
        <v>5</v>
      </c>
      <c r="E215" s="31" t="s">
        <v>95</v>
      </c>
      <c r="F215" s="32">
        <v>1</v>
      </c>
      <c r="G215" s="31" t="s">
        <v>450</v>
      </c>
      <c r="H215" s="27"/>
      <c r="I215" s="27"/>
      <c r="J215" s="27"/>
      <c r="K215" s="27"/>
      <c r="L215" s="27"/>
      <c r="M215" s="27"/>
      <c r="N215" s="27"/>
      <c r="O215" s="27"/>
      <c r="P215" s="27"/>
    </row>
    <row r="216" spans="1:16">
      <c r="A216" s="30">
        <v>10</v>
      </c>
      <c r="B216" s="31">
        <v>2</v>
      </c>
      <c r="C216" s="31" t="str" cm="1">
        <f t="array" ref="C216">INDEX($P$5:$P$7,B216)</f>
        <v>5:35–7:00 م</v>
      </c>
      <c r="D216" s="31">
        <v>6</v>
      </c>
      <c r="E216" s="31" t="s">
        <v>95</v>
      </c>
      <c r="F216" s="32">
        <v>1</v>
      </c>
      <c r="G216" s="31" t="s">
        <v>459</v>
      </c>
      <c r="H216" s="27"/>
      <c r="I216" s="27"/>
      <c r="J216" s="27"/>
      <c r="K216" s="27"/>
      <c r="L216" s="27"/>
      <c r="M216" s="27"/>
      <c r="N216" s="27"/>
      <c r="O216" s="27"/>
      <c r="P216" s="27"/>
    </row>
    <row r="217" spans="1:16">
      <c r="A217" s="30">
        <v>10</v>
      </c>
      <c r="B217" s="31">
        <v>2</v>
      </c>
      <c r="C217" s="31" t="str" cm="1">
        <f t="array" ref="C217">INDEX($P$5:$P$7,B217)</f>
        <v>5:35–7:00 م</v>
      </c>
      <c r="D217" s="31">
        <v>7</v>
      </c>
      <c r="E217" s="31" t="s">
        <v>95</v>
      </c>
      <c r="F217" s="32">
        <v>1</v>
      </c>
      <c r="G217" s="31" t="s">
        <v>488</v>
      </c>
      <c r="H217" s="27"/>
      <c r="I217" s="27"/>
      <c r="J217" s="27"/>
      <c r="K217" s="27"/>
      <c r="L217" s="27"/>
      <c r="M217" s="27"/>
      <c r="N217" s="27"/>
      <c r="O217" s="27"/>
      <c r="P217" s="27"/>
    </row>
    <row r="218" spans="1:16">
      <c r="A218" s="30">
        <v>10</v>
      </c>
      <c r="B218" s="31">
        <v>2</v>
      </c>
      <c r="C218" s="31" t="str" cm="1">
        <f t="array" ref="C218">INDEX($P$5:$P$7,B218)</f>
        <v>5:35–7:00 م</v>
      </c>
      <c r="D218" s="31">
        <v>8</v>
      </c>
      <c r="E218" s="31" t="s">
        <v>95</v>
      </c>
      <c r="F218" s="32">
        <v>1</v>
      </c>
      <c r="G218" s="31" t="s">
        <v>508</v>
      </c>
      <c r="H218" s="27"/>
      <c r="I218" s="27"/>
      <c r="J218" s="27"/>
      <c r="K218" s="27"/>
      <c r="L218" s="27"/>
      <c r="M218" s="27"/>
      <c r="N218" s="27"/>
      <c r="O218" s="27"/>
      <c r="P218" s="27"/>
    </row>
    <row r="219" spans="1:16">
      <c r="A219" s="30">
        <v>10</v>
      </c>
      <c r="B219" s="31">
        <v>3</v>
      </c>
      <c r="C219" s="31" t="str" cm="1">
        <f t="array" ref="C219">INDEX($P$5:$P$7,B219)</f>
        <v>7:10–8:35 م</v>
      </c>
      <c r="D219" s="31">
        <v>1</v>
      </c>
      <c r="E219" s="31" t="s">
        <v>95</v>
      </c>
      <c r="F219" s="32">
        <v>1</v>
      </c>
      <c r="G219" s="31" t="s">
        <v>527</v>
      </c>
      <c r="H219" s="27"/>
      <c r="I219" s="27"/>
      <c r="J219" s="27"/>
      <c r="K219" s="27"/>
      <c r="L219" s="27"/>
      <c r="M219" s="27"/>
      <c r="N219" s="27"/>
      <c r="O219" s="27"/>
      <c r="P219" s="27"/>
    </row>
    <row r="220" spans="1:16">
      <c r="A220" s="30">
        <v>10</v>
      </c>
      <c r="B220" s="31">
        <v>3</v>
      </c>
      <c r="C220" s="31" t="str" cm="1">
        <f t="array" ref="C220">INDEX($P$5:$P$7,B220)</f>
        <v>7:10–8:35 م</v>
      </c>
      <c r="D220" s="31">
        <v>2</v>
      </c>
      <c r="E220" s="31" t="s">
        <v>95</v>
      </c>
      <c r="F220" s="32">
        <v>1</v>
      </c>
      <c r="G220" s="31" t="s">
        <v>548</v>
      </c>
      <c r="H220" s="27"/>
      <c r="I220" s="27"/>
      <c r="J220" s="27"/>
      <c r="K220" s="27"/>
      <c r="L220" s="27"/>
      <c r="M220" s="27"/>
      <c r="N220" s="27"/>
      <c r="O220" s="27"/>
      <c r="P220" s="27"/>
    </row>
    <row r="221" spans="1:16">
      <c r="A221" s="30">
        <v>10</v>
      </c>
      <c r="B221" s="31">
        <v>3</v>
      </c>
      <c r="C221" s="31" t="str" cm="1">
        <f t="array" ref="C221">INDEX($P$5:$P$7,B221)</f>
        <v>7:10–8:35 م</v>
      </c>
      <c r="D221" s="31">
        <v>3</v>
      </c>
      <c r="E221" s="31" t="s">
        <v>95</v>
      </c>
      <c r="F221" s="32">
        <v>1</v>
      </c>
      <c r="G221" s="31" t="s">
        <v>570</v>
      </c>
      <c r="H221" s="27"/>
      <c r="I221" s="27"/>
      <c r="J221" s="27"/>
      <c r="K221" s="27"/>
      <c r="L221" s="27"/>
      <c r="M221" s="27"/>
      <c r="N221" s="27"/>
      <c r="O221" s="27"/>
      <c r="P221" s="27"/>
    </row>
    <row r="222" spans="1:16">
      <c r="A222" s="30">
        <v>10</v>
      </c>
      <c r="B222" s="31">
        <v>3</v>
      </c>
      <c r="C222" s="31" t="str" cm="1">
        <f t="array" ref="C222">INDEX($P$5:$P$7,B222)</f>
        <v>7:10–8:35 م</v>
      </c>
      <c r="D222" s="31">
        <v>4</v>
      </c>
      <c r="E222" s="31" t="s">
        <v>95</v>
      </c>
      <c r="F222" s="32">
        <v>1</v>
      </c>
      <c r="G222" s="31" t="s">
        <v>592</v>
      </c>
      <c r="H222" s="27"/>
      <c r="I222" s="27"/>
      <c r="J222" s="27"/>
      <c r="K222" s="27"/>
      <c r="L222" s="27"/>
      <c r="M222" s="27"/>
      <c r="N222" s="27"/>
      <c r="O222" s="27"/>
      <c r="P222" s="27"/>
    </row>
    <row r="223" spans="1:16">
      <c r="A223" s="30">
        <v>10</v>
      </c>
      <c r="B223" s="31">
        <v>3</v>
      </c>
      <c r="C223" s="31" t="str" cm="1">
        <f t="array" ref="C223">INDEX($P$5:$P$7,B223)</f>
        <v>7:10–8:35 م</v>
      </c>
      <c r="D223" s="31">
        <v>5</v>
      </c>
      <c r="E223" s="31" t="s">
        <v>95</v>
      </c>
      <c r="F223" s="32">
        <v>1</v>
      </c>
      <c r="G223" s="31" t="s">
        <v>613</v>
      </c>
      <c r="H223" s="27"/>
      <c r="I223" s="27"/>
      <c r="J223" s="27"/>
      <c r="K223" s="27"/>
      <c r="L223" s="27"/>
      <c r="M223" s="27"/>
      <c r="N223" s="27"/>
      <c r="O223" s="27"/>
      <c r="P223" s="27"/>
    </row>
    <row r="224" spans="1:16">
      <c r="A224" s="30">
        <v>10</v>
      </c>
      <c r="B224" s="31">
        <v>3</v>
      </c>
      <c r="C224" s="31" t="str" cm="1">
        <f t="array" ref="C224">INDEX($P$5:$P$7,B224)</f>
        <v>7:10–8:35 م</v>
      </c>
      <c r="D224" s="31">
        <v>6</v>
      </c>
      <c r="E224" s="31" t="s">
        <v>95</v>
      </c>
      <c r="F224" s="32">
        <v>1</v>
      </c>
      <c r="G224" s="31" t="s">
        <v>299</v>
      </c>
      <c r="H224" s="27"/>
      <c r="I224" s="27"/>
      <c r="J224" s="27"/>
      <c r="K224" s="27"/>
      <c r="L224" s="27"/>
      <c r="M224" s="27"/>
      <c r="N224" s="27"/>
      <c r="O224" s="27"/>
      <c r="P224" s="27"/>
    </row>
    <row r="225" spans="1:16">
      <c r="A225" s="30">
        <v>11</v>
      </c>
      <c r="B225" s="31">
        <v>1</v>
      </c>
      <c r="C225" s="31" t="str" cm="1">
        <f t="array" ref="C225">INDEX($P$5:$P$7,B225)</f>
        <v>4:00–5:25 م</v>
      </c>
      <c r="D225" s="31">
        <v>1</v>
      </c>
      <c r="E225" s="31" t="s">
        <v>19</v>
      </c>
      <c r="F225" s="32">
        <v>1</v>
      </c>
      <c r="G225" s="31" t="s">
        <v>83</v>
      </c>
      <c r="H225" s="27"/>
      <c r="I225" s="27"/>
      <c r="J225" s="27"/>
      <c r="K225" s="27"/>
      <c r="L225" s="27"/>
      <c r="M225" s="27"/>
      <c r="N225" s="27"/>
      <c r="O225" s="27"/>
      <c r="P225" s="27"/>
    </row>
    <row r="226" spans="1:16">
      <c r="A226" s="30">
        <v>11</v>
      </c>
      <c r="B226" s="31">
        <v>1</v>
      </c>
      <c r="C226" s="31" t="str" cm="1">
        <f t="array" ref="C226">INDEX($P$5:$P$7,B226)</f>
        <v>4:00–5:25 م</v>
      </c>
      <c r="D226" s="31">
        <v>2</v>
      </c>
      <c r="E226" s="31" t="s">
        <v>19</v>
      </c>
      <c r="F226" s="32">
        <v>1</v>
      </c>
      <c r="G226" s="31" t="s">
        <v>97</v>
      </c>
      <c r="H226" s="27"/>
      <c r="I226" s="27"/>
      <c r="J226" s="27"/>
      <c r="K226" s="27"/>
      <c r="L226" s="27"/>
      <c r="M226" s="27"/>
      <c r="N226" s="27"/>
      <c r="O226" s="27"/>
      <c r="P226" s="27"/>
    </row>
    <row r="227" spans="1:16">
      <c r="A227" s="30">
        <v>11</v>
      </c>
      <c r="B227" s="31">
        <v>1</v>
      </c>
      <c r="C227" s="31" t="str" cm="1">
        <f t="array" ref="C227">INDEX($P$5:$P$7,B227)</f>
        <v>4:00–5:25 م</v>
      </c>
      <c r="D227" s="31">
        <v>3</v>
      </c>
      <c r="E227" s="31" t="s">
        <v>19</v>
      </c>
      <c r="F227" s="32">
        <v>1</v>
      </c>
      <c r="G227" s="31" t="s">
        <v>108</v>
      </c>
      <c r="H227" s="27"/>
      <c r="I227" s="27"/>
      <c r="J227" s="27"/>
      <c r="K227" s="27"/>
      <c r="L227" s="27"/>
      <c r="M227" s="27"/>
      <c r="N227" s="27"/>
      <c r="O227" s="27"/>
      <c r="P227" s="27"/>
    </row>
    <row r="228" spans="1:16">
      <c r="A228" s="30">
        <v>11</v>
      </c>
      <c r="B228" s="31">
        <v>1</v>
      </c>
      <c r="C228" s="31" t="str" cm="1">
        <f t="array" ref="C228">INDEX($P$5:$P$7,B228)</f>
        <v>4:00–5:25 م</v>
      </c>
      <c r="D228" s="31">
        <v>4</v>
      </c>
      <c r="E228" s="31" t="s">
        <v>19</v>
      </c>
      <c r="F228" s="32">
        <v>1</v>
      </c>
      <c r="G228" s="31" t="s">
        <v>113</v>
      </c>
      <c r="H228" s="27"/>
      <c r="I228" s="27"/>
      <c r="J228" s="27"/>
      <c r="K228" s="27"/>
      <c r="L228" s="27"/>
      <c r="M228" s="27"/>
      <c r="N228" s="27"/>
      <c r="O228" s="27"/>
      <c r="P228" s="27"/>
    </row>
    <row r="229" spans="1:16">
      <c r="A229" s="30">
        <v>11</v>
      </c>
      <c r="B229" s="31">
        <v>1</v>
      </c>
      <c r="C229" s="31" t="str" cm="1">
        <f t="array" ref="C229">INDEX($P$5:$P$7,B229)</f>
        <v>4:00–5:25 م</v>
      </c>
      <c r="D229" s="31">
        <v>5</v>
      </c>
      <c r="E229" s="31" t="s">
        <v>19</v>
      </c>
      <c r="F229" s="32">
        <v>1</v>
      </c>
      <c r="G229" s="31" t="s">
        <v>145</v>
      </c>
      <c r="H229" s="27"/>
      <c r="I229" s="27"/>
      <c r="J229" s="27"/>
      <c r="K229" s="27"/>
      <c r="L229" s="27"/>
      <c r="M229" s="27"/>
      <c r="N229" s="27"/>
      <c r="O229" s="27"/>
      <c r="P229" s="27"/>
    </row>
    <row r="230" spans="1:16">
      <c r="A230" s="30">
        <v>11</v>
      </c>
      <c r="B230" s="31">
        <v>1</v>
      </c>
      <c r="C230" s="31" t="str" cm="1">
        <f t="array" ref="C230">INDEX($P$5:$P$7,B230)</f>
        <v>4:00–5:25 م</v>
      </c>
      <c r="D230" s="31">
        <v>6</v>
      </c>
      <c r="E230" s="31" t="s">
        <v>19</v>
      </c>
      <c r="F230" s="32">
        <v>1</v>
      </c>
      <c r="G230" s="31" t="s">
        <v>146</v>
      </c>
      <c r="H230" s="27"/>
      <c r="I230" s="27"/>
      <c r="J230" s="27"/>
      <c r="K230" s="27"/>
      <c r="L230" s="27"/>
      <c r="M230" s="27"/>
      <c r="N230" s="27"/>
      <c r="O230" s="27"/>
      <c r="P230" s="27"/>
    </row>
    <row r="231" spans="1:16">
      <c r="A231" s="30">
        <v>11</v>
      </c>
      <c r="B231" s="31">
        <v>1</v>
      </c>
      <c r="C231" s="31" t="str" cm="1">
        <f t="array" ref="C231">INDEX($P$5:$P$7,B231)</f>
        <v>4:00–5:25 م</v>
      </c>
      <c r="D231" s="31">
        <v>7</v>
      </c>
      <c r="E231" s="31" t="s">
        <v>19</v>
      </c>
      <c r="F231" s="32">
        <v>1</v>
      </c>
      <c r="G231" s="31" t="s">
        <v>199</v>
      </c>
      <c r="H231" s="27"/>
      <c r="I231" s="27"/>
      <c r="J231" s="27"/>
      <c r="K231" s="27"/>
      <c r="L231" s="27"/>
      <c r="M231" s="27"/>
      <c r="N231" s="27"/>
      <c r="O231" s="27"/>
      <c r="P231" s="27"/>
    </row>
    <row r="232" spans="1:16">
      <c r="A232" s="30">
        <v>11</v>
      </c>
      <c r="B232" s="31">
        <v>1</v>
      </c>
      <c r="C232" s="31" t="str" cm="1">
        <f t="array" ref="C232">INDEX($P$5:$P$7,B232)</f>
        <v>4:00–5:25 م</v>
      </c>
      <c r="D232" s="31">
        <v>8</v>
      </c>
      <c r="E232" s="31" t="s">
        <v>19</v>
      </c>
      <c r="F232" s="32">
        <v>1</v>
      </c>
      <c r="G232" s="31" t="s">
        <v>200</v>
      </c>
      <c r="H232" s="27"/>
      <c r="I232" s="27"/>
      <c r="J232" s="27"/>
      <c r="K232" s="27"/>
      <c r="L232" s="27"/>
      <c r="M232" s="27"/>
      <c r="N232" s="27"/>
      <c r="O232" s="27"/>
      <c r="P232" s="27"/>
    </row>
    <row r="233" spans="1:16">
      <c r="A233" s="30">
        <v>11</v>
      </c>
      <c r="B233" s="31">
        <v>2</v>
      </c>
      <c r="C233" s="31" t="str" cm="1">
        <f t="array" ref="C233">INDEX($P$5:$P$7,B233)</f>
        <v>5:35–7:00 م</v>
      </c>
      <c r="D233" s="31">
        <v>1</v>
      </c>
      <c r="E233" s="31" t="s">
        <v>19</v>
      </c>
      <c r="F233" s="32">
        <v>1</v>
      </c>
      <c r="G233" s="31" t="s">
        <v>225</v>
      </c>
      <c r="H233" s="27"/>
      <c r="I233" s="27"/>
      <c r="J233" s="27"/>
      <c r="K233" s="27"/>
      <c r="L233" s="27"/>
      <c r="M233" s="27"/>
      <c r="N233" s="27"/>
      <c r="O233" s="27"/>
      <c r="P233" s="27"/>
    </row>
    <row r="234" spans="1:16">
      <c r="A234" s="30">
        <v>11</v>
      </c>
      <c r="B234" s="31">
        <v>2</v>
      </c>
      <c r="C234" s="31" t="str" cm="1">
        <f t="array" ref="C234">INDEX($P$5:$P$7,B234)</f>
        <v>5:35–7:00 م</v>
      </c>
      <c r="D234" s="31">
        <v>2</v>
      </c>
      <c r="E234" s="31" t="s">
        <v>19</v>
      </c>
      <c r="F234" s="32">
        <v>1</v>
      </c>
      <c r="G234" s="31" t="s">
        <v>247</v>
      </c>
      <c r="H234" s="27"/>
      <c r="I234" s="27"/>
      <c r="J234" s="27"/>
      <c r="K234" s="27"/>
      <c r="L234" s="27"/>
      <c r="M234" s="27"/>
      <c r="N234" s="27"/>
      <c r="O234" s="27"/>
      <c r="P234" s="27"/>
    </row>
    <row r="235" spans="1:16">
      <c r="A235" s="30">
        <v>11</v>
      </c>
      <c r="B235" s="31">
        <v>2</v>
      </c>
      <c r="C235" s="31" t="str" cm="1">
        <f t="array" ref="C235">INDEX($P$5:$P$7,B235)</f>
        <v>5:35–7:00 م</v>
      </c>
      <c r="D235" s="31">
        <v>3</v>
      </c>
      <c r="E235" s="31" t="s">
        <v>19</v>
      </c>
      <c r="F235" s="32">
        <v>1</v>
      </c>
      <c r="G235" s="31" t="s">
        <v>268</v>
      </c>
      <c r="H235" s="27"/>
      <c r="I235" s="27"/>
      <c r="J235" s="27"/>
      <c r="K235" s="27"/>
      <c r="L235" s="27"/>
      <c r="M235" s="27"/>
      <c r="N235" s="27"/>
      <c r="O235" s="27"/>
      <c r="P235" s="27"/>
    </row>
    <row r="236" spans="1:16">
      <c r="A236" s="30">
        <v>11</v>
      </c>
      <c r="B236" s="31">
        <v>2</v>
      </c>
      <c r="C236" s="31" t="str" cm="1">
        <f t="array" ref="C236">INDEX($P$5:$P$7,B236)</f>
        <v>5:35–7:00 م</v>
      </c>
      <c r="D236" s="31">
        <v>4</v>
      </c>
      <c r="E236" s="31" t="s">
        <v>95</v>
      </c>
      <c r="F236" s="32">
        <v>1</v>
      </c>
      <c r="G236" s="31" t="s">
        <v>424</v>
      </c>
      <c r="H236" s="27"/>
      <c r="I236" s="27"/>
      <c r="J236" s="27"/>
      <c r="K236" s="27"/>
      <c r="L236" s="27"/>
      <c r="M236" s="27"/>
      <c r="N236" s="27"/>
      <c r="O236" s="27"/>
      <c r="P236" s="27"/>
    </row>
    <row r="237" spans="1:16">
      <c r="A237" s="30">
        <v>11</v>
      </c>
      <c r="B237" s="31">
        <v>2</v>
      </c>
      <c r="C237" s="31" t="str" cm="1">
        <f t="array" ref="C237">INDEX($P$5:$P$7,B237)</f>
        <v>5:35–7:00 م</v>
      </c>
      <c r="D237" s="31">
        <v>5</v>
      </c>
      <c r="E237" s="31" t="s">
        <v>95</v>
      </c>
      <c r="F237" s="32">
        <v>1</v>
      </c>
      <c r="G237" s="31" t="s">
        <v>433</v>
      </c>
      <c r="H237" s="27"/>
      <c r="I237" s="27"/>
      <c r="J237" s="27"/>
      <c r="K237" s="27"/>
      <c r="L237" s="27"/>
      <c r="M237" s="27"/>
      <c r="N237" s="27"/>
      <c r="O237" s="27"/>
      <c r="P237" s="27"/>
    </row>
    <row r="238" spans="1:16">
      <c r="A238" s="30">
        <v>11</v>
      </c>
      <c r="B238" s="31">
        <v>2</v>
      </c>
      <c r="C238" s="31" t="str" cm="1">
        <f t="array" ref="C238">INDEX($P$5:$P$7,B238)</f>
        <v>5:35–7:00 م</v>
      </c>
      <c r="D238" s="31">
        <v>6</v>
      </c>
      <c r="E238" s="31" t="s">
        <v>95</v>
      </c>
      <c r="F238" s="32">
        <v>1</v>
      </c>
      <c r="G238" s="31" t="s">
        <v>451</v>
      </c>
      <c r="H238" s="27"/>
      <c r="I238" s="27"/>
      <c r="J238" s="27"/>
      <c r="K238" s="27"/>
      <c r="L238" s="27"/>
      <c r="M238" s="27"/>
      <c r="N238" s="27"/>
      <c r="O238" s="27"/>
      <c r="P238" s="27"/>
    </row>
    <row r="239" spans="1:16">
      <c r="A239" s="30">
        <v>11</v>
      </c>
      <c r="B239" s="31">
        <v>2</v>
      </c>
      <c r="C239" s="31" t="str" cm="1">
        <f t="array" ref="C239">INDEX($P$5:$P$7,B239)</f>
        <v>5:35–7:00 م</v>
      </c>
      <c r="D239" s="31">
        <v>7</v>
      </c>
      <c r="E239" s="31" t="s">
        <v>95</v>
      </c>
      <c r="F239" s="32">
        <v>1</v>
      </c>
      <c r="G239" s="31" t="s">
        <v>460</v>
      </c>
      <c r="H239" s="27"/>
      <c r="I239" s="27"/>
      <c r="J239" s="27"/>
      <c r="K239" s="27"/>
      <c r="L239" s="27"/>
      <c r="M239" s="27"/>
      <c r="N239" s="27"/>
      <c r="O239" s="27"/>
      <c r="P239" s="27"/>
    </row>
    <row r="240" spans="1:16">
      <c r="A240" s="30">
        <v>11</v>
      </c>
      <c r="B240" s="31">
        <v>2</v>
      </c>
      <c r="C240" s="31" t="str" cm="1">
        <f t="array" ref="C240">INDEX($P$5:$P$7,B240)</f>
        <v>5:35–7:00 م</v>
      </c>
      <c r="D240" s="31">
        <v>8</v>
      </c>
      <c r="E240" s="31" t="s">
        <v>95</v>
      </c>
      <c r="F240" s="32">
        <v>1</v>
      </c>
      <c r="G240" s="31" t="s">
        <v>489</v>
      </c>
      <c r="H240" s="27"/>
      <c r="I240" s="27"/>
      <c r="J240" s="27"/>
      <c r="K240" s="27"/>
      <c r="L240" s="27"/>
      <c r="M240" s="27"/>
      <c r="N240" s="27"/>
      <c r="O240" s="27"/>
      <c r="P240" s="27"/>
    </row>
    <row r="241" spans="1:16">
      <c r="A241" s="30">
        <v>11</v>
      </c>
      <c r="B241" s="31">
        <v>3</v>
      </c>
      <c r="C241" s="31" t="str" cm="1">
        <f t="array" ref="C241">INDEX($P$5:$P$7,B241)</f>
        <v>7:10–8:35 م</v>
      </c>
      <c r="D241" s="31">
        <v>1</v>
      </c>
      <c r="E241" s="31" t="s">
        <v>95</v>
      </c>
      <c r="F241" s="32">
        <v>1</v>
      </c>
      <c r="G241" s="31" t="s">
        <v>509</v>
      </c>
      <c r="H241" s="27"/>
      <c r="I241" s="27"/>
      <c r="J241" s="27"/>
      <c r="K241" s="27"/>
      <c r="L241" s="27"/>
      <c r="M241" s="27"/>
      <c r="N241" s="27"/>
      <c r="O241" s="27"/>
      <c r="P241" s="27"/>
    </row>
    <row r="242" spans="1:16">
      <c r="A242" s="30">
        <v>11</v>
      </c>
      <c r="B242" s="31">
        <v>3</v>
      </c>
      <c r="C242" s="31" t="str" cm="1">
        <f t="array" ref="C242">INDEX($P$5:$P$7,B242)</f>
        <v>7:10–8:35 م</v>
      </c>
      <c r="D242" s="31">
        <v>2</v>
      </c>
      <c r="E242" s="31" t="s">
        <v>95</v>
      </c>
      <c r="F242" s="32">
        <v>1</v>
      </c>
      <c r="G242" s="31" t="s">
        <v>528</v>
      </c>
      <c r="H242" s="27"/>
      <c r="I242" s="27"/>
      <c r="J242" s="27"/>
      <c r="K242" s="27"/>
      <c r="L242" s="27"/>
      <c r="M242" s="27"/>
      <c r="N242" s="27"/>
      <c r="O242" s="27"/>
      <c r="P242" s="27"/>
    </row>
    <row r="243" spans="1:16">
      <c r="A243" s="30">
        <v>11</v>
      </c>
      <c r="B243" s="31">
        <v>3</v>
      </c>
      <c r="C243" s="31" t="str" cm="1">
        <f t="array" ref="C243">INDEX($P$5:$P$7,B243)</f>
        <v>7:10–8:35 م</v>
      </c>
      <c r="D243" s="31">
        <v>3</v>
      </c>
      <c r="E243" s="31" t="s">
        <v>95</v>
      </c>
      <c r="F243" s="32">
        <v>1</v>
      </c>
      <c r="G243" s="31" t="s">
        <v>549</v>
      </c>
      <c r="H243" s="27"/>
      <c r="I243" s="27"/>
      <c r="J243" s="27"/>
      <c r="K243" s="27"/>
      <c r="L243" s="27"/>
      <c r="M243" s="27"/>
      <c r="N243" s="27"/>
      <c r="O243" s="27"/>
      <c r="P243" s="27"/>
    </row>
    <row r="244" spans="1:16">
      <c r="A244" s="30">
        <v>11</v>
      </c>
      <c r="B244" s="31">
        <v>3</v>
      </c>
      <c r="C244" s="31" t="str" cm="1">
        <f t="array" ref="C244">INDEX($P$5:$P$7,B244)</f>
        <v>7:10–8:35 م</v>
      </c>
      <c r="D244" s="31">
        <v>4</v>
      </c>
      <c r="E244" s="31" t="s">
        <v>95</v>
      </c>
      <c r="F244" s="32">
        <v>1</v>
      </c>
      <c r="G244" s="31" t="s">
        <v>571</v>
      </c>
      <c r="H244" s="27"/>
      <c r="I244" s="27"/>
      <c r="J244" s="27"/>
      <c r="K244" s="27"/>
      <c r="L244" s="27"/>
      <c r="M244" s="27"/>
      <c r="N244" s="27"/>
      <c r="O244" s="27"/>
      <c r="P244" s="27"/>
    </row>
    <row r="245" spans="1:16">
      <c r="A245" s="30">
        <v>11</v>
      </c>
      <c r="B245" s="31">
        <v>3</v>
      </c>
      <c r="C245" s="31" t="str" cm="1">
        <f t="array" ref="C245">INDEX($P$5:$P$7,B245)</f>
        <v>7:10–8:35 م</v>
      </c>
      <c r="D245" s="31">
        <v>5</v>
      </c>
      <c r="E245" s="31" t="s">
        <v>95</v>
      </c>
      <c r="F245" s="32">
        <v>1</v>
      </c>
      <c r="G245" s="31" t="s">
        <v>593</v>
      </c>
      <c r="H245" s="27"/>
      <c r="I245" s="27"/>
      <c r="J245" s="27"/>
      <c r="K245" s="27"/>
      <c r="L245" s="27"/>
      <c r="M245" s="27"/>
      <c r="N245" s="27"/>
      <c r="O245" s="27"/>
      <c r="P245" s="27"/>
    </row>
    <row r="246" spans="1:16">
      <c r="A246" s="30">
        <v>11</v>
      </c>
      <c r="B246" s="31">
        <v>3</v>
      </c>
      <c r="C246" s="31" t="str" cm="1">
        <f t="array" ref="C246">INDEX($P$5:$P$7,B246)</f>
        <v>7:10–8:35 م</v>
      </c>
      <c r="D246" s="31">
        <v>6</v>
      </c>
      <c r="E246" s="31" t="s">
        <v>95</v>
      </c>
      <c r="F246" s="32">
        <v>1</v>
      </c>
      <c r="G246" s="31" t="s">
        <v>614</v>
      </c>
      <c r="H246" s="27"/>
      <c r="I246" s="27"/>
      <c r="J246" s="27"/>
      <c r="K246" s="27"/>
      <c r="L246" s="27"/>
      <c r="M246" s="27"/>
      <c r="N246" s="27"/>
      <c r="O246" s="27"/>
      <c r="P246" s="27"/>
    </row>
    <row r="247" spans="1:16">
      <c r="A247" s="30">
        <v>12</v>
      </c>
      <c r="B247" s="31">
        <v>1</v>
      </c>
      <c r="C247" s="31" t="str" cm="1">
        <f t="array" ref="C247">INDEX($P$5:$P$7,B247)</f>
        <v>4:00–5:25 م</v>
      </c>
      <c r="D247" s="31">
        <v>1</v>
      </c>
      <c r="E247" s="31" t="s">
        <v>19</v>
      </c>
      <c r="F247" s="32">
        <v>1</v>
      </c>
      <c r="G247" s="31" t="s">
        <v>73</v>
      </c>
      <c r="H247" s="27"/>
      <c r="I247" s="27"/>
      <c r="J247" s="27"/>
      <c r="K247" s="27"/>
      <c r="L247" s="27"/>
      <c r="M247" s="27"/>
      <c r="N247" s="27"/>
      <c r="O247" s="27"/>
      <c r="P247" s="27"/>
    </row>
    <row r="248" spans="1:16">
      <c r="A248" s="30">
        <v>12</v>
      </c>
      <c r="B248" s="31">
        <v>1</v>
      </c>
      <c r="C248" s="31" t="str" cm="1">
        <f t="array" ref="C248">INDEX($P$5:$P$7,B248)</f>
        <v>4:00–5:25 م</v>
      </c>
      <c r="D248" s="31">
        <v>2</v>
      </c>
      <c r="E248" s="31" t="s">
        <v>19</v>
      </c>
      <c r="F248" s="32">
        <v>1</v>
      </c>
      <c r="G248" s="31" t="s">
        <v>84</v>
      </c>
      <c r="H248" s="27"/>
      <c r="I248" s="27"/>
      <c r="J248" s="27"/>
      <c r="K248" s="27"/>
      <c r="L248" s="27"/>
      <c r="M248" s="27"/>
      <c r="N248" s="27"/>
      <c r="O248" s="27"/>
      <c r="P248" s="27"/>
    </row>
    <row r="249" spans="1:16">
      <c r="A249" s="30">
        <v>12</v>
      </c>
      <c r="B249" s="31">
        <v>1</v>
      </c>
      <c r="C249" s="31" t="str" cm="1">
        <f t="array" ref="C249">INDEX($P$5:$P$7,B249)</f>
        <v>4:00–5:25 م</v>
      </c>
      <c r="D249" s="31">
        <v>3</v>
      </c>
      <c r="E249" s="31" t="s">
        <v>19</v>
      </c>
      <c r="F249" s="32">
        <v>1</v>
      </c>
      <c r="G249" s="31" t="s">
        <v>98</v>
      </c>
      <c r="H249" s="27"/>
      <c r="I249" s="27"/>
      <c r="J249" s="27"/>
      <c r="K249" s="27"/>
      <c r="L249" s="27"/>
      <c r="M249" s="27"/>
      <c r="N249" s="27"/>
      <c r="O249" s="27"/>
      <c r="P249" s="27"/>
    </row>
    <row r="250" spans="1:16">
      <c r="A250" s="30">
        <v>12</v>
      </c>
      <c r="B250" s="31">
        <v>1</v>
      </c>
      <c r="C250" s="31" t="str" cm="1">
        <f t="array" ref="C250">INDEX($P$5:$P$7,B250)</f>
        <v>4:00–5:25 م</v>
      </c>
      <c r="D250" s="31">
        <v>4</v>
      </c>
      <c r="E250" s="31" t="s">
        <v>19</v>
      </c>
      <c r="F250" s="32">
        <v>1</v>
      </c>
      <c r="G250" s="31" t="s">
        <v>106</v>
      </c>
      <c r="H250" s="27"/>
      <c r="I250" s="27"/>
      <c r="J250" s="27"/>
      <c r="K250" s="27"/>
      <c r="L250" s="27"/>
      <c r="M250" s="27"/>
      <c r="N250" s="27"/>
      <c r="O250" s="27"/>
      <c r="P250" s="27"/>
    </row>
    <row r="251" spans="1:16">
      <c r="A251" s="30">
        <v>12</v>
      </c>
      <c r="B251" s="31">
        <v>1</v>
      </c>
      <c r="C251" s="31" t="str" cm="1">
        <f t="array" ref="C251">INDEX($P$5:$P$7,B251)</f>
        <v>4:00–5:25 م</v>
      </c>
      <c r="D251" s="31">
        <v>5</v>
      </c>
      <c r="E251" s="31" t="s">
        <v>19</v>
      </c>
      <c r="F251" s="32">
        <v>1</v>
      </c>
      <c r="G251" s="31" t="s">
        <v>147</v>
      </c>
      <c r="H251" s="27"/>
      <c r="I251" s="27"/>
      <c r="J251" s="27"/>
      <c r="K251" s="27"/>
      <c r="L251" s="27"/>
      <c r="M251" s="27"/>
      <c r="N251" s="27"/>
      <c r="O251" s="27"/>
      <c r="P251" s="27"/>
    </row>
    <row r="252" spans="1:16">
      <c r="A252" s="30">
        <v>12</v>
      </c>
      <c r="B252" s="31">
        <v>1</v>
      </c>
      <c r="C252" s="31" t="str" cm="1">
        <f t="array" ref="C252">INDEX($P$5:$P$7,B252)</f>
        <v>4:00–5:25 م</v>
      </c>
      <c r="D252" s="31">
        <v>6</v>
      </c>
      <c r="E252" s="31" t="s">
        <v>19</v>
      </c>
      <c r="F252" s="32">
        <v>1</v>
      </c>
      <c r="G252" s="31" t="s">
        <v>148</v>
      </c>
      <c r="H252" s="27"/>
      <c r="I252" s="27"/>
      <c r="J252" s="27"/>
      <c r="K252" s="27"/>
      <c r="L252" s="27"/>
      <c r="M252" s="27"/>
      <c r="N252" s="27"/>
      <c r="O252" s="27"/>
      <c r="P252" s="27"/>
    </row>
    <row r="253" spans="1:16">
      <c r="A253" s="30">
        <v>12</v>
      </c>
      <c r="B253" s="31">
        <v>1</v>
      </c>
      <c r="C253" s="31" t="str" cm="1">
        <f t="array" ref="C253">INDEX($P$5:$P$7,B253)</f>
        <v>4:00–5:25 م</v>
      </c>
      <c r="D253" s="31">
        <v>7</v>
      </c>
      <c r="E253" s="31" t="s">
        <v>19</v>
      </c>
      <c r="F253" s="32">
        <v>1</v>
      </c>
      <c r="G253" s="31" t="s">
        <v>149</v>
      </c>
      <c r="H253" s="27"/>
      <c r="I253" s="27"/>
      <c r="J253" s="27"/>
      <c r="K253" s="27"/>
      <c r="L253" s="27"/>
      <c r="M253" s="27"/>
      <c r="N253" s="27"/>
      <c r="O253" s="27"/>
      <c r="P253" s="27"/>
    </row>
    <row r="254" spans="1:16">
      <c r="A254" s="30">
        <v>12</v>
      </c>
      <c r="B254" s="31">
        <v>1</v>
      </c>
      <c r="C254" s="31" t="str" cm="1">
        <f t="array" ref="C254">INDEX($P$5:$P$7,B254)</f>
        <v>4:00–5:25 م</v>
      </c>
      <c r="D254" s="31">
        <v>8</v>
      </c>
      <c r="E254" s="31" t="s">
        <v>19</v>
      </c>
      <c r="F254" s="32">
        <v>1</v>
      </c>
      <c r="G254" s="31" t="s">
        <v>201</v>
      </c>
      <c r="H254" s="27"/>
      <c r="I254" s="27"/>
      <c r="J254" s="27"/>
      <c r="K254" s="27"/>
      <c r="L254" s="27"/>
      <c r="M254" s="27"/>
      <c r="N254" s="27"/>
      <c r="O254" s="27"/>
      <c r="P254" s="27"/>
    </row>
    <row r="255" spans="1:16">
      <c r="A255" s="30">
        <v>12</v>
      </c>
      <c r="B255" s="31">
        <v>2</v>
      </c>
      <c r="C255" s="31" t="str" cm="1">
        <f t="array" ref="C255">INDEX($P$5:$P$7,B255)</f>
        <v>5:35–7:00 م</v>
      </c>
      <c r="D255" s="31">
        <v>1</v>
      </c>
      <c r="E255" s="31" t="s">
        <v>19</v>
      </c>
      <c r="F255" s="32">
        <v>1</v>
      </c>
      <c r="G255" s="31" t="s">
        <v>202</v>
      </c>
      <c r="H255" s="27"/>
      <c r="I255" s="27"/>
      <c r="J255" s="27"/>
      <c r="K255" s="27"/>
      <c r="L255" s="27"/>
      <c r="M255" s="27"/>
      <c r="N255" s="27"/>
      <c r="O255" s="27"/>
      <c r="P255" s="27"/>
    </row>
    <row r="256" spans="1:16">
      <c r="A256" s="30">
        <v>12</v>
      </c>
      <c r="B256" s="31">
        <v>2</v>
      </c>
      <c r="C256" s="31" t="str" cm="1">
        <f t="array" ref="C256">INDEX($P$5:$P$7,B256)</f>
        <v>5:35–7:00 م</v>
      </c>
      <c r="D256" s="31">
        <v>2</v>
      </c>
      <c r="E256" s="31" t="s">
        <v>19</v>
      </c>
      <c r="F256" s="32">
        <v>1</v>
      </c>
      <c r="G256" s="31" t="s">
        <v>226</v>
      </c>
      <c r="H256" s="27"/>
      <c r="I256" s="27"/>
      <c r="J256" s="27"/>
      <c r="K256" s="27"/>
      <c r="L256" s="27"/>
      <c r="M256" s="27"/>
      <c r="N256" s="27"/>
      <c r="O256" s="27"/>
      <c r="P256" s="27"/>
    </row>
    <row r="257" spans="1:16">
      <c r="A257" s="30">
        <v>12</v>
      </c>
      <c r="B257" s="31">
        <v>2</v>
      </c>
      <c r="C257" s="31" t="str" cm="1">
        <f t="array" ref="C257">INDEX($P$5:$P$7,B257)</f>
        <v>5:35–7:00 م</v>
      </c>
      <c r="D257" s="31">
        <v>3</v>
      </c>
      <c r="E257" s="31" t="s">
        <v>19</v>
      </c>
      <c r="F257" s="32">
        <v>1</v>
      </c>
      <c r="G257" s="31" t="s">
        <v>269</v>
      </c>
      <c r="H257" s="27"/>
      <c r="I257" s="27"/>
      <c r="J257" s="27"/>
      <c r="K257" s="27"/>
      <c r="L257" s="27"/>
      <c r="M257" s="27"/>
      <c r="N257" s="27"/>
      <c r="O257" s="27"/>
      <c r="P257" s="27"/>
    </row>
    <row r="258" spans="1:16">
      <c r="A258" s="30">
        <v>12</v>
      </c>
      <c r="B258" s="31">
        <v>2</v>
      </c>
      <c r="C258" s="31" t="str" cm="1">
        <f t="array" ref="C258">INDEX($P$5:$P$7,B258)</f>
        <v>5:35–7:00 م</v>
      </c>
      <c r="D258" s="31">
        <v>4</v>
      </c>
      <c r="E258" s="31" t="s">
        <v>95</v>
      </c>
      <c r="F258" s="32">
        <v>1</v>
      </c>
      <c r="G258" s="31" t="s">
        <v>401</v>
      </c>
      <c r="H258" s="27"/>
      <c r="I258" s="27"/>
      <c r="J258" s="27"/>
      <c r="K258" s="27"/>
      <c r="L258" s="27"/>
      <c r="M258" s="27"/>
      <c r="N258" s="27"/>
      <c r="O258" s="27"/>
      <c r="P258" s="27"/>
    </row>
    <row r="259" spans="1:16">
      <c r="A259" s="30">
        <v>12</v>
      </c>
      <c r="B259" s="31">
        <v>2</v>
      </c>
      <c r="C259" s="31" t="str" cm="1">
        <f t="array" ref="C259">INDEX($P$5:$P$7,B259)</f>
        <v>5:35–7:00 م</v>
      </c>
      <c r="D259" s="31">
        <v>5</v>
      </c>
      <c r="E259" s="31" t="s">
        <v>95</v>
      </c>
      <c r="F259" s="32">
        <v>1</v>
      </c>
      <c r="G259" s="31" t="s">
        <v>385</v>
      </c>
      <c r="H259" s="27"/>
      <c r="I259" s="27"/>
      <c r="J259" s="27"/>
      <c r="K259" s="27"/>
      <c r="L259" s="27"/>
      <c r="M259" s="27"/>
      <c r="N259" s="27"/>
      <c r="O259" s="27"/>
      <c r="P259" s="27"/>
    </row>
    <row r="260" spans="1:16">
      <c r="A260" s="30">
        <v>12</v>
      </c>
      <c r="B260" s="31">
        <v>2</v>
      </c>
      <c r="C260" s="31" t="str" cm="1">
        <f t="array" ref="C260">INDEX($P$5:$P$7,B260)</f>
        <v>5:35–7:00 م</v>
      </c>
      <c r="D260" s="31">
        <v>6</v>
      </c>
      <c r="E260" s="31" t="s">
        <v>95</v>
      </c>
      <c r="F260" s="32">
        <v>1</v>
      </c>
      <c r="G260" s="31" t="s">
        <v>434</v>
      </c>
      <c r="H260" s="27"/>
      <c r="I260" s="27"/>
      <c r="J260" s="27"/>
      <c r="K260" s="27"/>
      <c r="L260" s="27"/>
      <c r="M260" s="27"/>
      <c r="N260" s="27"/>
      <c r="O260" s="27"/>
      <c r="P260" s="27"/>
    </row>
    <row r="261" spans="1:16">
      <c r="A261" s="30">
        <v>12</v>
      </c>
      <c r="B261" s="31">
        <v>2</v>
      </c>
      <c r="C261" s="31" t="str" cm="1">
        <f t="array" ref="C261">INDEX($P$5:$P$7,B261)</f>
        <v>5:35–7:00 م</v>
      </c>
      <c r="D261" s="31">
        <v>7</v>
      </c>
      <c r="E261" s="31" t="s">
        <v>95</v>
      </c>
      <c r="F261" s="32">
        <v>1</v>
      </c>
      <c r="G261" s="31" t="s">
        <v>461</v>
      </c>
      <c r="H261" s="27"/>
      <c r="I261" s="27"/>
      <c r="J261" s="27"/>
      <c r="K261" s="27"/>
      <c r="L261" s="27"/>
      <c r="M261" s="27"/>
      <c r="N261" s="27"/>
      <c r="O261" s="27"/>
      <c r="P261" s="27"/>
    </row>
    <row r="262" spans="1:16">
      <c r="A262" s="30">
        <v>12</v>
      </c>
      <c r="B262" s="31">
        <v>2</v>
      </c>
      <c r="C262" s="31" t="str" cm="1">
        <f t="array" ref="C262">INDEX($P$5:$P$7,B262)</f>
        <v>5:35–7:00 م</v>
      </c>
      <c r="D262" s="31">
        <v>8</v>
      </c>
      <c r="E262" s="31" t="s">
        <v>95</v>
      </c>
      <c r="F262" s="32">
        <v>1</v>
      </c>
      <c r="G262" s="31" t="s">
        <v>462</v>
      </c>
      <c r="H262" s="27"/>
      <c r="I262" s="27"/>
      <c r="J262" s="27"/>
      <c r="K262" s="27"/>
      <c r="L262" s="27"/>
      <c r="M262" s="27"/>
      <c r="N262" s="27"/>
      <c r="O262" s="27"/>
      <c r="P262" s="27"/>
    </row>
    <row r="263" spans="1:16">
      <c r="A263" s="30">
        <v>12</v>
      </c>
      <c r="B263" s="31">
        <v>3</v>
      </c>
      <c r="C263" s="31" t="str" cm="1">
        <f t="array" ref="C263">INDEX($P$5:$P$7,B263)</f>
        <v>7:10–8:35 م</v>
      </c>
      <c r="D263" s="31">
        <v>1</v>
      </c>
      <c r="E263" s="31" t="s">
        <v>95</v>
      </c>
      <c r="F263" s="32">
        <v>1</v>
      </c>
      <c r="G263" s="31" t="s">
        <v>490</v>
      </c>
      <c r="H263" s="27"/>
      <c r="I263" s="27"/>
      <c r="J263" s="27"/>
      <c r="K263" s="27"/>
      <c r="L263" s="27"/>
      <c r="M263" s="27"/>
      <c r="N263" s="27"/>
      <c r="O263" s="27"/>
      <c r="P263" s="27"/>
    </row>
    <row r="264" spans="1:16">
      <c r="A264" s="30">
        <v>12</v>
      </c>
      <c r="B264" s="31">
        <v>3</v>
      </c>
      <c r="C264" s="31" t="str" cm="1">
        <f t="array" ref="C264">INDEX($P$5:$P$7,B264)</f>
        <v>7:10–8:35 م</v>
      </c>
      <c r="D264" s="31">
        <v>2</v>
      </c>
      <c r="E264" s="31" t="s">
        <v>95</v>
      </c>
      <c r="F264" s="32">
        <v>1</v>
      </c>
      <c r="G264" s="31" t="s">
        <v>510</v>
      </c>
      <c r="H264" s="27"/>
      <c r="I264" s="27"/>
      <c r="J264" s="27"/>
      <c r="K264" s="27"/>
      <c r="L264" s="27"/>
      <c r="M264" s="27"/>
      <c r="N264" s="27"/>
      <c r="O264" s="27"/>
      <c r="P264" s="27"/>
    </row>
    <row r="265" spans="1:16">
      <c r="A265" s="30">
        <v>12</v>
      </c>
      <c r="B265" s="31">
        <v>3</v>
      </c>
      <c r="C265" s="31" t="str" cm="1">
        <f t="array" ref="C265">INDEX($P$5:$P$7,B265)</f>
        <v>7:10–8:35 م</v>
      </c>
      <c r="D265" s="31">
        <v>3</v>
      </c>
      <c r="E265" s="31" t="s">
        <v>95</v>
      </c>
      <c r="F265" s="32">
        <v>1</v>
      </c>
      <c r="G265" s="31" t="s">
        <v>529</v>
      </c>
      <c r="H265" s="27"/>
      <c r="I265" s="27"/>
      <c r="J265" s="27"/>
      <c r="K265" s="27"/>
      <c r="L265" s="27"/>
      <c r="M265" s="27"/>
      <c r="N265" s="27"/>
      <c r="O265" s="27"/>
      <c r="P265" s="27"/>
    </row>
    <row r="266" spans="1:16">
      <c r="A266" s="30">
        <v>12</v>
      </c>
      <c r="B266" s="31">
        <v>3</v>
      </c>
      <c r="C266" s="31" t="str" cm="1">
        <f t="array" ref="C266">INDEX($P$5:$P$7,B266)</f>
        <v>7:10–8:35 م</v>
      </c>
      <c r="D266" s="31">
        <v>4</v>
      </c>
      <c r="E266" s="31" t="s">
        <v>95</v>
      </c>
      <c r="F266" s="32">
        <v>1</v>
      </c>
      <c r="G266" s="31" t="s">
        <v>550</v>
      </c>
      <c r="H266" s="27"/>
      <c r="I266" s="27"/>
      <c r="J266" s="27"/>
      <c r="K266" s="27"/>
      <c r="L266" s="27"/>
      <c r="M266" s="27"/>
      <c r="N266" s="27"/>
      <c r="O266" s="27"/>
      <c r="P266" s="27"/>
    </row>
    <row r="267" spans="1:16">
      <c r="A267" s="30">
        <v>12</v>
      </c>
      <c r="B267" s="31">
        <v>3</v>
      </c>
      <c r="C267" s="31" t="str" cm="1">
        <f t="array" ref="C267">INDEX($P$5:$P$7,B267)</f>
        <v>7:10–8:35 م</v>
      </c>
      <c r="D267" s="31">
        <v>5</v>
      </c>
      <c r="E267" s="31" t="s">
        <v>95</v>
      </c>
      <c r="F267" s="32">
        <v>1</v>
      </c>
      <c r="G267" s="31" t="s">
        <v>572</v>
      </c>
      <c r="H267" s="27"/>
      <c r="I267" s="27"/>
      <c r="J267" s="27"/>
      <c r="K267" s="27"/>
      <c r="L267" s="27"/>
      <c r="M267" s="27"/>
      <c r="N267" s="27"/>
      <c r="O267" s="27"/>
      <c r="P267" s="27"/>
    </row>
    <row r="268" spans="1:16">
      <c r="A268" s="30">
        <v>12</v>
      </c>
      <c r="B268" s="31">
        <v>3</v>
      </c>
      <c r="C268" s="31" t="str" cm="1">
        <f t="array" ref="C268">INDEX($P$5:$P$7,B268)</f>
        <v>7:10–8:35 م</v>
      </c>
      <c r="D268" s="31">
        <v>6</v>
      </c>
      <c r="E268" s="31" t="s">
        <v>95</v>
      </c>
      <c r="F268" s="32">
        <v>1</v>
      </c>
      <c r="G268" s="31" t="s">
        <v>615</v>
      </c>
      <c r="H268" s="27"/>
      <c r="I268" s="27"/>
      <c r="J268" s="27"/>
      <c r="K268" s="27"/>
      <c r="L268" s="27"/>
      <c r="M268" s="27"/>
      <c r="N268" s="27"/>
      <c r="O268" s="27"/>
      <c r="P268" s="27"/>
    </row>
    <row r="269" spans="1:16">
      <c r="A269" s="30">
        <v>13</v>
      </c>
      <c r="B269" s="31">
        <v>1</v>
      </c>
      <c r="C269" s="31" t="str" cm="1">
        <f t="array" ref="C269">INDEX($P$5:$P$7,B269)</f>
        <v>4:00–5:25 م</v>
      </c>
      <c r="D269" s="31">
        <v>1</v>
      </c>
      <c r="E269" s="31" t="s">
        <v>19</v>
      </c>
      <c r="F269" s="32">
        <v>1</v>
      </c>
      <c r="G269" s="31" t="s">
        <v>62</v>
      </c>
      <c r="H269" s="27"/>
      <c r="I269" s="27"/>
      <c r="J269" s="27"/>
      <c r="K269" s="27"/>
      <c r="L269" s="27"/>
      <c r="M269" s="27"/>
      <c r="N269" s="27"/>
      <c r="O269" s="27"/>
      <c r="P269" s="27"/>
    </row>
    <row r="270" spans="1:16">
      <c r="A270" s="30">
        <v>13</v>
      </c>
      <c r="B270" s="31">
        <v>1</v>
      </c>
      <c r="C270" s="31" t="str" cm="1">
        <f t="array" ref="C270">INDEX($P$5:$P$7,B270)</f>
        <v>4:00–5:25 م</v>
      </c>
      <c r="D270" s="31">
        <v>2</v>
      </c>
      <c r="E270" s="31" t="s">
        <v>19</v>
      </c>
      <c r="F270" s="32">
        <v>1</v>
      </c>
      <c r="G270" s="31" t="s">
        <v>74</v>
      </c>
      <c r="H270" s="27"/>
      <c r="I270" s="27"/>
      <c r="J270" s="27"/>
      <c r="K270" s="27"/>
      <c r="L270" s="27"/>
      <c r="M270" s="27"/>
      <c r="N270" s="27"/>
      <c r="O270" s="27"/>
      <c r="P270" s="27"/>
    </row>
    <row r="271" spans="1:16">
      <c r="A271" s="30">
        <v>13</v>
      </c>
      <c r="B271" s="31">
        <v>1</v>
      </c>
      <c r="C271" s="31" t="str" cm="1">
        <f t="array" ref="C271">INDEX($P$5:$P$7,B271)</f>
        <v>4:00–5:25 م</v>
      </c>
      <c r="D271" s="31">
        <v>3</v>
      </c>
      <c r="E271" s="31" t="s">
        <v>19</v>
      </c>
      <c r="F271" s="32">
        <v>1</v>
      </c>
      <c r="G271" s="31" t="s">
        <v>85</v>
      </c>
      <c r="H271" s="27"/>
      <c r="I271" s="27"/>
      <c r="J271" s="27"/>
      <c r="K271" s="27"/>
      <c r="L271" s="27"/>
      <c r="M271" s="27"/>
      <c r="N271" s="27"/>
      <c r="O271" s="27"/>
      <c r="P271" s="27"/>
    </row>
    <row r="272" spans="1:16">
      <c r="A272" s="30">
        <v>13</v>
      </c>
      <c r="B272" s="31">
        <v>1</v>
      </c>
      <c r="C272" s="31" t="str" cm="1">
        <f t="array" ref="C272">INDEX($P$5:$P$7,B272)</f>
        <v>4:00–5:25 م</v>
      </c>
      <c r="D272" s="31">
        <v>4</v>
      </c>
      <c r="E272" s="31" t="s">
        <v>19</v>
      </c>
      <c r="F272" s="32">
        <v>1</v>
      </c>
      <c r="G272" s="31" t="s">
        <v>150</v>
      </c>
      <c r="H272" s="27"/>
      <c r="I272" s="27"/>
      <c r="J272" s="27"/>
      <c r="K272" s="27"/>
      <c r="L272" s="27"/>
      <c r="M272" s="27"/>
      <c r="N272" s="27"/>
      <c r="O272" s="27"/>
      <c r="P272" s="27"/>
    </row>
    <row r="273" spans="1:16">
      <c r="A273" s="30">
        <v>13</v>
      </c>
      <c r="B273" s="31">
        <v>1</v>
      </c>
      <c r="C273" s="31" t="str" cm="1">
        <f t="array" ref="C273">INDEX($P$5:$P$7,B273)</f>
        <v>4:00–5:25 م</v>
      </c>
      <c r="D273" s="31">
        <v>5</v>
      </c>
      <c r="E273" s="31" t="s">
        <v>19</v>
      </c>
      <c r="F273" s="32">
        <v>1</v>
      </c>
      <c r="G273" s="31" t="s">
        <v>151</v>
      </c>
      <c r="H273" s="27"/>
      <c r="I273" s="27"/>
      <c r="J273" s="27"/>
      <c r="K273" s="27"/>
      <c r="L273" s="27"/>
      <c r="M273" s="27"/>
      <c r="N273" s="27"/>
      <c r="O273" s="27"/>
      <c r="P273" s="27"/>
    </row>
    <row r="274" spans="1:16">
      <c r="A274" s="30">
        <v>13</v>
      </c>
      <c r="B274" s="31">
        <v>1</v>
      </c>
      <c r="C274" s="31" t="str" cm="1">
        <f t="array" ref="C274">INDEX($P$5:$P$7,B274)</f>
        <v>4:00–5:25 م</v>
      </c>
      <c r="D274" s="31">
        <v>6</v>
      </c>
      <c r="E274" s="31" t="s">
        <v>19</v>
      </c>
      <c r="F274" s="32">
        <v>1</v>
      </c>
      <c r="G274" s="31" t="s">
        <v>152</v>
      </c>
      <c r="H274" s="27"/>
      <c r="I274" s="27"/>
      <c r="J274" s="27"/>
      <c r="K274" s="27"/>
      <c r="L274" s="27"/>
      <c r="M274" s="27"/>
      <c r="N274" s="27"/>
      <c r="O274" s="27"/>
      <c r="P274" s="27"/>
    </row>
    <row r="275" spans="1:16">
      <c r="A275" s="30">
        <v>13</v>
      </c>
      <c r="B275" s="31">
        <v>1</v>
      </c>
      <c r="C275" s="31" t="str" cm="1">
        <f t="array" ref="C275">INDEX($P$5:$P$7,B275)</f>
        <v>4:00–5:25 م</v>
      </c>
      <c r="D275" s="31">
        <v>7</v>
      </c>
      <c r="E275" s="31" t="s">
        <v>19</v>
      </c>
      <c r="F275" s="32">
        <v>1</v>
      </c>
      <c r="G275" s="31" t="s">
        <v>153</v>
      </c>
      <c r="H275" s="27"/>
      <c r="I275" s="27"/>
      <c r="J275" s="27"/>
      <c r="K275" s="27"/>
      <c r="L275" s="27"/>
      <c r="M275" s="27"/>
      <c r="N275" s="27"/>
      <c r="O275" s="27"/>
      <c r="P275" s="27"/>
    </row>
    <row r="276" spans="1:16">
      <c r="A276" s="30">
        <v>13</v>
      </c>
      <c r="B276" s="31">
        <v>1</v>
      </c>
      <c r="C276" s="31" t="str" cm="1">
        <f t="array" ref="C276">INDEX($P$5:$P$7,B276)</f>
        <v>4:00–5:25 م</v>
      </c>
      <c r="D276" s="31">
        <v>8</v>
      </c>
      <c r="E276" s="31" t="s">
        <v>19</v>
      </c>
      <c r="F276" s="32">
        <v>1</v>
      </c>
      <c r="G276" s="31" t="s">
        <v>154</v>
      </c>
      <c r="H276" s="27"/>
      <c r="I276" s="27"/>
      <c r="J276" s="27"/>
      <c r="K276" s="27"/>
      <c r="L276" s="27"/>
      <c r="M276" s="27"/>
      <c r="N276" s="27"/>
      <c r="O276" s="27"/>
      <c r="P276" s="27"/>
    </row>
    <row r="277" spans="1:16">
      <c r="A277" s="30">
        <v>13</v>
      </c>
      <c r="B277" s="31">
        <v>2</v>
      </c>
      <c r="C277" s="31" t="str" cm="1">
        <f t="array" ref="C277">INDEX($P$5:$P$7,B277)</f>
        <v>5:35–7:00 م</v>
      </c>
      <c r="D277" s="31">
        <v>1</v>
      </c>
      <c r="E277" s="31" t="s">
        <v>19</v>
      </c>
      <c r="F277" s="32">
        <v>1</v>
      </c>
      <c r="G277" s="31" t="s">
        <v>203</v>
      </c>
      <c r="H277" s="27"/>
      <c r="I277" s="27"/>
      <c r="J277" s="27"/>
      <c r="K277" s="27"/>
      <c r="L277" s="27"/>
      <c r="M277" s="27"/>
      <c r="N277" s="27"/>
      <c r="O277" s="27"/>
      <c r="P277" s="27"/>
    </row>
    <row r="278" spans="1:16">
      <c r="A278" s="30">
        <v>13</v>
      </c>
      <c r="B278" s="31">
        <v>2</v>
      </c>
      <c r="C278" s="31" t="str" cm="1">
        <f t="array" ref="C278">INDEX($P$5:$P$7,B278)</f>
        <v>5:35–7:00 م</v>
      </c>
      <c r="D278" s="31">
        <v>2</v>
      </c>
      <c r="E278" s="31" t="s">
        <v>19</v>
      </c>
      <c r="F278" s="32">
        <v>1</v>
      </c>
      <c r="G278" s="31" t="s">
        <v>270</v>
      </c>
      <c r="H278" s="27"/>
      <c r="I278" s="27"/>
      <c r="J278" s="27"/>
      <c r="K278" s="27"/>
      <c r="L278" s="27"/>
      <c r="M278" s="27"/>
      <c r="N278" s="27"/>
      <c r="O278" s="27"/>
      <c r="P278" s="27"/>
    </row>
    <row r="279" spans="1:16">
      <c r="A279" s="30">
        <v>13</v>
      </c>
      <c r="B279" s="31">
        <v>2</v>
      </c>
      <c r="C279" s="31" t="str" cm="1">
        <f t="array" ref="C279">INDEX($P$5:$P$7,B279)</f>
        <v>5:35–7:00 م</v>
      </c>
      <c r="D279" s="31">
        <v>3</v>
      </c>
      <c r="E279" s="31" t="s">
        <v>19</v>
      </c>
      <c r="F279" s="32">
        <v>1</v>
      </c>
      <c r="G279" s="31" t="s">
        <v>248</v>
      </c>
      <c r="H279" s="27"/>
      <c r="I279" s="27"/>
      <c r="J279" s="27"/>
      <c r="K279" s="27"/>
      <c r="L279" s="27"/>
      <c r="M279" s="27"/>
      <c r="N279" s="27"/>
      <c r="O279" s="27"/>
      <c r="P279" s="27"/>
    </row>
    <row r="280" spans="1:16">
      <c r="A280" s="30">
        <v>13</v>
      </c>
      <c r="B280" s="31">
        <v>2</v>
      </c>
      <c r="C280" s="31" t="str" cm="1">
        <f t="array" ref="C280">INDEX($P$5:$P$7,B280)</f>
        <v>5:35–7:00 م</v>
      </c>
      <c r="D280" s="31">
        <v>4</v>
      </c>
      <c r="E280" s="31" t="s">
        <v>95</v>
      </c>
      <c r="F280" s="32">
        <v>1</v>
      </c>
      <c r="G280" s="31" t="s">
        <v>428</v>
      </c>
      <c r="H280" s="27"/>
      <c r="I280" s="27"/>
      <c r="J280" s="27"/>
      <c r="K280" s="27"/>
      <c r="L280" s="27"/>
      <c r="M280" s="27"/>
      <c r="N280" s="27"/>
      <c r="O280" s="27"/>
      <c r="P280" s="27"/>
    </row>
    <row r="281" spans="1:16">
      <c r="A281" s="30">
        <v>13</v>
      </c>
      <c r="B281" s="31">
        <v>2</v>
      </c>
      <c r="C281" s="31" t="str" cm="1">
        <f t="array" ref="C281">INDEX($P$5:$P$7,B281)</f>
        <v>5:35–7:00 م</v>
      </c>
      <c r="D281" s="31">
        <v>5</v>
      </c>
      <c r="E281" s="31" t="s">
        <v>95</v>
      </c>
      <c r="F281" s="32">
        <v>1</v>
      </c>
      <c r="G281" s="31" t="s">
        <v>367</v>
      </c>
      <c r="H281" s="27"/>
      <c r="I281" s="27"/>
      <c r="J281" s="27"/>
      <c r="K281" s="27"/>
      <c r="L281" s="27"/>
      <c r="M281" s="27"/>
      <c r="N281" s="27"/>
      <c r="O281" s="27"/>
      <c r="P281" s="27"/>
    </row>
    <row r="282" spans="1:16">
      <c r="A282" s="30">
        <v>13</v>
      </c>
      <c r="B282" s="31">
        <v>2</v>
      </c>
      <c r="C282" s="31" t="str" cm="1">
        <f t="array" ref="C282">INDEX($P$5:$P$7,B282)</f>
        <v>5:35–7:00 م</v>
      </c>
      <c r="D282" s="31">
        <v>6</v>
      </c>
      <c r="E282" s="31" t="s">
        <v>95</v>
      </c>
      <c r="F282" s="32">
        <v>1</v>
      </c>
      <c r="G282" s="31" t="s">
        <v>390</v>
      </c>
      <c r="H282" s="27"/>
      <c r="I282" s="27"/>
      <c r="J282" s="27"/>
      <c r="K282" s="27"/>
      <c r="L282" s="27"/>
      <c r="M282" s="27"/>
      <c r="N282" s="27"/>
      <c r="O282" s="27"/>
      <c r="P282" s="27"/>
    </row>
    <row r="283" spans="1:16">
      <c r="A283" s="30">
        <v>13</v>
      </c>
      <c r="B283" s="31">
        <v>2</v>
      </c>
      <c r="C283" s="31" t="str" cm="1">
        <f t="array" ref="C283">INDEX($P$5:$P$7,B283)</f>
        <v>5:35–7:00 م</v>
      </c>
      <c r="D283" s="31">
        <v>7</v>
      </c>
      <c r="E283" s="31" t="s">
        <v>95</v>
      </c>
      <c r="F283" s="32">
        <v>1</v>
      </c>
      <c r="G283" s="31" t="s">
        <v>435</v>
      </c>
      <c r="H283" s="27"/>
      <c r="I283" s="27"/>
      <c r="J283" s="27"/>
      <c r="K283" s="27"/>
      <c r="L283" s="27"/>
      <c r="M283" s="27"/>
      <c r="N283" s="27"/>
      <c r="O283" s="27"/>
      <c r="P283" s="27"/>
    </row>
    <row r="284" spans="1:16">
      <c r="A284" s="30">
        <v>13</v>
      </c>
      <c r="B284" s="31">
        <v>2</v>
      </c>
      <c r="C284" s="31" t="str" cm="1">
        <f t="array" ref="C284">INDEX($P$5:$P$7,B284)</f>
        <v>5:35–7:00 م</v>
      </c>
      <c r="D284" s="31">
        <v>8</v>
      </c>
      <c r="E284" s="31" t="s">
        <v>95</v>
      </c>
      <c r="F284" s="32">
        <v>1</v>
      </c>
      <c r="G284" s="31" t="s">
        <v>463</v>
      </c>
      <c r="H284" s="27"/>
      <c r="I284" s="27"/>
      <c r="J284" s="27"/>
      <c r="K284" s="27"/>
      <c r="L284" s="27"/>
      <c r="M284" s="27"/>
      <c r="N284" s="27"/>
      <c r="O284" s="27"/>
      <c r="P284" s="27"/>
    </row>
    <row r="285" spans="1:16">
      <c r="A285" s="30">
        <v>13</v>
      </c>
      <c r="B285" s="31">
        <v>3</v>
      </c>
      <c r="C285" s="31" t="str" cm="1">
        <f t="array" ref="C285">INDEX($P$5:$P$7,B285)</f>
        <v>7:10–8:35 م</v>
      </c>
      <c r="D285" s="31">
        <v>1</v>
      </c>
      <c r="E285" s="31" t="s">
        <v>95</v>
      </c>
      <c r="F285" s="32">
        <v>1</v>
      </c>
      <c r="G285" s="31" t="s">
        <v>464</v>
      </c>
      <c r="H285" s="27"/>
      <c r="I285" s="27"/>
      <c r="J285" s="27"/>
      <c r="K285" s="27"/>
      <c r="L285" s="27"/>
      <c r="M285" s="27"/>
      <c r="N285" s="27"/>
      <c r="O285" s="27"/>
      <c r="P285" s="27"/>
    </row>
    <row r="286" spans="1:16">
      <c r="A286" s="30">
        <v>13</v>
      </c>
      <c r="B286" s="31">
        <v>3</v>
      </c>
      <c r="C286" s="31" t="str" cm="1">
        <f t="array" ref="C286">INDEX($P$5:$P$7,B286)</f>
        <v>7:10–8:35 م</v>
      </c>
      <c r="D286" s="31">
        <v>2</v>
      </c>
      <c r="E286" s="31" t="s">
        <v>95</v>
      </c>
      <c r="F286" s="32">
        <v>1</v>
      </c>
      <c r="G286" s="31" t="s">
        <v>491</v>
      </c>
      <c r="H286" s="27"/>
      <c r="I286" s="27"/>
      <c r="J286" s="27"/>
      <c r="K286" s="27"/>
      <c r="L286" s="27"/>
      <c r="M286" s="27"/>
      <c r="N286" s="27"/>
      <c r="O286" s="27"/>
      <c r="P286" s="27"/>
    </row>
    <row r="287" spans="1:16">
      <c r="A287" s="30">
        <v>13</v>
      </c>
      <c r="B287" s="31">
        <v>3</v>
      </c>
      <c r="C287" s="31" t="str" cm="1">
        <f t="array" ref="C287">INDEX($P$5:$P$7,B287)</f>
        <v>7:10–8:35 م</v>
      </c>
      <c r="D287" s="31">
        <v>3</v>
      </c>
      <c r="E287" s="31" t="s">
        <v>95</v>
      </c>
      <c r="F287" s="32">
        <v>1</v>
      </c>
      <c r="G287" s="31" t="s">
        <v>511</v>
      </c>
      <c r="H287" s="27"/>
      <c r="I287" s="27"/>
      <c r="J287" s="27"/>
      <c r="K287" s="27"/>
      <c r="L287" s="27"/>
      <c r="M287" s="27"/>
      <c r="N287" s="27"/>
      <c r="O287" s="27"/>
      <c r="P287" s="27"/>
    </row>
    <row r="288" spans="1:16">
      <c r="A288" s="30">
        <v>13</v>
      </c>
      <c r="B288" s="31">
        <v>3</v>
      </c>
      <c r="C288" s="31" t="str" cm="1">
        <f t="array" ref="C288">INDEX($P$5:$P$7,B288)</f>
        <v>7:10–8:35 م</v>
      </c>
      <c r="D288" s="31">
        <v>4</v>
      </c>
      <c r="E288" s="31" t="s">
        <v>95</v>
      </c>
      <c r="F288" s="32">
        <v>1</v>
      </c>
      <c r="G288" s="31" t="s">
        <v>530</v>
      </c>
      <c r="H288" s="27"/>
      <c r="I288" s="27"/>
      <c r="J288" s="27"/>
      <c r="K288" s="27"/>
      <c r="L288" s="27"/>
      <c r="M288" s="27"/>
      <c r="N288" s="27"/>
      <c r="O288" s="27"/>
      <c r="P288" s="27"/>
    </row>
    <row r="289" spans="1:16">
      <c r="A289" s="30">
        <v>13</v>
      </c>
      <c r="B289" s="31">
        <v>3</v>
      </c>
      <c r="C289" s="31" t="str" cm="1">
        <f t="array" ref="C289">INDEX($P$5:$P$7,B289)</f>
        <v>7:10–8:35 م</v>
      </c>
      <c r="D289" s="31">
        <v>5</v>
      </c>
      <c r="E289" s="31" t="s">
        <v>95</v>
      </c>
      <c r="F289" s="32">
        <v>1</v>
      </c>
      <c r="G289" s="31" t="s">
        <v>616</v>
      </c>
      <c r="H289" s="27"/>
      <c r="I289" s="27"/>
      <c r="J289" s="27"/>
      <c r="K289" s="27"/>
      <c r="L289" s="27"/>
      <c r="M289" s="27"/>
      <c r="N289" s="27"/>
      <c r="O289" s="27"/>
      <c r="P289" s="27"/>
    </row>
    <row r="290" spans="1:16">
      <c r="A290" s="30">
        <v>13</v>
      </c>
      <c r="B290" s="31">
        <v>3</v>
      </c>
      <c r="C290" s="31" t="str" cm="1">
        <f t="array" ref="C290">INDEX($P$5:$P$7,B290)</f>
        <v>7:10–8:35 م</v>
      </c>
      <c r="D290" s="31">
        <v>6</v>
      </c>
      <c r="E290" s="31" t="s">
        <v>95</v>
      </c>
      <c r="F290" s="32">
        <v>1</v>
      </c>
      <c r="G290" s="31" t="s">
        <v>594</v>
      </c>
      <c r="H290" s="27"/>
      <c r="I290" s="27"/>
      <c r="J290" s="27"/>
      <c r="K290" s="27"/>
      <c r="L290" s="27"/>
      <c r="M290" s="27"/>
      <c r="N290" s="27"/>
      <c r="O290" s="27"/>
      <c r="P290" s="27"/>
    </row>
    <row r="291" spans="1:16">
      <c r="A291" s="30">
        <v>14</v>
      </c>
      <c r="B291" s="31">
        <v>1</v>
      </c>
      <c r="C291" s="31" t="str" cm="1">
        <f t="array" ref="C291">INDEX($P$5:$P$7,B291)</f>
        <v>4:00–5:25 م</v>
      </c>
      <c r="D291" s="31">
        <v>1</v>
      </c>
      <c r="E291" s="31" t="s">
        <v>19</v>
      </c>
      <c r="F291" s="32">
        <v>1</v>
      </c>
      <c r="G291" s="31" t="s">
        <v>54</v>
      </c>
      <c r="H291" s="27"/>
      <c r="I291" s="27"/>
      <c r="J291" s="27"/>
      <c r="K291" s="27"/>
      <c r="L291" s="27"/>
      <c r="M291" s="27"/>
      <c r="N291" s="27"/>
      <c r="O291" s="27"/>
      <c r="P291" s="27"/>
    </row>
    <row r="292" spans="1:16">
      <c r="A292" s="30">
        <v>14</v>
      </c>
      <c r="B292" s="31">
        <v>1</v>
      </c>
      <c r="C292" s="31" t="str" cm="1">
        <f t="array" ref="C292">INDEX($P$5:$P$7,B292)</f>
        <v>4:00–5:25 م</v>
      </c>
      <c r="D292" s="31">
        <v>2</v>
      </c>
      <c r="E292" s="31" t="s">
        <v>19</v>
      </c>
      <c r="F292" s="32">
        <v>1</v>
      </c>
      <c r="G292" s="31" t="s">
        <v>63</v>
      </c>
      <c r="H292" s="27"/>
      <c r="I292" s="27"/>
      <c r="J292" s="27"/>
      <c r="K292" s="27"/>
      <c r="L292" s="27"/>
      <c r="M292" s="27"/>
      <c r="N292" s="27"/>
      <c r="O292" s="27"/>
      <c r="P292" s="27"/>
    </row>
    <row r="293" spans="1:16">
      <c r="A293" s="30">
        <v>14</v>
      </c>
      <c r="B293" s="31">
        <v>1</v>
      </c>
      <c r="C293" s="31" t="str" cm="1">
        <f t="array" ref="C293">INDEX($P$5:$P$7,B293)</f>
        <v>4:00–5:25 م</v>
      </c>
      <c r="D293" s="31">
        <v>3</v>
      </c>
      <c r="E293" s="31" t="s">
        <v>19</v>
      </c>
      <c r="F293" s="32">
        <v>1</v>
      </c>
      <c r="G293" s="31" t="s">
        <v>75</v>
      </c>
      <c r="H293" s="27"/>
      <c r="I293" s="27"/>
      <c r="J293" s="27"/>
      <c r="K293" s="27"/>
      <c r="L293" s="27"/>
      <c r="M293" s="27"/>
      <c r="N293" s="27"/>
      <c r="O293" s="27"/>
      <c r="P293" s="27"/>
    </row>
    <row r="294" spans="1:16">
      <c r="A294" s="30">
        <v>14</v>
      </c>
      <c r="B294" s="31">
        <v>1</v>
      </c>
      <c r="C294" s="31" t="str" cm="1">
        <f t="array" ref="C294">INDEX($P$5:$P$7,B294)</f>
        <v>4:00–5:25 م</v>
      </c>
      <c r="D294" s="31">
        <v>4</v>
      </c>
      <c r="E294" s="31" t="s">
        <v>19</v>
      </c>
      <c r="F294" s="32">
        <v>1</v>
      </c>
      <c r="G294" s="31" t="s">
        <v>86</v>
      </c>
      <c r="H294" s="27"/>
      <c r="I294" s="27"/>
      <c r="J294" s="27"/>
      <c r="K294" s="27"/>
      <c r="L294" s="27"/>
      <c r="M294" s="27"/>
      <c r="N294" s="27"/>
      <c r="O294" s="27"/>
      <c r="P294" s="27"/>
    </row>
    <row r="295" spans="1:16">
      <c r="A295" s="30">
        <v>14</v>
      </c>
      <c r="B295" s="31">
        <v>1</v>
      </c>
      <c r="C295" s="31" t="str" cm="1">
        <f t="array" ref="C295">INDEX($P$5:$P$7,B295)</f>
        <v>4:00–5:25 م</v>
      </c>
      <c r="D295" s="31">
        <v>5</v>
      </c>
      <c r="E295" s="31" t="s">
        <v>19</v>
      </c>
      <c r="F295" s="32">
        <v>1</v>
      </c>
      <c r="G295" s="31" t="s">
        <v>155</v>
      </c>
      <c r="H295" s="27"/>
      <c r="I295" s="27"/>
      <c r="J295" s="27"/>
      <c r="K295" s="27"/>
      <c r="L295" s="27"/>
      <c r="M295" s="27"/>
      <c r="N295" s="27"/>
      <c r="O295" s="27"/>
      <c r="P295" s="27"/>
    </row>
    <row r="296" spans="1:16">
      <c r="A296" s="30">
        <v>14</v>
      </c>
      <c r="B296" s="31">
        <v>1</v>
      </c>
      <c r="C296" s="31" t="str" cm="1">
        <f t="array" ref="C296">INDEX($P$5:$P$7,B296)</f>
        <v>4:00–5:25 م</v>
      </c>
      <c r="D296" s="31">
        <v>6</v>
      </c>
      <c r="E296" s="31" t="s">
        <v>19</v>
      </c>
      <c r="F296" s="32">
        <v>1</v>
      </c>
      <c r="G296" s="31" t="s">
        <v>156</v>
      </c>
      <c r="H296" s="27"/>
      <c r="I296" s="27"/>
      <c r="J296" s="27"/>
      <c r="K296" s="27"/>
      <c r="L296" s="27"/>
      <c r="M296" s="27"/>
      <c r="N296" s="27"/>
      <c r="O296" s="27"/>
      <c r="P296" s="27"/>
    </row>
    <row r="297" spans="1:16">
      <c r="A297" s="30">
        <v>14</v>
      </c>
      <c r="B297" s="31">
        <v>1</v>
      </c>
      <c r="C297" s="31" t="str" cm="1">
        <f t="array" ref="C297">INDEX($P$5:$P$7,B297)</f>
        <v>4:00–5:25 م</v>
      </c>
      <c r="D297" s="31">
        <v>7</v>
      </c>
      <c r="E297" s="31" t="s">
        <v>19</v>
      </c>
      <c r="F297" s="32">
        <v>1</v>
      </c>
      <c r="G297" s="31" t="s">
        <v>157</v>
      </c>
      <c r="H297" s="27"/>
      <c r="I297" s="27"/>
      <c r="J297" s="27"/>
      <c r="K297" s="27"/>
      <c r="L297" s="27"/>
      <c r="M297" s="27"/>
      <c r="N297" s="27"/>
      <c r="O297" s="27"/>
      <c r="P297" s="27"/>
    </row>
    <row r="298" spans="1:16">
      <c r="A298" s="30">
        <v>14</v>
      </c>
      <c r="B298" s="31">
        <v>1</v>
      </c>
      <c r="C298" s="31" t="str" cm="1">
        <f t="array" ref="C298">INDEX($P$5:$P$7,B298)</f>
        <v>4:00–5:25 م</v>
      </c>
      <c r="D298" s="31">
        <v>8</v>
      </c>
      <c r="E298" s="31" t="s">
        <v>19</v>
      </c>
      <c r="F298" s="32">
        <v>1</v>
      </c>
      <c r="G298" s="31" t="s">
        <v>158</v>
      </c>
      <c r="H298" s="27"/>
      <c r="I298" s="27"/>
      <c r="J298" s="27"/>
      <c r="K298" s="27"/>
      <c r="L298" s="27"/>
      <c r="M298" s="27"/>
      <c r="N298" s="27"/>
      <c r="O298" s="27"/>
      <c r="P298" s="27"/>
    </row>
    <row r="299" spans="1:16">
      <c r="A299" s="30">
        <v>14</v>
      </c>
      <c r="B299" s="31">
        <v>2</v>
      </c>
      <c r="C299" s="31" t="str" cm="1">
        <f t="array" ref="C299">INDEX($P$5:$P$7,B299)</f>
        <v>5:35–7:00 م</v>
      </c>
      <c r="D299" s="31">
        <v>1</v>
      </c>
      <c r="E299" s="31" t="s">
        <v>19</v>
      </c>
      <c r="F299" s="32">
        <v>1</v>
      </c>
      <c r="G299" s="31" t="s">
        <v>271</v>
      </c>
      <c r="H299" s="27"/>
      <c r="I299" s="27"/>
      <c r="J299" s="27"/>
      <c r="K299" s="27"/>
      <c r="L299" s="27"/>
      <c r="M299" s="27"/>
      <c r="N299" s="27"/>
      <c r="O299" s="27"/>
      <c r="P299" s="27"/>
    </row>
    <row r="300" spans="1:16">
      <c r="A300" s="30">
        <v>14</v>
      </c>
      <c r="B300" s="31">
        <v>2</v>
      </c>
      <c r="C300" s="31" t="str" cm="1">
        <f t="array" ref="C300">INDEX($P$5:$P$7,B300)</f>
        <v>5:35–7:00 م</v>
      </c>
      <c r="D300" s="31">
        <v>2</v>
      </c>
      <c r="E300" s="31" t="s">
        <v>19</v>
      </c>
      <c r="F300" s="32">
        <v>1</v>
      </c>
      <c r="G300" s="31" t="s">
        <v>249</v>
      </c>
      <c r="H300" s="27"/>
      <c r="I300" s="27"/>
      <c r="J300" s="27"/>
      <c r="K300" s="27"/>
      <c r="L300" s="27"/>
      <c r="M300" s="27"/>
      <c r="N300" s="27"/>
      <c r="O300" s="27"/>
      <c r="P300" s="27"/>
    </row>
    <row r="301" spans="1:16">
      <c r="A301" s="30">
        <v>14</v>
      </c>
      <c r="B301" s="31">
        <v>2</v>
      </c>
      <c r="C301" s="31" t="str" cm="1">
        <f t="array" ref="C301">INDEX($P$5:$P$7,B301)</f>
        <v>5:35–7:00 م</v>
      </c>
      <c r="D301" s="31">
        <v>3</v>
      </c>
      <c r="E301" s="31" t="s">
        <v>19</v>
      </c>
      <c r="F301" s="32">
        <v>1</v>
      </c>
      <c r="G301" s="31" t="s">
        <v>227</v>
      </c>
      <c r="H301" s="27"/>
      <c r="I301" s="27"/>
      <c r="J301" s="27"/>
      <c r="K301" s="27"/>
      <c r="L301" s="27"/>
      <c r="M301" s="27"/>
      <c r="N301" s="27"/>
      <c r="O301" s="27"/>
      <c r="P301" s="27"/>
    </row>
    <row r="302" spans="1:16">
      <c r="A302" s="30">
        <v>14</v>
      </c>
      <c r="B302" s="31">
        <v>2</v>
      </c>
      <c r="C302" s="31" t="str" cm="1">
        <f t="array" ref="C302">INDEX($P$5:$P$7,B302)</f>
        <v>5:35–7:00 م</v>
      </c>
      <c r="D302" s="31">
        <v>4</v>
      </c>
      <c r="E302" s="31" t="s">
        <v>95</v>
      </c>
      <c r="F302" s="32">
        <v>1</v>
      </c>
      <c r="G302" s="31" t="s">
        <v>405</v>
      </c>
      <c r="H302" s="27"/>
      <c r="I302" s="27"/>
      <c r="J302" s="27"/>
      <c r="K302" s="27"/>
      <c r="L302" s="27"/>
      <c r="M302" s="27"/>
      <c r="N302" s="27"/>
      <c r="O302" s="27"/>
      <c r="P302" s="27"/>
    </row>
    <row r="303" spans="1:16">
      <c r="A303" s="30">
        <v>14</v>
      </c>
      <c r="B303" s="31">
        <v>2</v>
      </c>
      <c r="C303" s="31" t="str" cm="1">
        <f t="array" ref="C303">INDEX($P$5:$P$7,B303)</f>
        <v>5:35–7:00 م</v>
      </c>
      <c r="D303" s="31">
        <v>5</v>
      </c>
      <c r="E303" s="31" t="s">
        <v>95</v>
      </c>
      <c r="F303" s="32">
        <v>1</v>
      </c>
      <c r="G303" s="31" t="s">
        <v>358</v>
      </c>
      <c r="H303" s="27"/>
      <c r="I303" s="27"/>
      <c r="J303" s="27"/>
      <c r="K303" s="27"/>
      <c r="L303" s="27"/>
      <c r="M303" s="27"/>
      <c r="N303" s="27"/>
      <c r="O303" s="27"/>
      <c r="P303" s="27"/>
    </row>
    <row r="304" spans="1:16">
      <c r="A304" s="30">
        <v>14</v>
      </c>
      <c r="B304" s="31">
        <v>2</v>
      </c>
      <c r="C304" s="31" t="str" cm="1">
        <f t="array" ref="C304">INDEX($P$5:$P$7,B304)</f>
        <v>5:35–7:00 م</v>
      </c>
      <c r="D304" s="31">
        <v>6</v>
      </c>
      <c r="E304" s="31" t="s">
        <v>95</v>
      </c>
      <c r="F304" s="32">
        <v>1</v>
      </c>
      <c r="G304" s="31" t="s">
        <v>368</v>
      </c>
      <c r="H304" s="27"/>
      <c r="I304" s="27"/>
      <c r="J304" s="27"/>
      <c r="K304" s="27"/>
      <c r="L304" s="27"/>
      <c r="M304" s="27"/>
      <c r="N304" s="27"/>
      <c r="O304" s="27"/>
      <c r="P304" s="27"/>
    </row>
    <row r="305" spans="1:16">
      <c r="A305" s="30">
        <v>14</v>
      </c>
      <c r="B305" s="31">
        <v>2</v>
      </c>
      <c r="C305" s="31" t="str" cm="1">
        <f t="array" ref="C305">INDEX($P$5:$P$7,B305)</f>
        <v>5:35–7:00 م</v>
      </c>
      <c r="D305" s="31">
        <v>7</v>
      </c>
      <c r="E305" s="31" t="s">
        <v>95</v>
      </c>
      <c r="F305" s="32">
        <v>1</v>
      </c>
      <c r="G305" s="31" t="s">
        <v>393</v>
      </c>
      <c r="H305" s="27"/>
      <c r="I305" s="27"/>
      <c r="J305" s="27"/>
      <c r="K305" s="27"/>
      <c r="L305" s="27"/>
      <c r="M305" s="27"/>
      <c r="N305" s="27"/>
      <c r="O305" s="27"/>
      <c r="P305" s="27"/>
    </row>
    <row r="306" spans="1:16">
      <c r="A306" s="30">
        <v>14</v>
      </c>
      <c r="B306" s="31">
        <v>2</v>
      </c>
      <c r="C306" s="31" t="str" cm="1">
        <f t="array" ref="C306">INDEX($P$5:$P$7,B306)</f>
        <v>5:35–7:00 م</v>
      </c>
      <c r="D306" s="31">
        <v>8</v>
      </c>
      <c r="E306" s="31" t="s">
        <v>95</v>
      </c>
      <c r="F306" s="32">
        <v>1</v>
      </c>
      <c r="G306" s="31" t="s">
        <v>436</v>
      </c>
      <c r="H306" s="27"/>
      <c r="I306" s="27"/>
      <c r="J306" s="27"/>
      <c r="K306" s="27"/>
      <c r="L306" s="27"/>
      <c r="M306" s="27"/>
      <c r="N306" s="27"/>
      <c r="O306" s="27"/>
      <c r="P306" s="27"/>
    </row>
    <row r="307" spans="1:16">
      <c r="A307" s="30">
        <v>14</v>
      </c>
      <c r="B307" s="31">
        <v>3</v>
      </c>
      <c r="C307" s="31" t="str" cm="1">
        <f t="array" ref="C307">INDEX($P$5:$P$7,B307)</f>
        <v>7:10–8:35 م</v>
      </c>
      <c r="D307" s="31">
        <v>1</v>
      </c>
      <c r="E307" s="31" t="s">
        <v>95</v>
      </c>
      <c r="F307" s="32">
        <v>1</v>
      </c>
      <c r="G307" s="31" t="s">
        <v>465</v>
      </c>
      <c r="H307" s="27"/>
      <c r="I307" s="27"/>
      <c r="J307" s="27"/>
      <c r="K307" s="27"/>
      <c r="L307" s="27"/>
      <c r="M307" s="27"/>
      <c r="N307" s="27"/>
      <c r="O307" s="27"/>
      <c r="P307" s="27"/>
    </row>
    <row r="308" spans="1:16">
      <c r="A308" s="30">
        <v>14</v>
      </c>
      <c r="B308" s="31">
        <v>3</v>
      </c>
      <c r="C308" s="31" t="str" cm="1">
        <f t="array" ref="C308">INDEX($P$5:$P$7,B308)</f>
        <v>7:10–8:35 م</v>
      </c>
      <c r="D308" s="31">
        <v>2</v>
      </c>
      <c r="E308" s="31" t="s">
        <v>95</v>
      </c>
      <c r="F308" s="32">
        <v>1</v>
      </c>
      <c r="G308" s="31" t="s">
        <v>466</v>
      </c>
      <c r="H308" s="27"/>
      <c r="I308" s="27"/>
      <c r="J308" s="27"/>
      <c r="K308" s="27"/>
      <c r="L308" s="27"/>
      <c r="M308" s="27"/>
      <c r="N308" s="27"/>
      <c r="O308" s="27"/>
      <c r="P308" s="27"/>
    </row>
    <row r="309" spans="1:16">
      <c r="A309" s="30">
        <v>14</v>
      </c>
      <c r="B309" s="31">
        <v>3</v>
      </c>
      <c r="C309" s="31" t="str" cm="1">
        <f t="array" ref="C309">INDEX($P$5:$P$7,B309)</f>
        <v>7:10–8:35 م</v>
      </c>
      <c r="D309" s="31">
        <v>3</v>
      </c>
      <c r="E309" s="31" t="s">
        <v>95</v>
      </c>
      <c r="F309" s="32">
        <v>1</v>
      </c>
      <c r="G309" s="31" t="s">
        <v>492</v>
      </c>
      <c r="H309" s="27"/>
      <c r="I309" s="27"/>
      <c r="J309" s="27"/>
      <c r="K309" s="27"/>
      <c r="L309" s="27"/>
      <c r="M309" s="27"/>
      <c r="N309" s="27"/>
      <c r="O309" s="27"/>
      <c r="P309" s="27"/>
    </row>
    <row r="310" spans="1:16">
      <c r="A310" s="30">
        <v>14</v>
      </c>
      <c r="B310" s="31">
        <v>3</v>
      </c>
      <c r="C310" s="31" t="str" cm="1">
        <f t="array" ref="C310">INDEX($P$5:$P$7,B310)</f>
        <v>7:10–8:35 م</v>
      </c>
      <c r="D310" s="31">
        <v>4</v>
      </c>
      <c r="E310" s="31" t="s">
        <v>95</v>
      </c>
      <c r="F310" s="32">
        <v>1</v>
      </c>
      <c r="G310" s="31" t="s">
        <v>617</v>
      </c>
      <c r="H310" s="27"/>
      <c r="I310" s="27"/>
      <c r="J310" s="27"/>
      <c r="K310" s="27"/>
      <c r="L310" s="27"/>
      <c r="M310" s="27"/>
      <c r="N310" s="27"/>
      <c r="O310" s="27"/>
      <c r="P310" s="27"/>
    </row>
    <row r="311" spans="1:16">
      <c r="A311" s="30">
        <v>14</v>
      </c>
      <c r="B311" s="31">
        <v>3</v>
      </c>
      <c r="C311" s="31" t="str" cm="1">
        <f t="array" ref="C311">INDEX($P$5:$P$7,B311)</f>
        <v>7:10–8:35 م</v>
      </c>
      <c r="D311" s="31">
        <v>5</v>
      </c>
      <c r="E311" s="31" t="s">
        <v>95</v>
      </c>
      <c r="F311" s="32">
        <v>1</v>
      </c>
      <c r="G311" s="31" t="s">
        <v>595</v>
      </c>
      <c r="H311" s="27"/>
      <c r="I311" s="27"/>
      <c r="J311" s="27"/>
      <c r="K311" s="27"/>
      <c r="L311" s="27"/>
      <c r="M311" s="27"/>
      <c r="N311" s="27"/>
      <c r="O311" s="27"/>
      <c r="P311" s="27"/>
    </row>
    <row r="312" spans="1:16">
      <c r="A312" s="30">
        <v>14</v>
      </c>
      <c r="B312" s="31">
        <v>3</v>
      </c>
      <c r="C312" s="31" t="str" cm="1">
        <f t="array" ref="C312">INDEX($P$5:$P$7,B312)</f>
        <v>7:10–8:35 م</v>
      </c>
      <c r="D312" s="31">
        <v>6</v>
      </c>
      <c r="E312" s="31" t="s">
        <v>95</v>
      </c>
      <c r="F312" s="32">
        <v>1</v>
      </c>
      <c r="G312" s="31" t="s">
        <v>573</v>
      </c>
      <c r="H312" s="27"/>
      <c r="I312" s="27"/>
      <c r="J312" s="27"/>
      <c r="K312" s="27"/>
      <c r="L312" s="27"/>
      <c r="M312" s="27"/>
      <c r="N312" s="27"/>
      <c r="O312" s="27"/>
      <c r="P312" s="27"/>
    </row>
    <row r="313" spans="1:16">
      <c r="A313" s="30">
        <v>15</v>
      </c>
      <c r="B313" s="31">
        <v>1</v>
      </c>
      <c r="C313" s="31" t="str" cm="1">
        <f t="array" ref="C313">INDEX($P$5:$P$7,B313)</f>
        <v>4:00–5:25 م</v>
      </c>
      <c r="D313" s="31">
        <v>1</v>
      </c>
      <c r="E313" s="31" t="s">
        <v>19</v>
      </c>
      <c r="F313" s="32">
        <v>1</v>
      </c>
      <c r="G313" s="31" t="s">
        <v>46</v>
      </c>
      <c r="H313" s="27"/>
      <c r="I313" s="27"/>
      <c r="J313" s="27"/>
      <c r="K313" s="27"/>
      <c r="L313" s="27"/>
      <c r="M313" s="27"/>
      <c r="N313" s="27"/>
      <c r="O313" s="27"/>
      <c r="P313" s="27"/>
    </row>
    <row r="314" spans="1:16">
      <c r="A314" s="30">
        <v>15</v>
      </c>
      <c r="B314" s="31">
        <v>1</v>
      </c>
      <c r="C314" s="31" t="str" cm="1">
        <f t="array" ref="C314">INDEX($P$5:$P$7,B314)</f>
        <v>4:00–5:25 م</v>
      </c>
      <c r="D314" s="31">
        <v>2</v>
      </c>
      <c r="E314" s="31" t="s">
        <v>19</v>
      </c>
      <c r="F314" s="32">
        <v>1</v>
      </c>
      <c r="G314" s="31" t="s">
        <v>55</v>
      </c>
      <c r="H314" s="27"/>
      <c r="I314" s="27"/>
      <c r="J314" s="27"/>
      <c r="K314" s="27"/>
      <c r="L314" s="27"/>
      <c r="M314" s="27"/>
      <c r="N314" s="27"/>
      <c r="O314" s="27"/>
      <c r="P314" s="27"/>
    </row>
    <row r="315" spans="1:16">
      <c r="A315" s="30">
        <v>15</v>
      </c>
      <c r="B315" s="31">
        <v>1</v>
      </c>
      <c r="C315" s="31" t="str" cm="1">
        <f t="array" ref="C315">INDEX($P$5:$P$7,B315)</f>
        <v>4:00–5:25 م</v>
      </c>
      <c r="D315" s="31">
        <v>3</v>
      </c>
      <c r="E315" s="31" t="s">
        <v>19</v>
      </c>
      <c r="F315" s="32">
        <v>1</v>
      </c>
      <c r="G315" s="31" t="s">
        <v>64</v>
      </c>
      <c r="H315" s="27"/>
      <c r="I315" s="27"/>
      <c r="J315" s="27"/>
      <c r="K315" s="27"/>
      <c r="L315" s="27"/>
      <c r="M315" s="27"/>
      <c r="N315" s="27"/>
      <c r="O315" s="27"/>
      <c r="P315" s="27"/>
    </row>
    <row r="316" spans="1:16">
      <c r="A316" s="30">
        <v>15</v>
      </c>
      <c r="B316" s="31">
        <v>1</v>
      </c>
      <c r="C316" s="31" t="str" cm="1">
        <f t="array" ref="C316">INDEX($P$5:$P$7,B316)</f>
        <v>4:00–5:25 م</v>
      </c>
      <c r="D316" s="31">
        <v>4</v>
      </c>
      <c r="E316" s="31" t="s">
        <v>19</v>
      </c>
      <c r="F316" s="32">
        <v>1</v>
      </c>
      <c r="G316" s="31" t="s">
        <v>76</v>
      </c>
      <c r="H316" s="27"/>
      <c r="I316" s="27"/>
      <c r="J316" s="27"/>
      <c r="K316" s="27"/>
      <c r="L316" s="27"/>
      <c r="M316" s="27"/>
      <c r="N316" s="27"/>
      <c r="O316" s="27"/>
      <c r="P316" s="27"/>
    </row>
    <row r="317" spans="1:16">
      <c r="A317" s="30">
        <v>15</v>
      </c>
      <c r="B317" s="31">
        <v>1</v>
      </c>
      <c r="C317" s="31" t="str" cm="1">
        <f t="array" ref="C317">INDEX($P$5:$P$7,B317)</f>
        <v>4:00–5:25 م</v>
      </c>
      <c r="D317" s="31">
        <v>5</v>
      </c>
      <c r="E317" s="31" t="s">
        <v>19</v>
      </c>
      <c r="F317" s="32">
        <v>1</v>
      </c>
      <c r="G317" s="31" t="s">
        <v>87</v>
      </c>
      <c r="H317" s="27"/>
      <c r="I317" s="27"/>
      <c r="J317" s="27"/>
      <c r="K317" s="27"/>
      <c r="L317" s="27"/>
      <c r="M317" s="27"/>
      <c r="N317" s="27"/>
      <c r="O317" s="27"/>
      <c r="P317" s="27"/>
    </row>
    <row r="318" spans="1:16">
      <c r="A318" s="30">
        <v>15</v>
      </c>
      <c r="B318" s="31">
        <v>1</v>
      </c>
      <c r="C318" s="31" t="str" cm="1">
        <f t="array" ref="C318">INDEX($P$5:$P$7,B318)</f>
        <v>4:00–5:25 م</v>
      </c>
      <c r="D318" s="31">
        <v>6</v>
      </c>
      <c r="E318" s="31" t="s">
        <v>19</v>
      </c>
      <c r="F318" s="32">
        <v>1</v>
      </c>
      <c r="G318" s="31" t="s">
        <v>159</v>
      </c>
      <c r="H318" s="27"/>
      <c r="I318" s="27"/>
      <c r="J318" s="27"/>
      <c r="K318" s="27"/>
      <c r="L318" s="27"/>
      <c r="M318" s="27"/>
      <c r="N318" s="27"/>
      <c r="O318" s="27"/>
      <c r="P318" s="27"/>
    </row>
    <row r="319" spans="1:16">
      <c r="A319" s="30">
        <v>15</v>
      </c>
      <c r="B319" s="31">
        <v>1</v>
      </c>
      <c r="C319" s="31" t="str" cm="1">
        <f t="array" ref="C319">INDEX($P$5:$P$7,B319)</f>
        <v>4:00–5:25 م</v>
      </c>
      <c r="D319" s="31">
        <v>7</v>
      </c>
      <c r="E319" s="31" t="s">
        <v>19</v>
      </c>
      <c r="F319" s="32">
        <v>1</v>
      </c>
      <c r="G319" s="31" t="s">
        <v>160</v>
      </c>
      <c r="H319" s="27"/>
      <c r="I319" s="27"/>
      <c r="J319" s="27"/>
      <c r="K319" s="27"/>
      <c r="L319" s="27"/>
      <c r="M319" s="27"/>
      <c r="N319" s="27"/>
      <c r="O319" s="27"/>
      <c r="P319" s="27"/>
    </row>
    <row r="320" spans="1:16">
      <c r="A320" s="30">
        <v>15</v>
      </c>
      <c r="B320" s="31">
        <v>1</v>
      </c>
      <c r="C320" s="31" t="str" cm="1">
        <f t="array" ref="C320">INDEX($P$5:$P$7,B320)</f>
        <v>4:00–5:25 م</v>
      </c>
      <c r="D320" s="31">
        <v>8</v>
      </c>
      <c r="E320" s="31" t="s">
        <v>19</v>
      </c>
      <c r="F320" s="32">
        <v>1</v>
      </c>
      <c r="G320" s="31" t="s">
        <v>272</v>
      </c>
      <c r="H320" s="27"/>
      <c r="I320" s="27"/>
      <c r="J320" s="27"/>
      <c r="K320" s="27"/>
      <c r="L320" s="27"/>
      <c r="M320" s="27"/>
      <c r="N320" s="27"/>
      <c r="O320" s="27"/>
      <c r="P320" s="27"/>
    </row>
    <row r="321" spans="1:16">
      <c r="A321" s="30">
        <v>15</v>
      </c>
      <c r="B321" s="31">
        <v>2</v>
      </c>
      <c r="C321" s="31" t="str" cm="1">
        <f t="array" ref="C321">INDEX($P$5:$P$7,B321)</f>
        <v>5:35–7:00 م</v>
      </c>
      <c r="D321" s="31">
        <v>1</v>
      </c>
      <c r="E321" s="31" t="s">
        <v>19</v>
      </c>
      <c r="F321" s="32">
        <v>1</v>
      </c>
      <c r="G321" s="31" t="s">
        <v>250</v>
      </c>
      <c r="H321" s="27"/>
      <c r="I321" s="27"/>
      <c r="J321" s="27"/>
      <c r="K321" s="27"/>
      <c r="L321" s="27"/>
      <c r="M321" s="27"/>
      <c r="N321" s="27"/>
      <c r="O321" s="27"/>
      <c r="P321" s="27"/>
    </row>
    <row r="322" spans="1:16">
      <c r="A322" s="30">
        <v>15</v>
      </c>
      <c r="B322" s="31">
        <v>2</v>
      </c>
      <c r="C322" s="31" t="str" cm="1">
        <f t="array" ref="C322">INDEX($P$5:$P$7,B322)</f>
        <v>5:35–7:00 م</v>
      </c>
      <c r="D322" s="31">
        <v>2</v>
      </c>
      <c r="E322" s="31" t="s">
        <v>19</v>
      </c>
      <c r="F322" s="32">
        <v>1</v>
      </c>
      <c r="G322" s="31" t="s">
        <v>228</v>
      </c>
      <c r="H322" s="27"/>
      <c r="I322" s="27"/>
      <c r="J322" s="27"/>
      <c r="K322" s="27"/>
      <c r="L322" s="27"/>
      <c r="M322" s="27"/>
      <c r="N322" s="27"/>
      <c r="O322" s="27"/>
      <c r="P322" s="27"/>
    </row>
    <row r="323" spans="1:16">
      <c r="A323" s="30">
        <v>15</v>
      </c>
      <c r="B323" s="31">
        <v>2</v>
      </c>
      <c r="C323" s="31" t="str" cm="1">
        <f t="array" ref="C323">INDEX($P$5:$P$7,B323)</f>
        <v>5:35–7:00 م</v>
      </c>
      <c r="D323" s="31">
        <v>3</v>
      </c>
      <c r="E323" s="31" t="s">
        <v>19</v>
      </c>
      <c r="F323" s="32">
        <v>1</v>
      </c>
      <c r="G323" s="31" t="s">
        <v>204</v>
      </c>
      <c r="H323" s="27"/>
      <c r="I323" s="27"/>
      <c r="J323" s="27"/>
      <c r="K323" s="27"/>
      <c r="L323" s="27"/>
      <c r="M323" s="27"/>
      <c r="N323" s="27"/>
      <c r="O323" s="27"/>
      <c r="P323" s="27"/>
    </row>
    <row r="324" spans="1:16">
      <c r="A324" s="30">
        <v>15</v>
      </c>
      <c r="B324" s="31">
        <v>2</v>
      </c>
      <c r="C324" s="31" t="str" cm="1">
        <f t="array" ref="C324">INDEX($P$5:$P$7,B324)</f>
        <v>5:35–7:00 م</v>
      </c>
      <c r="D324" s="31">
        <v>4</v>
      </c>
      <c r="E324" s="31" t="s">
        <v>95</v>
      </c>
      <c r="F324" s="32">
        <v>1</v>
      </c>
      <c r="G324" s="31" t="s">
        <v>378</v>
      </c>
      <c r="H324" s="27"/>
      <c r="I324" s="27"/>
      <c r="J324" s="27"/>
      <c r="K324" s="27"/>
      <c r="L324" s="27"/>
      <c r="M324" s="27"/>
      <c r="N324" s="27"/>
      <c r="O324" s="27"/>
      <c r="P324" s="27"/>
    </row>
    <row r="325" spans="1:16">
      <c r="A325" s="30">
        <v>15</v>
      </c>
      <c r="B325" s="31">
        <v>2</v>
      </c>
      <c r="C325" s="31" t="str" cm="1">
        <f t="array" ref="C325">INDEX($P$5:$P$7,B325)</f>
        <v>5:35–7:00 م</v>
      </c>
      <c r="D325" s="31">
        <v>5</v>
      </c>
      <c r="E325" s="31" t="s">
        <v>95</v>
      </c>
      <c r="F325" s="32">
        <v>1</v>
      </c>
      <c r="G325" s="31" t="s">
        <v>352</v>
      </c>
      <c r="H325" s="27"/>
      <c r="I325" s="27"/>
      <c r="J325" s="27"/>
      <c r="K325" s="27"/>
      <c r="L325" s="27"/>
      <c r="M325" s="27"/>
      <c r="N325" s="27"/>
      <c r="O325" s="27"/>
      <c r="P325" s="27"/>
    </row>
    <row r="326" spans="1:16">
      <c r="A326" s="30">
        <v>15</v>
      </c>
      <c r="B326" s="31">
        <v>2</v>
      </c>
      <c r="C326" s="31" t="str" cm="1">
        <f t="array" ref="C326">INDEX($P$5:$P$7,B326)</f>
        <v>5:35–7:00 م</v>
      </c>
      <c r="D326" s="31">
        <v>6</v>
      </c>
      <c r="E326" s="31" t="s">
        <v>95</v>
      </c>
      <c r="F326" s="32">
        <v>1</v>
      </c>
      <c r="G326" s="31" t="s">
        <v>359</v>
      </c>
      <c r="H326" s="27"/>
      <c r="I326" s="27"/>
      <c r="J326" s="27"/>
      <c r="K326" s="27"/>
      <c r="L326" s="27"/>
      <c r="M326" s="27"/>
      <c r="N326" s="27"/>
      <c r="O326" s="27"/>
      <c r="P326" s="27"/>
    </row>
    <row r="327" spans="1:16">
      <c r="A327" s="30">
        <v>15</v>
      </c>
      <c r="B327" s="31">
        <v>2</v>
      </c>
      <c r="C327" s="31" t="str" cm="1">
        <f t="array" ref="C327">INDEX($P$5:$P$7,B327)</f>
        <v>5:35–7:00 م</v>
      </c>
      <c r="D327" s="31">
        <v>7</v>
      </c>
      <c r="E327" s="31" t="s">
        <v>95</v>
      </c>
      <c r="F327" s="32">
        <v>1</v>
      </c>
      <c r="G327" s="31" t="s">
        <v>369</v>
      </c>
      <c r="H327" s="27"/>
      <c r="I327" s="27"/>
      <c r="J327" s="27"/>
      <c r="K327" s="27"/>
      <c r="L327" s="27"/>
      <c r="M327" s="27"/>
      <c r="N327" s="27"/>
      <c r="O327" s="27"/>
      <c r="P327" s="27"/>
    </row>
    <row r="328" spans="1:16">
      <c r="A328" s="30">
        <v>15</v>
      </c>
      <c r="B328" s="31">
        <v>2</v>
      </c>
      <c r="C328" s="31" t="str" cm="1">
        <f t="array" ref="C328">INDEX($P$5:$P$7,B328)</f>
        <v>5:35–7:00 م</v>
      </c>
      <c r="D328" s="31">
        <v>8</v>
      </c>
      <c r="E328" s="31" t="s">
        <v>95</v>
      </c>
      <c r="F328" s="32">
        <v>1</v>
      </c>
      <c r="G328" s="31" t="s">
        <v>395</v>
      </c>
      <c r="H328" s="27"/>
      <c r="I328" s="27"/>
      <c r="J328" s="27"/>
      <c r="K328" s="27"/>
      <c r="L328" s="27"/>
      <c r="M328" s="27"/>
      <c r="N328" s="27"/>
      <c r="O328" s="27"/>
      <c r="P328" s="27"/>
    </row>
    <row r="329" spans="1:16">
      <c r="A329" s="30">
        <v>15</v>
      </c>
      <c r="B329" s="31">
        <v>3</v>
      </c>
      <c r="C329" s="31" t="str" cm="1">
        <f t="array" ref="C329">INDEX($P$5:$P$7,B329)</f>
        <v>7:10–8:35 م</v>
      </c>
      <c r="D329" s="31">
        <v>1</v>
      </c>
      <c r="E329" s="31" t="s">
        <v>95</v>
      </c>
      <c r="F329" s="32">
        <v>1</v>
      </c>
      <c r="G329" s="31" t="s">
        <v>437</v>
      </c>
      <c r="H329" s="27"/>
      <c r="I329" s="27"/>
      <c r="J329" s="27"/>
      <c r="K329" s="27"/>
      <c r="L329" s="27"/>
      <c r="M329" s="27"/>
      <c r="N329" s="27"/>
      <c r="O329" s="27"/>
      <c r="P329" s="27"/>
    </row>
    <row r="330" spans="1:16">
      <c r="A330" s="30">
        <v>15</v>
      </c>
      <c r="B330" s="31">
        <v>3</v>
      </c>
      <c r="C330" s="31" t="str" cm="1">
        <f t="array" ref="C330">INDEX($P$5:$P$7,B330)</f>
        <v>7:10–8:35 م</v>
      </c>
      <c r="D330" s="31">
        <v>2</v>
      </c>
      <c r="E330" s="31" t="s">
        <v>95</v>
      </c>
      <c r="F330" s="32">
        <v>1</v>
      </c>
      <c r="G330" s="31" t="s">
        <v>467</v>
      </c>
      <c r="H330" s="27"/>
      <c r="I330" s="27"/>
      <c r="J330" s="27"/>
      <c r="K330" s="27"/>
      <c r="L330" s="27"/>
      <c r="M330" s="27"/>
      <c r="N330" s="27"/>
      <c r="O330" s="27"/>
      <c r="P330" s="27"/>
    </row>
    <row r="331" spans="1:16">
      <c r="A331" s="30">
        <v>15</v>
      </c>
      <c r="B331" s="31">
        <v>3</v>
      </c>
      <c r="C331" s="31" t="str" cm="1">
        <f t="array" ref="C331">INDEX($P$5:$P$7,B331)</f>
        <v>7:10–8:35 م</v>
      </c>
      <c r="D331" s="31">
        <v>3</v>
      </c>
      <c r="E331" s="31" t="s">
        <v>95</v>
      </c>
      <c r="F331" s="32">
        <v>1</v>
      </c>
      <c r="G331" s="31" t="s">
        <v>618</v>
      </c>
      <c r="H331" s="27"/>
      <c r="I331" s="27"/>
      <c r="J331" s="27"/>
      <c r="K331" s="27"/>
      <c r="L331" s="27"/>
      <c r="M331" s="27"/>
      <c r="N331" s="27"/>
      <c r="O331" s="27"/>
      <c r="P331" s="27"/>
    </row>
    <row r="332" spans="1:16">
      <c r="A332" s="30">
        <v>15</v>
      </c>
      <c r="B332" s="31">
        <v>3</v>
      </c>
      <c r="C332" s="31" t="str" cm="1">
        <f t="array" ref="C332">INDEX($P$5:$P$7,B332)</f>
        <v>7:10–8:35 م</v>
      </c>
      <c r="D332" s="31">
        <v>4</v>
      </c>
      <c r="E332" s="31" t="s">
        <v>95</v>
      </c>
      <c r="F332" s="32">
        <v>1</v>
      </c>
      <c r="G332" s="31" t="s">
        <v>596</v>
      </c>
      <c r="H332" s="27"/>
      <c r="I332" s="27"/>
      <c r="J332" s="27"/>
      <c r="K332" s="27"/>
      <c r="L332" s="27"/>
      <c r="M332" s="27"/>
      <c r="N332" s="27"/>
      <c r="O332" s="27"/>
      <c r="P332" s="27"/>
    </row>
    <row r="333" spans="1:16">
      <c r="A333" s="30">
        <v>15</v>
      </c>
      <c r="B333" s="31">
        <v>3</v>
      </c>
      <c r="C333" s="31" t="str" cm="1">
        <f t="array" ref="C333">INDEX($P$5:$P$7,B333)</f>
        <v>7:10–8:35 م</v>
      </c>
      <c r="D333" s="31">
        <v>5</v>
      </c>
      <c r="E333" s="31" t="s">
        <v>95</v>
      </c>
      <c r="F333" s="32">
        <v>1</v>
      </c>
      <c r="G333" s="31" t="s">
        <v>574</v>
      </c>
      <c r="H333" s="27"/>
      <c r="I333" s="27"/>
      <c r="J333" s="27"/>
      <c r="K333" s="27"/>
      <c r="L333" s="27"/>
      <c r="M333" s="27"/>
      <c r="N333" s="27"/>
      <c r="O333" s="27"/>
      <c r="P333" s="27"/>
    </row>
    <row r="334" spans="1:16">
      <c r="A334" s="30">
        <v>15</v>
      </c>
      <c r="B334" s="31">
        <v>3</v>
      </c>
      <c r="C334" s="31" t="str" cm="1">
        <f t="array" ref="C334">INDEX($P$5:$P$7,B334)</f>
        <v>7:10–8:35 م</v>
      </c>
      <c r="D334" s="31">
        <v>6</v>
      </c>
      <c r="E334" s="31" t="s">
        <v>95</v>
      </c>
      <c r="F334" s="32">
        <v>1</v>
      </c>
      <c r="G334" s="31" t="s">
        <v>552</v>
      </c>
      <c r="H334" s="27"/>
      <c r="I334" s="27"/>
      <c r="J334" s="27"/>
      <c r="K334" s="27"/>
      <c r="L334" s="27"/>
      <c r="M334" s="27"/>
      <c r="N334" s="27"/>
      <c r="O334" s="27"/>
      <c r="P334" s="27"/>
    </row>
    <row r="335" spans="1:16">
      <c r="A335" s="30">
        <v>16</v>
      </c>
      <c r="B335" s="31">
        <v>1</v>
      </c>
      <c r="C335" s="31" t="str" cm="1">
        <f t="array" ref="C335">INDEX($P$5:$P$7,B335)</f>
        <v>4:00–5:25 م</v>
      </c>
      <c r="D335" s="31">
        <v>1</v>
      </c>
      <c r="E335" s="31" t="s">
        <v>19</v>
      </c>
      <c r="F335" s="32">
        <v>1</v>
      </c>
      <c r="G335" s="31" t="s">
        <v>41</v>
      </c>
      <c r="H335" s="27"/>
      <c r="I335" s="27"/>
      <c r="J335" s="27"/>
      <c r="K335" s="27"/>
      <c r="L335" s="27"/>
      <c r="M335" s="27"/>
      <c r="N335" s="27"/>
      <c r="O335" s="27"/>
      <c r="P335" s="27"/>
    </row>
    <row r="336" spans="1:16">
      <c r="A336" s="30">
        <v>16</v>
      </c>
      <c r="B336" s="31">
        <v>1</v>
      </c>
      <c r="C336" s="31" t="str" cm="1">
        <f t="array" ref="C336">INDEX($P$5:$P$7,B336)</f>
        <v>4:00–5:25 م</v>
      </c>
      <c r="D336" s="31">
        <v>2</v>
      </c>
      <c r="E336" s="31" t="s">
        <v>19</v>
      </c>
      <c r="F336" s="32">
        <v>1</v>
      </c>
      <c r="G336" s="31" t="s">
        <v>47</v>
      </c>
      <c r="H336" s="27"/>
      <c r="I336" s="27"/>
      <c r="J336" s="27"/>
      <c r="K336" s="27"/>
      <c r="L336" s="27"/>
      <c r="M336" s="27"/>
      <c r="N336" s="27"/>
      <c r="O336" s="27"/>
      <c r="P336" s="27"/>
    </row>
    <row r="337" spans="1:16">
      <c r="A337" s="30">
        <v>16</v>
      </c>
      <c r="B337" s="31">
        <v>1</v>
      </c>
      <c r="C337" s="31" t="str" cm="1">
        <f t="array" ref="C337">INDEX($P$5:$P$7,B337)</f>
        <v>4:00–5:25 م</v>
      </c>
      <c r="D337" s="31">
        <v>3</v>
      </c>
      <c r="E337" s="31" t="s">
        <v>19</v>
      </c>
      <c r="F337" s="32">
        <v>1</v>
      </c>
      <c r="G337" s="31" t="s">
        <v>56</v>
      </c>
      <c r="H337" s="27"/>
      <c r="I337" s="27"/>
      <c r="J337" s="27"/>
      <c r="K337" s="27"/>
      <c r="L337" s="27"/>
      <c r="M337" s="27"/>
      <c r="N337" s="27"/>
      <c r="O337" s="27"/>
      <c r="P337" s="27"/>
    </row>
    <row r="338" spans="1:16">
      <c r="A338" s="30">
        <v>16</v>
      </c>
      <c r="B338" s="31">
        <v>1</v>
      </c>
      <c r="C338" s="31" t="str" cm="1">
        <f t="array" ref="C338">INDEX($P$5:$P$7,B338)</f>
        <v>4:00–5:25 م</v>
      </c>
      <c r="D338" s="31">
        <v>4</v>
      </c>
      <c r="E338" s="31" t="s">
        <v>19</v>
      </c>
      <c r="F338" s="32">
        <v>1</v>
      </c>
      <c r="G338" s="31" t="s">
        <v>65</v>
      </c>
      <c r="H338" s="27"/>
      <c r="I338" s="27"/>
      <c r="J338" s="27"/>
      <c r="K338" s="27"/>
      <c r="L338" s="27"/>
      <c r="M338" s="27"/>
      <c r="N338" s="27"/>
      <c r="O338" s="27"/>
      <c r="P338" s="27"/>
    </row>
    <row r="339" spans="1:16">
      <c r="A339" s="30">
        <v>16</v>
      </c>
      <c r="B339" s="31">
        <v>1</v>
      </c>
      <c r="C339" s="31" t="str" cm="1">
        <f t="array" ref="C339">INDEX($P$5:$P$7,B339)</f>
        <v>4:00–5:25 م</v>
      </c>
      <c r="D339" s="31">
        <v>5</v>
      </c>
      <c r="E339" s="31" t="s">
        <v>19</v>
      </c>
      <c r="F339" s="32">
        <v>1</v>
      </c>
      <c r="G339" s="31" t="s">
        <v>77</v>
      </c>
      <c r="H339" s="27"/>
      <c r="I339" s="27"/>
      <c r="J339" s="27"/>
      <c r="K339" s="27"/>
      <c r="L339" s="27"/>
      <c r="M339" s="27"/>
      <c r="N339" s="27"/>
      <c r="O339" s="27"/>
      <c r="P339" s="27"/>
    </row>
    <row r="340" spans="1:16">
      <c r="A340" s="30">
        <v>16</v>
      </c>
      <c r="B340" s="31">
        <v>1</v>
      </c>
      <c r="C340" s="31" t="str" cm="1">
        <f t="array" ref="C340">INDEX($P$5:$P$7,B340)</f>
        <v>4:00–5:25 م</v>
      </c>
      <c r="D340" s="31">
        <v>6</v>
      </c>
      <c r="E340" s="31" t="s">
        <v>19</v>
      </c>
      <c r="F340" s="32">
        <v>1</v>
      </c>
      <c r="G340" s="31" t="s">
        <v>88</v>
      </c>
      <c r="H340" s="27"/>
      <c r="I340" s="27"/>
      <c r="J340" s="27"/>
      <c r="K340" s="27"/>
      <c r="L340" s="27"/>
      <c r="M340" s="27"/>
      <c r="N340" s="27"/>
      <c r="O340" s="27"/>
      <c r="P340" s="27"/>
    </row>
    <row r="341" spans="1:16">
      <c r="A341" s="30">
        <v>16</v>
      </c>
      <c r="B341" s="31">
        <v>1</v>
      </c>
      <c r="C341" s="31" t="str" cm="1">
        <f t="array" ref="C341">INDEX($P$5:$P$7,B341)</f>
        <v>4:00–5:25 م</v>
      </c>
      <c r="D341" s="31">
        <v>7</v>
      </c>
      <c r="E341" s="31" t="s">
        <v>19</v>
      </c>
      <c r="F341" s="32">
        <v>1</v>
      </c>
      <c r="G341" s="31" t="s">
        <v>273</v>
      </c>
      <c r="H341" s="27"/>
      <c r="I341" s="27"/>
      <c r="J341" s="27"/>
      <c r="K341" s="27"/>
      <c r="L341" s="27"/>
      <c r="M341" s="27"/>
      <c r="N341" s="27"/>
      <c r="O341" s="27"/>
      <c r="P341" s="27"/>
    </row>
    <row r="342" spans="1:16">
      <c r="A342" s="30">
        <v>16</v>
      </c>
      <c r="B342" s="31">
        <v>1</v>
      </c>
      <c r="C342" s="31" t="str" cm="1">
        <f t="array" ref="C342">INDEX($P$5:$P$7,B342)</f>
        <v>4:00–5:25 م</v>
      </c>
      <c r="D342" s="31">
        <v>8</v>
      </c>
      <c r="E342" s="31" t="s">
        <v>19</v>
      </c>
      <c r="F342" s="32">
        <v>1</v>
      </c>
      <c r="G342" s="31" t="s">
        <v>251</v>
      </c>
      <c r="H342" s="27"/>
      <c r="I342" s="27"/>
      <c r="J342" s="27"/>
      <c r="K342" s="27"/>
      <c r="L342" s="27"/>
      <c r="M342" s="27"/>
      <c r="N342" s="27"/>
      <c r="O342" s="27"/>
      <c r="P342" s="27"/>
    </row>
    <row r="343" spans="1:16">
      <c r="A343" s="30">
        <v>16</v>
      </c>
      <c r="B343" s="31">
        <v>2</v>
      </c>
      <c r="C343" s="31" t="str" cm="1">
        <f t="array" ref="C343">INDEX($P$5:$P$7,B343)</f>
        <v>5:35–7:00 م</v>
      </c>
      <c r="D343" s="31">
        <v>1</v>
      </c>
      <c r="E343" s="31" t="s">
        <v>19</v>
      </c>
      <c r="F343" s="32">
        <v>1</v>
      </c>
      <c r="G343" s="31" t="s">
        <v>229</v>
      </c>
      <c r="H343" s="27"/>
      <c r="I343" s="27"/>
      <c r="J343" s="27"/>
      <c r="K343" s="27"/>
      <c r="L343" s="27"/>
      <c r="M343" s="27"/>
      <c r="N343" s="27"/>
      <c r="O343" s="27"/>
      <c r="P343" s="27"/>
    </row>
    <row r="344" spans="1:16">
      <c r="A344" s="30">
        <v>16</v>
      </c>
      <c r="B344" s="31">
        <v>2</v>
      </c>
      <c r="C344" s="31" t="str" cm="1">
        <f t="array" ref="C344">INDEX($P$5:$P$7,B344)</f>
        <v>5:35–7:00 م</v>
      </c>
      <c r="D344" s="31">
        <v>2</v>
      </c>
      <c r="E344" s="31" t="s">
        <v>19</v>
      </c>
      <c r="F344" s="32">
        <v>1</v>
      </c>
      <c r="G344" s="31" t="s">
        <v>205</v>
      </c>
      <c r="H344" s="27"/>
      <c r="I344" s="27"/>
      <c r="J344" s="27"/>
      <c r="K344" s="27"/>
      <c r="L344" s="27"/>
      <c r="M344" s="27"/>
      <c r="N344" s="27"/>
      <c r="O344" s="27"/>
      <c r="P344" s="27"/>
    </row>
    <row r="345" spans="1:16">
      <c r="A345" s="30">
        <v>16</v>
      </c>
      <c r="B345" s="31">
        <v>2</v>
      </c>
      <c r="C345" s="31" t="str" cm="1">
        <f t="array" ref="C345">INDEX($P$5:$P$7,B345)</f>
        <v>5:35–7:00 م</v>
      </c>
      <c r="D345" s="31">
        <v>3</v>
      </c>
      <c r="E345" s="31" t="s">
        <v>19</v>
      </c>
      <c r="F345" s="32">
        <v>1</v>
      </c>
      <c r="G345" s="31" t="s">
        <v>178</v>
      </c>
      <c r="H345" s="27"/>
      <c r="I345" s="27"/>
      <c r="J345" s="27"/>
      <c r="K345" s="27"/>
      <c r="L345" s="27"/>
      <c r="M345" s="27"/>
      <c r="N345" s="27"/>
      <c r="O345" s="27"/>
      <c r="P345" s="27"/>
    </row>
    <row r="346" spans="1:16">
      <c r="A346" s="30">
        <v>16</v>
      </c>
      <c r="B346" s="31">
        <v>2</v>
      </c>
      <c r="C346" s="31" t="str" cm="1">
        <f t="array" ref="C346">INDEX($P$5:$P$7,B346)</f>
        <v>5:35–7:00 م</v>
      </c>
      <c r="D346" s="31">
        <v>4</v>
      </c>
      <c r="E346" s="31" t="s">
        <v>95</v>
      </c>
      <c r="F346" s="32">
        <v>1</v>
      </c>
      <c r="G346" s="31" t="s">
        <v>329</v>
      </c>
      <c r="H346" s="27"/>
      <c r="I346" s="27"/>
      <c r="J346" s="27"/>
      <c r="K346" s="27"/>
      <c r="L346" s="27"/>
      <c r="M346" s="27"/>
      <c r="N346" s="27"/>
      <c r="O346" s="27"/>
      <c r="P346" s="27"/>
    </row>
    <row r="347" spans="1:16">
      <c r="A347" s="30">
        <v>16</v>
      </c>
      <c r="B347" s="31">
        <v>2</v>
      </c>
      <c r="C347" s="31" t="str" cm="1">
        <f t="array" ref="C347">INDEX($P$5:$P$7,B347)</f>
        <v>5:35–7:00 م</v>
      </c>
      <c r="D347" s="31">
        <v>5</v>
      </c>
      <c r="E347" s="31" t="s">
        <v>95</v>
      </c>
      <c r="F347" s="32">
        <v>1</v>
      </c>
      <c r="G347" s="31" t="s">
        <v>337</v>
      </c>
      <c r="H347" s="27"/>
      <c r="I347" s="27"/>
      <c r="J347" s="27"/>
      <c r="K347" s="27"/>
      <c r="L347" s="27"/>
      <c r="M347" s="27"/>
      <c r="N347" s="27"/>
      <c r="O347" s="27"/>
      <c r="P347" s="27"/>
    </row>
    <row r="348" spans="1:16">
      <c r="A348" s="30">
        <v>16</v>
      </c>
      <c r="B348" s="31">
        <v>2</v>
      </c>
      <c r="C348" s="31" t="str" cm="1">
        <f t="array" ref="C348">INDEX($P$5:$P$7,B348)</f>
        <v>5:35–7:00 م</v>
      </c>
      <c r="D348" s="31">
        <v>6</v>
      </c>
      <c r="E348" s="31" t="s">
        <v>95</v>
      </c>
      <c r="F348" s="32">
        <v>1</v>
      </c>
      <c r="G348" s="31" t="s">
        <v>353</v>
      </c>
      <c r="H348" s="27"/>
      <c r="I348" s="27"/>
      <c r="J348" s="27"/>
      <c r="K348" s="27"/>
      <c r="L348" s="27"/>
      <c r="M348" s="27"/>
      <c r="N348" s="27"/>
      <c r="O348" s="27"/>
      <c r="P348" s="27"/>
    </row>
    <row r="349" spans="1:16">
      <c r="A349" s="30">
        <v>16</v>
      </c>
      <c r="B349" s="31">
        <v>2</v>
      </c>
      <c r="C349" s="31" t="str" cm="1">
        <f t="array" ref="C349">INDEX($P$5:$P$7,B349)</f>
        <v>5:35–7:00 م</v>
      </c>
      <c r="D349" s="31">
        <v>7</v>
      </c>
      <c r="E349" s="31" t="s">
        <v>95</v>
      </c>
      <c r="F349" s="32">
        <v>1</v>
      </c>
      <c r="G349" s="31" t="s">
        <v>360</v>
      </c>
      <c r="H349" s="27"/>
      <c r="I349" s="27"/>
      <c r="J349" s="27"/>
      <c r="K349" s="27"/>
      <c r="L349" s="27"/>
      <c r="M349" s="27"/>
      <c r="N349" s="27"/>
      <c r="O349" s="27"/>
      <c r="P349" s="27"/>
    </row>
    <row r="350" spans="1:16">
      <c r="A350" s="30">
        <v>16</v>
      </c>
      <c r="B350" s="31">
        <v>2</v>
      </c>
      <c r="C350" s="31" t="str" cm="1">
        <f t="array" ref="C350">INDEX($P$5:$P$7,B350)</f>
        <v>5:35–7:00 م</v>
      </c>
      <c r="D350" s="31">
        <v>8</v>
      </c>
      <c r="E350" s="31" t="s">
        <v>95</v>
      </c>
      <c r="F350" s="32">
        <v>1</v>
      </c>
      <c r="G350" s="31" t="s">
        <v>397</v>
      </c>
      <c r="H350" s="27"/>
      <c r="I350" s="27"/>
      <c r="J350" s="27"/>
      <c r="K350" s="27"/>
      <c r="L350" s="27"/>
      <c r="M350" s="27"/>
      <c r="N350" s="27"/>
      <c r="O350" s="27"/>
      <c r="P350" s="27"/>
    </row>
    <row r="351" spans="1:16">
      <c r="A351" s="30">
        <v>16</v>
      </c>
      <c r="B351" s="31">
        <v>3</v>
      </c>
      <c r="C351" s="31" t="str" cm="1">
        <f t="array" ref="C351">INDEX($P$5:$P$7,B351)</f>
        <v>7:10–8:35 م</v>
      </c>
      <c r="D351" s="31">
        <v>1</v>
      </c>
      <c r="E351" s="31" t="s">
        <v>95</v>
      </c>
      <c r="F351" s="32">
        <v>1</v>
      </c>
      <c r="G351" s="31" t="s">
        <v>398</v>
      </c>
      <c r="H351" s="27"/>
      <c r="I351" s="27"/>
      <c r="J351" s="27"/>
      <c r="K351" s="27"/>
      <c r="L351" s="27"/>
      <c r="M351" s="27"/>
      <c r="N351" s="27"/>
      <c r="O351" s="27"/>
      <c r="P351" s="27"/>
    </row>
    <row r="352" spans="1:16">
      <c r="A352" s="30">
        <v>16</v>
      </c>
      <c r="B352" s="31">
        <v>3</v>
      </c>
      <c r="C352" s="31" t="str" cm="1">
        <f t="array" ref="C352">INDEX($P$5:$P$7,B352)</f>
        <v>7:10–8:35 م</v>
      </c>
      <c r="D352" s="31">
        <v>2</v>
      </c>
      <c r="E352" s="31" t="s">
        <v>95</v>
      </c>
      <c r="F352" s="32">
        <v>1</v>
      </c>
      <c r="G352" s="31" t="s">
        <v>619</v>
      </c>
      <c r="H352" s="27"/>
      <c r="I352" s="27"/>
      <c r="J352" s="27"/>
      <c r="K352" s="27"/>
      <c r="L352" s="27"/>
      <c r="M352" s="27"/>
      <c r="N352" s="27"/>
      <c r="O352" s="27"/>
      <c r="P352" s="27"/>
    </row>
    <row r="353" spans="1:16">
      <c r="A353" s="30">
        <v>16</v>
      </c>
      <c r="B353" s="31">
        <v>3</v>
      </c>
      <c r="C353" s="31" t="str" cm="1">
        <f t="array" ref="C353">INDEX($P$5:$P$7,B353)</f>
        <v>7:10–8:35 م</v>
      </c>
      <c r="D353" s="31">
        <v>3</v>
      </c>
      <c r="E353" s="31" t="s">
        <v>95</v>
      </c>
      <c r="F353" s="32">
        <v>1</v>
      </c>
      <c r="G353" s="31" t="s">
        <v>597</v>
      </c>
      <c r="H353" s="27"/>
      <c r="I353" s="27"/>
      <c r="J353" s="27"/>
      <c r="K353" s="27"/>
      <c r="L353" s="27"/>
      <c r="M353" s="27"/>
      <c r="N353" s="27"/>
      <c r="O353" s="27"/>
      <c r="P353" s="27"/>
    </row>
    <row r="354" spans="1:16">
      <c r="A354" s="30">
        <v>16</v>
      </c>
      <c r="B354" s="31">
        <v>3</v>
      </c>
      <c r="C354" s="31" t="str" cm="1">
        <f t="array" ref="C354">INDEX($P$5:$P$7,B354)</f>
        <v>7:10–8:35 م</v>
      </c>
      <c r="D354" s="31">
        <v>4</v>
      </c>
      <c r="E354" s="31" t="s">
        <v>95</v>
      </c>
      <c r="F354" s="32">
        <v>1</v>
      </c>
      <c r="G354" s="31" t="s">
        <v>575</v>
      </c>
      <c r="H354" s="27"/>
      <c r="I354" s="27"/>
      <c r="J354" s="27"/>
      <c r="K354" s="27"/>
      <c r="L354" s="27"/>
      <c r="M354" s="27"/>
      <c r="N354" s="27"/>
      <c r="O354" s="27"/>
      <c r="P354" s="27"/>
    </row>
    <row r="355" spans="1:16">
      <c r="A355" s="30">
        <v>16</v>
      </c>
      <c r="B355" s="31">
        <v>3</v>
      </c>
      <c r="C355" s="31" t="str" cm="1">
        <f t="array" ref="C355">INDEX($P$5:$P$7,B355)</f>
        <v>7:10–8:35 م</v>
      </c>
      <c r="D355" s="31">
        <v>5</v>
      </c>
      <c r="E355" s="31" t="s">
        <v>95</v>
      </c>
      <c r="F355" s="32">
        <v>1</v>
      </c>
      <c r="G355" s="31" t="s">
        <v>553</v>
      </c>
      <c r="H355" s="27"/>
      <c r="I355" s="27"/>
      <c r="J355" s="27"/>
      <c r="K355" s="27"/>
      <c r="L355" s="27"/>
      <c r="M355" s="27"/>
      <c r="N355" s="27"/>
      <c r="O355" s="27"/>
      <c r="P355" s="27"/>
    </row>
    <row r="356" spans="1:16">
      <c r="A356" s="30">
        <v>16</v>
      </c>
      <c r="B356" s="31">
        <v>3</v>
      </c>
      <c r="C356" s="31" t="str" cm="1">
        <f t="array" ref="C356">INDEX($P$5:$P$7,B356)</f>
        <v>7:10–8:35 م</v>
      </c>
      <c r="D356" s="31">
        <v>6</v>
      </c>
      <c r="E356" s="31" t="s">
        <v>95</v>
      </c>
      <c r="F356" s="32">
        <v>1</v>
      </c>
      <c r="G356" s="31" t="s">
        <v>532</v>
      </c>
      <c r="H356" s="27"/>
      <c r="I356" s="27"/>
      <c r="J356" s="27"/>
      <c r="K356" s="27"/>
      <c r="L356" s="27"/>
      <c r="M356" s="27"/>
      <c r="N356" s="27"/>
      <c r="O356" s="27"/>
      <c r="P356" s="27"/>
    </row>
    <row r="357" spans="1:16">
      <c r="A357" s="30">
        <v>17</v>
      </c>
      <c r="B357" s="31">
        <v>1</v>
      </c>
      <c r="C357" s="31" t="str" cm="1">
        <f t="array" ref="C357">INDEX($P$5:$P$7,B357)</f>
        <v>4:00–5:25 م</v>
      </c>
      <c r="D357" s="31">
        <v>1</v>
      </c>
      <c r="E357" s="31" t="s">
        <v>19</v>
      </c>
      <c r="F357" s="32">
        <v>1</v>
      </c>
      <c r="G357" s="31" t="s">
        <v>20</v>
      </c>
      <c r="H357" s="27"/>
      <c r="I357" s="27"/>
      <c r="J357" s="27"/>
      <c r="K357" s="27"/>
      <c r="L357" s="27"/>
      <c r="M357" s="27"/>
      <c r="N357" s="27"/>
      <c r="O357" s="27"/>
      <c r="P357" s="27"/>
    </row>
    <row r="358" spans="1:16">
      <c r="A358" s="30">
        <v>17</v>
      </c>
      <c r="B358" s="31">
        <v>1</v>
      </c>
      <c r="C358" s="31" t="str" cm="1">
        <f t="array" ref="C358">INDEX($P$5:$P$7,B358)</f>
        <v>4:00–5:25 م</v>
      </c>
      <c r="D358" s="31">
        <v>2</v>
      </c>
      <c r="E358" s="31" t="s">
        <v>19</v>
      </c>
      <c r="F358" s="32">
        <v>1</v>
      </c>
      <c r="G358" s="31" t="s">
        <v>42</v>
      </c>
      <c r="H358" s="27"/>
      <c r="I358" s="27"/>
      <c r="J358" s="27"/>
      <c r="K358" s="27"/>
      <c r="L358" s="27"/>
      <c r="M358" s="27"/>
      <c r="N358" s="27"/>
      <c r="O358" s="27"/>
      <c r="P358" s="27"/>
    </row>
    <row r="359" spans="1:16">
      <c r="A359" s="30">
        <v>17</v>
      </c>
      <c r="B359" s="31">
        <v>1</v>
      </c>
      <c r="C359" s="31" t="str" cm="1">
        <f t="array" ref="C359">INDEX($P$5:$P$7,B359)</f>
        <v>4:00–5:25 م</v>
      </c>
      <c r="D359" s="31">
        <v>3</v>
      </c>
      <c r="E359" s="31" t="s">
        <v>19</v>
      </c>
      <c r="F359" s="32">
        <v>1</v>
      </c>
      <c r="G359" s="31" t="s">
        <v>48</v>
      </c>
      <c r="H359" s="27"/>
      <c r="I359" s="27"/>
      <c r="J359" s="27"/>
      <c r="K359" s="27"/>
      <c r="L359" s="27"/>
      <c r="M359" s="27"/>
      <c r="N359" s="27"/>
      <c r="O359" s="27"/>
      <c r="P359" s="27"/>
    </row>
    <row r="360" spans="1:16">
      <c r="A360" s="30">
        <v>17</v>
      </c>
      <c r="B360" s="31">
        <v>1</v>
      </c>
      <c r="C360" s="31" t="str" cm="1">
        <f t="array" ref="C360">INDEX($P$5:$P$7,B360)</f>
        <v>4:00–5:25 م</v>
      </c>
      <c r="D360" s="31">
        <v>4</v>
      </c>
      <c r="E360" s="31" t="s">
        <v>19</v>
      </c>
      <c r="F360" s="32">
        <v>1</v>
      </c>
      <c r="G360" s="31" t="s">
        <v>57</v>
      </c>
      <c r="H360" s="27"/>
      <c r="I360" s="27"/>
      <c r="J360" s="27"/>
      <c r="K360" s="27"/>
      <c r="L360" s="27"/>
      <c r="M360" s="27"/>
      <c r="N360" s="27"/>
      <c r="O360" s="27"/>
      <c r="P360" s="27"/>
    </row>
    <row r="361" spans="1:16">
      <c r="A361" s="30">
        <v>17</v>
      </c>
      <c r="B361" s="31">
        <v>1</v>
      </c>
      <c r="C361" s="31" t="str" cm="1">
        <f t="array" ref="C361">INDEX($P$5:$P$7,B361)</f>
        <v>4:00–5:25 م</v>
      </c>
      <c r="D361" s="31">
        <v>5</v>
      </c>
      <c r="E361" s="31" t="s">
        <v>19</v>
      </c>
      <c r="F361" s="32">
        <v>1</v>
      </c>
      <c r="G361" s="31" t="s">
        <v>66</v>
      </c>
      <c r="H361" s="27"/>
      <c r="I361" s="27"/>
      <c r="J361" s="27"/>
      <c r="K361" s="27"/>
      <c r="L361" s="27"/>
      <c r="M361" s="27"/>
      <c r="N361" s="27"/>
      <c r="O361" s="27"/>
      <c r="P361" s="27"/>
    </row>
    <row r="362" spans="1:16">
      <c r="A362" s="30">
        <v>17</v>
      </c>
      <c r="B362" s="31">
        <v>1</v>
      </c>
      <c r="C362" s="31" t="str" cm="1">
        <f t="array" ref="C362">INDEX($P$5:$P$7,B362)</f>
        <v>4:00–5:25 م</v>
      </c>
      <c r="D362" s="31">
        <v>6</v>
      </c>
      <c r="E362" s="31" t="s">
        <v>19</v>
      </c>
      <c r="F362" s="32">
        <v>1</v>
      </c>
      <c r="G362" s="31" t="s">
        <v>274</v>
      </c>
      <c r="H362" s="27"/>
      <c r="I362" s="27"/>
      <c r="J362" s="27"/>
      <c r="K362" s="27"/>
      <c r="L362" s="27"/>
      <c r="M362" s="27"/>
      <c r="N362" s="27"/>
      <c r="O362" s="27"/>
      <c r="P362" s="27"/>
    </row>
    <row r="363" spans="1:16">
      <c r="A363" s="30">
        <v>17</v>
      </c>
      <c r="B363" s="31">
        <v>1</v>
      </c>
      <c r="C363" s="31" t="str" cm="1">
        <f t="array" ref="C363">INDEX($P$5:$P$7,B363)</f>
        <v>4:00–5:25 م</v>
      </c>
      <c r="D363" s="31">
        <v>7</v>
      </c>
      <c r="E363" s="31" t="s">
        <v>19</v>
      </c>
      <c r="F363" s="32">
        <v>1</v>
      </c>
      <c r="G363" s="31" t="s">
        <v>252</v>
      </c>
      <c r="H363" s="27"/>
      <c r="I363" s="27"/>
      <c r="J363" s="27"/>
      <c r="K363" s="27"/>
      <c r="L363" s="27"/>
      <c r="M363" s="27"/>
      <c r="N363" s="27"/>
      <c r="O363" s="27"/>
      <c r="P363" s="27"/>
    </row>
    <row r="364" spans="1:16">
      <c r="A364" s="30">
        <v>17</v>
      </c>
      <c r="B364" s="31">
        <v>1</v>
      </c>
      <c r="C364" s="31" t="str" cm="1">
        <f t="array" ref="C364">INDEX($P$5:$P$7,B364)</f>
        <v>4:00–5:25 م</v>
      </c>
      <c r="D364" s="31">
        <v>8</v>
      </c>
      <c r="E364" s="31" t="s">
        <v>19</v>
      </c>
      <c r="F364" s="32">
        <v>1</v>
      </c>
      <c r="G364" s="31" t="s">
        <v>230</v>
      </c>
      <c r="H364" s="27"/>
      <c r="I364" s="27"/>
      <c r="J364" s="27"/>
      <c r="K364" s="27"/>
      <c r="L364" s="27"/>
      <c r="M364" s="27"/>
      <c r="N364" s="27"/>
      <c r="O364" s="27"/>
      <c r="P364" s="27"/>
    </row>
    <row r="365" spans="1:16">
      <c r="A365" s="30">
        <v>17</v>
      </c>
      <c r="B365" s="31">
        <v>2</v>
      </c>
      <c r="C365" s="31" t="str" cm="1">
        <f t="array" ref="C365">INDEX($P$5:$P$7,B365)</f>
        <v>5:35–7:00 م</v>
      </c>
      <c r="D365" s="31">
        <v>1</v>
      </c>
      <c r="E365" s="31" t="s">
        <v>19</v>
      </c>
      <c r="F365" s="32">
        <v>1</v>
      </c>
      <c r="G365" s="31" t="s">
        <v>206</v>
      </c>
      <c r="H365" s="27"/>
      <c r="I365" s="27"/>
      <c r="J365" s="27"/>
      <c r="K365" s="27"/>
      <c r="L365" s="27"/>
      <c r="M365" s="27"/>
      <c r="N365" s="27"/>
      <c r="O365" s="27"/>
      <c r="P365" s="27"/>
    </row>
    <row r="366" spans="1:16">
      <c r="A366" s="30">
        <v>17</v>
      </c>
      <c r="B366" s="31">
        <v>2</v>
      </c>
      <c r="C366" s="31" t="str" cm="1">
        <f t="array" ref="C366">INDEX($P$5:$P$7,B366)</f>
        <v>5:35–7:00 م</v>
      </c>
      <c r="D366" s="31">
        <v>2</v>
      </c>
      <c r="E366" s="31" t="s">
        <v>19</v>
      </c>
      <c r="F366" s="32">
        <v>1</v>
      </c>
      <c r="G366" s="31" t="s">
        <v>179</v>
      </c>
      <c r="H366" s="27"/>
      <c r="I366" s="27"/>
      <c r="J366" s="27"/>
      <c r="K366" s="27"/>
      <c r="L366" s="27"/>
      <c r="M366" s="27"/>
      <c r="N366" s="27"/>
      <c r="O366" s="27"/>
      <c r="P366" s="27"/>
    </row>
    <row r="367" spans="1:16">
      <c r="A367" s="30">
        <v>17</v>
      </c>
      <c r="B367" s="31">
        <v>2</v>
      </c>
      <c r="C367" s="31" t="str" cm="1">
        <f t="array" ref="C367">INDEX($P$5:$P$7,B367)</f>
        <v>5:35–7:00 م</v>
      </c>
      <c r="D367" s="31">
        <v>3</v>
      </c>
      <c r="E367" s="31" t="s">
        <v>19</v>
      </c>
      <c r="F367" s="32">
        <v>1</v>
      </c>
      <c r="G367" s="31" t="s">
        <v>161</v>
      </c>
      <c r="H367" s="27"/>
      <c r="I367" s="27"/>
      <c r="J367" s="27"/>
      <c r="K367" s="27"/>
      <c r="L367" s="27"/>
      <c r="M367" s="27"/>
      <c r="N367" s="27"/>
      <c r="O367" s="27"/>
      <c r="P367" s="27"/>
    </row>
    <row r="368" spans="1:16">
      <c r="A368" s="30">
        <v>17</v>
      </c>
      <c r="B368" s="31">
        <v>2</v>
      </c>
      <c r="C368" s="31" t="str" cm="1">
        <f t="array" ref="C368">INDEX($P$5:$P$7,B368)</f>
        <v>5:35–7:00 م</v>
      </c>
      <c r="D368" s="31">
        <v>4</v>
      </c>
      <c r="E368" s="31" t="s">
        <v>95</v>
      </c>
      <c r="F368" s="32">
        <v>1</v>
      </c>
      <c r="G368" s="31" t="s">
        <v>321</v>
      </c>
      <c r="H368" s="27"/>
      <c r="I368" s="27"/>
      <c r="J368" s="27"/>
      <c r="K368" s="27"/>
      <c r="L368" s="27"/>
      <c r="M368" s="27"/>
      <c r="N368" s="27"/>
      <c r="O368" s="27"/>
      <c r="P368" s="27"/>
    </row>
    <row r="369" spans="1:16">
      <c r="A369" s="30">
        <v>17</v>
      </c>
      <c r="B369" s="31">
        <v>2</v>
      </c>
      <c r="C369" s="31" t="str" cm="1">
        <f t="array" ref="C369">INDEX($P$5:$P$7,B369)</f>
        <v>5:35–7:00 م</v>
      </c>
      <c r="D369" s="31">
        <v>5</v>
      </c>
      <c r="E369" s="31" t="s">
        <v>95</v>
      </c>
      <c r="F369" s="32">
        <v>1</v>
      </c>
      <c r="G369" s="31" t="s">
        <v>330</v>
      </c>
      <c r="H369" s="27"/>
      <c r="I369" s="27"/>
      <c r="J369" s="27"/>
      <c r="K369" s="27"/>
      <c r="L369" s="27"/>
      <c r="M369" s="27"/>
      <c r="N369" s="27"/>
      <c r="O369" s="27"/>
      <c r="P369" s="27"/>
    </row>
    <row r="370" spans="1:16">
      <c r="A370" s="30">
        <v>17</v>
      </c>
      <c r="B370" s="31">
        <v>2</v>
      </c>
      <c r="C370" s="31" t="str" cm="1">
        <f t="array" ref="C370">INDEX($P$5:$P$7,B370)</f>
        <v>5:35–7:00 م</v>
      </c>
      <c r="D370" s="31">
        <v>6</v>
      </c>
      <c r="E370" s="31" t="s">
        <v>95</v>
      </c>
      <c r="F370" s="32">
        <v>1</v>
      </c>
      <c r="G370" s="31" t="s">
        <v>338</v>
      </c>
      <c r="H370" s="27"/>
      <c r="I370" s="27"/>
      <c r="J370" s="27"/>
      <c r="K370" s="27"/>
      <c r="L370" s="27"/>
      <c r="M370" s="27"/>
      <c r="N370" s="27"/>
      <c r="O370" s="27"/>
      <c r="P370" s="27"/>
    </row>
    <row r="371" spans="1:16">
      <c r="A371" s="30">
        <v>17</v>
      </c>
      <c r="B371" s="31">
        <v>2</v>
      </c>
      <c r="C371" s="31" t="str" cm="1">
        <f t="array" ref="C371">INDEX($P$5:$P$7,B371)</f>
        <v>5:35–7:00 م</v>
      </c>
      <c r="D371" s="31">
        <v>7</v>
      </c>
      <c r="E371" s="31" t="s">
        <v>95</v>
      </c>
      <c r="F371" s="32">
        <v>1</v>
      </c>
      <c r="G371" s="31" t="s">
        <v>351</v>
      </c>
      <c r="H371" s="27"/>
      <c r="I371" s="27"/>
      <c r="J371" s="27"/>
      <c r="K371" s="27"/>
      <c r="L371" s="27"/>
      <c r="M371" s="27"/>
      <c r="N371" s="27"/>
      <c r="O371" s="27"/>
      <c r="P371" s="27"/>
    </row>
    <row r="372" spans="1:16">
      <c r="A372" s="30">
        <v>17</v>
      </c>
      <c r="B372" s="31">
        <v>2</v>
      </c>
      <c r="C372" s="31" t="str" cm="1">
        <f t="array" ref="C372">INDEX($P$5:$P$7,B372)</f>
        <v>5:35–7:00 م</v>
      </c>
      <c r="D372" s="31">
        <v>8</v>
      </c>
      <c r="E372" s="31" t="s">
        <v>95</v>
      </c>
      <c r="F372" s="32">
        <v>1</v>
      </c>
      <c r="G372" s="31" t="s">
        <v>400</v>
      </c>
      <c r="H372" s="27"/>
      <c r="I372" s="27"/>
      <c r="J372" s="27"/>
      <c r="K372" s="27"/>
      <c r="L372" s="27"/>
      <c r="M372" s="27"/>
      <c r="N372" s="27"/>
      <c r="O372" s="27"/>
      <c r="P372" s="27"/>
    </row>
    <row r="373" spans="1:16">
      <c r="A373" s="30">
        <v>17</v>
      </c>
      <c r="B373" s="31">
        <v>3</v>
      </c>
      <c r="C373" s="31" t="str" cm="1">
        <f t="array" ref="C373">INDEX($P$5:$P$7,B373)</f>
        <v>7:10–8:35 م</v>
      </c>
      <c r="D373" s="31">
        <v>1</v>
      </c>
      <c r="E373" s="31" t="s">
        <v>95</v>
      </c>
      <c r="F373" s="32">
        <v>1</v>
      </c>
      <c r="G373" s="31" t="s">
        <v>620</v>
      </c>
      <c r="H373" s="27"/>
      <c r="I373" s="27"/>
      <c r="J373" s="27"/>
      <c r="K373" s="27"/>
      <c r="L373" s="27"/>
      <c r="M373" s="27"/>
      <c r="N373" s="27"/>
      <c r="O373" s="27"/>
      <c r="P373" s="27"/>
    </row>
    <row r="374" spans="1:16">
      <c r="A374" s="30">
        <v>17</v>
      </c>
      <c r="B374" s="31">
        <v>3</v>
      </c>
      <c r="C374" s="31" t="str" cm="1">
        <f t="array" ref="C374">INDEX($P$5:$P$7,B374)</f>
        <v>7:10–8:35 م</v>
      </c>
      <c r="D374" s="31">
        <v>2</v>
      </c>
      <c r="E374" s="31" t="s">
        <v>95</v>
      </c>
      <c r="F374" s="32">
        <v>1</v>
      </c>
      <c r="G374" s="31" t="s">
        <v>598</v>
      </c>
      <c r="H374" s="27"/>
      <c r="I374" s="27"/>
      <c r="J374" s="27"/>
      <c r="K374" s="27"/>
      <c r="L374" s="27"/>
      <c r="M374" s="27"/>
      <c r="N374" s="27"/>
      <c r="O374" s="27"/>
      <c r="P374" s="27"/>
    </row>
    <row r="375" spans="1:16">
      <c r="A375" s="30">
        <v>17</v>
      </c>
      <c r="B375" s="31">
        <v>3</v>
      </c>
      <c r="C375" s="31" t="str" cm="1">
        <f t="array" ref="C375">INDEX($P$5:$P$7,B375)</f>
        <v>7:10–8:35 م</v>
      </c>
      <c r="D375" s="31">
        <v>3</v>
      </c>
      <c r="E375" s="31" t="s">
        <v>95</v>
      </c>
      <c r="F375" s="32">
        <v>1</v>
      </c>
      <c r="G375" s="31" t="s">
        <v>576</v>
      </c>
      <c r="H375" s="27"/>
      <c r="I375" s="27"/>
      <c r="J375" s="27"/>
      <c r="K375" s="27"/>
      <c r="L375" s="27"/>
      <c r="M375" s="27"/>
      <c r="N375" s="27"/>
      <c r="O375" s="27"/>
      <c r="P375" s="27"/>
    </row>
    <row r="376" spans="1:16">
      <c r="A376" s="30">
        <v>17</v>
      </c>
      <c r="B376" s="31">
        <v>3</v>
      </c>
      <c r="C376" s="31" t="str" cm="1">
        <f t="array" ref="C376">INDEX($P$5:$P$7,B376)</f>
        <v>7:10–8:35 م</v>
      </c>
      <c r="D376" s="31">
        <v>4</v>
      </c>
      <c r="E376" s="31" t="s">
        <v>95</v>
      </c>
      <c r="F376" s="32">
        <v>1</v>
      </c>
      <c r="G376" s="31" t="s">
        <v>554</v>
      </c>
      <c r="H376" s="27"/>
      <c r="I376" s="27"/>
      <c r="J376" s="27"/>
      <c r="K376" s="27"/>
      <c r="L376" s="27"/>
      <c r="M376" s="27"/>
      <c r="N376" s="27"/>
      <c r="O376" s="27"/>
      <c r="P376" s="27"/>
    </row>
    <row r="377" spans="1:16">
      <c r="A377" s="30">
        <v>17</v>
      </c>
      <c r="B377" s="31">
        <v>3</v>
      </c>
      <c r="C377" s="31" t="str" cm="1">
        <f t="array" ref="C377">INDEX($P$5:$P$7,B377)</f>
        <v>7:10–8:35 م</v>
      </c>
      <c r="D377" s="31">
        <v>5</v>
      </c>
      <c r="E377" s="31" t="s">
        <v>95</v>
      </c>
      <c r="F377" s="32">
        <v>1</v>
      </c>
      <c r="G377" s="31" t="s">
        <v>533</v>
      </c>
      <c r="H377" s="27"/>
      <c r="I377" s="27"/>
      <c r="J377" s="27"/>
      <c r="K377" s="27"/>
      <c r="L377" s="27"/>
      <c r="M377" s="27"/>
      <c r="N377" s="27"/>
      <c r="O377" s="27"/>
      <c r="P377" s="27"/>
    </row>
    <row r="378" spans="1:16">
      <c r="A378" s="30">
        <v>17</v>
      </c>
      <c r="B378" s="31">
        <v>3</v>
      </c>
      <c r="C378" s="31" t="str" cm="1">
        <f t="array" ref="C378">INDEX($P$5:$P$7,B378)</f>
        <v>7:10–8:35 م</v>
      </c>
      <c r="D378" s="31">
        <v>6</v>
      </c>
      <c r="E378" s="31" t="s">
        <v>95</v>
      </c>
      <c r="F378" s="32">
        <v>1</v>
      </c>
      <c r="G378" s="31" t="s">
        <v>513</v>
      </c>
      <c r="H378" s="27"/>
      <c r="I378" s="27"/>
      <c r="J378" s="27"/>
      <c r="K378" s="27"/>
      <c r="L378" s="27"/>
      <c r="M378" s="27"/>
      <c r="N378" s="27"/>
      <c r="O378" s="27"/>
      <c r="P378" s="27"/>
    </row>
    <row r="379" spans="1:16">
      <c r="A379" s="30">
        <v>18</v>
      </c>
      <c r="B379" s="31">
        <v>1</v>
      </c>
      <c r="C379" s="31" t="str" cm="1">
        <f t="array" ref="C379">INDEX($P$5:$P$7,B379)</f>
        <v>4:00–5:25 م</v>
      </c>
      <c r="D379" s="31">
        <v>1</v>
      </c>
      <c r="E379" s="31" t="s">
        <v>19</v>
      </c>
      <c r="F379" s="32">
        <v>1</v>
      </c>
      <c r="G379" s="31" t="s">
        <v>23</v>
      </c>
      <c r="H379" s="27"/>
      <c r="I379" s="27"/>
      <c r="J379" s="27"/>
      <c r="K379" s="27"/>
      <c r="L379" s="27"/>
      <c r="M379" s="27"/>
      <c r="N379" s="27"/>
      <c r="O379" s="27"/>
      <c r="P379" s="27"/>
    </row>
    <row r="380" spans="1:16">
      <c r="A380" s="30">
        <v>18</v>
      </c>
      <c r="B380" s="31">
        <v>1</v>
      </c>
      <c r="C380" s="31" t="str" cm="1">
        <f t="array" ref="C380">INDEX($P$5:$P$7,B380)</f>
        <v>4:00–5:25 م</v>
      </c>
      <c r="D380" s="31">
        <v>2</v>
      </c>
      <c r="E380" s="31" t="s">
        <v>19</v>
      </c>
      <c r="F380" s="32">
        <v>1</v>
      </c>
      <c r="G380" s="31" t="s">
        <v>24</v>
      </c>
      <c r="H380" s="27"/>
      <c r="I380" s="27"/>
      <c r="J380" s="27"/>
      <c r="K380" s="27"/>
      <c r="L380" s="27"/>
      <c r="M380" s="27"/>
      <c r="N380" s="27"/>
      <c r="O380" s="27"/>
      <c r="P380" s="27"/>
    </row>
    <row r="381" spans="1:16">
      <c r="A381" s="30">
        <v>18</v>
      </c>
      <c r="B381" s="31">
        <v>1</v>
      </c>
      <c r="C381" s="31" t="str" cm="1">
        <f t="array" ref="C381">INDEX($P$5:$P$7,B381)</f>
        <v>4:00–5:25 م</v>
      </c>
      <c r="D381" s="31">
        <v>3</v>
      </c>
      <c r="E381" s="31" t="s">
        <v>19</v>
      </c>
      <c r="F381" s="32">
        <v>1</v>
      </c>
      <c r="G381" s="31" t="s">
        <v>43</v>
      </c>
      <c r="H381" s="27"/>
      <c r="I381" s="27"/>
      <c r="J381" s="27"/>
      <c r="K381" s="27"/>
      <c r="L381" s="27"/>
      <c r="M381" s="27"/>
      <c r="N381" s="27"/>
      <c r="O381" s="27"/>
      <c r="P381" s="27"/>
    </row>
    <row r="382" spans="1:16">
      <c r="A382" s="30">
        <v>18</v>
      </c>
      <c r="B382" s="31">
        <v>1</v>
      </c>
      <c r="C382" s="31" t="str" cm="1">
        <f t="array" ref="C382">INDEX($P$5:$P$7,B382)</f>
        <v>4:00–5:25 م</v>
      </c>
      <c r="D382" s="31">
        <v>4</v>
      </c>
      <c r="E382" s="31" t="s">
        <v>19</v>
      </c>
      <c r="F382" s="32">
        <v>1</v>
      </c>
      <c r="G382" s="31" t="s">
        <v>49</v>
      </c>
      <c r="H382" s="27"/>
      <c r="I382" s="27"/>
      <c r="J382" s="27"/>
      <c r="K382" s="27"/>
      <c r="L382" s="27"/>
      <c r="M382" s="27"/>
      <c r="N382" s="27"/>
      <c r="O382" s="27"/>
      <c r="P382" s="27"/>
    </row>
    <row r="383" spans="1:16">
      <c r="A383" s="30">
        <v>18</v>
      </c>
      <c r="B383" s="31">
        <v>1</v>
      </c>
      <c r="C383" s="31" t="str" cm="1">
        <f t="array" ref="C383">INDEX($P$5:$P$7,B383)</f>
        <v>4:00–5:25 م</v>
      </c>
      <c r="D383" s="31">
        <v>5</v>
      </c>
      <c r="E383" s="31" t="s">
        <v>19</v>
      </c>
      <c r="F383" s="32">
        <v>1</v>
      </c>
      <c r="G383" s="31" t="s">
        <v>275</v>
      </c>
      <c r="H383" s="27"/>
      <c r="I383" s="27"/>
      <c r="J383" s="27"/>
      <c r="K383" s="27"/>
      <c r="L383" s="27"/>
      <c r="M383" s="27"/>
      <c r="N383" s="27"/>
      <c r="O383" s="27"/>
      <c r="P383" s="27"/>
    </row>
    <row r="384" spans="1:16">
      <c r="A384" s="30">
        <v>18</v>
      </c>
      <c r="B384" s="31">
        <v>1</v>
      </c>
      <c r="C384" s="31" t="str" cm="1">
        <f t="array" ref="C384">INDEX($P$5:$P$7,B384)</f>
        <v>4:00–5:25 م</v>
      </c>
      <c r="D384" s="31">
        <v>6</v>
      </c>
      <c r="E384" s="31" t="s">
        <v>19</v>
      </c>
      <c r="F384" s="32">
        <v>1</v>
      </c>
      <c r="G384" s="31" t="s">
        <v>253</v>
      </c>
      <c r="H384" s="27"/>
      <c r="I384" s="27"/>
      <c r="J384" s="27"/>
      <c r="K384" s="27"/>
      <c r="L384" s="27"/>
      <c r="M384" s="27"/>
      <c r="N384" s="27"/>
      <c r="O384" s="27"/>
      <c r="P384" s="27"/>
    </row>
    <row r="385" spans="1:16">
      <c r="A385" s="30">
        <v>18</v>
      </c>
      <c r="B385" s="31">
        <v>1</v>
      </c>
      <c r="C385" s="31" t="str" cm="1">
        <f t="array" ref="C385">INDEX($P$5:$P$7,B385)</f>
        <v>4:00–5:25 م</v>
      </c>
      <c r="D385" s="31">
        <v>7</v>
      </c>
      <c r="E385" s="31" t="s">
        <v>19</v>
      </c>
      <c r="F385" s="32">
        <v>1</v>
      </c>
      <c r="G385" s="31" t="s">
        <v>231</v>
      </c>
      <c r="H385" s="27"/>
      <c r="I385" s="27"/>
      <c r="J385" s="27"/>
      <c r="K385" s="27"/>
      <c r="L385" s="27"/>
      <c r="M385" s="27"/>
      <c r="N385" s="27"/>
      <c r="O385" s="27"/>
      <c r="P385" s="27"/>
    </row>
    <row r="386" spans="1:16">
      <c r="A386" s="30">
        <v>18</v>
      </c>
      <c r="B386" s="31">
        <v>1</v>
      </c>
      <c r="C386" s="31" t="str" cm="1">
        <f t="array" ref="C386">INDEX($P$5:$P$7,B386)</f>
        <v>4:00–5:25 م</v>
      </c>
      <c r="D386" s="31">
        <v>8</v>
      </c>
      <c r="E386" s="31" t="s">
        <v>19</v>
      </c>
      <c r="F386" s="32">
        <v>1</v>
      </c>
      <c r="G386" s="31" t="s">
        <v>207</v>
      </c>
      <c r="H386" s="27"/>
      <c r="I386" s="27"/>
      <c r="J386" s="27"/>
      <c r="K386" s="27"/>
      <c r="L386" s="27"/>
      <c r="M386" s="27"/>
      <c r="N386" s="27"/>
      <c r="O386" s="27"/>
      <c r="P386" s="27"/>
    </row>
    <row r="387" spans="1:16">
      <c r="A387" s="30">
        <v>18</v>
      </c>
      <c r="B387" s="31">
        <v>2</v>
      </c>
      <c r="C387" s="31" t="str" cm="1">
        <f t="array" ref="C387">INDEX($P$5:$P$7,B387)</f>
        <v>5:35–7:00 م</v>
      </c>
      <c r="D387" s="31">
        <v>1</v>
      </c>
      <c r="E387" s="31" t="s">
        <v>19</v>
      </c>
      <c r="F387" s="32">
        <v>1</v>
      </c>
      <c r="G387" s="31" t="s">
        <v>175</v>
      </c>
      <c r="H387" s="27"/>
      <c r="I387" s="27"/>
      <c r="J387" s="27"/>
      <c r="K387" s="27"/>
      <c r="L387" s="27"/>
      <c r="M387" s="27"/>
      <c r="N387" s="27"/>
      <c r="O387" s="27"/>
      <c r="P387" s="27"/>
    </row>
    <row r="388" spans="1:16">
      <c r="A388" s="30">
        <v>18</v>
      </c>
      <c r="B388" s="31">
        <v>2</v>
      </c>
      <c r="C388" s="31" t="str" cm="1">
        <f t="array" ref="C388">INDEX($P$5:$P$7,B388)</f>
        <v>5:35–7:00 م</v>
      </c>
      <c r="D388" s="31">
        <v>2</v>
      </c>
      <c r="E388" s="31" t="s">
        <v>19</v>
      </c>
      <c r="F388" s="32">
        <v>1</v>
      </c>
      <c r="G388" s="31" t="s">
        <v>162</v>
      </c>
      <c r="H388" s="27"/>
      <c r="I388" s="27"/>
      <c r="J388" s="27"/>
      <c r="K388" s="27"/>
      <c r="L388" s="27"/>
      <c r="M388" s="27"/>
      <c r="N388" s="27"/>
      <c r="O388" s="27"/>
      <c r="P388" s="27"/>
    </row>
    <row r="389" spans="1:16">
      <c r="A389" s="30">
        <v>18</v>
      </c>
      <c r="B389" s="31">
        <v>2</v>
      </c>
      <c r="C389" s="31" t="str" cm="1">
        <f t="array" ref="C389">INDEX($P$5:$P$7,B389)</f>
        <v>5:35–7:00 م</v>
      </c>
      <c r="D389" s="31">
        <v>3</v>
      </c>
      <c r="E389" s="31" t="s">
        <v>19</v>
      </c>
      <c r="F389" s="32">
        <v>1</v>
      </c>
      <c r="G389" s="31" t="s">
        <v>123</v>
      </c>
      <c r="H389" s="27"/>
      <c r="I389" s="27"/>
      <c r="J389" s="27"/>
      <c r="K389" s="27"/>
      <c r="L389" s="27"/>
      <c r="M389" s="27"/>
      <c r="N389" s="27"/>
      <c r="O389" s="27"/>
      <c r="P389" s="27"/>
    </row>
    <row r="390" spans="1:16">
      <c r="A390" s="30">
        <v>18</v>
      </c>
      <c r="B390" s="31">
        <v>2</v>
      </c>
      <c r="C390" s="31" t="str" cm="1">
        <f t="array" ref="C390">INDEX($P$5:$P$7,B390)</f>
        <v>5:35–7:00 م</v>
      </c>
      <c r="D390" s="31">
        <v>4</v>
      </c>
      <c r="E390" s="31" t="s">
        <v>95</v>
      </c>
      <c r="F390" s="32">
        <v>1</v>
      </c>
      <c r="G390" s="31" t="s">
        <v>314</v>
      </c>
      <c r="H390" s="27"/>
      <c r="I390" s="27"/>
      <c r="J390" s="27"/>
      <c r="K390" s="27"/>
      <c r="L390" s="27"/>
      <c r="M390" s="27"/>
      <c r="N390" s="27"/>
      <c r="O390" s="27"/>
      <c r="P390" s="27"/>
    </row>
    <row r="391" spans="1:16">
      <c r="A391" s="30">
        <v>18</v>
      </c>
      <c r="B391" s="31">
        <v>2</v>
      </c>
      <c r="C391" s="31" t="str" cm="1">
        <f t="array" ref="C391">INDEX($P$5:$P$7,B391)</f>
        <v>5:35–7:00 م</v>
      </c>
      <c r="D391" s="31">
        <v>5</v>
      </c>
      <c r="E391" s="31" t="s">
        <v>95</v>
      </c>
      <c r="F391" s="32">
        <v>1</v>
      </c>
      <c r="G391" s="31" t="s">
        <v>323</v>
      </c>
      <c r="H391" s="27"/>
      <c r="I391" s="27"/>
      <c r="J391" s="27"/>
      <c r="K391" s="27"/>
      <c r="L391" s="27"/>
      <c r="M391" s="27"/>
      <c r="N391" s="27"/>
      <c r="O391" s="27"/>
      <c r="P391" s="27"/>
    </row>
    <row r="392" spans="1:16">
      <c r="A392" s="30">
        <v>18</v>
      </c>
      <c r="B392" s="31">
        <v>2</v>
      </c>
      <c r="C392" s="31" t="str" cm="1">
        <f t="array" ref="C392">INDEX($P$5:$P$7,B392)</f>
        <v>5:35–7:00 م</v>
      </c>
      <c r="D392" s="31">
        <v>6</v>
      </c>
      <c r="E392" s="31" t="s">
        <v>95</v>
      </c>
      <c r="F392" s="32">
        <v>1</v>
      </c>
      <c r="G392" s="31" t="s">
        <v>331</v>
      </c>
      <c r="H392" s="27"/>
      <c r="I392" s="27"/>
      <c r="J392" s="27"/>
      <c r="K392" s="27"/>
      <c r="L392" s="27"/>
      <c r="M392" s="27"/>
      <c r="N392" s="27"/>
      <c r="O392" s="27"/>
      <c r="P392" s="27"/>
    </row>
    <row r="393" spans="1:16">
      <c r="A393" s="30">
        <v>18</v>
      </c>
      <c r="B393" s="31">
        <v>2</v>
      </c>
      <c r="C393" s="31" t="str" cm="1">
        <f t="array" ref="C393">INDEX($P$5:$P$7,B393)</f>
        <v>5:35–7:00 م</v>
      </c>
      <c r="D393" s="31">
        <v>7</v>
      </c>
      <c r="E393" s="31" t="s">
        <v>95</v>
      </c>
      <c r="F393" s="32">
        <v>1</v>
      </c>
      <c r="G393" s="31" t="s">
        <v>404</v>
      </c>
      <c r="H393" s="27"/>
      <c r="I393" s="27"/>
      <c r="J393" s="27"/>
      <c r="K393" s="27"/>
      <c r="L393" s="27"/>
      <c r="M393" s="27"/>
      <c r="N393" s="27"/>
      <c r="O393" s="27"/>
      <c r="P393" s="27"/>
    </row>
    <row r="394" spans="1:16">
      <c r="A394" s="30">
        <v>18</v>
      </c>
      <c r="B394" s="31">
        <v>2</v>
      </c>
      <c r="C394" s="31" t="str" cm="1">
        <f t="array" ref="C394">INDEX($P$5:$P$7,B394)</f>
        <v>5:35–7:00 م</v>
      </c>
      <c r="D394" s="31">
        <v>8</v>
      </c>
      <c r="E394" s="31" t="s">
        <v>95</v>
      </c>
      <c r="F394" s="32">
        <v>1</v>
      </c>
      <c r="G394" s="31" t="s">
        <v>621</v>
      </c>
      <c r="H394" s="27"/>
      <c r="I394" s="27"/>
      <c r="J394" s="27"/>
      <c r="K394" s="27"/>
      <c r="L394" s="27"/>
      <c r="M394" s="27"/>
      <c r="N394" s="27"/>
      <c r="O394" s="27"/>
      <c r="P394" s="27"/>
    </row>
    <row r="395" spans="1:16">
      <c r="A395" s="30">
        <v>18</v>
      </c>
      <c r="B395" s="31">
        <v>3</v>
      </c>
      <c r="C395" s="31" t="str" cm="1">
        <f t="array" ref="C395">INDEX($P$5:$P$7,B395)</f>
        <v>7:10–8:35 م</v>
      </c>
      <c r="D395" s="31">
        <v>1</v>
      </c>
      <c r="E395" s="31" t="s">
        <v>95</v>
      </c>
      <c r="F395" s="32">
        <v>1</v>
      </c>
      <c r="G395" s="31" t="s">
        <v>599</v>
      </c>
      <c r="H395" s="27"/>
      <c r="I395" s="27"/>
      <c r="J395" s="27"/>
      <c r="K395" s="27"/>
      <c r="L395" s="27"/>
      <c r="M395" s="27"/>
      <c r="N395" s="27"/>
      <c r="O395" s="27"/>
      <c r="P395" s="27"/>
    </row>
    <row r="396" spans="1:16">
      <c r="A396" s="30">
        <v>18</v>
      </c>
      <c r="B396" s="31">
        <v>3</v>
      </c>
      <c r="C396" s="31" t="str" cm="1">
        <f t="array" ref="C396">INDEX($P$5:$P$7,B396)</f>
        <v>7:10–8:35 م</v>
      </c>
      <c r="D396" s="31">
        <v>2</v>
      </c>
      <c r="E396" s="31" t="s">
        <v>95</v>
      </c>
      <c r="F396" s="32">
        <v>1</v>
      </c>
      <c r="G396" s="31" t="s">
        <v>577</v>
      </c>
      <c r="H396" s="27"/>
      <c r="I396" s="27"/>
      <c r="J396" s="27"/>
      <c r="K396" s="27"/>
      <c r="L396" s="27"/>
      <c r="M396" s="27"/>
      <c r="N396" s="27"/>
      <c r="O396" s="27"/>
      <c r="P396" s="27"/>
    </row>
    <row r="397" spans="1:16">
      <c r="A397" s="30">
        <v>18</v>
      </c>
      <c r="B397" s="31">
        <v>3</v>
      </c>
      <c r="C397" s="31" t="str" cm="1">
        <f t="array" ref="C397">INDEX($P$5:$P$7,B397)</f>
        <v>7:10–8:35 م</v>
      </c>
      <c r="D397" s="31">
        <v>3</v>
      </c>
      <c r="E397" s="31" t="s">
        <v>95</v>
      </c>
      <c r="F397" s="32">
        <v>1</v>
      </c>
      <c r="G397" s="31" t="s">
        <v>555</v>
      </c>
      <c r="H397" s="27"/>
      <c r="I397" s="27"/>
      <c r="J397" s="27"/>
      <c r="K397" s="27"/>
      <c r="L397" s="27"/>
      <c r="M397" s="27"/>
      <c r="N397" s="27"/>
      <c r="O397" s="27"/>
      <c r="P397" s="27"/>
    </row>
    <row r="398" spans="1:16">
      <c r="A398" s="30">
        <v>18</v>
      </c>
      <c r="B398" s="31">
        <v>3</v>
      </c>
      <c r="C398" s="31" t="str" cm="1">
        <f t="array" ref="C398">INDEX($P$5:$P$7,B398)</f>
        <v>7:10–8:35 م</v>
      </c>
      <c r="D398" s="31">
        <v>4</v>
      </c>
      <c r="E398" s="31" t="s">
        <v>95</v>
      </c>
      <c r="F398" s="32">
        <v>1</v>
      </c>
      <c r="G398" s="31" t="s">
        <v>534</v>
      </c>
      <c r="H398" s="27"/>
      <c r="I398" s="27"/>
      <c r="J398" s="27"/>
      <c r="K398" s="27"/>
      <c r="L398" s="27"/>
      <c r="M398" s="27"/>
      <c r="N398" s="27"/>
      <c r="O398" s="27"/>
      <c r="P398" s="27"/>
    </row>
    <row r="399" spans="1:16">
      <c r="A399" s="30">
        <v>18</v>
      </c>
      <c r="B399" s="31">
        <v>3</v>
      </c>
      <c r="C399" s="31" t="str" cm="1">
        <f t="array" ref="C399">INDEX($P$5:$P$7,B399)</f>
        <v>7:10–8:35 م</v>
      </c>
      <c r="D399" s="31">
        <v>5</v>
      </c>
      <c r="E399" s="31" t="s">
        <v>95</v>
      </c>
      <c r="F399" s="32">
        <v>1</v>
      </c>
      <c r="G399" s="31" t="s">
        <v>514</v>
      </c>
      <c r="H399" s="27"/>
      <c r="I399" s="27"/>
      <c r="J399" s="27"/>
      <c r="K399" s="27"/>
      <c r="L399" s="27"/>
      <c r="M399" s="27"/>
      <c r="N399" s="27"/>
      <c r="O399" s="27"/>
      <c r="P399" s="27"/>
    </row>
    <row r="400" spans="1:16">
      <c r="A400" s="30">
        <v>18</v>
      </c>
      <c r="B400" s="31">
        <v>3</v>
      </c>
      <c r="C400" s="31" t="str" cm="1">
        <f t="array" ref="C400">INDEX($P$5:$P$7,B400)</f>
        <v>7:10–8:35 م</v>
      </c>
      <c r="D400" s="31">
        <v>6</v>
      </c>
      <c r="E400" s="31" t="s">
        <v>95</v>
      </c>
      <c r="F400" s="32">
        <v>1</v>
      </c>
      <c r="G400" s="31" t="s">
        <v>494</v>
      </c>
      <c r="H400" s="27"/>
      <c r="I400" s="27"/>
      <c r="J400" s="27"/>
      <c r="K400" s="27"/>
      <c r="L400" s="27"/>
      <c r="M400" s="27"/>
      <c r="N400" s="27"/>
      <c r="O400" s="27"/>
      <c r="P400" s="27"/>
    </row>
    <row r="401" spans="1:16">
      <c r="A401" s="30">
        <v>19</v>
      </c>
      <c r="B401" s="31">
        <v>1</v>
      </c>
      <c r="C401" s="31" t="str" cm="1">
        <f t="array" ref="C401">INDEX($P$5:$P$7,B401)</f>
        <v>4:00–5:25 م</v>
      </c>
      <c r="D401" s="31">
        <v>1</v>
      </c>
      <c r="E401" s="31" t="s">
        <v>19</v>
      </c>
      <c r="F401" s="32">
        <v>1</v>
      </c>
      <c r="G401" s="31" t="s">
        <v>26</v>
      </c>
      <c r="H401" s="27"/>
      <c r="I401" s="27"/>
      <c r="J401" s="27"/>
      <c r="K401" s="27"/>
      <c r="L401" s="27"/>
      <c r="M401" s="27"/>
      <c r="N401" s="27"/>
      <c r="O401" s="27"/>
      <c r="P401" s="27"/>
    </row>
    <row r="402" spans="1:16">
      <c r="A402" s="30">
        <v>19</v>
      </c>
      <c r="B402" s="31">
        <v>1</v>
      </c>
      <c r="C402" s="31" t="str" cm="1">
        <f t="array" ref="C402">INDEX($P$5:$P$7,B402)</f>
        <v>4:00–5:25 م</v>
      </c>
      <c r="D402" s="31">
        <v>2</v>
      </c>
      <c r="E402" s="31" t="s">
        <v>19</v>
      </c>
      <c r="F402" s="32">
        <v>1</v>
      </c>
      <c r="G402" s="31" t="s">
        <v>27</v>
      </c>
      <c r="H402" s="27"/>
      <c r="I402" s="27"/>
      <c r="J402" s="27"/>
      <c r="K402" s="27"/>
      <c r="L402" s="27"/>
      <c r="M402" s="27"/>
      <c r="N402" s="27"/>
      <c r="O402" s="27"/>
      <c r="P402" s="27"/>
    </row>
    <row r="403" spans="1:16">
      <c r="A403" s="30">
        <v>19</v>
      </c>
      <c r="B403" s="31">
        <v>1</v>
      </c>
      <c r="C403" s="31" t="str" cm="1">
        <f t="array" ref="C403">INDEX($P$5:$P$7,B403)</f>
        <v>4:00–5:25 م</v>
      </c>
      <c r="D403" s="31">
        <v>3</v>
      </c>
      <c r="E403" s="31" t="s">
        <v>19</v>
      </c>
      <c r="F403" s="32">
        <v>1</v>
      </c>
      <c r="G403" s="31" t="s">
        <v>28</v>
      </c>
      <c r="H403" s="27"/>
      <c r="I403" s="27"/>
      <c r="J403" s="27"/>
      <c r="K403" s="27"/>
      <c r="L403" s="27"/>
      <c r="M403" s="27"/>
      <c r="N403" s="27"/>
      <c r="O403" s="27"/>
      <c r="P403" s="27"/>
    </row>
    <row r="404" spans="1:16">
      <c r="A404" s="30">
        <v>19</v>
      </c>
      <c r="B404" s="31">
        <v>1</v>
      </c>
      <c r="C404" s="31" t="str" cm="1">
        <f t="array" ref="C404">INDEX($P$5:$P$7,B404)</f>
        <v>4:00–5:25 م</v>
      </c>
      <c r="D404" s="31">
        <v>4</v>
      </c>
      <c r="E404" s="31" t="s">
        <v>19</v>
      </c>
      <c r="F404" s="32">
        <v>1</v>
      </c>
      <c r="G404" s="31" t="s">
        <v>276</v>
      </c>
      <c r="H404" s="27"/>
      <c r="I404" s="27"/>
      <c r="J404" s="27"/>
      <c r="K404" s="27"/>
      <c r="L404" s="27"/>
      <c r="M404" s="27"/>
      <c r="N404" s="27"/>
      <c r="O404" s="27"/>
      <c r="P404" s="27"/>
    </row>
    <row r="405" spans="1:16">
      <c r="A405" s="30">
        <v>19</v>
      </c>
      <c r="B405" s="31">
        <v>1</v>
      </c>
      <c r="C405" s="31" t="str" cm="1">
        <f t="array" ref="C405">INDEX($P$5:$P$7,B405)</f>
        <v>4:00–5:25 م</v>
      </c>
      <c r="D405" s="31">
        <v>5</v>
      </c>
      <c r="E405" s="31" t="s">
        <v>19</v>
      </c>
      <c r="F405" s="32">
        <v>1</v>
      </c>
      <c r="G405" s="31" t="s">
        <v>254</v>
      </c>
      <c r="H405" s="27"/>
      <c r="I405" s="27"/>
      <c r="J405" s="27"/>
      <c r="K405" s="27"/>
      <c r="L405" s="27"/>
      <c r="M405" s="27"/>
      <c r="N405" s="27"/>
      <c r="O405" s="27"/>
      <c r="P405" s="27"/>
    </row>
    <row r="406" spans="1:16">
      <c r="A406" s="30">
        <v>19</v>
      </c>
      <c r="B406" s="31">
        <v>1</v>
      </c>
      <c r="C406" s="31" t="str" cm="1">
        <f t="array" ref="C406">INDEX($P$5:$P$7,B406)</f>
        <v>4:00–5:25 م</v>
      </c>
      <c r="D406" s="31">
        <v>6</v>
      </c>
      <c r="E406" s="31" t="s">
        <v>19</v>
      </c>
      <c r="F406" s="32">
        <v>1</v>
      </c>
      <c r="G406" s="31" t="s">
        <v>232</v>
      </c>
      <c r="H406" s="27"/>
      <c r="I406" s="27"/>
      <c r="J406" s="27"/>
      <c r="K406" s="27"/>
      <c r="L406" s="27"/>
      <c r="M406" s="27"/>
      <c r="N406" s="27"/>
      <c r="O406" s="27"/>
      <c r="P406" s="27"/>
    </row>
    <row r="407" spans="1:16">
      <c r="A407" s="30">
        <v>19</v>
      </c>
      <c r="B407" s="31">
        <v>1</v>
      </c>
      <c r="C407" s="31" t="str" cm="1">
        <f t="array" ref="C407">INDEX($P$5:$P$7,B407)</f>
        <v>4:00–5:25 م</v>
      </c>
      <c r="D407" s="31">
        <v>7</v>
      </c>
      <c r="E407" s="31" t="s">
        <v>19</v>
      </c>
      <c r="F407" s="32">
        <v>1</v>
      </c>
      <c r="G407" s="31" t="s">
        <v>208</v>
      </c>
      <c r="H407" s="27"/>
      <c r="I407" s="27"/>
      <c r="J407" s="27"/>
      <c r="K407" s="27"/>
      <c r="L407" s="27"/>
      <c r="M407" s="27"/>
      <c r="N407" s="27"/>
      <c r="O407" s="27"/>
      <c r="P407" s="27"/>
    </row>
    <row r="408" spans="1:16">
      <c r="A408" s="30">
        <v>19</v>
      </c>
      <c r="B408" s="31">
        <v>1</v>
      </c>
      <c r="C408" s="31" t="str" cm="1">
        <f t="array" ref="C408">INDEX($P$5:$P$7,B408)</f>
        <v>4:00–5:25 م</v>
      </c>
      <c r="D408" s="31">
        <v>8</v>
      </c>
      <c r="E408" s="31" t="s">
        <v>19</v>
      </c>
      <c r="F408" s="32">
        <v>1</v>
      </c>
      <c r="G408" s="31" t="s">
        <v>209</v>
      </c>
      <c r="H408" s="27"/>
      <c r="I408" s="27"/>
      <c r="J408" s="27"/>
      <c r="K408" s="27"/>
      <c r="L408" s="27"/>
      <c r="M408" s="27"/>
      <c r="N408" s="27"/>
      <c r="O408" s="27"/>
      <c r="P408" s="27"/>
    </row>
    <row r="409" spans="1:16">
      <c r="A409" s="30">
        <v>19</v>
      </c>
      <c r="B409" s="31">
        <v>2</v>
      </c>
      <c r="C409" s="31" t="str" cm="1">
        <f t="array" ref="C409">INDEX($P$5:$P$7,B409)</f>
        <v>5:35–7:00 م</v>
      </c>
      <c r="D409" s="31">
        <v>1</v>
      </c>
      <c r="E409" s="31" t="s">
        <v>19</v>
      </c>
      <c r="F409" s="32">
        <v>1</v>
      </c>
      <c r="G409" s="31" t="s">
        <v>163</v>
      </c>
      <c r="H409" s="27"/>
      <c r="I409" s="27"/>
      <c r="J409" s="27"/>
      <c r="K409" s="27"/>
      <c r="L409" s="27"/>
      <c r="M409" s="27"/>
      <c r="N409" s="27"/>
      <c r="O409" s="27"/>
      <c r="P409" s="27"/>
    </row>
    <row r="410" spans="1:16">
      <c r="A410" s="30">
        <v>19</v>
      </c>
      <c r="B410" s="31">
        <v>2</v>
      </c>
      <c r="C410" s="31" t="str" cm="1">
        <f t="array" ref="C410">INDEX($P$5:$P$7,B410)</f>
        <v>5:35–7:00 م</v>
      </c>
      <c r="D410" s="31">
        <v>2</v>
      </c>
      <c r="E410" s="31" t="s">
        <v>19</v>
      </c>
      <c r="F410" s="32">
        <v>1</v>
      </c>
      <c r="G410" s="31" t="s">
        <v>124</v>
      </c>
      <c r="H410" s="27"/>
      <c r="I410" s="27"/>
      <c r="J410" s="27"/>
      <c r="K410" s="27"/>
      <c r="L410" s="27"/>
      <c r="M410" s="27"/>
      <c r="N410" s="27"/>
      <c r="O410" s="27"/>
      <c r="P410" s="27"/>
    </row>
    <row r="411" spans="1:16">
      <c r="A411" s="30">
        <v>19</v>
      </c>
      <c r="B411" s="31">
        <v>2</v>
      </c>
      <c r="C411" s="31" t="str" cm="1">
        <f t="array" ref="C411">INDEX($P$5:$P$7,B411)</f>
        <v>5:35–7:00 م</v>
      </c>
      <c r="D411" s="31">
        <v>3</v>
      </c>
      <c r="E411" s="31" t="s">
        <v>19</v>
      </c>
      <c r="F411" s="32">
        <v>1</v>
      </c>
      <c r="G411" s="31" t="s">
        <v>116</v>
      </c>
      <c r="H411" s="27"/>
      <c r="I411" s="27"/>
      <c r="J411" s="27"/>
      <c r="K411" s="27"/>
      <c r="L411" s="27"/>
      <c r="M411" s="27"/>
      <c r="N411" s="27"/>
      <c r="O411" s="27"/>
      <c r="P411" s="27"/>
    </row>
    <row r="412" spans="1:16">
      <c r="A412" s="30">
        <v>19</v>
      </c>
      <c r="B412" s="31">
        <v>2</v>
      </c>
      <c r="C412" s="31" t="str" cm="1">
        <f t="array" ref="C412">INDEX($P$5:$P$7,B412)</f>
        <v>5:35–7:00 م</v>
      </c>
      <c r="D412" s="31">
        <v>4</v>
      </c>
      <c r="E412" s="31" t="s">
        <v>95</v>
      </c>
      <c r="F412" s="32">
        <v>1</v>
      </c>
      <c r="G412" s="31" t="s">
        <v>307</v>
      </c>
      <c r="H412" s="27"/>
      <c r="I412" s="27"/>
      <c r="J412" s="27"/>
      <c r="K412" s="27"/>
      <c r="L412" s="27"/>
      <c r="M412" s="27"/>
      <c r="N412" s="27"/>
      <c r="O412" s="27"/>
      <c r="P412" s="27"/>
    </row>
    <row r="413" spans="1:16">
      <c r="A413" s="30">
        <v>19</v>
      </c>
      <c r="B413" s="31">
        <v>2</v>
      </c>
      <c r="C413" s="31" t="str" cm="1">
        <f t="array" ref="C413">INDEX($P$5:$P$7,B413)</f>
        <v>5:35–7:00 م</v>
      </c>
      <c r="D413" s="31">
        <v>5</v>
      </c>
      <c r="E413" s="31" t="s">
        <v>95</v>
      </c>
      <c r="F413" s="32">
        <v>1</v>
      </c>
      <c r="G413" s="31" t="s">
        <v>312</v>
      </c>
      <c r="H413" s="27"/>
      <c r="I413" s="27"/>
      <c r="J413" s="27"/>
      <c r="K413" s="27"/>
      <c r="L413" s="27"/>
      <c r="M413" s="27"/>
      <c r="N413" s="27"/>
      <c r="O413" s="27"/>
      <c r="P413" s="27"/>
    </row>
    <row r="414" spans="1:16">
      <c r="A414" s="30">
        <v>19</v>
      </c>
      <c r="B414" s="31">
        <v>2</v>
      </c>
      <c r="C414" s="31" t="str" cm="1">
        <f t="array" ref="C414">INDEX($P$5:$P$7,B414)</f>
        <v>5:35–7:00 م</v>
      </c>
      <c r="D414" s="31">
        <v>6</v>
      </c>
      <c r="E414" s="31" t="s">
        <v>95</v>
      </c>
      <c r="F414" s="32">
        <v>1</v>
      </c>
      <c r="G414" s="31" t="s">
        <v>324</v>
      </c>
      <c r="H414" s="27"/>
      <c r="I414" s="27"/>
      <c r="J414" s="27"/>
      <c r="K414" s="27"/>
      <c r="L414" s="27"/>
      <c r="M414" s="27"/>
      <c r="N414" s="27"/>
      <c r="O414" s="27"/>
      <c r="P414" s="27"/>
    </row>
    <row r="415" spans="1:16">
      <c r="A415" s="30">
        <v>19</v>
      </c>
      <c r="B415" s="31">
        <v>2</v>
      </c>
      <c r="C415" s="31" t="str" cm="1">
        <f t="array" ref="C415">INDEX($P$5:$P$7,B415)</f>
        <v>5:35–7:00 م</v>
      </c>
      <c r="D415" s="31">
        <v>7</v>
      </c>
      <c r="E415" s="31" t="s">
        <v>95</v>
      </c>
      <c r="F415" s="32">
        <v>1</v>
      </c>
      <c r="G415" s="31" t="s">
        <v>622</v>
      </c>
      <c r="H415" s="27"/>
      <c r="I415" s="27"/>
      <c r="J415" s="27"/>
      <c r="K415" s="27"/>
      <c r="L415" s="27"/>
      <c r="M415" s="27"/>
      <c r="N415" s="27"/>
      <c r="O415" s="27"/>
      <c r="P415" s="27"/>
    </row>
    <row r="416" spans="1:16">
      <c r="A416" s="30">
        <v>19</v>
      </c>
      <c r="B416" s="31">
        <v>2</v>
      </c>
      <c r="C416" s="31" t="str" cm="1">
        <f t="array" ref="C416">INDEX($P$5:$P$7,B416)</f>
        <v>5:35–7:00 م</v>
      </c>
      <c r="D416" s="31">
        <v>8</v>
      </c>
      <c r="E416" s="31" t="s">
        <v>95</v>
      </c>
      <c r="F416" s="32">
        <v>1</v>
      </c>
      <c r="G416" s="31" t="s">
        <v>600</v>
      </c>
      <c r="H416" s="27"/>
      <c r="I416" s="27"/>
      <c r="J416" s="27"/>
      <c r="K416" s="27"/>
      <c r="L416" s="27"/>
      <c r="M416" s="27"/>
      <c r="N416" s="27"/>
      <c r="O416" s="27"/>
      <c r="P416" s="27"/>
    </row>
    <row r="417" spans="1:16">
      <c r="A417" s="30">
        <v>19</v>
      </c>
      <c r="B417" s="31">
        <v>3</v>
      </c>
      <c r="C417" s="31" t="str" cm="1">
        <f t="array" ref="C417">INDEX($P$5:$P$7,B417)</f>
        <v>7:10–8:35 م</v>
      </c>
      <c r="D417" s="31">
        <v>1</v>
      </c>
      <c r="E417" s="31" t="s">
        <v>95</v>
      </c>
      <c r="F417" s="32">
        <v>1</v>
      </c>
      <c r="G417" s="31" t="s">
        <v>578</v>
      </c>
      <c r="H417" s="27"/>
      <c r="I417" s="27"/>
      <c r="J417" s="27"/>
      <c r="K417" s="27"/>
      <c r="L417" s="27"/>
      <c r="M417" s="27"/>
      <c r="N417" s="27"/>
      <c r="O417" s="27"/>
      <c r="P417" s="27"/>
    </row>
    <row r="418" spans="1:16">
      <c r="A418" s="30">
        <v>19</v>
      </c>
      <c r="B418" s="31">
        <v>3</v>
      </c>
      <c r="C418" s="31" t="str" cm="1">
        <f t="array" ref="C418">INDEX($P$5:$P$7,B418)</f>
        <v>7:10–8:35 م</v>
      </c>
      <c r="D418" s="31">
        <v>2</v>
      </c>
      <c r="E418" s="31" t="s">
        <v>95</v>
      </c>
      <c r="F418" s="32">
        <v>1</v>
      </c>
      <c r="G418" s="31" t="s">
        <v>556</v>
      </c>
      <c r="H418" s="27"/>
      <c r="I418" s="27"/>
      <c r="J418" s="27"/>
      <c r="K418" s="27"/>
      <c r="L418" s="27"/>
      <c r="M418" s="27"/>
      <c r="N418" s="27"/>
      <c r="O418" s="27"/>
      <c r="P418" s="27"/>
    </row>
    <row r="419" spans="1:16">
      <c r="A419" s="30">
        <v>19</v>
      </c>
      <c r="B419" s="31">
        <v>3</v>
      </c>
      <c r="C419" s="31" t="str" cm="1">
        <f t="array" ref="C419">INDEX($P$5:$P$7,B419)</f>
        <v>7:10–8:35 م</v>
      </c>
      <c r="D419" s="31">
        <v>3</v>
      </c>
      <c r="E419" s="31" t="s">
        <v>95</v>
      </c>
      <c r="F419" s="32">
        <v>1</v>
      </c>
      <c r="G419" s="31" t="s">
        <v>535</v>
      </c>
      <c r="H419" s="27"/>
      <c r="I419" s="27"/>
      <c r="J419" s="27"/>
      <c r="K419" s="27"/>
      <c r="L419" s="27"/>
      <c r="M419" s="27"/>
      <c r="N419" s="27"/>
      <c r="O419" s="27"/>
      <c r="P419" s="27"/>
    </row>
    <row r="420" spans="1:16">
      <c r="A420" s="30">
        <v>19</v>
      </c>
      <c r="B420" s="31">
        <v>3</v>
      </c>
      <c r="C420" s="31" t="str" cm="1">
        <f t="array" ref="C420">INDEX($P$5:$P$7,B420)</f>
        <v>7:10–8:35 م</v>
      </c>
      <c r="D420" s="31">
        <v>4</v>
      </c>
      <c r="E420" s="31" t="s">
        <v>95</v>
      </c>
      <c r="F420" s="32">
        <v>1</v>
      </c>
      <c r="G420" s="31" t="s">
        <v>515</v>
      </c>
      <c r="H420" s="27"/>
      <c r="I420" s="27"/>
      <c r="J420" s="27"/>
      <c r="K420" s="27"/>
      <c r="L420" s="27"/>
      <c r="M420" s="27"/>
      <c r="N420" s="27"/>
      <c r="O420" s="27"/>
      <c r="P420" s="27"/>
    </row>
    <row r="421" spans="1:16">
      <c r="A421" s="30">
        <v>19</v>
      </c>
      <c r="B421" s="31">
        <v>3</v>
      </c>
      <c r="C421" s="31" t="str" cm="1">
        <f t="array" ref="C421">INDEX($P$5:$P$7,B421)</f>
        <v>7:10–8:35 م</v>
      </c>
      <c r="D421" s="31">
        <v>5</v>
      </c>
      <c r="E421" s="31" t="s">
        <v>95</v>
      </c>
      <c r="F421" s="32">
        <v>1</v>
      </c>
      <c r="G421" s="31" t="s">
        <v>495</v>
      </c>
      <c r="H421" s="27"/>
      <c r="I421" s="27"/>
      <c r="J421" s="27"/>
      <c r="K421" s="27"/>
      <c r="L421" s="27"/>
      <c r="M421" s="27"/>
      <c r="N421" s="27"/>
      <c r="O421" s="27"/>
      <c r="P421" s="27"/>
    </row>
    <row r="422" spans="1:16">
      <c r="A422" s="30">
        <v>19</v>
      </c>
      <c r="B422" s="31">
        <v>3</v>
      </c>
      <c r="C422" s="31" t="str" cm="1">
        <f t="array" ref="C422">INDEX($P$5:$P$7,B422)</f>
        <v>7:10–8:35 م</v>
      </c>
      <c r="D422" s="31">
        <v>6</v>
      </c>
      <c r="E422" s="31" t="s">
        <v>95</v>
      </c>
      <c r="F422" s="32">
        <v>1</v>
      </c>
      <c r="G422" s="31" t="s">
        <v>471</v>
      </c>
      <c r="H422" s="27"/>
      <c r="I422" s="27"/>
      <c r="J422" s="27"/>
      <c r="K422" s="27"/>
      <c r="L422" s="27"/>
      <c r="M422" s="27"/>
      <c r="N422" s="27"/>
      <c r="O422" s="27"/>
      <c r="P422" s="27"/>
    </row>
    <row r="423" spans="1:16">
      <c r="A423" s="30">
        <v>20</v>
      </c>
      <c r="B423" s="31">
        <v>1</v>
      </c>
      <c r="C423" s="31" t="str" cm="1">
        <f t="array" ref="C423">INDEX($P$5:$P$7,B423)</f>
        <v>4:00–5:25 م</v>
      </c>
      <c r="D423" s="31">
        <v>1</v>
      </c>
      <c r="E423" s="31" t="s">
        <v>19</v>
      </c>
      <c r="F423" s="32">
        <v>1</v>
      </c>
      <c r="G423" s="31" t="s">
        <v>29</v>
      </c>
      <c r="H423" s="27"/>
      <c r="I423" s="27"/>
      <c r="J423" s="27"/>
      <c r="K423" s="27"/>
      <c r="L423" s="27"/>
      <c r="M423" s="27"/>
      <c r="N423" s="27"/>
      <c r="O423" s="27"/>
      <c r="P423" s="27"/>
    </row>
    <row r="424" spans="1:16">
      <c r="A424" s="30">
        <v>20</v>
      </c>
      <c r="B424" s="31">
        <v>1</v>
      </c>
      <c r="C424" s="31" t="str" cm="1">
        <f t="array" ref="C424">INDEX($P$5:$P$7,B424)</f>
        <v>4:00–5:25 م</v>
      </c>
      <c r="D424" s="31">
        <v>2</v>
      </c>
      <c r="E424" s="31" t="s">
        <v>19</v>
      </c>
      <c r="F424" s="32">
        <v>1</v>
      </c>
      <c r="G424" s="31" t="s">
        <v>30</v>
      </c>
      <c r="H424" s="27"/>
      <c r="I424" s="27"/>
      <c r="J424" s="27"/>
      <c r="K424" s="27"/>
      <c r="L424" s="27"/>
      <c r="M424" s="27"/>
      <c r="N424" s="27"/>
      <c r="O424" s="27"/>
      <c r="P424" s="27"/>
    </row>
    <row r="425" spans="1:16">
      <c r="A425" s="30">
        <v>20</v>
      </c>
      <c r="B425" s="31">
        <v>1</v>
      </c>
      <c r="C425" s="31" t="str" cm="1">
        <f t="array" ref="C425">INDEX($P$5:$P$7,B425)</f>
        <v>4:00–5:25 م</v>
      </c>
      <c r="D425" s="31">
        <v>3</v>
      </c>
      <c r="E425" s="31" t="s">
        <v>19</v>
      </c>
      <c r="F425" s="32">
        <v>1</v>
      </c>
      <c r="G425" s="31" t="s">
        <v>277</v>
      </c>
      <c r="H425" s="27"/>
      <c r="I425" s="27"/>
      <c r="J425" s="27"/>
      <c r="K425" s="27"/>
      <c r="L425" s="27"/>
      <c r="M425" s="27"/>
      <c r="N425" s="27"/>
      <c r="O425" s="27"/>
      <c r="P425" s="27"/>
    </row>
    <row r="426" spans="1:16">
      <c r="A426" s="30">
        <v>20</v>
      </c>
      <c r="B426" s="31">
        <v>1</v>
      </c>
      <c r="C426" s="31" t="str" cm="1">
        <f t="array" ref="C426">INDEX($P$5:$P$7,B426)</f>
        <v>4:00–5:25 م</v>
      </c>
      <c r="D426" s="31">
        <v>4</v>
      </c>
      <c r="E426" s="31" t="s">
        <v>19</v>
      </c>
      <c r="F426" s="32">
        <v>1</v>
      </c>
      <c r="G426" s="31" t="s">
        <v>255</v>
      </c>
      <c r="H426" s="27"/>
      <c r="I426" s="27"/>
      <c r="J426" s="27"/>
      <c r="K426" s="27"/>
      <c r="L426" s="27"/>
      <c r="M426" s="27"/>
      <c r="N426" s="27"/>
      <c r="O426" s="27"/>
      <c r="P426" s="27"/>
    </row>
    <row r="427" spans="1:16">
      <c r="A427" s="30">
        <v>20</v>
      </c>
      <c r="B427" s="31">
        <v>1</v>
      </c>
      <c r="C427" s="31" t="str" cm="1">
        <f t="array" ref="C427">INDEX($P$5:$P$7,B427)</f>
        <v>4:00–5:25 م</v>
      </c>
      <c r="D427" s="31">
        <v>5</v>
      </c>
      <c r="E427" s="31" t="s">
        <v>19</v>
      </c>
      <c r="F427" s="32">
        <v>1</v>
      </c>
      <c r="G427" s="31" t="s">
        <v>233</v>
      </c>
      <c r="H427" s="27"/>
      <c r="I427" s="27"/>
      <c r="J427" s="27"/>
      <c r="K427" s="27"/>
      <c r="L427" s="27"/>
      <c r="M427" s="27"/>
      <c r="N427" s="27"/>
      <c r="O427" s="27"/>
      <c r="P427" s="27"/>
    </row>
    <row r="428" spans="1:16">
      <c r="A428" s="30">
        <v>20</v>
      </c>
      <c r="B428" s="31">
        <v>1</v>
      </c>
      <c r="C428" s="31" t="str" cm="1">
        <f t="array" ref="C428">INDEX($P$5:$P$7,B428)</f>
        <v>4:00–5:25 م</v>
      </c>
      <c r="D428" s="31">
        <v>6</v>
      </c>
      <c r="E428" s="31" t="s">
        <v>19</v>
      </c>
      <c r="F428" s="32">
        <v>1</v>
      </c>
      <c r="G428" s="31" t="s">
        <v>210</v>
      </c>
      <c r="H428" s="27"/>
      <c r="I428" s="27"/>
      <c r="J428" s="27"/>
      <c r="K428" s="27"/>
      <c r="L428" s="27"/>
      <c r="M428" s="27"/>
      <c r="N428" s="27"/>
      <c r="O428" s="27"/>
      <c r="P428" s="27"/>
    </row>
    <row r="429" spans="1:16">
      <c r="A429" s="30">
        <v>20</v>
      </c>
      <c r="B429" s="31">
        <v>1</v>
      </c>
      <c r="C429" s="31" t="str" cm="1">
        <f t="array" ref="C429">INDEX($P$5:$P$7,B429)</f>
        <v>4:00–5:25 م</v>
      </c>
      <c r="D429" s="31">
        <v>7</v>
      </c>
      <c r="E429" s="31" t="s">
        <v>19</v>
      </c>
      <c r="F429" s="32">
        <v>1</v>
      </c>
      <c r="G429" s="31" t="s">
        <v>211</v>
      </c>
      <c r="H429" s="27"/>
      <c r="I429" s="27"/>
      <c r="J429" s="27"/>
      <c r="K429" s="27"/>
      <c r="L429" s="27"/>
      <c r="M429" s="27"/>
      <c r="N429" s="27"/>
      <c r="O429" s="27"/>
      <c r="P429" s="27"/>
    </row>
    <row r="430" spans="1:16">
      <c r="A430" s="30">
        <v>20</v>
      </c>
      <c r="B430" s="31">
        <v>1</v>
      </c>
      <c r="C430" s="31" t="str" cm="1">
        <f t="array" ref="C430">INDEX($P$5:$P$7,B430)</f>
        <v>4:00–5:25 م</v>
      </c>
      <c r="D430" s="31">
        <v>8</v>
      </c>
      <c r="E430" s="31" t="s">
        <v>19</v>
      </c>
      <c r="F430" s="32">
        <v>1</v>
      </c>
      <c r="G430" s="31" t="s">
        <v>164</v>
      </c>
      <c r="H430" s="27"/>
      <c r="I430" s="27"/>
      <c r="J430" s="27"/>
      <c r="K430" s="27"/>
      <c r="L430" s="27"/>
      <c r="M430" s="27"/>
      <c r="N430" s="27"/>
      <c r="O430" s="27"/>
      <c r="P430" s="27"/>
    </row>
    <row r="431" spans="1:16">
      <c r="A431" s="30">
        <v>20</v>
      </c>
      <c r="B431" s="31">
        <v>2</v>
      </c>
      <c r="C431" s="31" t="str" cm="1">
        <f t="array" ref="C431">INDEX($P$5:$P$7,B431)</f>
        <v>5:35–7:00 م</v>
      </c>
      <c r="D431" s="31">
        <v>1</v>
      </c>
      <c r="E431" s="31" t="s">
        <v>19</v>
      </c>
      <c r="F431" s="32">
        <v>1</v>
      </c>
      <c r="G431" s="31" t="s">
        <v>125</v>
      </c>
      <c r="H431" s="27"/>
      <c r="I431" s="27"/>
      <c r="J431" s="27"/>
      <c r="K431" s="27"/>
      <c r="L431" s="27"/>
      <c r="M431" s="27"/>
      <c r="N431" s="27"/>
      <c r="O431" s="27"/>
      <c r="P431" s="27"/>
    </row>
    <row r="432" spans="1:16">
      <c r="A432" s="30">
        <v>20</v>
      </c>
      <c r="B432" s="31">
        <v>2</v>
      </c>
      <c r="C432" s="31" t="str" cm="1">
        <f t="array" ref="C432">INDEX($P$5:$P$7,B432)</f>
        <v>5:35–7:00 م</v>
      </c>
      <c r="D432" s="31">
        <v>2</v>
      </c>
      <c r="E432" s="31" t="s">
        <v>19</v>
      </c>
      <c r="F432" s="32">
        <v>1</v>
      </c>
      <c r="G432" s="31" t="s">
        <v>117</v>
      </c>
      <c r="H432" s="27"/>
      <c r="I432" s="27"/>
      <c r="J432" s="27"/>
      <c r="K432" s="27"/>
      <c r="L432" s="27"/>
      <c r="M432" s="27"/>
      <c r="N432" s="27"/>
      <c r="O432" s="27"/>
      <c r="P432" s="27"/>
    </row>
    <row r="433" spans="1:16">
      <c r="A433" s="30">
        <v>20</v>
      </c>
      <c r="B433" s="31">
        <v>2</v>
      </c>
      <c r="C433" s="31" t="str" cm="1">
        <f t="array" ref="C433">INDEX($P$5:$P$7,B433)</f>
        <v>5:35–7:00 م</v>
      </c>
      <c r="D433" s="31">
        <v>3</v>
      </c>
      <c r="E433" s="31" t="s">
        <v>19</v>
      </c>
      <c r="F433" s="32">
        <v>1</v>
      </c>
      <c r="G433" s="31" t="s">
        <v>109</v>
      </c>
      <c r="H433" s="27"/>
      <c r="I433" s="27"/>
      <c r="J433" s="27"/>
      <c r="K433" s="27"/>
      <c r="L433" s="27"/>
      <c r="M433" s="27"/>
      <c r="N433" s="27"/>
      <c r="O433" s="27"/>
      <c r="P433" s="27"/>
    </row>
    <row r="434" spans="1:16">
      <c r="A434" s="30">
        <v>20</v>
      </c>
      <c r="B434" s="31">
        <v>2</v>
      </c>
      <c r="C434" s="31" t="str" cm="1">
        <f t="array" ref="C434">INDEX($P$5:$P$7,B434)</f>
        <v>5:35–7:00 م</v>
      </c>
      <c r="D434" s="31">
        <v>4</v>
      </c>
      <c r="E434" s="31" t="s">
        <v>95</v>
      </c>
      <c r="F434" s="32">
        <v>1</v>
      </c>
      <c r="G434" s="31" t="s">
        <v>297</v>
      </c>
      <c r="H434" s="27"/>
      <c r="I434" s="27"/>
      <c r="J434" s="27"/>
      <c r="K434" s="27"/>
      <c r="L434" s="27"/>
      <c r="M434" s="27"/>
      <c r="N434" s="27"/>
      <c r="O434" s="27"/>
      <c r="P434" s="27"/>
    </row>
    <row r="435" spans="1:16">
      <c r="A435" s="30">
        <v>20</v>
      </c>
      <c r="B435" s="31">
        <v>2</v>
      </c>
      <c r="C435" s="31" t="str" cm="1">
        <f t="array" ref="C435">INDEX($P$5:$P$7,B435)</f>
        <v>5:35–7:00 م</v>
      </c>
      <c r="D435" s="31">
        <v>5</v>
      </c>
      <c r="E435" s="31" t="s">
        <v>95</v>
      </c>
      <c r="F435" s="32">
        <v>1</v>
      </c>
      <c r="G435" s="31" t="s">
        <v>304</v>
      </c>
      <c r="H435" s="27"/>
      <c r="I435" s="27"/>
      <c r="J435" s="27"/>
      <c r="K435" s="27"/>
      <c r="L435" s="27"/>
      <c r="M435" s="27"/>
      <c r="N435" s="27"/>
      <c r="O435" s="27"/>
      <c r="P435" s="27"/>
    </row>
    <row r="436" spans="1:16">
      <c r="A436" s="30">
        <v>20</v>
      </c>
      <c r="B436" s="31">
        <v>2</v>
      </c>
      <c r="C436" s="31" t="str" cm="1">
        <f t="array" ref="C436">INDEX($P$5:$P$7,B436)</f>
        <v>5:35–7:00 م</v>
      </c>
      <c r="D436" s="31">
        <v>6</v>
      </c>
      <c r="E436" s="31" t="s">
        <v>95</v>
      </c>
      <c r="F436" s="32">
        <v>1</v>
      </c>
      <c r="G436" s="31" t="s">
        <v>623</v>
      </c>
      <c r="H436" s="27"/>
      <c r="I436" s="27"/>
      <c r="J436" s="27"/>
      <c r="K436" s="27"/>
      <c r="L436" s="27"/>
      <c r="M436" s="27"/>
      <c r="N436" s="27"/>
      <c r="O436" s="27"/>
      <c r="P436" s="27"/>
    </row>
    <row r="437" spans="1:16">
      <c r="A437" s="30">
        <v>20</v>
      </c>
      <c r="B437" s="31">
        <v>2</v>
      </c>
      <c r="C437" s="31" t="str" cm="1">
        <f t="array" ref="C437">INDEX($P$5:$P$7,B437)</f>
        <v>5:35–7:00 م</v>
      </c>
      <c r="D437" s="31">
        <v>7</v>
      </c>
      <c r="E437" s="31" t="s">
        <v>95</v>
      </c>
      <c r="F437" s="32">
        <v>1</v>
      </c>
      <c r="G437" s="31" t="s">
        <v>601</v>
      </c>
      <c r="H437" s="27"/>
      <c r="I437" s="27"/>
      <c r="J437" s="27"/>
      <c r="K437" s="27"/>
      <c r="L437" s="27"/>
      <c r="M437" s="27"/>
      <c r="N437" s="27"/>
      <c r="O437" s="27"/>
      <c r="P437" s="27"/>
    </row>
    <row r="438" spans="1:16">
      <c r="A438" s="30">
        <v>20</v>
      </c>
      <c r="B438" s="31">
        <v>2</v>
      </c>
      <c r="C438" s="31" t="str" cm="1">
        <f t="array" ref="C438">INDEX($P$5:$P$7,B438)</f>
        <v>5:35–7:00 م</v>
      </c>
      <c r="D438" s="31">
        <v>8</v>
      </c>
      <c r="E438" s="31" t="s">
        <v>95</v>
      </c>
      <c r="F438" s="32">
        <v>1</v>
      </c>
      <c r="G438" s="31" t="s">
        <v>579</v>
      </c>
      <c r="H438" s="27"/>
      <c r="I438" s="27"/>
      <c r="J438" s="27"/>
      <c r="K438" s="27"/>
      <c r="L438" s="27"/>
      <c r="M438" s="27"/>
      <c r="N438" s="27"/>
      <c r="O438" s="27"/>
      <c r="P438" s="27"/>
    </row>
    <row r="439" spans="1:16">
      <c r="A439" s="30">
        <v>20</v>
      </c>
      <c r="B439" s="31">
        <v>3</v>
      </c>
      <c r="C439" s="31" t="str" cm="1">
        <f t="array" ref="C439">INDEX($P$5:$P$7,B439)</f>
        <v>7:10–8:35 م</v>
      </c>
      <c r="D439" s="31">
        <v>1</v>
      </c>
      <c r="E439" s="31" t="s">
        <v>95</v>
      </c>
      <c r="F439" s="32">
        <v>1</v>
      </c>
      <c r="G439" s="31" t="s">
        <v>557</v>
      </c>
      <c r="H439" s="27"/>
      <c r="I439" s="27"/>
      <c r="J439" s="27"/>
      <c r="K439" s="27"/>
      <c r="L439" s="27"/>
      <c r="M439" s="27"/>
      <c r="N439" s="27"/>
      <c r="O439" s="27"/>
      <c r="P439" s="27"/>
    </row>
    <row r="440" spans="1:16">
      <c r="A440" s="30">
        <v>20</v>
      </c>
      <c r="B440" s="31">
        <v>3</v>
      </c>
      <c r="C440" s="31" t="str" cm="1">
        <f t="array" ref="C440">INDEX($P$5:$P$7,B440)</f>
        <v>7:10–8:35 م</v>
      </c>
      <c r="D440" s="31">
        <v>2</v>
      </c>
      <c r="E440" s="31" t="s">
        <v>95</v>
      </c>
      <c r="F440" s="32">
        <v>1</v>
      </c>
      <c r="G440" s="31" t="s">
        <v>536</v>
      </c>
      <c r="H440" s="27"/>
      <c r="I440" s="27"/>
      <c r="J440" s="27"/>
      <c r="K440" s="27"/>
      <c r="L440" s="27"/>
      <c r="M440" s="27"/>
      <c r="N440" s="27"/>
      <c r="O440" s="27"/>
      <c r="P440" s="27"/>
    </row>
    <row r="441" spans="1:16">
      <c r="A441" s="30">
        <v>20</v>
      </c>
      <c r="B441" s="31">
        <v>3</v>
      </c>
      <c r="C441" s="31" t="str" cm="1">
        <f t="array" ref="C441">INDEX($P$5:$P$7,B441)</f>
        <v>7:10–8:35 م</v>
      </c>
      <c r="D441" s="31">
        <v>3</v>
      </c>
      <c r="E441" s="31" t="s">
        <v>95</v>
      </c>
      <c r="F441" s="32">
        <v>1</v>
      </c>
      <c r="G441" s="31" t="s">
        <v>516</v>
      </c>
      <c r="H441" s="27"/>
      <c r="I441" s="27"/>
      <c r="J441" s="27"/>
      <c r="K441" s="27"/>
      <c r="L441" s="27"/>
      <c r="M441" s="27"/>
      <c r="N441" s="27"/>
      <c r="O441" s="27"/>
      <c r="P441" s="27"/>
    </row>
    <row r="442" spans="1:16">
      <c r="A442" s="30">
        <v>20</v>
      </c>
      <c r="B442" s="31">
        <v>3</v>
      </c>
      <c r="C442" s="31" t="str" cm="1">
        <f t="array" ref="C442">INDEX($P$5:$P$7,B442)</f>
        <v>7:10–8:35 م</v>
      </c>
      <c r="D442" s="31">
        <v>4</v>
      </c>
      <c r="E442" s="31" t="s">
        <v>95</v>
      </c>
      <c r="F442" s="32">
        <v>1</v>
      </c>
      <c r="G442" s="31" t="s">
        <v>496</v>
      </c>
      <c r="H442" s="27"/>
      <c r="I442" s="27"/>
      <c r="J442" s="27"/>
      <c r="K442" s="27"/>
      <c r="L442" s="27"/>
      <c r="M442" s="27"/>
      <c r="N442" s="27"/>
      <c r="O442" s="27"/>
      <c r="P442" s="27"/>
    </row>
    <row r="443" spans="1:16">
      <c r="A443" s="30">
        <v>20</v>
      </c>
      <c r="B443" s="31">
        <v>3</v>
      </c>
      <c r="C443" s="31" t="str" cm="1">
        <f t="array" ref="C443">INDEX($P$5:$P$7,B443)</f>
        <v>7:10–8:35 م</v>
      </c>
      <c r="D443" s="31">
        <v>5</v>
      </c>
      <c r="E443" s="31" t="s">
        <v>95</v>
      </c>
      <c r="F443" s="32">
        <v>1</v>
      </c>
      <c r="G443" s="31" t="s">
        <v>472</v>
      </c>
      <c r="H443" s="27"/>
      <c r="I443" s="27"/>
      <c r="J443" s="27"/>
      <c r="K443" s="27"/>
      <c r="L443" s="27"/>
      <c r="M443" s="27"/>
      <c r="N443" s="27"/>
      <c r="O443" s="27"/>
      <c r="P443" s="27"/>
    </row>
    <row r="444" spans="1:16">
      <c r="A444" s="30">
        <v>20</v>
      </c>
      <c r="B444" s="31">
        <v>3</v>
      </c>
      <c r="C444" s="31" t="str" cm="1">
        <f t="array" ref="C444">INDEX($P$5:$P$7,B444)</f>
        <v>7:10–8:35 م</v>
      </c>
      <c r="D444" s="31">
        <v>6</v>
      </c>
      <c r="E444" s="31" t="s">
        <v>95</v>
      </c>
      <c r="F444" s="32">
        <v>1</v>
      </c>
      <c r="G444" s="31" t="s">
        <v>452</v>
      </c>
      <c r="H444" s="27"/>
      <c r="I444" s="27"/>
      <c r="J444" s="27"/>
      <c r="K444" s="27"/>
      <c r="L444" s="27"/>
      <c r="M444" s="27"/>
      <c r="N444" s="27"/>
      <c r="O444" s="27"/>
      <c r="P444" s="27"/>
    </row>
    <row r="445" spans="1:16">
      <c r="A445" s="30">
        <v>21</v>
      </c>
      <c r="B445" s="31">
        <v>1</v>
      </c>
      <c r="C445" s="31" t="str" cm="1">
        <f t="array" ref="C445">INDEX($P$5:$P$7,B445)</f>
        <v>4:00–5:25 م</v>
      </c>
      <c r="D445" s="31">
        <v>1</v>
      </c>
      <c r="E445" s="31" t="s">
        <v>19</v>
      </c>
      <c r="F445" s="32">
        <v>1</v>
      </c>
      <c r="G445" s="31" t="s">
        <v>32</v>
      </c>
      <c r="H445" s="27"/>
      <c r="I445" s="27"/>
      <c r="J445" s="27"/>
      <c r="K445" s="27"/>
      <c r="L445" s="27"/>
      <c r="M445" s="27"/>
      <c r="N445" s="27"/>
      <c r="O445" s="27"/>
      <c r="P445" s="27"/>
    </row>
    <row r="446" spans="1:16">
      <c r="A446" s="30">
        <v>21</v>
      </c>
      <c r="B446" s="31">
        <v>1</v>
      </c>
      <c r="C446" s="31" t="str" cm="1">
        <f t="array" ref="C446">INDEX($P$5:$P$7,B446)</f>
        <v>4:00–5:25 م</v>
      </c>
      <c r="D446" s="31">
        <v>2</v>
      </c>
      <c r="E446" s="31" t="s">
        <v>19</v>
      </c>
      <c r="F446" s="32">
        <v>1</v>
      </c>
      <c r="G446" s="31" t="s">
        <v>278</v>
      </c>
      <c r="H446" s="27"/>
      <c r="I446" s="27"/>
      <c r="J446" s="27"/>
      <c r="K446" s="27"/>
      <c r="L446" s="27"/>
      <c r="M446" s="27"/>
      <c r="N446" s="27"/>
      <c r="O446" s="27"/>
      <c r="P446" s="27"/>
    </row>
    <row r="447" spans="1:16">
      <c r="A447" s="30">
        <v>21</v>
      </c>
      <c r="B447" s="31">
        <v>1</v>
      </c>
      <c r="C447" s="31" t="str" cm="1">
        <f t="array" ref="C447">INDEX($P$5:$P$7,B447)</f>
        <v>4:00–5:25 م</v>
      </c>
      <c r="D447" s="31">
        <v>3</v>
      </c>
      <c r="E447" s="31" t="s">
        <v>19</v>
      </c>
      <c r="F447" s="32">
        <v>1</v>
      </c>
      <c r="G447" s="31" t="s">
        <v>256</v>
      </c>
      <c r="H447" s="27"/>
      <c r="I447" s="27"/>
      <c r="J447" s="27"/>
      <c r="K447" s="27"/>
      <c r="L447" s="27"/>
      <c r="M447" s="27"/>
      <c r="N447" s="27"/>
      <c r="O447" s="27"/>
      <c r="P447" s="27"/>
    </row>
    <row r="448" spans="1:16">
      <c r="A448" s="30">
        <v>21</v>
      </c>
      <c r="B448" s="31">
        <v>1</v>
      </c>
      <c r="C448" s="31" t="str" cm="1">
        <f t="array" ref="C448">INDEX($P$5:$P$7,B448)</f>
        <v>4:00–5:25 م</v>
      </c>
      <c r="D448" s="31">
        <v>4</v>
      </c>
      <c r="E448" s="31" t="s">
        <v>19</v>
      </c>
      <c r="F448" s="32">
        <v>1</v>
      </c>
      <c r="G448" s="31" t="s">
        <v>234</v>
      </c>
      <c r="H448" s="27"/>
      <c r="I448" s="27"/>
      <c r="J448" s="27"/>
      <c r="K448" s="27"/>
      <c r="L448" s="27"/>
      <c r="M448" s="27"/>
      <c r="N448" s="27"/>
      <c r="O448" s="27"/>
      <c r="P448" s="27"/>
    </row>
    <row r="449" spans="1:16">
      <c r="A449" s="30">
        <v>21</v>
      </c>
      <c r="B449" s="31">
        <v>1</v>
      </c>
      <c r="C449" s="31" t="str" cm="1">
        <f t="array" ref="C449">INDEX($P$5:$P$7,B449)</f>
        <v>4:00–5:25 م</v>
      </c>
      <c r="D449" s="31">
        <v>5</v>
      </c>
      <c r="E449" s="31" t="s">
        <v>19</v>
      </c>
      <c r="F449" s="32">
        <v>1</v>
      </c>
      <c r="G449" s="31" t="s">
        <v>212</v>
      </c>
      <c r="H449" s="27"/>
      <c r="I449" s="27"/>
      <c r="J449" s="27"/>
      <c r="K449" s="27"/>
      <c r="L449" s="27"/>
      <c r="M449" s="27"/>
      <c r="N449" s="27"/>
      <c r="O449" s="27"/>
      <c r="P449" s="27"/>
    </row>
    <row r="450" spans="1:16">
      <c r="A450" s="30">
        <v>21</v>
      </c>
      <c r="B450" s="31">
        <v>1</v>
      </c>
      <c r="C450" s="31" t="str" cm="1">
        <f t="array" ref="C450">INDEX($P$5:$P$7,B450)</f>
        <v>4:00–5:25 م</v>
      </c>
      <c r="D450" s="31">
        <v>6</v>
      </c>
      <c r="E450" s="31" t="s">
        <v>19</v>
      </c>
      <c r="F450" s="32">
        <v>1</v>
      </c>
      <c r="G450" s="31" t="s">
        <v>213</v>
      </c>
      <c r="H450" s="27"/>
      <c r="I450" s="27"/>
      <c r="J450" s="27"/>
      <c r="K450" s="27"/>
      <c r="L450" s="27"/>
      <c r="M450" s="27"/>
      <c r="N450" s="27"/>
      <c r="O450" s="27"/>
      <c r="P450" s="27"/>
    </row>
    <row r="451" spans="1:16">
      <c r="A451" s="30">
        <v>21</v>
      </c>
      <c r="B451" s="31">
        <v>1</v>
      </c>
      <c r="C451" s="31" t="str" cm="1">
        <f t="array" ref="C451">INDEX($P$5:$P$7,B451)</f>
        <v>4:00–5:25 م</v>
      </c>
      <c r="D451" s="31">
        <v>7</v>
      </c>
      <c r="E451" s="31" t="s">
        <v>19</v>
      </c>
      <c r="F451" s="32">
        <v>1</v>
      </c>
      <c r="G451" s="31" t="s">
        <v>165</v>
      </c>
      <c r="H451" s="27"/>
      <c r="I451" s="27"/>
      <c r="J451" s="27"/>
      <c r="K451" s="27"/>
      <c r="L451" s="27"/>
      <c r="M451" s="27"/>
      <c r="N451" s="27"/>
      <c r="O451" s="27"/>
      <c r="P451" s="27"/>
    </row>
    <row r="452" spans="1:16">
      <c r="A452" s="30">
        <v>21</v>
      </c>
      <c r="B452" s="31">
        <v>1</v>
      </c>
      <c r="C452" s="31" t="str" cm="1">
        <f t="array" ref="C452">INDEX($P$5:$P$7,B452)</f>
        <v>4:00–5:25 م</v>
      </c>
      <c r="D452" s="31">
        <v>8</v>
      </c>
      <c r="E452" s="31" t="s">
        <v>19</v>
      </c>
      <c r="F452" s="32">
        <v>1</v>
      </c>
      <c r="G452" s="31" t="s">
        <v>119</v>
      </c>
      <c r="H452" s="27"/>
      <c r="I452" s="27"/>
      <c r="J452" s="27"/>
      <c r="K452" s="27"/>
      <c r="L452" s="27"/>
      <c r="M452" s="27"/>
      <c r="N452" s="27"/>
      <c r="O452" s="27"/>
      <c r="P452" s="27"/>
    </row>
    <row r="453" spans="1:16">
      <c r="A453" s="30">
        <v>21</v>
      </c>
      <c r="B453" s="31">
        <v>2</v>
      </c>
      <c r="C453" s="31" t="str" cm="1">
        <f t="array" ref="C453">INDEX($P$5:$P$7,B453)</f>
        <v>5:35–7:00 م</v>
      </c>
      <c r="D453" s="31">
        <v>1</v>
      </c>
      <c r="E453" s="31" t="s">
        <v>19</v>
      </c>
      <c r="F453" s="32">
        <v>1</v>
      </c>
      <c r="G453" s="31" t="s">
        <v>112</v>
      </c>
      <c r="H453" s="27"/>
      <c r="I453" s="27"/>
      <c r="J453" s="27"/>
      <c r="K453" s="27"/>
      <c r="L453" s="27"/>
      <c r="M453" s="27"/>
      <c r="N453" s="27"/>
      <c r="O453" s="27"/>
      <c r="P453" s="27"/>
    </row>
    <row r="454" spans="1:16">
      <c r="A454" s="30">
        <v>21</v>
      </c>
      <c r="B454" s="31">
        <v>2</v>
      </c>
      <c r="C454" s="31" t="str" cm="1">
        <f t="array" ref="C454">INDEX($P$5:$P$7,B454)</f>
        <v>5:35–7:00 م</v>
      </c>
      <c r="D454" s="31">
        <v>2</v>
      </c>
      <c r="E454" s="31" t="s">
        <v>19</v>
      </c>
      <c r="F454" s="32">
        <v>1</v>
      </c>
      <c r="G454" s="31" t="s">
        <v>110</v>
      </c>
      <c r="H454" s="27"/>
      <c r="I454" s="27"/>
      <c r="J454" s="27"/>
      <c r="K454" s="27"/>
      <c r="L454" s="27"/>
      <c r="M454" s="27"/>
      <c r="N454" s="27"/>
      <c r="O454" s="27"/>
      <c r="P454" s="27"/>
    </row>
    <row r="455" spans="1:16">
      <c r="A455" s="30">
        <v>21</v>
      </c>
      <c r="B455" s="31">
        <v>2</v>
      </c>
      <c r="C455" s="31" t="str" cm="1">
        <f t="array" ref="C455">INDEX($P$5:$P$7,B455)</f>
        <v>5:35–7:00 م</v>
      </c>
      <c r="D455" s="31">
        <v>3</v>
      </c>
      <c r="E455" s="31" t="s">
        <v>19</v>
      </c>
      <c r="F455" s="32">
        <v>1</v>
      </c>
      <c r="G455" s="31" t="s">
        <v>99</v>
      </c>
      <c r="H455" s="27"/>
      <c r="I455" s="27"/>
      <c r="J455" s="27"/>
      <c r="K455" s="27"/>
      <c r="L455" s="27"/>
      <c r="M455" s="27"/>
      <c r="N455" s="27"/>
      <c r="O455" s="27"/>
      <c r="P455" s="27"/>
    </row>
    <row r="456" spans="1:16">
      <c r="A456" s="30">
        <v>21</v>
      </c>
      <c r="B456" s="31">
        <v>2</v>
      </c>
      <c r="C456" s="31" t="str" cm="1">
        <f t="array" ref="C456">INDEX($P$5:$P$7,B456)</f>
        <v>5:35–7:00 م</v>
      </c>
      <c r="D456" s="31">
        <v>4</v>
      </c>
      <c r="E456" s="31" t="s">
        <v>95</v>
      </c>
      <c r="F456" s="32">
        <v>1</v>
      </c>
      <c r="G456" s="31" t="s">
        <v>291</v>
      </c>
      <c r="H456" s="27"/>
      <c r="I456" s="27"/>
      <c r="J456" s="27"/>
      <c r="K456" s="27"/>
      <c r="L456" s="27"/>
      <c r="M456" s="27"/>
      <c r="N456" s="27"/>
      <c r="O456" s="27"/>
      <c r="P456" s="27"/>
    </row>
    <row r="457" spans="1:16">
      <c r="A457" s="30">
        <v>21</v>
      </c>
      <c r="B457" s="31">
        <v>2</v>
      </c>
      <c r="C457" s="31" t="str" cm="1">
        <f t="array" ref="C457">INDEX($P$5:$P$7,B457)</f>
        <v>5:35–7:00 م</v>
      </c>
      <c r="D457" s="31">
        <v>5</v>
      </c>
      <c r="E457" s="31" t="s">
        <v>95</v>
      </c>
      <c r="F457" s="32">
        <v>1</v>
      </c>
      <c r="G457" s="31" t="s">
        <v>624</v>
      </c>
      <c r="H457" s="27"/>
      <c r="I457" s="27"/>
      <c r="J457" s="27"/>
      <c r="K457" s="27"/>
      <c r="L457" s="27"/>
      <c r="M457" s="27"/>
      <c r="N457" s="27"/>
      <c r="O457" s="27"/>
      <c r="P457" s="27"/>
    </row>
    <row r="458" spans="1:16">
      <c r="A458" s="30">
        <v>21</v>
      </c>
      <c r="B458" s="31">
        <v>2</v>
      </c>
      <c r="C458" s="31" t="str" cm="1">
        <f t="array" ref="C458">INDEX($P$5:$P$7,B458)</f>
        <v>5:35–7:00 م</v>
      </c>
      <c r="D458" s="31">
        <v>6</v>
      </c>
      <c r="E458" s="31" t="s">
        <v>95</v>
      </c>
      <c r="F458" s="32">
        <v>1</v>
      </c>
      <c r="G458" s="31" t="s">
        <v>602</v>
      </c>
      <c r="H458" s="27"/>
      <c r="I458" s="27"/>
      <c r="J458" s="27"/>
      <c r="K458" s="27"/>
      <c r="L458" s="27"/>
      <c r="M458" s="27"/>
      <c r="N458" s="27"/>
      <c r="O458" s="27"/>
      <c r="P458" s="27"/>
    </row>
    <row r="459" spans="1:16">
      <c r="A459" s="30">
        <v>21</v>
      </c>
      <c r="B459" s="31">
        <v>2</v>
      </c>
      <c r="C459" s="31" t="str" cm="1">
        <f t="array" ref="C459">INDEX($P$5:$P$7,B459)</f>
        <v>5:35–7:00 م</v>
      </c>
      <c r="D459" s="31">
        <v>7</v>
      </c>
      <c r="E459" s="31" t="s">
        <v>95</v>
      </c>
      <c r="F459" s="32">
        <v>1</v>
      </c>
      <c r="G459" s="31" t="s">
        <v>580</v>
      </c>
      <c r="H459" s="27"/>
      <c r="I459" s="27"/>
      <c r="J459" s="27"/>
      <c r="K459" s="27"/>
      <c r="L459" s="27"/>
      <c r="M459" s="27"/>
      <c r="N459" s="27"/>
      <c r="O459" s="27"/>
      <c r="P459" s="27"/>
    </row>
    <row r="460" spans="1:16">
      <c r="A460" s="30">
        <v>21</v>
      </c>
      <c r="B460" s="31">
        <v>2</v>
      </c>
      <c r="C460" s="31" t="str" cm="1">
        <f t="array" ref="C460">INDEX($P$5:$P$7,B460)</f>
        <v>5:35–7:00 م</v>
      </c>
      <c r="D460" s="31">
        <v>8</v>
      </c>
      <c r="E460" s="31" t="s">
        <v>95</v>
      </c>
      <c r="F460" s="32">
        <v>1</v>
      </c>
      <c r="G460" s="31" t="s">
        <v>558</v>
      </c>
      <c r="H460" s="27"/>
      <c r="I460" s="27"/>
      <c r="J460" s="27"/>
      <c r="K460" s="27"/>
      <c r="L460" s="27"/>
      <c r="M460" s="27"/>
      <c r="N460" s="27"/>
      <c r="O460" s="27"/>
      <c r="P460" s="27"/>
    </row>
    <row r="461" spans="1:16">
      <c r="A461" s="30">
        <v>21</v>
      </c>
      <c r="B461" s="31">
        <v>3</v>
      </c>
      <c r="C461" s="31" t="str" cm="1">
        <f t="array" ref="C461">INDEX($P$5:$P$7,B461)</f>
        <v>7:10–8:35 م</v>
      </c>
      <c r="D461" s="31">
        <v>1</v>
      </c>
      <c r="E461" s="31" t="s">
        <v>95</v>
      </c>
      <c r="F461" s="32">
        <v>1</v>
      </c>
      <c r="G461" s="31" t="s">
        <v>537</v>
      </c>
      <c r="H461" s="27"/>
      <c r="I461" s="27"/>
      <c r="J461" s="27"/>
      <c r="K461" s="27"/>
      <c r="L461" s="27"/>
      <c r="M461" s="27"/>
      <c r="N461" s="27"/>
      <c r="O461" s="27"/>
      <c r="P461" s="27"/>
    </row>
    <row r="462" spans="1:16">
      <c r="A462" s="30">
        <v>21</v>
      </c>
      <c r="B462" s="31">
        <v>3</v>
      </c>
      <c r="C462" s="31" t="str" cm="1">
        <f t="array" ref="C462">INDEX($P$5:$P$7,B462)</f>
        <v>7:10–8:35 م</v>
      </c>
      <c r="D462" s="31">
        <v>2</v>
      </c>
      <c r="E462" s="31" t="s">
        <v>95</v>
      </c>
      <c r="F462" s="32">
        <v>1</v>
      </c>
      <c r="G462" s="31" t="s">
        <v>517</v>
      </c>
      <c r="H462" s="27"/>
      <c r="I462" s="27"/>
      <c r="J462" s="27"/>
      <c r="K462" s="27"/>
      <c r="L462" s="27"/>
      <c r="M462" s="27"/>
      <c r="N462" s="27"/>
      <c r="O462" s="27"/>
      <c r="P462" s="27"/>
    </row>
    <row r="463" spans="1:16">
      <c r="A463" s="30">
        <v>21</v>
      </c>
      <c r="B463" s="31">
        <v>3</v>
      </c>
      <c r="C463" s="31" t="str" cm="1">
        <f t="array" ref="C463">INDEX($P$5:$P$7,B463)</f>
        <v>7:10–8:35 م</v>
      </c>
      <c r="D463" s="31">
        <v>3</v>
      </c>
      <c r="E463" s="31" t="s">
        <v>95</v>
      </c>
      <c r="F463" s="32">
        <v>1</v>
      </c>
      <c r="G463" s="31" t="s">
        <v>497</v>
      </c>
      <c r="H463" s="27"/>
      <c r="I463" s="27"/>
      <c r="J463" s="27"/>
      <c r="K463" s="27"/>
      <c r="L463" s="27"/>
      <c r="M463" s="27"/>
      <c r="N463" s="27"/>
      <c r="O463" s="27"/>
      <c r="P463" s="27"/>
    </row>
    <row r="464" spans="1:16">
      <c r="A464" s="30">
        <v>21</v>
      </c>
      <c r="B464" s="31">
        <v>3</v>
      </c>
      <c r="C464" s="31" t="str" cm="1">
        <f t="array" ref="C464">INDEX($P$5:$P$7,B464)</f>
        <v>7:10–8:35 م</v>
      </c>
      <c r="D464" s="31">
        <v>4</v>
      </c>
      <c r="E464" s="31" t="s">
        <v>95</v>
      </c>
      <c r="F464" s="32">
        <v>1</v>
      </c>
      <c r="G464" s="31" t="s">
        <v>473</v>
      </c>
      <c r="H464" s="27"/>
      <c r="I464" s="27"/>
      <c r="J464" s="27"/>
      <c r="K464" s="27"/>
      <c r="L464" s="27"/>
      <c r="M464" s="27"/>
      <c r="N464" s="27"/>
      <c r="O464" s="27"/>
      <c r="P464" s="27"/>
    </row>
    <row r="465" spans="1:16">
      <c r="A465" s="30">
        <v>21</v>
      </c>
      <c r="B465" s="31">
        <v>3</v>
      </c>
      <c r="C465" s="31" t="str" cm="1">
        <f t="array" ref="C465">INDEX($P$5:$P$7,B465)</f>
        <v>7:10–8:35 م</v>
      </c>
      <c r="D465" s="31">
        <v>5</v>
      </c>
      <c r="E465" s="31" t="s">
        <v>95</v>
      </c>
      <c r="F465" s="32">
        <v>1</v>
      </c>
      <c r="G465" s="31" t="s">
        <v>453</v>
      </c>
      <c r="H465" s="27"/>
      <c r="I465" s="27"/>
      <c r="J465" s="27"/>
      <c r="K465" s="27"/>
      <c r="L465" s="27"/>
      <c r="M465" s="27"/>
      <c r="N465" s="27"/>
      <c r="O465" s="27"/>
      <c r="P465" s="27"/>
    </row>
    <row r="466" spans="1:16">
      <c r="A466" s="30">
        <v>21</v>
      </c>
      <c r="B466" s="31">
        <v>3</v>
      </c>
      <c r="C466" s="31" t="str" cm="1">
        <f t="array" ref="C466">INDEX($P$5:$P$7,B466)</f>
        <v>7:10–8:35 م</v>
      </c>
      <c r="D466" s="31">
        <v>6</v>
      </c>
      <c r="E466" s="31" t="s">
        <v>95</v>
      </c>
      <c r="F466" s="32">
        <v>1</v>
      </c>
      <c r="G466" s="31" t="s">
        <v>440</v>
      </c>
      <c r="H466" s="27"/>
      <c r="I466" s="27"/>
      <c r="J466" s="27"/>
      <c r="K466" s="27"/>
      <c r="L466" s="27"/>
      <c r="M466" s="27"/>
      <c r="N466" s="27"/>
      <c r="O466" s="27"/>
      <c r="P466" s="27"/>
    </row>
    <row r="467" spans="1:16">
      <c r="A467" s="36">
        <v>22</v>
      </c>
      <c r="B467" s="36">
        <v>1</v>
      </c>
      <c r="C467" s="36" t="str" cm="1">
        <f t="array" ref="C467">INDEX($P$5:$P$7,B467)</f>
        <v>4:00–5:25 م</v>
      </c>
      <c r="D467" s="36">
        <v>1</v>
      </c>
      <c r="E467" s="36" t="s">
        <v>101</v>
      </c>
      <c r="F467" s="36"/>
      <c r="G467" s="36" t="s">
        <v>102</v>
      </c>
      <c r="H467" s="27"/>
      <c r="I467" s="27"/>
      <c r="J467" s="27"/>
      <c r="K467" s="27"/>
      <c r="L467" s="27"/>
      <c r="M467" s="27"/>
      <c r="N467" s="27"/>
      <c r="O467" s="27"/>
      <c r="P467" s="27"/>
    </row>
  </sheetData>
  <mergeCells count="2">
    <mergeCell ref="A1:G1"/>
    <mergeCell ref="A2:G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B7488-B2B4-45FB-8912-CF88D30BD9B5}">
  <dimension ref="A1:AT699"/>
  <sheetViews>
    <sheetView showGridLines="0" rightToLeft="1" workbookViewId="0">
      <pane ySplit="3" topLeftCell="A4" activePane="bottomLeft" state="frozen"/>
      <selection sqref="A1:C1"/>
      <selection pane="bottomLeft" sqref="A1:XFD1048576"/>
    </sheetView>
  </sheetViews>
  <sheetFormatPr defaultRowHeight="14.5"/>
  <cols>
    <col min="1" max="1" width="10" style="24" customWidth="1"/>
    <col min="2" max="2" width="20" style="24" customWidth="1"/>
    <col min="3" max="3" width="10.90625" style="24" customWidth="1"/>
    <col min="4" max="4" width="20" style="24" customWidth="1"/>
    <col min="5" max="7" width="7.6328125" style="24" customWidth="1"/>
    <col min="8" max="46" width="7.6328125" style="19" customWidth="1"/>
    <col min="47" max="16384" width="8.7265625" style="19"/>
  </cols>
  <sheetData>
    <row r="1" spans="1:7" ht="18.5">
      <c r="A1" s="18" t="s">
        <v>625</v>
      </c>
      <c r="B1" s="18"/>
      <c r="C1" s="18"/>
      <c r="D1" s="18"/>
      <c r="E1" s="19"/>
      <c r="F1" s="19"/>
      <c r="G1" s="19"/>
    </row>
    <row r="2" spans="1:7" ht="34" customHeight="1">
      <c r="A2" s="20"/>
      <c r="B2" s="20"/>
      <c r="C2" s="20"/>
      <c r="D2" s="20"/>
      <c r="E2" s="19"/>
      <c r="F2" s="19"/>
      <c r="G2" s="19"/>
    </row>
    <row r="3" spans="1:7" ht="26" customHeight="1">
      <c r="A3" s="21" t="s">
        <v>12</v>
      </c>
      <c r="B3" s="21" t="s">
        <v>14</v>
      </c>
      <c r="C3" s="21" t="s">
        <v>15</v>
      </c>
      <c r="D3" s="21" t="s">
        <v>18</v>
      </c>
      <c r="E3" s="19"/>
      <c r="F3" s="19"/>
      <c r="G3" s="19"/>
    </row>
    <row r="4" spans="1:7">
      <c r="A4" s="22">
        <v>1</v>
      </c>
      <c r="B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" s="23">
        <v>1</v>
      </c>
      <c r="D4" s="23" t="s">
        <v>217</v>
      </c>
      <c r="E4" s="19"/>
      <c r="F4" s="19"/>
      <c r="G4" s="19"/>
    </row>
    <row r="5" spans="1:7">
      <c r="A5" s="22">
        <v>1</v>
      </c>
      <c r="B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" s="23">
        <v>2</v>
      </c>
      <c r="D5" s="23" t="s">
        <v>186</v>
      </c>
      <c r="E5" s="19"/>
      <c r="F5" s="19"/>
      <c r="G5" s="19"/>
    </row>
    <row r="6" spans="1:7">
      <c r="A6" s="22">
        <v>1</v>
      </c>
      <c r="B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6" s="23">
        <v>3</v>
      </c>
      <c r="D6" s="23" t="s">
        <v>187</v>
      </c>
      <c r="E6" s="19"/>
      <c r="F6" s="19"/>
      <c r="G6" s="19"/>
    </row>
    <row r="7" spans="1:7">
      <c r="A7" s="22">
        <v>1</v>
      </c>
      <c r="B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" s="23">
        <v>4</v>
      </c>
      <c r="D7" s="23" t="s">
        <v>169</v>
      </c>
      <c r="E7" s="19"/>
      <c r="F7" s="19"/>
      <c r="G7" s="19"/>
    </row>
    <row r="8" spans="1:7">
      <c r="A8" s="22">
        <v>1</v>
      </c>
      <c r="B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8" s="23">
        <v>5</v>
      </c>
      <c r="D8" s="23" t="s">
        <v>170</v>
      </c>
      <c r="E8" s="19"/>
      <c r="F8" s="19"/>
      <c r="G8" s="19"/>
    </row>
    <row r="9" spans="1:7">
      <c r="A9" s="22">
        <v>1</v>
      </c>
      <c r="B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9" s="23">
        <v>6</v>
      </c>
      <c r="D9" s="23" t="s">
        <v>171</v>
      </c>
      <c r="E9" s="19"/>
      <c r="F9" s="19"/>
      <c r="G9" s="19"/>
    </row>
    <row r="10" spans="1:7">
      <c r="A10" s="22">
        <v>1</v>
      </c>
      <c r="B1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0" s="23">
        <v>7</v>
      </c>
      <c r="D10" s="23" t="s">
        <v>172</v>
      </c>
      <c r="E10" s="19"/>
      <c r="F10" s="19"/>
      <c r="G10" s="19"/>
    </row>
    <row r="11" spans="1:7">
      <c r="A11" s="22">
        <v>1</v>
      </c>
      <c r="B1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1" s="23">
        <v>8</v>
      </c>
      <c r="D11" s="23" t="s">
        <v>96</v>
      </c>
      <c r="E11" s="19"/>
      <c r="F11" s="19"/>
      <c r="G11" s="19"/>
    </row>
    <row r="12" spans="1:7">
      <c r="A12" s="22">
        <v>1</v>
      </c>
      <c r="B1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2" s="23">
        <v>1</v>
      </c>
      <c r="D12" s="23" t="s">
        <v>90</v>
      </c>
      <c r="E12" s="19"/>
      <c r="F12" s="19"/>
      <c r="G12" s="19"/>
    </row>
    <row r="13" spans="1:7">
      <c r="A13" s="22">
        <v>1</v>
      </c>
      <c r="B1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3" s="23">
        <v>2</v>
      </c>
      <c r="D13" s="23" t="s">
        <v>78</v>
      </c>
      <c r="E13" s="19"/>
      <c r="F13" s="19"/>
      <c r="G13" s="19"/>
    </row>
    <row r="14" spans="1:7">
      <c r="A14" s="22">
        <v>1</v>
      </c>
      <c r="B1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4" s="23">
        <v>3</v>
      </c>
      <c r="D14" s="23" t="s">
        <v>503</v>
      </c>
      <c r="E14" s="19"/>
      <c r="F14" s="19"/>
      <c r="G14" s="19"/>
    </row>
    <row r="15" spans="1:7">
      <c r="A15" s="22">
        <v>1</v>
      </c>
      <c r="B1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5" s="23">
        <v>4</v>
      </c>
      <c r="D15" s="23" t="s">
        <v>501</v>
      </c>
      <c r="E15" s="19"/>
      <c r="F15" s="19"/>
      <c r="G15" s="19"/>
    </row>
    <row r="16" spans="1:7">
      <c r="A16" s="22">
        <v>1</v>
      </c>
      <c r="B1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6" s="23">
        <v>5</v>
      </c>
      <c r="D16" s="23" t="s">
        <v>479</v>
      </c>
      <c r="E16" s="19"/>
      <c r="F16" s="19"/>
      <c r="G16" s="19"/>
    </row>
    <row r="17" spans="1:7">
      <c r="A17" s="22">
        <v>1</v>
      </c>
      <c r="B1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7" s="23">
        <v>6</v>
      </c>
      <c r="D17" s="23" t="s">
        <v>480</v>
      </c>
      <c r="E17" s="19"/>
      <c r="F17" s="19"/>
      <c r="G17" s="19"/>
    </row>
    <row r="18" spans="1:7">
      <c r="A18" s="22">
        <v>1</v>
      </c>
      <c r="B1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8" s="23">
        <v>7</v>
      </c>
      <c r="D18" s="23" t="s">
        <v>444</v>
      </c>
      <c r="E18" s="19"/>
      <c r="F18" s="19"/>
      <c r="G18" s="19"/>
    </row>
    <row r="19" spans="1:7">
      <c r="A19" s="22">
        <v>1</v>
      </c>
      <c r="B1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9" s="23">
        <v>8</v>
      </c>
      <c r="D19" s="23" t="s">
        <v>422</v>
      </c>
      <c r="E19" s="19"/>
      <c r="F19" s="19"/>
      <c r="G19" s="19"/>
    </row>
    <row r="20" spans="1:7">
      <c r="A20" s="22">
        <v>1</v>
      </c>
      <c r="B2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0" s="23">
        <v>1</v>
      </c>
      <c r="D20" s="23" t="s">
        <v>372</v>
      </c>
      <c r="E20" s="19"/>
      <c r="F20" s="19"/>
      <c r="G20" s="19"/>
    </row>
    <row r="21" spans="1:7">
      <c r="A21" s="22">
        <v>1</v>
      </c>
      <c r="B2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1" s="23">
        <v>2</v>
      </c>
      <c r="D21" s="23" t="s">
        <v>362</v>
      </c>
      <c r="E21" s="19"/>
      <c r="F21" s="19"/>
      <c r="G21" s="19"/>
    </row>
    <row r="22" spans="1:7">
      <c r="A22" s="22">
        <v>1</v>
      </c>
      <c r="B2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2" s="23">
        <v>3</v>
      </c>
      <c r="D22" s="23" t="s">
        <v>354</v>
      </c>
      <c r="E22" s="19"/>
      <c r="F22" s="19"/>
      <c r="G22" s="19"/>
    </row>
    <row r="23" spans="1:7">
      <c r="A23" s="22">
        <v>1</v>
      </c>
      <c r="B2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3" s="23">
        <v>4</v>
      </c>
      <c r="D23" s="23" t="s">
        <v>633</v>
      </c>
      <c r="E23" s="19"/>
      <c r="F23" s="19"/>
      <c r="G23" s="19"/>
    </row>
    <row r="24" spans="1:7">
      <c r="A24" s="22">
        <v>1</v>
      </c>
      <c r="B24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4" s="23">
        <v>5</v>
      </c>
      <c r="D24" s="23" t="s">
        <v>616</v>
      </c>
      <c r="E24" s="19"/>
      <c r="F24" s="19"/>
      <c r="G24" s="19"/>
    </row>
    <row r="25" spans="1:7">
      <c r="A25" s="22">
        <v>1</v>
      </c>
      <c r="B25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5" s="23">
        <v>6</v>
      </c>
      <c r="D25" s="23" t="s">
        <v>594</v>
      </c>
      <c r="E25" s="19"/>
      <c r="F25" s="19"/>
      <c r="G25" s="19"/>
    </row>
    <row r="26" spans="1:7">
      <c r="A26" s="22">
        <v>2</v>
      </c>
      <c r="B2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6" s="23">
        <v>1</v>
      </c>
      <c r="D26" s="23" t="s">
        <v>481</v>
      </c>
      <c r="E26" s="19"/>
      <c r="F26" s="19"/>
      <c r="G26" s="19"/>
    </row>
    <row r="27" spans="1:7">
      <c r="A27" s="22">
        <v>2</v>
      </c>
      <c r="B2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7" s="23">
        <v>2</v>
      </c>
      <c r="D27" s="23" t="s">
        <v>482</v>
      </c>
      <c r="E27" s="19"/>
      <c r="F27" s="19"/>
      <c r="G27" s="19"/>
    </row>
    <row r="28" spans="1:7">
      <c r="A28" s="22">
        <v>2</v>
      </c>
      <c r="B2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8" s="23">
        <v>3</v>
      </c>
      <c r="D28" s="23" t="s">
        <v>67</v>
      </c>
      <c r="E28" s="19"/>
      <c r="F28" s="19"/>
      <c r="G28" s="19"/>
    </row>
    <row r="29" spans="1:7">
      <c r="A29" s="22">
        <v>2</v>
      </c>
      <c r="B2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9" s="23">
        <v>4</v>
      </c>
      <c r="D29" s="23" t="s">
        <v>445</v>
      </c>
      <c r="E29" s="19"/>
      <c r="F29" s="19"/>
      <c r="G29" s="19"/>
    </row>
    <row r="30" spans="1:7">
      <c r="A30" s="22">
        <v>2</v>
      </c>
      <c r="B3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0" s="23">
        <v>5</v>
      </c>
      <c r="D30" s="23" t="s">
        <v>423</v>
      </c>
      <c r="E30" s="19"/>
      <c r="F30" s="19"/>
      <c r="G30" s="19"/>
    </row>
    <row r="31" spans="1:7">
      <c r="A31" s="22">
        <v>2</v>
      </c>
      <c r="B3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1" s="23">
        <v>6</v>
      </c>
      <c r="D31" s="23" t="s">
        <v>366</v>
      </c>
      <c r="E31" s="19"/>
      <c r="F31" s="19"/>
      <c r="G31" s="19"/>
    </row>
    <row r="32" spans="1:7">
      <c r="A32" s="22">
        <v>2</v>
      </c>
      <c r="B3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2" s="23">
        <v>7</v>
      </c>
      <c r="D32" s="23" t="s">
        <v>363</v>
      </c>
      <c r="E32" s="19"/>
      <c r="F32" s="19"/>
      <c r="G32" s="19"/>
    </row>
    <row r="33" spans="1:7">
      <c r="A33" s="22">
        <v>2</v>
      </c>
      <c r="B3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3" s="23">
        <v>8</v>
      </c>
      <c r="D33" s="23" t="s">
        <v>355</v>
      </c>
      <c r="E33" s="19"/>
      <c r="F33" s="19"/>
      <c r="G33" s="19"/>
    </row>
    <row r="34" spans="1:7">
      <c r="A34" s="22">
        <v>2</v>
      </c>
      <c r="B3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4" s="23">
        <v>1</v>
      </c>
      <c r="D34" s="23" t="s">
        <v>127</v>
      </c>
      <c r="E34" s="19"/>
      <c r="F34" s="19"/>
      <c r="G34" s="19"/>
    </row>
    <row r="35" spans="1:7">
      <c r="A35" s="22">
        <v>2</v>
      </c>
      <c r="B3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5" s="23">
        <v>2</v>
      </c>
      <c r="D35" s="23" t="s">
        <v>928</v>
      </c>
      <c r="E35" s="19"/>
      <c r="F35" s="19"/>
      <c r="G35" s="19"/>
    </row>
    <row r="36" spans="1:7">
      <c r="A36" s="22">
        <v>2</v>
      </c>
      <c r="B3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6" s="23">
        <v>3</v>
      </c>
      <c r="D36" s="23" t="s">
        <v>188</v>
      </c>
      <c r="E36" s="19"/>
      <c r="F36" s="19"/>
      <c r="G36" s="19"/>
    </row>
    <row r="37" spans="1:7">
      <c r="A37" s="22">
        <v>2</v>
      </c>
      <c r="B3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7" s="23">
        <v>4</v>
      </c>
      <c r="D37" s="23" t="s">
        <v>128</v>
      </c>
      <c r="E37" s="19"/>
      <c r="F37" s="19"/>
      <c r="G37" s="19"/>
    </row>
    <row r="38" spans="1:7">
      <c r="A38" s="22">
        <v>2</v>
      </c>
      <c r="B3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8" s="23">
        <v>5</v>
      </c>
      <c r="D38" s="23" t="s">
        <v>129</v>
      </c>
      <c r="E38" s="19"/>
      <c r="F38" s="19"/>
      <c r="G38" s="19"/>
    </row>
    <row r="39" spans="1:7">
      <c r="A39" s="22">
        <v>2</v>
      </c>
      <c r="B3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9" s="23">
        <v>6</v>
      </c>
      <c r="D39" s="23" t="s">
        <v>130</v>
      </c>
      <c r="E39" s="19"/>
      <c r="F39" s="19"/>
      <c r="G39" s="19"/>
    </row>
    <row r="40" spans="1:7">
      <c r="A40" s="22">
        <v>2</v>
      </c>
      <c r="B4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0" s="23">
        <v>7</v>
      </c>
      <c r="D40" s="23" t="s">
        <v>131</v>
      </c>
      <c r="E40" s="19"/>
      <c r="F40" s="19"/>
      <c r="G40" s="19"/>
    </row>
    <row r="41" spans="1:7">
      <c r="A41" s="22">
        <v>2</v>
      </c>
      <c r="B4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1" s="23">
        <v>8</v>
      </c>
      <c r="D41" s="23" t="s">
        <v>339</v>
      </c>
      <c r="E41" s="19"/>
      <c r="F41" s="19"/>
      <c r="G41" s="19"/>
    </row>
    <row r="42" spans="1:7">
      <c r="A42" s="22">
        <v>2</v>
      </c>
      <c r="B4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42" s="23">
        <v>1</v>
      </c>
      <c r="D42" s="23" t="s">
        <v>79</v>
      </c>
      <c r="E42" s="19"/>
      <c r="F42" s="19"/>
      <c r="G42" s="19"/>
    </row>
    <row r="43" spans="1:7">
      <c r="A43" s="22">
        <v>2</v>
      </c>
      <c r="B4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43" s="23">
        <v>2</v>
      </c>
      <c r="D43" s="23" t="s">
        <v>91</v>
      </c>
      <c r="E43" s="19"/>
      <c r="F43" s="19"/>
      <c r="G43" s="19"/>
    </row>
    <row r="44" spans="1:7">
      <c r="A44" s="22">
        <v>2</v>
      </c>
      <c r="B44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44" s="23">
        <v>3</v>
      </c>
      <c r="D44" s="23" t="s">
        <v>606</v>
      </c>
      <c r="E44" s="19"/>
      <c r="F44" s="19"/>
      <c r="G44" s="19"/>
    </row>
    <row r="45" spans="1:7">
      <c r="A45" s="22">
        <v>2</v>
      </c>
      <c r="B45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45" s="23">
        <v>4</v>
      </c>
      <c r="D45" s="23" t="s">
        <v>573</v>
      </c>
      <c r="E45" s="19"/>
      <c r="F45" s="19"/>
      <c r="G45" s="19"/>
    </row>
    <row r="46" spans="1:7">
      <c r="A46" s="22">
        <v>2</v>
      </c>
      <c r="B46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46" s="23">
        <v>5</v>
      </c>
      <c r="D46" s="23" t="s">
        <v>985</v>
      </c>
      <c r="E46" s="19"/>
      <c r="F46" s="19"/>
      <c r="G46" s="19"/>
    </row>
    <row r="47" spans="1:7">
      <c r="A47" s="22">
        <v>2</v>
      </c>
      <c r="B47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47" s="23">
        <v>6</v>
      </c>
      <c r="D47" s="23" t="s">
        <v>504</v>
      </c>
      <c r="E47" s="19"/>
      <c r="F47" s="19"/>
      <c r="G47" s="19"/>
    </row>
    <row r="48" spans="1:7">
      <c r="A48" s="22">
        <v>3</v>
      </c>
      <c r="B4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8" s="23">
        <v>1</v>
      </c>
      <c r="D48" s="23" t="s">
        <v>595</v>
      </c>
      <c r="E48" s="19"/>
      <c r="F48" s="19"/>
      <c r="G48" s="19"/>
    </row>
    <row r="49" spans="1:7">
      <c r="A49" s="22">
        <v>3</v>
      </c>
      <c r="B4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9" s="23">
        <v>2</v>
      </c>
      <c r="D49" s="23" t="s">
        <v>988</v>
      </c>
      <c r="E49" s="19"/>
      <c r="F49" s="19"/>
      <c r="G49" s="19"/>
    </row>
    <row r="50" spans="1:7">
      <c r="A50" s="22">
        <v>3</v>
      </c>
      <c r="B5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0" s="23">
        <v>3</v>
      </c>
      <c r="D50" s="23" t="s">
        <v>987</v>
      </c>
      <c r="E50" s="19"/>
      <c r="F50" s="19"/>
      <c r="G50" s="19"/>
    </row>
    <row r="51" spans="1:7">
      <c r="A51" s="22">
        <v>3</v>
      </c>
      <c r="B5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1" s="23">
        <v>4</v>
      </c>
      <c r="D51" s="23" t="s">
        <v>92</v>
      </c>
      <c r="E51" s="19"/>
      <c r="F51" s="19"/>
      <c r="G51" s="19"/>
    </row>
    <row r="52" spans="1:7">
      <c r="A52" s="22">
        <v>3</v>
      </c>
      <c r="B5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2" s="23">
        <v>5</v>
      </c>
      <c r="D52" s="23" t="s">
        <v>80</v>
      </c>
      <c r="E52" s="19"/>
      <c r="F52" s="19"/>
      <c r="G52" s="19"/>
    </row>
    <row r="53" spans="1:7">
      <c r="A53" s="22">
        <v>3</v>
      </c>
      <c r="B5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3" s="23">
        <v>6</v>
      </c>
      <c r="D53" s="23" t="s">
        <v>446</v>
      </c>
      <c r="E53" s="19"/>
      <c r="F53" s="19"/>
      <c r="G53" s="19"/>
    </row>
    <row r="54" spans="1:7">
      <c r="A54" s="22">
        <v>3</v>
      </c>
      <c r="B5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4" s="23">
        <v>7</v>
      </c>
      <c r="D54" s="23" t="s">
        <v>484</v>
      </c>
      <c r="E54" s="19"/>
      <c r="F54" s="19"/>
      <c r="G54" s="19"/>
    </row>
    <row r="55" spans="1:7">
      <c r="A55" s="22">
        <v>3</v>
      </c>
      <c r="B5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55" s="23">
        <v>8</v>
      </c>
      <c r="D55" s="23" t="s">
        <v>963</v>
      </c>
      <c r="E55" s="19"/>
      <c r="F55" s="19"/>
      <c r="G55" s="19"/>
    </row>
    <row r="56" spans="1:7">
      <c r="A56" s="22">
        <v>3</v>
      </c>
      <c r="B5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6" s="23">
        <v>1</v>
      </c>
      <c r="D56" s="23" t="s">
        <v>68</v>
      </c>
      <c r="E56" s="19"/>
      <c r="F56" s="19"/>
      <c r="G56" s="19"/>
    </row>
    <row r="57" spans="1:7">
      <c r="A57" s="22">
        <v>3</v>
      </c>
      <c r="B5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7" s="23">
        <v>2</v>
      </c>
      <c r="D57" s="23" t="s">
        <v>58</v>
      </c>
      <c r="E57" s="19"/>
      <c r="F57" s="19"/>
      <c r="G57" s="19"/>
    </row>
    <row r="58" spans="1:7">
      <c r="A58" s="22">
        <v>3</v>
      </c>
      <c r="B5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8" s="23">
        <v>3</v>
      </c>
      <c r="D58" s="23" t="s">
        <v>424</v>
      </c>
      <c r="E58" s="19"/>
      <c r="F58" s="19"/>
      <c r="G58" s="19"/>
    </row>
    <row r="59" spans="1:7">
      <c r="A59" s="22">
        <v>3</v>
      </c>
      <c r="B5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59" s="23">
        <v>4</v>
      </c>
      <c r="D59" s="23" t="s">
        <v>357</v>
      </c>
      <c r="E59" s="19"/>
      <c r="F59" s="19"/>
      <c r="G59" s="19"/>
    </row>
    <row r="60" spans="1:7">
      <c r="A60" s="22">
        <v>3</v>
      </c>
      <c r="B6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60" s="23">
        <v>5</v>
      </c>
      <c r="D60" s="23" t="s">
        <v>350</v>
      </c>
      <c r="E60" s="19"/>
      <c r="F60" s="19"/>
      <c r="G60" s="19"/>
    </row>
    <row r="61" spans="1:7">
      <c r="A61" s="22">
        <v>3</v>
      </c>
      <c r="B6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61" s="23">
        <v>6</v>
      </c>
      <c r="D61" s="23" t="s">
        <v>340</v>
      </c>
      <c r="E61" s="19"/>
      <c r="F61" s="19"/>
      <c r="G61" s="19"/>
    </row>
    <row r="62" spans="1:7">
      <c r="A62" s="22">
        <v>3</v>
      </c>
      <c r="B6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62" s="23">
        <v>7</v>
      </c>
      <c r="D62" s="23" t="s">
        <v>425</v>
      </c>
      <c r="E62" s="19"/>
      <c r="F62" s="19"/>
      <c r="G62" s="19"/>
    </row>
    <row r="63" spans="1:7">
      <c r="A63" s="22">
        <v>3</v>
      </c>
      <c r="B6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63" s="23">
        <v>8</v>
      </c>
      <c r="D63" s="23" t="s">
        <v>332</v>
      </c>
      <c r="E63" s="19"/>
      <c r="F63" s="19"/>
      <c r="G63" s="19"/>
    </row>
    <row r="64" spans="1:7">
      <c r="A64" s="22">
        <v>3</v>
      </c>
      <c r="B64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64" s="23">
        <v>1</v>
      </c>
      <c r="D64" s="23" t="s">
        <v>134</v>
      </c>
      <c r="E64" s="19"/>
      <c r="F64" s="19"/>
      <c r="G64" s="19"/>
    </row>
    <row r="65" spans="1:7">
      <c r="A65" s="22">
        <v>3</v>
      </c>
      <c r="B65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65" s="23">
        <v>2</v>
      </c>
      <c r="D65" s="23" t="s">
        <v>135</v>
      </c>
      <c r="E65" s="19"/>
      <c r="F65" s="19"/>
      <c r="G65" s="19"/>
    </row>
    <row r="66" spans="1:7">
      <c r="A66" s="22">
        <v>3</v>
      </c>
      <c r="B66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66" s="23">
        <v>3</v>
      </c>
      <c r="D66" s="23" t="s">
        <v>930</v>
      </c>
      <c r="E66" s="19"/>
      <c r="F66" s="19"/>
      <c r="G66" s="19"/>
    </row>
    <row r="67" spans="1:7">
      <c r="A67" s="22">
        <v>3</v>
      </c>
      <c r="B67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67" s="23">
        <v>4</v>
      </c>
      <c r="D67" s="23" t="s">
        <v>189</v>
      </c>
      <c r="E67" s="19"/>
      <c r="F67" s="19"/>
      <c r="G67" s="19"/>
    </row>
    <row r="68" spans="1:7">
      <c r="A68" s="22">
        <v>3</v>
      </c>
      <c r="B6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68" s="23">
        <v>5</v>
      </c>
      <c r="D68" s="23" t="s">
        <v>929</v>
      </c>
      <c r="E68" s="19"/>
      <c r="F68" s="19"/>
      <c r="G68" s="19"/>
    </row>
    <row r="69" spans="1:7">
      <c r="A69" s="22">
        <v>3</v>
      </c>
      <c r="B6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69" s="23">
        <v>7</v>
      </c>
      <c r="D69" s="23" t="s">
        <v>133</v>
      </c>
      <c r="E69" s="19"/>
      <c r="F69" s="19"/>
      <c r="G69" s="19"/>
    </row>
    <row r="70" spans="1:7">
      <c r="A70" s="22">
        <v>4</v>
      </c>
      <c r="B7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0" s="23">
        <v>1</v>
      </c>
      <c r="D70" s="23" t="s">
        <v>336</v>
      </c>
      <c r="E70" s="19"/>
      <c r="F70" s="19"/>
      <c r="G70" s="19"/>
    </row>
    <row r="71" spans="1:7">
      <c r="A71" s="22">
        <v>4</v>
      </c>
      <c r="B7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1" s="23">
        <v>2</v>
      </c>
      <c r="D71" s="23" t="s">
        <v>325</v>
      </c>
      <c r="E71" s="19"/>
      <c r="F71" s="19"/>
      <c r="G71" s="19"/>
    </row>
    <row r="72" spans="1:7">
      <c r="A72" s="22">
        <v>4</v>
      </c>
      <c r="B7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2" s="23">
        <v>3</v>
      </c>
      <c r="D72" s="23" t="s">
        <v>333</v>
      </c>
      <c r="E72" s="19"/>
      <c r="F72" s="19"/>
      <c r="G72" s="19"/>
    </row>
    <row r="73" spans="1:7">
      <c r="A73" s="22">
        <v>4</v>
      </c>
      <c r="B7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3" s="23">
        <v>4</v>
      </c>
      <c r="D73" s="23" t="s">
        <v>931</v>
      </c>
      <c r="E73" s="19"/>
      <c r="F73" s="19"/>
      <c r="G73" s="19"/>
    </row>
    <row r="74" spans="1:7">
      <c r="A74" s="22">
        <v>4</v>
      </c>
      <c r="B7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4" s="23">
        <v>5</v>
      </c>
      <c r="D74" s="23" t="s">
        <v>932</v>
      </c>
      <c r="E74" s="19"/>
      <c r="F74" s="19"/>
      <c r="G74" s="19"/>
    </row>
    <row r="75" spans="1:7">
      <c r="A75" s="22">
        <v>4</v>
      </c>
      <c r="B7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5" s="23">
        <v>6</v>
      </c>
      <c r="D75" s="23" t="s">
        <v>132</v>
      </c>
      <c r="E75" s="19"/>
      <c r="F75" s="19"/>
      <c r="G75" s="19"/>
    </row>
    <row r="76" spans="1:7">
      <c r="A76" s="22">
        <v>4</v>
      </c>
      <c r="B7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6" s="23">
        <v>7</v>
      </c>
      <c r="D76" s="23" t="s">
        <v>925</v>
      </c>
      <c r="E76" s="19"/>
      <c r="F76" s="19"/>
      <c r="G76" s="19"/>
    </row>
    <row r="77" spans="1:7">
      <c r="A77" s="22">
        <v>4</v>
      </c>
      <c r="B7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77" s="23">
        <v>8</v>
      </c>
      <c r="D77" s="23" t="s">
        <v>93</v>
      </c>
      <c r="E77" s="19"/>
      <c r="F77" s="19"/>
      <c r="G77" s="19"/>
    </row>
    <row r="78" spans="1:7">
      <c r="A78" s="22">
        <v>4</v>
      </c>
      <c r="B7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8" s="23">
        <v>1</v>
      </c>
      <c r="D78" s="23" t="s">
        <v>631</v>
      </c>
      <c r="E78" s="19"/>
      <c r="F78" s="19"/>
      <c r="G78" s="19"/>
    </row>
    <row r="79" spans="1:7">
      <c r="A79" s="22">
        <v>4</v>
      </c>
      <c r="B7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79" s="23">
        <v>2</v>
      </c>
      <c r="D79" s="23" t="s">
        <v>992</v>
      </c>
      <c r="E79" s="19"/>
      <c r="F79" s="19"/>
      <c r="G79" s="19"/>
    </row>
    <row r="80" spans="1:7">
      <c r="A80" s="22">
        <v>4</v>
      </c>
      <c r="B8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0" s="23">
        <v>3</v>
      </c>
      <c r="D80" s="23" t="s">
        <v>470</v>
      </c>
      <c r="E80" s="19"/>
      <c r="F80" s="19"/>
      <c r="G80" s="19"/>
    </row>
    <row r="81" spans="1:7">
      <c r="A81" s="22">
        <v>4</v>
      </c>
      <c r="B8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1" s="23">
        <v>4</v>
      </c>
      <c r="D81" s="23" t="s">
        <v>138</v>
      </c>
      <c r="E81" s="19"/>
      <c r="F81" s="19"/>
      <c r="G81" s="19"/>
    </row>
    <row r="82" spans="1:7">
      <c r="A82" s="22">
        <v>4</v>
      </c>
      <c r="B8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2" s="23">
        <v>5</v>
      </c>
      <c r="D82" s="23" t="s">
        <v>564</v>
      </c>
      <c r="E82" s="19"/>
      <c r="F82" s="19"/>
      <c r="G82" s="19"/>
    </row>
    <row r="83" spans="1:7">
      <c r="A83" s="22">
        <v>4</v>
      </c>
      <c r="B8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3" s="23">
        <v>6</v>
      </c>
      <c r="D83" s="23" t="s">
        <v>81</v>
      </c>
      <c r="E83" s="19"/>
      <c r="F83" s="19"/>
      <c r="G83" s="19"/>
    </row>
    <row r="84" spans="1:7">
      <c r="A84" s="22">
        <v>4</v>
      </c>
      <c r="B8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4" s="23">
        <v>7</v>
      </c>
      <c r="D84" s="23" t="s">
        <v>50</v>
      </c>
      <c r="E84" s="19"/>
      <c r="F84" s="19"/>
      <c r="G84" s="19"/>
    </row>
    <row r="85" spans="1:7">
      <c r="A85" s="22">
        <v>4</v>
      </c>
      <c r="B8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85" s="23">
        <v>8</v>
      </c>
      <c r="D85" s="23" t="s">
        <v>969</v>
      </c>
      <c r="E85" s="19"/>
      <c r="F85" s="19"/>
      <c r="G85" s="19"/>
    </row>
    <row r="86" spans="1:7">
      <c r="A86" s="22">
        <v>4</v>
      </c>
      <c r="B86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86" s="23">
        <v>1</v>
      </c>
      <c r="D86" s="23" t="s">
        <v>973</v>
      </c>
      <c r="E86" s="19"/>
      <c r="F86" s="19"/>
      <c r="G86" s="19"/>
    </row>
    <row r="87" spans="1:7">
      <c r="A87" s="22">
        <v>4</v>
      </c>
      <c r="B87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87" s="23">
        <v>2</v>
      </c>
      <c r="D87" s="23" t="s">
        <v>427</v>
      </c>
      <c r="E87" s="19"/>
      <c r="F87" s="19"/>
      <c r="G87" s="19"/>
    </row>
    <row r="88" spans="1:7">
      <c r="A88" s="22">
        <v>4</v>
      </c>
      <c r="B8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88" s="23">
        <v>4</v>
      </c>
      <c r="D88" s="23" t="s">
        <v>59</v>
      </c>
      <c r="E88" s="19"/>
      <c r="F88" s="19"/>
      <c r="G88" s="19"/>
    </row>
    <row r="89" spans="1:7">
      <c r="A89" s="22">
        <v>4</v>
      </c>
      <c r="B8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89" s="23">
        <v>5</v>
      </c>
      <c r="D89" s="23" t="s">
        <v>428</v>
      </c>
      <c r="E89" s="19"/>
      <c r="F89" s="19"/>
      <c r="G89" s="19"/>
    </row>
    <row r="90" spans="1:7">
      <c r="A90" s="22">
        <v>4</v>
      </c>
      <c r="B9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90" s="23">
        <v>6</v>
      </c>
      <c r="D90" s="23" t="s">
        <v>429</v>
      </c>
      <c r="E90" s="19"/>
      <c r="F90" s="19"/>
      <c r="G90" s="19"/>
    </row>
    <row r="91" spans="1:7">
      <c r="A91" s="22">
        <v>4</v>
      </c>
      <c r="B9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91" s="23">
        <v>7</v>
      </c>
      <c r="D91" s="23" t="s">
        <v>69</v>
      </c>
      <c r="E91" s="19"/>
      <c r="F91" s="19"/>
      <c r="G91" s="19"/>
    </row>
    <row r="92" spans="1:7">
      <c r="A92" s="22">
        <v>5</v>
      </c>
      <c r="B9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92" s="23">
        <v>1</v>
      </c>
      <c r="D92" s="23" t="s">
        <v>378</v>
      </c>
      <c r="E92" s="19"/>
      <c r="F92" s="19"/>
      <c r="G92" s="19"/>
    </row>
    <row r="93" spans="1:7">
      <c r="A93" s="22">
        <v>5</v>
      </c>
      <c r="B9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93" s="23">
        <v>2</v>
      </c>
      <c r="D93" s="23" t="s">
        <v>328</v>
      </c>
      <c r="E93" s="19"/>
      <c r="F93" s="19"/>
      <c r="G93" s="19"/>
    </row>
    <row r="94" spans="1:7">
      <c r="A94" s="22">
        <v>5</v>
      </c>
      <c r="B9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94" s="23">
        <v>3</v>
      </c>
      <c r="D94" s="23" t="s">
        <v>72</v>
      </c>
      <c r="E94" s="19"/>
      <c r="F94" s="19"/>
      <c r="G94" s="19"/>
    </row>
    <row r="95" spans="1:7">
      <c r="A95" s="22">
        <v>5</v>
      </c>
      <c r="B9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95" s="23">
        <v>4</v>
      </c>
      <c r="D95" s="23" t="s">
        <v>975</v>
      </c>
      <c r="E95" s="19"/>
      <c r="F95" s="19"/>
      <c r="G95" s="19"/>
    </row>
    <row r="96" spans="1:7">
      <c r="A96" s="22">
        <v>5</v>
      </c>
      <c r="B9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96" s="23">
        <v>5</v>
      </c>
      <c r="D96" s="23" t="s">
        <v>615</v>
      </c>
      <c r="E96" s="19"/>
      <c r="F96" s="19"/>
      <c r="G96" s="19"/>
    </row>
    <row r="97" spans="1:7">
      <c r="A97" s="22">
        <v>5</v>
      </c>
      <c r="B9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97" s="23">
        <v>6</v>
      </c>
      <c r="D97" s="23" t="s">
        <v>552</v>
      </c>
      <c r="E97" s="19"/>
      <c r="F97" s="19"/>
      <c r="G97" s="19"/>
    </row>
    <row r="98" spans="1:7">
      <c r="A98" s="22">
        <v>5</v>
      </c>
      <c r="B9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98" s="23">
        <v>7</v>
      </c>
      <c r="D98" s="23" t="s">
        <v>60</v>
      </c>
      <c r="E98" s="19"/>
      <c r="F98" s="19"/>
      <c r="G98" s="19"/>
    </row>
    <row r="99" spans="1:7">
      <c r="A99" s="22">
        <v>5</v>
      </c>
      <c r="B9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99" s="23">
        <v>8</v>
      </c>
      <c r="D99" s="23" t="s">
        <v>632</v>
      </c>
      <c r="E99" s="19"/>
      <c r="F99" s="19"/>
      <c r="G99" s="19"/>
    </row>
    <row r="100" spans="1:7">
      <c r="A100" s="22">
        <v>5</v>
      </c>
      <c r="B10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00" s="23">
        <v>1</v>
      </c>
      <c r="D100" s="23" t="s">
        <v>317</v>
      </c>
      <c r="E100" s="19"/>
      <c r="F100" s="19"/>
      <c r="G100" s="19"/>
    </row>
    <row r="101" spans="1:7">
      <c r="A101" s="22">
        <v>5</v>
      </c>
      <c r="B10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01" s="23">
        <v>2</v>
      </c>
      <c r="D101" s="23" t="s">
        <v>136</v>
      </c>
      <c r="E101" s="19"/>
      <c r="F101" s="19"/>
      <c r="G101" s="19"/>
    </row>
    <row r="102" spans="1:7">
      <c r="A102" s="22">
        <v>5</v>
      </c>
      <c r="B10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02" s="23">
        <v>3</v>
      </c>
      <c r="D102" s="23" t="s">
        <v>922</v>
      </c>
      <c r="E102" s="19"/>
      <c r="F102" s="19"/>
      <c r="G102" s="19"/>
    </row>
    <row r="103" spans="1:7">
      <c r="A103" s="22">
        <v>5</v>
      </c>
      <c r="B10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03" s="23">
        <v>4</v>
      </c>
      <c r="D103" s="23" t="s">
        <v>377</v>
      </c>
      <c r="E103" s="19"/>
      <c r="F103" s="19"/>
      <c r="G103" s="19"/>
    </row>
    <row r="104" spans="1:7">
      <c r="A104" s="22">
        <v>5</v>
      </c>
      <c r="B10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04" s="23">
        <v>5</v>
      </c>
      <c r="D104" s="23" t="s">
        <v>456</v>
      </c>
      <c r="E104" s="19"/>
      <c r="F104" s="19"/>
      <c r="G104" s="19"/>
    </row>
    <row r="105" spans="1:7">
      <c r="A105" s="22">
        <v>5</v>
      </c>
      <c r="B10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05" s="23">
        <v>6</v>
      </c>
      <c r="D105" s="23" t="s">
        <v>933</v>
      </c>
      <c r="E105" s="19"/>
      <c r="F105" s="19"/>
      <c r="G105" s="19"/>
    </row>
    <row r="106" spans="1:7">
      <c r="A106" s="22">
        <v>5</v>
      </c>
      <c r="B10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06" s="23">
        <v>7</v>
      </c>
      <c r="D106" s="23" t="s">
        <v>326</v>
      </c>
      <c r="E106" s="19"/>
      <c r="F106" s="19"/>
      <c r="G106" s="19"/>
    </row>
    <row r="107" spans="1:7">
      <c r="A107" s="22">
        <v>5</v>
      </c>
      <c r="B10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07" s="23">
        <v>8</v>
      </c>
      <c r="D107" s="23" t="s">
        <v>926</v>
      </c>
      <c r="E107" s="19"/>
      <c r="F107" s="19"/>
      <c r="G107" s="19"/>
    </row>
    <row r="108" spans="1:7">
      <c r="A108" s="22">
        <v>5</v>
      </c>
      <c r="B10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08" s="23">
        <v>1</v>
      </c>
      <c r="D108" s="23" t="s">
        <v>934</v>
      </c>
      <c r="E108" s="19"/>
      <c r="F108" s="19"/>
      <c r="G108" s="19"/>
    </row>
    <row r="109" spans="1:7">
      <c r="A109" s="22">
        <v>5</v>
      </c>
      <c r="B10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09" s="23">
        <v>2</v>
      </c>
      <c r="D109" s="23" t="s">
        <v>977</v>
      </c>
      <c r="E109" s="19"/>
      <c r="F109" s="19"/>
      <c r="G109" s="19"/>
    </row>
    <row r="110" spans="1:7">
      <c r="A110" s="22">
        <v>5</v>
      </c>
      <c r="B11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10" s="23">
        <v>3</v>
      </c>
      <c r="D110" s="23" t="s">
        <v>51</v>
      </c>
      <c r="E110" s="19"/>
      <c r="F110" s="19"/>
      <c r="G110" s="19"/>
    </row>
    <row r="111" spans="1:7">
      <c r="A111" s="22">
        <v>5</v>
      </c>
      <c r="B11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11" s="23">
        <v>5</v>
      </c>
      <c r="D111" s="23" t="s">
        <v>70</v>
      </c>
      <c r="E111" s="19"/>
      <c r="F111" s="19"/>
      <c r="G111" s="19"/>
    </row>
    <row r="112" spans="1:7">
      <c r="A112" s="22">
        <v>5</v>
      </c>
      <c r="B11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12" s="23">
        <v>6</v>
      </c>
      <c r="D112" s="23" t="s">
        <v>979</v>
      </c>
      <c r="E112" s="19"/>
      <c r="F112" s="19"/>
      <c r="G112" s="19"/>
    </row>
    <row r="113" spans="1:7">
      <c r="A113" s="22">
        <v>5</v>
      </c>
      <c r="B11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13" s="23">
        <v>8</v>
      </c>
      <c r="D113" s="23" t="s">
        <v>44</v>
      </c>
      <c r="E113" s="19"/>
      <c r="F113" s="19"/>
      <c r="G113" s="19"/>
    </row>
    <row r="114" spans="1:7">
      <c r="A114" s="22">
        <v>6</v>
      </c>
      <c r="B11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14" s="23">
        <v>1</v>
      </c>
      <c r="D114" s="23" t="s">
        <v>1039</v>
      </c>
      <c r="E114" s="19"/>
      <c r="F114" s="19"/>
      <c r="G114" s="19"/>
    </row>
    <row r="115" spans="1:7">
      <c r="A115" s="22">
        <v>6</v>
      </c>
      <c r="B11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15" s="23">
        <v>2</v>
      </c>
      <c r="D115" s="23" t="s">
        <v>923</v>
      </c>
      <c r="E115" s="19"/>
      <c r="F115" s="19"/>
      <c r="G115" s="19"/>
    </row>
    <row r="116" spans="1:7">
      <c r="A116" s="22">
        <v>6</v>
      </c>
      <c r="B11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16" s="23">
        <v>3</v>
      </c>
      <c r="D116" s="23" t="s">
        <v>45</v>
      </c>
      <c r="E116" s="19"/>
      <c r="F116" s="19"/>
      <c r="G116" s="19"/>
    </row>
    <row r="117" spans="1:7">
      <c r="A117" s="22">
        <v>6</v>
      </c>
      <c r="B11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17" s="23">
        <v>4</v>
      </c>
      <c r="D117" s="23" t="s">
        <v>1044</v>
      </c>
      <c r="E117" s="19"/>
      <c r="F117" s="19"/>
      <c r="G117" s="19"/>
    </row>
    <row r="118" spans="1:7">
      <c r="A118" s="22">
        <v>6</v>
      </c>
      <c r="B11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18" s="23">
        <v>5</v>
      </c>
      <c r="D118" s="23" t="s">
        <v>53</v>
      </c>
      <c r="E118" s="19"/>
      <c r="F118" s="19"/>
      <c r="G118" s="19"/>
    </row>
    <row r="119" spans="1:7">
      <c r="A119" s="22">
        <v>6</v>
      </c>
      <c r="B11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19" s="23">
        <v>6</v>
      </c>
      <c r="D119" s="23" t="s">
        <v>52</v>
      </c>
      <c r="E119" s="19"/>
      <c r="F119" s="19"/>
      <c r="G119" s="19"/>
    </row>
    <row r="120" spans="1:7">
      <c r="A120" s="22">
        <v>6</v>
      </c>
      <c r="B12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20" s="23">
        <v>7</v>
      </c>
      <c r="D120" s="23" t="s">
        <v>1040</v>
      </c>
      <c r="E120" s="19"/>
      <c r="F120" s="19"/>
      <c r="G120" s="19"/>
    </row>
    <row r="121" spans="1:7">
      <c r="A121" s="22">
        <v>6</v>
      </c>
      <c r="B12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21" s="23">
        <v>8</v>
      </c>
      <c r="D121" s="23" t="s">
        <v>439</v>
      </c>
      <c r="E121" s="19"/>
      <c r="F121" s="19"/>
      <c r="G121" s="19"/>
    </row>
    <row r="122" spans="1:7">
      <c r="A122" s="22">
        <v>6</v>
      </c>
      <c r="B12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22" s="23">
        <v>1</v>
      </c>
      <c r="D122" s="23" t="s">
        <v>31</v>
      </c>
      <c r="E122" s="19"/>
      <c r="F122" s="19"/>
      <c r="G122" s="19"/>
    </row>
    <row r="123" spans="1:7">
      <c r="A123" s="22">
        <v>6</v>
      </c>
      <c r="B12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23" s="23">
        <v>2</v>
      </c>
      <c r="D123" s="23" t="s">
        <v>1184</v>
      </c>
      <c r="E123" s="19"/>
      <c r="F123" s="19"/>
      <c r="G123" s="19"/>
    </row>
    <row r="124" spans="1:7">
      <c r="A124" s="22">
        <v>6</v>
      </c>
      <c r="B12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24" s="23">
        <v>3</v>
      </c>
      <c r="D124" s="23" t="s">
        <v>982</v>
      </c>
      <c r="E124" s="19"/>
      <c r="F124" s="19"/>
      <c r="G124" s="19"/>
    </row>
    <row r="125" spans="1:7">
      <c r="A125" s="22">
        <v>6</v>
      </c>
      <c r="B12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25" s="23">
        <v>4</v>
      </c>
      <c r="D125" s="23" t="s">
        <v>1186</v>
      </c>
      <c r="E125" s="19"/>
      <c r="F125" s="19"/>
      <c r="G125" s="19"/>
    </row>
    <row r="126" spans="1:7">
      <c r="A126" s="22">
        <v>6</v>
      </c>
      <c r="B12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26" s="23">
        <v>5</v>
      </c>
      <c r="D126" s="23" t="s">
        <v>383</v>
      </c>
      <c r="E126" s="19"/>
      <c r="F126" s="19"/>
      <c r="G126" s="19"/>
    </row>
    <row r="127" spans="1:7">
      <c r="A127" s="22">
        <v>6</v>
      </c>
      <c r="B12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27" s="23">
        <v>6</v>
      </c>
      <c r="D127" s="23" t="s">
        <v>321</v>
      </c>
      <c r="E127" s="19"/>
      <c r="F127" s="19"/>
      <c r="G127" s="19"/>
    </row>
    <row r="128" spans="1:7">
      <c r="A128" s="22">
        <v>6</v>
      </c>
      <c r="B12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28" s="23">
        <v>7</v>
      </c>
      <c r="D128" s="23" t="s">
        <v>1043</v>
      </c>
      <c r="E128" s="19"/>
      <c r="F128" s="19"/>
      <c r="G128" s="19"/>
    </row>
    <row r="129" spans="1:7">
      <c r="A129" s="22">
        <v>6</v>
      </c>
      <c r="B12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29" s="23">
        <v>8</v>
      </c>
      <c r="D129" s="23" t="s">
        <v>1185</v>
      </c>
      <c r="E129" s="19"/>
      <c r="F129" s="19"/>
      <c r="G129" s="19"/>
    </row>
    <row r="130" spans="1:7">
      <c r="A130" s="22">
        <v>6</v>
      </c>
      <c r="B13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30" s="23">
        <v>1</v>
      </c>
      <c r="D130" s="23" t="s">
        <v>981</v>
      </c>
      <c r="E130" s="19"/>
      <c r="F130" s="19"/>
      <c r="G130" s="19"/>
    </row>
    <row r="131" spans="1:7">
      <c r="A131" s="22">
        <v>6</v>
      </c>
      <c r="B13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31" s="23">
        <v>2</v>
      </c>
      <c r="D131" s="23" t="s">
        <v>306</v>
      </c>
      <c r="E131" s="19"/>
      <c r="F131" s="19"/>
      <c r="G131" s="19"/>
    </row>
    <row r="132" spans="1:7">
      <c r="A132" s="22">
        <v>6</v>
      </c>
      <c r="B13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32" s="23">
        <v>3</v>
      </c>
      <c r="D132" s="23" t="s">
        <v>318</v>
      </c>
      <c r="E132" s="19"/>
      <c r="F132" s="19"/>
      <c r="G132" s="19"/>
    </row>
    <row r="133" spans="1:7">
      <c r="A133" s="22">
        <v>6</v>
      </c>
      <c r="B13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33" s="23">
        <v>4</v>
      </c>
      <c r="D133" s="23" t="s">
        <v>919</v>
      </c>
      <c r="E133" s="19"/>
      <c r="F133" s="19"/>
      <c r="G133" s="19"/>
    </row>
    <row r="134" spans="1:7">
      <c r="A134" s="22">
        <v>6</v>
      </c>
      <c r="B134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34" s="23">
        <v>5</v>
      </c>
      <c r="D134" s="23" t="s">
        <v>927</v>
      </c>
      <c r="E134" s="19"/>
      <c r="F134" s="19"/>
      <c r="G134" s="19"/>
    </row>
    <row r="135" spans="1:7">
      <c r="A135" s="22">
        <v>6</v>
      </c>
      <c r="B135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35" s="23">
        <v>8</v>
      </c>
      <c r="D135" s="23" t="s">
        <v>139</v>
      </c>
      <c r="E135" s="19"/>
      <c r="F135" s="19"/>
      <c r="G135" s="19"/>
    </row>
    <row r="136" spans="1:7">
      <c r="A136" s="22">
        <v>7</v>
      </c>
      <c r="B13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36" s="23">
        <v>1</v>
      </c>
      <c r="D136" s="23" t="s">
        <v>1047</v>
      </c>
      <c r="E136" s="19"/>
      <c r="F136" s="19"/>
      <c r="G136" s="19"/>
    </row>
    <row r="137" spans="1:7">
      <c r="A137" s="22">
        <v>7</v>
      </c>
      <c r="B13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37" s="23">
        <v>2</v>
      </c>
      <c r="D137" s="23" t="s">
        <v>141</v>
      </c>
      <c r="E137" s="19"/>
      <c r="F137" s="19"/>
      <c r="G137" s="19"/>
    </row>
    <row r="138" spans="1:7">
      <c r="A138" s="22">
        <v>7</v>
      </c>
      <c r="B13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38" s="23">
        <v>3</v>
      </c>
      <c r="D138" s="23" t="s">
        <v>1046</v>
      </c>
      <c r="E138" s="19"/>
      <c r="F138" s="19"/>
      <c r="G138" s="19"/>
    </row>
    <row r="139" spans="1:7">
      <c r="A139" s="22">
        <v>7</v>
      </c>
      <c r="B13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39" s="23">
        <v>4</v>
      </c>
      <c r="D139" s="23" t="s">
        <v>426</v>
      </c>
      <c r="E139" s="19"/>
      <c r="F139" s="19"/>
      <c r="G139" s="19"/>
    </row>
    <row r="140" spans="1:7">
      <c r="A140" s="22">
        <v>7</v>
      </c>
      <c r="B14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40" s="23">
        <v>5</v>
      </c>
      <c r="D140" s="23" t="s">
        <v>917</v>
      </c>
      <c r="E140" s="19"/>
      <c r="F140" s="19"/>
      <c r="G140" s="19"/>
    </row>
    <row r="141" spans="1:7">
      <c r="A141" s="22">
        <v>7</v>
      </c>
      <c r="B14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41" s="23">
        <v>6</v>
      </c>
      <c r="D141" s="23" t="s">
        <v>920</v>
      </c>
      <c r="E141" s="19"/>
      <c r="F141" s="19"/>
      <c r="G141" s="19"/>
    </row>
    <row r="142" spans="1:7">
      <c r="A142" s="22">
        <v>7</v>
      </c>
      <c r="B14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42" s="23">
        <v>7</v>
      </c>
      <c r="D142" s="23" t="s">
        <v>1048</v>
      </c>
      <c r="E142" s="19"/>
      <c r="F142" s="19"/>
      <c r="G142" s="19"/>
    </row>
    <row r="143" spans="1:7">
      <c r="A143" s="22">
        <v>7</v>
      </c>
      <c r="B14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43" s="23">
        <v>8</v>
      </c>
      <c r="D143" s="23" t="s">
        <v>299</v>
      </c>
      <c r="E143" s="19"/>
      <c r="F143" s="19"/>
      <c r="G143" s="19"/>
    </row>
    <row r="144" spans="1:7">
      <c r="A144" s="22">
        <v>7</v>
      </c>
      <c r="B14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44" s="23">
        <v>1</v>
      </c>
      <c r="D144" s="23" t="s">
        <v>1008</v>
      </c>
      <c r="E144" s="19"/>
      <c r="F144" s="19"/>
      <c r="G144" s="19"/>
    </row>
    <row r="145" spans="1:7">
      <c r="A145" s="22">
        <v>7</v>
      </c>
      <c r="B14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45" s="23">
        <v>2</v>
      </c>
      <c r="D145" s="23" t="s">
        <v>33</v>
      </c>
      <c r="E145" s="19"/>
      <c r="F145" s="19"/>
      <c r="G145" s="19"/>
    </row>
    <row r="146" spans="1:7">
      <c r="A146" s="22">
        <v>7</v>
      </c>
      <c r="B14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46" s="23">
        <v>3</v>
      </c>
      <c r="D146" s="23" t="s">
        <v>628</v>
      </c>
      <c r="E146" s="19"/>
      <c r="F146" s="19"/>
      <c r="G146" s="19"/>
    </row>
    <row r="147" spans="1:7">
      <c r="A147" s="22">
        <v>7</v>
      </c>
      <c r="B14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47" s="23">
        <v>4</v>
      </c>
      <c r="D147" s="23" t="s">
        <v>1188</v>
      </c>
      <c r="E147" s="19"/>
      <c r="F147" s="19"/>
      <c r="G147" s="19"/>
    </row>
    <row r="148" spans="1:7">
      <c r="A148" s="22">
        <v>7</v>
      </c>
      <c r="B14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48" s="23">
        <v>5</v>
      </c>
      <c r="D148" s="23" t="s">
        <v>983</v>
      </c>
      <c r="E148" s="19"/>
      <c r="F148" s="19"/>
      <c r="G148" s="19"/>
    </row>
    <row r="149" spans="1:7">
      <c r="A149" s="22">
        <v>7</v>
      </c>
      <c r="B14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49" s="23">
        <v>6</v>
      </c>
      <c r="D149" s="23" t="s">
        <v>40</v>
      </c>
      <c r="E149" s="19"/>
      <c r="F149" s="19"/>
      <c r="G149" s="19"/>
    </row>
    <row r="150" spans="1:7">
      <c r="A150" s="22">
        <v>7</v>
      </c>
      <c r="B15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50" s="23">
        <v>7</v>
      </c>
      <c r="D150" s="23" t="s">
        <v>989</v>
      </c>
      <c r="E150" s="19"/>
      <c r="F150" s="19"/>
      <c r="G150" s="19"/>
    </row>
    <row r="151" spans="1:7">
      <c r="A151" s="22">
        <v>7</v>
      </c>
      <c r="B15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51" s="23">
        <v>8</v>
      </c>
      <c r="D151" s="23" t="s">
        <v>34</v>
      </c>
      <c r="E151" s="19"/>
      <c r="F151" s="19"/>
      <c r="G151" s="19"/>
    </row>
    <row r="152" spans="1:7">
      <c r="A152" s="22">
        <v>7</v>
      </c>
      <c r="B15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52" s="23">
        <v>1</v>
      </c>
      <c r="D152" s="23" t="s">
        <v>1049</v>
      </c>
      <c r="E152" s="19"/>
      <c r="F152" s="19"/>
      <c r="G152" s="19"/>
    </row>
    <row r="153" spans="1:7">
      <c r="A153" s="22">
        <v>7</v>
      </c>
      <c r="B15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53" s="23">
        <v>4</v>
      </c>
      <c r="D153" s="23" t="s">
        <v>319</v>
      </c>
      <c r="E153" s="19"/>
      <c r="F153" s="19"/>
      <c r="G153" s="19"/>
    </row>
    <row r="154" spans="1:7">
      <c r="A154" s="22">
        <v>7</v>
      </c>
      <c r="B154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54" s="23">
        <v>5</v>
      </c>
      <c r="D154" s="23" t="s">
        <v>1053</v>
      </c>
      <c r="E154" s="19"/>
      <c r="F154" s="19"/>
      <c r="G154" s="19"/>
    </row>
    <row r="155" spans="1:7">
      <c r="A155" s="22">
        <v>7</v>
      </c>
      <c r="B155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55" s="23">
        <v>6</v>
      </c>
      <c r="D155" s="23" t="s">
        <v>1052</v>
      </c>
      <c r="E155" s="19"/>
      <c r="F155" s="19"/>
      <c r="G155" s="19"/>
    </row>
    <row r="156" spans="1:7">
      <c r="A156" s="22">
        <v>7</v>
      </c>
      <c r="B156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56" s="23">
        <v>7</v>
      </c>
      <c r="D156" s="23" t="s">
        <v>307</v>
      </c>
      <c r="E156" s="19"/>
      <c r="F156" s="19"/>
      <c r="G156" s="19"/>
    </row>
    <row r="157" spans="1:7">
      <c r="A157" s="22">
        <v>7</v>
      </c>
      <c r="B157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57" s="23">
        <v>8</v>
      </c>
      <c r="D157" s="23" t="s">
        <v>924</v>
      </c>
      <c r="E157" s="19"/>
      <c r="F157" s="19"/>
      <c r="G157" s="19"/>
    </row>
    <row r="158" spans="1:7">
      <c r="A158" s="22">
        <v>8</v>
      </c>
      <c r="B15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58" s="23">
        <v>1</v>
      </c>
      <c r="D158" s="23" t="s">
        <v>407</v>
      </c>
      <c r="E158" s="19"/>
      <c r="F158" s="19"/>
      <c r="G158" s="19"/>
    </row>
    <row r="159" spans="1:7">
      <c r="A159" s="22">
        <v>8</v>
      </c>
      <c r="B15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59" s="23">
        <v>2</v>
      </c>
      <c r="D159" s="23" t="s">
        <v>1187</v>
      </c>
      <c r="E159" s="19"/>
      <c r="F159" s="19"/>
      <c r="G159" s="19"/>
    </row>
    <row r="160" spans="1:7">
      <c r="A160" s="22">
        <v>8</v>
      </c>
      <c r="B16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60" s="23">
        <v>3</v>
      </c>
      <c r="D160" s="23" t="s">
        <v>1058</v>
      </c>
      <c r="E160" s="19"/>
      <c r="F160" s="19"/>
      <c r="G160" s="19"/>
    </row>
    <row r="161" spans="1:7">
      <c r="A161" s="22">
        <v>8</v>
      </c>
      <c r="B16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61" s="23">
        <v>4</v>
      </c>
      <c r="D161" s="23" t="s">
        <v>1010</v>
      </c>
      <c r="E161" s="19"/>
      <c r="F161" s="19"/>
      <c r="G161" s="19"/>
    </row>
    <row r="162" spans="1:7">
      <c r="A162" s="22">
        <v>8</v>
      </c>
      <c r="B16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62" s="23">
        <v>5</v>
      </c>
      <c r="D162" s="23" t="s">
        <v>1062</v>
      </c>
      <c r="E162" s="19"/>
      <c r="F162" s="19"/>
      <c r="G162" s="19"/>
    </row>
    <row r="163" spans="1:7">
      <c r="A163" s="22">
        <v>8</v>
      </c>
      <c r="B16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63" s="23">
        <v>6</v>
      </c>
      <c r="D163" s="23" t="s">
        <v>1057</v>
      </c>
      <c r="E163" s="19"/>
      <c r="F163" s="19"/>
      <c r="G163" s="19"/>
    </row>
    <row r="164" spans="1:7">
      <c r="A164" s="22">
        <v>8</v>
      </c>
      <c r="B16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64" s="23">
        <v>7</v>
      </c>
      <c r="D164" s="23" t="s">
        <v>300</v>
      </c>
      <c r="E164" s="19"/>
      <c r="F164" s="19"/>
      <c r="G164" s="19"/>
    </row>
    <row r="165" spans="1:7">
      <c r="A165" s="22">
        <v>8</v>
      </c>
      <c r="B16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65" s="23">
        <v>8</v>
      </c>
      <c r="D165" s="23" t="s">
        <v>291</v>
      </c>
      <c r="E165" s="19"/>
      <c r="F165" s="19"/>
      <c r="G165" s="19"/>
    </row>
    <row r="166" spans="1:7">
      <c r="A166" s="22">
        <v>8</v>
      </c>
      <c r="B16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66" s="23">
        <v>1</v>
      </c>
      <c r="D166" s="23" t="s">
        <v>605</v>
      </c>
      <c r="E166" s="19"/>
      <c r="F166" s="19"/>
      <c r="G166" s="19"/>
    </row>
    <row r="167" spans="1:7">
      <c r="A167" s="22">
        <v>8</v>
      </c>
      <c r="B16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67" s="23">
        <v>2</v>
      </c>
      <c r="D167" s="23" t="s">
        <v>1055</v>
      </c>
      <c r="E167" s="19"/>
      <c r="F167" s="19"/>
      <c r="G167" s="19"/>
    </row>
    <row r="168" spans="1:7">
      <c r="A168" s="22">
        <v>8</v>
      </c>
      <c r="B16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68" s="23">
        <v>3</v>
      </c>
      <c r="D168" s="23" t="s">
        <v>143</v>
      </c>
      <c r="E168" s="19"/>
      <c r="F168" s="19"/>
      <c r="G168" s="19"/>
    </row>
    <row r="169" spans="1:7">
      <c r="A169" s="22">
        <v>8</v>
      </c>
      <c r="B16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69" s="23">
        <v>4</v>
      </c>
      <c r="D169" s="23" t="s">
        <v>1056</v>
      </c>
      <c r="E169" s="19"/>
      <c r="F169" s="19"/>
      <c r="G169" s="19"/>
    </row>
    <row r="170" spans="1:7">
      <c r="A170" s="22">
        <v>8</v>
      </c>
      <c r="B17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70" s="23">
        <v>5</v>
      </c>
      <c r="D170" s="23" t="s">
        <v>1059</v>
      </c>
      <c r="E170" s="19"/>
      <c r="F170" s="19"/>
      <c r="G170" s="19"/>
    </row>
    <row r="171" spans="1:7">
      <c r="A171" s="22">
        <v>8</v>
      </c>
      <c r="B17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71" s="23">
        <v>6</v>
      </c>
      <c r="D171" s="23" t="s">
        <v>629</v>
      </c>
      <c r="E171" s="19"/>
      <c r="F171" s="19"/>
      <c r="G171" s="19"/>
    </row>
    <row r="172" spans="1:7">
      <c r="A172" s="22">
        <v>8</v>
      </c>
      <c r="B17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72" s="23">
        <v>7</v>
      </c>
      <c r="D172" s="23" t="s">
        <v>1009</v>
      </c>
      <c r="E172" s="19"/>
      <c r="F172" s="19"/>
      <c r="G172" s="19"/>
    </row>
    <row r="173" spans="1:7">
      <c r="A173" s="22">
        <v>8</v>
      </c>
      <c r="B17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73" s="23">
        <v>8</v>
      </c>
      <c r="D173" s="23" t="s">
        <v>944</v>
      </c>
      <c r="E173" s="19"/>
      <c r="F173" s="19"/>
      <c r="G173" s="19"/>
    </row>
    <row r="174" spans="1:7">
      <c r="A174" s="22">
        <v>8</v>
      </c>
      <c r="B174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74" s="23">
        <v>1</v>
      </c>
      <c r="D174" s="23" t="s">
        <v>918</v>
      </c>
      <c r="E174" s="19"/>
      <c r="F174" s="19"/>
      <c r="G174" s="19"/>
    </row>
    <row r="175" spans="1:7">
      <c r="A175" s="22">
        <v>8</v>
      </c>
      <c r="B175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75" s="23">
        <v>2</v>
      </c>
      <c r="D175" s="23" t="s">
        <v>21</v>
      </c>
      <c r="E175" s="19"/>
      <c r="F175" s="19"/>
      <c r="G175" s="19"/>
    </row>
    <row r="176" spans="1:7">
      <c r="A176" s="22">
        <v>8</v>
      </c>
      <c r="B176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76" s="23">
        <v>3</v>
      </c>
      <c r="D176" s="23" t="s">
        <v>915</v>
      </c>
      <c r="E176" s="19"/>
      <c r="F176" s="19"/>
      <c r="G176" s="19"/>
    </row>
    <row r="177" spans="1:7">
      <c r="A177" s="22">
        <v>8</v>
      </c>
      <c r="B177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77" s="23">
        <v>4</v>
      </c>
      <c r="D177" s="23" t="s">
        <v>22</v>
      </c>
      <c r="E177" s="19"/>
      <c r="F177" s="19"/>
      <c r="G177" s="19"/>
    </row>
    <row r="178" spans="1:7">
      <c r="A178" s="22">
        <v>8</v>
      </c>
      <c r="B17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78" s="23">
        <v>7</v>
      </c>
      <c r="D178" s="23" t="s">
        <v>1063</v>
      </c>
      <c r="E178" s="19"/>
      <c r="F178" s="19"/>
      <c r="G178" s="19"/>
    </row>
    <row r="179" spans="1:7">
      <c r="A179" s="22">
        <v>8</v>
      </c>
      <c r="B17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79" s="23">
        <v>8</v>
      </c>
      <c r="D179" s="23" t="s">
        <v>921</v>
      </c>
      <c r="E179" s="19"/>
      <c r="F179" s="19"/>
      <c r="G179" s="19"/>
    </row>
    <row r="180" spans="1:7">
      <c r="A180" s="22">
        <v>9</v>
      </c>
      <c r="B18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80" s="23">
        <v>1</v>
      </c>
      <c r="D180" s="23" t="s">
        <v>1065</v>
      </c>
      <c r="E180" s="19"/>
      <c r="F180" s="19"/>
      <c r="G180" s="19"/>
    </row>
    <row r="181" spans="1:7">
      <c r="A181" s="22">
        <v>9</v>
      </c>
      <c r="B18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81" s="23">
        <v>2</v>
      </c>
      <c r="D181" s="23" t="s">
        <v>946</v>
      </c>
      <c r="E181" s="19"/>
      <c r="F181" s="19"/>
      <c r="G181" s="19"/>
    </row>
    <row r="182" spans="1:7">
      <c r="A182" s="22">
        <v>9</v>
      </c>
      <c r="B18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82" s="23">
        <v>3</v>
      </c>
      <c r="D182" s="23" t="s">
        <v>1015</v>
      </c>
      <c r="E182" s="19"/>
      <c r="F182" s="19"/>
      <c r="G182" s="19"/>
    </row>
    <row r="183" spans="1:7">
      <c r="A183" s="22">
        <v>9</v>
      </c>
      <c r="B18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83" s="23">
        <v>4</v>
      </c>
      <c r="D183" s="23" t="s">
        <v>1190</v>
      </c>
      <c r="E183" s="19"/>
      <c r="F183" s="19"/>
      <c r="G183" s="19"/>
    </row>
    <row r="184" spans="1:7">
      <c r="A184" s="22">
        <v>9</v>
      </c>
      <c r="B18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84" s="23">
        <v>5</v>
      </c>
      <c r="D184" s="23" t="s">
        <v>947</v>
      </c>
      <c r="E184" s="19"/>
      <c r="F184" s="19"/>
      <c r="G184" s="19"/>
    </row>
    <row r="185" spans="1:7">
      <c r="A185" s="22">
        <v>9</v>
      </c>
      <c r="B18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85" s="23">
        <v>6</v>
      </c>
      <c r="D185" s="23" t="s">
        <v>912</v>
      </c>
      <c r="E185" s="19"/>
      <c r="F185" s="19"/>
      <c r="G185" s="19"/>
    </row>
    <row r="186" spans="1:7">
      <c r="A186" s="22">
        <v>9</v>
      </c>
      <c r="B18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86" s="23">
        <v>7</v>
      </c>
      <c r="D186" s="23" t="s">
        <v>585</v>
      </c>
      <c r="E186" s="19"/>
      <c r="F186" s="19"/>
      <c r="G186" s="19"/>
    </row>
    <row r="187" spans="1:7">
      <c r="A187" s="22">
        <v>9</v>
      </c>
      <c r="B18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87" s="23">
        <v>8</v>
      </c>
      <c r="D187" s="23" t="s">
        <v>1072</v>
      </c>
      <c r="E187" s="19"/>
      <c r="F187" s="19"/>
      <c r="G187" s="19"/>
    </row>
    <row r="188" spans="1:7">
      <c r="A188" s="22">
        <v>9</v>
      </c>
      <c r="B18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88" s="23">
        <v>1</v>
      </c>
      <c r="D188" s="23" t="s">
        <v>1013</v>
      </c>
      <c r="E188" s="19"/>
      <c r="F188" s="19"/>
      <c r="G188" s="19"/>
    </row>
    <row r="189" spans="1:7">
      <c r="A189" s="22">
        <v>9</v>
      </c>
      <c r="B18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89" s="23">
        <v>2</v>
      </c>
      <c r="D189" s="23" t="s">
        <v>1012</v>
      </c>
      <c r="E189" s="19"/>
      <c r="F189" s="19"/>
      <c r="G189" s="19"/>
    </row>
    <row r="190" spans="1:7">
      <c r="A190" s="22">
        <v>9</v>
      </c>
      <c r="B19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90" s="23">
        <v>3</v>
      </c>
      <c r="D190" s="23" t="s">
        <v>25</v>
      </c>
      <c r="E190" s="19"/>
      <c r="F190" s="19"/>
      <c r="G190" s="19"/>
    </row>
    <row r="191" spans="1:7">
      <c r="A191" s="22">
        <v>9</v>
      </c>
      <c r="B19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91" s="23">
        <v>4</v>
      </c>
      <c r="D191" s="23" t="s">
        <v>1014</v>
      </c>
      <c r="E191" s="19"/>
      <c r="F191" s="19"/>
      <c r="G191" s="19"/>
    </row>
    <row r="192" spans="1:7">
      <c r="A192" s="22">
        <v>9</v>
      </c>
      <c r="B19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92" s="23">
        <v>5</v>
      </c>
      <c r="D192" s="23" t="s">
        <v>284</v>
      </c>
      <c r="E192" s="19"/>
      <c r="F192" s="19"/>
      <c r="G192" s="19"/>
    </row>
    <row r="193" spans="1:7">
      <c r="A193" s="22">
        <v>9</v>
      </c>
      <c r="B19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93" s="23">
        <v>6</v>
      </c>
      <c r="D193" s="23" t="s">
        <v>916</v>
      </c>
      <c r="E193" s="19"/>
      <c r="F193" s="19"/>
      <c r="G193" s="19"/>
    </row>
    <row r="194" spans="1:7">
      <c r="A194" s="22">
        <v>9</v>
      </c>
      <c r="B19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94" s="23">
        <v>7</v>
      </c>
      <c r="D194" s="23" t="s">
        <v>83</v>
      </c>
      <c r="E194" s="19"/>
      <c r="F194" s="19"/>
      <c r="G194" s="19"/>
    </row>
    <row r="195" spans="1:7">
      <c r="A195" s="22">
        <v>9</v>
      </c>
      <c r="B19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195" s="23">
        <v>8</v>
      </c>
      <c r="D195" s="23" t="s">
        <v>1073</v>
      </c>
      <c r="E195" s="19"/>
      <c r="F195" s="19"/>
      <c r="G195" s="19"/>
    </row>
    <row r="196" spans="1:7">
      <c r="A196" s="22">
        <v>9</v>
      </c>
      <c r="B196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96" s="23">
        <v>2</v>
      </c>
      <c r="D196" s="23" t="s">
        <v>376</v>
      </c>
      <c r="E196" s="19"/>
      <c r="F196" s="19"/>
      <c r="G196" s="19"/>
    </row>
    <row r="197" spans="1:7">
      <c r="A197" s="22">
        <v>9</v>
      </c>
      <c r="B197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97" s="23">
        <v>3</v>
      </c>
      <c r="D197" s="23" t="s">
        <v>1069</v>
      </c>
      <c r="E197" s="19"/>
      <c r="F197" s="19"/>
      <c r="G197" s="19"/>
    </row>
    <row r="198" spans="1:7">
      <c r="A198" s="22">
        <v>9</v>
      </c>
      <c r="B19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98" s="23">
        <v>4</v>
      </c>
      <c r="D198" s="23" t="s">
        <v>1067</v>
      </c>
      <c r="E198" s="19"/>
      <c r="F198" s="19"/>
      <c r="G198" s="19"/>
    </row>
    <row r="199" spans="1:7">
      <c r="A199" s="22">
        <v>9</v>
      </c>
      <c r="B19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199" s="23">
        <v>5</v>
      </c>
      <c r="D199" s="23" t="s">
        <v>1066</v>
      </c>
      <c r="E199" s="19"/>
      <c r="F199" s="19"/>
      <c r="G199" s="19"/>
    </row>
    <row r="200" spans="1:7">
      <c r="A200" s="22">
        <v>9</v>
      </c>
      <c r="B20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00" s="23">
        <v>7</v>
      </c>
      <c r="D200" s="23" t="s">
        <v>996</v>
      </c>
      <c r="E200" s="19"/>
      <c r="F200" s="19"/>
      <c r="G200" s="19"/>
    </row>
    <row r="201" spans="1:7">
      <c r="A201" s="22">
        <v>9</v>
      </c>
      <c r="B20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01" s="23">
        <v>8</v>
      </c>
      <c r="D201" s="23" t="s">
        <v>1068</v>
      </c>
      <c r="E201" s="19"/>
      <c r="F201" s="19"/>
      <c r="G201" s="19"/>
    </row>
    <row r="202" spans="1:7">
      <c r="A202" s="22">
        <v>10</v>
      </c>
      <c r="B20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02" s="23">
        <v>1</v>
      </c>
      <c r="D202" s="23" t="s">
        <v>1189</v>
      </c>
      <c r="E202" s="19"/>
      <c r="F202" s="19"/>
      <c r="G202" s="19"/>
    </row>
    <row r="203" spans="1:7">
      <c r="A203" s="22">
        <v>10</v>
      </c>
      <c r="B20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03" s="23">
        <v>6</v>
      </c>
      <c r="D203" s="23" t="s">
        <v>1193</v>
      </c>
      <c r="E203" s="19"/>
      <c r="F203" s="19"/>
      <c r="G203" s="19"/>
    </row>
    <row r="204" spans="1:7">
      <c r="A204" s="22">
        <v>10</v>
      </c>
      <c r="B20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04" s="23">
        <v>7</v>
      </c>
      <c r="D204" s="23" t="s">
        <v>1192</v>
      </c>
      <c r="E204" s="19"/>
      <c r="F204" s="19"/>
      <c r="G204" s="19"/>
    </row>
    <row r="205" spans="1:7">
      <c r="A205" s="22">
        <v>11</v>
      </c>
      <c r="B20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05" s="23">
        <v>1</v>
      </c>
      <c r="D205" s="23" t="s">
        <v>1020</v>
      </c>
      <c r="E205" s="19"/>
      <c r="F205" s="19"/>
      <c r="G205" s="19"/>
    </row>
    <row r="206" spans="1:7">
      <c r="A206" s="22">
        <v>11</v>
      </c>
      <c r="B20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06" s="23">
        <v>2</v>
      </c>
      <c r="D206" s="23" t="s">
        <v>1079</v>
      </c>
      <c r="E206" s="19"/>
      <c r="F206" s="19"/>
      <c r="G206" s="19"/>
    </row>
    <row r="207" spans="1:7">
      <c r="A207" s="22">
        <v>11</v>
      </c>
      <c r="B20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07" s="23">
        <v>3</v>
      </c>
      <c r="D207" s="23" t="s">
        <v>616</v>
      </c>
      <c r="E207" s="19"/>
      <c r="F207" s="19"/>
      <c r="G207" s="19"/>
    </row>
    <row r="208" spans="1:7">
      <c r="A208" s="22">
        <v>11</v>
      </c>
      <c r="B20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08" s="23">
        <v>4</v>
      </c>
      <c r="D208" s="23" t="s">
        <v>73</v>
      </c>
      <c r="E208" s="19"/>
      <c r="F208" s="19"/>
      <c r="G208" s="19"/>
    </row>
    <row r="209" spans="1:7">
      <c r="A209" s="22">
        <v>11</v>
      </c>
      <c r="B20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09" s="23">
        <v>5</v>
      </c>
      <c r="D209" s="23" t="s">
        <v>913</v>
      </c>
      <c r="E209" s="19"/>
      <c r="F209" s="19"/>
      <c r="G209" s="19"/>
    </row>
    <row r="210" spans="1:7">
      <c r="A210" s="22">
        <v>11</v>
      </c>
      <c r="B21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10" s="23">
        <v>6</v>
      </c>
      <c r="D210" s="23" t="s">
        <v>1022</v>
      </c>
      <c r="E210" s="19"/>
      <c r="F210" s="19"/>
      <c r="G210" s="19"/>
    </row>
    <row r="211" spans="1:7">
      <c r="A211" s="22">
        <v>11</v>
      </c>
      <c r="B21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11" s="23">
        <v>7</v>
      </c>
      <c r="D211" s="23" t="s">
        <v>1076</v>
      </c>
      <c r="E211" s="19"/>
      <c r="F211" s="19"/>
      <c r="G211" s="19"/>
    </row>
    <row r="212" spans="1:7">
      <c r="A212" s="22">
        <v>11</v>
      </c>
      <c r="B21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12" s="23">
        <v>8</v>
      </c>
      <c r="D212" s="23" t="s">
        <v>1081</v>
      </c>
      <c r="E212" s="19"/>
      <c r="F212" s="19"/>
      <c r="G212" s="19"/>
    </row>
    <row r="213" spans="1:7">
      <c r="A213" s="22">
        <v>11</v>
      </c>
      <c r="B21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13" s="23">
        <v>1</v>
      </c>
      <c r="D213" s="23" t="s">
        <v>1078</v>
      </c>
      <c r="E213" s="19"/>
      <c r="F213" s="19"/>
      <c r="G213" s="19"/>
    </row>
    <row r="214" spans="1:7">
      <c r="A214" s="22">
        <v>11</v>
      </c>
      <c r="B21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14" s="23">
        <v>2</v>
      </c>
      <c r="D214" s="23" t="s">
        <v>1077</v>
      </c>
      <c r="E214" s="19"/>
      <c r="F214" s="19"/>
      <c r="G214" s="19"/>
    </row>
    <row r="215" spans="1:7">
      <c r="A215" s="22">
        <v>11</v>
      </c>
      <c r="B21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15" s="23">
        <v>3</v>
      </c>
      <c r="D215" s="23" t="s">
        <v>1019</v>
      </c>
      <c r="E215" s="19"/>
      <c r="F215" s="19"/>
      <c r="G215" s="19"/>
    </row>
    <row r="216" spans="1:7">
      <c r="A216" s="22">
        <v>11</v>
      </c>
      <c r="B21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16" s="23">
        <v>4</v>
      </c>
      <c r="D216" s="23" t="s">
        <v>948</v>
      </c>
      <c r="E216" s="19"/>
      <c r="F216" s="19"/>
      <c r="G216" s="19"/>
    </row>
    <row r="217" spans="1:7">
      <c r="A217" s="22">
        <v>11</v>
      </c>
      <c r="B21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17" s="23">
        <v>5</v>
      </c>
      <c r="D217" s="23" t="s">
        <v>1021</v>
      </c>
      <c r="E217" s="19"/>
      <c r="F217" s="19"/>
      <c r="G217" s="19"/>
    </row>
    <row r="218" spans="1:7">
      <c r="A218" s="22">
        <v>11</v>
      </c>
      <c r="B21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18" s="23">
        <v>6</v>
      </c>
      <c r="D218" s="23" t="s">
        <v>949</v>
      </c>
      <c r="E218" s="19"/>
      <c r="F218" s="19"/>
      <c r="G218" s="19"/>
    </row>
    <row r="219" spans="1:7">
      <c r="A219" s="22">
        <v>11</v>
      </c>
      <c r="B21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19" s="23">
        <v>7</v>
      </c>
      <c r="D219" s="23" t="s">
        <v>1080</v>
      </c>
      <c r="E219" s="19"/>
      <c r="F219" s="19"/>
      <c r="G219" s="19"/>
    </row>
    <row r="220" spans="1:7">
      <c r="A220" s="22">
        <v>11</v>
      </c>
      <c r="B22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20" s="23">
        <v>8</v>
      </c>
      <c r="D220" s="23" t="s">
        <v>633</v>
      </c>
      <c r="E220" s="19"/>
      <c r="F220" s="19"/>
      <c r="G220" s="19"/>
    </row>
    <row r="221" spans="1:7">
      <c r="A221" s="22">
        <v>11</v>
      </c>
      <c r="B22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21" s="23">
        <v>1</v>
      </c>
      <c r="D221" s="23" t="s">
        <v>1023</v>
      </c>
      <c r="E221" s="19"/>
      <c r="F221" s="19"/>
      <c r="G221" s="19"/>
    </row>
    <row r="222" spans="1:7">
      <c r="A222" s="22">
        <v>11</v>
      </c>
      <c r="B22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22" s="23">
        <v>3</v>
      </c>
      <c r="D222" s="23" t="s">
        <v>594</v>
      </c>
      <c r="E222" s="19"/>
      <c r="F222" s="19"/>
      <c r="G222" s="19"/>
    </row>
    <row r="223" spans="1:7">
      <c r="A223" s="22">
        <v>11</v>
      </c>
      <c r="B22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23" s="23">
        <v>4</v>
      </c>
      <c r="D223" s="23" t="s">
        <v>411</v>
      </c>
      <c r="E223" s="19"/>
      <c r="F223" s="19"/>
      <c r="G223" s="19"/>
    </row>
    <row r="224" spans="1:7">
      <c r="A224" s="22">
        <v>11</v>
      </c>
      <c r="B224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24" s="23">
        <v>5</v>
      </c>
      <c r="D224" s="23" t="s">
        <v>1075</v>
      </c>
      <c r="E224" s="19"/>
      <c r="F224" s="19"/>
      <c r="G224" s="19"/>
    </row>
    <row r="225" spans="1:7">
      <c r="A225" s="22">
        <v>11</v>
      </c>
      <c r="B225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25" s="23">
        <v>7</v>
      </c>
      <c r="D225" s="23" t="s">
        <v>950</v>
      </c>
      <c r="E225" s="19"/>
      <c r="F225" s="19"/>
      <c r="G225" s="19"/>
    </row>
    <row r="226" spans="1:7">
      <c r="A226" s="22">
        <v>11</v>
      </c>
      <c r="B226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26" s="23">
        <v>8</v>
      </c>
      <c r="D226" s="23" t="s">
        <v>914</v>
      </c>
      <c r="E226" s="19"/>
      <c r="F226" s="19"/>
      <c r="G226" s="19"/>
    </row>
    <row r="227" spans="1:7">
      <c r="A227" s="22">
        <v>12</v>
      </c>
      <c r="B22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27" s="23">
        <v>1</v>
      </c>
      <c r="D227" s="23" t="s">
        <v>1025</v>
      </c>
      <c r="E227" s="19"/>
      <c r="F227" s="19"/>
      <c r="G227" s="19"/>
    </row>
    <row r="228" spans="1:7">
      <c r="A228" s="22">
        <v>12</v>
      </c>
      <c r="B22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28" s="23">
        <v>2</v>
      </c>
      <c r="D228" s="23" t="s">
        <v>1027</v>
      </c>
      <c r="E228" s="19"/>
      <c r="F228" s="19"/>
      <c r="G228" s="19"/>
    </row>
    <row r="229" spans="1:7">
      <c r="A229" s="22">
        <v>12</v>
      </c>
      <c r="B22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29" s="23">
        <v>3</v>
      </c>
      <c r="D229" s="23" t="s">
        <v>1083</v>
      </c>
      <c r="E229" s="19"/>
      <c r="F229" s="19"/>
      <c r="G229" s="19"/>
    </row>
    <row r="230" spans="1:7">
      <c r="A230" s="22">
        <v>12</v>
      </c>
      <c r="B23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30" s="23">
        <v>4</v>
      </c>
      <c r="D230" s="23" t="s">
        <v>953</v>
      </c>
      <c r="E230" s="19"/>
      <c r="F230" s="19"/>
      <c r="G230" s="19"/>
    </row>
    <row r="231" spans="1:7">
      <c r="A231" s="22">
        <v>12</v>
      </c>
      <c r="B23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31" s="23">
        <v>5</v>
      </c>
      <c r="D231" s="23" t="s">
        <v>1028</v>
      </c>
      <c r="E231" s="19"/>
      <c r="F231" s="19"/>
      <c r="G231" s="19"/>
    </row>
    <row r="232" spans="1:7">
      <c r="A232" s="22">
        <v>12</v>
      </c>
      <c r="B23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32" s="23">
        <v>6</v>
      </c>
      <c r="D232" s="23" t="s">
        <v>1195</v>
      </c>
      <c r="E232" s="19"/>
      <c r="F232" s="19"/>
      <c r="G232" s="19"/>
    </row>
    <row r="233" spans="1:7">
      <c r="A233" s="22">
        <v>12</v>
      </c>
      <c r="B23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33" s="23">
        <v>7</v>
      </c>
      <c r="D233" s="23" t="s">
        <v>1084</v>
      </c>
      <c r="E233" s="19"/>
      <c r="F233" s="19"/>
      <c r="G233" s="19"/>
    </row>
    <row r="234" spans="1:7">
      <c r="A234" s="22">
        <v>12</v>
      </c>
      <c r="B23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34" s="23">
        <v>8</v>
      </c>
      <c r="D234" s="23" t="s">
        <v>995</v>
      </c>
      <c r="E234" s="19"/>
      <c r="F234" s="19"/>
      <c r="G234" s="19"/>
    </row>
    <row r="235" spans="1:7">
      <c r="A235" s="22">
        <v>12</v>
      </c>
      <c r="B23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35" s="23">
        <v>1</v>
      </c>
      <c r="D235" s="23" t="s">
        <v>227</v>
      </c>
      <c r="E235" s="19"/>
      <c r="F235" s="19"/>
      <c r="G235" s="19"/>
    </row>
    <row r="236" spans="1:7">
      <c r="A236" s="22">
        <v>12</v>
      </c>
      <c r="B23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36" s="23">
        <v>2</v>
      </c>
      <c r="D236" s="23" t="s">
        <v>1026</v>
      </c>
      <c r="E236" s="19"/>
      <c r="F236" s="19"/>
      <c r="G236" s="19"/>
    </row>
    <row r="237" spans="1:7">
      <c r="A237" s="22">
        <v>12</v>
      </c>
      <c r="B23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37" s="23">
        <v>3</v>
      </c>
      <c r="D237" s="23" t="s">
        <v>1005</v>
      </c>
      <c r="E237" s="19"/>
      <c r="F237" s="19"/>
      <c r="G237" s="19"/>
    </row>
    <row r="238" spans="1:7">
      <c r="A238" s="22">
        <v>12</v>
      </c>
      <c r="B23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38" s="23">
        <v>4</v>
      </c>
      <c r="D238" s="23" t="s">
        <v>952</v>
      </c>
      <c r="E238" s="19"/>
      <c r="F238" s="19"/>
      <c r="G238" s="19"/>
    </row>
    <row r="239" spans="1:7">
      <c r="A239" s="22">
        <v>12</v>
      </c>
      <c r="B23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39" s="23">
        <v>5</v>
      </c>
      <c r="D239" s="23" t="s">
        <v>382</v>
      </c>
      <c r="E239" s="19"/>
      <c r="F239" s="19"/>
      <c r="G239" s="19"/>
    </row>
    <row r="240" spans="1:7">
      <c r="A240" s="22">
        <v>12</v>
      </c>
      <c r="B24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40" s="23">
        <v>6</v>
      </c>
      <c r="D240" s="23" t="s">
        <v>1029</v>
      </c>
      <c r="E240" s="19"/>
      <c r="F240" s="19"/>
      <c r="G240" s="19"/>
    </row>
    <row r="241" spans="1:7">
      <c r="A241" s="22">
        <v>12</v>
      </c>
      <c r="B24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41" s="23">
        <v>7</v>
      </c>
      <c r="D241" s="23" t="s">
        <v>993</v>
      </c>
      <c r="E241" s="19"/>
      <c r="F241" s="19"/>
      <c r="G241" s="19"/>
    </row>
    <row r="242" spans="1:7">
      <c r="A242" s="22">
        <v>12</v>
      </c>
      <c r="B24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42" s="23">
        <v>8</v>
      </c>
      <c r="D242" s="23" t="s">
        <v>1082</v>
      </c>
      <c r="E242" s="19"/>
      <c r="F242" s="19"/>
      <c r="G242" s="19"/>
    </row>
    <row r="243" spans="1:7">
      <c r="A243" s="22">
        <v>12</v>
      </c>
      <c r="B24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43" s="23">
        <v>1</v>
      </c>
      <c r="D243" s="23" t="s">
        <v>985</v>
      </c>
      <c r="E243" s="19"/>
      <c r="F243" s="19"/>
      <c r="G243" s="19"/>
    </row>
    <row r="244" spans="1:7">
      <c r="A244" s="22">
        <v>12</v>
      </c>
      <c r="B244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44" s="23">
        <v>2</v>
      </c>
      <c r="D244" s="23" t="s">
        <v>573</v>
      </c>
      <c r="E244" s="19"/>
      <c r="F244" s="19"/>
      <c r="G244" s="19"/>
    </row>
    <row r="245" spans="1:7">
      <c r="A245" s="22">
        <v>12</v>
      </c>
      <c r="B245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45" s="23">
        <v>3</v>
      </c>
      <c r="D245" s="23" t="s">
        <v>904</v>
      </c>
      <c r="E245" s="19"/>
      <c r="F245" s="19"/>
      <c r="G245" s="19"/>
    </row>
    <row r="246" spans="1:7">
      <c r="A246" s="22">
        <v>12</v>
      </c>
      <c r="B246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46" s="23">
        <v>4</v>
      </c>
      <c r="D246" s="23" t="s">
        <v>606</v>
      </c>
      <c r="E246" s="19"/>
      <c r="F246" s="19"/>
      <c r="G246" s="19"/>
    </row>
    <row r="247" spans="1:7">
      <c r="A247" s="22">
        <v>12</v>
      </c>
      <c r="B247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47" s="23">
        <v>5</v>
      </c>
      <c r="D247" s="23" t="s">
        <v>62</v>
      </c>
      <c r="E247" s="19"/>
      <c r="F247" s="19"/>
      <c r="G247" s="19"/>
    </row>
    <row r="248" spans="1:7">
      <c r="A248" s="22">
        <v>12</v>
      </c>
      <c r="B24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48" s="23">
        <v>7</v>
      </c>
      <c r="D248" s="23" t="s">
        <v>984</v>
      </c>
      <c r="E248" s="19"/>
      <c r="F248" s="19"/>
      <c r="G248" s="19"/>
    </row>
    <row r="249" spans="1:7">
      <c r="A249" s="22">
        <v>13</v>
      </c>
      <c r="B24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49" s="23">
        <v>1</v>
      </c>
      <c r="D249" s="23" t="s">
        <v>54</v>
      </c>
      <c r="E249" s="19"/>
      <c r="F249" s="19"/>
      <c r="G249" s="19"/>
    </row>
    <row r="250" spans="1:7">
      <c r="A250" s="22">
        <v>13</v>
      </c>
      <c r="B25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50" s="23">
        <v>2</v>
      </c>
      <c r="D250" s="23" t="s">
        <v>955</v>
      </c>
      <c r="E250" s="19"/>
      <c r="F250" s="19"/>
      <c r="G250" s="19"/>
    </row>
    <row r="251" spans="1:7">
      <c r="A251" s="22">
        <v>13</v>
      </c>
      <c r="B25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51" s="23">
        <v>3</v>
      </c>
      <c r="D251" s="23" t="s">
        <v>957</v>
      </c>
      <c r="E251" s="19"/>
      <c r="F251" s="19"/>
      <c r="G251" s="19"/>
    </row>
    <row r="252" spans="1:7">
      <c r="A252" s="22">
        <v>13</v>
      </c>
      <c r="B25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52" s="23">
        <v>4</v>
      </c>
      <c r="D252" s="23" t="s">
        <v>905</v>
      </c>
      <c r="E252" s="19"/>
      <c r="F252" s="19"/>
      <c r="G252" s="19"/>
    </row>
    <row r="253" spans="1:7">
      <c r="A253" s="22">
        <v>13</v>
      </c>
      <c r="B25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53" s="23">
        <v>5</v>
      </c>
      <c r="D253" s="23" t="s">
        <v>1006</v>
      </c>
      <c r="E253" s="19"/>
      <c r="F253" s="19"/>
      <c r="G253" s="19"/>
    </row>
    <row r="254" spans="1:7">
      <c r="A254" s="22">
        <v>13</v>
      </c>
      <c r="B25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54" s="23">
        <v>6</v>
      </c>
      <c r="D254" s="23" t="s">
        <v>988</v>
      </c>
      <c r="E254" s="19"/>
      <c r="F254" s="19"/>
      <c r="G254" s="19"/>
    </row>
    <row r="255" spans="1:7">
      <c r="A255" s="22">
        <v>13</v>
      </c>
      <c r="B25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55" s="23">
        <v>7</v>
      </c>
      <c r="D255" s="23" t="s">
        <v>1031</v>
      </c>
      <c r="E255" s="19"/>
      <c r="F255" s="19"/>
      <c r="G255" s="19"/>
    </row>
    <row r="256" spans="1:7">
      <c r="A256" s="22">
        <v>13</v>
      </c>
      <c r="B25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56" s="23">
        <v>8</v>
      </c>
      <c r="D256" s="23" t="s">
        <v>1032</v>
      </c>
      <c r="E256" s="19"/>
      <c r="F256" s="19"/>
      <c r="G256" s="19"/>
    </row>
    <row r="257" spans="1:7">
      <c r="A257" s="22">
        <v>13</v>
      </c>
      <c r="B25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57" s="23">
        <v>1</v>
      </c>
      <c r="D257" s="23" t="s">
        <v>998</v>
      </c>
      <c r="E257" s="19"/>
      <c r="F257" s="19"/>
      <c r="G257" s="19"/>
    </row>
    <row r="258" spans="1:7">
      <c r="A258" s="22">
        <v>13</v>
      </c>
      <c r="B25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58" s="23">
        <v>2</v>
      </c>
      <c r="D258" s="23" t="s">
        <v>513</v>
      </c>
      <c r="E258" s="19"/>
      <c r="F258" s="19"/>
      <c r="G258" s="19"/>
    </row>
    <row r="259" spans="1:7">
      <c r="A259" s="22">
        <v>13</v>
      </c>
      <c r="B25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59" s="23">
        <v>3</v>
      </c>
      <c r="D259" s="23" t="s">
        <v>1085</v>
      </c>
      <c r="E259" s="19"/>
      <c r="F259" s="19"/>
      <c r="G259" s="19"/>
    </row>
    <row r="260" spans="1:7">
      <c r="A260" s="22">
        <v>13</v>
      </c>
      <c r="B26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60" s="23">
        <v>4</v>
      </c>
      <c r="D260" s="23" t="s">
        <v>986</v>
      </c>
      <c r="E260" s="19"/>
      <c r="F260" s="19"/>
      <c r="G260" s="19"/>
    </row>
    <row r="261" spans="1:7">
      <c r="A261" s="22">
        <v>13</v>
      </c>
      <c r="B26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61" s="23">
        <v>5</v>
      </c>
      <c r="D261" s="23" t="s">
        <v>1196</v>
      </c>
      <c r="E261" s="19"/>
      <c r="F261" s="19"/>
      <c r="G261" s="19"/>
    </row>
    <row r="262" spans="1:7">
      <c r="A262" s="22">
        <v>13</v>
      </c>
      <c r="B26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62" s="23">
        <v>6</v>
      </c>
      <c r="D262" s="23" t="s">
        <v>204</v>
      </c>
      <c r="E262" s="19"/>
      <c r="F262" s="19"/>
      <c r="G262" s="19"/>
    </row>
    <row r="263" spans="1:7">
      <c r="A263" s="22">
        <v>13</v>
      </c>
      <c r="B26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63" s="23">
        <v>7</v>
      </c>
      <c r="D263" s="23" t="s">
        <v>414</v>
      </c>
      <c r="E263" s="19"/>
      <c r="F263" s="19"/>
      <c r="G263" s="19"/>
    </row>
    <row r="264" spans="1:7">
      <c r="A264" s="22">
        <v>13</v>
      </c>
      <c r="B26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64" s="23">
        <v>8</v>
      </c>
      <c r="D264" s="23" t="s">
        <v>595</v>
      </c>
      <c r="E264" s="19"/>
      <c r="F264" s="19"/>
      <c r="G264" s="19"/>
    </row>
    <row r="265" spans="1:7">
      <c r="A265" s="22">
        <v>13</v>
      </c>
      <c r="B265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65" s="23">
        <v>1</v>
      </c>
      <c r="D265" s="23" t="s">
        <v>1033</v>
      </c>
      <c r="E265" s="19"/>
      <c r="F265" s="19"/>
      <c r="G265" s="19"/>
    </row>
    <row r="266" spans="1:7">
      <c r="A266" s="22">
        <v>13</v>
      </c>
      <c r="B266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66" s="23">
        <v>2</v>
      </c>
      <c r="D266" s="23" t="s">
        <v>1011</v>
      </c>
      <c r="E266" s="19"/>
      <c r="F266" s="19"/>
      <c r="G266" s="19"/>
    </row>
    <row r="267" spans="1:7">
      <c r="A267" s="22">
        <v>13</v>
      </c>
      <c r="B267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67" s="23">
        <v>3</v>
      </c>
      <c r="D267" s="23" t="s">
        <v>997</v>
      </c>
      <c r="E267" s="19"/>
      <c r="F267" s="19"/>
      <c r="G267" s="19"/>
    </row>
    <row r="268" spans="1:7">
      <c r="A268" s="22">
        <v>13</v>
      </c>
      <c r="B26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68" s="23">
        <v>4</v>
      </c>
      <c r="D268" s="23" t="s">
        <v>906</v>
      </c>
      <c r="E268" s="19"/>
      <c r="F268" s="19"/>
      <c r="G268" s="19"/>
    </row>
    <row r="269" spans="1:7">
      <c r="A269" s="22">
        <v>13</v>
      </c>
      <c r="B26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69" s="23">
        <v>5</v>
      </c>
      <c r="D269" s="23" t="s">
        <v>987</v>
      </c>
      <c r="E269" s="19"/>
      <c r="F269" s="19"/>
      <c r="G269" s="19"/>
    </row>
    <row r="270" spans="1:7">
      <c r="A270" s="22">
        <v>13</v>
      </c>
      <c r="B27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70" s="23">
        <v>7</v>
      </c>
      <c r="D270" s="23" t="s">
        <v>228</v>
      </c>
      <c r="E270" s="19"/>
      <c r="F270" s="19"/>
      <c r="G270" s="19"/>
    </row>
    <row r="271" spans="1:7">
      <c r="A271" s="22">
        <v>14</v>
      </c>
      <c r="B27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71" s="23">
        <v>1</v>
      </c>
      <c r="D271" s="23" t="s">
        <v>1018</v>
      </c>
      <c r="E271" s="19"/>
      <c r="F271" s="19"/>
      <c r="G271" s="19"/>
    </row>
    <row r="272" spans="1:7">
      <c r="A272" s="22">
        <v>14</v>
      </c>
      <c r="B27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72" s="23">
        <v>2</v>
      </c>
      <c r="D272" s="23" t="s">
        <v>908</v>
      </c>
      <c r="E272" s="19"/>
      <c r="F272" s="19"/>
      <c r="G272" s="19"/>
    </row>
    <row r="273" spans="1:7">
      <c r="A273" s="22">
        <v>14</v>
      </c>
      <c r="B27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73" s="23">
        <v>3</v>
      </c>
      <c r="D273" s="23" t="s">
        <v>564</v>
      </c>
      <c r="E273" s="19"/>
      <c r="F273" s="19"/>
      <c r="G273" s="19"/>
    </row>
    <row r="274" spans="1:7">
      <c r="A274" s="22">
        <v>14</v>
      </c>
      <c r="B27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74" s="23">
        <v>4</v>
      </c>
      <c r="D274" s="23" t="s">
        <v>514</v>
      </c>
      <c r="E274" s="19"/>
      <c r="F274" s="19"/>
      <c r="G274" s="19"/>
    </row>
    <row r="275" spans="1:7">
      <c r="A275" s="22">
        <v>14</v>
      </c>
      <c r="B27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75" s="23">
        <v>5</v>
      </c>
      <c r="D275" s="23" t="s">
        <v>901</v>
      </c>
      <c r="E275" s="19"/>
      <c r="F275" s="19"/>
      <c r="G275" s="19"/>
    </row>
    <row r="276" spans="1:7">
      <c r="A276" s="22">
        <v>14</v>
      </c>
      <c r="B27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76" s="23">
        <v>6</v>
      </c>
      <c r="D276" s="23" t="s">
        <v>964</v>
      </c>
      <c r="E276" s="19"/>
      <c r="F276" s="19"/>
      <c r="G276" s="19"/>
    </row>
    <row r="277" spans="1:7">
      <c r="A277" s="22">
        <v>14</v>
      </c>
      <c r="B27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77" s="23">
        <v>7</v>
      </c>
      <c r="D277" s="23" t="s">
        <v>1016</v>
      </c>
      <c r="E277" s="19"/>
      <c r="F277" s="19"/>
      <c r="G277" s="19"/>
    </row>
    <row r="278" spans="1:7">
      <c r="A278" s="22">
        <v>14</v>
      </c>
      <c r="B27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78" s="23">
        <v>8</v>
      </c>
      <c r="D278" s="23" t="s">
        <v>205</v>
      </c>
      <c r="E278" s="19"/>
      <c r="F278" s="19"/>
      <c r="G278" s="19"/>
    </row>
    <row r="279" spans="1:7">
      <c r="A279" s="22">
        <v>14</v>
      </c>
      <c r="B27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79" s="23">
        <v>1</v>
      </c>
      <c r="D279" s="23" t="s">
        <v>990</v>
      </c>
      <c r="E279" s="19"/>
      <c r="F279" s="19"/>
      <c r="G279" s="19"/>
    </row>
    <row r="280" spans="1:7">
      <c r="A280" s="22">
        <v>14</v>
      </c>
      <c r="B28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80" s="23">
        <v>2</v>
      </c>
      <c r="D280" s="23" t="s">
        <v>388</v>
      </c>
      <c r="E280" s="19"/>
      <c r="F280" s="19"/>
      <c r="G280" s="19"/>
    </row>
    <row r="281" spans="1:7">
      <c r="A281" s="22">
        <v>14</v>
      </c>
      <c r="B28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81" s="23">
        <v>3</v>
      </c>
      <c r="D281" s="23" t="s">
        <v>229</v>
      </c>
      <c r="E281" s="19"/>
      <c r="F281" s="19"/>
      <c r="G281" s="19"/>
    </row>
    <row r="282" spans="1:7">
      <c r="A282" s="22">
        <v>14</v>
      </c>
      <c r="B28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82" s="23">
        <v>4</v>
      </c>
      <c r="D282" s="23" t="s">
        <v>1017</v>
      </c>
      <c r="E282" s="19"/>
      <c r="F282" s="19"/>
      <c r="G282" s="19"/>
    </row>
    <row r="283" spans="1:7">
      <c r="A283" s="22">
        <v>14</v>
      </c>
      <c r="B28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83" s="23">
        <v>5</v>
      </c>
      <c r="D283" s="23" t="s">
        <v>494</v>
      </c>
      <c r="E283" s="19"/>
      <c r="F283" s="19"/>
      <c r="G283" s="19"/>
    </row>
    <row r="284" spans="1:7">
      <c r="A284" s="22">
        <v>14</v>
      </c>
      <c r="B28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84" s="23">
        <v>6</v>
      </c>
      <c r="D284" s="23" t="s">
        <v>46</v>
      </c>
      <c r="E284" s="19"/>
      <c r="F284" s="19"/>
      <c r="G284" s="19"/>
    </row>
    <row r="285" spans="1:7">
      <c r="A285" s="22">
        <v>14</v>
      </c>
      <c r="B28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85" s="23">
        <v>7</v>
      </c>
      <c r="D285" s="23" t="s">
        <v>907</v>
      </c>
      <c r="E285" s="19"/>
      <c r="F285" s="19"/>
      <c r="G285" s="19"/>
    </row>
    <row r="286" spans="1:7">
      <c r="A286" s="22">
        <v>14</v>
      </c>
      <c r="B28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286" s="23">
        <v>8</v>
      </c>
      <c r="D286" s="23" t="s">
        <v>992</v>
      </c>
      <c r="E286" s="19"/>
      <c r="F286" s="19"/>
      <c r="G286" s="19"/>
    </row>
    <row r="287" spans="1:7">
      <c r="A287" s="22">
        <v>14</v>
      </c>
      <c r="B287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87" s="23">
        <v>1</v>
      </c>
      <c r="D287" s="23" t="s">
        <v>1007</v>
      </c>
      <c r="E287" s="19"/>
      <c r="F287" s="19"/>
      <c r="G287" s="19"/>
    </row>
    <row r="288" spans="1:7">
      <c r="A288" s="22">
        <v>14</v>
      </c>
      <c r="B28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88" s="23">
        <v>2</v>
      </c>
      <c r="D288" s="23" t="s">
        <v>631</v>
      </c>
      <c r="E288" s="19"/>
      <c r="F288" s="19"/>
      <c r="G288" s="19"/>
    </row>
    <row r="289" spans="1:7">
      <c r="A289" s="22">
        <v>14</v>
      </c>
      <c r="B28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89" s="23">
        <v>3</v>
      </c>
      <c r="D289" s="23" t="s">
        <v>960</v>
      </c>
      <c r="E289" s="19"/>
      <c r="F289" s="19"/>
      <c r="G289" s="19"/>
    </row>
    <row r="290" spans="1:7">
      <c r="A290" s="22">
        <v>14</v>
      </c>
      <c r="B29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90" s="23">
        <v>4</v>
      </c>
      <c r="D290" s="23" t="s">
        <v>1035</v>
      </c>
      <c r="E290" s="19"/>
      <c r="F290" s="19"/>
      <c r="G290" s="19"/>
    </row>
    <row r="291" spans="1:7">
      <c r="A291" s="22">
        <v>14</v>
      </c>
      <c r="B29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91" s="23">
        <v>5</v>
      </c>
      <c r="D291" s="23" t="s">
        <v>962</v>
      </c>
      <c r="E291" s="19"/>
      <c r="F291" s="19"/>
      <c r="G291" s="19"/>
    </row>
    <row r="292" spans="1:7">
      <c r="A292" s="22">
        <v>14</v>
      </c>
      <c r="B29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292" s="23">
        <v>8</v>
      </c>
      <c r="D292" s="23" t="s">
        <v>178</v>
      </c>
      <c r="E292" s="19"/>
      <c r="F292" s="19"/>
      <c r="G292" s="19"/>
    </row>
    <row r="293" spans="1:7">
      <c r="A293" s="22">
        <v>15</v>
      </c>
      <c r="B29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93" s="23">
        <v>1</v>
      </c>
      <c r="D293" s="23" t="s">
        <v>315</v>
      </c>
      <c r="E293" s="19"/>
      <c r="F293" s="19"/>
      <c r="G293" s="19"/>
    </row>
    <row r="294" spans="1:7">
      <c r="A294" s="22">
        <v>15</v>
      </c>
      <c r="B29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94" s="23">
        <v>2</v>
      </c>
      <c r="D294" s="23" t="s">
        <v>495</v>
      </c>
      <c r="E294" s="19"/>
      <c r="F294" s="19"/>
      <c r="G294" s="19"/>
    </row>
    <row r="295" spans="1:7">
      <c r="A295" s="22">
        <v>15</v>
      </c>
      <c r="B29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95" s="23">
        <v>3</v>
      </c>
      <c r="D295" s="23" t="s">
        <v>966</v>
      </c>
      <c r="E295" s="19"/>
      <c r="F295" s="19"/>
      <c r="G295" s="19"/>
    </row>
    <row r="296" spans="1:7">
      <c r="A296" s="22">
        <v>15</v>
      </c>
      <c r="B29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96" s="23">
        <v>4</v>
      </c>
      <c r="D296" s="23" t="s">
        <v>230</v>
      </c>
      <c r="E296" s="19"/>
      <c r="F296" s="19"/>
      <c r="G296" s="19"/>
    </row>
    <row r="297" spans="1:7">
      <c r="A297" s="22">
        <v>15</v>
      </c>
      <c r="B29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97" s="23">
        <v>5</v>
      </c>
      <c r="D297" s="23" t="s">
        <v>971</v>
      </c>
      <c r="E297" s="19"/>
      <c r="F297" s="19"/>
      <c r="G297" s="19"/>
    </row>
    <row r="298" spans="1:7">
      <c r="A298" s="22">
        <v>15</v>
      </c>
      <c r="B29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98" s="23">
        <v>6</v>
      </c>
      <c r="D298" s="23" t="s">
        <v>471</v>
      </c>
      <c r="E298" s="19"/>
      <c r="F298" s="19"/>
      <c r="G298" s="19"/>
    </row>
    <row r="299" spans="1:7">
      <c r="A299" s="22">
        <v>15</v>
      </c>
      <c r="B29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99" s="23">
        <v>7</v>
      </c>
      <c r="D299" s="23" t="s">
        <v>179</v>
      </c>
      <c r="E299" s="19"/>
      <c r="F299" s="19"/>
      <c r="G299" s="19"/>
    </row>
    <row r="300" spans="1:7">
      <c r="A300" s="22">
        <v>15</v>
      </c>
      <c r="B30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00" s="23">
        <v>8</v>
      </c>
      <c r="D300" s="23" t="s">
        <v>994</v>
      </c>
      <c r="E300" s="19"/>
      <c r="F300" s="19"/>
      <c r="G300" s="19"/>
    </row>
    <row r="301" spans="1:7">
      <c r="A301" s="22">
        <v>15</v>
      </c>
      <c r="B30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01" s="23">
        <v>1</v>
      </c>
      <c r="D301" s="23" t="s">
        <v>161</v>
      </c>
      <c r="E301" s="19"/>
      <c r="F301" s="19"/>
      <c r="G301" s="19"/>
    </row>
    <row r="302" spans="1:7">
      <c r="A302" s="22">
        <v>15</v>
      </c>
      <c r="B30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02" s="23">
        <v>2</v>
      </c>
      <c r="D302" s="23" t="s">
        <v>910</v>
      </c>
      <c r="E302" s="19"/>
      <c r="F302" s="19"/>
      <c r="G302" s="19"/>
    </row>
    <row r="303" spans="1:7">
      <c r="A303" s="22">
        <v>15</v>
      </c>
      <c r="B30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03" s="23">
        <v>3</v>
      </c>
      <c r="D303" s="23" t="s">
        <v>909</v>
      </c>
      <c r="E303" s="19"/>
      <c r="F303" s="19"/>
      <c r="G303" s="19"/>
    </row>
    <row r="304" spans="1:7">
      <c r="A304" s="22">
        <v>15</v>
      </c>
      <c r="B30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04" s="23">
        <v>4</v>
      </c>
      <c r="D304" s="23" t="s">
        <v>206</v>
      </c>
      <c r="E304" s="19"/>
      <c r="F304" s="19"/>
      <c r="G304" s="19"/>
    </row>
    <row r="305" spans="1:7">
      <c r="A305" s="22">
        <v>15</v>
      </c>
      <c r="B30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05" s="23">
        <v>5</v>
      </c>
      <c r="D305" s="23" t="s">
        <v>552</v>
      </c>
      <c r="E305" s="19"/>
      <c r="F305" s="19"/>
      <c r="G305" s="19"/>
    </row>
    <row r="306" spans="1:7">
      <c r="A306" s="22">
        <v>15</v>
      </c>
      <c r="B30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06" s="23">
        <v>6</v>
      </c>
      <c r="D306" s="23" t="s">
        <v>515</v>
      </c>
      <c r="E306" s="19"/>
      <c r="F306" s="19"/>
      <c r="G306" s="19"/>
    </row>
    <row r="307" spans="1:7">
      <c r="A307" s="22">
        <v>15</v>
      </c>
      <c r="B30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07" s="23">
        <v>7</v>
      </c>
      <c r="D307" s="23" t="s">
        <v>632</v>
      </c>
      <c r="E307" s="19"/>
      <c r="F307" s="19"/>
      <c r="G307" s="19"/>
    </row>
    <row r="308" spans="1:7">
      <c r="A308" s="22">
        <v>15</v>
      </c>
      <c r="B30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08" s="23">
        <v>8</v>
      </c>
      <c r="D308" s="23" t="s">
        <v>1024</v>
      </c>
      <c r="E308" s="19"/>
      <c r="F308" s="19"/>
      <c r="G308" s="19"/>
    </row>
    <row r="309" spans="1:7">
      <c r="A309" s="22">
        <v>15</v>
      </c>
      <c r="B30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09" s="23">
        <v>1</v>
      </c>
      <c r="D309" s="23" t="s">
        <v>972</v>
      </c>
      <c r="E309" s="19"/>
      <c r="F309" s="19"/>
      <c r="G309" s="19"/>
    </row>
    <row r="310" spans="1:7">
      <c r="A310" s="22">
        <v>15</v>
      </c>
      <c r="B31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10" s="23">
        <v>2</v>
      </c>
      <c r="D310" s="23" t="s">
        <v>898</v>
      </c>
      <c r="E310" s="19"/>
      <c r="F310" s="19"/>
      <c r="G310" s="19"/>
    </row>
    <row r="311" spans="1:7">
      <c r="A311" s="22">
        <v>15</v>
      </c>
      <c r="B31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11" s="23">
        <v>3</v>
      </c>
      <c r="D311" s="23" t="s">
        <v>903</v>
      </c>
      <c r="E311" s="19"/>
      <c r="F311" s="19"/>
      <c r="G311" s="19"/>
    </row>
    <row r="312" spans="1:7">
      <c r="A312" s="22">
        <v>15</v>
      </c>
      <c r="B31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12" s="23">
        <v>4</v>
      </c>
      <c r="D312" s="23" t="s">
        <v>968</v>
      </c>
      <c r="E312" s="19"/>
      <c r="F312" s="19"/>
      <c r="G312" s="19"/>
    </row>
    <row r="313" spans="1:7">
      <c r="A313" s="22">
        <v>15</v>
      </c>
      <c r="B31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13" s="23">
        <v>7</v>
      </c>
      <c r="D313" s="23" t="s">
        <v>615</v>
      </c>
      <c r="E313" s="19"/>
      <c r="F313" s="19"/>
      <c r="G313" s="19"/>
    </row>
    <row r="314" spans="1:7">
      <c r="A314" s="22">
        <v>15</v>
      </c>
      <c r="B314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14" s="23">
        <v>8</v>
      </c>
      <c r="D314" s="23" t="s">
        <v>41</v>
      </c>
      <c r="E314" s="19"/>
      <c r="F314" s="19"/>
      <c r="G314" s="19"/>
    </row>
    <row r="315" spans="1:7">
      <c r="A315" s="22">
        <v>16</v>
      </c>
      <c r="B31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15" s="23">
        <v>1</v>
      </c>
      <c r="D315" s="23" t="s">
        <v>896</v>
      </c>
      <c r="E315" s="19"/>
      <c r="F315" s="19"/>
      <c r="G315" s="19"/>
    </row>
    <row r="316" spans="1:7">
      <c r="A316" s="22">
        <v>16</v>
      </c>
      <c r="B31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16" s="23">
        <v>2</v>
      </c>
      <c r="D316" s="23" t="s">
        <v>1030</v>
      </c>
      <c r="E316" s="19"/>
      <c r="F316" s="19"/>
      <c r="G316" s="19"/>
    </row>
    <row r="317" spans="1:7">
      <c r="A317" s="22">
        <v>16</v>
      </c>
      <c r="B31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17" s="23">
        <v>3</v>
      </c>
      <c r="D317" s="23" t="s">
        <v>20</v>
      </c>
      <c r="E317" s="19"/>
      <c r="F317" s="19"/>
      <c r="G317" s="19"/>
    </row>
    <row r="318" spans="1:7">
      <c r="A318" s="22">
        <v>16</v>
      </c>
      <c r="B31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18" s="23">
        <v>4</v>
      </c>
      <c r="D318" s="23" t="s">
        <v>303</v>
      </c>
      <c r="E318" s="19"/>
      <c r="F318" s="19"/>
      <c r="G318" s="19"/>
    </row>
    <row r="319" spans="1:7">
      <c r="A319" s="22">
        <v>16</v>
      </c>
      <c r="B31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19" s="23">
        <v>5</v>
      </c>
      <c r="D319" s="23" t="s">
        <v>231</v>
      </c>
      <c r="E319" s="19"/>
      <c r="F319" s="19"/>
      <c r="G319" s="19"/>
    </row>
    <row r="320" spans="1:7">
      <c r="A320" s="22">
        <v>16</v>
      </c>
      <c r="B32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20" s="23">
        <v>6</v>
      </c>
      <c r="D320" s="23" t="s">
        <v>1184</v>
      </c>
      <c r="E320" s="19"/>
      <c r="F320" s="19"/>
      <c r="G320" s="19"/>
    </row>
    <row r="321" spans="1:7">
      <c r="A321" s="22">
        <v>16</v>
      </c>
      <c r="B32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21" s="23">
        <v>7</v>
      </c>
      <c r="D321" s="23" t="s">
        <v>911</v>
      </c>
      <c r="E321" s="19"/>
      <c r="F321" s="19"/>
      <c r="G321" s="19"/>
    </row>
    <row r="322" spans="1:7">
      <c r="A322" s="22">
        <v>16</v>
      </c>
      <c r="B32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22" s="23">
        <v>8</v>
      </c>
      <c r="D322" s="23" t="s">
        <v>162</v>
      </c>
      <c r="E322" s="19"/>
      <c r="F322" s="19"/>
      <c r="G322" s="19"/>
    </row>
    <row r="323" spans="1:7">
      <c r="A323" s="22">
        <v>16</v>
      </c>
      <c r="B32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23" s="23">
        <v>1</v>
      </c>
      <c r="D323" s="23" t="s">
        <v>978</v>
      </c>
      <c r="E323" s="19"/>
      <c r="F323" s="19"/>
      <c r="G323" s="19"/>
    </row>
    <row r="324" spans="1:7">
      <c r="A324" s="22">
        <v>16</v>
      </c>
      <c r="B32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24" s="23">
        <v>2</v>
      </c>
      <c r="D324" s="23" t="s">
        <v>175</v>
      </c>
      <c r="E324" s="19"/>
      <c r="F324" s="19"/>
      <c r="G324" s="19"/>
    </row>
    <row r="325" spans="1:7">
      <c r="A325" s="22">
        <v>16</v>
      </c>
      <c r="B32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25" s="23">
        <v>3</v>
      </c>
      <c r="D325" s="23" t="s">
        <v>516</v>
      </c>
      <c r="E325" s="19"/>
      <c r="F325" s="19"/>
      <c r="G325" s="19"/>
    </row>
    <row r="326" spans="1:7">
      <c r="A326" s="22">
        <v>16</v>
      </c>
      <c r="B32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26" s="23">
        <v>4</v>
      </c>
      <c r="D326" s="23" t="s">
        <v>902</v>
      </c>
      <c r="E326" s="19"/>
      <c r="F326" s="19"/>
      <c r="G326" s="19"/>
    </row>
    <row r="327" spans="1:7">
      <c r="A327" s="22">
        <v>16</v>
      </c>
      <c r="B32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27" s="23">
        <v>5</v>
      </c>
      <c r="D327" s="23" t="s">
        <v>496</v>
      </c>
      <c r="E327" s="19"/>
      <c r="F327" s="19"/>
      <c r="G327" s="19"/>
    </row>
    <row r="328" spans="1:7">
      <c r="A328" s="22">
        <v>16</v>
      </c>
      <c r="B32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28" s="23">
        <v>6</v>
      </c>
      <c r="D328" s="23" t="s">
        <v>123</v>
      </c>
      <c r="E328" s="19"/>
      <c r="F328" s="19"/>
      <c r="G328" s="19"/>
    </row>
    <row r="329" spans="1:7">
      <c r="A329" s="22">
        <v>16</v>
      </c>
      <c r="B32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29" s="23">
        <v>7</v>
      </c>
      <c r="D329" s="23" t="s">
        <v>452</v>
      </c>
      <c r="E329" s="19"/>
      <c r="F329" s="19"/>
      <c r="G329" s="19"/>
    </row>
    <row r="330" spans="1:7">
      <c r="A330" s="22">
        <v>16</v>
      </c>
      <c r="B33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30" s="23">
        <v>8</v>
      </c>
      <c r="D330" s="23" t="s">
        <v>1186</v>
      </c>
      <c r="E330" s="19"/>
      <c r="F330" s="19"/>
      <c r="G330" s="19"/>
    </row>
    <row r="331" spans="1:7">
      <c r="A331" s="22">
        <v>16</v>
      </c>
      <c r="B33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31" s="23">
        <v>1</v>
      </c>
      <c r="D331" s="23" t="s">
        <v>974</v>
      </c>
      <c r="E331" s="19"/>
      <c r="F331" s="19"/>
      <c r="G331" s="19"/>
    </row>
    <row r="332" spans="1:7">
      <c r="A332" s="22">
        <v>16</v>
      </c>
      <c r="B33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32" s="23">
        <v>2</v>
      </c>
      <c r="D332" s="23" t="s">
        <v>207</v>
      </c>
      <c r="E332" s="19"/>
      <c r="F332" s="19"/>
      <c r="G332" s="19"/>
    </row>
    <row r="333" spans="1:7">
      <c r="A333" s="22">
        <v>16</v>
      </c>
      <c r="B33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33" s="23">
        <v>4</v>
      </c>
      <c r="D333" s="23" t="s">
        <v>976</v>
      </c>
      <c r="E333" s="19"/>
      <c r="F333" s="19"/>
      <c r="G333" s="19"/>
    </row>
    <row r="334" spans="1:7">
      <c r="A334" s="22">
        <v>16</v>
      </c>
      <c r="B334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34" s="23">
        <v>5</v>
      </c>
      <c r="D334" s="23" t="s">
        <v>899</v>
      </c>
      <c r="E334" s="19"/>
      <c r="F334" s="19"/>
      <c r="G334" s="19"/>
    </row>
    <row r="335" spans="1:7">
      <c r="A335" s="22">
        <v>16</v>
      </c>
      <c r="B335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35" s="23">
        <v>7</v>
      </c>
      <c r="D335" s="23" t="s">
        <v>472</v>
      </c>
      <c r="E335" s="19"/>
      <c r="F335" s="19"/>
      <c r="G335" s="19"/>
    </row>
    <row r="336" spans="1:7">
      <c r="A336" s="22">
        <v>16</v>
      </c>
      <c r="B336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36" s="23">
        <v>8</v>
      </c>
      <c r="D336" s="23" t="s">
        <v>1185</v>
      </c>
      <c r="E336" s="19"/>
      <c r="F336" s="19"/>
      <c r="G336" s="19"/>
    </row>
    <row r="337" spans="1:7">
      <c r="A337" s="22">
        <v>17</v>
      </c>
      <c r="B33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37" s="23">
        <v>1</v>
      </c>
      <c r="D337" s="23" t="s">
        <v>628</v>
      </c>
      <c r="E337" s="19"/>
      <c r="F337" s="19"/>
      <c r="G337" s="19"/>
    </row>
    <row r="338" spans="1:7">
      <c r="A338" s="22">
        <v>17</v>
      </c>
      <c r="B33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38" s="23">
        <v>2</v>
      </c>
      <c r="D338" s="23" t="s">
        <v>980</v>
      </c>
      <c r="E338" s="19"/>
      <c r="F338" s="19"/>
      <c r="G338" s="19"/>
    </row>
    <row r="339" spans="1:7">
      <c r="A339" s="22">
        <v>17</v>
      </c>
      <c r="B33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39" s="23">
        <v>3</v>
      </c>
      <c r="D339" s="23" t="s">
        <v>440</v>
      </c>
      <c r="E339" s="19"/>
      <c r="F339" s="19"/>
      <c r="G339" s="19"/>
    </row>
    <row r="340" spans="1:7">
      <c r="A340" s="22">
        <v>17</v>
      </c>
      <c r="B34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40" s="23">
        <v>4</v>
      </c>
      <c r="D340" s="23" t="s">
        <v>473</v>
      </c>
      <c r="E340" s="19"/>
      <c r="F340" s="19"/>
      <c r="G340" s="19"/>
    </row>
    <row r="341" spans="1:7">
      <c r="A341" s="22">
        <v>17</v>
      </c>
      <c r="B34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41" s="23">
        <v>5</v>
      </c>
      <c r="D341" s="23" t="s">
        <v>900</v>
      </c>
      <c r="E341" s="19"/>
      <c r="F341" s="19"/>
      <c r="G341" s="19"/>
    </row>
    <row r="342" spans="1:7">
      <c r="A342" s="22">
        <v>17</v>
      </c>
      <c r="B34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42" s="23">
        <v>6</v>
      </c>
      <c r="D342" s="23" t="s">
        <v>298</v>
      </c>
      <c r="E342" s="19"/>
      <c r="F342" s="19"/>
      <c r="G342" s="19"/>
    </row>
    <row r="343" spans="1:7">
      <c r="A343" s="22">
        <v>17</v>
      </c>
      <c r="B34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43" s="23">
        <v>7</v>
      </c>
      <c r="D343" s="23" t="s">
        <v>1188</v>
      </c>
      <c r="E343" s="19"/>
      <c r="F343" s="19"/>
      <c r="G343" s="19"/>
    </row>
    <row r="344" spans="1:7">
      <c r="A344" s="22">
        <v>17</v>
      </c>
      <c r="B34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44" s="23">
        <v>8</v>
      </c>
      <c r="D344" s="23" t="s">
        <v>209</v>
      </c>
      <c r="E344" s="19"/>
      <c r="F344" s="19"/>
      <c r="G344" s="19"/>
    </row>
    <row r="345" spans="1:7">
      <c r="A345" s="22">
        <v>17</v>
      </c>
      <c r="B34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45" s="23">
        <v>1</v>
      </c>
      <c r="D345" s="23" t="s">
        <v>989</v>
      </c>
      <c r="E345" s="19"/>
      <c r="F345" s="19"/>
      <c r="G345" s="19"/>
    </row>
    <row r="346" spans="1:7">
      <c r="A346" s="22">
        <v>17</v>
      </c>
      <c r="B34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46" s="23">
        <v>2</v>
      </c>
      <c r="D346" s="23" t="s">
        <v>163</v>
      </c>
      <c r="E346" s="19"/>
      <c r="F346" s="19"/>
      <c r="G346" s="19"/>
    </row>
    <row r="347" spans="1:7">
      <c r="A347" s="22">
        <v>17</v>
      </c>
      <c r="B34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47" s="23">
        <v>3</v>
      </c>
      <c r="D347" s="23" t="s">
        <v>1034</v>
      </c>
      <c r="E347" s="19"/>
      <c r="F347" s="19"/>
      <c r="G347" s="19"/>
    </row>
    <row r="348" spans="1:7">
      <c r="A348" s="22">
        <v>17</v>
      </c>
      <c r="B34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48" s="23">
        <v>4</v>
      </c>
      <c r="D348" s="23" t="s">
        <v>943</v>
      </c>
      <c r="E348" s="19"/>
      <c r="F348" s="19"/>
      <c r="G348" s="19"/>
    </row>
    <row r="349" spans="1:7">
      <c r="A349" s="22">
        <v>17</v>
      </c>
      <c r="B34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49" s="23">
        <v>5</v>
      </c>
      <c r="D349" s="23" t="s">
        <v>453</v>
      </c>
      <c r="E349" s="19"/>
      <c r="F349" s="19"/>
      <c r="G349" s="19"/>
    </row>
    <row r="350" spans="1:7">
      <c r="A350" s="22">
        <v>17</v>
      </c>
      <c r="B35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50" s="23">
        <v>6</v>
      </c>
      <c r="D350" s="23" t="s">
        <v>232</v>
      </c>
      <c r="E350" s="19"/>
      <c r="F350" s="19"/>
      <c r="G350" s="19"/>
    </row>
    <row r="351" spans="1:7">
      <c r="A351" s="22">
        <v>17</v>
      </c>
      <c r="B35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51" s="23">
        <v>7</v>
      </c>
      <c r="D351" s="23" t="s">
        <v>517</v>
      </c>
      <c r="E351" s="19"/>
      <c r="F351" s="19"/>
      <c r="G351" s="19"/>
    </row>
    <row r="352" spans="1:7">
      <c r="A352" s="22">
        <v>17</v>
      </c>
      <c r="B35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52" s="23">
        <v>8</v>
      </c>
      <c r="D352" s="23" t="s">
        <v>497</v>
      </c>
      <c r="E352" s="19"/>
      <c r="F352" s="19"/>
      <c r="G352" s="19"/>
    </row>
    <row r="353" spans="1:7">
      <c r="A353" s="22">
        <v>17</v>
      </c>
      <c r="B35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53" s="23">
        <v>2</v>
      </c>
      <c r="D353" s="23" t="s">
        <v>897</v>
      </c>
      <c r="E353" s="19"/>
      <c r="F353" s="19"/>
      <c r="G353" s="19"/>
    </row>
    <row r="354" spans="1:7">
      <c r="A354" s="22">
        <v>17</v>
      </c>
      <c r="B354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54" s="23">
        <v>3</v>
      </c>
      <c r="D354" s="23" t="s">
        <v>208</v>
      </c>
      <c r="E354" s="19"/>
      <c r="F354" s="19"/>
      <c r="G354" s="19"/>
    </row>
    <row r="355" spans="1:7">
      <c r="A355" s="22">
        <v>17</v>
      </c>
      <c r="B355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55" s="23">
        <v>4</v>
      </c>
      <c r="D355" s="23" t="s">
        <v>23</v>
      </c>
      <c r="E355" s="19"/>
      <c r="F355" s="19"/>
      <c r="G355" s="19"/>
    </row>
    <row r="356" spans="1:7">
      <c r="A356" s="22">
        <v>17</v>
      </c>
      <c r="B356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56" s="23">
        <v>5</v>
      </c>
      <c r="D356" s="23" t="s">
        <v>116</v>
      </c>
      <c r="E356" s="19"/>
      <c r="F356" s="19"/>
      <c r="G356" s="19"/>
    </row>
    <row r="357" spans="1:7">
      <c r="A357" s="22">
        <v>17</v>
      </c>
      <c r="B357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57" s="23">
        <v>6</v>
      </c>
      <c r="D357" s="23" t="s">
        <v>892</v>
      </c>
      <c r="E357" s="19"/>
      <c r="F357" s="19"/>
      <c r="G357" s="19"/>
    </row>
    <row r="358" spans="1:7">
      <c r="A358" s="22">
        <v>17</v>
      </c>
      <c r="B35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58" s="23">
        <v>7</v>
      </c>
      <c r="D358" s="23" t="s">
        <v>124</v>
      </c>
      <c r="E358" s="19"/>
      <c r="F358" s="19"/>
      <c r="G358" s="19"/>
    </row>
    <row r="359" spans="1:7">
      <c r="A359" s="22">
        <v>18</v>
      </c>
      <c r="B35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59" s="23">
        <v>1</v>
      </c>
      <c r="D359" s="23" t="s">
        <v>211</v>
      </c>
      <c r="E359" s="19"/>
      <c r="F359" s="19"/>
      <c r="G359" s="19"/>
    </row>
    <row r="360" spans="1:7">
      <c r="A360" s="22">
        <v>18</v>
      </c>
      <c r="B36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60" s="23">
        <v>2</v>
      </c>
      <c r="D360" s="23" t="s">
        <v>449</v>
      </c>
      <c r="E360" s="19"/>
      <c r="F360" s="19"/>
      <c r="G360" s="19"/>
    </row>
    <row r="361" spans="1:7">
      <c r="A361" s="22">
        <v>18</v>
      </c>
      <c r="B36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61" s="23">
        <v>3</v>
      </c>
      <c r="D361" s="23" t="s">
        <v>125</v>
      </c>
      <c r="E361" s="19"/>
      <c r="F361" s="19"/>
      <c r="G361" s="19"/>
    </row>
    <row r="362" spans="1:7">
      <c r="A362" s="22">
        <v>18</v>
      </c>
      <c r="B36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62" s="23">
        <v>4</v>
      </c>
      <c r="D362" s="23" t="s">
        <v>117</v>
      </c>
      <c r="E362" s="19"/>
      <c r="F362" s="19"/>
      <c r="G362" s="19"/>
    </row>
    <row r="363" spans="1:7">
      <c r="A363" s="22">
        <v>18</v>
      </c>
      <c r="B36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63" s="23">
        <v>5</v>
      </c>
      <c r="D363" s="23" t="s">
        <v>26</v>
      </c>
      <c r="E363" s="19"/>
      <c r="F363" s="19"/>
      <c r="G363" s="19"/>
    </row>
    <row r="364" spans="1:7">
      <c r="A364" s="22">
        <v>18</v>
      </c>
      <c r="B36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64" s="23">
        <v>6</v>
      </c>
      <c r="D364" s="23" t="s">
        <v>893</v>
      </c>
      <c r="E364" s="19"/>
      <c r="F364" s="19"/>
      <c r="G364" s="19"/>
    </row>
    <row r="365" spans="1:7">
      <c r="A365" s="22">
        <v>18</v>
      </c>
      <c r="B36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65" s="23">
        <v>7</v>
      </c>
      <c r="D365" s="23" t="s">
        <v>518</v>
      </c>
      <c r="E365" s="19"/>
      <c r="F365" s="19"/>
      <c r="G365" s="19"/>
    </row>
    <row r="366" spans="1:7">
      <c r="A366" s="22">
        <v>18</v>
      </c>
      <c r="B36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66" s="23">
        <v>8</v>
      </c>
      <c r="D366" s="23" t="s">
        <v>210</v>
      </c>
      <c r="E366" s="19"/>
      <c r="F366" s="19"/>
      <c r="G366" s="19"/>
    </row>
    <row r="367" spans="1:7">
      <c r="A367" s="22">
        <v>18</v>
      </c>
      <c r="B36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67" s="23">
        <v>1</v>
      </c>
      <c r="D367" s="23" t="s">
        <v>109</v>
      </c>
      <c r="E367" s="19"/>
      <c r="F367" s="19"/>
      <c r="G367" s="19"/>
    </row>
    <row r="368" spans="1:7">
      <c r="A368" s="22">
        <v>18</v>
      </c>
      <c r="B36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68" s="23">
        <v>2</v>
      </c>
      <c r="D368" s="23" t="s">
        <v>233</v>
      </c>
      <c r="E368" s="19"/>
      <c r="F368" s="19"/>
      <c r="G368" s="19"/>
    </row>
    <row r="369" spans="1:7">
      <c r="A369" s="22">
        <v>18</v>
      </c>
      <c r="B36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69" s="23">
        <v>3</v>
      </c>
      <c r="D369" s="23" t="s">
        <v>417</v>
      </c>
      <c r="E369" s="19"/>
      <c r="F369" s="19"/>
      <c r="G369" s="19"/>
    </row>
    <row r="370" spans="1:7">
      <c r="A370" s="22">
        <v>18</v>
      </c>
      <c r="B37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70" s="23">
        <v>4</v>
      </c>
      <c r="D370" s="23" t="s">
        <v>605</v>
      </c>
      <c r="E370" s="19"/>
      <c r="F370" s="19"/>
      <c r="G370" s="19"/>
    </row>
    <row r="371" spans="1:7">
      <c r="A371" s="22">
        <v>18</v>
      </c>
      <c r="B37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71" s="23">
        <v>5</v>
      </c>
      <c r="D371" s="23" t="s">
        <v>441</v>
      </c>
      <c r="E371" s="19"/>
      <c r="F371" s="19"/>
      <c r="G371" s="19"/>
    </row>
    <row r="372" spans="1:7">
      <c r="A372" s="22">
        <v>18</v>
      </c>
      <c r="B37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72" s="23">
        <v>6</v>
      </c>
      <c r="D372" s="23" t="s">
        <v>164</v>
      </c>
      <c r="E372" s="19"/>
      <c r="F372" s="19"/>
      <c r="G372" s="19"/>
    </row>
    <row r="373" spans="1:7">
      <c r="A373" s="22">
        <v>18</v>
      </c>
      <c r="B37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73" s="23">
        <v>7</v>
      </c>
      <c r="D373" s="23" t="s">
        <v>629</v>
      </c>
      <c r="E373" s="19"/>
      <c r="F373" s="19"/>
      <c r="G373" s="19"/>
    </row>
    <row r="374" spans="1:7">
      <c r="A374" s="22">
        <v>18</v>
      </c>
      <c r="B37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74" s="23">
        <v>8</v>
      </c>
      <c r="D374" s="23" t="s">
        <v>939</v>
      </c>
      <c r="E374" s="19"/>
      <c r="F374" s="19"/>
      <c r="G374" s="19"/>
    </row>
    <row r="375" spans="1:7">
      <c r="A375" s="22">
        <v>18</v>
      </c>
      <c r="B375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75" s="23">
        <v>1</v>
      </c>
      <c r="D375" s="23" t="s">
        <v>474</v>
      </c>
      <c r="E375" s="19"/>
      <c r="F375" s="19"/>
      <c r="G375" s="19"/>
    </row>
    <row r="376" spans="1:7">
      <c r="A376" s="22">
        <v>18</v>
      </c>
      <c r="B376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76" s="23">
        <v>2</v>
      </c>
      <c r="D376" s="23" t="s">
        <v>945</v>
      </c>
      <c r="E376" s="19"/>
      <c r="F376" s="19"/>
      <c r="G376" s="19"/>
    </row>
    <row r="377" spans="1:7">
      <c r="A377" s="22">
        <v>18</v>
      </c>
      <c r="B377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77" s="23">
        <v>3</v>
      </c>
      <c r="D377" s="23" t="s">
        <v>292</v>
      </c>
      <c r="E377" s="19"/>
      <c r="F377" s="19"/>
      <c r="G377" s="19"/>
    </row>
    <row r="378" spans="1:7">
      <c r="A378" s="22">
        <v>18</v>
      </c>
      <c r="B37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78" s="23">
        <v>4</v>
      </c>
      <c r="D378" s="23" t="s">
        <v>498</v>
      </c>
      <c r="E378" s="19"/>
      <c r="F378" s="19"/>
      <c r="G378" s="19"/>
    </row>
    <row r="379" spans="1:7">
      <c r="A379" s="22">
        <v>18</v>
      </c>
      <c r="B37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79" s="23">
        <v>5</v>
      </c>
      <c r="D379" s="23" t="s">
        <v>1187</v>
      </c>
      <c r="E379" s="19"/>
      <c r="F379" s="19"/>
      <c r="G379" s="19"/>
    </row>
    <row r="380" spans="1:7">
      <c r="A380" s="22">
        <v>18</v>
      </c>
      <c r="B38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80" s="23">
        <v>8</v>
      </c>
      <c r="D380" s="23" t="s">
        <v>894</v>
      </c>
      <c r="E380" s="19"/>
      <c r="F380" s="19"/>
      <c r="G380" s="19"/>
    </row>
    <row r="381" spans="1:7">
      <c r="A381" s="22">
        <v>19</v>
      </c>
      <c r="B381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81" s="23">
        <v>1</v>
      </c>
      <c r="D381" s="23" t="s">
        <v>585</v>
      </c>
      <c r="E381" s="19"/>
      <c r="F381" s="19"/>
      <c r="G381" s="19"/>
    </row>
    <row r="382" spans="1:7">
      <c r="A382" s="22">
        <v>19</v>
      </c>
      <c r="B382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82" s="23">
        <v>2</v>
      </c>
      <c r="D382" s="23" t="s">
        <v>1190</v>
      </c>
      <c r="E382" s="19"/>
      <c r="F382" s="19"/>
      <c r="G382" s="19"/>
    </row>
    <row r="383" spans="1:7">
      <c r="A383" s="22">
        <v>19</v>
      </c>
      <c r="B38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83" s="23">
        <v>3</v>
      </c>
      <c r="D383" s="23" t="s">
        <v>165</v>
      </c>
      <c r="E383" s="19"/>
      <c r="F383" s="19"/>
      <c r="G383" s="19"/>
    </row>
    <row r="384" spans="1:7">
      <c r="A384" s="22">
        <v>19</v>
      </c>
      <c r="B38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84" s="23">
        <v>4</v>
      </c>
      <c r="D384" s="23" t="s">
        <v>442</v>
      </c>
      <c r="E384" s="19"/>
      <c r="F384" s="19"/>
      <c r="G384" s="19"/>
    </row>
    <row r="385" spans="1:7">
      <c r="A385" s="22">
        <v>19</v>
      </c>
      <c r="B38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85" s="23">
        <v>5</v>
      </c>
      <c r="D385" s="23" t="s">
        <v>99</v>
      </c>
      <c r="E385" s="19"/>
      <c r="F385" s="19"/>
      <c r="G385" s="19"/>
    </row>
    <row r="386" spans="1:7">
      <c r="A386" s="22">
        <v>19</v>
      </c>
      <c r="B38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86" s="23">
        <v>6</v>
      </c>
      <c r="D386" s="23" t="s">
        <v>420</v>
      </c>
      <c r="E386" s="19"/>
      <c r="F386" s="19"/>
      <c r="G386" s="19"/>
    </row>
    <row r="387" spans="1:7">
      <c r="A387" s="22">
        <v>19</v>
      </c>
      <c r="B38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87" s="23">
        <v>7</v>
      </c>
      <c r="D387" s="23" t="s">
        <v>519</v>
      </c>
      <c r="E387" s="19"/>
      <c r="F387" s="19"/>
      <c r="G387" s="19"/>
    </row>
    <row r="388" spans="1:7">
      <c r="A388" s="22">
        <v>19</v>
      </c>
      <c r="B38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388" s="23">
        <v>8</v>
      </c>
      <c r="D388" s="23" t="s">
        <v>119</v>
      </c>
      <c r="E388" s="19"/>
      <c r="F388" s="19"/>
      <c r="G388" s="19"/>
    </row>
    <row r="389" spans="1:7">
      <c r="A389" s="22">
        <v>19</v>
      </c>
      <c r="B389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89" s="23">
        <v>1</v>
      </c>
      <c r="D389" s="23" t="s">
        <v>895</v>
      </c>
      <c r="E389" s="19"/>
      <c r="F389" s="19"/>
      <c r="G389" s="19"/>
    </row>
    <row r="390" spans="1:7">
      <c r="A390" s="22">
        <v>19</v>
      </c>
      <c r="B390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90" s="23">
        <v>2</v>
      </c>
      <c r="D390" s="23" t="s">
        <v>110</v>
      </c>
      <c r="E390" s="19"/>
      <c r="F390" s="19"/>
      <c r="G390" s="19"/>
    </row>
    <row r="391" spans="1:7">
      <c r="A391" s="22">
        <v>19</v>
      </c>
      <c r="B39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91" s="23">
        <v>3</v>
      </c>
      <c r="D391" s="23" t="s">
        <v>476</v>
      </c>
      <c r="E391" s="19"/>
      <c r="F391" s="19"/>
      <c r="G391" s="19"/>
    </row>
    <row r="392" spans="1:7">
      <c r="A392" s="22">
        <v>19</v>
      </c>
      <c r="B39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92" s="23">
        <v>4</v>
      </c>
      <c r="D392" s="23" t="s">
        <v>212</v>
      </c>
      <c r="E392" s="19"/>
      <c r="F392" s="19"/>
      <c r="G392" s="19"/>
    </row>
    <row r="393" spans="1:7">
      <c r="A393" s="22">
        <v>19</v>
      </c>
      <c r="B39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93" s="23">
        <v>5</v>
      </c>
      <c r="D393" s="23" t="s">
        <v>213</v>
      </c>
      <c r="E393" s="19"/>
      <c r="F393" s="19"/>
      <c r="G393" s="19"/>
    </row>
    <row r="394" spans="1:7">
      <c r="A394" s="22">
        <v>19</v>
      </c>
      <c r="B39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94" s="23">
        <v>6</v>
      </c>
      <c r="D394" s="23" t="s">
        <v>940</v>
      </c>
      <c r="E394" s="19"/>
      <c r="F394" s="19"/>
      <c r="G394" s="19"/>
    </row>
    <row r="395" spans="1:7">
      <c r="A395" s="22">
        <v>19</v>
      </c>
      <c r="B39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95" s="23">
        <v>7</v>
      </c>
      <c r="D395" s="23" t="s">
        <v>29</v>
      </c>
      <c r="E395" s="19"/>
      <c r="F395" s="19"/>
      <c r="G395" s="19"/>
    </row>
    <row r="396" spans="1:7">
      <c r="A396" s="22">
        <v>19</v>
      </c>
      <c r="B39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396" s="23">
        <v>8</v>
      </c>
      <c r="D396" s="23" t="s">
        <v>112</v>
      </c>
      <c r="E396" s="19"/>
      <c r="F396" s="19"/>
      <c r="G396" s="19"/>
    </row>
    <row r="397" spans="1:7">
      <c r="A397" s="22">
        <v>19</v>
      </c>
      <c r="B397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97" s="23">
        <v>1</v>
      </c>
      <c r="D397" s="23" t="s">
        <v>234</v>
      </c>
      <c r="E397" s="19"/>
      <c r="F397" s="19"/>
      <c r="G397" s="19"/>
    </row>
    <row r="398" spans="1:7">
      <c r="A398" s="22">
        <v>19</v>
      </c>
      <c r="B398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98" s="23">
        <v>2</v>
      </c>
      <c r="D398" s="23" t="s">
        <v>370</v>
      </c>
      <c r="E398" s="19"/>
      <c r="F398" s="19"/>
      <c r="G398" s="19"/>
    </row>
    <row r="399" spans="1:7">
      <c r="A399" s="22">
        <v>19</v>
      </c>
      <c r="B39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399" s="23">
        <v>3</v>
      </c>
      <c r="D399" s="23" t="s">
        <v>499</v>
      </c>
      <c r="E399" s="19"/>
      <c r="F399" s="19"/>
      <c r="G399" s="19"/>
    </row>
    <row r="400" spans="1:7">
      <c r="A400" s="22">
        <v>19</v>
      </c>
      <c r="B40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400" s="23">
        <v>5</v>
      </c>
      <c r="D400" s="23" t="s">
        <v>996</v>
      </c>
      <c r="E400" s="19"/>
      <c r="F400" s="19"/>
      <c r="G400" s="19"/>
    </row>
    <row r="401" spans="1:7">
      <c r="A401" s="22">
        <v>19</v>
      </c>
      <c r="B40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401" s="23">
        <v>6</v>
      </c>
      <c r="D401" s="23" t="s">
        <v>282</v>
      </c>
      <c r="E401" s="19"/>
      <c r="F401" s="19"/>
      <c r="G401" s="19"/>
    </row>
    <row r="402" spans="1:7">
      <c r="A402" s="22">
        <v>19</v>
      </c>
      <c r="B40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402" s="23">
        <v>8</v>
      </c>
      <c r="D402" s="23" t="s">
        <v>475</v>
      </c>
      <c r="E402" s="19"/>
      <c r="F402" s="19"/>
      <c r="G402" s="19"/>
    </row>
    <row r="403" spans="1:7">
      <c r="A403" s="22">
        <v>20</v>
      </c>
      <c r="B403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03" s="23">
        <v>1</v>
      </c>
      <c r="D403" s="23" t="s">
        <v>1192</v>
      </c>
      <c r="E403" s="19"/>
      <c r="F403" s="19"/>
      <c r="G403" s="19"/>
    </row>
    <row r="404" spans="1:7">
      <c r="A404" s="22">
        <v>20</v>
      </c>
      <c r="B404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04" s="23">
        <v>2</v>
      </c>
      <c r="D404" s="23" t="s">
        <v>105</v>
      </c>
      <c r="E404" s="19"/>
      <c r="F404" s="19"/>
      <c r="G404" s="19"/>
    </row>
    <row r="405" spans="1:7">
      <c r="A405" s="22">
        <v>20</v>
      </c>
      <c r="B405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05" s="23">
        <v>3</v>
      </c>
      <c r="D405" s="23" t="s">
        <v>1189</v>
      </c>
      <c r="E405" s="19"/>
      <c r="F405" s="19"/>
      <c r="G405" s="19"/>
    </row>
    <row r="406" spans="1:7">
      <c r="A406" s="22">
        <v>20</v>
      </c>
      <c r="B406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06" s="23">
        <v>4</v>
      </c>
      <c r="D406" s="23" t="s">
        <v>500</v>
      </c>
      <c r="E406" s="19"/>
      <c r="F406" s="19"/>
      <c r="G406" s="19"/>
    </row>
    <row r="407" spans="1:7">
      <c r="A407" s="22">
        <v>20</v>
      </c>
      <c r="B40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07" s="23">
        <v>5</v>
      </c>
      <c r="D407" s="23" t="s">
        <v>166</v>
      </c>
      <c r="E407" s="19"/>
      <c r="F407" s="19"/>
      <c r="G407" s="19"/>
    </row>
    <row r="408" spans="1:7">
      <c r="A408" s="22">
        <v>20</v>
      </c>
      <c r="B408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08" s="23">
        <v>6</v>
      </c>
      <c r="D408" s="23" t="s">
        <v>167</v>
      </c>
      <c r="E408" s="19"/>
      <c r="F408" s="19"/>
      <c r="G408" s="19"/>
    </row>
    <row r="409" spans="1:7">
      <c r="A409" s="22">
        <v>20</v>
      </c>
      <c r="B409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09" s="23">
        <v>7</v>
      </c>
      <c r="D409" s="23" t="s">
        <v>421</v>
      </c>
      <c r="E409" s="19"/>
      <c r="F409" s="19"/>
      <c r="G409" s="19"/>
    </row>
    <row r="410" spans="1:7">
      <c r="A410" s="22">
        <v>20</v>
      </c>
      <c r="B410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10" s="23">
        <v>8</v>
      </c>
      <c r="D410" s="23" t="s">
        <v>371</v>
      </c>
      <c r="E410" s="19"/>
      <c r="F410" s="19"/>
      <c r="G410" s="19"/>
    </row>
    <row r="411" spans="1:7">
      <c r="A411" s="22">
        <v>20</v>
      </c>
      <c r="B411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11" s="23">
        <v>1</v>
      </c>
      <c r="D411" s="23" t="s">
        <v>168</v>
      </c>
      <c r="E411" s="19"/>
      <c r="F411" s="19"/>
      <c r="G411" s="19"/>
    </row>
    <row r="412" spans="1:7">
      <c r="A412" s="22">
        <v>20</v>
      </c>
      <c r="B412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12" s="23">
        <v>2</v>
      </c>
      <c r="D412" s="23" t="s">
        <v>1193</v>
      </c>
      <c r="E412" s="19"/>
      <c r="F412" s="19"/>
      <c r="G412" s="19"/>
    </row>
    <row r="413" spans="1:7">
      <c r="A413" s="22">
        <v>20</v>
      </c>
      <c r="B413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13" s="23">
        <v>3</v>
      </c>
      <c r="D413" s="23" t="s">
        <v>89</v>
      </c>
      <c r="E413" s="19"/>
      <c r="F413" s="19"/>
      <c r="G413" s="19"/>
    </row>
    <row r="414" spans="1:7">
      <c r="A414" s="22">
        <v>20</v>
      </c>
      <c r="B414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14" s="23">
        <v>4</v>
      </c>
      <c r="D414" s="23" t="s">
        <v>443</v>
      </c>
      <c r="E414" s="19"/>
      <c r="F414" s="19"/>
      <c r="G414" s="19"/>
    </row>
    <row r="415" spans="1:7">
      <c r="A415" s="22">
        <v>20</v>
      </c>
      <c r="B415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15" s="23">
        <v>5</v>
      </c>
      <c r="D415" s="23" t="s">
        <v>520</v>
      </c>
      <c r="E415" s="19"/>
      <c r="F415" s="19"/>
      <c r="G415" s="19"/>
    </row>
    <row r="416" spans="1:7">
      <c r="A416" s="22">
        <v>20</v>
      </c>
      <c r="B416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16" s="23">
        <v>6</v>
      </c>
      <c r="D416" s="23" t="s">
        <v>100</v>
      </c>
      <c r="E416" s="19"/>
      <c r="F416" s="19"/>
      <c r="G416" s="19"/>
    </row>
    <row r="417" spans="1:46">
      <c r="A417" s="22">
        <v>20</v>
      </c>
      <c r="B417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17" s="23">
        <v>7</v>
      </c>
      <c r="D417" s="23" t="s">
        <v>361</v>
      </c>
      <c r="E417" s="19"/>
      <c r="F417" s="19"/>
      <c r="G417" s="19"/>
    </row>
    <row r="418" spans="1:46">
      <c r="A418" s="22">
        <v>20</v>
      </c>
      <c r="B418" s="23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18" s="23">
        <v>8</v>
      </c>
      <c r="D418" s="23" t="s">
        <v>477</v>
      </c>
      <c r="E418" s="19"/>
      <c r="F418" s="19"/>
      <c r="G418" s="19"/>
    </row>
    <row r="419" spans="1:46">
      <c r="A419" s="22">
        <v>20</v>
      </c>
      <c r="B419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419" s="23">
        <v>2</v>
      </c>
      <c r="D419" s="23" t="s">
        <v>32</v>
      </c>
      <c r="E419" s="19"/>
      <c r="F419" s="19"/>
      <c r="G419" s="19"/>
    </row>
    <row r="420" spans="1:46">
      <c r="A420" s="22">
        <v>20</v>
      </c>
      <c r="B420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420" s="23">
        <v>3</v>
      </c>
      <c r="D420" s="23" t="s">
        <v>235</v>
      </c>
      <c r="E420" s="19"/>
      <c r="F420" s="19"/>
      <c r="G420" s="19"/>
    </row>
    <row r="421" spans="1:46">
      <c r="A421" s="22">
        <v>20</v>
      </c>
      <c r="B421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421" s="23">
        <v>4</v>
      </c>
      <c r="D421" s="23" t="s">
        <v>215</v>
      </c>
      <c r="E421" s="19"/>
      <c r="F421" s="19"/>
      <c r="G421" s="19"/>
    </row>
    <row r="422" spans="1:46">
      <c r="A422" s="22">
        <v>20</v>
      </c>
      <c r="B422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422" s="23">
        <v>6</v>
      </c>
      <c r="D422" s="23" t="s">
        <v>214</v>
      </c>
      <c r="E422" s="19"/>
      <c r="F422" s="19"/>
      <c r="G422" s="19"/>
    </row>
    <row r="423" spans="1:46">
      <c r="A423" s="22">
        <v>20</v>
      </c>
      <c r="B423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423" s="23">
        <v>7</v>
      </c>
      <c r="D423" s="23" t="s">
        <v>478</v>
      </c>
      <c r="E423" s="19"/>
      <c r="F423" s="19"/>
      <c r="G423" s="19"/>
    </row>
    <row r="424" spans="1:46">
      <c r="A424" s="22">
        <v>20</v>
      </c>
      <c r="B424" s="23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  <c r="C424" s="23">
        <v>8</v>
      </c>
      <c r="D424" s="23" t="s">
        <v>269</v>
      </c>
      <c r="E424" s="19"/>
      <c r="F424" s="19"/>
      <c r="G424" s="19"/>
    </row>
    <row r="425" spans="1:46">
      <c r="A425" s="43">
        <v>21</v>
      </c>
      <c r="B425" s="4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25" s="43">
        <v>1</v>
      </c>
      <c r="D425" s="43" t="s">
        <v>1157</v>
      </c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  <c r="AE425" s="37"/>
      <c r="AF425" s="37"/>
      <c r="AG425" s="37"/>
      <c r="AH425" s="37"/>
      <c r="AI425" s="37"/>
      <c r="AJ425" s="37"/>
      <c r="AK425" s="37"/>
      <c r="AL425" s="37"/>
      <c r="AM425" s="37"/>
      <c r="AN425" s="37"/>
      <c r="AO425" s="37"/>
      <c r="AP425" s="37"/>
      <c r="AQ425" s="37"/>
      <c r="AR425" s="37"/>
      <c r="AS425" s="37"/>
      <c r="AT425" s="37"/>
    </row>
    <row r="426" spans="1:46">
      <c r="A426" s="21">
        <v>21</v>
      </c>
      <c r="B426" s="21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  <c r="C426" s="21">
        <v>1</v>
      </c>
      <c r="D426" s="21" t="s">
        <v>1158</v>
      </c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  <c r="AE426" s="46"/>
      <c r="AF426" s="46"/>
      <c r="AG426" s="46"/>
      <c r="AH426" s="46"/>
      <c r="AI426" s="46"/>
      <c r="AJ426" s="46"/>
      <c r="AK426" s="46"/>
      <c r="AL426" s="46"/>
      <c r="AM426" s="46"/>
      <c r="AN426" s="46"/>
      <c r="AO426" s="46"/>
      <c r="AP426" s="46"/>
      <c r="AQ426" s="46"/>
      <c r="AR426" s="46"/>
      <c r="AS426" s="46"/>
      <c r="AT426" s="46"/>
    </row>
    <row r="427" spans="1:46">
      <c r="A427" s="22">
        <v>22</v>
      </c>
      <c r="B427" s="23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427" s="23">
        <v>1</v>
      </c>
      <c r="D427" s="23" t="s">
        <v>1159</v>
      </c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44"/>
      <c r="AJ427" s="44"/>
      <c r="AK427" s="44"/>
      <c r="AL427" s="44"/>
      <c r="AM427" s="44"/>
      <c r="AN427" s="44"/>
      <c r="AO427" s="44"/>
      <c r="AP427" s="44"/>
      <c r="AQ427" s="44"/>
      <c r="AR427" s="44"/>
      <c r="AS427" s="44"/>
      <c r="AT427" s="44"/>
    </row>
    <row r="428" spans="1:46">
      <c r="A428" s="22"/>
      <c r="B428" s="23"/>
      <c r="C428" s="23"/>
      <c r="D428" s="23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  <c r="AI428" s="44"/>
      <c r="AJ428" s="44"/>
      <c r="AK428" s="44"/>
      <c r="AL428" s="44"/>
      <c r="AM428" s="44"/>
      <c r="AN428" s="44"/>
      <c r="AO428" s="44"/>
      <c r="AP428" s="44"/>
      <c r="AQ428" s="44"/>
      <c r="AR428" s="44"/>
      <c r="AS428" s="44"/>
      <c r="AT428" s="44"/>
    </row>
    <row r="429" spans="1:46">
      <c r="A429" s="22"/>
      <c r="B429" s="23"/>
      <c r="C429" s="23"/>
      <c r="D429" s="23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4"/>
      <c r="AJ429" s="44"/>
      <c r="AK429" s="44"/>
      <c r="AL429" s="44"/>
      <c r="AM429" s="44"/>
      <c r="AN429" s="44"/>
      <c r="AO429" s="44"/>
      <c r="AP429" s="44"/>
      <c r="AQ429" s="44"/>
      <c r="AR429" s="44"/>
      <c r="AS429" s="44"/>
      <c r="AT429" s="44"/>
    </row>
    <row r="430" spans="1:46">
      <c r="A430" s="43" t="s">
        <v>891</v>
      </c>
      <c r="B430" s="43"/>
      <c r="C430" s="43"/>
      <c r="D430" s="43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  <c r="AA430" s="50"/>
      <c r="AB430" s="50"/>
      <c r="AC430" s="50"/>
      <c r="AD430" s="50"/>
      <c r="AE430" s="50"/>
      <c r="AF430" s="50"/>
      <c r="AG430" s="50"/>
      <c r="AH430" s="50"/>
      <c r="AI430" s="50"/>
      <c r="AJ430" s="50"/>
      <c r="AK430" s="50"/>
      <c r="AL430" s="50"/>
      <c r="AM430" s="50"/>
      <c r="AN430" s="50"/>
      <c r="AO430" s="50"/>
      <c r="AP430" s="50"/>
      <c r="AQ430" s="50"/>
      <c r="AR430" s="50"/>
      <c r="AS430" s="50"/>
      <c r="AT430" s="50"/>
    </row>
    <row r="431" spans="1:46">
      <c r="A431" s="21" t="s">
        <v>1104</v>
      </c>
      <c r="B431" s="21">
        <v>1</v>
      </c>
      <c r="C431" s="21">
        <v>2</v>
      </c>
      <c r="D431" s="21">
        <v>3</v>
      </c>
      <c r="E431" s="46">
        <v>4</v>
      </c>
      <c r="F431" s="46">
        <v>5</v>
      </c>
      <c r="G431" s="46">
        <v>6</v>
      </c>
      <c r="H431" s="46">
        <v>7</v>
      </c>
      <c r="I431" s="46">
        <v>8</v>
      </c>
      <c r="J431" s="46">
        <v>9</v>
      </c>
      <c r="K431" s="46">
        <v>10</v>
      </c>
      <c r="L431" s="46">
        <v>11</v>
      </c>
      <c r="M431" s="46">
        <v>12</v>
      </c>
      <c r="N431" s="46">
        <v>13</v>
      </c>
      <c r="O431" s="46">
        <v>14</v>
      </c>
      <c r="P431" s="46">
        <v>15</v>
      </c>
      <c r="Q431" s="46">
        <v>16</v>
      </c>
      <c r="R431" s="46">
        <v>17</v>
      </c>
      <c r="S431" s="46">
        <v>18</v>
      </c>
      <c r="T431" s="46">
        <v>19</v>
      </c>
      <c r="U431" s="46">
        <v>20</v>
      </c>
      <c r="V431" s="46">
        <v>21</v>
      </c>
      <c r="W431" s="46">
        <v>22</v>
      </c>
      <c r="X431" s="46">
        <v>23</v>
      </c>
      <c r="Y431" s="46">
        <v>24</v>
      </c>
      <c r="Z431" s="46">
        <v>25</v>
      </c>
      <c r="AA431" s="46">
        <v>26</v>
      </c>
      <c r="AB431" s="46">
        <v>27</v>
      </c>
      <c r="AC431" s="46">
        <v>28</v>
      </c>
      <c r="AD431" s="46">
        <v>29</v>
      </c>
      <c r="AE431" s="46">
        <v>30</v>
      </c>
      <c r="AF431" s="46">
        <v>31</v>
      </c>
      <c r="AG431" s="46">
        <v>32</v>
      </c>
      <c r="AH431" s="46">
        <v>33</v>
      </c>
      <c r="AI431" s="46">
        <v>34</v>
      </c>
      <c r="AJ431" s="46">
        <v>35</v>
      </c>
      <c r="AK431" s="46">
        <v>36</v>
      </c>
      <c r="AL431" s="46">
        <v>37</v>
      </c>
      <c r="AM431" s="46">
        <v>38</v>
      </c>
      <c r="AN431" s="46">
        <v>39</v>
      </c>
      <c r="AO431" s="46">
        <v>40</v>
      </c>
      <c r="AP431" s="46">
        <v>41</v>
      </c>
      <c r="AQ431" s="46">
        <v>42</v>
      </c>
      <c r="AR431" s="46">
        <v>43</v>
      </c>
      <c r="AS431" s="46">
        <v>44</v>
      </c>
      <c r="AT431" s="46">
        <v>45</v>
      </c>
    </row>
    <row r="432" spans="1:46">
      <c r="A432" s="22">
        <v>1</v>
      </c>
      <c r="B432" s="23" t="str" cm="1">
        <f t="array" ref="B432:AT476">_xlfn.LET(_xlpm.n,45,_xlpm.rw,_xlfn.SEQUENCE(_xlpm.n),_xlpm.cl,TRANSPOSE(_xlfn.SEQUENCE(_xlpm.n)),_xlpm.d,$D$4:$D$427,_xlpm.c,COUNTIF(_xlpm.d,_xlpm.rw&amp;" ضد "&amp;_xlpm.cl)+COUNTIF(_xlpm.d,_xlpm.cl&amp;" ضد "&amp;_xlpm.rw),IF(_xlpm.c=0,"",_xlpm.c))</f>
        <v/>
      </c>
      <c r="C432" s="23">
        <v>1</v>
      </c>
      <c r="D432" s="23">
        <v>1</v>
      </c>
      <c r="E432" s="44">
        <v>1</v>
      </c>
      <c r="F432" s="44">
        <v>1</v>
      </c>
      <c r="G432" s="44">
        <v>1</v>
      </c>
      <c r="H432" s="44">
        <v>1</v>
      </c>
      <c r="I432" s="44">
        <v>1</v>
      </c>
      <c r="J432" s="44">
        <v>1</v>
      </c>
      <c r="K432" s="44">
        <v>1</v>
      </c>
      <c r="L432" s="44">
        <v>1</v>
      </c>
      <c r="M432" s="44">
        <v>1</v>
      </c>
      <c r="N432" s="44">
        <v>1</v>
      </c>
      <c r="O432" s="44">
        <v>1</v>
      </c>
      <c r="P432" s="44">
        <v>1</v>
      </c>
      <c r="Q432" s="44">
        <v>1</v>
      </c>
      <c r="R432" s="44">
        <v>1</v>
      </c>
      <c r="S432" s="44">
        <v>1</v>
      </c>
      <c r="T432" s="44">
        <v>1</v>
      </c>
      <c r="U432" s="44">
        <v>1</v>
      </c>
      <c r="V432" s="44" t="str">
        <v/>
      </c>
      <c r="W432" s="44" t="str">
        <v/>
      </c>
      <c r="X432" s="44" t="str">
        <v/>
      </c>
      <c r="Y432" s="44" t="str">
        <v/>
      </c>
      <c r="Z432" s="44" t="str">
        <v/>
      </c>
      <c r="AA432" s="44" t="str">
        <v/>
      </c>
      <c r="AB432" s="44" t="str">
        <v/>
      </c>
      <c r="AC432" s="44" t="str">
        <v/>
      </c>
      <c r="AD432" s="44" t="str">
        <v/>
      </c>
      <c r="AE432" s="44" t="str">
        <v/>
      </c>
      <c r="AF432" s="44" t="str">
        <v/>
      </c>
      <c r="AG432" s="44" t="str">
        <v/>
      </c>
      <c r="AH432" s="44" t="str">
        <v/>
      </c>
      <c r="AI432" s="44" t="str">
        <v/>
      </c>
      <c r="AJ432" s="44" t="str">
        <v/>
      </c>
      <c r="AK432" s="44" t="str">
        <v/>
      </c>
      <c r="AL432" s="44" t="str">
        <v/>
      </c>
      <c r="AM432" s="44" t="str">
        <v/>
      </c>
      <c r="AN432" s="44" t="str">
        <v/>
      </c>
      <c r="AO432" s="44" t="str">
        <v/>
      </c>
      <c r="AP432" s="44" t="str">
        <v/>
      </c>
      <c r="AQ432" s="44" t="str">
        <v/>
      </c>
      <c r="AR432" s="44" t="str">
        <v/>
      </c>
      <c r="AS432" s="44" t="str">
        <v/>
      </c>
      <c r="AT432" s="44" t="str">
        <v/>
      </c>
    </row>
    <row r="433" spans="1:46">
      <c r="A433" s="22">
        <v>2</v>
      </c>
      <c r="B433" s="23">
        <v>1</v>
      </c>
      <c r="C433" s="23" t="str">
        <v/>
      </c>
      <c r="D433" s="23">
        <v>1</v>
      </c>
      <c r="E433" s="44">
        <v>1</v>
      </c>
      <c r="F433" s="44">
        <v>1</v>
      </c>
      <c r="G433" s="44">
        <v>1</v>
      </c>
      <c r="H433" s="44">
        <v>1</v>
      </c>
      <c r="I433" s="44">
        <v>1</v>
      </c>
      <c r="J433" s="44">
        <v>1</v>
      </c>
      <c r="K433" s="44">
        <v>1</v>
      </c>
      <c r="L433" s="44">
        <v>1</v>
      </c>
      <c r="M433" s="44">
        <v>1</v>
      </c>
      <c r="N433" s="44">
        <v>1</v>
      </c>
      <c r="O433" s="44">
        <v>1</v>
      </c>
      <c r="P433" s="44">
        <v>1</v>
      </c>
      <c r="Q433" s="44">
        <v>1</v>
      </c>
      <c r="R433" s="44">
        <v>1</v>
      </c>
      <c r="S433" s="44">
        <v>1</v>
      </c>
      <c r="T433" s="44">
        <v>1</v>
      </c>
      <c r="U433" s="44">
        <v>1</v>
      </c>
      <c r="V433" s="44" t="str">
        <v/>
      </c>
      <c r="W433" s="44" t="str">
        <v/>
      </c>
      <c r="X433" s="44" t="str">
        <v/>
      </c>
      <c r="Y433" s="44" t="str">
        <v/>
      </c>
      <c r="Z433" s="44" t="str">
        <v/>
      </c>
      <c r="AA433" s="44" t="str">
        <v/>
      </c>
      <c r="AB433" s="44" t="str">
        <v/>
      </c>
      <c r="AC433" s="44" t="str">
        <v/>
      </c>
      <c r="AD433" s="44" t="str">
        <v/>
      </c>
      <c r="AE433" s="44" t="str">
        <v/>
      </c>
      <c r="AF433" s="44" t="str">
        <v/>
      </c>
      <c r="AG433" s="44" t="str">
        <v/>
      </c>
      <c r="AH433" s="44" t="str">
        <v/>
      </c>
      <c r="AI433" s="44" t="str">
        <v/>
      </c>
      <c r="AJ433" s="44" t="str">
        <v/>
      </c>
      <c r="AK433" s="44" t="str">
        <v/>
      </c>
      <c r="AL433" s="44" t="str">
        <v/>
      </c>
      <c r="AM433" s="44" t="str">
        <v/>
      </c>
      <c r="AN433" s="44" t="str">
        <v/>
      </c>
      <c r="AO433" s="44" t="str">
        <v/>
      </c>
      <c r="AP433" s="44" t="str">
        <v/>
      </c>
      <c r="AQ433" s="44" t="str">
        <v/>
      </c>
      <c r="AR433" s="44" t="str">
        <v/>
      </c>
      <c r="AS433" s="44" t="str">
        <v/>
      </c>
      <c r="AT433" s="44" t="str">
        <v/>
      </c>
    </row>
    <row r="434" spans="1:46">
      <c r="A434" s="22">
        <v>3</v>
      </c>
      <c r="B434" s="23">
        <v>1</v>
      </c>
      <c r="C434" s="23">
        <v>1</v>
      </c>
      <c r="D434" s="23" t="str">
        <v/>
      </c>
      <c r="E434" s="44">
        <v>1</v>
      </c>
      <c r="F434" s="44">
        <v>1</v>
      </c>
      <c r="G434" s="44">
        <v>1</v>
      </c>
      <c r="H434" s="44">
        <v>1</v>
      </c>
      <c r="I434" s="44">
        <v>1</v>
      </c>
      <c r="J434" s="44">
        <v>1</v>
      </c>
      <c r="K434" s="44">
        <v>1</v>
      </c>
      <c r="L434" s="44">
        <v>1</v>
      </c>
      <c r="M434" s="44">
        <v>1</v>
      </c>
      <c r="N434" s="44">
        <v>1</v>
      </c>
      <c r="O434" s="44">
        <v>1</v>
      </c>
      <c r="P434" s="44">
        <v>1</v>
      </c>
      <c r="Q434" s="44">
        <v>1</v>
      </c>
      <c r="R434" s="44">
        <v>1</v>
      </c>
      <c r="S434" s="44">
        <v>1</v>
      </c>
      <c r="T434" s="44">
        <v>1</v>
      </c>
      <c r="U434" s="44">
        <v>1</v>
      </c>
      <c r="V434" s="44" t="str">
        <v/>
      </c>
      <c r="W434" s="44" t="str">
        <v/>
      </c>
      <c r="X434" s="44" t="str">
        <v/>
      </c>
      <c r="Y434" s="44" t="str">
        <v/>
      </c>
      <c r="Z434" s="44" t="str">
        <v/>
      </c>
      <c r="AA434" s="44" t="str">
        <v/>
      </c>
      <c r="AB434" s="44" t="str">
        <v/>
      </c>
      <c r="AC434" s="44" t="str">
        <v/>
      </c>
      <c r="AD434" s="44" t="str">
        <v/>
      </c>
      <c r="AE434" s="44" t="str">
        <v/>
      </c>
      <c r="AF434" s="44" t="str">
        <v/>
      </c>
      <c r="AG434" s="44" t="str">
        <v/>
      </c>
      <c r="AH434" s="44" t="str">
        <v/>
      </c>
      <c r="AI434" s="44" t="str">
        <v/>
      </c>
      <c r="AJ434" s="44" t="str">
        <v/>
      </c>
      <c r="AK434" s="44" t="str">
        <v/>
      </c>
      <c r="AL434" s="44" t="str">
        <v/>
      </c>
      <c r="AM434" s="44" t="str">
        <v/>
      </c>
      <c r="AN434" s="44" t="str">
        <v/>
      </c>
      <c r="AO434" s="44" t="str">
        <v/>
      </c>
      <c r="AP434" s="44" t="str">
        <v/>
      </c>
      <c r="AQ434" s="44" t="str">
        <v/>
      </c>
      <c r="AR434" s="44" t="str">
        <v/>
      </c>
      <c r="AS434" s="44" t="str">
        <v/>
      </c>
      <c r="AT434" s="44" t="str">
        <v/>
      </c>
    </row>
    <row r="435" spans="1:46">
      <c r="A435" s="22">
        <v>4</v>
      </c>
      <c r="B435" s="23">
        <v>1</v>
      </c>
      <c r="C435" s="23">
        <v>1</v>
      </c>
      <c r="D435" s="23">
        <v>1</v>
      </c>
      <c r="E435" s="44" t="str">
        <v/>
      </c>
      <c r="F435" s="44">
        <v>1</v>
      </c>
      <c r="G435" s="44">
        <v>1</v>
      </c>
      <c r="H435" s="44">
        <v>1</v>
      </c>
      <c r="I435" s="44">
        <v>1</v>
      </c>
      <c r="J435" s="44">
        <v>1</v>
      </c>
      <c r="K435" s="44">
        <v>1</v>
      </c>
      <c r="L435" s="44">
        <v>1</v>
      </c>
      <c r="M435" s="44">
        <v>1</v>
      </c>
      <c r="N435" s="44">
        <v>1</v>
      </c>
      <c r="O435" s="44">
        <v>1</v>
      </c>
      <c r="P435" s="44">
        <v>1</v>
      </c>
      <c r="Q435" s="44">
        <v>1</v>
      </c>
      <c r="R435" s="44">
        <v>1</v>
      </c>
      <c r="S435" s="44">
        <v>1</v>
      </c>
      <c r="T435" s="44">
        <v>1</v>
      </c>
      <c r="U435" s="44">
        <v>1</v>
      </c>
      <c r="V435" s="44" t="str">
        <v/>
      </c>
      <c r="W435" s="44" t="str">
        <v/>
      </c>
      <c r="X435" s="44" t="str">
        <v/>
      </c>
      <c r="Y435" s="44" t="str">
        <v/>
      </c>
      <c r="Z435" s="44" t="str">
        <v/>
      </c>
      <c r="AA435" s="44" t="str">
        <v/>
      </c>
      <c r="AB435" s="44" t="str">
        <v/>
      </c>
      <c r="AC435" s="44" t="str">
        <v/>
      </c>
      <c r="AD435" s="44" t="str">
        <v/>
      </c>
      <c r="AE435" s="44" t="str">
        <v/>
      </c>
      <c r="AF435" s="44" t="str">
        <v/>
      </c>
      <c r="AG435" s="44" t="str">
        <v/>
      </c>
      <c r="AH435" s="44" t="str">
        <v/>
      </c>
      <c r="AI435" s="44" t="str">
        <v/>
      </c>
      <c r="AJ435" s="44" t="str">
        <v/>
      </c>
      <c r="AK435" s="44" t="str">
        <v/>
      </c>
      <c r="AL435" s="44" t="str">
        <v/>
      </c>
      <c r="AM435" s="44" t="str">
        <v/>
      </c>
      <c r="AN435" s="44" t="str">
        <v/>
      </c>
      <c r="AO435" s="44" t="str">
        <v/>
      </c>
      <c r="AP435" s="44" t="str">
        <v/>
      </c>
      <c r="AQ435" s="44" t="str">
        <v/>
      </c>
      <c r="AR435" s="44" t="str">
        <v/>
      </c>
      <c r="AS435" s="44" t="str">
        <v/>
      </c>
      <c r="AT435" s="44" t="str">
        <v/>
      </c>
    </row>
    <row r="436" spans="1:46">
      <c r="A436" s="22">
        <v>5</v>
      </c>
      <c r="B436" s="23">
        <v>1</v>
      </c>
      <c r="C436" s="23">
        <v>1</v>
      </c>
      <c r="D436" s="23">
        <v>1</v>
      </c>
      <c r="E436" s="44">
        <v>1</v>
      </c>
      <c r="F436" s="44" t="str">
        <v/>
      </c>
      <c r="G436" s="44">
        <v>1</v>
      </c>
      <c r="H436" s="44">
        <v>1</v>
      </c>
      <c r="I436" s="44">
        <v>1</v>
      </c>
      <c r="J436" s="44">
        <v>1</v>
      </c>
      <c r="K436" s="44">
        <v>1</v>
      </c>
      <c r="L436" s="44">
        <v>1</v>
      </c>
      <c r="M436" s="44">
        <v>1</v>
      </c>
      <c r="N436" s="44">
        <v>1</v>
      </c>
      <c r="O436" s="44">
        <v>1</v>
      </c>
      <c r="P436" s="44">
        <v>1</v>
      </c>
      <c r="Q436" s="44">
        <v>1</v>
      </c>
      <c r="R436" s="44">
        <v>1</v>
      </c>
      <c r="S436" s="44">
        <v>1</v>
      </c>
      <c r="T436" s="44">
        <v>1</v>
      </c>
      <c r="U436" s="44">
        <v>1</v>
      </c>
      <c r="V436" s="44" t="str">
        <v/>
      </c>
      <c r="W436" s="44" t="str">
        <v/>
      </c>
      <c r="X436" s="44" t="str">
        <v/>
      </c>
      <c r="Y436" s="44" t="str">
        <v/>
      </c>
      <c r="Z436" s="44" t="str">
        <v/>
      </c>
      <c r="AA436" s="44" t="str">
        <v/>
      </c>
      <c r="AB436" s="44" t="str">
        <v/>
      </c>
      <c r="AC436" s="44" t="str">
        <v/>
      </c>
      <c r="AD436" s="44" t="str">
        <v/>
      </c>
      <c r="AE436" s="44" t="str">
        <v/>
      </c>
      <c r="AF436" s="44" t="str">
        <v/>
      </c>
      <c r="AG436" s="44" t="str">
        <v/>
      </c>
      <c r="AH436" s="44" t="str">
        <v/>
      </c>
      <c r="AI436" s="44" t="str">
        <v/>
      </c>
      <c r="AJ436" s="44" t="str">
        <v/>
      </c>
      <c r="AK436" s="44" t="str">
        <v/>
      </c>
      <c r="AL436" s="44" t="str">
        <v/>
      </c>
      <c r="AM436" s="44" t="str">
        <v/>
      </c>
      <c r="AN436" s="44" t="str">
        <v/>
      </c>
      <c r="AO436" s="44" t="str">
        <v/>
      </c>
      <c r="AP436" s="44" t="str">
        <v/>
      </c>
      <c r="AQ436" s="44" t="str">
        <v/>
      </c>
      <c r="AR436" s="44" t="str">
        <v/>
      </c>
      <c r="AS436" s="44" t="str">
        <v/>
      </c>
      <c r="AT436" s="44" t="str">
        <v/>
      </c>
    </row>
    <row r="437" spans="1:46">
      <c r="A437" s="22">
        <v>6</v>
      </c>
      <c r="B437" s="23">
        <v>1</v>
      </c>
      <c r="C437" s="23">
        <v>1</v>
      </c>
      <c r="D437" s="23">
        <v>1</v>
      </c>
      <c r="E437" s="44">
        <v>1</v>
      </c>
      <c r="F437" s="44">
        <v>1</v>
      </c>
      <c r="G437" s="44" t="str">
        <v/>
      </c>
      <c r="H437" s="44">
        <v>1</v>
      </c>
      <c r="I437" s="44">
        <v>1</v>
      </c>
      <c r="J437" s="44">
        <v>1</v>
      </c>
      <c r="K437" s="44">
        <v>1</v>
      </c>
      <c r="L437" s="44">
        <v>1</v>
      </c>
      <c r="M437" s="44">
        <v>1</v>
      </c>
      <c r="N437" s="44">
        <v>1</v>
      </c>
      <c r="O437" s="44">
        <v>1</v>
      </c>
      <c r="P437" s="44">
        <v>1</v>
      </c>
      <c r="Q437" s="44">
        <v>1</v>
      </c>
      <c r="R437" s="44">
        <v>1</v>
      </c>
      <c r="S437" s="44">
        <v>1</v>
      </c>
      <c r="T437" s="44">
        <v>1</v>
      </c>
      <c r="U437" s="44">
        <v>1</v>
      </c>
      <c r="V437" s="44" t="str">
        <v/>
      </c>
      <c r="W437" s="44" t="str">
        <v/>
      </c>
      <c r="X437" s="44" t="str">
        <v/>
      </c>
      <c r="Y437" s="44" t="str">
        <v/>
      </c>
      <c r="Z437" s="44" t="str">
        <v/>
      </c>
      <c r="AA437" s="44" t="str">
        <v/>
      </c>
      <c r="AB437" s="44" t="str">
        <v/>
      </c>
      <c r="AC437" s="44" t="str">
        <v/>
      </c>
      <c r="AD437" s="44" t="str">
        <v/>
      </c>
      <c r="AE437" s="44" t="str">
        <v/>
      </c>
      <c r="AF437" s="44" t="str">
        <v/>
      </c>
      <c r="AG437" s="44" t="str">
        <v/>
      </c>
      <c r="AH437" s="44" t="str">
        <v/>
      </c>
      <c r="AI437" s="44" t="str">
        <v/>
      </c>
      <c r="AJ437" s="44" t="str">
        <v/>
      </c>
      <c r="AK437" s="44" t="str">
        <v/>
      </c>
      <c r="AL437" s="44" t="str">
        <v/>
      </c>
      <c r="AM437" s="44" t="str">
        <v/>
      </c>
      <c r="AN437" s="44" t="str">
        <v/>
      </c>
      <c r="AO437" s="44" t="str">
        <v/>
      </c>
      <c r="AP437" s="44" t="str">
        <v/>
      </c>
      <c r="AQ437" s="44" t="str">
        <v/>
      </c>
      <c r="AR437" s="44" t="str">
        <v/>
      </c>
      <c r="AS437" s="44" t="str">
        <v/>
      </c>
      <c r="AT437" s="44" t="str">
        <v/>
      </c>
    </row>
    <row r="438" spans="1:46">
      <c r="A438" s="22">
        <v>7</v>
      </c>
      <c r="B438" s="23">
        <v>1</v>
      </c>
      <c r="C438" s="23">
        <v>1</v>
      </c>
      <c r="D438" s="23">
        <v>1</v>
      </c>
      <c r="E438" s="44">
        <v>1</v>
      </c>
      <c r="F438" s="44">
        <v>1</v>
      </c>
      <c r="G438" s="44">
        <v>1</v>
      </c>
      <c r="H438" s="44" t="str">
        <v/>
      </c>
      <c r="I438" s="44">
        <v>1</v>
      </c>
      <c r="J438" s="44">
        <v>1</v>
      </c>
      <c r="K438" s="44">
        <v>1</v>
      </c>
      <c r="L438" s="44">
        <v>1</v>
      </c>
      <c r="M438" s="44">
        <v>1</v>
      </c>
      <c r="N438" s="44">
        <v>1</v>
      </c>
      <c r="O438" s="44">
        <v>1</v>
      </c>
      <c r="P438" s="44">
        <v>1</v>
      </c>
      <c r="Q438" s="44">
        <v>1</v>
      </c>
      <c r="R438" s="44">
        <v>1</v>
      </c>
      <c r="S438" s="44">
        <v>1</v>
      </c>
      <c r="T438" s="44">
        <v>1</v>
      </c>
      <c r="U438" s="44">
        <v>1</v>
      </c>
      <c r="V438" s="44" t="str">
        <v/>
      </c>
      <c r="W438" s="44" t="str">
        <v/>
      </c>
      <c r="X438" s="44" t="str">
        <v/>
      </c>
      <c r="Y438" s="44" t="str">
        <v/>
      </c>
      <c r="Z438" s="44" t="str">
        <v/>
      </c>
      <c r="AA438" s="44" t="str">
        <v/>
      </c>
      <c r="AB438" s="44" t="str">
        <v/>
      </c>
      <c r="AC438" s="44" t="str">
        <v/>
      </c>
      <c r="AD438" s="44" t="str">
        <v/>
      </c>
      <c r="AE438" s="44" t="str">
        <v/>
      </c>
      <c r="AF438" s="44" t="str">
        <v/>
      </c>
      <c r="AG438" s="44" t="str">
        <v/>
      </c>
      <c r="AH438" s="44" t="str">
        <v/>
      </c>
      <c r="AI438" s="44" t="str">
        <v/>
      </c>
      <c r="AJ438" s="44" t="str">
        <v/>
      </c>
      <c r="AK438" s="44" t="str">
        <v/>
      </c>
      <c r="AL438" s="44" t="str">
        <v/>
      </c>
      <c r="AM438" s="44" t="str">
        <v/>
      </c>
      <c r="AN438" s="44" t="str">
        <v/>
      </c>
      <c r="AO438" s="44" t="str">
        <v/>
      </c>
      <c r="AP438" s="44" t="str">
        <v/>
      </c>
      <c r="AQ438" s="44" t="str">
        <v/>
      </c>
      <c r="AR438" s="44" t="str">
        <v/>
      </c>
      <c r="AS438" s="44" t="str">
        <v/>
      </c>
      <c r="AT438" s="44" t="str">
        <v/>
      </c>
    </row>
    <row r="439" spans="1:46">
      <c r="A439" s="22">
        <v>8</v>
      </c>
      <c r="B439" s="23">
        <v>1</v>
      </c>
      <c r="C439" s="23">
        <v>1</v>
      </c>
      <c r="D439" s="23">
        <v>1</v>
      </c>
      <c r="E439" s="44">
        <v>1</v>
      </c>
      <c r="F439" s="44">
        <v>1</v>
      </c>
      <c r="G439" s="44">
        <v>1</v>
      </c>
      <c r="H439" s="44">
        <v>1</v>
      </c>
      <c r="I439" s="44" t="str">
        <v/>
      </c>
      <c r="J439" s="44">
        <v>1</v>
      </c>
      <c r="K439" s="44">
        <v>1</v>
      </c>
      <c r="L439" s="44">
        <v>1</v>
      </c>
      <c r="M439" s="44">
        <v>1</v>
      </c>
      <c r="N439" s="44">
        <v>1</v>
      </c>
      <c r="O439" s="44">
        <v>1</v>
      </c>
      <c r="P439" s="44">
        <v>1</v>
      </c>
      <c r="Q439" s="44">
        <v>1</v>
      </c>
      <c r="R439" s="44">
        <v>1</v>
      </c>
      <c r="S439" s="44">
        <v>1</v>
      </c>
      <c r="T439" s="44">
        <v>1</v>
      </c>
      <c r="U439" s="44">
        <v>1</v>
      </c>
      <c r="V439" s="44" t="str">
        <v/>
      </c>
      <c r="W439" s="44" t="str">
        <v/>
      </c>
      <c r="X439" s="44" t="str">
        <v/>
      </c>
      <c r="Y439" s="44" t="str">
        <v/>
      </c>
      <c r="Z439" s="44" t="str">
        <v/>
      </c>
      <c r="AA439" s="44" t="str">
        <v/>
      </c>
      <c r="AB439" s="44" t="str">
        <v/>
      </c>
      <c r="AC439" s="44" t="str">
        <v/>
      </c>
      <c r="AD439" s="44" t="str">
        <v/>
      </c>
      <c r="AE439" s="44" t="str">
        <v/>
      </c>
      <c r="AF439" s="44" t="str">
        <v/>
      </c>
      <c r="AG439" s="44" t="str">
        <v/>
      </c>
      <c r="AH439" s="44" t="str">
        <v/>
      </c>
      <c r="AI439" s="44" t="str">
        <v/>
      </c>
      <c r="AJ439" s="44" t="str">
        <v/>
      </c>
      <c r="AK439" s="44" t="str">
        <v/>
      </c>
      <c r="AL439" s="44" t="str">
        <v/>
      </c>
      <c r="AM439" s="44" t="str">
        <v/>
      </c>
      <c r="AN439" s="44" t="str">
        <v/>
      </c>
      <c r="AO439" s="44" t="str">
        <v/>
      </c>
      <c r="AP439" s="44" t="str">
        <v/>
      </c>
      <c r="AQ439" s="44" t="str">
        <v/>
      </c>
      <c r="AR439" s="44" t="str">
        <v/>
      </c>
      <c r="AS439" s="44" t="str">
        <v/>
      </c>
      <c r="AT439" s="44" t="str">
        <v/>
      </c>
    </row>
    <row r="440" spans="1:46">
      <c r="A440" s="22">
        <v>9</v>
      </c>
      <c r="B440" s="23">
        <v>1</v>
      </c>
      <c r="C440" s="23">
        <v>1</v>
      </c>
      <c r="D440" s="23">
        <v>1</v>
      </c>
      <c r="E440" s="44">
        <v>1</v>
      </c>
      <c r="F440" s="44">
        <v>1</v>
      </c>
      <c r="G440" s="44">
        <v>1</v>
      </c>
      <c r="H440" s="44">
        <v>1</v>
      </c>
      <c r="I440" s="44">
        <v>1</v>
      </c>
      <c r="J440" s="44" t="str">
        <v/>
      </c>
      <c r="K440" s="44">
        <v>1</v>
      </c>
      <c r="L440" s="44">
        <v>1</v>
      </c>
      <c r="M440" s="44">
        <v>1</v>
      </c>
      <c r="N440" s="44">
        <v>1</v>
      </c>
      <c r="O440" s="44">
        <v>1</v>
      </c>
      <c r="P440" s="44">
        <v>1</v>
      </c>
      <c r="Q440" s="44">
        <v>1</v>
      </c>
      <c r="R440" s="44">
        <v>1</v>
      </c>
      <c r="S440" s="44">
        <v>1</v>
      </c>
      <c r="T440" s="44">
        <v>1</v>
      </c>
      <c r="U440" s="44">
        <v>1</v>
      </c>
      <c r="V440" s="44" t="str">
        <v/>
      </c>
      <c r="W440" s="44" t="str">
        <v/>
      </c>
      <c r="X440" s="44" t="str">
        <v/>
      </c>
      <c r="Y440" s="44" t="str">
        <v/>
      </c>
      <c r="Z440" s="44" t="str">
        <v/>
      </c>
      <c r="AA440" s="44" t="str">
        <v/>
      </c>
      <c r="AB440" s="44" t="str">
        <v/>
      </c>
      <c r="AC440" s="44" t="str">
        <v/>
      </c>
      <c r="AD440" s="44" t="str">
        <v/>
      </c>
      <c r="AE440" s="44" t="str">
        <v/>
      </c>
      <c r="AF440" s="44" t="str">
        <v/>
      </c>
      <c r="AG440" s="44" t="str">
        <v/>
      </c>
      <c r="AH440" s="44" t="str">
        <v/>
      </c>
      <c r="AI440" s="44" t="str">
        <v/>
      </c>
      <c r="AJ440" s="44" t="str">
        <v/>
      </c>
      <c r="AK440" s="44" t="str">
        <v/>
      </c>
      <c r="AL440" s="44" t="str">
        <v/>
      </c>
      <c r="AM440" s="44" t="str">
        <v/>
      </c>
      <c r="AN440" s="44" t="str">
        <v/>
      </c>
      <c r="AO440" s="44" t="str">
        <v/>
      </c>
      <c r="AP440" s="44" t="str">
        <v/>
      </c>
      <c r="AQ440" s="44" t="str">
        <v/>
      </c>
      <c r="AR440" s="44" t="str">
        <v/>
      </c>
      <c r="AS440" s="44" t="str">
        <v/>
      </c>
      <c r="AT440" s="44" t="str">
        <v/>
      </c>
    </row>
    <row r="441" spans="1:46">
      <c r="A441" s="22">
        <v>10</v>
      </c>
      <c r="B441" s="23">
        <v>1</v>
      </c>
      <c r="C441" s="23">
        <v>1</v>
      </c>
      <c r="D441" s="23">
        <v>1</v>
      </c>
      <c r="E441" s="44">
        <v>1</v>
      </c>
      <c r="F441" s="44">
        <v>1</v>
      </c>
      <c r="G441" s="44">
        <v>1</v>
      </c>
      <c r="H441" s="44">
        <v>1</v>
      </c>
      <c r="I441" s="44">
        <v>1</v>
      </c>
      <c r="J441" s="44">
        <v>1</v>
      </c>
      <c r="K441" s="44" t="str">
        <v/>
      </c>
      <c r="L441" s="44">
        <v>1</v>
      </c>
      <c r="M441" s="44">
        <v>1</v>
      </c>
      <c r="N441" s="44">
        <v>1</v>
      </c>
      <c r="O441" s="44">
        <v>1</v>
      </c>
      <c r="P441" s="44">
        <v>1</v>
      </c>
      <c r="Q441" s="44">
        <v>1</v>
      </c>
      <c r="R441" s="44">
        <v>1</v>
      </c>
      <c r="S441" s="44">
        <v>1</v>
      </c>
      <c r="T441" s="44">
        <v>1</v>
      </c>
      <c r="U441" s="44">
        <v>1</v>
      </c>
      <c r="V441" s="44" t="str">
        <v/>
      </c>
      <c r="W441" s="44" t="str">
        <v/>
      </c>
      <c r="X441" s="44" t="str">
        <v/>
      </c>
      <c r="Y441" s="44" t="str">
        <v/>
      </c>
      <c r="Z441" s="44" t="str">
        <v/>
      </c>
      <c r="AA441" s="44" t="str">
        <v/>
      </c>
      <c r="AB441" s="44" t="str">
        <v/>
      </c>
      <c r="AC441" s="44" t="str">
        <v/>
      </c>
      <c r="AD441" s="44" t="str">
        <v/>
      </c>
      <c r="AE441" s="44" t="str">
        <v/>
      </c>
      <c r="AF441" s="44" t="str">
        <v/>
      </c>
      <c r="AG441" s="44" t="str">
        <v/>
      </c>
      <c r="AH441" s="44" t="str">
        <v/>
      </c>
      <c r="AI441" s="44" t="str">
        <v/>
      </c>
      <c r="AJ441" s="44" t="str">
        <v/>
      </c>
      <c r="AK441" s="44" t="str">
        <v/>
      </c>
      <c r="AL441" s="44" t="str">
        <v/>
      </c>
      <c r="AM441" s="44" t="str">
        <v/>
      </c>
      <c r="AN441" s="44" t="str">
        <v/>
      </c>
      <c r="AO441" s="44" t="str">
        <v/>
      </c>
      <c r="AP441" s="44" t="str">
        <v/>
      </c>
      <c r="AQ441" s="44" t="str">
        <v/>
      </c>
      <c r="AR441" s="44" t="str">
        <v/>
      </c>
      <c r="AS441" s="44" t="str">
        <v/>
      </c>
      <c r="AT441" s="44" t="str">
        <v/>
      </c>
    </row>
    <row r="442" spans="1:46">
      <c r="A442" s="22">
        <v>11</v>
      </c>
      <c r="B442" s="23">
        <v>1</v>
      </c>
      <c r="C442" s="23">
        <v>1</v>
      </c>
      <c r="D442" s="23">
        <v>1</v>
      </c>
      <c r="E442" s="44">
        <v>1</v>
      </c>
      <c r="F442" s="44">
        <v>1</v>
      </c>
      <c r="G442" s="44">
        <v>1</v>
      </c>
      <c r="H442" s="44">
        <v>1</v>
      </c>
      <c r="I442" s="44">
        <v>1</v>
      </c>
      <c r="J442" s="44">
        <v>1</v>
      </c>
      <c r="K442" s="44">
        <v>1</v>
      </c>
      <c r="L442" s="44" t="str">
        <v/>
      </c>
      <c r="M442" s="44">
        <v>1</v>
      </c>
      <c r="N442" s="44">
        <v>1</v>
      </c>
      <c r="O442" s="44">
        <v>1</v>
      </c>
      <c r="P442" s="44">
        <v>1</v>
      </c>
      <c r="Q442" s="44">
        <v>1</v>
      </c>
      <c r="R442" s="44">
        <v>1</v>
      </c>
      <c r="S442" s="44">
        <v>1</v>
      </c>
      <c r="T442" s="44">
        <v>1</v>
      </c>
      <c r="U442" s="44">
        <v>1</v>
      </c>
      <c r="V442" s="44" t="str">
        <v/>
      </c>
      <c r="W442" s="44" t="str">
        <v/>
      </c>
      <c r="X442" s="44" t="str">
        <v/>
      </c>
      <c r="Y442" s="44" t="str">
        <v/>
      </c>
      <c r="Z442" s="44" t="str">
        <v/>
      </c>
      <c r="AA442" s="44" t="str">
        <v/>
      </c>
      <c r="AB442" s="44" t="str">
        <v/>
      </c>
      <c r="AC442" s="44" t="str">
        <v/>
      </c>
      <c r="AD442" s="44" t="str">
        <v/>
      </c>
      <c r="AE442" s="44" t="str">
        <v/>
      </c>
      <c r="AF442" s="44" t="str">
        <v/>
      </c>
      <c r="AG442" s="44" t="str">
        <v/>
      </c>
      <c r="AH442" s="44" t="str">
        <v/>
      </c>
      <c r="AI442" s="44" t="str">
        <v/>
      </c>
      <c r="AJ442" s="44" t="str">
        <v/>
      </c>
      <c r="AK442" s="44" t="str">
        <v/>
      </c>
      <c r="AL442" s="44" t="str">
        <v/>
      </c>
      <c r="AM442" s="44" t="str">
        <v/>
      </c>
      <c r="AN442" s="44" t="str">
        <v/>
      </c>
      <c r="AO442" s="44" t="str">
        <v/>
      </c>
      <c r="AP442" s="44" t="str">
        <v/>
      </c>
      <c r="AQ442" s="44" t="str">
        <v/>
      </c>
      <c r="AR442" s="44" t="str">
        <v/>
      </c>
      <c r="AS442" s="44" t="str">
        <v/>
      </c>
      <c r="AT442" s="44" t="str">
        <v/>
      </c>
    </row>
    <row r="443" spans="1:46">
      <c r="A443" s="22">
        <v>12</v>
      </c>
      <c r="B443" s="23">
        <v>1</v>
      </c>
      <c r="C443" s="23">
        <v>1</v>
      </c>
      <c r="D443" s="23">
        <v>1</v>
      </c>
      <c r="E443" s="44">
        <v>1</v>
      </c>
      <c r="F443" s="44">
        <v>1</v>
      </c>
      <c r="G443" s="44">
        <v>1</v>
      </c>
      <c r="H443" s="44">
        <v>1</v>
      </c>
      <c r="I443" s="44">
        <v>1</v>
      </c>
      <c r="J443" s="44">
        <v>1</v>
      </c>
      <c r="K443" s="44">
        <v>1</v>
      </c>
      <c r="L443" s="44">
        <v>1</v>
      </c>
      <c r="M443" s="44" t="str">
        <v/>
      </c>
      <c r="N443" s="44">
        <v>1</v>
      </c>
      <c r="O443" s="44">
        <v>1</v>
      </c>
      <c r="P443" s="44">
        <v>1</v>
      </c>
      <c r="Q443" s="44">
        <v>1</v>
      </c>
      <c r="R443" s="44">
        <v>1</v>
      </c>
      <c r="S443" s="44">
        <v>1</v>
      </c>
      <c r="T443" s="44">
        <v>1</v>
      </c>
      <c r="U443" s="44">
        <v>1</v>
      </c>
      <c r="V443" s="44" t="str">
        <v/>
      </c>
      <c r="W443" s="44" t="str">
        <v/>
      </c>
      <c r="X443" s="44" t="str">
        <v/>
      </c>
      <c r="Y443" s="44" t="str">
        <v/>
      </c>
      <c r="Z443" s="44" t="str">
        <v/>
      </c>
      <c r="AA443" s="44" t="str">
        <v/>
      </c>
      <c r="AB443" s="44" t="str">
        <v/>
      </c>
      <c r="AC443" s="44" t="str">
        <v/>
      </c>
      <c r="AD443" s="44" t="str">
        <v/>
      </c>
      <c r="AE443" s="44" t="str">
        <v/>
      </c>
      <c r="AF443" s="44" t="str">
        <v/>
      </c>
      <c r="AG443" s="44" t="str">
        <v/>
      </c>
      <c r="AH443" s="44" t="str">
        <v/>
      </c>
      <c r="AI443" s="44" t="str">
        <v/>
      </c>
      <c r="AJ443" s="44" t="str">
        <v/>
      </c>
      <c r="AK443" s="44" t="str">
        <v/>
      </c>
      <c r="AL443" s="44" t="str">
        <v/>
      </c>
      <c r="AM443" s="44" t="str">
        <v/>
      </c>
      <c r="AN443" s="44" t="str">
        <v/>
      </c>
      <c r="AO443" s="44" t="str">
        <v/>
      </c>
      <c r="AP443" s="44" t="str">
        <v/>
      </c>
      <c r="AQ443" s="44" t="str">
        <v/>
      </c>
      <c r="AR443" s="44" t="str">
        <v/>
      </c>
      <c r="AS443" s="44" t="str">
        <v/>
      </c>
      <c r="AT443" s="44" t="str">
        <v/>
      </c>
    </row>
    <row r="444" spans="1:46">
      <c r="A444" s="22">
        <v>13</v>
      </c>
      <c r="B444" s="23">
        <v>1</v>
      </c>
      <c r="C444" s="23">
        <v>1</v>
      </c>
      <c r="D444" s="23">
        <v>1</v>
      </c>
      <c r="E444" s="44">
        <v>1</v>
      </c>
      <c r="F444" s="44">
        <v>1</v>
      </c>
      <c r="G444" s="44">
        <v>1</v>
      </c>
      <c r="H444" s="44">
        <v>1</v>
      </c>
      <c r="I444" s="44">
        <v>1</v>
      </c>
      <c r="J444" s="44">
        <v>1</v>
      </c>
      <c r="K444" s="44">
        <v>1</v>
      </c>
      <c r="L444" s="44">
        <v>1</v>
      </c>
      <c r="M444" s="44">
        <v>1</v>
      </c>
      <c r="N444" s="44" t="str">
        <v/>
      </c>
      <c r="O444" s="44">
        <v>1</v>
      </c>
      <c r="P444" s="44">
        <v>1</v>
      </c>
      <c r="Q444" s="44">
        <v>1</v>
      </c>
      <c r="R444" s="44">
        <v>1</v>
      </c>
      <c r="S444" s="44">
        <v>1</v>
      </c>
      <c r="T444" s="44">
        <v>1</v>
      </c>
      <c r="U444" s="44">
        <v>1</v>
      </c>
      <c r="V444" s="44" t="str">
        <v/>
      </c>
      <c r="W444" s="44" t="str">
        <v/>
      </c>
      <c r="X444" s="44" t="str">
        <v/>
      </c>
      <c r="Y444" s="44" t="str">
        <v/>
      </c>
      <c r="Z444" s="44" t="str">
        <v/>
      </c>
      <c r="AA444" s="44" t="str">
        <v/>
      </c>
      <c r="AB444" s="44" t="str">
        <v/>
      </c>
      <c r="AC444" s="44" t="str">
        <v/>
      </c>
      <c r="AD444" s="44" t="str">
        <v/>
      </c>
      <c r="AE444" s="44" t="str">
        <v/>
      </c>
      <c r="AF444" s="44" t="str">
        <v/>
      </c>
      <c r="AG444" s="44" t="str">
        <v/>
      </c>
      <c r="AH444" s="44" t="str">
        <v/>
      </c>
      <c r="AI444" s="44" t="str">
        <v/>
      </c>
      <c r="AJ444" s="44" t="str">
        <v/>
      </c>
      <c r="AK444" s="44" t="str">
        <v/>
      </c>
      <c r="AL444" s="44" t="str">
        <v/>
      </c>
      <c r="AM444" s="44" t="str">
        <v/>
      </c>
      <c r="AN444" s="44" t="str">
        <v/>
      </c>
      <c r="AO444" s="44" t="str">
        <v/>
      </c>
      <c r="AP444" s="44" t="str">
        <v/>
      </c>
      <c r="AQ444" s="44" t="str">
        <v/>
      </c>
      <c r="AR444" s="44" t="str">
        <v/>
      </c>
      <c r="AS444" s="44" t="str">
        <v/>
      </c>
      <c r="AT444" s="44" t="str">
        <v/>
      </c>
    </row>
    <row r="445" spans="1:46">
      <c r="A445" s="22">
        <v>14</v>
      </c>
      <c r="B445" s="23">
        <v>1</v>
      </c>
      <c r="C445" s="23">
        <v>1</v>
      </c>
      <c r="D445" s="23">
        <v>1</v>
      </c>
      <c r="E445" s="44">
        <v>1</v>
      </c>
      <c r="F445" s="44">
        <v>1</v>
      </c>
      <c r="G445" s="44">
        <v>1</v>
      </c>
      <c r="H445" s="44">
        <v>1</v>
      </c>
      <c r="I445" s="44">
        <v>1</v>
      </c>
      <c r="J445" s="44">
        <v>1</v>
      </c>
      <c r="K445" s="44">
        <v>1</v>
      </c>
      <c r="L445" s="44">
        <v>1</v>
      </c>
      <c r="M445" s="44">
        <v>1</v>
      </c>
      <c r="N445" s="44">
        <v>1</v>
      </c>
      <c r="O445" s="44" t="str">
        <v/>
      </c>
      <c r="P445" s="44">
        <v>1</v>
      </c>
      <c r="Q445" s="44">
        <v>1</v>
      </c>
      <c r="R445" s="44">
        <v>1</v>
      </c>
      <c r="S445" s="44">
        <v>1</v>
      </c>
      <c r="T445" s="44">
        <v>1</v>
      </c>
      <c r="U445" s="44">
        <v>1</v>
      </c>
      <c r="V445" s="44" t="str">
        <v/>
      </c>
      <c r="W445" s="44" t="str">
        <v/>
      </c>
      <c r="X445" s="44" t="str">
        <v/>
      </c>
      <c r="Y445" s="44" t="str">
        <v/>
      </c>
      <c r="Z445" s="44" t="str">
        <v/>
      </c>
      <c r="AA445" s="44" t="str">
        <v/>
      </c>
      <c r="AB445" s="44" t="str">
        <v/>
      </c>
      <c r="AC445" s="44" t="str">
        <v/>
      </c>
      <c r="AD445" s="44" t="str">
        <v/>
      </c>
      <c r="AE445" s="44" t="str">
        <v/>
      </c>
      <c r="AF445" s="44" t="str">
        <v/>
      </c>
      <c r="AG445" s="44" t="str">
        <v/>
      </c>
      <c r="AH445" s="44" t="str">
        <v/>
      </c>
      <c r="AI445" s="44" t="str">
        <v/>
      </c>
      <c r="AJ445" s="44" t="str">
        <v/>
      </c>
      <c r="AK445" s="44" t="str">
        <v/>
      </c>
      <c r="AL445" s="44" t="str">
        <v/>
      </c>
      <c r="AM445" s="44" t="str">
        <v/>
      </c>
      <c r="AN445" s="44" t="str">
        <v/>
      </c>
      <c r="AO445" s="44" t="str">
        <v/>
      </c>
      <c r="AP445" s="44" t="str">
        <v/>
      </c>
      <c r="AQ445" s="44" t="str">
        <v/>
      </c>
      <c r="AR445" s="44" t="str">
        <v/>
      </c>
      <c r="AS445" s="44" t="str">
        <v/>
      </c>
      <c r="AT445" s="44" t="str">
        <v/>
      </c>
    </row>
    <row r="446" spans="1:46">
      <c r="A446" s="22">
        <v>15</v>
      </c>
      <c r="B446" s="23">
        <v>1</v>
      </c>
      <c r="C446" s="23">
        <v>1</v>
      </c>
      <c r="D446" s="23">
        <v>1</v>
      </c>
      <c r="E446" s="44">
        <v>1</v>
      </c>
      <c r="F446" s="44">
        <v>1</v>
      </c>
      <c r="G446" s="44">
        <v>1</v>
      </c>
      <c r="H446" s="44">
        <v>1</v>
      </c>
      <c r="I446" s="44">
        <v>1</v>
      </c>
      <c r="J446" s="44">
        <v>1</v>
      </c>
      <c r="K446" s="44">
        <v>1</v>
      </c>
      <c r="L446" s="44">
        <v>1</v>
      </c>
      <c r="M446" s="44">
        <v>1</v>
      </c>
      <c r="N446" s="44">
        <v>1</v>
      </c>
      <c r="O446" s="44">
        <v>1</v>
      </c>
      <c r="P446" s="44" t="str">
        <v/>
      </c>
      <c r="Q446" s="44">
        <v>1</v>
      </c>
      <c r="R446" s="44">
        <v>1</v>
      </c>
      <c r="S446" s="44">
        <v>1</v>
      </c>
      <c r="T446" s="44">
        <v>1</v>
      </c>
      <c r="U446" s="44">
        <v>1</v>
      </c>
      <c r="V446" s="44" t="str">
        <v/>
      </c>
      <c r="W446" s="44" t="str">
        <v/>
      </c>
      <c r="X446" s="44" t="str">
        <v/>
      </c>
      <c r="Y446" s="44" t="str">
        <v/>
      </c>
      <c r="Z446" s="44" t="str">
        <v/>
      </c>
      <c r="AA446" s="44" t="str">
        <v/>
      </c>
      <c r="AB446" s="44" t="str">
        <v/>
      </c>
      <c r="AC446" s="44" t="str">
        <v/>
      </c>
      <c r="AD446" s="44" t="str">
        <v/>
      </c>
      <c r="AE446" s="44" t="str">
        <v/>
      </c>
      <c r="AF446" s="44" t="str">
        <v/>
      </c>
      <c r="AG446" s="44" t="str">
        <v/>
      </c>
      <c r="AH446" s="44" t="str">
        <v/>
      </c>
      <c r="AI446" s="44" t="str">
        <v/>
      </c>
      <c r="AJ446" s="44" t="str">
        <v/>
      </c>
      <c r="AK446" s="44" t="str">
        <v/>
      </c>
      <c r="AL446" s="44" t="str">
        <v/>
      </c>
      <c r="AM446" s="44" t="str">
        <v/>
      </c>
      <c r="AN446" s="44" t="str">
        <v/>
      </c>
      <c r="AO446" s="44" t="str">
        <v/>
      </c>
      <c r="AP446" s="44" t="str">
        <v/>
      </c>
      <c r="AQ446" s="44" t="str">
        <v/>
      </c>
      <c r="AR446" s="44" t="str">
        <v/>
      </c>
      <c r="AS446" s="44" t="str">
        <v/>
      </c>
      <c r="AT446" s="44" t="str">
        <v/>
      </c>
    </row>
    <row r="447" spans="1:46">
      <c r="A447" s="22">
        <v>16</v>
      </c>
      <c r="B447" s="23">
        <v>1</v>
      </c>
      <c r="C447" s="23">
        <v>1</v>
      </c>
      <c r="D447" s="23">
        <v>1</v>
      </c>
      <c r="E447" s="44">
        <v>1</v>
      </c>
      <c r="F447" s="44">
        <v>1</v>
      </c>
      <c r="G447" s="44">
        <v>1</v>
      </c>
      <c r="H447" s="44">
        <v>1</v>
      </c>
      <c r="I447" s="44">
        <v>1</v>
      </c>
      <c r="J447" s="44">
        <v>1</v>
      </c>
      <c r="K447" s="44">
        <v>1</v>
      </c>
      <c r="L447" s="44">
        <v>1</v>
      </c>
      <c r="M447" s="44">
        <v>1</v>
      </c>
      <c r="N447" s="44">
        <v>1</v>
      </c>
      <c r="O447" s="44">
        <v>1</v>
      </c>
      <c r="P447" s="44">
        <v>1</v>
      </c>
      <c r="Q447" s="44" t="str">
        <v/>
      </c>
      <c r="R447" s="44">
        <v>1</v>
      </c>
      <c r="S447" s="44">
        <v>1</v>
      </c>
      <c r="T447" s="44">
        <v>1</v>
      </c>
      <c r="U447" s="44">
        <v>1</v>
      </c>
      <c r="V447" s="44" t="str">
        <v/>
      </c>
      <c r="W447" s="44" t="str">
        <v/>
      </c>
      <c r="X447" s="44" t="str">
        <v/>
      </c>
      <c r="Y447" s="44" t="str">
        <v/>
      </c>
      <c r="Z447" s="44" t="str">
        <v/>
      </c>
      <c r="AA447" s="44" t="str">
        <v/>
      </c>
      <c r="AB447" s="44" t="str">
        <v/>
      </c>
      <c r="AC447" s="44" t="str">
        <v/>
      </c>
      <c r="AD447" s="44" t="str">
        <v/>
      </c>
      <c r="AE447" s="44" t="str">
        <v/>
      </c>
      <c r="AF447" s="44" t="str">
        <v/>
      </c>
      <c r="AG447" s="44" t="str">
        <v/>
      </c>
      <c r="AH447" s="44" t="str">
        <v/>
      </c>
      <c r="AI447" s="44" t="str">
        <v/>
      </c>
      <c r="AJ447" s="44" t="str">
        <v/>
      </c>
      <c r="AK447" s="44" t="str">
        <v/>
      </c>
      <c r="AL447" s="44" t="str">
        <v/>
      </c>
      <c r="AM447" s="44" t="str">
        <v/>
      </c>
      <c r="AN447" s="44" t="str">
        <v/>
      </c>
      <c r="AO447" s="44" t="str">
        <v/>
      </c>
      <c r="AP447" s="44" t="str">
        <v/>
      </c>
      <c r="AQ447" s="44" t="str">
        <v/>
      </c>
      <c r="AR447" s="44" t="str">
        <v/>
      </c>
      <c r="AS447" s="44" t="str">
        <v/>
      </c>
      <c r="AT447" s="44" t="str">
        <v/>
      </c>
    </row>
    <row r="448" spans="1:46">
      <c r="A448" s="22">
        <v>17</v>
      </c>
      <c r="B448" s="23">
        <v>1</v>
      </c>
      <c r="C448" s="23">
        <v>1</v>
      </c>
      <c r="D448" s="23">
        <v>1</v>
      </c>
      <c r="E448" s="44">
        <v>1</v>
      </c>
      <c r="F448" s="44">
        <v>1</v>
      </c>
      <c r="G448" s="44">
        <v>1</v>
      </c>
      <c r="H448" s="44">
        <v>1</v>
      </c>
      <c r="I448" s="44">
        <v>1</v>
      </c>
      <c r="J448" s="44">
        <v>1</v>
      </c>
      <c r="K448" s="44">
        <v>1</v>
      </c>
      <c r="L448" s="44">
        <v>1</v>
      </c>
      <c r="M448" s="44">
        <v>1</v>
      </c>
      <c r="N448" s="44">
        <v>1</v>
      </c>
      <c r="O448" s="44">
        <v>1</v>
      </c>
      <c r="P448" s="44">
        <v>1</v>
      </c>
      <c r="Q448" s="44">
        <v>1</v>
      </c>
      <c r="R448" s="44" t="str">
        <v/>
      </c>
      <c r="S448" s="44">
        <v>1</v>
      </c>
      <c r="T448" s="44">
        <v>1</v>
      </c>
      <c r="U448" s="44">
        <v>1</v>
      </c>
      <c r="V448" s="44" t="str">
        <v/>
      </c>
      <c r="W448" s="44" t="str">
        <v/>
      </c>
      <c r="X448" s="44" t="str">
        <v/>
      </c>
      <c r="Y448" s="44" t="str">
        <v/>
      </c>
      <c r="Z448" s="44" t="str">
        <v/>
      </c>
      <c r="AA448" s="44" t="str">
        <v/>
      </c>
      <c r="AB448" s="44" t="str">
        <v/>
      </c>
      <c r="AC448" s="44" t="str">
        <v/>
      </c>
      <c r="AD448" s="44" t="str">
        <v/>
      </c>
      <c r="AE448" s="44" t="str">
        <v/>
      </c>
      <c r="AF448" s="44" t="str">
        <v/>
      </c>
      <c r="AG448" s="44" t="str">
        <v/>
      </c>
      <c r="AH448" s="44" t="str">
        <v/>
      </c>
      <c r="AI448" s="44" t="str">
        <v/>
      </c>
      <c r="AJ448" s="44" t="str">
        <v/>
      </c>
      <c r="AK448" s="44" t="str">
        <v/>
      </c>
      <c r="AL448" s="44" t="str">
        <v/>
      </c>
      <c r="AM448" s="44" t="str">
        <v/>
      </c>
      <c r="AN448" s="44" t="str">
        <v/>
      </c>
      <c r="AO448" s="44" t="str">
        <v/>
      </c>
      <c r="AP448" s="44" t="str">
        <v/>
      </c>
      <c r="AQ448" s="44" t="str">
        <v/>
      </c>
      <c r="AR448" s="44" t="str">
        <v/>
      </c>
      <c r="AS448" s="44" t="str">
        <v/>
      </c>
      <c r="AT448" s="44" t="str">
        <v/>
      </c>
    </row>
    <row r="449" spans="1:46">
      <c r="A449" s="22">
        <v>18</v>
      </c>
      <c r="B449" s="23">
        <v>1</v>
      </c>
      <c r="C449" s="23">
        <v>1</v>
      </c>
      <c r="D449" s="23">
        <v>1</v>
      </c>
      <c r="E449" s="44">
        <v>1</v>
      </c>
      <c r="F449" s="44">
        <v>1</v>
      </c>
      <c r="G449" s="44">
        <v>1</v>
      </c>
      <c r="H449" s="44">
        <v>1</v>
      </c>
      <c r="I449" s="44">
        <v>1</v>
      </c>
      <c r="J449" s="44">
        <v>1</v>
      </c>
      <c r="K449" s="44">
        <v>1</v>
      </c>
      <c r="L449" s="44">
        <v>1</v>
      </c>
      <c r="M449" s="44">
        <v>1</v>
      </c>
      <c r="N449" s="44">
        <v>1</v>
      </c>
      <c r="O449" s="44">
        <v>1</v>
      </c>
      <c r="P449" s="44">
        <v>1</v>
      </c>
      <c r="Q449" s="44">
        <v>1</v>
      </c>
      <c r="R449" s="44">
        <v>1</v>
      </c>
      <c r="S449" s="44" t="str">
        <v/>
      </c>
      <c r="T449" s="44">
        <v>1</v>
      </c>
      <c r="U449" s="44">
        <v>1</v>
      </c>
      <c r="V449" s="44" t="str">
        <v/>
      </c>
      <c r="W449" s="44" t="str">
        <v/>
      </c>
      <c r="X449" s="44" t="str">
        <v/>
      </c>
      <c r="Y449" s="44" t="str">
        <v/>
      </c>
      <c r="Z449" s="44" t="str">
        <v/>
      </c>
      <c r="AA449" s="44" t="str">
        <v/>
      </c>
      <c r="AB449" s="44" t="str">
        <v/>
      </c>
      <c r="AC449" s="44" t="str">
        <v/>
      </c>
      <c r="AD449" s="44" t="str">
        <v/>
      </c>
      <c r="AE449" s="44" t="str">
        <v/>
      </c>
      <c r="AF449" s="44" t="str">
        <v/>
      </c>
      <c r="AG449" s="44" t="str">
        <v/>
      </c>
      <c r="AH449" s="44" t="str">
        <v/>
      </c>
      <c r="AI449" s="44" t="str">
        <v/>
      </c>
      <c r="AJ449" s="44" t="str">
        <v/>
      </c>
      <c r="AK449" s="44" t="str">
        <v/>
      </c>
      <c r="AL449" s="44" t="str">
        <v/>
      </c>
      <c r="AM449" s="44" t="str">
        <v/>
      </c>
      <c r="AN449" s="44" t="str">
        <v/>
      </c>
      <c r="AO449" s="44" t="str">
        <v/>
      </c>
      <c r="AP449" s="44" t="str">
        <v/>
      </c>
      <c r="AQ449" s="44" t="str">
        <v/>
      </c>
      <c r="AR449" s="44" t="str">
        <v/>
      </c>
      <c r="AS449" s="44" t="str">
        <v/>
      </c>
      <c r="AT449" s="44" t="str">
        <v/>
      </c>
    </row>
    <row r="450" spans="1:46">
      <c r="A450" s="38">
        <v>19</v>
      </c>
      <c r="B450" s="38">
        <v>1</v>
      </c>
      <c r="C450" s="38">
        <v>1</v>
      </c>
      <c r="D450" s="38">
        <v>1</v>
      </c>
      <c r="E450" s="48">
        <v>1</v>
      </c>
      <c r="F450" s="48">
        <v>1</v>
      </c>
      <c r="G450" s="48">
        <v>1</v>
      </c>
      <c r="H450" s="48">
        <v>1</v>
      </c>
      <c r="I450" s="48">
        <v>1</v>
      </c>
      <c r="J450" s="48">
        <v>1</v>
      </c>
      <c r="K450" s="48">
        <v>1</v>
      </c>
      <c r="L450" s="48">
        <v>1</v>
      </c>
      <c r="M450" s="48">
        <v>1</v>
      </c>
      <c r="N450" s="48">
        <v>1</v>
      </c>
      <c r="O450" s="48">
        <v>1</v>
      </c>
      <c r="P450" s="48">
        <v>1</v>
      </c>
      <c r="Q450" s="48">
        <v>1</v>
      </c>
      <c r="R450" s="48">
        <v>1</v>
      </c>
      <c r="S450" s="48">
        <v>1</v>
      </c>
      <c r="T450" s="48" t="str">
        <v/>
      </c>
      <c r="U450" s="48">
        <v>1</v>
      </c>
      <c r="V450" s="48" t="str">
        <v/>
      </c>
      <c r="W450" s="48" t="str">
        <v/>
      </c>
      <c r="X450" s="48" t="str">
        <v/>
      </c>
      <c r="Y450" s="48" t="str">
        <v/>
      </c>
      <c r="Z450" s="48" t="str">
        <v/>
      </c>
      <c r="AA450" s="48" t="str">
        <v/>
      </c>
      <c r="AB450" s="48" t="str">
        <v/>
      </c>
      <c r="AC450" s="48" t="str">
        <v/>
      </c>
      <c r="AD450" s="48" t="str">
        <v/>
      </c>
      <c r="AE450" s="48" t="str">
        <v/>
      </c>
      <c r="AF450" s="48" t="str">
        <v/>
      </c>
      <c r="AG450" s="48" t="str">
        <v/>
      </c>
      <c r="AH450" s="48" t="str">
        <v/>
      </c>
      <c r="AI450" s="48" t="str">
        <v/>
      </c>
      <c r="AJ450" s="48" t="str">
        <v/>
      </c>
      <c r="AK450" s="48" t="str">
        <v/>
      </c>
      <c r="AL450" s="48" t="str">
        <v/>
      </c>
      <c r="AM450" s="48" t="str">
        <v/>
      </c>
      <c r="AN450" s="48" t="str">
        <v/>
      </c>
      <c r="AO450" s="48" t="str">
        <v/>
      </c>
      <c r="AP450" s="48" t="str">
        <v/>
      </c>
      <c r="AQ450" s="48" t="str">
        <v/>
      </c>
      <c r="AR450" s="48" t="str">
        <v/>
      </c>
      <c r="AS450" s="48" t="str">
        <v/>
      </c>
      <c r="AT450" s="48" t="str">
        <v/>
      </c>
    </row>
    <row r="451" spans="1:46">
      <c r="A451" s="21">
        <v>20</v>
      </c>
      <c r="B451" s="21">
        <v>1</v>
      </c>
      <c r="C451" s="21">
        <v>1</v>
      </c>
      <c r="D451" s="21">
        <v>1</v>
      </c>
      <c r="E451" s="46">
        <v>1</v>
      </c>
      <c r="F451" s="46">
        <v>1</v>
      </c>
      <c r="G451" s="46">
        <v>1</v>
      </c>
      <c r="H451" s="46">
        <v>1</v>
      </c>
      <c r="I451" s="46">
        <v>1</v>
      </c>
      <c r="J451" s="46">
        <v>1</v>
      </c>
      <c r="K451" s="46">
        <v>1</v>
      </c>
      <c r="L451" s="46">
        <v>1</v>
      </c>
      <c r="M451" s="46">
        <v>1</v>
      </c>
      <c r="N451" s="46">
        <v>1</v>
      </c>
      <c r="O451" s="46">
        <v>1</v>
      </c>
      <c r="P451" s="46">
        <v>1</v>
      </c>
      <c r="Q451" s="46">
        <v>1</v>
      </c>
      <c r="R451" s="46">
        <v>1</v>
      </c>
      <c r="S451" s="46">
        <v>1</v>
      </c>
      <c r="T451" s="46">
        <v>1</v>
      </c>
      <c r="U451" s="46" t="str">
        <v/>
      </c>
      <c r="V451" s="46" t="str">
        <v/>
      </c>
      <c r="W451" s="46" t="str">
        <v/>
      </c>
      <c r="X451" s="46" t="str">
        <v/>
      </c>
      <c r="Y451" s="46" t="str">
        <v/>
      </c>
      <c r="Z451" s="46" t="str">
        <v/>
      </c>
      <c r="AA451" s="46" t="str">
        <v/>
      </c>
      <c r="AB451" s="46" t="str">
        <v/>
      </c>
      <c r="AC451" s="46" t="str">
        <v/>
      </c>
      <c r="AD451" s="46" t="str">
        <v/>
      </c>
      <c r="AE451" s="46" t="str">
        <v/>
      </c>
      <c r="AF451" s="46" t="str">
        <v/>
      </c>
      <c r="AG451" s="46" t="str">
        <v/>
      </c>
      <c r="AH451" s="46" t="str">
        <v/>
      </c>
      <c r="AI451" s="46" t="str">
        <v/>
      </c>
      <c r="AJ451" s="46" t="str">
        <v/>
      </c>
      <c r="AK451" s="46" t="str">
        <v/>
      </c>
      <c r="AL451" s="46" t="str">
        <v/>
      </c>
      <c r="AM451" s="46" t="str">
        <v/>
      </c>
      <c r="AN451" s="46" t="str">
        <v/>
      </c>
      <c r="AO451" s="46" t="str">
        <v/>
      </c>
      <c r="AP451" s="46" t="str">
        <v/>
      </c>
      <c r="AQ451" s="46" t="str">
        <v/>
      </c>
      <c r="AR451" s="46" t="str">
        <v/>
      </c>
      <c r="AS451" s="46" t="str">
        <v/>
      </c>
      <c r="AT451" s="46" t="str">
        <v/>
      </c>
    </row>
    <row r="452" spans="1:46">
      <c r="A452" s="22">
        <v>21</v>
      </c>
      <c r="B452" s="23" t="str">
        <v/>
      </c>
      <c r="C452" s="23" t="str">
        <v/>
      </c>
      <c r="D452" s="23" t="str">
        <v/>
      </c>
      <c r="E452" s="44" t="str">
        <v/>
      </c>
      <c r="F452" s="44" t="str">
        <v/>
      </c>
      <c r="G452" s="44" t="str">
        <v/>
      </c>
      <c r="H452" s="44" t="str">
        <v/>
      </c>
      <c r="I452" s="44" t="str">
        <v/>
      </c>
      <c r="J452" s="44" t="str">
        <v/>
      </c>
      <c r="K452" s="44" t="str">
        <v/>
      </c>
      <c r="L452" s="44" t="str">
        <v/>
      </c>
      <c r="M452" s="44" t="str">
        <v/>
      </c>
      <c r="N452" s="44" t="str">
        <v/>
      </c>
      <c r="O452" s="44" t="str">
        <v/>
      </c>
      <c r="P452" s="44" t="str">
        <v/>
      </c>
      <c r="Q452" s="44" t="str">
        <v/>
      </c>
      <c r="R452" s="44" t="str">
        <v/>
      </c>
      <c r="S452" s="44" t="str">
        <v/>
      </c>
      <c r="T452" s="44" t="str">
        <v/>
      </c>
      <c r="U452" s="44" t="str">
        <v/>
      </c>
      <c r="V452" s="44" t="str">
        <v/>
      </c>
      <c r="W452" s="44">
        <v>1</v>
      </c>
      <c r="X452" s="44">
        <v>1</v>
      </c>
      <c r="Y452" s="44">
        <v>1</v>
      </c>
      <c r="Z452" s="44">
        <v>1</v>
      </c>
      <c r="AA452" s="44">
        <v>1</v>
      </c>
      <c r="AB452" s="44">
        <v>1</v>
      </c>
      <c r="AC452" s="44">
        <v>1</v>
      </c>
      <c r="AD452" s="44">
        <v>1</v>
      </c>
      <c r="AE452" s="44">
        <v>1</v>
      </c>
      <c r="AF452" s="44">
        <v>1</v>
      </c>
      <c r="AG452" s="44">
        <v>1</v>
      </c>
      <c r="AH452" s="44">
        <v>1</v>
      </c>
      <c r="AI452" s="44">
        <v>1</v>
      </c>
      <c r="AJ452" s="44">
        <v>1</v>
      </c>
      <c r="AK452" s="44">
        <v>1</v>
      </c>
      <c r="AL452" s="44">
        <v>1</v>
      </c>
      <c r="AM452" s="44">
        <v>1</v>
      </c>
      <c r="AN452" s="44">
        <v>1</v>
      </c>
      <c r="AO452" s="44" t="str">
        <v/>
      </c>
      <c r="AP452" s="44" t="str">
        <v/>
      </c>
      <c r="AQ452" s="44" t="str">
        <v/>
      </c>
      <c r="AR452" s="44" t="str">
        <v/>
      </c>
      <c r="AS452" s="44" t="str">
        <v/>
      </c>
      <c r="AT452" s="44" t="str">
        <v/>
      </c>
    </row>
    <row r="453" spans="1:46">
      <c r="A453" s="22">
        <v>22</v>
      </c>
      <c r="B453" s="23" t="str">
        <v/>
      </c>
      <c r="C453" s="23" t="str">
        <v/>
      </c>
      <c r="D453" s="23" t="str">
        <v/>
      </c>
      <c r="E453" s="44" t="str">
        <v/>
      </c>
      <c r="F453" s="44" t="str">
        <v/>
      </c>
      <c r="G453" s="44" t="str">
        <v/>
      </c>
      <c r="H453" s="44" t="str">
        <v/>
      </c>
      <c r="I453" s="44" t="str">
        <v/>
      </c>
      <c r="J453" s="44" t="str">
        <v/>
      </c>
      <c r="K453" s="44" t="str">
        <v/>
      </c>
      <c r="L453" s="44" t="str">
        <v/>
      </c>
      <c r="M453" s="44" t="str">
        <v/>
      </c>
      <c r="N453" s="44" t="str">
        <v/>
      </c>
      <c r="O453" s="44" t="str">
        <v/>
      </c>
      <c r="P453" s="44" t="str">
        <v/>
      </c>
      <c r="Q453" s="44" t="str">
        <v/>
      </c>
      <c r="R453" s="44" t="str">
        <v/>
      </c>
      <c r="S453" s="44" t="str">
        <v/>
      </c>
      <c r="T453" s="44" t="str">
        <v/>
      </c>
      <c r="U453" s="44" t="str">
        <v/>
      </c>
      <c r="V453" s="44">
        <v>1</v>
      </c>
      <c r="W453" s="44" t="str">
        <v/>
      </c>
      <c r="X453" s="44">
        <v>1</v>
      </c>
      <c r="Y453" s="44">
        <v>1</v>
      </c>
      <c r="Z453" s="44">
        <v>1</v>
      </c>
      <c r="AA453" s="44">
        <v>1</v>
      </c>
      <c r="AB453" s="44">
        <v>1</v>
      </c>
      <c r="AC453" s="44">
        <v>1</v>
      </c>
      <c r="AD453" s="44">
        <v>1</v>
      </c>
      <c r="AE453" s="44">
        <v>1</v>
      </c>
      <c r="AF453" s="44">
        <v>1</v>
      </c>
      <c r="AG453" s="44">
        <v>1</v>
      </c>
      <c r="AH453" s="44">
        <v>1</v>
      </c>
      <c r="AI453" s="44">
        <v>1</v>
      </c>
      <c r="AJ453" s="44">
        <v>1</v>
      </c>
      <c r="AK453" s="44">
        <v>1</v>
      </c>
      <c r="AL453" s="44">
        <v>1</v>
      </c>
      <c r="AM453" s="44">
        <v>1</v>
      </c>
      <c r="AN453" s="44">
        <v>1</v>
      </c>
      <c r="AO453" s="44" t="str">
        <v/>
      </c>
      <c r="AP453" s="44" t="str">
        <v/>
      </c>
      <c r="AQ453" s="44" t="str">
        <v/>
      </c>
      <c r="AR453" s="44" t="str">
        <v/>
      </c>
      <c r="AS453" s="44" t="str">
        <v/>
      </c>
      <c r="AT453" s="44" t="str">
        <v/>
      </c>
    </row>
    <row r="454" spans="1:46">
      <c r="A454" s="22">
        <v>23</v>
      </c>
      <c r="B454" s="23" t="str">
        <v/>
      </c>
      <c r="C454" s="23" t="str">
        <v/>
      </c>
      <c r="D454" s="23" t="str">
        <v/>
      </c>
      <c r="E454" s="44" t="str">
        <v/>
      </c>
      <c r="F454" s="44" t="str">
        <v/>
      </c>
      <c r="G454" s="44" t="str">
        <v/>
      </c>
      <c r="H454" s="44" t="str">
        <v/>
      </c>
      <c r="I454" s="44" t="str">
        <v/>
      </c>
      <c r="J454" s="44" t="str">
        <v/>
      </c>
      <c r="K454" s="44" t="str">
        <v/>
      </c>
      <c r="L454" s="44" t="str">
        <v/>
      </c>
      <c r="M454" s="44" t="str">
        <v/>
      </c>
      <c r="N454" s="44" t="str">
        <v/>
      </c>
      <c r="O454" s="44" t="str">
        <v/>
      </c>
      <c r="P454" s="44" t="str">
        <v/>
      </c>
      <c r="Q454" s="44" t="str">
        <v/>
      </c>
      <c r="R454" s="44" t="str">
        <v/>
      </c>
      <c r="S454" s="44" t="str">
        <v/>
      </c>
      <c r="T454" s="44" t="str">
        <v/>
      </c>
      <c r="U454" s="44" t="str">
        <v/>
      </c>
      <c r="V454" s="44">
        <v>1</v>
      </c>
      <c r="W454" s="44">
        <v>1</v>
      </c>
      <c r="X454" s="44" t="str">
        <v/>
      </c>
      <c r="Y454" s="44">
        <v>1</v>
      </c>
      <c r="Z454" s="44">
        <v>1</v>
      </c>
      <c r="AA454" s="44">
        <v>1</v>
      </c>
      <c r="AB454" s="44">
        <v>1</v>
      </c>
      <c r="AC454" s="44">
        <v>1</v>
      </c>
      <c r="AD454" s="44">
        <v>1</v>
      </c>
      <c r="AE454" s="44">
        <v>1</v>
      </c>
      <c r="AF454" s="44">
        <v>1</v>
      </c>
      <c r="AG454" s="44">
        <v>1</v>
      </c>
      <c r="AH454" s="44">
        <v>1</v>
      </c>
      <c r="AI454" s="44">
        <v>1</v>
      </c>
      <c r="AJ454" s="44">
        <v>1</v>
      </c>
      <c r="AK454" s="44">
        <v>1</v>
      </c>
      <c r="AL454" s="44">
        <v>1</v>
      </c>
      <c r="AM454" s="44">
        <v>1</v>
      </c>
      <c r="AN454" s="44">
        <v>1</v>
      </c>
      <c r="AO454" s="44" t="str">
        <v/>
      </c>
      <c r="AP454" s="44" t="str">
        <v/>
      </c>
      <c r="AQ454" s="44" t="str">
        <v/>
      </c>
      <c r="AR454" s="44" t="str">
        <v/>
      </c>
      <c r="AS454" s="44" t="str">
        <v/>
      </c>
      <c r="AT454" s="44" t="str">
        <v/>
      </c>
    </row>
    <row r="455" spans="1:46">
      <c r="A455" s="22">
        <v>24</v>
      </c>
      <c r="B455" s="23" t="str">
        <v/>
      </c>
      <c r="C455" s="23" t="str">
        <v/>
      </c>
      <c r="D455" s="23" t="str">
        <v/>
      </c>
      <c r="E455" s="44" t="str">
        <v/>
      </c>
      <c r="F455" s="44" t="str">
        <v/>
      </c>
      <c r="G455" s="44" t="str">
        <v/>
      </c>
      <c r="H455" s="44" t="str">
        <v/>
      </c>
      <c r="I455" s="44" t="str">
        <v/>
      </c>
      <c r="J455" s="44" t="str">
        <v/>
      </c>
      <c r="K455" s="44" t="str">
        <v/>
      </c>
      <c r="L455" s="44" t="str">
        <v/>
      </c>
      <c r="M455" s="44" t="str">
        <v/>
      </c>
      <c r="N455" s="44" t="str">
        <v/>
      </c>
      <c r="O455" s="44" t="str">
        <v/>
      </c>
      <c r="P455" s="44" t="str">
        <v/>
      </c>
      <c r="Q455" s="44" t="str">
        <v/>
      </c>
      <c r="R455" s="44" t="str">
        <v/>
      </c>
      <c r="S455" s="44" t="str">
        <v/>
      </c>
      <c r="T455" s="44" t="str">
        <v/>
      </c>
      <c r="U455" s="44" t="str">
        <v/>
      </c>
      <c r="V455" s="44">
        <v>1</v>
      </c>
      <c r="W455" s="44">
        <v>1</v>
      </c>
      <c r="X455" s="44">
        <v>1</v>
      </c>
      <c r="Y455" s="44" t="str">
        <v/>
      </c>
      <c r="Z455" s="44">
        <v>1</v>
      </c>
      <c r="AA455" s="44">
        <v>1</v>
      </c>
      <c r="AB455" s="44">
        <v>1</v>
      </c>
      <c r="AC455" s="44">
        <v>1</v>
      </c>
      <c r="AD455" s="44">
        <v>1</v>
      </c>
      <c r="AE455" s="44">
        <v>1</v>
      </c>
      <c r="AF455" s="44">
        <v>1</v>
      </c>
      <c r="AG455" s="44">
        <v>1</v>
      </c>
      <c r="AH455" s="44">
        <v>1</v>
      </c>
      <c r="AI455" s="44">
        <v>1</v>
      </c>
      <c r="AJ455" s="44">
        <v>1</v>
      </c>
      <c r="AK455" s="44">
        <v>1</v>
      </c>
      <c r="AL455" s="44">
        <v>1</v>
      </c>
      <c r="AM455" s="44">
        <v>1</v>
      </c>
      <c r="AN455" s="44">
        <v>1</v>
      </c>
      <c r="AO455" s="44" t="str">
        <v/>
      </c>
      <c r="AP455" s="44" t="str">
        <v/>
      </c>
      <c r="AQ455" s="44" t="str">
        <v/>
      </c>
      <c r="AR455" s="44" t="str">
        <v/>
      </c>
      <c r="AS455" s="44" t="str">
        <v/>
      </c>
      <c r="AT455" s="44" t="str">
        <v/>
      </c>
    </row>
    <row r="456" spans="1:46">
      <c r="A456" s="22">
        <v>25</v>
      </c>
      <c r="B456" s="23" t="str">
        <v/>
      </c>
      <c r="C456" s="23" t="str">
        <v/>
      </c>
      <c r="D456" s="23" t="str">
        <v/>
      </c>
      <c r="E456" s="44" t="str">
        <v/>
      </c>
      <c r="F456" s="44" t="str">
        <v/>
      </c>
      <c r="G456" s="44" t="str">
        <v/>
      </c>
      <c r="H456" s="44" t="str">
        <v/>
      </c>
      <c r="I456" s="44" t="str">
        <v/>
      </c>
      <c r="J456" s="44" t="str">
        <v/>
      </c>
      <c r="K456" s="44" t="str">
        <v/>
      </c>
      <c r="L456" s="44" t="str">
        <v/>
      </c>
      <c r="M456" s="44" t="str">
        <v/>
      </c>
      <c r="N456" s="44" t="str">
        <v/>
      </c>
      <c r="O456" s="44" t="str">
        <v/>
      </c>
      <c r="P456" s="44" t="str">
        <v/>
      </c>
      <c r="Q456" s="44" t="str">
        <v/>
      </c>
      <c r="R456" s="44" t="str">
        <v/>
      </c>
      <c r="S456" s="44" t="str">
        <v/>
      </c>
      <c r="T456" s="44" t="str">
        <v/>
      </c>
      <c r="U456" s="44" t="str">
        <v/>
      </c>
      <c r="V456" s="44">
        <v>1</v>
      </c>
      <c r="W456" s="44">
        <v>1</v>
      </c>
      <c r="X456" s="44">
        <v>1</v>
      </c>
      <c r="Y456" s="44">
        <v>1</v>
      </c>
      <c r="Z456" s="44" t="str">
        <v/>
      </c>
      <c r="AA456" s="44">
        <v>1</v>
      </c>
      <c r="AB456" s="44">
        <v>1</v>
      </c>
      <c r="AC456" s="44">
        <v>1</v>
      </c>
      <c r="AD456" s="44">
        <v>1</v>
      </c>
      <c r="AE456" s="44">
        <v>1</v>
      </c>
      <c r="AF456" s="44">
        <v>1</v>
      </c>
      <c r="AG456" s="44">
        <v>1</v>
      </c>
      <c r="AH456" s="44">
        <v>1</v>
      </c>
      <c r="AI456" s="44">
        <v>1</v>
      </c>
      <c r="AJ456" s="44">
        <v>1</v>
      </c>
      <c r="AK456" s="44">
        <v>1</v>
      </c>
      <c r="AL456" s="44">
        <v>1</v>
      </c>
      <c r="AM456" s="44">
        <v>1</v>
      </c>
      <c r="AN456" s="44">
        <v>1</v>
      </c>
      <c r="AO456" s="44" t="str">
        <v/>
      </c>
      <c r="AP456" s="44" t="str">
        <v/>
      </c>
      <c r="AQ456" s="44" t="str">
        <v/>
      </c>
      <c r="AR456" s="44" t="str">
        <v/>
      </c>
      <c r="AS456" s="44" t="str">
        <v/>
      </c>
      <c r="AT456" s="44" t="str">
        <v/>
      </c>
    </row>
    <row r="457" spans="1:46">
      <c r="A457" s="22">
        <v>26</v>
      </c>
      <c r="B457" s="23" t="str">
        <v/>
      </c>
      <c r="C457" s="23" t="str">
        <v/>
      </c>
      <c r="D457" s="23" t="str">
        <v/>
      </c>
      <c r="E457" s="44" t="str">
        <v/>
      </c>
      <c r="F457" s="44" t="str">
        <v/>
      </c>
      <c r="G457" s="44" t="str">
        <v/>
      </c>
      <c r="H457" s="44" t="str">
        <v/>
      </c>
      <c r="I457" s="44" t="str">
        <v/>
      </c>
      <c r="J457" s="44" t="str">
        <v/>
      </c>
      <c r="K457" s="44" t="str">
        <v/>
      </c>
      <c r="L457" s="44" t="str">
        <v/>
      </c>
      <c r="M457" s="44" t="str">
        <v/>
      </c>
      <c r="N457" s="44" t="str">
        <v/>
      </c>
      <c r="O457" s="44" t="str">
        <v/>
      </c>
      <c r="P457" s="44" t="str">
        <v/>
      </c>
      <c r="Q457" s="44" t="str">
        <v/>
      </c>
      <c r="R457" s="44" t="str">
        <v/>
      </c>
      <c r="S457" s="44" t="str">
        <v/>
      </c>
      <c r="T457" s="44" t="str">
        <v/>
      </c>
      <c r="U457" s="44" t="str">
        <v/>
      </c>
      <c r="V457" s="44">
        <v>1</v>
      </c>
      <c r="W457" s="44">
        <v>1</v>
      </c>
      <c r="X457" s="44">
        <v>1</v>
      </c>
      <c r="Y457" s="44">
        <v>1</v>
      </c>
      <c r="Z457" s="44">
        <v>1</v>
      </c>
      <c r="AA457" s="44" t="str">
        <v/>
      </c>
      <c r="AB457" s="44">
        <v>1</v>
      </c>
      <c r="AC457" s="44">
        <v>1</v>
      </c>
      <c r="AD457" s="44">
        <v>1</v>
      </c>
      <c r="AE457" s="44">
        <v>1</v>
      </c>
      <c r="AF457" s="44">
        <v>1</v>
      </c>
      <c r="AG457" s="44">
        <v>1</v>
      </c>
      <c r="AH457" s="44">
        <v>1</v>
      </c>
      <c r="AI457" s="44">
        <v>1</v>
      </c>
      <c r="AJ457" s="44">
        <v>1</v>
      </c>
      <c r="AK457" s="44">
        <v>1</v>
      </c>
      <c r="AL457" s="44">
        <v>1</v>
      </c>
      <c r="AM457" s="44">
        <v>1</v>
      </c>
      <c r="AN457" s="44">
        <v>1</v>
      </c>
      <c r="AO457" s="44" t="str">
        <v/>
      </c>
      <c r="AP457" s="44" t="str">
        <v/>
      </c>
      <c r="AQ457" s="44" t="str">
        <v/>
      </c>
      <c r="AR457" s="44" t="str">
        <v/>
      </c>
      <c r="AS457" s="44" t="str">
        <v/>
      </c>
      <c r="AT457" s="44" t="str">
        <v/>
      </c>
    </row>
    <row r="458" spans="1:46">
      <c r="A458" s="22">
        <v>27</v>
      </c>
      <c r="B458" s="23" t="str">
        <v/>
      </c>
      <c r="C458" s="23" t="str">
        <v/>
      </c>
      <c r="D458" s="23" t="str">
        <v/>
      </c>
      <c r="E458" s="44" t="str">
        <v/>
      </c>
      <c r="F458" s="44" t="str">
        <v/>
      </c>
      <c r="G458" s="44" t="str">
        <v/>
      </c>
      <c r="H458" s="44" t="str">
        <v/>
      </c>
      <c r="I458" s="44" t="str">
        <v/>
      </c>
      <c r="J458" s="44" t="str">
        <v/>
      </c>
      <c r="K458" s="44" t="str">
        <v/>
      </c>
      <c r="L458" s="44" t="str">
        <v/>
      </c>
      <c r="M458" s="44" t="str">
        <v/>
      </c>
      <c r="N458" s="44" t="str">
        <v/>
      </c>
      <c r="O458" s="44" t="str">
        <v/>
      </c>
      <c r="P458" s="44" t="str">
        <v/>
      </c>
      <c r="Q458" s="44" t="str">
        <v/>
      </c>
      <c r="R458" s="44" t="str">
        <v/>
      </c>
      <c r="S458" s="44" t="str">
        <v/>
      </c>
      <c r="T458" s="44" t="str">
        <v/>
      </c>
      <c r="U458" s="44" t="str">
        <v/>
      </c>
      <c r="V458" s="44">
        <v>1</v>
      </c>
      <c r="W458" s="44">
        <v>1</v>
      </c>
      <c r="X458" s="44">
        <v>1</v>
      </c>
      <c r="Y458" s="44">
        <v>1</v>
      </c>
      <c r="Z458" s="44">
        <v>1</v>
      </c>
      <c r="AA458" s="44">
        <v>1</v>
      </c>
      <c r="AB458" s="44" t="str">
        <v/>
      </c>
      <c r="AC458" s="44">
        <v>1</v>
      </c>
      <c r="AD458" s="44">
        <v>1</v>
      </c>
      <c r="AE458" s="44">
        <v>1</v>
      </c>
      <c r="AF458" s="44">
        <v>1</v>
      </c>
      <c r="AG458" s="44">
        <v>1</v>
      </c>
      <c r="AH458" s="44">
        <v>1</v>
      </c>
      <c r="AI458" s="44">
        <v>1</v>
      </c>
      <c r="AJ458" s="44">
        <v>1</v>
      </c>
      <c r="AK458" s="44">
        <v>1</v>
      </c>
      <c r="AL458" s="44">
        <v>1</v>
      </c>
      <c r="AM458" s="44">
        <v>1</v>
      </c>
      <c r="AN458" s="44">
        <v>1</v>
      </c>
      <c r="AO458" s="44" t="str">
        <v/>
      </c>
      <c r="AP458" s="44" t="str">
        <v/>
      </c>
      <c r="AQ458" s="44" t="str">
        <v/>
      </c>
      <c r="AR458" s="44" t="str">
        <v/>
      </c>
      <c r="AS458" s="44" t="str">
        <v/>
      </c>
      <c r="AT458" s="44" t="str">
        <v/>
      </c>
    </row>
    <row r="459" spans="1:46">
      <c r="A459" s="38">
        <v>28</v>
      </c>
      <c r="B459" s="38" t="str">
        <v/>
      </c>
      <c r="C459" s="38" t="str">
        <v/>
      </c>
      <c r="D459" s="38" t="str">
        <v/>
      </c>
      <c r="E459" s="48" t="str">
        <v/>
      </c>
      <c r="F459" s="48" t="str">
        <v/>
      </c>
      <c r="G459" s="48" t="str">
        <v/>
      </c>
      <c r="H459" s="48" t="str">
        <v/>
      </c>
      <c r="I459" s="48" t="str">
        <v/>
      </c>
      <c r="J459" s="48" t="str">
        <v/>
      </c>
      <c r="K459" s="48" t="str">
        <v/>
      </c>
      <c r="L459" s="48" t="str">
        <v/>
      </c>
      <c r="M459" s="48" t="str">
        <v/>
      </c>
      <c r="N459" s="48" t="str">
        <v/>
      </c>
      <c r="O459" s="48" t="str">
        <v/>
      </c>
      <c r="P459" s="48" t="str">
        <v/>
      </c>
      <c r="Q459" s="48" t="str">
        <v/>
      </c>
      <c r="R459" s="48" t="str">
        <v/>
      </c>
      <c r="S459" s="48" t="str">
        <v/>
      </c>
      <c r="T459" s="48" t="str">
        <v/>
      </c>
      <c r="U459" s="48" t="str">
        <v/>
      </c>
      <c r="V459" s="48">
        <v>1</v>
      </c>
      <c r="W459" s="48">
        <v>1</v>
      </c>
      <c r="X459" s="48">
        <v>1</v>
      </c>
      <c r="Y459" s="48">
        <v>1</v>
      </c>
      <c r="Z459" s="48">
        <v>1</v>
      </c>
      <c r="AA459" s="48">
        <v>1</v>
      </c>
      <c r="AB459" s="48">
        <v>1</v>
      </c>
      <c r="AC459" s="48" t="str">
        <v/>
      </c>
      <c r="AD459" s="48">
        <v>1</v>
      </c>
      <c r="AE459" s="48">
        <v>1</v>
      </c>
      <c r="AF459" s="48">
        <v>1</v>
      </c>
      <c r="AG459" s="48">
        <v>1</v>
      </c>
      <c r="AH459" s="48">
        <v>1</v>
      </c>
      <c r="AI459" s="48">
        <v>1</v>
      </c>
      <c r="AJ459" s="48">
        <v>1</v>
      </c>
      <c r="AK459" s="48">
        <v>1</v>
      </c>
      <c r="AL459" s="48">
        <v>1</v>
      </c>
      <c r="AM459" s="48">
        <v>1</v>
      </c>
      <c r="AN459" s="48">
        <v>1</v>
      </c>
      <c r="AO459" s="48" t="str">
        <v/>
      </c>
      <c r="AP459" s="48" t="str">
        <v/>
      </c>
      <c r="AQ459" s="48" t="str">
        <v/>
      </c>
      <c r="AR459" s="48" t="str">
        <v/>
      </c>
      <c r="AS459" s="48" t="str">
        <v/>
      </c>
      <c r="AT459" s="48" t="str">
        <v/>
      </c>
    </row>
    <row r="460" spans="1:46">
      <c r="A460" s="21">
        <v>29</v>
      </c>
      <c r="B460" s="21" t="str">
        <v/>
      </c>
      <c r="C460" s="21" t="str">
        <v/>
      </c>
      <c r="D460" s="21" t="str">
        <v/>
      </c>
      <c r="E460" s="46" t="str">
        <v/>
      </c>
      <c r="F460" s="46" t="str">
        <v/>
      </c>
      <c r="G460" s="46" t="str">
        <v/>
      </c>
      <c r="H460" s="46" t="str">
        <v/>
      </c>
      <c r="I460" s="46" t="str">
        <v/>
      </c>
      <c r="J460" s="46" t="str">
        <v/>
      </c>
      <c r="K460" s="46" t="str">
        <v/>
      </c>
      <c r="L460" s="46" t="str">
        <v/>
      </c>
      <c r="M460" s="46" t="str">
        <v/>
      </c>
      <c r="N460" s="46" t="str">
        <v/>
      </c>
      <c r="O460" s="46" t="str">
        <v/>
      </c>
      <c r="P460" s="46" t="str">
        <v/>
      </c>
      <c r="Q460" s="46" t="str">
        <v/>
      </c>
      <c r="R460" s="46" t="str">
        <v/>
      </c>
      <c r="S460" s="46" t="str">
        <v/>
      </c>
      <c r="T460" s="46" t="str">
        <v/>
      </c>
      <c r="U460" s="46" t="str">
        <v/>
      </c>
      <c r="V460" s="46">
        <v>1</v>
      </c>
      <c r="W460" s="46">
        <v>1</v>
      </c>
      <c r="X460" s="46">
        <v>1</v>
      </c>
      <c r="Y460" s="46">
        <v>1</v>
      </c>
      <c r="Z460" s="46">
        <v>1</v>
      </c>
      <c r="AA460" s="46">
        <v>1</v>
      </c>
      <c r="AB460" s="46">
        <v>1</v>
      </c>
      <c r="AC460" s="46">
        <v>1</v>
      </c>
      <c r="AD460" s="46" t="str">
        <v/>
      </c>
      <c r="AE460" s="46">
        <v>1</v>
      </c>
      <c r="AF460" s="46">
        <v>1</v>
      </c>
      <c r="AG460" s="46">
        <v>1</v>
      </c>
      <c r="AH460" s="46">
        <v>1</v>
      </c>
      <c r="AI460" s="46">
        <v>1</v>
      </c>
      <c r="AJ460" s="46">
        <v>1</v>
      </c>
      <c r="AK460" s="46">
        <v>1</v>
      </c>
      <c r="AL460" s="46">
        <v>1</v>
      </c>
      <c r="AM460" s="46">
        <v>1</v>
      </c>
      <c r="AN460" s="46">
        <v>1</v>
      </c>
      <c r="AO460" s="46" t="str">
        <v/>
      </c>
      <c r="AP460" s="46" t="str">
        <v/>
      </c>
      <c r="AQ460" s="46" t="str">
        <v/>
      </c>
      <c r="AR460" s="46" t="str">
        <v/>
      </c>
      <c r="AS460" s="46" t="str">
        <v/>
      </c>
      <c r="AT460" s="46" t="str">
        <v/>
      </c>
    </row>
    <row r="461" spans="1:46">
      <c r="A461" s="22">
        <v>30</v>
      </c>
      <c r="B461" s="23" t="str">
        <v/>
      </c>
      <c r="C461" s="23" t="str">
        <v/>
      </c>
      <c r="D461" s="23" t="str">
        <v/>
      </c>
      <c r="E461" s="44" t="str">
        <v/>
      </c>
      <c r="F461" s="44" t="str">
        <v/>
      </c>
      <c r="G461" s="44" t="str">
        <v/>
      </c>
      <c r="H461" s="44" t="str">
        <v/>
      </c>
      <c r="I461" s="44" t="str">
        <v/>
      </c>
      <c r="J461" s="44" t="str">
        <v/>
      </c>
      <c r="K461" s="44" t="str">
        <v/>
      </c>
      <c r="L461" s="44" t="str">
        <v/>
      </c>
      <c r="M461" s="44" t="str">
        <v/>
      </c>
      <c r="N461" s="44" t="str">
        <v/>
      </c>
      <c r="O461" s="44" t="str">
        <v/>
      </c>
      <c r="P461" s="44" t="str">
        <v/>
      </c>
      <c r="Q461" s="44" t="str">
        <v/>
      </c>
      <c r="R461" s="44" t="str">
        <v/>
      </c>
      <c r="S461" s="44" t="str">
        <v/>
      </c>
      <c r="T461" s="44" t="str">
        <v/>
      </c>
      <c r="U461" s="44" t="str">
        <v/>
      </c>
      <c r="V461" s="44">
        <v>1</v>
      </c>
      <c r="W461" s="44">
        <v>1</v>
      </c>
      <c r="X461" s="44">
        <v>1</v>
      </c>
      <c r="Y461" s="44">
        <v>1</v>
      </c>
      <c r="Z461" s="44">
        <v>1</v>
      </c>
      <c r="AA461" s="44">
        <v>1</v>
      </c>
      <c r="AB461" s="44">
        <v>1</v>
      </c>
      <c r="AC461" s="44">
        <v>1</v>
      </c>
      <c r="AD461" s="44">
        <v>1</v>
      </c>
      <c r="AE461" s="44" t="str">
        <v/>
      </c>
      <c r="AF461" s="44">
        <v>1</v>
      </c>
      <c r="AG461" s="44">
        <v>1</v>
      </c>
      <c r="AH461" s="44">
        <v>1</v>
      </c>
      <c r="AI461" s="44">
        <v>1</v>
      </c>
      <c r="AJ461" s="44">
        <v>1</v>
      </c>
      <c r="AK461" s="44">
        <v>1</v>
      </c>
      <c r="AL461" s="44">
        <v>1</v>
      </c>
      <c r="AM461" s="44">
        <v>1</v>
      </c>
      <c r="AN461" s="44">
        <v>1</v>
      </c>
      <c r="AO461" s="44" t="str">
        <v/>
      </c>
      <c r="AP461" s="44" t="str">
        <v/>
      </c>
      <c r="AQ461" s="44" t="str">
        <v/>
      </c>
      <c r="AR461" s="44" t="str">
        <v/>
      </c>
      <c r="AS461" s="44" t="str">
        <v/>
      </c>
      <c r="AT461" s="44" t="str">
        <v/>
      </c>
    </row>
    <row r="462" spans="1:46">
      <c r="A462" s="22">
        <v>31</v>
      </c>
      <c r="B462" s="23" t="str">
        <v/>
      </c>
      <c r="C462" s="23" t="str">
        <v/>
      </c>
      <c r="D462" s="23" t="str">
        <v/>
      </c>
      <c r="E462" s="44" t="str">
        <v/>
      </c>
      <c r="F462" s="44" t="str">
        <v/>
      </c>
      <c r="G462" s="44" t="str">
        <v/>
      </c>
      <c r="H462" s="44" t="str">
        <v/>
      </c>
      <c r="I462" s="44" t="str">
        <v/>
      </c>
      <c r="J462" s="44" t="str">
        <v/>
      </c>
      <c r="K462" s="44" t="str">
        <v/>
      </c>
      <c r="L462" s="44" t="str">
        <v/>
      </c>
      <c r="M462" s="44" t="str">
        <v/>
      </c>
      <c r="N462" s="44" t="str">
        <v/>
      </c>
      <c r="O462" s="44" t="str">
        <v/>
      </c>
      <c r="P462" s="44" t="str">
        <v/>
      </c>
      <c r="Q462" s="44" t="str">
        <v/>
      </c>
      <c r="R462" s="44" t="str">
        <v/>
      </c>
      <c r="S462" s="44" t="str">
        <v/>
      </c>
      <c r="T462" s="44" t="str">
        <v/>
      </c>
      <c r="U462" s="44" t="str">
        <v/>
      </c>
      <c r="V462" s="44">
        <v>1</v>
      </c>
      <c r="W462" s="44">
        <v>1</v>
      </c>
      <c r="X462" s="44">
        <v>1</v>
      </c>
      <c r="Y462" s="44">
        <v>1</v>
      </c>
      <c r="Z462" s="44">
        <v>1</v>
      </c>
      <c r="AA462" s="44">
        <v>1</v>
      </c>
      <c r="AB462" s="44">
        <v>1</v>
      </c>
      <c r="AC462" s="44">
        <v>1</v>
      </c>
      <c r="AD462" s="44">
        <v>1</v>
      </c>
      <c r="AE462" s="44">
        <v>1</v>
      </c>
      <c r="AF462" s="44" t="str">
        <v/>
      </c>
      <c r="AG462" s="44">
        <v>1</v>
      </c>
      <c r="AH462" s="44">
        <v>1</v>
      </c>
      <c r="AI462" s="44">
        <v>1</v>
      </c>
      <c r="AJ462" s="44">
        <v>1</v>
      </c>
      <c r="AK462" s="44">
        <v>1</v>
      </c>
      <c r="AL462" s="44">
        <v>1</v>
      </c>
      <c r="AM462" s="44">
        <v>1</v>
      </c>
      <c r="AN462" s="44">
        <v>1</v>
      </c>
      <c r="AO462" s="44" t="str">
        <v/>
      </c>
      <c r="AP462" s="44" t="str">
        <v/>
      </c>
      <c r="AQ462" s="44" t="str">
        <v/>
      </c>
      <c r="AR462" s="44" t="str">
        <v/>
      </c>
      <c r="AS462" s="44" t="str">
        <v/>
      </c>
      <c r="AT462" s="44" t="str">
        <v/>
      </c>
    </row>
    <row r="463" spans="1:46">
      <c r="A463" s="22">
        <v>32</v>
      </c>
      <c r="B463" s="23" t="str">
        <v/>
      </c>
      <c r="C463" s="23" t="str">
        <v/>
      </c>
      <c r="D463" s="23" t="str">
        <v/>
      </c>
      <c r="E463" s="44" t="str">
        <v/>
      </c>
      <c r="F463" s="44" t="str">
        <v/>
      </c>
      <c r="G463" s="44" t="str">
        <v/>
      </c>
      <c r="H463" s="44" t="str">
        <v/>
      </c>
      <c r="I463" s="44" t="str">
        <v/>
      </c>
      <c r="J463" s="44" t="str">
        <v/>
      </c>
      <c r="K463" s="44" t="str">
        <v/>
      </c>
      <c r="L463" s="44" t="str">
        <v/>
      </c>
      <c r="M463" s="44" t="str">
        <v/>
      </c>
      <c r="N463" s="44" t="str">
        <v/>
      </c>
      <c r="O463" s="44" t="str">
        <v/>
      </c>
      <c r="P463" s="44" t="str">
        <v/>
      </c>
      <c r="Q463" s="44" t="str">
        <v/>
      </c>
      <c r="R463" s="44" t="str">
        <v/>
      </c>
      <c r="S463" s="44" t="str">
        <v/>
      </c>
      <c r="T463" s="44" t="str">
        <v/>
      </c>
      <c r="U463" s="44" t="str">
        <v/>
      </c>
      <c r="V463" s="44">
        <v>1</v>
      </c>
      <c r="W463" s="44">
        <v>1</v>
      </c>
      <c r="X463" s="44">
        <v>1</v>
      </c>
      <c r="Y463" s="44">
        <v>1</v>
      </c>
      <c r="Z463" s="44">
        <v>1</v>
      </c>
      <c r="AA463" s="44">
        <v>1</v>
      </c>
      <c r="AB463" s="44">
        <v>1</v>
      </c>
      <c r="AC463" s="44">
        <v>1</v>
      </c>
      <c r="AD463" s="44">
        <v>1</v>
      </c>
      <c r="AE463" s="44">
        <v>1</v>
      </c>
      <c r="AF463" s="44">
        <v>1</v>
      </c>
      <c r="AG463" s="44" t="str">
        <v/>
      </c>
      <c r="AH463" s="44">
        <v>1</v>
      </c>
      <c r="AI463" s="44">
        <v>1</v>
      </c>
      <c r="AJ463" s="44">
        <v>1</v>
      </c>
      <c r="AK463" s="44">
        <v>1</v>
      </c>
      <c r="AL463" s="44">
        <v>1</v>
      </c>
      <c r="AM463" s="44">
        <v>1</v>
      </c>
      <c r="AN463" s="44">
        <v>1</v>
      </c>
      <c r="AO463" s="44" t="str">
        <v/>
      </c>
      <c r="AP463" s="44" t="str">
        <v/>
      </c>
      <c r="AQ463" s="44" t="str">
        <v/>
      </c>
      <c r="AR463" s="44" t="str">
        <v/>
      </c>
      <c r="AS463" s="44" t="str">
        <v/>
      </c>
      <c r="AT463" s="44" t="str">
        <v/>
      </c>
    </row>
    <row r="464" spans="1:46">
      <c r="A464" s="22">
        <v>33</v>
      </c>
      <c r="B464" s="23" t="str">
        <v/>
      </c>
      <c r="C464" s="23" t="str">
        <v/>
      </c>
      <c r="D464" s="23" t="str">
        <v/>
      </c>
      <c r="E464" s="44" t="str">
        <v/>
      </c>
      <c r="F464" s="44" t="str">
        <v/>
      </c>
      <c r="G464" s="44" t="str">
        <v/>
      </c>
      <c r="H464" s="44" t="str">
        <v/>
      </c>
      <c r="I464" s="44" t="str">
        <v/>
      </c>
      <c r="J464" s="44" t="str">
        <v/>
      </c>
      <c r="K464" s="44" t="str">
        <v/>
      </c>
      <c r="L464" s="44" t="str">
        <v/>
      </c>
      <c r="M464" s="44" t="str">
        <v/>
      </c>
      <c r="N464" s="44" t="str">
        <v/>
      </c>
      <c r="O464" s="44" t="str">
        <v/>
      </c>
      <c r="P464" s="44" t="str">
        <v/>
      </c>
      <c r="Q464" s="44" t="str">
        <v/>
      </c>
      <c r="R464" s="44" t="str">
        <v/>
      </c>
      <c r="S464" s="44" t="str">
        <v/>
      </c>
      <c r="T464" s="44" t="str">
        <v/>
      </c>
      <c r="U464" s="44" t="str">
        <v/>
      </c>
      <c r="V464" s="44">
        <v>1</v>
      </c>
      <c r="W464" s="44">
        <v>1</v>
      </c>
      <c r="X464" s="44">
        <v>1</v>
      </c>
      <c r="Y464" s="44">
        <v>1</v>
      </c>
      <c r="Z464" s="44">
        <v>1</v>
      </c>
      <c r="AA464" s="44">
        <v>1</v>
      </c>
      <c r="AB464" s="44">
        <v>1</v>
      </c>
      <c r="AC464" s="44">
        <v>1</v>
      </c>
      <c r="AD464" s="44">
        <v>1</v>
      </c>
      <c r="AE464" s="44">
        <v>1</v>
      </c>
      <c r="AF464" s="44">
        <v>1</v>
      </c>
      <c r="AG464" s="44">
        <v>1</v>
      </c>
      <c r="AH464" s="44" t="str">
        <v/>
      </c>
      <c r="AI464" s="44">
        <v>1</v>
      </c>
      <c r="AJ464" s="44">
        <v>1</v>
      </c>
      <c r="AK464" s="44">
        <v>1</v>
      </c>
      <c r="AL464" s="44">
        <v>1</v>
      </c>
      <c r="AM464" s="44">
        <v>1</v>
      </c>
      <c r="AN464" s="44">
        <v>1</v>
      </c>
      <c r="AO464" s="44" t="str">
        <v/>
      </c>
      <c r="AP464" s="44" t="str">
        <v/>
      </c>
      <c r="AQ464" s="44" t="str">
        <v/>
      </c>
      <c r="AR464" s="44" t="str">
        <v/>
      </c>
      <c r="AS464" s="44" t="str">
        <v/>
      </c>
      <c r="AT464" s="44" t="str">
        <v/>
      </c>
    </row>
    <row r="465" spans="1:46">
      <c r="A465" s="22">
        <v>34</v>
      </c>
      <c r="B465" s="23" t="str">
        <v/>
      </c>
      <c r="C465" s="23" t="str">
        <v/>
      </c>
      <c r="D465" s="23" t="str">
        <v/>
      </c>
      <c r="E465" s="44" t="str">
        <v/>
      </c>
      <c r="F465" s="44" t="str">
        <v/>
      </c>
      <c r="G465" s="44" t="str">
        <v/>
      </c>
      <c r="H465" s="44" t="str">
        <v/>
      </c>
      <c r="I465" s="44" t="str">
        <v/>
      </c>
      <c r="J465" s="44" t="str">
        <v/>
      </c>
      <c r="K465" s="44" t="str">
        <v/>
      </c>
      <c r="L465" s="44" t="str">
        <v/>
      </c>
      <c r="M465" s="44" t="str">
        <v/>
      </c>
      <c r="N465" s="44" t="str">
        <v/>
      </c>
      <c r="O465" s="44" t="str">
        <v/>
      </c>
      <c r="P465" s="44" t="str">
        <v/>
      </c>
      <c r="Q465" s="44" t="str">
        <v/>
      </c>
      <c r="R465" s="44" t="str">
        <v/>
      </c>
      <c r="S465" s="44" t="str">
        <v/>
      </c>
      <c r="T465" s="44" t="str">
        <v/>
      </c>
      <c r="U465" s="44" t="str">
        <v/>
      </c>
      <c r="V465" s="44">
        <v>1</v>
      </c>
      <c r="W465" s="44">
        <v>1</v>
      </c>
      <c r="X465" s="44">
        <v>1</v>
      </c>
      <c r="Y465" s="44">
        <v>1</v>
      </c>
      <c r="Z465" s="44">
        <v>1</v>
      </c>
      <c r="AA465" s="44">
        <v>1</v>
      </c>
      <c r="AB465" s="44">
        <v>1</v>
      </c>
      <c r="AC465" s="44">
        <v>1</v>
      </c>
      <c r="AD465" s="44">
        <v>1</v>
      </c>
      <c r="AE465" s="44">
        <v>1</v>
      </c>
      <c r="AF465" s="44">
        <v>1</v>
      </c>
      <c r="AG465" s="44">
        <v>1</v>
      </c>
      <c r="AH465" s="44">
        <v>1</v>
      </c>
      <c r="AI465" s="44" t="str">
        <v/>
      </c>
      <c r="AJ465" s="44">
        <v>1</v>
      </c>
      <c r="AK465" s="44">
        <v>1</v>
      </c>
      <c r="AL465" s="44">
        <v>1</v>
      </c>
      <c r="AM465" s="44">
        <v>1</v>
      </c>
      <c r="AN465" s="44">
        <v>1</v>
      </c>
      <c r="AO465" s="44" t="str">
        <v/>
      </c>
      <c r="AP465" s="44" t="str">
        <v/>
      </c>
      <c r="AQ465" s="44" t="str">
        <v/>
      </c>
      <c r="AR465" s="44" t="str">
        <v/>
      </c>
      <c r="AS465" s="44" t="str">
        <v/>
      </c>
      <c r="AT465" s="44" t="str">
        <v/>
      </c>
    </row>
    <row r="466" spans="1:46">
      <c r="A466" s="22">
        <v>35</v>
      </c>
      <c r="B466" s="23" t="str">
        <v/>
      </c>
      <c r="C466" s="23" t="str">
        <v/>
      </c>
      <c r="D466" s="23" t="str">
        <v/>
      </c>
      <c r="E466" s="44" t="str">
        <v/>
      </c>
      <c r="F466" s="44" t="str">
        <v/>
      </c>
      <c r="G466" s="44" t="str">
        <v/>
      </c>
      <c r="H466" s="44" t="str">
        <v/>
      </c>
      <c r="I466" s="44" t="str">
        <v/>
      </c>
      <c r="J466" s="44" t="str">
        <v/>
      </c>
      <c r="K466" s="44" t="str">
        <v/>
      </c>
      <c r="L466" s="44" t="str">
        <v/>
      </c>
      <c r="M466" s="44" t="str">
        <v/>
      </c>
      <c r="N466" s="44" t="str">
        <v/>
      </c>
      <c r="O466" s="44" t="str">
        <v/>
      </c>
      <c r="P466" s="44" t="str">
        <v/>
      </c>
      <c r="Q466" s="44" t="str">
        <v/>
      </c>
      <c r="R466" s="44" t="str">
        <v/>
      </c>
      <c r="S466" s="44" t="str">
        <v/>
      </c>
      <c r="T466" s="44" t="str">
        <v/>
      </c>
      <c r="U466" s="44" t="str">
        <v/>
      </c>
      <c r="V466" s="44">
        <v>1</v>
      </c>
      <c r="W466" s="44">
        <v>1</v>
      </c>
      <c r="X466" s="44">
        <v>1</v>
      </c>
      <c r="Y466" s="44">
        <v>1</v>
      </c>
      <c r="Z466" s="44">
        <v>1</v>
      </c>
      <c r="AA466" s="44">
        <v>1</v>
      </c>
      <c r="AB466" s="44">
        <v>1</v>
      </c>
      <c r="AC466" s="44">
        <v>1</v>
      </c>
      <c r="AD466" s="44">
        <v>1</v>
      </c>
      <c r="AE466" s="44">
        <v>1</v>
      </c>
      <c r="AF466" s="44">
        <v>1</v>
      </c>
      <c r="AG466" s="44">
        <v>1</v>
      </c>
      <c r="AH466" s="44">
        <v>1</v>
      </c>
      <c r="AI466" s="44">
        <v>1</v>
      </c>
      <c r="AJ466" s="44" t="str">
        <v/>
      </c>
      <c r="AK466" s="44">
        <v>1</v>
      </c>
      <c r="AL466" s="44">
        <v>1</v>
      </c>
      <c r="AM466" s="44">
        <v>1</v>
      </c>
      <c r="AN466" s="44">
        <v>1</v>
      </c>
      <c r="AO466" s="44" t="str">
        <v/>
      </c>
      <c r="AP466" s="44" t="str">
        <v/>
      </c>
      <c r="AQ466" s="44" t="str">
        <v/>
      </c>
      <c r="AR466" s="44" t="str">
        <v/>
      </c>
      <c r="AS466" s="44" t="str">
        <v/>
      </c>
      <c r="AT466" s="44" t="str">
        <v/>
      </c>
    </row>
    <row r="467" spans="1:46">
      <c r="A467" s="44">
        <v>36</v>
      </c>
      <c r="B467" s="44" t="str">
        <v/>
      </c>
      <c r="C467" s="44" t="str">
        <v/>
      </c>
      <c r="D467" s="44" t="str">
        <v/>
      </c>
      <c r="E467" s="44" t="str">
        <v/>
      </c>
      <c r="F467" s="44" t="str">
        <v/>
      </c>
      <c r="G467" s="44" t="str">
        <v/>
      </c>
      <c r="H467" s="44" t="str">
        <v/>
      </c>
      <c r="I467" s="44" t="str">
        <v/>
      </c>
      <c r="J467" s="44" t="str">
        <v/>
      </c>
      <c r="K467" s="44" t="str">
        <v/>
      </c>
      <c r="L467" s="44" t="str">
        <v/>
      </c>
      <c r="M467" s="44" t="str">
        <v/>
      </c>
      <c r="N467" s="44" t="str">
        <v/>
      </c>
      <c r="O467" s="44" t="str">
        <v/>
      </c>
      <c r="P467" s="44" t="str">
        <v/>
      </c>
      <c r="Q467" s="44" t="str">
        <v/>
      </c>
      <c r="R467" s="44" t="str">
        <v/>
      </c>
      <c r="S467" s="44" t="str">
        <v/>
      </c>
      <c r="T467" s="44" t="str">
        <v/>
      </c>
      <c r="U467" s="44" t="str">
        <v/>
      </c>
      <c r="V467" s="44">
        <v>1</v>
      </c>
      <c r="W467" s="44">
        <v>1</v>
      </c>
      <c r="X467" s="44">
        <v>1</v>
      </c>
      <c r="Y467" s="44">
        <v>1</v>
      </c>
      <c r="Z467" s="44">
        <v>1</v>
      </c>
      <c r="AA467" s="44">
        <v>1</v>
      </c>
      <c r="AB467" s="44">
        <v>1</v>
      </c>
      <c r="AC467" s="44">
        <v>1</v>
      </c>
      <c r="AD467" s="44">
        <v>1</v>
      </c>
      <c r="AE467" s="44">
        <v>1</v>
      </c>
      <c r="AF467" s="44">
        <v>1</v>
      </c>
      <c r="AG467" s="44">
        <v>1</v>
      </c>
      <c r="AH467" s="44">
        <v>1</v>
      </c>
      <c r="AI467" s="44">
        <v>1</v>
      </c>
      <c r="AJ467" s="44">
        <v>1</v>
      </c>
      <c r="AK467" s="44" t="str">
        <v/>
      </c>
      <c r="AL467" s="44">
        <v>1</v>
      </c>
      <c r="AM467" s="44">
        <v>1</v>
      </c>
      <c r="AN467" s="44">
        <v>1</v>
      </c>
      <c r="AO467" s="44" t="str">
        <v/>
      </c>
      <c r="AP467" s="44" t="str">
        <v/>
      </c>
      <c r="AQ467" s="44" t="str">
        <v/>
      </c>
      <c r="AR467" s="44" t="str">
        <v/>
      </c>
      <c r="AS467" s="44" t="str">
        <v/>
      </c>
      <c r="AT467" s="44" t="str">
        <v/>
      </c>
    </row>
    <row r="468" spans="1:46">
      <c r="A468" s="44">
        <v>37</v>
      </c>
      <c r="B468" s="44" t="str">
        <v/>
      </c>
      <c r="C468" s="44" t="str">
        <v/>
      </c>
      <c r="D468" s="44" t="str">
        <v/>
      </c>
      <c r="E468" s="44" t="str">
        <v/>
      </c>
      <c r="F468" s="44" t="str">
        <v/>
      </c>
      <c r="G468" s="44" t="str">
        <v/>
      </c>
      <c r="H468" s="44" t="str">
        <v/>
      </c>
      <c r="I468" s="44" t="str">
        <v/>
      </c>
      <c r="J468" s="44" t="str">
        <v/>
      </c>
      <c r="K468" s="44" t="str">
        <v/>
      </c>
      <c r="L468" s="44" t="str">
        <v/>
      </c>
      <c r="M468" s="44" t="str">
        <v/>
      </c>
      <c r="N468" s="44" t="str">
        <v/>
      </c>
      <c r="O468" s="44" t="str">
        <v/>
      </c>
      <c r="P468" s="44" t="str">
        <v/>
      </c>
      <c r="Q468" s="44" t="str">
        <v/>
      </c>
      <c r="R468" s="44" t="str">
        <v/>
      </c>
      <c r="S468" s="44" t="str">
        <v/>
      </c>
      <c r="T468" s="44" t="str">
        <v/>
      </c>
      <c r="U468" s="44" t="str">
        <v/>
      </c>
      <c r="V468" s="44">
        <v>1</v>
      </c>
      <c r="W468" s="44">
        <v>1</v>
      </c>
      <c r="X468" s="44">
        <v>1</v>
      </c>
      <c r="Y468" s="44">
        <v>1</v>
      </c>
      <c r="Z468" s="44">
        <v>1</v>
      </c>
      <c r="AA468" s="44">
        <v>1</v>
      </c>
      <c r="AB468" s="44">
        <v>1</v>
      </c>
      <c r="AC468" s="44">
        <v>1</v>
      </c>
      <c r="AD468" s="44">
        <v>1</v>
      </c>
      <c r="AE468" s="44">
        <v>1</v>
      </c>
      <c r="AF468" s="44">
        <v>1</v>
      </c>
      <c r="AG468" s="44">
        <v>1</v>
      </c>
      <c r="AH468" s="44">
        <v>1</v>
      </c>
      <c r="AI468" s="44">
        <v>1</v>
      </c>
      <c r="AJ468" s="44">
        <v>1</v>
      </c>
      <c r="AK468" s="44">
        <v>1</v>
      </c>
      <c r="AL468" s="44" t="str">
        <v/>
      </c>
      <c r="AM468" s="44">
        <v>1</v>
      </c>
      <c r="AN468" s="44">
        <v>1</v>
      </c>
      <c r="AO468" s="44" t="str">
        <v/>
      </c>
      <c r="AP468" s="44" t="str">
        <v/>
      </c>
      <c r="AQ468" s="44" t="str">
        <v/>
      </c>
      <c r="AR468" s="44" t="str">
        <v/>
      </c>
      <c r="AS468" s="44" t="str">
        <v/>
      </c>
      <c r="AT468" s="44" t="str">
        <v/>
      </c>
    </row>
    <row r="469" spans="1:46">
      <c r="A469" s="48">
        <v>38</v>
      </c>
      <c r="B469" s="48" t="str">
        <v/>
      </c>
      <c r="C469" s="48" t="str">
        <v/>
      </c>
      <c r="D469" s="48" t="str">
        <v/>
      </c>
      <c r="E469" s="48" t="str">
        <v/>
      </c>
      <c r="F469" s="48" t="str">
        <v/>
      </c>
      <c r="G469" s="48" t="str">
        <v/>
      </c>
      <c r="H469" s="48" t="str">
        <v/>
      </c>
      <c r="I469" s="48" t="str">
        <v/>
      </c>
      <c r="J469" s="48" t="str">
        <v/>
      </c>
      <c r="K469" s="48" t="str">
        <v/>
      </c>
      <c r="L469" s="48" t="str">
        <v/>
      </c>
      <c r="M469" s="48" t="str">
        <v/>
      </c>
      <c r="N469" s="48" t="str">
        <v/>
      </c>
      <c r="O469" s="48" t="str">
        <v/>
      </c>
      <c r="P469" s="48" t="str">
        <v/>
      </c>
      <c r="Q469" s="48" t="str">
        <v/>
      </c>
      <c r="R469" s="48" t="str">
        <v/>
      </c>
      <c r="S469" s="48" t="str">
        <v/>
      </c>
      <c r="T469" s="48" t="str">
        <v/>
      </c>
      <c r="U469" s="48" t="str">
        <v/>
      </c>
      <c r="V469" s="48">
        <v>1</v>
      </c>
      <c r="W469" s="48">
        <v>1</v>
      </c>
      <c r="X469" s="48">
        <v>1</v>
      </c>
      <c r="Y469" s="48">
        <v>1</v>
      </c>
      <c r="Z469" s="48">
        <v>1</v>
      </c>
      <c r="AA469" s="48">
        <v>1</v>
      </c>
      <c r="AB469" s="48">
        <v>1</v>
      </c>
      <c r="AC469" s="48">
        <v>1</v>
      </c>
      <c r="AD469" s="48">
        <v>1</v>
      </c>
      <c r="AE469" s="48">
        <v>1</v>
      </c>
      <c r="AF469" s="48">
        <v>1</v>
      </c>
      <c r="AG469" s="48">
        <v>1</v>
      </c>
      <c r="AH469" s="48">
        <v>1</v>
      </c>
      <c r="AI469" s="48">
        <v>1</v>
      </c>
      <c r="AJ469" s="48">
        <v>1</v>
      </c>
      <c r="AK469" s="48">
        <v>1</v>
      </c>
      <c r="AL469" s="48">
        <v>1</v>
      </c>
      <c r="AM469" s="48" t="str">
        <v/>
      </c>
      <c r="AN469" s="48">
        <v>1</v>
      </c>
      <c r="AO469" s="48" t="str">
        <v/>
      </c>
      <c r="AP469" s="48" t="str">
        <v/>
      </c>
      <c r="AQ469" s="48" t="str">
        <v/>
      </c>
      <c r="AR469" s="48" t="str">
        <v/>
      </c>
      <c r="AS469" s="48" t="str">
        <v/>
      </c>
      <c r="AT469" s="48" t="str">
        <v/>
      </c>
    </row>
    <row r="470" spans="1:46">
      <c r="A470" s="21">
        <v>39</v>
      </c>
      <c r="B470" s="21" t="str">
        <v/>
      </c>
      <c r="C470" s="21" t="str">
        <v/>
      </c>
      <c r="D470" s="21" t="str">
        <v/>
      </c>
      <c r="E470" s="21" t="str">
        <v/>
      </c>
      <c r="F470" s="21" t="str">
        <v/>
      </c>
      <c r="G470" s="21" t="str">
        <v/>
      </c>
      <c r="H470" s="21" t="str">
        <v/>
      </c>
      <c r="I470" s="21" t="str">
        <v/>
      </c>
      <c r="J470" s="21" t="str">
        <v/>
      </c>
      <c r="K470" s="21" t="str">
        <v/>
      </c>
      <c r="L470" s="21" t="str">
        <v/>
      </c>
      <c r="M470" s="21" t="str">
        <v/>
      </c>
      <c r="N470" s="21" t="str">
        <v/>
      </c>
      <c r="O470" s="21" t="str">
        <v/>
      </c>
      <c r="P470" s="21" t="str">
        <v/>
      </c>
      <c r="Q470" s="21" t="str">
        <v/>
      </c>
      <c r="R470" s="21" t="str">
        <v/>
      </c>
      <c r="S470" s="21" t="str">
        <v/>
      </c>
      <c r="T470" s="21" t="str">
        <v/>
      </c>
      <c r="U470" s="21" t="str">
        <v/>
      </c>
      <c r="V470" s="21">
        <v>1</v>
      </c>
      <c r="W470" s="21">
        <v>1</v>
      </c>
      <c r="X470" s="21">
        <v>1</v>
      </c>
      <c r="Y470" s="21">
        <v>1</v>
      </c>
      <c r="Z470" s="21">
        <v>1</v>
      </c>
      <c r="AA470" s="21">
        <v>1</v>
      </c>
      <c r="AB470" s="21">
        <v>1</v>
      </c>
      <c r="AC470" s="21">
        <v>1</v>
      </c>
      <c r="AD470" s="21">
        <v>1</v>
      </c>
      <c r="AE470" s="21">
        <v>1</v>
      </c>
      <c r="AF470" s="21">
        <v>1</v>
      </c>
      <c r="AG470" s="21">
        <v>1</v>
      </c>
      <c r="AH470" s="21">
        <v>1</v>
      </c>
      <c r="AI470" s="21">
        <v>1</v>
      </c>
      <c r="AJ470" s="21">
        <v>1</v>
      </c>
      <c r="AK470" s="21">
        <v>1</v>
      </c>
      <c r="AL470" s="21">
        <v>1</v>
      </c>
      <c r="AM470" s="21">
        <v>1</v>
      </c>
      <c r="AN470" s="21" t="str">
        <v/>
      </c>
      <c r="AO470" s="21" t="str">
        <v/>
      </c>
      <c r="AP470" s="21" t="str">
        <v/>
      </c>
      <c r="AQ470" s="21" t="str">
        <v/>
      </c>
      <c r="AR470" s="21" t="str">
        <v/>
      </c>
      <c r="AS470" s="21" t="str">
        <v/>
      </c>
      <c r="AT470" s="21" t="str">
        <v/>
      </c>
    </row>
    <row r="471" spans="1:46">
      <c r="A471" s="21">
        <v>40</v>
      </c>
      <c r="B471" s="23" t="str">
        <v/>
      </c>
      <c r="C471" s="23" t="str">
        <v/>
      </c>
      <c r="D471" s="23" t="str">
        <v/>
      </c>
      <c r="E471" s="23" t="str">
        <v/>
      </c>
      <c r="F471" s="23" t="str">
        <v/>
      </c>
      <c r="G471" s="23" t="str">
        <v/>
      </c>
      <c r="H471" s="23" t="str">
        <v/>
      </c>
      <c r="I471" s="23" t="str">
        <v/>
      </c>
      <c r="J471" s="23" t="str">
        <v/>
      </c>
      <c r="K471" s="23" t="str">
        <v/>
      </c>
      <c r="L471" s="23" t="str">
        <v/>
      </c>
      <c r="M471" s="23" t="str">
        <v/>
      </c>
      <c r="N471" s="23" t="str">
        <v/>
      </c>
      <c r="O471" s="23" t="str">
        <v/>
      </c>
      <c r="P471" s="23" t="str">
        <v/>
      </c>
      <c r="Q471" s="23" t="str">
        <v/>
      </c>
      <c r="R471" s="23" t="str">
        <v/>
      </c>
      <c r="S471" s="23" t="str">
        <v/>
      </c>
      <c r="T471" s="23" t="str">
        <v/>
      </c>
      <c r="U471" s="23" t="str">
        <v/>
      </c>
      <c r="V471" s="23" t="str">
        <v/>
      </c>
      <c r="W471" s="23" t="str">
        <v/>
      </c>
      <c r="X471" s="23" t="str">
        <v/>
      </c>
      <c r="Y471" s="23" t="str">
        <v/>
      </c>
      <c r="Z471" s="23" t="str">
        <v/>
      </c>
      <c r="AA471" s="23" t="str">
        <v/>
      </c>
      <c r="AB471" s="23" t="str">
        <v/>
      </c>
      <c r="AC471" s="23" t="str">
        <v/>
      </c>
      <c r="AD471" s="23" t="str">
        <v/>
      </c>
      <c r="AE471" s="23" t="str">
        <v/>
      </c>
      <c r="AF471" s="23" t="str">
        <v/>
      </c>
      <c r="AG471" s="23" t="str">
        <v/>
      </c>
      <c r="AH471" s="23" t="str">
        <v/>
      </c>
      <c r="AI471" s="23" t="str">
        <v/>
      </c>
      <c r="AJ471" s="23" t="str">
        <v/>
      </c>
      <c r="AK471" s="23" t="str">
        <v/>
      </c>
      <c r="AL471" s="23" t="str">
        <v/>
      </c>
      <c r="AM471" s="23" t="str">
        <v/>
      </c>
      <c r="AN471" s="23" t="str">
        <v/>
      </c>
      <c r="AO471" s="23" t="str">
        <v/>
      </c>
      <c r="AP471" s="23">
        <v>4</v>
      </c>
      <c r="AQ471" s="23">
        <v>4</v>
      </c>
      <c r="AR471" s="23">
        <v>4</v>
      </c>
      <c r="AS471" s="23">
        <v>4</v>
      </c>
      <c r="AT471" s="23">
        <v>4</v>
      </c>
    </row>
    <row r="472" spans="1:46">
      <c r="A472" s="21">
        <v>41</v>
      </c>
      <c r="B472" s="23" t="str">
        <v/>
      </c>
      <c r="C472" s="23" t="str">
        <v/>
      </c>
      <c r="D472" s="23" t="str">
        <v/>
      </c>
      <c r="E472" s="23" t="str">
        <v/>
      </c>
      <c r="F472" s="23" t="str">
        <v/>
      </c>
      <c r="G472" s="23" t="str">
        <v/>
      </c>
      <c r="H472" s="23" t="str">
        <v/>
      </c>
      <c r="I472" s="23" t="str">
        <v/>
      </c>
      <c r="J472" s="23" t="str">
        <v/>
      </c>
      <c r="K472" s="23" t="str">
        <v/>
      </c>
      <c r="L472" s="23" t="str">
        <v/>
      </c>
      <c r="M472" s="23" t="str">
        <v/>
      </c>
      <c r="N472" s="23" t="str">
        <v/>
      </c>
      <c r="O472" s="23" t="str">
        <v/>
      </c>
      <c r="P472" s="23" t="str">
        <v/>
      </c>
      <c r="Q472" s="23" t="str">
        <v/>
      </c>
      <c r="R472" s="23" t="str">
        <v/>
      </c>
      <c r="S472" s="23" t="str">
        <v/>
      </c>
      <c r="T472" s="23" t="str">
        <v/>
      </c>
      <c r="U472" s="23" t="str">
        <v/>
      </c>
      <c r="V472" s="23" t="str">
        <v/>
      </c>
      <c r="W472" s="23" t="str">
        <v/>
      </c>
      <c r="X472" s="23" t="str">
        <v/>
      </c>
      <c r="Y472" s="23" t="str">
        <v/>
      </c>
      <c r="Z472" s="23" t="str">
        <v/>
      </c>
      <c r="AA472" s="23" t="str">
        <v/>
      </c>
      <c r="AB472" s="23" t="str">
        <v/>
      </c>
      <c r="AC472" s="23" t="str">
        <v/>
      </c>
      <c r="AD472" s="23" t="str">
        <v/>
      </c>
      <c r="AE472" s="23" t="str">
        <v/>
      </c>
      <c r="AF472" s="23" t="str">
        <v/>
      </c>
      <c r="AG472" s="23" t="str">
        <v/>
      </c>
      <c r="AH472" s="23" t="str">
        <v/>
      </c>
      <c r="AI472" s="23" t="str">
        <v/>
      </c>
      <c r="AJ472" s="23" t="str">
        <v/>
      </c>
      <c r="AK472" s="23" t="str">
        <v/>
      </c>
      <c r="AL472" s="23" t="str">
        <v/>
      </c>
      <c r="AM472" s="23" t="str">
        <v/>
      </c>
      <c r="AN472" s="23" t="str">
        <v/>
      </c>
      <c r="AO472" s="23">
        <v>4</v>
      </c>
      <c r="AP472" s="23" t="str">
        <v/>
      </c>
      <c r="AQ472" s="23">
        <v>4</v>
      </c>
      <c r="AR472" s="23">
        <v>4</v>
      </c>
      <c r="AS472" s="23">
        <v>4</v>
      </c>
      <c r="AT472" s="23">
        <v>4</v>
      </c>
    </row>
    <row r="473" spans="1:46">
      <c r="A473" s="21">
        <v>42</v>
      </c>
      <c r="B473" s="23" t="str">
        <v/>
      </c>
      <c r="C473" s="23" t="str">
        <v/>
      </c>
      <c r="D473" s="23" t="str">
        <v/>
      </c>
      <c r="E473" s="23" t="str">
        <v/>
      </c>
      <c r="F473" s="23" t="str">
        <v/>
      </c>
      <c r="G473" s="23" t="str">
        <v/>
      </c>
      <c r="H473" s="23" t="str">
        <v/>
      </c>
      <c r="I473" s="23" t="str">
        <v/>
      </c>
      <c r="J473" s="23" t="str">
        <v/>
      </c>
      <c r="K473" s="23" t="str">
        <v/>
      </c>
      <c r="L473" s="23" t="str">
        <v/>
      </c>
      <c r="M473" s="23" t="str">
        <v/>
      </c>
      <c r="N473" s="23" t="str">
        <v/>
      </c>
      <c r="O473" s="23" t="str">
        <v/>
      </c>
      <c r="P473" s="23" t="str">
        <v/>
      </c>
      <c r="Q473" s="23" t="str">
        <v/>
      </c>
      <c r="R473" s="23" t="str">
        <v/>
      </c>
      <c r="S473" s="23" t="str">
        <v/>
      </c>
      <c r="T473" s="23" t="str">
        <v/>
      </c>
      <c r="U473" s="23" t="str">
        <v/>
      </c>
      <c r="V473" s="23" t="str">
        <v/>
      </c>
      <c r="W473" s="23" t="str">
        <v/>
      </c>
      <c r="X473" s="23" t="str">
        <v/>
      </c>
      <c r="Y473" s="23" t="str">
        <v/>
      </c>
      <c r="Z473" s="23" t="str">
        <v/>
      </c>
      <c r="AA473" s="23" t="str">
        <v/>
      </c>
      <c r="AB473" s="23" t="str">
        <v/>
      </c>
      <c r="AC473" s="23" t="str">
        <v/>
      </c>
      <c r="AD473" s="23" t="str">
        <v/>
      </c>
      <c r="AE473" s="23" t="str">
        <v/>
      </c>
      <c r="AF473" s="23" t="str">
        <v/>
      </c>
      <c r="AG473" s="23" t="str">
        <v/>
      </c>
      <c r="AH473" s="23" t="str">
        <v/>
      </c>
      <c r="AI473" s="23" t="str">
        <v/>
      </c>
      <c r="AJ473" s="23" t="str">
        <v/>
      </c>
      <c r="AK473" s="23" t="str">
        <v/>
      </c>
      <c r="AL473" s="23" t="str">
        <v/>
      </c>
      <c r="AM473" s="23" t="str">
        <v/>
      </c>
      <c r="AN473" s="23" t="str">
        <v/>
      </c>
      <c r="AO473" s="23">
        <v>4</v>
      </c>
      <c r="AP473" s="23">
        <v>4</v>
      </c>
      <c r="AQ473" s="23" t="str">
        <v/>
      </c>
      <c r="AR473" s="23">
        <v>4</v>
      </c>
      <c r="AS473" s="23">
        <v>4</v>
      </c>
      <c r="AT473" s="23">
        <v>4</v>
      </c>
    </row>
    <row r="474" spans="1:46">
      <c r="A474" s="21">
        <v>43</v>
      </c>
      <c r="B474" s="23" t="str">
        <v/>
      </c>
      <c r="C474" s="23" t="str">
        <v/>
      </c>
      <c r="D474" s="23" t="str">
        <v/>
      </c>
      <c r="E474" s="23" t="str">
        <v/>
      </c>
      <c r="F474" s="23" t="str">
        <v/>
      </c>
      <c r="G474" s="23" t="str">
        <v/>
      </c>
      <c r="H474" s="23" t="str">
        <v/>
      </c>
      <c r="I474" s="23" t="str">
        <v/>
      </c>
      <c r="J474" s="23" t="str">
        <v/>
      </c>
      <c r="K474" s="23" t="str">
        <v/>
      </c>
      <c r="L474" s="23" t="str">
        <v/>
      </c>
      <c r="M474" s="23" t="str">
        <v/>
      </c>
      <c r="N474" s="23" t="str">
        <v/>
      </c>
      <c r="O474" s="23" t="str">
        <v/>
      </c>
      <c r="P474" s="23" t="str">
        <v/>
      </c>
      <c r="Q474" s="23" t="str">
        <v/>
      </c>
      <c r="R474" s="23" t="str">
        <v/>
      </c>
      <c r="S474" s="23" t="str">
        <v/>
      </c>
      <c r="T474" s="23" t="str">
        <v/>
      </c>
      <c r="U474" s="23" t="str">
        <v/>
      </c>
      <c r="V474" s="23" t="str">
        <v/>
      </c>
      <c r="W474" s="23" t="str">
        <v/>
      </c>
      <c r="X474" s="23" t="str">
        <v/>
      </c>
      <c r="Y474" s="23" t="str">
        <v/>
      </c>
      <c r="Z474" s="23" t="str">
        <v/>
      </c>
      <c r="AA474" s="23" t="str">
        <v/>
      </c>
      <c r="AB474" s="23" t="str">
        <v/>
      </c>
      <c r="AC474" s="23" t="str">
        <v/>
      </c>
      <c r="AD474" s="23" t="str">
        <v/>
      </c>
      <c r="AE474" s="23" t="str">
        <v/>
      </c>
      <c r="AF474" s="23" t="str">
        <v/>
      </c>
      <c r="AG474" s="23" t="str">
        <v/>
      </c>
      <c r="AH474" s="23" t="str">
        <v/>
      </c>
      <c r="AI474" s="23" t="str">
        <v/>
      </c>
      <c r="AJ474" s="23" t="str">
        <v/>
      </c>
      <c r="AK474" s="23" t="str">
        <v/>
      </c>
      <c r="AL474" s="23" t="str">
        <v/>
      </c>
      <c r="AM474" s="23" t="str">
        <v/>
      </c>
      <c r="AN474" s="23" t="str">
        <v/>
      </c>
      <c r="AO474" s="23">
        <v>4</v>
      </c>
      <c r="AP474" s="23">
        <v>4</v>
      </c>
      <c r="AQ474" s="23">
        <v>4</v>
      </c>
      <c r="AR474" s="23" t="str">
        <v/>
      </c>
      <c r="AS474" s="23">
        <v>4</v>
      </c>
      <c r="AT474" s="23">
        <v>4</v>
      </c>
    </row>
    <row r="475" spans="1:46">
      <c r="A475" s="21">
        <v>44</v>
      </c>
      <c r="B475" s="23" t="str">
        <v/>
      </c>
      <c r="C475" s="23" t="str">
        <v/>
      </c>
      <c r="D475" s="23" t="str">
        <v/>
      </c>
      <c r="E475" s="23" t="str">
        <v/>
      </c>
      <c r="F475" s="23" t="str">
        <v/>
      </c>
      <c r="G475" s="23" t="str">
        <v/>
      </c>
      <c r="H475" s="23" t="str">
        <v/>
      </c>
      <c r="I475" s="23" t="str">
        <v/>
      </c>
      <c r="J475" s="23" t="str">
        <v/>
      </c>
      <c r="K475" s="23" t="str">
        <v/>
      </c>
      <c r="L475" s="23" t="str">
        <v/>
      </c>
      <c r="M475" s="23" t="str">
        <v/>
      </c>
      <c r="N475" s="23" t="str">
        <v/>
      </c>
      <c r="O475" s="23" t="str">
        <v/>
      </c>
      <c r="P475" s="23" t="str">
        <v/>
      </c>
      <c r="Q475" s="23" t="str">
        <v/>
      </c>
      <c r="R475" s="23" t="str">
        <v/>
      </c>
      <c r="S475" s="23" t="str">
        <v/>
      </c>
      <c r="T475" s="23" t="str">
        <v/>
      </c>
      <c r="U475" s="23" t="str">
        <v/>
      </c>
      <c r="V475" s="23" t="str">
        <v/>
      </c>
      <c r="W475" s="23" t="str">
        <v/>
      </c>
      <c r="X475" s="23" t="str">
        <v/>
      </c>
      <c r="Y475" s="23" t="str">
        <v/>
      </c>
      <c r="Z475" s="23" t="str">
        <v/>
      </c>
      <c r="AA475" s="23" t="str">
        <v/>
      </c>
      <c r="AB475" s="23" t="str">
        <v/>
      </c>
      <c r="AC475" s="23" t="str">
        <v/>
      </c>
      <c r="AD475" s="23" t="str">
        <v/>
      </c>
      <c r="AE475" s="23" t="str">
        <v/>
      </c>
      <c r="AF475" s="23" t="str">
        <v/>
      </c>
      <c r="AG475" s="23" t="str">
        <v/>
      </c>
      <c r="AH475" s="23" t="str">
        <v/>
      </c>
      <c r="AI475" s="23" t="str">
        <v/>
      </c>
      <c r="AJ475" s="23" t="str">
        <v/>
      </c>
      <c r="AK475" s="23" t="str">
        <v/>
      </c>
      <c r="AL475" s="23" t="str">
        <v/>
      </c>
      <c r="AM475" s="23" t="str">
        <v/>
      </c>
      <c r="AN475" s="23" t="str">
        <v/>
      </c>
      <c r="AO475" s="23">
        <v>4</v>
      </c>
      <c r="AP475" s="23">
        <v>4</v>
      </c>
      <c r="AQ475" s="23">
        <v>4</v>
      </c>
      <c r="AR475" s="23">
        <v>4</v>
      </c>
      <c r="AS475" s="23" t="str">
        <v/>
      </c>
      <c r="AT475" s="23">
        <v>4</v>
      </c>
    </row>
    <row r="476" spans="1:46">
      <c r="A476" s="21">
        <v>45</v>
      </c>
      <c r="B476" s="23" t="str">
        <v/>
      </c>
      <c r="C476" s="23" t="str">
        <v/>
      </c>
      <c r="D476" s="23" t="str">
        <v/>
      </c>
      <c r="E476" s="23" t="str">
        <v/>
      </c>
      <c r="F476" s="23" t="str">
        <v/>
      </c>
      <c r="G476" s="23" t="str">
        <v/>
      </c>
      <c r="H476" s="23" t="str">
        <v/>
      </c>
      <c r="I476" s="23" t="str">
        <v/>
      </c>
      <c r="J476" s="23" t="str">
        <v/>
      </c>
      <c r="K476" s="23" t="str">
        <v/>
      </c>
      <c r="L476" s="23" t="str">
        <v/>
      </c>
      <c r="M476" s="23" t="str">
        <v/>
      </c>
      <c r="N476" s="23" t="str">
        <v/>
      </c>
      <c r="O476" s="23" t="str">
        <v/>
      </c>
      <c r="P476" s="23" t="str">
        <v/>
      </c>
      <c r="Q476" s="23" t="str">
        <v/>
      </c>
      <c r="R476" s="23" t="str">
        <v/>
      </c>
      <c r="S476" s="23" t="str">
        <v/>
      </c>
      <c r="T476" s="23" t="str">
        <v/>
      </c>
      <c r="U476" s="23" t="str">
        <v/>
      </c>
      <c r="V476" s="23" t="str">
        <v/>
      </c>
      <c r="W476" s="23" t="str">
        <v/>
      </c>
      <c r="X476" s="23" t="str">
        <v/>
      </c>
      <c r="Y476" s="23" t="str">
        <v/>
      </c>
      <c r="Z476" s="23" t="str">
        <v/>
      </c>
      <c r="AA476" s="23" t="str">
        <v/>
      </c>
      <c r="AB476" s="23" t="str">
        <v/>
      </c>
      <c r="AC476" s="23" t="str">
        <v/>
      </c>
      <c r="AD476" s="23" t="str">
        <v/>
      </c>
      <c r="AE476" s="23" t="str">
        <v/>
      </c>
      <c r="AF476" s="23" t="str">
        <v/>
      </c>
      <c r="AG476" s="23" t="str">
        <v/>
      </c>
      <c r="AH476" s="23" t="str">
        <v/>
      </c>
      <c r="AI476" s="23" t="str">
        <v/>
      </c>
      <c r="AJ476" s="23" t="str">
        <v/>
      </c>
      <c r="AK476" s="23" t="str">
        <v/>
      </c>
      <c r="AL476" s="23" t="str">
        <v/>
      </c>
      <c r="AM476" s="23" t="str">
        <v/>
      </c>
      <c r="AN476" s="23" t="str">
        <v/>
      </c>
      <c r="AO476" s="23">
        <v>4</v>
      </c>
      <c r="AP476" s="23">
        <v>4</v>
      </c>
      <c r="AQ476" s="23">
        <v>4</v>
      </c>
      <c r="AR476" s="23">
        <v>4</v>
      </c>
      <c r="AS476" s="23">
        <v>4</v>
      </c>
      <c r="AT476" s="23" t="str">
        <v/>
      </c>
    </row>
    <row r="477" spans="1:46">
      <c r="A477" s="39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  <c r="AS477" s="40"/>
      <c r="AT477" s="40"/>
    </row>
    <row r="478" spans="1:46">
      <c r="A478" s="21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</row>
    <row r="479" spans="1:46">
      <c r="A479" s="21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</row>
    <row r="480" spans="1:46">
      <c r="A480" s="21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</row>
    <row r="481" spans="1:46">
      <c r="A481" s="21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</row>
    <row r="482" spans="1:46">
      <c r="A482" s="21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</row>
    <row r="483" spans="1:46">
      <c r="A483" s="21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</row>
    <row r="484" spans="1:46">
      <c r="A484" s="21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</row>
    <row r="485" spans="1:46">
      <c r="A485" s="21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</row>
    <row r="486" spans="1:46">
      <c r="A486" s="21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</row>
    <row r="487" spans="1:46">
      <c r="A487" s="21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</row>
    <row r="488" spans="1:46">
      <c r="A488" s="21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</row>
    <row r="489" spans="1:46">
      <c r="A489" s="21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</row>
    <row r="490" spans="1:46">
      <c r="A490" s="21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</row>
    <row r="491" spans="1:46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  <c r="AG491" s="38"/>
      <c r="AH491" s="38"/>
      <c r="AI491" s="38"/>
      <c r="AJ491" s="38"/>
      <c r="AK491" s="38"/>
      <c r="AL491" s="38"/>
      <c r="AM491" s="38"/>
      <c r="AN491" s="38"/>
      <c r="AO491" s="38"/>
      <c r="AP491" s="38"/>
      <c r="AQ491" s="38"/>
      <c r="AR491" s="38"/>
      <c r="AS491" s="38"/>
      <c r="AT491" s="38"/>
    </row>
    <row r="492" spans="1:46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</row>
    <row r="493" spans="1:46">
      <c r="A493" s="21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</row>
    <row r="494" spans="1:46">
      <c r="A494" s="21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</row>
    <row r="495" spans="1:46">
      <c r="A495" s="21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</row>
    <row r="496" spans="1:46">
      <c r="A496" s="21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</row>
    <row r="497" spans="1:46">
      <c r="A497" s="21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</row>
    <row r="498" spans="1:46">
      <c r="A498" s="21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</row>
    <row r="499" spans="1:46">
      <c r="A499" s="21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</row>
    <row r="500" spans="1:46">
      <c r="A500" s="21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</row>
    <row r="501" spans="1:46">
      <c r="A501" s="21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</row>
    <row r="502" spans="1:46">
      <c r="A502" s="21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</row>
    <row r="503" spans="1:46">
      <c r="A503" s="21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</row>
    <row r="504" spans="1:46">
      <c r="A504" s="21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</row>
    <row r="505" spans="1:46">
      <c r="A505" s="21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</row>
    <row r="506" spans="1:46">
      <c r="A506" s="39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  <c r="AS506" s="40"/>
      <c r="AT506" s="40"/>
    </row>
    <row r="507" spans="1:46">
      <c r="A507" s="21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</row>
    <row r="508" spans="1:46">
      <c r="A508" s="21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/>
      <c r="AT508" s="23"/>
    </row>
    <row r="509" spans="1:46">
      <c r="A509" s="21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</row>
    <row r="510" spans="1:46">
      <c r="A510" s="21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</row>
    <row r="511" spans="1:46">
      <c r="A511" s="21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</row>
    <row r="512" spans="1:46">
      <c r="A512" s="21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</row>
    <row r="513" spans="1:46">
      <c r="A513" s="21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</row>
    <row r="514" spans="1:46">
      <c r="A514" s="21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</row>
    <row r="515" spans="1:46">
      <c r="A515" s="21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</row>
    <row r="516" spans="1:46">
      <c r="A516" s="49"/>
      <c r="B516" s="49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1"/>
      <c r="AN516" s="51"/>
      <c r="AO516" s="51"/>
      <c r="AP516" s="51"/>
      <c r="AQ516" s="51"/>
      <c r="AR516" s="51"/>
      <c r="AS516" s="51"/>
      <c r="AT516" s="51"/>
    </row>
    <row r="517" spans="1:46">
      <c r="A517" s="42"/>
      <c r="B517" s="42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44"/>
      <c r="AG517" s="44"/>
      <c r="AH517" s="44"/>
      <c r="AI517" s="44"/>
      <c r="AJ517" s="44"/>
      <c r="AK517" s="44"/>
      <c r="AL517" s="44"/>
      <c r="AM517" s="44"/>
      <c r="AN517" s="44"/>
      <c r="AO517" s="44"/>
      <c r="AP517" s="44"/>
      <c r="AQ517" s="44"/>
      <c r="AR517" s="44"/>
      <c r="AS517" s="44"/>
      <c r="AT517" s="44"/>
    </row>
    <row r="518" spans="1:46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  <c r="AF518" s="44"/>
      <c r="AG518" s="44"/>
      <c r="AH518" s="44"/>
      <c r="AI518" s="44"/>
      <c r="AJ518" s="44"/>
      <c r="AK518" s="44"/>
      <c r="AL518" s="44"/>
      <c r="AM518" s="44"/>
      <c r="AN518" s="44"/>
      <c r="AO518" s="44"/>
      <c r="AP518" s="44"/>
      <c r="AQ518" s="44"/>
      <c r="AR518" s="44"/>
      <c r="AS518" s="44"/>
      <c r="AT518" s="44"/>
    </row>
    <row r="519" spans="1:46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  <c r="AF519" s="44"/>
      <c r="AG519" s="44"/>
      <c r="AH519" s="44"/>
      <c r="AI519" s="44"/>
      <c r="AJ519" s="44"/>
      <c r="AK519" s="44"/>
      <c r="AL519" s="44"/>
      <c r="AM519" s="44"/>
      <c r="AN519" s="44"/>
      <c r="AO519" s="44"/>
      <c r="AP519" s="44"/>
      <c r="AQ519" s="44"/>
      <c r="AR519" s="44"/>
      <c r="AS519" s="44"/>
      <c r="AT519" s="44"/>
    </row>
    <row r="520" spans="1:46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  <c r="AF520" s="44"/>
      <c r="AG520" s="44"/>
      <c r="AH520" s="44"/>
      <c r="AI520" s="44"/>
      <c r="AJ520" s="44"/>
      <c r="AK520" s="44"/>
      <c r="AL520" s="44"/>
      <c r="AM520" s="44"/>
      <c r="AN520" s="44"/>
      <c r="AO520" s="44"/>
      <c r="AP520" s="44"/>
      <c r="AQ520" s="44"/>
      <c r="AR520" s="44"/>
      <c r="AS520" s="44"/>
      <c r="AT520" s="44"/>
    </row>
    <row r="521" spans="1:46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  <c r="AH521" s="44"/>
      <c r="AI521" s="44"/>
      <c r="AJ521" s="44"/>
      <c r="AK521" s="44"/>
      <c r="AL521" s="44"/>
      <c r="AM521" s="44"/>
      <c r="AN521" s="44"/>
      <c r="AO521" s="44"/>
      <c r="AP521" s="44"/>
      <c r="AQ521" s="44"/>
      <c r="AR521" s="44"/>
      <c r="AS521" s="44"/>
      <c r="AT521" s="44"/>
    </row>
    <row r="522" spans="1:46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  <c r="AF522" s="44"/>
      <c r="AG522" s="44"/>
      <c r="AH522" s="44"/>
      <c r="AI522" s="44"/>
      <c r="AJ522" s="44"/>
      <c r="AK522" s="44"/>
      <c r="AL522" s="44"/>
      <c r="AM522" s="44"/>
      <c r="AN522" s="44"/>
      <c r="AO522" s="44"/>
      <c r="AP522" s="44"/>
      <c r="AQ522" s="44"/>
      <c r="AR522" s="44"/>
      <c r="AS522" s="44"/>
      <c r="AT522" s="44"/>
    </row>
    <row r="523" spans="1:46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  <c r="AF523" s="44"/>
      <c r="AG523" s="44"/>
      <c r="AH523" s="44"/>
      <c r="AI523" s="44"/>
      <c r="AJ523" s="44"/>
      <c r="AK523" s="44"/>
      <c r="AL523" s="44"/>
      <c r="AM523" s="44"/>
      <c r="AN523" s="44"/>
      <c r="AO523" s="44"/>
      <c r="AP523" s="44"/>
      <c r="AQ523" s="44"/>
      <c r="AR523" s="44"/>
      <c r="AS523" s="44"/>
      <c r="AT523" s="44"/>
    </row>
    <row r="524" spans="1:46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  <c r="AF524" s="44"/>
      <c r="AG524" s="44"/>
      <c r="AH524" s="44"/>
      <c r="AI524" s="44"/>
      <c r="AJ524" s="44"/>
      <c r="AK524" s="44"/>
      <c r="AL524" s="44"/>
      <c r="AM524" s="44"/>
      <c r="AN524" s="44"/>
      <c r="AO524" s="44"/>
      <c r="AP524" s="44"/>
      <c r="AQ524" s="44"/>
      <c r="AR524" s="44"/>
      <c r="AS524" s="44"/>
      <c r="AT524" s="44"/>
    </row>
    <row r="525" spans="1:46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  <c r="AF525" s="44"/>
      <c r="AG525" s="44"/>
      <c r="AH525" s="44"/>
      <c r="AI525" s="44"/>
      <c r="AJ525" s="44"/>
      <c r="AK525" s="44"/>
      <c r="AL525" s="44"/>
      <c r="AM525" s="44"/>
      <c r="AN525" s="44"/>
      <c r="AO525" s="44"/>
      <c r="AP525" s="44"/>
      <c r="AQ525" s="44"/>
      <c r="AR525" s="44"/>
      <c r="AS525" s="44"/>
      <c r="AT525" s="44"/>
    </row>
    <row r="526" spans="1:46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</row>
    <row r="527" spans="1:46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</row>
    <row r="528" spans="1:46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  <c r="AF528" s="44"/>
      <c r="AG528" s="44"/>
      <c r="AH528" s="44"/>
      <c r="AI528" s="44"/>
      <c r="AJ528" s="44"/>
      <c r="AK528" s="44"/>
      <c r="AL528" s="44"/>
      <c r="AM528" s="44"/>
      <c r="AN528" s="44"/>
      <c r="AO528" s="44"/>
      <c r="AP528" s="44"/>
      <c r="AQ528" s="44"/>
      <c r="AR528" s="44"/>
      <c r="AS528" s="44"/>
      <c r="AT528" s="44"/>
    </row>
    <row r="529" spans="1:46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44"/>
      <c r="AL529" s="44"/>
      <c r="AM529" s="44"/>
      <c r="AN529" s="44"/>
      <c r="AO529" s="44"/>
      <c r="AP529" s="44"/>
      <c r="AQ529" s="44"/>
      <c r="AR529" s="44"/>
      <c r="AS529" s="44"/>
      <c r="AT529" s="44"/>
    </row>
    <row r="530" spans="1:46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</row>
    <row r="531" spans="1:46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</row>
    <row r="532" spans="1:46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</row>
    <row r="533" spans="1:46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</row>
    <row r="534" spans="1:46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</row>
    <row r="535" spans="1:46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</row>
    <row r="536" spans="1:46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</row>
    <row r="537" spans="1:46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</row>
    <row r="538" spans="1:46">
      <c r="A538" s="19"/>
      <c r="B538" s="19"/>
      <c r="C538" s="19"/>
      <c r="D538" s="19"/>
      <c r="E538" s="19"/>
      <c r="F538" s="19"/>
      <c r="G538" s="19"/>
    </row>
    <row r="539" spans="1:46">
      <c r="A539" s="19"/>
      <c r="B539" s="19"/>
      <c r="C539" s="19"/>
      <c r="D539" s="19"/>
      <c r="E539" s="19"/>
      <c r="F539" s="19"/>
      <c r="G539" s="19"/>
    </row>
    <row r="540" spans="1:46">
      <c r="A540" s="19"/>
      <c r="B540" s="19"/>
      <c r="C540" s="19"/>
      <c r="D540" s="19"/>
      <c r="E540" s="19"/>
      <c r="F540" s="19"/>
      <c r="G540" s="19"/>
    </row>
    <row r="541" spans="1:46">
      <c r="A541" s="19"/>
      <c r="B541" s="19"/>
      <c r="C541" s="19"/>
      <c r="D541" s="19"/>
      <c r="E541" s="19"/>
      <c r="F541" s="19"/>
      <c r="G541" s="19"/>
    </row>
    <row r="542" spans="1:46">
      <c r="A542" s="19"/>
      <c r="B542" s="19"/>
      <c r="C542" s="19"/>
      <c r="D542" s="19"/>
      <c r="E542" s="19"/>
      <c r="F542" s="19"/>
      <c r="G542" s="19"/>
    </row>
    <row r="543" spans="1:46">
      <c r="A543" s="19"/>
      <c r="B543" s="19"/>
      <c r="C543" s="19"/>
      <c r="D543" s="19"/>
      <c r="E543" s="19"/>
      <c r="F543" s="19"/>
      <c r="G543" s="19"/>
    </row>
    <row r="544" spans="1:46">
      <c r="A544" s="19"/>
      <c r="B544" s="19"/>
      <c r="C544" s="19"/>
      <c r="D544" s="19"/>
      <c r="E544" s="19"/>
      <c r="F544" s="19"/>
      <c r="G544" s="19"/>
    </row>
    <row r="545" s="19" customFormat="1"/>
    <row r="546" s="19" customFormat="1"/>
    <row r="547" s="19" customFormat="1"/>
    <row r="548" s="19" customFormat="1"/>
    <row r="549" s="19" customFormat="1"/>
    <row r="550" s="19" customFormat="1"/>
    <row r="551" s="19" customFormat="1"/>
    <row r="552" s="19" customFormat="1"/>
    <row r="553" s="19" customFormat="1"/>
    <row r="554" s="19" customFormat="1"/>
    <row r="555" s="19" customFormat="1"/>
    <row r="556" s="19" customFormat="1"/>
    <row r="557" s="19" customFormat="1"/>
    <row r="558" s="19" customFormat="1"/>
    <row r="559" s="19" customFormat="1"/>
    <row r="560" s="19" customFormat="1"/>
    <row r="561" s="19" customFormat="1"/>
    <row r="562" s="19" customFormat="1"/>
    <row r="563" s="19" customFormat="1"/>
    <row r="564" s="19" customFormat="1"/>
    <row r="565" s="19" customFormat="1"/>
    <row r="566" s="19" customFormat="1"/>
    <row r="567" s="19" customFormat="1"/>
    <row r="568" s="19" customFormat="1"/>
    <row r="569" s="19" customFormat="1"/>
    <row r="570" s="19" customFormat="1"/>
    <row r="571" s="19" customFormat="1"/>
    <row r="572" s="19" customFormat="1"/>
    <row r="573" s="19" customFormat="1"/>
    <row r="574" s="19" customFormat="1"/>
    <row r="575" s="19" customFormat="1"/>
    <row r="576" s="19" customFormat="1"/>
    <row r="577" s="19" customFormat="1"/>
    <row r="578" s="19" customFormat="1"/>
    <row r="579" s="19" customFormat="1"/>
    <row r="580" s="19" customFormat="1"/>
    <row r="581" s="19" customFormat="1"/>
    <row r="582" s="19" customFormat="1"/>
    <row r="583" s="19" customFormat="1"/>
    <row r="584" s="19" customFormat="1"/>
    <row r="585" s="19" customFormat="1"/>
    <row r="586" s="19" customFormat="1"/>
    <row r="587" s="19" customFormat="1"/>
    <row r="588" s="19" customFormat="1"/>
    <row r="589" s="19" customFormat="1"/>
    <row r="590" s="19" customFormat="1"/>
    <row r="591" s="19" customFormat="1"/>
    <row r="592" s="19" customFormat="1"/>
    <row r="593" s="19" customFormat="1"/>
    <row r="594" s="19" customFormat="1"/>
    <row r="595" s="19" customFormat="1"/>
    <row r="596" s="19" customFormat="1"/>
    <row r="597" s="19" customFormat="1"/>
    <row r="598" s="19" customFormat="1"/>
    <row r="599" s="19" customFormat="1"/>
    <row r="600" s="19" customFormat="1"/>
    <row r="601" s="19" customFormat="1"/>
    <row r="602" s="19" customFormat="1"/>
    <row r="603" s="19" customFormat="1"/>
    <row r="604" s="19" customFormat="1"/>
    <row r="605" s="19" customFormat="1"/>
    <row r="606" s="19" customFormat="1"/>
    <row r="607" s="19" customFormat="1"/>
    <row r="608" s="19" customFormat="1"/>
    <row r="609" s="19" customFormat="1"/>
    <row r="610" s="19" customFormat="1"/>
    <row r="611" s="19" customFormat="1"/>
    <row r="612" s="19" customFormat="1"/>
    <row r="613" s="19" customFormat="1"/>
    <row r="614" s="19" customFormat="1"/>
    <row r="615" s="19" customFormat="1"/>
    <row r="616" s="19" customFormat="1"/>
    <row r="617" s="19" customFormat="1"/>
    <row r="618" s="19" customFormat="1"/>
    <row r="619" s="19" customFormat="1"/>
    <row r="620" s="19" customFormat="1"/>
    <row r="621" s="19" customFormat="1"/>
    <row r="622" s="19" customFormat="1"/>
    <row r="623" s="19" customFormat="1"/>
    <row r="624" s="19" customFormat="1"/>
    <row r="625" s="19" customFormat="1"/>
    <row r="626" s="19" customFormat="1"/>
    <row r="627" s="19" customFormat="1"/>
    <row r="628" s="19" customFormat="1"/>
    <row r="629" s="19" customFormat="1"/>
    <row r="630" s="19" customFormat="1"/>
    <row r="631" s="19" customFormat="1"/>
    <row r="632" s="19" customFormat="1"/>
    <row r="633" s="19" customFormat="1"/>
    <row r="634" s="19" customFormat="1"/>
    <row r="635" s="19" customFormat="1"/>
    <row r="636" s="19" customFormat="1"/>
    <row r="637" s="19" customFormat="1"/>
    <row r="638" s="19" customFormat="1"/>
    <row r="639" s="19" customFormat="1"/>
    <row r="640" s="19" customFormat="1"/>
    <row r="641" s="19" customFormat="1"/>
    <row r="642" s="19" customFormat="1"/>
    <row r="643" s="19" customFormat="1"/>
    <row r="644" s="19" customFormat="1"/>
    <row r="645" s="19" customFormat="1"/>
    <row r="646" s="19" customFormat="1"/>
    <row r="647" s="19" customFormat="1"/>
    <row r="648" s="19" customFormat="1"/>
    <row r="649" s="19" customFormat="1"/>
    <row r="650" s="19" customFormat="1"/>
    <row r="651" s="19" customFormat="1"/>
    <row r="652" s="19" customFormat="1"/>
    <row r="653" s="19" customFormat="1"/>
    <row r="654" s="19" customFormat="1"/>
    <row r="655" s="19" customFormat="1"/>
    <row r="656" s="19" customFormat="1"/>
    <row r="657" s="19" customFormat="1"/>
    <row r="658" s="19" customFormat="1"/>
    <row r="659" s="19" customFormat="1"/>
    <row r="660" s="19" customFormat="1"/>
    <row r="661" s="19" customFormat="1"/>
    <row r="662" s="19" customFormat="1"/>
    <row r="663" s="19" customFormat="1"/>
    <row r="664" s="19" customFormat="1"/>
    <row r="665" s="19" customFormat="1"/>
    <row r="666" s="19" customFormat="1"/>
    <row r="667" s="19" customFormat="1"/>
    <row r="668" s="19" customFormat="1"/>
    <row r="669" s="19" customFormat="1"/>
    <row r="670" s="19" customFormat="1"/>
    <row r="671" s="19" customFormat="1"/>
    <row r="672" s="19" customFormat="1"/>
    <row r="673" s="19" customFormat="1"/>
    <row r="674" s="19" customFormat="1"/>
    <row r="675" s="19" customFormat="1"/>
    <row r="676" s="19" customFormat="1"/>
    <row r="677" s="19" customFormat="1"/>
    <row r="678" s="19" customFormat="1"/>
    <row r="679" s="19" customFormat="1"/>
    <row r="680" s="19" customFormat="1"/>
    <row r="681" s="19" customFormat="1"/>
    <row r="682" s="19" customFormat="1"/>
    <row r="683" s="19" customFormat="1"/>
    <row r="684" s="19" customFormat="1"/>
    <row r="685" s="19" customFormat="1"/>
    <row r="686" s="19" customFormat="1"/>
    <row r="687" s="19" customFormat="1"/>
    <row r="688" s="19" customFormat="1"/>
    <row r="689" s="19" customFormat="1"/>
    <row r="690" s="19" customFormat="1"/>
    <row r="691" s="19" customFormat="1"/>
    <row r="692" s="19" customFormat="1"/>
    <row r="693" s="19" customFormat="1"/>
    <row r="694" s="19" customFormat="1"/>
    <row r="695" s="19" customFormat="1"/>
    <row r="696" s="19" customFormat="1"/>
    <row r="697" s="19" customFormat="1"/>
    <row r="698" s="19" customFormat="1"/>
    <row r="699" s="19" customFormat="1"/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9E0AE-A6D0-442C-A033-5F40A47250AB}">
  <dimension ref="A1:P389"/>
  <sheetViews>
    <sheetView showGridLines="0" rightToLeft="1" workbookViewId="0">
      <pane ySplit="4" topLeftCell="A5" activePane="bottomLeft" state="frozen"/>
      <selection sqref="A1:C1"/>
      <selection pane="bottomLeft" sqref="A1:XFD1048576"/>
    </sheetView>
  </sheetViews>
  <sheetFormatPr defaultRowHeight="14.5"/>
  <cols>
    <col min="1" max="2" width="10" style="24" customWidth="1"/>
    <col min="3" max="3" width="20.90625" style="24" customWidth="1"/>
    <col min="4" max="4" width="11.26953125" style="24" customWidth="1"/>
    <col min="5" max="5" width="21.453125" style="24" customWidth="1"/>
    <col min="6" max="6" width="10.54296875" style="24" customWidth="1"/>
    <col min="7" max="7" width="27.26953125" style="24" customWidth="1"/>
    <col min="8" max="8" width="8.7265625" style="19"/>
    <col min="9" max="9" width="10" style="19" customWidth="1"/>
    <col min="10" max="10" width="15.453125" style="19" customWidth="1"/>
    <col min="11" max="12" width="12.7265625" style="19" customWidth="1"/>
    <col min="13" max="14" width="8.7265625" style="19"/>
    <col min="15" max="15" width="9.08984375" style="19" customWidth="1"/>
    <col min="16" max="16" width="20.90625" style="19" customWidth="1"/>
    <col min="17" max="16384" width="8.7265625" style="19"/>
  </cols>
  <sheetData>
    <row r="1" spans="1:16" ht="18.5">
      <c r="A1" s="56" t="s">
        <v>634</v>
      </c>
      <c r="B1" s="56"/>
      <c r="C1" s="56"/>
      <c r="D1" s="56"/>
      <c r="E1" s="56"/>
      <c r="F1" s="56"/>
      <c r="G1" s="56"/>
      <c r="H1" s="18"/>
      <c r="I1" s="18"/>
      <c r="J1" s="18"/>
      <c r="K1" s="18"/>
      <c r="L1" s="18"/>
      <c r="M1" s="18"/>
      <c r="N1" s="18"/>
      <c r="O1" s="18"/>
      <c r="P1" s="18"/>
    </row>
    <row r="2" spans="1:16">
      <c r="A2" s="57" t="str">
        <f>"إجمالي "&amp;COUNTIF($G$5:$G$382,"* ضد *")&amp;" مباراة دوري | مباريات كل فريق "&amp;IF(MIN($K$5:$K$50)=MAX($K$5:$K$50),MIN($K$5:$K$50),MIN($K$5:$K$50)&amp;"–"&amp;MAX($K$5:$K$50))&amp;" | 5 مجموعة | دوري 18 يوم + إقصائي 3 يوم = 21 يوم | "&amp;MAX($D$5:$D$389)&amp;" ملعب"</f>
        <v>إجمالي 378 مباراة دوري | مباريات كل فريق 16–18 | 5 مجموعة | دوري 18 يوم + إقصائي 3 يوم = 21 يوم | 7 ملعب</v>
      </c>
      <c r="B2" s="58"/>
      <c r="C2" s="58"/>
      <c r="D2" s="58"/>
      <c r="E2" s="58"/>
      <c r="F2" s="58"/>
      <c r="G2" s="58"/>
      <c r="H2" s="25"/>
      <c r="I2" s="25"/>
      <c r="J2" s="25"/>
      <c r="K2" s="25"/>
      <c r="L2" s="25"/>
      <c r="M2" s="25"/>
      <c r="N2" s="25"/>
      <c r="O2" s="25"/>
      <c r="P2" s="25"/>
    </row>
    <row r="3" spans="1:16">
      <c r="A3" s="26"/>
      <c r="B3" s="26"/>
      <c r="C3" s="26"/>
      <c r="D3" s="26"/>
      <c r="E3" s="26"/>
      <c r="F3" s="26"/>
      <c r="G3" s="26"/>
      <c r="H3" s="27"/>
      <c r="I3" s="27"/>
      <c r="J3" s="27"/>
      <c r="K3" s="27"/>
      <c r="L3" s="27"/>
      <c r="M3" s="27"/>
      <c r="N3" s="27"/>
      <c r="O3" s="27"/>
      <c r="P3" s="27"/>
    </row>
    <row r="4" spans="1:16">
      <c r="A4" s="28" t="s">
        <v>12</v>
      </c>
      <c r="B4" s="28" t="s">
        <v>13</v>
      </c>
      <c r="C4" s="28" t="s">
        <v>14</v>
      </c>
      <c r="D4" s="28" t="s">
        <v>15</v>
      </c>
      <c r="E4" s="28" t="s">
        <v>16</v>
      </c>
      <c r="F4" s="28" t="s">
        <v>17</v>
      </c>
      <c r="G4" s="28" t="s">
        <v>18</v>
      </c>
      <c r="H4" s="27"/>
      <c r="I4" s="29" t="s">
        <v>35</v>
      </c>
      <c r="J4" s="29" t="s">
        <v>36</v>
      </c>
      <c r="K4" s="29" t="s">
        <v>37</v>
      </c>
      <c r="L4" s="29" t="s">
        <v>38</v>
      </c>
      <c r="M4" s="27"/>
      <c r="N4" s="27"/>
      <c r="O4" s="15" t="s">
        <v>13</v>
      </c>
      <c r="P4" s="15" t="s">
        <v>39</v>
      </c>
    </row>
    <row r="5" spans="1:16">
      <c r="A5" s="30">
        <v>1</v>
      </c>
      <c r="B5" s="31">
        <v>1</v>
      </c>
      <c r="C5" s="31" t="str" cm="1">
        <f t="array" ref="C5">INDEX($P$5:$P$7,B5)</f>
        <v>4:00–5:25 م</v>
      </c>
      <c r="D5" s="31">
        <v>1</v>
      </c>
      <c r="E5" s="31" t="s">
        <v>19</v>
      </c>
      <c r="F5" s="32">
        <v>1</v>
      </c>
      <c r="G5" s="31" t="s">
        <v>62</v>
      </c>
      <c r="H5" s="27"/>
      <c r="I5" s="33">
        <v>1</v>
      </c>
      <c r="J5" s="33" t="s">
        <v>19</v>
      </c>
      <c r="K5" s="33">
        <f t="shared" ref="K5:K50" si="0">COUNTIF($G$5:$G$382,I5&amp;" ضد *")+COUNTIF($G$5:$G$382,"* ضد "&amp;I5)</f>
        <v>18</v>
      </c>
      <c r="L5" s="33">
        <f t="shared" ref="L5:L50" si="1">COUNTIF($J$5:$J$50,J5)-1</f>
        <v>9</v>
      </c>
      <c r="M5" s="27"/>
      <c r="N5" s="27"/>
      <c r="O5" s="34">
        <v>1</v>
      </c>
      <c r="P5" s="34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</row>
    <row r="6" spans="1:16">
      <c r="A6" s="30">
        <v>1</v>
      </c>
      <c r="B6" s="31">
        <v>1</v>
      </c>
      <c r="C6" s="31" t="str" cm="1">
        <f t="array" ref="C6">INDEX($P$5:$P$7,B6)</f>
        <v>4:00–5:25 م</v>
      </c>
      <c r="D6" s="31">
        <v>2</v>
      </c>
      <c r="E6" s="31" t="s">
        <v>19</v>
      </c>
      <c r="F6" s="32">
        <v>1</v>
      </c>
      <c r="G6" s="31" t="s">
        <v>53</v>
      </c>
      <c r="H6" s="27"/>
      <c r="I6" s="33">
        <v>2</v>
      </c>
      <c r="J6" s="33" t="s">
        <v>19</v>
      </c>
      <c r="K6" s="33">
        <f t="shared" si="0"/>
        <v>18</v>
      </c>
      <c r="L6" s="33">
        <f t="shared" si="1"/>
        <v>9</v>
      </c>
      <c r="M6" s="27"/>
      <c r="N6" s="27"/>
      <c r="O6" s="34">
        <v>2</v>
      </c>
      <c r="P6" s="34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</row>
    <row r="7" spans="1:16">
      <c r="A7" s="30">
        <v>1</v>
      </c>
      <c r="B7" s="31">
        <v>1</v>
      </c>
      <c r="C7" s="31" t="str" cm="1">
        <f t="array" ref="C7">INDEX($P$5:$P$7,B7)</f>
        <v>4:00–5:25 م</v>
      </c>
      <c r="D7" s="31">
        <v>3</v>
      </c>
      <c r="E7" s="31" t="s">
        <v>19</v>
      </c>
      <c r="F7" s="32">
        <v>1</v>
      </c>
      <c r="G7" s="31" t="s">
        <v>52</v>
      </c>
      <c r="H7" s="27"/>
      <c r="I7" s="33">
        <v>3</v>
      </c>
      <c r="J7" s="33" t="s">
        <v>19</v>
      </c>
      <c r="K7" s="33">
        <f t="shared" si="0"/>
        <v>18</v>
      </c>
      <c r="L7" s="33">
        <f t="shared" si="1"/>
        <v>9</v>
      </c>
      <c r="M7" s="27"/>
      <c r="N7" s="27"/>
      <c r="O7" s="34">
        <v>3</v>
      </c>
      <c r="P7" s="34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</row>
    <row r="8" spans="1:16">
      <c r="A8" s="30">
        <v>1</v>
      </c>
      <c r="B8" s="31">
        <v>1</v>
      </c>
      <c r="C8" s="31" t="str" cm="1">
        <f t="array" ref="C8">INDEX($P$5:$P$7,B8)</f>
        <v>4:00–5:25 م</v>
      </c>
      <c r="D8" s="31">
        <v>4</v>
      </c>
      <c r="E8" s="31" t="s">
        <v>19</v>
      </c>
      <c r="F8" s="32">
        <v>1</v>
      </c>
      <c r="G8" s="31" t="s">
        <v>45</v>
      </c>
      <c r="H8" s="27"/>
      <c r="I8" s="33">
        <v>4</v>
      </c>
      <c r="J8" s="33" t="s">
        <v>19</v>
      </c>
      <c r="K8" s="33">
        <f t="shared" si="0"/>
        <v>18</v>
      </c>
      <c r="L8" s="33">
        <f t="shared" si="1"/>
        <v>9</v>
      </c>
      <c r="M8" s="27"/>
      <c r="N8" s="27"/>
      <c r="O8" s="27"/>
      <c r="P8" s="27"/>
    </row>
    <row r="9" spans="1:16">
      <c r="A9" s="30">
        <v>1</v>
      </c>
      <c r="B9" s="31">
        <v>1</v>
      </c>
      <c r="C9" s="31" t="str" cm="1">
        <f t="array" ref="C9">INDEX($P$5:$P$7,B9)</f>
        <v>4:00–5:25 م</v>
      </c>
      <c r="D9" s="31">
        <v>5</v>
      </c>
      <c r="E9" s="31" t="s">
        <v>19</v>
      </c>
      <c r="F9" s="32">
        <v>1</v>
      </c>
      <c r="G9" s="31" t="s">
        <v>31</v>
      </c>
      <c r="H9" s="27"/>
      <c r="I9" s="33">
        <v>5</v>
      </c>
      <c r="J9" s="33" t="s">
        <v>19</v>
      </c>
      <c r="K9" s="33">
        <f t="shared" si="0"/>
        <v>18</v>
      </c>
      <c r="L9" s="33">
        <f t="shared" si="1"/>
        <v>9</v>
      </c>
      <c r="M9" s="27"/>
      <c r="N9" s="27"/>
      <c r="O9" s="35" t="s">
        <v>348</v>
      </c>
      <c r="P9" s="27"/>
    </row>
    <row r="10" spans="1:16">
      <c r="A10" s="30">
        <v>1</v>
      </c>
      <c r="B10" s="31">
        <v>1</v>
      </c>
      <c r="C10" s="31" t="str" cm="1">
        <f t="array" ref="C10">INDEX($P$5:$P$7,B10)</f>
        <v>4:00–5:25 م</v>
      </c>
      <c r="D10" s="31">
        <v>6</v>
      </c>
      <c r="E10" s="31" t="s">
        <v>95</v>
      </c>
      <c r="F10" s="32">
        <v>1</v>
      </c>
      <c r="G10" s="31" t="s">
        <v>207</v>
      </c>
      <c r="H10" s="27"/>
      <c r="I10" s="33">
        <v>6</v>
      </c>
      <c r="J10" s="33" t="s">
        <v>19</v>
      </c>
      <c r="K10" s="33">
        <f t="shared" si="0"/>
        <v>18</v>
      </c>
      <c r="L10" s="33">
        <f t="shared" si="1"/>
        <v>9</v>
      </c>
      <c r="M10" s="27"/>
      <c r="N10" s="27"/>
      <c r="O10" s="27"/>
      <c r="P10" s="27"/>
    </row>
    <row r="11" spans="1:16">
      <c r="A11" s="30">
        <v>1</v>
      </c>
      <c r="B11" s="31">
        <v>1</v>
      </c>
      <c r="C11" s="31" t="str" cm="1">
        <f t="array" ref="C11">INDEX($P$5:$P$7,B11)</f>
        <v>4:00–5:25 م</v>
      </c>
      <c r="D11" s="31">
        <v>7</v>
      </c>
      <c r="E11" s="31" t="s">
        <v>95</v>
      </c>
      <c r="F11" s="32">
        <v>1</v>
      </c>
      <c r="G11" s="31" t="s">
        <v>175</v>
      </c>
      <c r="H11" s="27"/>
      <c r="I11" s="33">
        <v>7</v>
      </c>
      <c r="J11" s="33" t="s">
        <v>19</v>
      </c>
      <c r="K11" s="33">
        <f t="shared" si="0"/>
        <v>18</v>
      </c>
      <c r="L11" s="33">
        <f t="shared" si="1"/>
        <v>9</v>
      </c>
      <c r="M11" s="27"/>
      <c r="N11" s="27"/>
      <c r="O11" s="27"/>
      <c r="P11" s="27"/>
    </row>
    <row r="12" spans="1:16">
      <c r="A12" s="30">
        <v>1</v>
      </c>
      <c r="B12" s="31">
        <v>2</v>
      </c>
      <c r="C12" s="31" t="str" cm="1">
        <f t="array" ref="C12">INDEX($P$5:$P$7,B12)</f>
        <v>5:35–7:00 م</v>
      </c>
      <c r="D12" s="31">
        <v>1</v>
      </c>
      <c r="E12" s="31" t="s">
        <v>95</v>
      </c>
      <c r="F12" s="32">
        <v>1</v>
      </c>
      <c r="G12" s="31" t="s">
        <v>162</v>
      </c>
      <c r="H12" s="27"/>
      <c r="I12" s="33">
        <v>8</v>
      </c>
      <c r="J12" s="33" t="s">
        <v>19</v>
      </c>
      <c r="K12" s="33">
        <f t="shared" si="0"/>
        <v>18</v>
      </c>
      <c r="L12" s="33">
        <f t="shared" si="1"/>
        <v>9</v>
      </c>
      <c r="M12" s="27"/>
      <c r="N12" s="27"/>
      <c r="O12" s="27"/>
      <c r="P12" s="27"/>
    </row>
    <row r="13" spans="1:16">
      <c r="A13" s="30">
        <v>1</v>
      </c>
      <c r="B13" s="31">
        <v>2</v>
      </c>
      <c r="C13" s="31" t="str" cm="1">
        <f t="array" ref="C13">INDEX($P$5:$P$7,B13)</f>
        <v>5:35–7:00 م</v>
      </c>
      <c r="D13" s="31">
        <v>2</v>
      </c>
      <c r="E13" s="31" t="s">
        <v>95</v>
      </c>
      <c r="F13" s="32">
        <v>1</v>
      </c>
      <c r="G13" s="31" t="s">
        <v>123</v>
      </c>
      <c r="H13" s="27"/>
      <c r="I13" s="33">
        <v>9</v>
      </c>
      <c r="J13" s="33" t="s">
        <v>19</v>
      </c>
      <c r="K13" s="33">
        <f t="shared" si="0"/>
        <v>18</v>
      </c>
      <c r="L13" s="33">
        <f t="shared" si="1"/>
        <v>9</v>
      </c>
      <c r="M13" s="27"/>
      <c r="N13" s="27"/>
      <c r="O13" s="27"/>
      <c r="P13" s="27"/>
    </row>
    <row r="14" spans="1:16">
      <c r="A14" s="30">
        <v>1</v>
      </c>
      <c r="B14" s="31">
        <v>2</v>
      </c>
      <c r="C14" s="31" t="str" cm="1">
        <f t="array" ref="C14">INDEX($P$5:$P$7,B14)</f>
        <v>5:35–7:00 م</v>
      </c>
      <c r="D14" s="31">
        <v>3</v>
      </c>
      <c r="E14" s="31" t="s">
        <v>174</v>
      </c>
      <c r="F14" s="32">
        <v>1</v>
      </c>
      <c r="G14" s="31" t="s">
        <v>388</v>
      </c>
      <c r="H14" s="27"/>
      <c r="I14" s="33">
        <v>10</v>
      </c>
      <c r="J14" s="33" t="s">
        <v>19</v>
      </c>
      <c r="K14" s="33">
        <f t="shared" si="0"/>
        <v>18</v>
      </c>
      <c r="L14" s="33">
        <f t="shared" si="1"/>
        <v>9</v>
      </c>
      <c r="M14" s="27"/>
      <c r="N14" s="27"/>
      <c r="O14" s="27"/>
      <c r="P14" s="27"/>
    </row>
    <row r="15" spans="1:16">
      <c r="A15" s="30">
        <v>1</v>
      </c>
      <c r="B15" s="31">
        <v>2</v>
      </c>
      <c r="C15" s="31" t="str" cm="1">
        <f t="array" ref="C15">INDEX($P$5:$P$7,B15)</f>
        <v>5:35–7:00 م</v>
      </c>
      <c r="D15" s="31">
        <v>4</v>
      </c>
      <c r="E15" s="31" t="s">
        <v>174</v>
      </c>
      <c r="F15" s="32">
        <v>1</v>
      </c>
      <c r="G15" s="31" t="s">
        <v>319</v>
      </c>
      <c r="H15" s="27"/>
      <c r="I15" s="33">
        <v>11</v>
      </c>
      <c r="J15" s="33" t="s">
        <v>95</v>
      </c>
      <c r="K15" s="33">
        <f t="shared" si="0"/>
        <v>16</v>
      </c>
      <c r="L15" s="33">
        <f t="shared" si="1"/>
        <v>8</v>
      </c>
      <c r="M15" s="27"/>
      <c r="N15" s="27"/>
      <c r="O15" s="27"/>
      <c r="P15" s="27"/>
    </row>
    <row r="16" spans="1:16">
      <c r="A16" s="30">
        <v>1</v>
      </c>
      <c r="B16" s="31">
        <v>2</v>
      </c>
      <c r="C16" s="31" t="str" cm="1">
        <f t="array" ref="C16">INDEX($P$5:$P$7,B16)</f>
        <v>5:35–7:00 م</v>
      </c>
      <c r="D16" s="31">
        <v>5</v>
      </c>
      <c r="E16" s="31" t="s">
        <v>174</v>
      </c>
      <c r="F16" s="32">
        <v>1</v>
      </c>
      <c r="G16" s="31" t="s">
        <v>307</v>
      </c>
      <c r="H16" s="27"/>
      <c r="I16" s="33">
        <v>12</v>
      </c>
      <c r="J16" s="33" t="s">
        <v>95</v>
      </c>
      <c r="K16" s="33">
        <f t="shared" si="0"/>
        <v>16</v>
      </c>
      <c r="L16" s="33">
        <f t="shared" si="1"/>
        <v>8</v>
      </c>
      <c r="M16" s="27"/>
      <c r="N16" s="27"/>
      <c r="O16" s="27"/>
      <c r="P16" s="27"/>
    </row>
    <row r="17" spans="1:16">
      <c r="A17" s="30">
        <v>1</v>
      </c>
      <c r="B17" s="31">
        <v>2</v>
      </c>
      <c r="C17" s="31" t="str" cm="1">
        <f t="array" ref="C17">INDEX($P$5:$P$7,B17)</f>
        <v>5:35–7:00 م</v>
      </c>
      <c r="D17" s="31">
        <v>6</v>
      </c>
      <c r="E17" s="31" t="s">
        <v>174</v>
      </c>
      <c r="F17" s="32">
        <v>1</v>
      </c>
      <c r="G17" s="31" t="s">
        <v>299</v>
      </c>
      <c r="H17" s="27"/>
      <c r="I17" s="33">
        <v>13</v>
      </c>
      <c r="J17" s="33" t="s">
        <v>95</v>
      </c>
      <c r="K17" s="33">
        <f t="shared" si="0"/>
        <v>16</v>
      </c>
      <c r="L17" s="33">
        <f t="shared" si="1"/>
        <v>8</v>
      </c>
      <c r="M17" s="27"/>
      <c r="N17" s="27"/>
      <c r="O17" s="27"/>
      <c r="P17" s="27"/>
    </row>
    <row r="18" spans="1:16">
      <c r="A18" s="30">
        <v>1</v>
      </c>
      <c r="B18" s="31">
        <v>2</v>
      </c>
      <c r="C18" s="31" t="str" cm="1">
        <f t="array" ref="C18">INDEX($P$5:$P$7,B18)</f>
        <v>5:35–7:00 م</v>
      </c>
      <c r="D18" s="31">
        <v>7</v>
      </c>
      <c r="E18" s="31" t="s">
        <v>295</v>
      </c>
      <c r="F18" s="32">
        <v>1</v>
      </c>
      <c r="G18" s="31" t="s">
        <v>474</v>
      </c>
      <c r="H18" s="27"/>
      <c r="I18" s="33">
        <v>14</v>
      </c>
      <c r="J18" s="33" t="s">
        <v>95</v>
      </c>
      <c r="K18" s="33">
        <f t="shared" si="0"/>
        <v>16</v>
      </c>
      <c r="L18" s="33">
        <f t="shared" si="1"/>
        <v>8</v>
      </c>
      <c r="M18" s="27"/>
      <c r="N18" s="27"/>
      <c r="O18" s="27"/>
      <c r="P18" s="27"/>
    </row>
    <row r="19" spans="1:16">
      <c r="A19" s="30">
        <v>1</v>
      </c>
      <c r="B19" s="31">
        <v>3</v>
      </c>
      <c r="C19" s="31" t="str" cm="1">
        <f t="array" ref="C19">INDEX($P$5:$P$7,B19)</f>
        <v>7:10–8:35 م</v>
      </c>
      <c r="D19" s="31">
        <v>1</v>
      </c>
      <c r="E19" s="31" t="s">
        <v>295</v>
      </c>
      <c r="F19" s="32">
        <v>1</v>
      </c>
      <c r="G19" s="31" t="s">
        <v>449</v>
      </c>
      <c r="H19" s="27"/>
      <c r="I19" s="33">
        <v>15</v>
      </c>
      <c r="J19" s="33" t="s">
        <v>95</v>
      </c>
      <c r="K19" s="33">
        <f t="shared" si="0"/>
        <v>16</v>
      </c>
      <c r="L19" s="33">
        <f t="shared" si="1"/>
        <v>8</v>
      </c>
      <c r="M19" s="27"/>
      <c r="N19" s="27"/>
      <c r="O19" s="27"/>
      <c r="P19" s="27"/>
    </row>
    <row r="20" spans="1:16">
      <c r="A20" s="30">
        <v>1</v>
      </c>
      <c r="B20" s="31">
        <v>3</v>
      </c>
      <c r="C20" s="31" t="str" cm="1">
        <f t="array" ref="C20">INDEX($P$5:$P$7,B20)</f>
        <v>7:10–8:35 م</v>
      </c>
      <c r="D20" s="31">
        <v>2</v>
      </c>
      <c r="E20" s="31" t="s">
        <v>295</v>
      </c>
      <c r="F20" s="32">
        <v>1</v>
      </c>
      <c r="G20" s="31" t="s">
        <v>441</v>
      </c>
      <c r="H20" s="27"/>
      <c r="I20" s="33">
        <v>16</v>
      </c>
      <c r="J20" s="33" t="s">
        <v>95</v>
      </c>
      <c r="K20" s="33">
        <f t="shared" si="0"/>
        <v>16</v>
      </c>
      <c r="L20" s="33">
        <f t="shared" si="1"/>
        <v>8</v>
      </c>
      <c r="M20" s="27"/>
      <c r="N20" s="27"/>
      <c r="O20" s="27"/>
      <c r="P20" s="27"/>
    </row>
    <row r="21" spans="1:16">
      <c r="A21" s="30">
        <v>1</v>
      </c>
      <c r="B21" s="31">
        <v>3</v>
      </c>
      <c r="C21" s="31" t="str" cm="1">
        <f t="array" ref="C21">INDEX($P$5:$P$7,B21)</f>
        <v>7:10–8:35 م</v>
      </c>
      <c r="D21" s="31">
        <v>3</v>
      </c>
      <c r="E21" s="31" t="s">
        <v>295</v>
      </c>
      <c r="F21" s="32">
        <v>1</v>
      </c>
      <c r="G21" s="31" t="s">
        <v>417</v>
      </c>
      <c r="H21" s="27"/>
      <c r="I21" s="33">
        <v>17</v>
      </c>
      <c r="J21" s="33" t="s">
        <v>95</v>
      </c>
      <c r="K21" s="33">
        <f t="shared" si="0"/>
        <v>16</v>
      </c>
      <c r="L21" s="33">
        <f t="shared" si="1"/>
        <v>8</v>
      </c>
      <c r="M21" s="27"/>
      <c r="N21" s="27"/>
      <c r="O21" s="27"/>
      <c r="P21" s="27"/>
    </row>
    <row r="22" spans="1:16">
      <c r="A22" s="30">
        <v>1</v>
      </c>
      <c r="B22" s="31">
        <v>3</v>
      </c>
      <c r="C22" s="31" t="str" cm="1">
        <f t="array" ref="C22">INDEX($P$5:$P$7,B22)</f>
        <v>7:10–8:35 م</v>
      </c>
      <c r="D22" s="31">
        <v>4</v>
      </c>
      <c r="E22" s="31" t="s">
        <v>335</v>
      </c>
      <c r="F22" s="32">
        <v>1</v>
      </c>
      <c r="G22" s="31" t="s">
        <v>635</v>
      </c>
      <c r="H22" s="27"/>
      <c r="I22" s="33">
        <v>18</v>
      </c>
      <c r="J22" s="33" t="s">
        <v>95</v>
      </c>
      <c r="K22" s="33">
        <f t="shared" si="0"/>
        <v>16</v>
      </c>
      <c r="L22" s="33">
        <f t="shared" si="1"/>
        <v>8</v>
      </c>
      <c r="M22" s="27"/>
      <c r="N22" s="27"/>
      <c r="O22" s="27"/>
      <c r="P22" s="27"/>
    </row>
    <row r="23" spans="1:16">
      <c r="A23" s="30">
        <v>1</v>
      </c>
      <c r="B23" s="31">
        <v>3</v>
      </c>
      <c r="C23" s="31" t="str" cm="1">
        <f t="array" ref="C23">INDEX($P$5:$P$7,B23)</f>
        <v>7:10–8:35 م</v>
      </c>
      <c r="D23" s="31">
        <v>5</v>
      </c>
      <c r="E23" s="31" t="s">
        <v>335</v>
      </c>
      <c r="F23" s="32">
        <v>1</v>
      </c>
      <c r="G23" s="31" t="s">
        <v>633</v>
      </c>
      <c r="H23" s="27"/>
      <c r="I23" s="33">
        <v>19</v>
      </c>
      <c r="J23" s="33" t="s">
        <v>95</v>
      </c>
      <c r="K23" s="33">
        <f t="shared" si="0"/>
        <v>16</v>
      </c>
      <c r="L23" s="33">
        <f t="shared" si="1"/>
        <v>8</v>
      </c>
      <c r="M23" s="27"/>
      <c r="N23" s="27"/>
      <c r="O23" s="27"/>
      <c r="P23" s="27"/>
    </row>
    <row r="24" spans="1:16">
      <c r="A24" s="30">
        <v>1</v>
      </c>
      <c r="B24" s="31">
        <v>3</v>
      </c>
      <c r="C24" s="31" t="str" cm="1">
        <f t="array" ref="C24">INDEX($P$5:$P$7,B24)</f>
        <v>7:10–8:35 م</v>
      </c>
      <c r="D24" s="31">
        <v>6</v>
      </c>
      <c r="E24" s="31" t="s">
        <v>335</v>
      </c>
      <c r="F24" s="32">
        <v>1</v>
      </c>
      <c r="G24" s="31" t="s">
        <v>616</v>
      </c>
      <c r="H24" s="27"/>
      <c r="I24" s="33">
        <v>20</v>
      </c>
      <c r="J24" s="33" t="s">
        <v>174</v>
      </c>
      <c r="K24" s="33">
        <f t="shared" si="0"/>
        <v>16</v>
      </c>
      <c r="L24" s="33">
        <f t="shared" si="1"/>
        <v>8</v>
      </c>
      <c r="M24" s="27"/>
      <c r="N24" s="27"/>
      <c r="O24" s="27"/>
      <c r="P24" s="27"/>
    </row>
    <row r="25" spans="1:16">
      <c r="A25" s="30">
        <v>1</v>
      </c>
      <c r="B25" s="31">
        <v>3</v>
      </c>
      <c r="C25" s="31" t="str" cm="1">
        <f t="array" ref="C25">INDEX($P$5:$P$7,B25)</f>
        <v>7:10–8:35 م</v>
      </c>
      <c r="D25" s="31">
        <v>7</v>
      </c>
      <c r="E25" s="31" t="s">
        <v>335</v>
      </c>
      <c r="F25" s="32">
        <v>1</v>
      </c>
      <c r="G25" s="31" t="s">
        <v>594</v>
      </c>
      <c r="H25" s="27"/>
      <c r="I25" s="33">
        <v>21</v>
      </c>
      <c r="J25" s="33" t="s">
        <v>174</v>
      </c>
      <c r="K25" s="33">
        <f t="shared" si="0"/>
        <v>16</v>
      </c>
      <c r="L25" s="33">
        <f t="shared" si="1"/>
        <v>8</v>
      </c>
      <c r="M25" s="27"/>
      <c r="N25" s="27"/>
      <c r="O25" s="27"/>
      <c r="P25" s="27"/>
    </row>
    <row r="26" spans="1:16">
      <c r="A26" s="30">
        <v>2</v>
      </c>
      <c r="B26" s="31">
        <v>1</v>
      </c>
      <c r="C26" s="31" t="str" cm="1">
        <f t="array" ref="C26">INDEX($P$5:$P$7,B26)</f>
        <v>4:00–5:25 م</v>
      </c>
      <c r="D26" s="31">
        <v>1</v>
      </c>
      <c r="E26" s="31" t="s">
        <v>19</v>
      </c>
      <c r="F26" s="32">
        <v>1</v>
      </c>
      <c r="G26" s="31" t="s">
        <v>54</v>
      </c>
      <c r="H26" s="27"/>
      <c r="I26" s="33">
        <v>22</v>
      </c>
      <c r="J26" s="33" t="s">
        <v>174</v>
      </c>
      <c r="K26" s="33">
        <f t="shared" si="0"/>
        <v>16</v>
      </c>
      <c r="L26" s="33">
        <f t="shared" si="1"/>
        <v>8</v>
      </c>
      <c r="M26" s="27"/>
      <c r="N26" s="27"/>
      <c r="O26" s="27"/>
      <c r="P26" s="27"/>
    </row>
    <row r="27" spans="1:16">
      <c r="A27" s="30">
        <v>2</v>
      </c>
      <c r="B27" s="31">
        <v>1</v>
      </c>
      <c r="C27" s="31" t="str" cm="1">
        <f t="array" ref="C27">INDEX($P$5:$P$7,B27)</f>
        <v>4:00–5:25 م</v>
      </c>
      <c r="D27" s="31">
        <v>2</v>
      </c>
      <c r="E27" s="31" t="s">
        <v>19</v>
      </c>
      <c r="F27" s="32">
        <v>1</v>
      </c>
      <c r="G27" s="31" t="s">
        <v>63</v>
      </c>
      <c r="H27" s="27"/>
      <c r="I27" s="33">
        <v>23</v>
      </c>
      <c r="J27" s="33" t="s">
        <v>174</v>
      </c>
      <c r="K27" s="33">
        <f t="shared" si="0"/>
        <v>16</v>
      </c>
      <c r="L27" s="33">
        <f t="shared" si="1"/>
        <v>8</v>
      </c>
      <c r="M27" s="27"/>
      <c r="N27" s="27"/>
      <c r="O27" s="27"/>
      <c r="P27" s="27"/>
    </row>
    <row r="28" spans="1:16">
      <c r="A28" s="30">
        <v>2</v>
      </c>
      <c r="B28" s="31">
        <v>1</v>
      </c>
      <c r="C28" s="31" t="str" cm="1">
        <f t="array" ref="C28">INDEX($P$5:$P$7,B28)</f>
        <v>4:00–5:25 م</v>
      </c>
      <c r="D28" s="31">
        <v>3</v>
      </c>
      <c r="E28" s="31" t="s">
        <v>19</v>
      </c>
      <c r="F28" s="32">
        <v>1</v>
      </c>
      <c r="G28" s="31" t="s">
        <v>40</v>
      </c>
      <c r="H28" s="27"/>
      <c r="I28" s="33">
        <v>24</v>
      </c>
      <c r="J28" s="33" t="s">
        <v>174</v>
      </c>
      <c r="K28" s="33">
        <f t="shared" si="0"/>
        <v>16</v>
      </c>
      <c r="L28" s="33">
        <f t="shared" si="1"/>
        <v>8</v>
      </c>
      <c r="M28" s="27"/>
      <c r="N28" s="27"/>
      <c r="O28" s="27"/>
      <c r="P28" s="27"/>
    </row>
    <row r="29" spans="1:16">
      <c r="A29" s="30">
        <v>2</v>
      </c>
      <c r="B29" s="31">
        <v>1</v>
      </c>
      <c r="C29" s="31" t="str" cm="1">
        <f t="array" ref="C29">INDEX($P$5:$P$7,B29)</f>
        <v>4:00–5:25 م</v>
      </c>
      <c r="D29" s="31">
        <v>4</v>
      </c>
      <c r="E29" s="31" t="s">
        <v>19</v>
      </c>
      <c r="F29" s="32">
        <v>1</v>
      </c>
      <c r="G29" s="31" t="s">
        <v>33</v>
      </c>
      <c r="H29" s="27"/>
      <c r="I29" s="33">
        <v>25</v>
      </c>
      <c r="J29" s="33" t="s">
        <v>174</v>
      </c>
      <c r="K29" s="33">
        <f t="shared" si="0"/>
        <v>16</v>
      </c>
      <c r="L29" s="33">
        <f t="shared" si="1"/>
        <v>8</v>
      </c>
      <c r="M29" s="27"/>
      <c r="N29" s="27"/>
      <c r="O29" s="27"/>
      <c r="P29" s="27"/>
    </row>
    <row r="30" spans="1:16">
      <c r="A30" s="30">
        <v>2</v>
      </c>
      <c r="B30" s="31">
        <v>1</v>
      </c>
      <c r="C30" s="31" t="str" cm="1">
        <f t="array" ref="C30">INDEX($P$5:$P$7,B30)</f>
        <v>4:00–5:25 م</v>
      </c>
      <c r="D30" s="31">
        <v>5</v>
      </c>
      <c r="E30" s="31" t="s">
        <v>19</v>
      </c>
      <c r="F30" s="32">
        <v>1</v>
      </c>
      <c r="G30" s="31" t="s">
        <v>34</v>
      </c>
      <c r="H30" s="27"/>
      <c r="I30" s="33">
        <v>26</v>
      </c>
      <c r="J30" s="33" t="s">
        <v>174</v>
      </c>
      <c r="K30" s="33">
        <f t="shared" si="0"/>
        <v>16</v>
      </c>
      <c r="L30" s="33">
        <f t="shared" si="1"/>
        <v>8</v>
      </c>
      <c r="M30" s="27"/>
      <c r="N30" s="27"/>
      <c r="O30" s="27"/>
      <c r="P30" s="27"/>
    </row>
    <row r="31" spans="1:16">
      <c r="A31" s="30">
        <v>2</v>
      </c>
      <c r="B31" s="31">
        <v>1</v>
      </c>
      <c r="C31" s="31" t="str" cm="1">
        <f t="array" ref="C31">INDEX($P$5:$P$7,B31)</f>
        <v>4:00–5:25 م</v>
      </c>
      <c r="D31" s="31">
        <v>6</v>
      </c>
      <c r="E31" s="31" t="s">
        <v>95</v>
      </c>
      <c r="F31" s="32">
        <v>1</v>
      </c>
      <c r="G31" s="31" t="s">
        <v>194</v>
      </c>
      <c r="H31" s="27"/>
      <c r="I31" s="33">
        <v>27</v>
      </c>
      <c r="J31" s="33" t="s">
        <v>174</v>
      </c>
      <c r="K31" s="33">
        <f t="shared" si="0"/>
        <v>16</v>
      </c>
      <c r="L31" s="33">
        <f t="shared" si="1"/>
        <v>8</v>
      </c>
      <c r="M31" s="27"/>
      <c r="N31" s="27"/>
      <c r="O31" s="27"/>
      <c r="P31" s="27"/>
    </row>
    <row r="32" spans="1:16">
      <c r="A32" s="30">
        <v>2</v>
      </c>
      <c r="B32" s="31">
        <v>1</v>
      </c>
      <c r="C32" s="31" t="str" cm="1">
        <f t="array" ref="C32">INDEX($P$5:$P$7,B32)</f>
        <v>4:00–5:25 م</v>
      </c>
      <c r="D32" s="31">
        <v>7</v>
      </c>
      <c r="E32" s="31" t="s">
        <v>95</v>
      </c>
      <c r="F32" s="32">
        <v>1</v>
      </c>
      <c r="G32" s="31" t="s">
        <v>163</v>
      </c>
      <c r="H32" s="27"/>
      <c r="I32" s="33">
        <v>28</v>
      </c>
      <c r="J32" s="33" t="s">
        <v>174</v>
      </c>
      <c r="K32" s="33">
        <f t="shared" si="0"/>
        <v>16</v>
      </c>
      <c r="L32" s="33">
        <f t="shared" si="1"/>
        <v>8</v>
      </c>
      <c r="M32" s="27"/>
      <c r="N32" s="27"/>
      <c r="O32" s="27"/>
      <c r="P32" s="27"/>
    </row>
    <row r="33" spans="1:16">
      <c r="A33" s="30">
        <v>2</v>
      </c>
      <c r="B33" s="31">
        <v>2</v>
      </c>
      <c r="C33" s="31" t="str" cm="1">
        <f t="array" ref="C33">INDEX($P$5:$P$7,B33)</f>
        <v>5:35–7:00 م</v>
      </c>
      <c r="D33" s="31">
        <v>1</v>
      </c>
      <c r="E33" s="31" t="s">
        <v>95</v>
      </c>
      <c r="F33" s="32">
        <v>1</v>
      </c>
      <c r="G33" s="31" t="s">
        <v>124</v>
      </c>
      <c r="H33" s="27"/>
      <c r="I33" s="33">
        <v>29</v>
      </c>
      <c r="J33" s="33" t="s">
        <v>295</v>
      </c>
      <c r="K33" s="33">
        <f t="shared" si="0"/>
        <v>16</v>
      </c>
      <c r="L33" s="33">
        <f t="shared" si="1"/>
        <v>8</v>
      </c>
      <c r="M33" s="27"/>
      <c r="N33" s="27"/>
      <c r="O33" s="27"/>
      <c r="P33" s="27"/>
    </row>
    <row r="34" spans="1:16">
      <c r="A34" s="30">
        <v>2</v>
      </c>
      <c r="B34" s="31">
        <v>2</v>
      </c>
      <c r="C34" s="31" t="str" cm="1">
        <f t="array" ref="C34">INDEX($P$5:$P$7,B34)</f>
        <v>5:35–7:00 م</v>
      </c>
      <c r="D34" s="31">
        <v>2</v>
      </c>
      <c r="E34" s="31" t="s">
        <v>95</v>
      </c>
      <c r="F34" s="32">
        <v>1</v>
      </c>
      <c r="G34" s="31" t="s">
        <v>116</v>
      </c>
      <c r="H34" s="27"/>
      <c r="I34" s="33">
        <v>30</v>
      </c>
      <c r="J34" s="33" t="s">
        <v>295</v>
      </c>
      <c r="K34" s="33">
        <f t="shared" si="0"/>
        <v>16</v>
      </c>
      <c r="L34" s="33">
        <f t="shared" si="1"/>
        <v>8</v>
      </c>
      <c r="M34" s="27"/>
      <c r="N34" s="27"/>
      <c r="O34" s="27"/>
      <c r="P34" s="27"/>
    </row>
    <row r="35" spans="1:16">
      <c r="A35" s="30">
        <v>2</v>
      </c>
      <c r="B35" s="31">
        <v>2</v>
      </c>
      <c r="C35" s="31" t="str" cm="1">
        <f t="array" ref="C35">INDEX($P$5:$P$7,B35)</f>
        <v>5:35–7:00 م</v>
      </c>
      <c r="D35" s="31">
        <v>3</v>
      </c>
      <c r="E35" s="31" t="s">
        <v>174</v>
      </c>
      <c r="F35" s="32">
        <v>1</v>
      </c>
      <c r="G35" s="31" t="s">
        <v>418</v>
      </c>
      <c r="H35" s="27"/>
      <c r="I35" s="33">
        <v>31</v>
      </c>
      <c r="J35" s="33" t="s">
        <v>295</v>
      </c>
      <c r="K35" s="33">
        <f t="shared" si="0"/>
        <v>16</v>
      </c>
      <c r="L35" s="33">
        <f t="shared" si="1"/>
        <v>8</v>
      </c>
      <c r="M35" s="27"/>
      <c r="N35" s="27"/>
      <c r="O35" s="27"/>
      <c r="P35" s="27"/>
    </row>
    <row r="36" spans="1:16">
      <c r="A36" s="30">
        <v>2</v>
      </c>
      <c r="B36" s="31">
        <v>2</v>
      </c>
      <c r="C36" s="31" t="str" cm="1">
        <f t="array" ref="C36">INDEX($P$5:$P$7,B36)</f>
        <v>5:35–7:00 م</v>
      </c>
      <c r="D36" s="31">
        <v>4</v>
      </c>
      <c r="E36" s="31" t="s">
        <v>174</v>
      </c>
      <c r="F36" s="32">
        <v>1</v>
      </c>
      <c r="G36" s="31" t="s">
        <v>303</v>
      </c>
      <c r="H36" s="27"/>
      <c r="I36" s="33">
        <v>32</v>
      </c>
      <c r="J36" s="33" t="s">
        <v>295</v>
      </c>
      <c r="K36" s="33">
        <f t="shared" si="0"/>
        <v>16</v>
      </c>
      <c r="L36" s="33">
        <f t="shared" si="1"/>
        <v>8</v>
      </c>
      <c r="M36" s="27"/>
      <c r="N36" s="27"/>
      <c r="O36" s="27"/>
      <c r="P36" s="27"/>
    </row>
    <row r="37" spans="1:16">
      <c r="A37" s="30">
        <v>2</v>
      </c>
      <c r="B37" s="31">
        <v>2</v>
      </c>
      <c r="C37" s="31" t="str" cm="1">
        <f t="array" ref="C37">INDEX($P$5:$P$7,B37)</f>
        <v>5:35–7:00 م</v>
      </c>
      <c r="D37" s="31">
        <v>5</v>
      </c>
      <c r="E37" s="31" t="s">
        <v>174</v>
      </c>
      <c r="F37" s="32">
        <v>1</v>
      </c>
      <c r="G37" s="31" t="s">
        <v>300</v>
      </c>
      <c r="H37" s="27"/>
      <c r="I37" s="33">
        <v>33</v>
      </c>
      <c r="J37" s="33" t="s">
        <v>295</v>
      </c>
      <c r="K37" s="33">
        <f t="shared" si="0"/>
        <v>16</v>
      </c>
      <c r="L37" s="33">
        <f t="shared" si="1"/>
        <v>8</v>
      </c>
      <c r="M37" s="27"/>
      <c r="N37" s="27"/>
      <c r="O37" s="27"/>
      <c r="P37" s="27"/>
    </row>
    <row r="38" spans="1:16">
      <c r="A38" s="30">
        <v>2</v>
      </c>
      <c r="B38" s="31">
        <v>2</v>
      </c>
      <c r="C38" s="31" t="str" cm="1">
        <f t="array" ref="C38">INDEX($P$5:$P$7,B38)</f>
        <v>5:35–7:00 م</v>
      </c>
      <c r="D38" s="31">
        <v>6</v>
      </c>
      <c r="E38" s="31" t="s">
        <v>174</v>
      </c>
      <c r="F38" s="32">
        <v>1</v>
      </c>
      <c r="G38" s="31" t="s">
        <v>291</v>
      </c>
      <c r="H38" s="27"/>
      <c r="I38" s="33">
        <v>34</v>
      </c>
      <c r="J38" s="33" t="s">
        <v>295</v>
      </c>
      <c r="K38" s="33">
        <f t="shared" si="0"/>
        <v>16</v>
      </c>
      <c r="L38" s="33">
        <f t="shared" si="1"/>
        <v>8</v>
      </c>
      <c r="M38" s="27"/>
      <c r="N38" s="27"/>
      <c r="O38" s="27"/>
      <c r="P38" s="27"/>
    </row>
    <row r="39" spans="1:16">
      <c r="A39" s="30">
        <v>2</v>
      </c>
      <c r="B39" s="31">
        <v>2</v>
      </c>
      <c r="C39" s="31" t="str" cm="1">
        <f t="array" ref="C39">INDEX($P$5:$P$7,B39)</f>
        <v>5:35–7:00 م</v>
      </c>
      <c r="D39" s="31">
        <v>7</v>
      </c>
      <c r="E39" s="31" t="s">
        <v>295</v>
      </c>
      <c r="F39" s="32">
        <v>1</v>
      </c>
      <c r="G39" s="31" t="s">
        <v>462</v>
      </c>
      <c r="H39" s="27"/>
      <c r="I39" s="33">
        <v>35</v>
      </c>
      <c r="J39" s="33" t="s">
        <v>295</v>
      </c>
      <c r="K39" s="33">
        <f t="shared" si="0"/>
        <v>16</v>
      </c>
      <c r="L39" s="33">
        <f t="shared" si="1"/>
        <v>8</v>
      </c>
      <c r="M39" s="27"/>
      <c r="N39" s="27"/>
      <c r="O39" s="27"/>
      <c r="P39" s="27"/>
    </row>
    <row r="40" spans="1:16">
      <c r="A40" s="30">
        <v>2</v>
      </c>
      <c r="B40" s="31">
        <v>3</v>
      </c>
      <c r="C40" s="31" t="str" cm="1">
        <f t="array" ref="C40">INDEX($P$5:$P$7,B40)</f>
        <v>7:10–8:35 م</v>
      </c>
      <c r="D40" s="31">
        <v>1</v>
      </c>
      <c r="E40" s="31" t="s">
        <v>295</v>
      </c>
      <c r="F40" s="32">
        <v>1</v>
      </c>
      <c r="G40" s="31" t="s">
        <v>442</v>
      </c>
      <c r="H40" s="27"/>
      <c r="I40" s="33">
        <v>36</v>
      </c>
      <c r="J40" s="33" t="s">
        <v>295</v>
      </c>
      <c r="K40" s="33">
        <f t="shared" si="0"/>
        <v>16</v>
      </c>
      <c r="L40" s="33">
        <f t="shared" si="1"/>
        <v>8</v>
      </c>
      <c r="M40" s="27"/>
      <c r="N40" s="27"/>
      <c r="O40" s="27"/>
      <c r="P40" s="27"/>
    </row>
    <row r="41" spans="1:16">
      <c r="A41" s="30">
        <v>2</v>
      </c>
      <c r="B41" s="31">
        <v>3</v>
      </c>
      <c r="C41" s="31" t="str" cm="1">
        <f t="array" ref="C41">INDEX($P$5:$P$7,B41)</f>
        <v>7:10–8:35 م</v>
      </c>
      <c r="D41" s="31">
        <v>2</v>
      </c>
      <c r="E41" s="31" t="s">
        <v>295</v>
      </c>
      <c r="F41" s="32">
        <v>1</v>
      </c>
      <c r="G41" s="31" t="s">
        <v>420</v>
      </c>
      <c r="H41" s="27"/>
      <c r="I41" s="33">
        <v>37</v>
      </c>
      <c r="J41" s="33" t="s">
        <v>295</v>
      </c>
      <c r="K41" s="33">
        <f t="shared" si="0"/>
        <v>16</v>
      </c>
      <c r="L41" s="33">
        <f t="shared" si="1"/>
        <v>8</v>
      </c>
      <c r="M41" s="27"/>
      <c r="N41" s="27"/>
      <c r="O41" s="27"/>
      <c r="P41" s="27"/>
    </row>
    <row r="42" spans="1:16">
      <c r="A42" s="30">
        <v>2</v>
      </c>
      <c r="B42" s="31">
        <v>3</v>
      </c>
      <c r="C42" s="31" t="str" cm="1">
        <f t="array" ref="C42">INDEX($P$5:$P$7,B42)</f>
        <v>7:10–8:35 م</v>
      </c>
      <c r="D42" s="31">
        <v>3</v>
      </c>
      <c r="E42" s="31" t="s">
        <v>295</v>
      </c>
      <c r="F42" s="32">
        <v>1</v>
      </c>
      <c r="G42" s="31" t="s">
        <v>370</v>
      </c>
      <c r="H42" s="27"/>
      <c r="I42" s="33">
        <v>38</v>
      </c>
      <c r="J42" s="33" t="s">
        <v>335</v>
      </c>
      <c r="K42" s="33">
        <f t="shared" si="0"/>
        <v>16</v>
      </c>
      <c r="L42" s="33">
        <f t="shared" si="1"/>
        <v>8</v>
      </c>
      <c r="M42" s="27"/>
      <c r="N42" s="27"/>
      <c r="O42" s="27"/>
      <c r="P42" s="27"/>
    </row>
    <row r="43" spans="1:16">
      <c r="A43" s="30">
        <v>2</v>
      </c>
      <c r="B43" s="31">
        <v>3</v>
      </c>
      <c r="C43" s="31" t="str" cm="1">
        <f t="array" ref="C43">INDEX($P$5:$P$7,B43)</f>
        <v>7:10–8:35 م</v>
      </c>
      <c r="D43" s="31">
        <v>4</v>
      </c>
      <c r="E43" s="31" t="s">
        <v>335</v>
      </c>
      <c r="F43" s="32">
        <v>1</v>
      </c>
      <c r="G43" s="31" t="s">
        <v>636</v>
      </c>
      <c r="H43" s="27"/>
      <c r="I43" s="33">
        <v>39</v>
      </c>
      <c r="J43" s="33" t="s">
        <v>335</v>
      </c>
      <c r="K43" s="33">
        <f t="shared" si="0"/>
        <v>16</v>
      </c>
      <c r="L43" s="33">
        <f t="shared" si="1"/>
        <v>8</v>
      </c>
      <c r="M43" s="27"/>
      <c r="N43" s="27"/>
      <c r="O43" s="27"/>
      <c r="P43" s="27"/>
    </row>
    <row r="44" spans="1:16">
      <c r="A44" s="30">
        <v>2</v>
      </c>
      <c r="B44" s="31">
        <v>3</v>
      </c>
      <c r="C44" s="31" t="str" cm="1">
        <f t="array" ref="C44">INDEX($P$5:$P$7,B44)</f>
        <v>7:10–8:35 م</v>
      </c>
      <c r="D44" s="31">
        <v>5</v>
      </c>
      <c r="E44" s="31" t="s">
        <v>335</v>
      </c>
      <c r="F44" s="32">
        <v>1</v>
      </c>
      <c r="G44" s="31" t="s">
        <v>617</v>
      </c>
      <c r="H44" s="27"/>
      <c r="I44" s="33">
        <v>40</v>
      </c>
      <c r="J44" s="33" t="s">
        <v>335</v>
      </c>
      <c r="K44" s="33">
        <f t="shared" si="0"/>
        <v>16</v>
      </c>
      <c r="L44" s="33">
        <f t="shared" si="1"/>
        <v>8</v>
      </c>
      <c r="M44" s="27"/>
      <c r="N44" s="27"/>
      <c r="O44" s="27"/>
      <c r="P44" s="27"/>
    </row>
    <row r="45" spans="1:16">
      <c r="A45" s="30">
        <v>2</v>
      </c>
      <c r="B45" s="31">
        <v>3</v>
      </c>
      <c r="C45" s="31" t="str" cm="1">
        <f t="array" ref="C45">INDEX($P$5:$P$7,B45)</f>
        <v>7:10–8:35 م</v>
      </c>
      <c r="D45" s="31">
        <v>6</v>
      </c>
      <c r="E45" s="31" t="s">
        <v>335</v>
      </c>
      <c r="F45" s="32">
        <v>1</v>
      </c>
      <c r="G45" s="31" t="s">
        <v>595</v>
      </c>
      <c r="H45" s="27"/>
      <c r="I45" s="33">
        <v>41</v>
      </c>
      <c r="J45" s="33" t="s">
        <v>335</v>
      </c>
      <c r="K45" s="33">
        <f t="shared" si="0"/>
        <v>16</v>
      </c>
      <c r="L45" s="33">
        <f t="shared" si="1"/>
        <v>8</v>
      </c>
      <c r="M45" s="27"/>
      <c r="N45" s="27"/>
      <c r="O45" s="27"/>
      <c r="P45" s="27"/>
    </row>
    <row r="46" spans="1:16">
      <c r="A46" s="30">
        <v>2</v>
      </c>
      <c r="B46" s="31">
        <v>3</v>
      </c>
      <c r="C46" s="31" t="str" cm="1">
        <f t="array" ref="C46">INDEX($P$5:$P$7,B46)</f>
        <v>7:10–8:35 م</v>
      </c>
      <c r="D46" s="31">
        <v>7</v>
      </c>
      <c r="E46" s="31" t="s">
        <v>335</v>
      </c>
      <c r="F46" s="32">
        <v>1</v>
      </c>
      <c r="G46" s="31" t="s">
        <v>573</v>
      </c>
      <c r="H46" s="27"/>
      <c r="I46" s="33">
        <v>42</v>
      </c>
      <c r="J46" s="33" t="s">
        <v>335</v>
      </c>
      <c r="K46" s="33">
        <f t="shared" si="0"/>
        <v>16</v>
      </c>
      <c r="L46" s="33">
        <f t="shared" si="1"/>
        <v>8</v>
      </c>
      <c r="M46" s="27"/>
      <c r="N46" s="27"/>
      <c r="O46" s="27"/>
      <c r="P46" s="27"/>
    </row>
    <row r="47" spans="1:16">
      <c r="A47" s="30">
        <v>3</v>
      </c>
      <c r="B47" s="31">
        <v>1</v>
      </c>
      <c r="C47" s="31" t="str" cm="1">
        <f t="array" ref="C47">INDEX($P$5:$P$7,B47)</f>
        <v>4:00–5:25 م</v>
      </c>
      <c r="D47" s="31">
        <v>1</v>
      </c>
      <c r="E47" s="31" t="s">
        <v>19</v>
      </c>
      <c r="F47" s="32">
        <v>1</v>
      </c>
      <c r="G47" s="31" t="s">
        <v>46</v>
      </c>
      <c r="H47" s="27"/>
      <c r="I47" s="33">
        <v>43</v>
      </c>
      <c r="J47" s="33" t="s">
        <v>335</v>
      </c>
      <c r="K47" s="33">
        <f t="shared" si="0"/>
        <v>16</v>
      </c>
      <c r="L47" s="33">
        <f t="shared" si="1"/>
        <v>8</v>
      </c>
      <c r="M47" s="27"/>
      <c r="N47" s="27"/>
      <c r="O47" s="27"/>
      <c r="P47" s="27"/>
    </row>
    <row r="48" spans="1:16">
      <c r="A48" s="30">
        <v>3</v>
      </c>
      <c r="B48" s="31">
        <v>1</v>
      </c>
      <c r="C48" s="31" t="str" cm="1">
        <f t="array" ref="C48">INDEX($P$5:$P$7,B48)</f>
        <v>4:00–5:25 م</v>
      </c>
      <c r="D48" s="31">
        <v>2</v>
      </c>
      <c r="E48" s="31" t="s">
        <v>19</v>
      </c>
      <c r="F48" s="32">
        <v>1</v>
      </c>
      <c r="G48" s="31" t="s">
        <v>55</v>
      </c>
      <c r="H48" s="27"/>
      <c r="I48" s="33">
        <v>44</v>
      </c>
      <c r="J48" s="33" t="s">
        <v>335</v>
      </c>
      <c r="K48" s="33">
        <f t="shared" si="0"/>
        <v>16</v>
      </c>
      <c r="L48" s="33">
        <f t="shared" si="1"/>
        <v>8</v>
      </c>
      <c r="M48" s="27"/>
      <c r="N48" s="27"/>
      <c r="O48" s="27"/>
      <c r="P48" s="27"/>
    </row>
    <row r="49" spans="1:16">
      <c r="A49" s="30">
        <v>3</v>
      </c>
      <c r="B49" s="31">
        <v>1</v>
      </c>
      <c r="C49" s="31" t="str" cm="1">
        <f t="array" ref="C49">INDEX($P$5:$P$7,B49)</f>
        <v>4:00–5:25 م</v>
      </c>
      <c r="D49" s="31">
        <v>3</v>
      </c>
      <c r="E49" s="31" t="s">
        <v>19</v>
      </c>
      <c r="F49" s="32">
        <v>1</v>
      </c>
      <c r="G49" s="31" t="s">
        <v>64</v>
      </c>
      <c r="H49" s="27"/>
      <c r="I49" s="33">
        <v>45</v>
      </c>
      <c r="J49" s="33" t="s">
        <v>335</v>
      </c>
      <c r="K49" s="33">
        <f t="shared" si="0"/>
        <v>16</v>
      </c>
      <c r="L49" s="33">
        <f t="shared" si="1"/>
        <v>8</v>
      </c>
      <c r="M49" s="27"/>
      <c r="N49" s="27"/>
      <c r="O49" s="27"/>
      <c r="P49" s="27"/>
    </row>
    <row r="50" spans="1:16">
      <c r="A50" s="30">
        <v>3</v>
      </c>
      <c r="B50" s="31">
        <v>1</v>
      </c>
      <c r="C50" s="31" t="str" cm="1">
        <f t="array" ref="C50">INDEX($P$5:$P$7,B50)</f>
        <v>4:00–5:25 م</v>
      </c>
      <c r="D50" s="31">
        <v>4</v>
      </c>
      <c r="E50" s="31" t="s">
        <v>19</v>
      </c>
      <c r="F50" s="32">
        <v>1</v>
      </c>
      <c r="G50" s="31" t="s">
        <v>21</v>
      </c>
      <c r="H50" s="27"/>
      <c r="I50" s="33">
        <v>46</v>
      </c>
      <c r="J50" s="33" t="s">
        <v>335</v>
      </c>
      <c r="K50" s="33">
        <f t="shared" si="0"/>
        <v>16</v>
      </c>
      <c r="L50" s="33">
        <f t="shared" si="1"/>
        <v>8</v>
      </c>
      <c r="M50" s="27"/>
      <c r="N50" s="27"/>
      <c r="O50" s="27"/>
      <c r="P50" s="27"/>
    </row>
    <row r="51" spans="1:16">
      <c r="A51" s="30">
        <v>3</v>
      </c>
      <c r="B51" s="31">
        <v>1</v>
      </c>
      <c r="C51" s="31" t="str" cm="1">
        <f t="array" ref="C51">INDEX($P$5:$P$7,B51)</f>
        <v>4:00–5:25 م</v>
      </c>
      <c r="D51" s="31">
        <v>5</v>
      </c>
      <c r="E51" s="31" t="s">
        <v>19</v>
      </c>
      <c r="F51" s="32">
        <v>1</v>
      </c>
      <c r="G51" s="31" t="s">
        <v>22</v>
      </c>
      <c r="H51" s="27"/>
      <c r="I51" s="27"/>
      <c r="J51" s="27"/>
      <c r="K51" s="27"/>
      <c r="L51" s="27"/>
      <c r="M51" s="27"/>
      <c r="N51" s="27"/>
      <c r="O51" s="27"/>
      <c r="P51" s="27"/>
    </row>
    <row r="52" spans="1:16">
      <c r="A52" s="30">
        <v>3</v>
      </c>
      <c r="B52" s="31">
        <v>1</v>
      </c>
      <c r="C52" s="31" t="str" cm="1">
        <f t="array" ref="C52">INDEX($P$5:$P$7,B52)</f>
        <v>4:00–5:25 م</v>
      </c>
      <c r="D52" s="31">
        <v>6</v>
      </c>
      <c r="E52" s="31" t="s">
        <v>95</v>
      </c>
      <c r="F52" s="32">
        <v>1</v>
      </c>
      <c r="G52" s="31" t="s">
        <v>209</v>
      </c>
      <c r="H52" s="27"/>
      <c r="I52" s="27"/>
      <c r="J52" s="27"/>
      <c r="K52" s="27"/>
      <c r="L52" s="27"/>
      <c r="M52" s="27"/>
      <c r="N52" s="27"/>
      <c r="O52" s="27"/>
      <c r="P52" s="27"/>
    </row>
    <row r="53" spans="1:16">
      <c r="A53" s="30">
        <v>3</v>
      </c>
      <c r="B53" s="31">
        <v>1</v>
      </c>
      <c r="C53" s="31" t="str" cm="1">
        <f t="array" ref="C53">INDEX($P$5:$P$7,B53)</f>
        <v>4:00–5:25 م</v>
      </c>
      <c r="D53" s="31">
        <v>7</v>
      </c>
      <c r="E53" s="31" t="s">
        <v>95</v>
      </c>
      <c r="F53" s="32">
        <v>1</v>
      </c>
      <c r="G53" s="31" t="s">
        <v>190</v>
      </c>
      <c r="H53" s="27"/>
      <c r="I53" s="27"/>
      <c r="J53" s="27"/>
      <c r="K53" s="27"/>
      <c r="L53" s="27"/>
      <c r="M53" s="27"/>
      <c r="N53" s="27"/>
      <c r="O53" s="27"/>
      <c r="P53" s="27"/>
    </row>
    <row r="54" spans="1:16">
      <c r="A54" s="30">
        <v>3</v>
      </c>
      <c r="B54" s="31">
        <v>2</v>
      </c>
      <c r="C54" s="31" t="str" cm="1">
        <f t="array" ref="C54">INDEX($P$5:$P$7,B54)</f>
        <v>5:35–7:00 م</v>
      </c>
      <c r="D54" s="31">
        <v>1</v>
      </c>
      <c r="E54" s="31" t="s">
        <v>95</v>
      </c>
      <c r="F54" s="32">
        <v>1</v>
      </c>
      <c r="G54" s="31" t="s">
        <v>117</v>
      </c>
      <c r="H54" s="27"/>
      <c r="I54" s="27"/>
      <c r="J54" s="27"/>
      <c r="K54" s="27"/>
      <c r="L54" s="27"/>
      <c r="M54" s="27"/>
      <c r="N54" s="27"/>
      <c r="O54" s="27"/>
      <c r="P54" s="27"/>
    </row>
    <row r="55" spans="1:16">
      <c r="A55" s="30">
        <v>3</v>
      </c>
      <c r="B55" s="31">
        <v>2</v>
      </c>
      <c r="C55" s="31" t="str" cm="1">
        <f t="array" ref="C55">INDEX($P$5:$P$7,B55)</f>
        <v>5:35–7:00 م</v>
      </c>
      <c r="D55" s="31">
        <v>2</v>
      </c>
      <c r="E55" s="31" t="s">
        <v>95</v>
      </c>
      <c r="F55" s="32">
        <v>1</v>
      </c>
      <c r="G55" s="31" t="s">
        <v>109</v>
      </c>
      <c r="H55" s="27"/>
      <c r="I55" s="27"/>
      <c r="J55" s="27"/>
      <c r="K55" s="27"/>
      <c r="L55" s="27"/>
      <c r="M55" s="27"/>
      <c r="N55" s="27"/>
      <c r="O55" s="27"/>
      <c r="P55" s="27"/>
    </row>
    <row r="56" spans="1:16">
      <c r="A56" s="30">
        <v>3</v>
      </c>
      <c r="B56" s="31">
        <v>2</v>
      </c>
      <c r="C56" s="31" t="str" cm="1">
        <f t="array" ref="C56">INDEX($P$5:$P$7,B56)</f>
        <v>5:35–7:00 م</v>
      </c>
      <c r="D56" s="31">
        <v>3</v>
      </c>
      <c r="E56" s="31" t="s">
        <v>174</v>
      </c>
      <c r="F56" s="32">
        <v>1</v>
      </c>
      <c r="G56" s="31" t="s">
        <v>309</v>
      </c>
      <c r="H56" s="27"/>
      <c r="I56" s="27"/>
      <c r="J56" s="27"/>
      <c r="K56" s="27"/>
      <c r="L56" s="27"/>
      <c r="M56" s="27"/>
      <c r="N56" s="27"/>
      <c r="O56" s="27"/>
      <c r="P56" s="27"/>
    </row>
    <row r="57" spans="1:16">
      <c r="A57" s="30">
        <v>3</v>
      </c>
      <c r="B57" s="31">
        <v>2</v>
      </c>
      <c r="C57" s="31" t="str" cm="1">
        <f t="array" ref="C57">INDEX($P$5:$P$7,B57)</f>
        <v>5:35–7:00 م</v>
      </c>
      <c r="D57" s="31">
        <v>4</v>
      </c>
      <c r="E57" s="31" t="s">
        <v>174</v>
      </c>
      <c r="F57" s="32">
        <v>1</v>
      </c>
      <c r="G57" s="31" t="s">
        <v>323</v>
      </c>
      <c r="H57" s="27"/>
      <c r="I57" s="27"/>
      <c r="J57" s="27"/>
      <c r="K57" s="27"/>
      <c r="L57" s="27"/>
      <c r="M57" s="27"/>
      <c r="N57" s="27"/>
      <c r="O57" s="27"/>
      <c r="P57" s="27"/>
    </row>
    <row r="58" spans="1:16">
      <c r="A58" s="30">
        <v>3</v>
      </c>
      <c r="B58" s="31">
        <v>2</v>
      </c>
      <c r="C58" s="31" t="str" cm="1">
        <f t="array" ref="C58">INDEX($P$5:$P$7,B58)</f>
        <v>5:35–7:00 م</v>
      </c>
      <c r="D58" s="31">
        <v>5</v>
      </c>
      <c r="E58" s="31" t="s">
        <v>174</v>
      </c>
      <c r="F58" s="32">
        <v>1</v>
      </c>
      <c r="G58" s="31" t="s">
        <v>292</v>
      </c>
      <c r="H58" s="27"/>
      <c r="I58" s="27"/>
      <c r="J58" s="27"/>
      <c r="K58" s="27"/>
      <c r="L58" s="27"/>
      <c r="M58" s="27"/>
      <c r="N58" s="27"/>
      <c r="O58" s="27"/>
      <c r="P58" s="27"/>
    </row>
    <row r="59" spans="1:16">
      <c r="A59" s="30">
        <v>3</v>
      </c>
      <c r="B59" s="31">
        <v>2</v>
      </c>
      <c r="C59" s="31" t="str" cm="1">
        <f t="array" ref="C59">INDEX($P$5:$P$7,B59)</f>
        <v>5:35–7:00 م</v>
      </c>
      <c r="D59" s="31">
        <v>6</v>
      </c>
      <c r="E59" s="31" t="s">
        <v>174</v>
      </c>
      <c r="F59" s="32">
        <v>1</v>
      </c>
      <c r="G59" s="31" t="s">
        <v>284</v>
      </c>
      <c r="H59" s="27"/>
      <c r="I59" s="27"/>
      <c r="J59" s="27"/>
      <c r="K59" s="27"/>
      <c r="L59" s="27"/>
      <c r="M59" s="27"/>
      <c r="N59" s="27"/>
      <c r="O59" s="27"/>
      <c r="P59" s="27"/>
    </row>
    <row r="60" spans="1:16">
      <c r="A60" s="30">
        <v>3</v>
      </c>
      <c r="B60" s="31">
        <v>2</v>
      </c>
      <c r="C60" s="31" t="str" cm="1">
        <f t="array" ref="C60">INDEX($P$5:$P$7,B60)</f>
        <v>5:35–7:00 م</v>
      </c>
      <c r="D60" s="31">
        <v>7</v>
      </c>
      <c r="E60" s="31" t="s">
        <v>295</v>
      </c>
      <c r="F60" s="32">
        <v>1</v>
      </c>
      <c r="G60" s="31" t="s">
        <v>476</v>
      </c>
      <c r="H60" s="27"/>
      <c r="I60" s="27"/>
      <c r="J60" s="27"/>
      <c r="K60" s="27"/>
      <c r="L60" s="27"/>
      <c r="M60" s="27"/>
      <c r="N60" s="27"/>
      <c r="O60" s="27"/>
      <c r="P60" s="27"/>
    </row>
    <row r="61" spans="1:16">
      <c r="A61" s="30">
        <v>3</v>
      </c>
      <c r="B61" s="31">
        <v>3</v>
      </c>
      <c r="C61" s="31" t="str" cm="1">
        <f t="array" ref="C61">INDEX($P$5:$P$7,B61)</f>
        <v>7:10–8:35 م</v>
      </c>
      <c r="D61" s="31">
        <v>1</v>
      </c>
      <c r="E61" s="31" t="s">
        <v>295</v>
      </c>
      <c r="F61" s="32">
        <v>1</v>
      </c>
      <c r="G61" s="31" t="s">
        <v>458</v>
      </c>
      <c r="H61" s="27"/>
      <c r="I61" s="27"/>
      <c r="J61" s="27"/>
      <c r="K61" s="27"/>
      <c r="L61" s="27"/>
      <c r="M61" s="27"/>
      <c r="N61" s="27"/>
      <c r="O61" s="27"/>
      <c r="P61" s="27"/>
    </row>
    <row r="62" spans="1:16">
      <c r="A62" s="30">
        <v>3</v>
      </c>
      <c r="B62" s="31">
        <v>3</v>
      </c>
      <c r="C62" s="31" t="str" cm="1">
        <f t="array" ref="C62">INDEX($P$5:$P$7,B62)</f>
        <v>7:10–8:35 م</v>
      </c>
      <c r="D62" s="31">
        <v>2</v>
      </c>
      <c r="E62" s="31" t="s">
        <v>295</v>
      </c>
      <c r="F62" s="32">
        <v>1</v>
      </c>
      <c r="G62" s="31" t="s">
        <v>371</v>
      </c>
      <c r="H62" s="27"/>
      <c r="I62" s="27"/>
      <c r="J62" s="27"/>
      <c r="K62" s="27"/>
      <c r="L62" s="27"/>
      <c r="M62" s="27"/>
      <c r="N62" s="27"/>
      <c r="O62" s="27"/>
      <c r="P62" s="27"/>
    </row>
    <row r="63" spans="1:16">
      <c r="A63" s="30">
        <v>3</v>
      </c>
      <c r="B63" s="31">
        <v>3</v>
      </c>
      <c r="C63" s="31" t="str" cm="1">
        <f t="array" ref="C63">INDEX($P$5:$P$7,B63)</f>
        <v>7:10–8:35 م</v>
      </c>
      <c r="D63" s="31">
        <v>3</v>
      </c>
      <c r="E63" s="31" t="s">
        <v>295</v>
      </c>
      <c r="F63" s="32">
        <v>1</v>
      </c>
      <c r="G63" s="31" t="s">
        <v>361</v>
      </c>
      <c r="H63" s="27"/>
      <c r="I63" s="27"/>
      <c r="J63" s="27"/>
      <c r="K63" s="27"/>
      <c r="L63" s="27"/>
      <c r="M63" s="27"/>
      <c r="N63" s="27"/>
      <c r="O63" s="27"/>
      <c r="P63" s="27"/>
    </row>
    <row r="64" spans="1:16">
      <c r="A64" s="30">
        <v>3</v>
      </c>
      <c r="B64" s="31">
        <v>3</v>
      </c>
      <c r="C64" s="31" t="str" cm="1">
        <f t="array" ref="C64">INDEX($P$5:$P$7,B64)</f>
        <v>7:10–8:35 م</v>
      </c>
      <c r="D64" s="31">
        <v>4</v>
      </c>
      <c r="E64" s="31" t="s">
        <v>335</v>
      </c>
      <c r="F64" s="32">
        <v>1</v>
      </c>
      <c r="G64" s="31" t="s">
        <v>626</v>
      </c>
      <c r="H64" s="27"/>
      <c r="I64" s="27"/>
      <c r="J64" s="27"/>
      <c r="K64" s="27"/>
      <c r="L64" s="27"/>
      <c r="M64" s="27"/>
      <c r="N64" s="27"/>
      <c r="O64" s="27"/>
      <c r="P64" s="27"/>
    </row>
    <row r="65" spans="1:16">
      <c r="A65" s="30">
        <v>3</v>
      </c>
      <c r="B65" s="31">
        <v>3</v>
      </c>
      <c r="C65" s="31" t="str" cm="1">
        <f t="array" ref="C65">INDEX($P$5:$P$7,B65)</f>
        <v>7:10–8:35 م</v>
      </c>
      <c r="D65" s="31">
        <v>5</v>
      </c>
      <c r="E65" s="31" t="s">
        <v>335</v>
      </c>
      <c r="F65" s="32">
        <v>1</v>
      </c>
      <c r="G65" s="31" t="s">
        <v>637</v>
      </c>
      <c r="H65" s="27"/>
      <c r="I65" s="27"/>
      <c r="J65" s="27"/>
      <c r="K65" s="27"/>
      <c r="L65" s="27"/>
      <c r="M65" s="27"/>
      <c r="N65" s="27"/>
      <c r="O65" s="27"/>
      <c r="P65" s="27"/>
    </row>
    <row r="66" spans="1:16">
      <c r="A66" s="30">
        <v>3</v>
      </c>
      <c r="B66" s="31">
        <v>3</v>
      </c>
      <c r="C66" s="31" t="str" cm="1">
        <f t="array" ref="C66">INDEX($P$5:$P$7,B66)</f>
        <v>7:10–8:35 م</v>
      </c>
      <c r="D66" s="31">
        <v>6</v>
      </c>
      <c r="E66" s="31" t="s">
        <v>335</v>
      </c>
      <c r="F66" s="32">
        <v>1</v>
      </c>
      <c r="G66" s="31" t="s">
        <v>574</v>
      </c>
      <c r="H66" s="27"/>
      <c r="I66" s="27"/>
      <c r="J66" s="27"/>
      <c r="K66" s="27"/>
      <c r="L66" s="27"/>
      <c r="M66" s="27"/>
      <c r="N66" s="27"/>
      <c r="O66" s="27"/>
      <c r="P66" s="27"/>
    </row>
    <row r="67" spans="1:16">
      <c r="A67" s="30">
        <v>3</v>
      </c>
      <c r="B67" s="31">
        <v>3</v>
      </c>
      <c r="C67" s="31" t="str" cm="1">
        <f t="array" ref="C67">INDEX($P$5:$P$7,B67)</f>
        <v>7:10–8:35 م</v>
      </c>
      <c r="D67" s="31">
        <v>7</v>
      </c>
      <c r="E67" s="31" t="s">
        <v>335</v>
      </c>
      <c r="F67" s="32">
        <v>1</v>
      </c>
      <c r="G67" s="31" t="s">
        <v>552</v>
      </c>
      <c r="H67" s="27"/>
      <c r="I67" s="27"/>
      <c r="J67" s="27"/>
      <c r="K67" s="27"/>
      <c r="L67" s="27"/>
      <c r="M67" s="27"/>
      <c r="N67" s="27"/>
      <c r="O67" s="27"/>
      <c r="P67" s="27"/>
    </row>
    <row r="68" spans="1:16">
      <c r="A68" s="30">
        <v>4</v>
      </c>
      <c r="B68" s="31">
        <v>1</v>
      </c>
      <c r="C68" s="31" t="str" cm="1">
        <f t="array" ref="C68">INDEX($P$5:$P$7,B68)</f>
        <v>4:00–5:25 م</v>
      </c>
      <c r="D68" s="31">
        <v>1</v>
      </c>
      <c r="E68" s="31" t="s">
        <v>19</v>
      </c>
      <c r="F68" s="32">
        <v>1</v>
      </c>
      <c r="G68" s="31" t="s">
        <v>41</v>
      </c>
      <c r="H68" s="27"/>
      <c r="I68" s="27"/>
      <c r="J68" s="27"/>
      <c r="K68" s="27"/>
      <c r="L68" s="27"/>
      <c r="M68" s="27"/>
      <c r="N68" s="27"/>
      <c r="O68" s="27"/>
      <c r="P68" s="27"/>
    </row>
    <row r="69" spans="1:16">
      <c r="A69" s="30">
        <v>4</v>
      </c>
      <c r="B69" s="31">
        <v>1</v>
      </c>
      <c r="C69" s="31" t="str" cm="1">
        <f t="array" ref="C69">INDEX($P$5:$P$7,B69)</f>
        <v>4:00–5:25 م</v>
      </c>
      <c r="D69" s="31">
        <v>2</v>
      </c>
      <c r="E69" s="31" t="s">
        <v>19</v>
      </c>
      <c r="F69" s="32">
        <v>1</v>
      </c>
      <c r="G69" s="31" t="s">
        <v>47</v>
      </c>
      <c r="H69" s="27"/>
      <c r="I69" s="27"/>
      <c r="J69" s="27"/>
      <c r="K69" s="27"/>
      <c r="L69" s="27"/>
      <c r="M69" s="27"/>
      <c r="N69" s="27"/>
      <c r="O69" s="27"/>
      <c r="P69" s="27"/>
    </row>
    <row r="70" spans="1:16">
      <c r="A70" s="30">
        <v>4</v>
      </c>
      <c r="B70" s="31">
        <v>1</v>
      </c>
      <c r="C70" s="31" t="str" cm="1">
        <f t="array" ref="C70">INDEX($P$5:$P$7,B70)</f>
        <v>4:00–5:25 م</v>
      </c>
      <c r="D70" s="31">
        <v>3</v>
      </c>
      <c r="E70" s="31" t="s">
        <v>19</v>
      </c>
      <c r="F70" s="32">
        <v>1</v>
      </c>
      <c r="G70" s="31" t="s">
        <v>56</v>
      </c>
      <c r="H70" s="27"/>
      <c r="I70" s="27"/>
      <c r="J70" s="27"/>
      <c r="K70" s="27"/>
      <c r="L70" s="27"/>
      <c r="M70" s="27"/>
      <c r="N70" s="27"/>
      <c r="O70" s="27"/>
      <c r="P70" s="27"/>
    </row>
    <row r="71" spans="1:16">
      <c r="A71" s="30">
        <v>4</v>
      </c>
      <c r="B71" s="31">
        <v>1</v>
      </c>
      <c r="C71" s="31" t="str" cm="1">
        <f t="array" ref="C71">INDEX($P$5:$P$7,B71)</f>
        <v>4:00–5:25 م</v>
      </c>
      <c r="D71" s="31">
        <v>4</v>
      </c>
      <c r="E71" s="31" t="s">
        <v>19</v>
      </c>
      <c r="F71" s="32">
        <v>1</v>
      </c>
      <c r="G71" s="31" t="s">
        <v>65</v>
      </c>
      <c r="H71" s="27"/>
      <c r="I71" s="27"/>
      <c r="J71" s="27"/>
      <c r="K71" s="27"/>
      <c r="L71" s="27"/>
      <c r="M71" s="27"/>
      <c r="N71" s="27"/>
      <c r="O71" s="27"/>
      <c r="P71" s="27"/>
    </row>
    <row r="72" spans="1:16">
      <c r="A72" s="30">
        <v>4</v>
      </c>
      <c r="B72" s="31">
        <v>1</v>
      </c>
      <c r="C72" s="31" t="str" cm="1">
        <f t="array" ref="C72">INDEX($P$5:$P$7,B72)</f>
        <v>4:00–5:25 م</v>
      </c>
      <c r="D72" s="31">
        <v>5</v>
      </c>
      <c r="E72" s="31" t="s">
        <v>19</v>
      </c>
      <c r="F72" s="32">
        <v>1</v>
      </c>
      <c r="G72" s="31" t="s">
        <v>25</v>
      </c>
      <c r="H72" s="27"/>
      <c r="I72" s="27"/>
      <c r="J72" s="27"/>
      <c r="K72" s="27"/>
      <c r="L72" s="27"/>
      <c r="M72" s="27"/>
      <c r="N72" s="27"/>
      <c r="O72" s="27"/>
      <c r="P72" s="27"/>
    </row>
    <row r="73" spans="1:16">
      <c r="A73" s="30">
        <v>4</v>
      </c>
      <c r="B73" s="31">
        <v>1</v>
      </c>
      <c r="C73" s="31" t="str" cm="1">
        <f t="array" ref="C73">INDEX($P$5:$P$7,B73)</f>
        <v>4:00–5:25 م</v>
      </c>
      <c r="D73" s="31">
        <v>6</v>
      </c>
      <c r="E73" s="31" t="s">
        <v>95</v>
      </c>
      <c r="F73" s="32">
        <v>1</v>
      </c>
      <c r="G73" s="31" t="s">
        <v>142</v>
      </c>
      <c r="H73" s="27"/>
      <c r="I73" s="27"/>
      <c r="J73" s="27"/>
      <c r="K73" s="27"/>
      <c r="L73" s="27"/>
      <c r="M73" s="27"/>
      <c r="N73" s="27"/>
      <c r="O73" s="27"/>
      <c r="P73" s="27"/>
    </row>
    <row r="74" spans="1:16">
      <c r="A74" s="30">
        <v>4</v>
      </c>
      <c r="B74" s="31">
        <v>1</v>
      </c>
      <c r="C74" s="31" t="str" cm="1">
        <f t="array" ref="C74">INDEX($P$5:$P$7,B74)</f>
        <v>4:00–5:25 م</v>
      </c>
      <c r="D74" s="31">
        <v>7</v>
      </c>
      <c r="E74" s="31" t="s">
        <v>95</v>
      </c>
      <c r="F74" s="32">
        <v>1</v>
      </c>
      <c r="G74" s="31" t="s">
        <v>176</v>
      </c>
      <c r="H74" s="27"/>
      <c r="I74" s="27"/>
      <c r="J74" s="27"/>
      <c r="K74" s="27"/>
      <c r="L74" s="27"/>
      <c r="M74" s="27"/>
      <c r="N74" s="27"/>
      <c r="O74" s="27"/>
      <c r="P74" s="27"/>
    </row>
    <row r="75" spans="1:16">
      <c r="A75" s="30">
        <v>4</v>
      </c>
      <c r="B75" s="31">
        <v>2</v>
      </c>
      <c r="C75" s="31" t="str" cm="1">
        <f t="array" ref="C75">INDEX($P$5:$P$7,B75)</f>
        <v>5:35–7:00 م</v>
      </c>
      <c r="D75" s="31">
        <v>1</v>
      </c>
      <c r="E75" s="31" t="s">
        <v>95</v>
      </c>
      <c r="F75" s="32">
        <v>1</v>
      </c>
      <c r="G75" s="31" t="s">
        <v>191</v>
      </c>
      <c r="H75" s="27"/>
      <c r="I75" s="27"/>
      <c r="J75" s="27"/>
      <c r="K75" s="27"/>
      <c r="L75" s="27"/>
      <c r="M75" s="27"/>
      <c r="N75" s="27"/>
      <c r="O75" s="27"/>
      <c r="P75" s="27"/>
    </row>
    <row r="76" spans="1:16">
      <c r="A76" s="30">
        <v>4</v>
      </c>
      <c r="B76" s="31">
        <v>2</v>
      </c>
      <c r="C76" s="31" t="str" cm="1">
        <f t="array" ref="C76">INDEX($P$5:$P$7,B76)</f>
        <v>5:35–7:00 م</v>
      </c>
      <c r="D76" s="31">
        <v>2</v>
      </c>
      <c r="E76" s="31" t="s">
        <v>95</v>
      </c>
      <c r="F76" s="32">
        <v>1</v>
      </c>
      <c r="G76" s="31" t="s">
        <v>99</v>
      </c>
      <c r="H76" s="27"/>
      <c r="I76" s="27"/>
      <c r="J76" s="27"/>
      <c r="K76" s="27"/>
      <c r="L76" s="27"/>
      <c r="M76" s="27"/>
      <c r="N76" s="27"/>
      <c r="O76" s="27"/>
      <c r="P76" s="27"/>
    </row>
    <row r="77" spans="1:16">
      <c r="A77" s="30">
        <v>4</v>
      </c>
      <c r="B77" s="31">
        <v>2</v>
      </c>
      <c r="C77" s="31" t="str" cm="1">
        <f t="array" ref="C77">INDEX($P$5:$P$7,B77)</f>
        <v>5:35–7:00 م</v>
      </c>
      <c r="D77" s="31">
        <v>3</v>
      </c>
      <c r="E77" s="31" t="s">
        <v>174</v>
      </c>
      <c r="F77" s="32">
        <v>1</v>
      </c>
      <c r="G77" s="31" t="s">
        <v>316</v>
      </c>
      <c r="H77" s="27"/>
      <c r="I77" s="27"/>
      <c r="J77" s="27"/>
      <c r="K77" s="27"/>
      <c r="L77" s="27"/>
      <c r="M77" s="27"/>
      <c r="N77" s="27"/>
      <c r="O77" s="27"/>
      <c r="P77" s="27"/>
    </row>
    <row r="78" spans="1:16">
      <c r="A78" s="30">
        <v>4</v>
      </c>
      <c r="B78" s="31">
        <v>2</v>
      </c>
      <c r="C78" s="31" t="str" cm="1">
        <f t="array" ref="C78">INDEX($P$5:$P$7,B78)</f>
        <v>5:35–7:00 م</v>
      </c>
      <c r="D78" s="31">
        <v>4</v>
      </c>
      <c r="E78" s="31" t="s">
        <v>174</v>
      </c>
      <c r="F78" s="32">
        <v>1</v>
      </c>
      <c r="G78" s="31" t="s">
        <v>312</v>
      </c>
      <c r="H78" s="27"/>
      <c r="I78" s="27"/>
      <c r="J78" s="27"/>
      <c r="K78" s="27"/>
      <c r="L78" s="27"/>
      <c r="M78" s="27"/>
      <c r="N78" s="27"/>
      <c r="O78" s="27"/>
      <c r="P78" s="27"/>
    </row>
    <row r="79" spans="1:16">
      <c r="A79" s="30">
        <v>4</v>
      </c>
      <c r="B79" s="31">
        <v>2</v>
      </c>
      <c r="C79" s="31" t="str" cm="1">
        <f t="array" ref="C79">INDEX($P$5:$P$7,B79)</f>
        <v>5:35–7:00 م</v>
      </c>
      <c r="D79" s="31">
        <v>5</v>
      </c>
      <c r="E79" s="31" t="s">
        <v>174</v>
      </c>
      <c r="F79" s="32">
        <v>1</v>
      </c>
      <c r="G79" s="31" t="s">
        <v>324</v>
      </c>
      <c r="H79" s="27"/>
      <c r="I79" s="27"/>
      <c r="J79" s="27"/>
      <c r="K79" s="27"/>
      <c r="L79" s="27"/>
      <c r="M79" s="27"/>
      <c r="N79" s="27"/>
      <c r="O79" s="27"/>
      <c r="P79" s="27"/>
    </row>
    <row r="80" spans="1:16">
      <c r="A80" s="30">
        <v>4</v>
      </c>
      <c r="B80" s="31">
        <v>2</v>
      </c>
      <c r="C80" s="31" t="str" cm="1">
        <f t="array" ref="C80">INDEX($P$5:$P$7,B80)</f>
        <v>5:35–7:00 م</v>
      </c>
      <c r="D80" s="31">
        <v>6</v>
      </c>
      <c r="E80" s="31" t="s">
        <v>174</v>
      </c>
      <c r="F80" s="32">
        <v>1</v>
      </c>
      <c r="G80" s="31" t="s">
        <v>269</v>
      </c>
      <c r="H80" s="27"/>
      <c r="I80" s="27"/>
      <c r="J80" s="27"/>
      <c r="K80" s="27"/>
      <c r="L80" s="27"/>
      <c r="M80" s="27"/>
      <c r="N80" s="27"/>
      <c r="O80" s="27"/>
      <c r="P80" s="27"/>
    </row>
    <row r="81" spans="1:16">
      <c r="A81" s="30">
        <v>4</v>
      </c>
      <c r="B81" s="31">
        <v>2</v>
      </c>
      <c r="C81" s="31" t="str" cm="1">
        <f t="array" ref="C81">INDEX($P$5:$P$7,B81)</f>
        <v>5:35–7:00 م</v>
      </c>
      <c r="D81" s="31">
        <v>7</v>
      </c>
      <c r="E81" s="31" t="s">
        <v>295</v>
      </c>
      <c r="F81" s="32">
        <v>1</v>
      </c>
      <c r="G81" s="31" t="s">
        <v>435</v>
      </c>
      <c r="H81" s="27"/>
      <c r="I81" s="27"/>
      <c r="J81" s="27"/>
      <c r="K81" s="27"/>
      <c r="L81" s="27"/>
      <c r="M81" s="27"/>
      <c r="N81" s="27"/>
      <c r="O81" s="27"/>
      <c r="P81" s="27"/>
    </row>
    <row r="82" spans="1:16">
      <c r="A82" s="30">
        <v>4</v>
      </c>
      <c r="B82" s="31">
        <v>3</v>
      </c>
      <c r="C82" s="31" t="str" cm="1">
        <f t="array" ref="C82">INDEX($P$5:$P$7,B82)</f>
        <v>7:10–8:35 م</v>
      </c>
      <c r="D82" s="31">
        <v>1</v>
      </c>
      <c r="E82" s="31" t="s">
        <v>295</v>
      </c>
      <c r="F82" s="32">
        <v>1</v>
      </c>
      <c r="G82" s="31" t="s">
        <v>450</v>
      </c>
      <c r="H82" s="27"/>
      <c r="I82" s="27"/>
      <c r="J82" s="27"/>
      <c r="K82" s="27"/>
      <c r="L82" s="27"/>
      <c r="M82" s="27"/>
      <c r="N82" s="27"/>
      <c r="O82" s="27"/>
      <c r="P82" s="27"/>
    </row>
    <row r="83" spans="1:16">
      <c r="A83" s="30">
        <v>4</v>
      </c>
      <c r="B83" s="31">
        <v>3</v>
      </c>
      <c r="C83" s="31" t="str" cm="1">
        <f t="array" ref="C83">INDEX($P$5:$P$7,B83)</f>
        <v>7:10–8:35 م</v>
      </c>
      <c r="D83" s="31">
        <v>2</v>
      </c>
      <c r="E83" s="31" t="s">
        <v>295</v>
      </c>
      <c r="F83" s="32">
        <v>1</v>
      </c>
      <c r="G83" s="31" t="s">
        <v>459</v>
      </c>
      <c r="H83" s="27"/>
      <c r="I83" s="27"/>
      <c r="J83" s="27"/>
      <c r="K83" s="27"/>
      <c r="L83" s="27"/>
      <c r="M83" s="27"/>
      <c r="N83" s="27"/>
      <c r="O83" s="27"/>
      <c r="P83" s="27"/>
    </row>
    <row r="84" spans="1:16">
      <c r="A84" s="30">
        <v>4</v>
      </c>
      <c r="B84" s="31">
        <v>3</v>
      </c>
      <c r="C84" s="31" t="str" cm="1">
        <f t="array" ref="C84">INDEX($P$5:$P$7,B84)</f>
        <v>7:10–8:35 م</v>
      </c>
      <c r="D84" s="31">
        <v>3</v>
      </c>
      <c r="E84" s="31" t="s">
        <v>295</v>
      </c>
      <c r="F84" s="32">
        <v>1</v>
      </c>
      <c r="G84" s="31" t="s">
        <v>354</v>
      </c>
      <c r="H84" s="27"/>
      <c r="I84" s="27"/>
      <c r="J84" s="27"/>
      <c r="K84" s="27"/>
      <c r="L84" s="27"/>
      <c r="M84" s="27"/>
      <c r="N84" s="27"/>
      <c r="O84" s="27"/>
      <c r="P84" s="27"/>
    </row>
    <row r="85" spans="1:16">
      <c r="A85" s="30">
        <v>4</v>
      </c>
      <c r="B85" s="31">
        <v>3</v>
      </c>
      <c r="C85" s="31" t="str" cm="1">
        <f t="array" ref="C85">INDEX($P$5:$P$7,B85)</f>
        <v>7:10–8:35 م</v>
      </c>
      <c r="D85" s="31">
        <v>4</v>
      </c>
      <c r="E85" s="31" t="s">
        <v>335</v>
      </c>
      <c r="F85" s="32">
        <v>1</v>
      </c>
      <c r="G85" s="31" t="s">
        <v>607</v>
      </c>
      <c r="H85" s="27"/>
      <c r="I85" s="27"/>
      <c r="J85" s="27"/>
      <c r="K85" s="27"/>
      <c r="L85" s="27"/>
      <c r="M85" s="27"/>
      <c r="N85" s="27"/>
      <c r="O85" s="27"/>
      <c r="P85" s="27"/>
    </row>
    <row r="86" spans="1:16">
      <c r="A86" s="30">
        <v>4</v>
      </c>
      <c r="B86" s="31">
        <v>3</v>
      </c>
      <c r="C86" s="31" t="str" cm="1">
        <f t="array" ref="C86">INDEX($P$5:$P$7,B86)</f>
        <v>7:10–8:35 م</v>
      </c>
      <c r="D86" s="31">
        <v>5</v>
      </c>
      <c r="E86" s="31" t="s">
        <v>335</v>
      </c>
      <c r="F86" s="32">
        <v>1</v>
      </c>
      <c r="G86" s="31" t="s">
        <v>628</v>
      </c>
      <c r="H86" s="27"/>
      <c r="I86" s="27"/>
      <c r="J86" s="27"/>
      <c r="K86" s="27"/>
      <c r="L86" s="27"/>
      <c r="M86" s="27"/>
      <c r="N86" s="27"/>
      <c r="O86" s="27"/>
      <c r="P86" s="27"/>
    </row>
    <row r="87" spans="1:16">
      <c r="A87" s="30">
        <v>4</v>
      </c>
      <c r="B87" s="31">
        <v>3</v>
      </c>
      <c r="C87" s="31" t="str" cm="1">
        <f t="array" ref="C87">INDEX($P$5:$P$7,B87)</f>
        <v>7:10–8:35 م</v>
      </c>
      <c r="D87" s="31">
        <v>6</v>
      </c>
      <c r="E87" s="31" t="s">
        <v>335</v>
      </c>
      <c r="F87" s="32">
        <v>1</v>
      </c>
      <c r="G87" s="31" t="s">
        <v>638</v>
      </c>
      <c r="H87" s="27"/>
      <c r="I87" s="27"/>
      <c r="J87" s="27"/>
      <c r="K87" s="27"/>
      <c r="L87" s="27"/>
      <c r="M87" s="27"/>
      <c r="N87" s="27"/>
      <c r="O87" s="27"/>
      <c r="P87" s="27"/>
    </row>
    <row r="88" spans="1:16">
      <c r="A88" s="30">
        <v>4</v>
      </c>
      <c r="B88" s="31">
        <v>3</v>
      </c>
      <c r="C88" s="31" t="str" cm="1">
        <f t="array" ref="C88">INDEX($P$5:$P$7,B88)</f>
        <v>7:10–8:35 م</v>
      </c>
      <c r="D88" s="31">
        <v>7</v>
      </c>
      <c r="E88" s="31" t="s">
        <v>335</v>
      </c>
      <c r="F88" s="32">
        <v>1</v>
      </c>
      <c r="G88" s="31" t="s">
        <v>532</v>
      </c>
      <c r="H88" s="27"/>
      <c r="I88" s="27"/>
      <c r="J88" s="27"/>
      <c r="K88" s="27"/>
      <c r="L88" s="27"/>
      <c r="M88" s="27"/>
      <c r="N88" s="27"/>
      <c r="O88" s="27"/>
      <c r="P88" s="27"/>
    </row>
    <row r="89" spans="1:16">
      <c r="A89" s="30">
        <v>5</v>
      </c>
      <c r="B89" s="31">
        <v>1</v>
      </c>
      <c r="C89" s="31" t="str" cm="1">
        <f t="array" ref="C89">INDEX($P$5:$P$7,B89)</f>
        <v>4:00–5:25 م</v>
      </c>
      <c r="D89" s="31">
        <v>1</v>
      </c>
      <c r="E89" s="31" t="s">
        <v>19</v>
      </c>
      <c r="F89" s="32">
        <v>1</v>
      </c>
      <c r="G89" s="31" t="s">
        <v>20</v>
      </c>
      <c r="H89" s="27"/>
      <c r="I89" s="27"/>
      <c r="J89" s="27"/>
      <c r="K89" s="27"/>
      <c r="L89" s="27"/>
      <c r="M89" s="27"/>
      <c r="N89" s="27"/>
      <c r="O89" s="27"/>
      <c r="P89" s="27"/>
    </row>
    <row r="90" spans="1:16">
      <c r="A90" s="30">
        <v>5</v>
      </c>
      <c r="B90" s="31">
        <v>1</v>
      </c>
      <c r="C90" s="31" t="str" cm="1">
        <f t="array" ref="C90">INDEX($P$5:$P$7,B90)</f>
        <v>4:00–5:25 م</v>
      </c>
      <c r="D90" s="31">
        <v>2</v>
      </c>
      <c r="E90" s="31" t="s">
        <v>19</v>
      </c>
      <c r="F90" s="32">
        <v>1</v>
      </c>
      <c r="G90" s="31" t="s">
        <v>42</v>
      </c>
      <c r="H90" s="27"/>
      <c r="I90" s="27"/>
      <c r="J90" s="27"/>
      <c r="K90" s="27"/>
      <c r="L90" s="27"/>
      <c r="M90" s="27"/>
      <c r="N90" s="27"/>
      <c r="O90" s="27"/>
      <c r="P90" s="27"/>
    </row>
    <row r="91" spans="1:16">
      <c r="A91" s="30">
        <v>5</v>
      </c>
      <c r="B91" s="31">
        <v>1</v>
      </c>
      <c r="C91" s="31" t="str" cm="1">
        <f t="array" ref="C91">INDEX($P$5:$P$7,B91)</f>
        <v>4:00–5:25 م</v>
      </c>
      <c r="D91" s="31">
        <v>3</v>
      </c>
      <c r="E91" s="31" t="s">
        <v>19</v>
      </c>
      <c r="F91" s="32">
        <v>1</v>
      </c>
      <c r="G91" s="31" t="s">
        <v>48</v>
      </c>
      <c r="H91" s="27"/>
      <c r="I91" s="27"/>
      <c r="J91" s="27"/>
      <c r="K91" s="27"/>
      <c r="L91" s="27"/>
      <c r="M91" s="27"/>
      <c r="N91" s="27"/>
      <c r="O91" s="27"/>
      <c r="P91" s="27"/>
    </row>
    <row r="92" spans="1:16">
      <c r="A92" s="30">
        <v>5</v>
      </c>
      <c r="B92" s="31">
        <v>1</v>
      </c>
      <c r="C92" s="31" t="str" cm="1">
        <f t="array" ref="C92">INDEX($P$5:$P$7,B92)</f>
        <v>4:00–5:25 م</v>
      </c>
      <c r="D92" s="31">
        <v>4</v>
      </c>
      <c r="E92" s="31" t="s">
        <v>19</v>
      </c>
      <c r="F92" s="32">
        <v>1</v>
      </c>
      <c r="G92" s="31" t="s">
        <v>57</v>
      </c>
      <c r="H92" s="27"/>
      <c r="I92" s="27"/>
      <c r="J92" s="27"/>
      <c r="K92" s="27"/>
      <c r="L92" s="27"/>
      <c r="M92" s="27"/>
      <c r="N92" s="27"/>
      <c r="O92" s="27"/>
      <c r="P92" s="27"/>
    </row>
    <row r="93" spans="1:16">
      <c r="A93" s="30">
        <v>5</v>
      </c>
      <c r="B93" s="31">
        <v>1</v>
      </c>
      <c r="C93" s="31" t="str" cm="1">
        <f t="array" ref="C93">INDEX($P$5:$P$7,B93)</f>
        <v>4:00–5:25 م</v>
      </c>
      <c r="D93" s="31">
        <v>5</v>
      </c>
      <c r="E93" s="31" t="s">
        <v>19</v>
      </c>
      <c r="F93" s="32">
        <v>1</v>
      </c>
      <c r="G93" s="31" t="s">
        <v>66</v>
      </c>
      <c r="H93" s="27"/>
      <c r="I93" s="27"/>
      <c r="J93" s="27"/>
      <c r="K93" s="27"/>
      <c r="L93" s="27"/>
      <c r="M93" s="27"/>
      <c r="N93" s="27"/>
      <c r="O93" s="27"/>
      <c r="P93" s="27"/>
    </row>
    <row r="94" spans="1:16">
      <c r="A94" s="30">
        <v>5</v>
      </c>
      <c r="B94" s="31">
        <v>1</v>
      </c>
      <c r="C94" s="31" t="str" cm="1">
        <f t="array" ref="C94">INDEX($P$5:$P$7,B94)</f>
        <v>4:00–5:25 م</v>
      </c>
      <c r="D94" s="31">
        <v>6</v>
      </c>
      <c r="E94" s="31" t="s">
        <v>95</v>
      </c>
      <c r="F94" s="32">
        <v>1</v>
      </c>
      <c r="G94" s="31" t="s">
        <v>125</v>
      </c>
      <c r="H94" s="27"/>
      <c r="I94" s="27"/>
      <c r="J94" s="27"/>
      <c r="K94" s="27"/>
      <c r="L94" s="27"/>
      <c r="M94" s="27"/>
      <c r="N94" s="27"/>
      <c r="O94" s="27"/>
      <c r="P94" s="27"/>
    </row>
    <row r="95" spans="1:16">
      <c r="A95" s="30">
        <v>5</v>
      </c>
      <c r="B95" s="31">
        <v>1</v>
      </c>
      <c r="C95" s="31" t="str" cm="1">
        <f t="array" ref="C95">INDEX($P$5:$P$7,B95)</f>
        <v>4:00–5:25 م</v>
      </c>
      <c r="D95" s="31">
        <v>7</v>
      </c>
      <c r="E95" s="31" t="s">
        <v>95</v>
      </c>
      <c r="F95" s="32">
        <v>1</v>
      </c>
      <c r="G95" s="31" t="s">
        <v>137</v>
      </c>
      <c r="H95" s="27"/>
      <c r="I95" s="27"/>
      <c r="J95" s="27"/>
      <c r="K95" s="27"/>
      <c r="L95" s="27"/>
      <c r="M95" s="27"/>
      <c r="N95" s="27"/>
      <c r="O95" s="27"/>
      <c r="P95" s="27"/>
    </row>
    <row r="96" spans="1:16">
      <c r="A96" s="30">
        <v>5</v>
      </c>
      <c r="B96" s="31">
        <v>2</v>
      </c>
      <c r="C96" s="31" t="str" cm="1">
        <f t="array" ref="C96">INDEX($P$5:$P$7,B96)</f>
        <v>5:35–7:00 م</v>
      </c>
      <c r="D96" s="31">
        <v>1</v>
      </c>
      <c r="E96" s="31" t="s">
        <v>95</v>
      </c>
      <c r="F96" s="32">
        <v>1</v>
      </c>
      <c r="G96" s="31" t="s">
        <v>177</v>
      </c>
      <c r="H96" s="27"/>
      <c r="I96" s="27"/>
      <c r="J96" s="27"/>
      <c r="K96" s="27"/>
      <c r="L96" s="27"/>
      <c r="M96" s="27"/>
      <c r="N96" s="27"/>
      <c r="O96" s="27"/>
      <c r="P96" s="27"/>
    </row>
    <row r="97" spans="1:16">
      <c r="A97" s="30">
        <v>5</v>
      </c>
      <c r="B97" s="31">
        <v>2</v>
      </c>
      <c r="C97" s="31" t="str" cm="1">
        <f t="array" ref="C97">INDEX($P$5:$P$7,B97)</f>
        <v>5:35–7:00 م</v>
      </c>
      <c r="D97" s="31">
        <v>2</v>
      </c>
      <c r="E97" s="31" t="s">
        <v>95</v>
      </c>
      <c r="F97" s="32">
        <v>1</v>
      </c>
      <c r="G97" s="31" t="s">
        <v>192</v>
      </c>
      <c r="H97" s="27"/>
      <c r="I97" s="27"/>
      <c r="J97" s="27"/>
      <c r="K97" s="27"/>
      <c r="L97" s="27"/>
      <c r="M97" s="27"/>
      <c r="N97" s="27"/>
      <c r="O97" s="27"/>
      <c r="P97" s="27"/>
    </row>
    <row r="98" spans="1:16">
      <c r="A98" s="30">
        <v>5</v>
      </c>
      <c r="B98" s="31">
        <v>2</v>
      </c>
      <c r="C98" s="31" t="str" cm="1">
        <f t="array" ref="C98">INDEX($P$5:$P$7,B98)</f>
        <v>5:35–7:00 م</v>
      </c>
      <c r="D98" s="31">
        <v>3</v>
      </c>
      <c r="E98" s="31" t="s">
        <v>174</v>
      </c>
      <c r="F98" s="32">
        <v>1</v>
      </c>
      <c r="G98" s="31" t="s">
        <v>296</v>
      </c>
      <c r="H98" s="27"/>
      <c r="I98" s="27"/>
      <c r="J98" s="27"/>
      <c r="K98" s="27"/>
      <c r="L98" s="27"/>
      <c r="M98" s="27"/>
      <c r="N98" s="27"/>
      <c r="O98" s="27"/>
      <c r="P98" s="27"/>
    </row>
    <row r="99" spans="1:16">
      <c r="A99" s="30">
        <v>5</v>
      </c>
      <c r="B99" s="31">
        <v>2</v>
      </c>
      <c r="C99" s="31" t="str" cm="1">
        <f t="array" ref="C99">INDEX($P$5:$P$7,B99)</f>
        <v>5:35–7:00 م</v>
      </c>
      <c r="D99" s="31">
        <v>4</v>
      </c>
      <c r="E99" s="31" t="s">
        <v>174</v>
      </c>
      <c r="F99" s="32">
        <v>1</v>
      </c>
      <c r="G99" s="31" t="s">
        <v>304</v>
      </c>
      <c r="H99" s="27"/>
      <c r="I99" s="27"/>
      <c r="J99" s="27"/>
      <c r="K99" s="27"/>
      <c r="L99" s="27"/>
      <c r="M99" s="27"/>
      <c r="N99" s="27"/>
      <c r="O99" s="27"/>
      <c r="P99" s="27"/>
    </row>
    <row r="100" spans="1:16">
      <c r="A100" s="30">
        <v>5</v>
      </c>
      <c r="B100" s="31">
        <v>2</v>
      </c>
      <c r="C100" s="31" t="str" cm="1">
        <f t="array" ref="C100">INDEX($P$5:$P$7,B100)</f>
        <v>5:35–7:00 م</v>
      </c>
      <c r="D100" s="31">
        <v>5</v>
      </c>
      <c r="E100" s="31" t="s">
        <v>174</v>
      </c>
      <c r="F100" s="32">
        <v>1</v>
      </c>
      <c r="G100" s="31" t="s">
        <v>314</v>
      </c>
      <c r="H100" s="27"/>
      <c r="I100" s="27"/>
      <c r="J100" s="27"/>
      <c r="K100" s="27"/>
      <c r="L100" s="27"/>
      <c r="M100" s="27"/>
      <c r="N100" s="27"/>
      <c r="O100" s="27"/>
      <c r="P100" s="27"/>
    </row>
    <row r="101" spans="1:16">
      <c r="A101" s="30">
        <v>5</v>
      </c>
      <c r="B101" s="31">
        <v>2</v>
      </c>
      <c r="C101" s="31" t="str" cm="1">
        <f t="array" ref="C101">INDEX($P$5:$P$7,B101)</f>
        <v>5:35–7:00 م</v>
      </c>
      <c r="D101" s="31">
        <v>6</v>
      </c>
      <c r="E101" s="31" t="s">
        <v>174</v>
      </c>
      <c r="F101" s="32">
        <v>1</v>
      </c>
      <c r="G101" s="31" t="s">
        <v>322</v>
      </c>
      <c r="H101" s="27"/>
      <c r="I101" s="27"/>
      <c r="J101" s="27"/>
      <c r="K101" s="27"/>
      <c r="L101" s="27"/>
      <c r="M101" s="27"/>
      <c r="N101" s="27"/>
      <c r="O101" s="27"/>
      <c r="P101" s="27"/>
    </row>
    <row r="102" spans="1:16">
      <c r="A102" s="30">
        <v>5</v>
      </c>
      <c r="B102" s="31">
        <v>2</v>
      </c>
      <c r="C102" s="31" t="str" cm="1">
        <f t="array" ref="C102">INDEX($P$5:$P$7,B102)</f>
        <v>5:35–7:00 م</v>
      </c>
      <c r="D102" s="31">
        <v>7</v>
      </c>
      <c r="E102" s="31" t="s">
        <v>295</v>
      </c>
      <c r="F102" s="32">
        <v>1</v>
      </c>
      <c r="G102" s="31" t="s">
        <v>421</v>
      </c>
      <c r="H102" s="27"/>
      <c r="I102" s="27"/>
      <c r="J102" s="27"/>
      <c r="K102" s="27"/>
      <c r="L102" s="27"/>
      <c r="M102" s="27"/>
      <c r="N102" s="27"/>
      <c r="O102" s="27"/>
      <c r="P102" s="27"/>
    </row>
    <row r="103" spans="1:16">
      <c r="A103" s="30">
        <v>5</v>
      </c>
      <c r="B103" s="31">
        <v>3</v>
      </c>
      <c r="C103" s="31" t="str" cm="1">
        <f t="array" ref="C103">INDEX($P$5:$P$7,B103)</f>
        <v>7:10–8:35 م</v>
      </c>
      <c r="D103" s="31">
        <v>1</v>
      </c>
      <c r="E103" s="31" t="s">
        <v>295</v>
      </c>
      <c r="F103" s="32">
        <v>1</v>
      </c>
      <c r="G103" s="31" t="s">
        <v>433</v>
      </c>
      <c r="H103" s="27"/>
      <c r="I103" s="27"/>
      <c r="J103" s="27"/>
      <c r="K103" s="27"/>
      <c r="L103" s="27"/>
      <c r="M103" s="27"/>
      <c r="N103" s="27"/>
      <c r="O103" s="27"/>
      <c r="P103" s="27"/>
    </row>
    <row r="104" spans="1:16">
      <c r="A104" s="30">
        <v>5</v>
      </c>
      <c r="B104" s="31">
        <v>3</v>
      </c>
      <c r="C104" s="31" t="str" cm="1">
        <f t="array" ref="C104">INDEX($P$5:$P$7,B104)</f>
        <v>7:10–8:35 م</v>
      </c>
      <c r="D104" s="31">
        <v>2</v>
      </c>
      <c r="E104" s="31" t="s">
        <v>295</v>
      </c>
      <c r="F104" s="32">
        <v>1</v>
      </c>
      <c r="G104" s="31" t="s">
        <v>451</v>
      </c>
      <c r="H104" s="27"/>
      <c r="I104" s="27"/>
      <c r="J104" s="27"/>
      <c r="K104" s="27"/>
      <c r="L104" s="27"/>
      <c r="M104" s="27"/>
      <c r="N104" s="27"/>
      <c r="O104" s="27"/>
      <c r="P104" s="27"/>
    </row>
    <row r="105" spans="1:16">
      <c r="A105" s="30">
        <v>5</v>
      </c>
      <c r="B105" s="31">
        <v>3</v>
      </c>
      <c r="C105" s="31" t="str" cm="1">
        <f t="array" ref="C105">INDEX($P$5:$P$7,B105)</f>
        <v>7:10–8:35 م</v>
      </c>
      <c r="D105" s="31">
        <v>3</v>
      </c>
      <c r="E105" s="31" t="s">
        <v>295</v>
      </c>
      <c r="F105" s="32">
        <v>1</v>
      </c>
      <c r="G105" s="31" t="s">
        <v>460</v>
      </c>
      <c r="H105" s="27"/>
      <c r="I105" s="27"/>
      <c r="J105" s="27"/>
      <c r="K105" s="27"/>
      <c r="L105" s="27"/>
      <c r="M105" s="27"/>
      <c r="N105" s="27"/>
      <c r="O105" s="27"/>
      <c r="P105" s="27"/>
    </row>
    <row r="106" spans="1:16">
      <c r="A106" s="30">
        <v>5</v>
      </c>
      <c r="B106" s="31">
        <v>3</v>
      </c>
      <c r="C106" s="31" t="str" cm="1">
        <f t="array" ref="C106">INDEX($P$5:$P$7,B106)</f>
        <v>7:10–8:35 م</v>
      </c>
      <c r="D106" s="31">
        <v>4</v>
      </c>
      <c r="E106" s="31" t="s">
        <v>335</v>
      </c>
      <c r="F106" s="32">
        <v>1</v>
      </c>
      <c r="G106" s="31" t="s">
        <v>596</v>
      </c>
      <c r="H106" s="27"/>
      <c r="I106" s="27"/>
      <c r="J106" s="27"/>
      <c r="K106" s="27"/>
      <c r="L106" s="27"/>
      <c r="M106" s="27"/>
      <c r="N106" s="27"/>
      <c r="O106" s="27"/>
      <c r="P106" s="27"/>
    </row>
    <row r="107" spans="1:16">
      <c r="A107" s="30">
        <v>5</v>
      </c>
      <c r="B107" s="31">
        <v>3</v>
      </c>
      <c r="C107" s="31" t="str" cm="1">
        <f t="array" ref="C107">INDEX($P$5:$P$7,B107)</f>
        <v>7:10–8:35 م</v>
      </c>
      <c r="D107" s="31">
        <v>5</v>
      </c>
      <c r="E107" s="31" t="s">
        <v>335</v>
      </c>
      <c r="F107" s="32">
        <v>1</v>
      </c>
      <c r="G107" s="31" t="s">
        <v>605</v>
      </c>
      <c r="H107" s="27"/>
      <c r="I107" s="27"/>
      <c r="J107" s="27"/>
      <c r="K107" s="27"/>
      <c r="L107" s="27"/>
      <c r="M107" s="27"/>
      <c r="N107" s="27"/>
      <c r="O107" s="27"/>
      <c r="P107" s="27"/>
    </row>
    <row r="108" spans="1:16">
      <c r="A108" s="30">
        <v>5</v>
      </c>
      <c r="B108" s="31">
        <v>3</v>
      </c>
      <c r="C108" s="31" t="str" cm="1">
        <f t="array" ref="C108">INDEX($P$5:$P$7,B108)</f>
        <v>7:10–8:35 م</v>
      </c>
      <c r="D108" s="31">
        <v>6</v>
      </c>
      <c r="E108" s="31" t="s">
        <v>335</v>
      </c>
      <c r="F108" s="32">
        <v>1</v>
      </c>
      <c r="G108" s="31" t="s">
        <v>629</v>
      </c>
      <c r="H108" s="27"/>
      <c r="I108" s="27"/>
      <c r="J108" s="27"/>
      <c r="K108" s="27"/>
      <c r="L108" s="27"/>
      <c r="M108" s="27"/>
      <c r="N108" s="27"/>
      <c r="O108" s="27"/>
      <c r="P108" s="27"/>
    </row>
    <row r="109" spans="1:16">
      <c r="A109" s="30">
        <v>5</v>
      </c>
      <c r="B109" s="31">
        <v>3</v>
      </c>
      <c r="C109" s="31" t="str" cm="1">
        <f t="array" ref="C109">INDEX($P$5:$P$7,B109)</f>
        <v>7:10–8:35 م</v>
      </c>
      <c r="D109" s="31">
        <v>7</v>
      </c>
      <c r="E109" s="31" t="s">
        <v>335</v>
      </c>
      <c r="F109" s="32">
        <v>1</v>
      </c>
      <c r="G109" s="31" t="s">
        <v>639</v>
      </c>
      <c r="H109" s="27"/>
      <c r="I109" s="27"/>
      <c r="J109" s="27"/>
      <c r="K109" s="27"/>
      <c r="L109" s="27"/>
      <c r="M109" s="27"/>
      <c r="N109" s="27"/>
      <c r="O109" s="27"/>
      <c r="P109" s="27"/>
    </row>
    <row r="110" spans="1:16">
      <c r="A110" s="30">
        <v>6</v>
      </c>
      <c r="B110" s="31">
        <v>1</v>
      </c>
      <c r="C110" s="31" t="str" cm="1">
        <f t="array" ref="C110">INDEX($P$5:$P$7,B110)</f>
        <v>4:00–5:25 م</v>
      </c>
      <c r="D110" s="31">
        <v>1</v>
      </c>
      <c r="E110" s="31" t="s">
        <v>19</v>
      </c>
      <c r="F110" s="32">
        <v>1</v>
      </c>
      <c r="G110" s="31" t="s">
        <v>23</v>
      </c>
      <c r="H110" s="27"/>
      <c r="I110" s="27"/>
      <c r="J110" s="27"/>
      <c r="K110" s="27"/>
      <c r="L110" s="27"/>
      <c r="M110" s="27"/>
      <c r="N110" s="27"/>
      <c r="O110" s="27"/>
      <c r="P110" s="27"/>
    </row>
    <row r="111" spans="1:16">
      <c r="A111" s="30">
        <v>6</v>
      </c>
      <c r="B111" s="31">
        <v>1</v>
      </c>
      <c r="C111" s="31" t="str" cm="1">
        <f t="array" ref="C111">INDEX($P$5:$P$7,B111)</f>
        <v>4:00–5:25 م</v>
      </c>
      <c r="D111" s="31">
        <v>2</v>
      </c>
      <c r="E111" s="31" t="s">
        <v>19</v>
      </c>
      <c r="F111" s="32">
        <v>1</v>
      </c>
      <c r="G111" s="31" t="s">
        <v>24</v>
      </c>
      <c r="H111" s="27"/>
      <c r="I111" s="27"/>
      <c r="J111" s="27"/>
      <c r="K111" s="27"/>
      <c r="L111" s="27"/>
      <c r="M111" s="27"/>
      <c r="N111" s="27"/>
      <c r="O111" s="27"/>
      <c r="P111" s="27"/>
    </row>
    <row r="112" spans="1:16">
      <c r="A112" s="30">
        <v>6</v>
      </c>
      <c r="B112" s="31">
        <v>1</v>
      </c>
      <c r="C112" s="31" t="str" cm="1">
        <f t="array" ref="C112">INDEX($P$5:$P$7,B112)</f>
        <v>4:00–5:25 م</v>
      </c>
      <c r="D112" s="31">
        <v>3</v>
      </c>
      <c r="E112" s="31" t="s">
        <v>19</v>
      </c>
      <c r="F112" s="32">
        <v>1</v>
      </c>
      <c r="G112" s="31" t="s">
        <v>43</v>
      </c>
      <c r="H112" s="27"/>
      <c r="I112" s="27"/>
      <c r="J112" s="27"/>
      <c r="K112" s="27"/>
      <c r="L112" s="27"/>
      <c r="M112" s="27"/>
      <c r="N112" s="27"/>
      <c r="O112" s="27"/>
      <c r="P112" s="27"/>
    </row>
    <row r="113" spans="1:16">
      <c r="A113" s="30">
        <v>6</v>
      </c>
      <c r="B113" s="31">
        <v>1</v>
      </c>
      <c r="C113" s="31" t="str" cm="1">
        <f t="array" ref="C113">INDEX($P$5:$P$7,B113)</f>
        <v>4:00–5:25 م</v>
      </c>
      <c r="D113" s="31">
        <v>4</v>
      </c>
      <c r="E113" s="31" t="s">
        <v>19</v>
      </c>
      <c r="F113" s="32">
        <v>1</v>
      </c>
      <c r="G113" s="31" t="s">
        <v>49</v>
      </c>
      <c r="H113" s="27"/>
      <c r="I113" s="27"/>
      <c r="J113" s="27"/>
      <c r="K113" s="27"/>
      <c r="L113" s="27"/>
      <c r="M113" s="27"/>
      <c r="N113" s="27"/>
      <c r="O113" s="27"/>
      <c r="P113" s="27"/>
    </row>
    <row r="114" spans="1:16">
      <c r="A114" s="30">
        <v>6</v>
      </c>
      <c r="B114" s="31">
        <v>1</v>
      </c>
      <c r="C114" s="31" t="str" cm="1">
        <f t="array" ref="C114">INDEX($P$5:$P$7,B114)</f>
        <v>4:00–5:25 م</v>
      </c>
      <c r="D114" s="31">
        <v>5</v>
      </c>
      <c r="E114" s="31" t="s">
        <v>19</v>
      </c>
      <c r="F114" s="32">
        <v>1</v>
      </c>
      <c r="G114" s="31" t="s">
        <v>67</v>
      </c>
      <c r="H114" s="27"/>
      <c r="I114" s="27"/>
      <c r="J114" s="27"/>
      <c r="K114" s="27"/>
      <c r="L114" s="27"/>
      <c r="M114" s="27"/>
      <c r="N114" s="27"/>
      <c r="O114" s="27"/>
      <c r="P114" s="27"/>
    </row>
    <row r="115" spans="1:16">
      <c r="A115" s="30">
        <v>6</v>
      </c>
      <c r="B115" s="31">
        <v>1</v>
      </c>
      <c r="C115" s="31" t="str" cm="1">
        <f t="array" ref="C115">INDEX($P$5:$P$7,B115)</f>
        <v>4:00–5:25 م</v>
      </c>
      <c r="D115" s="31">
        <v>6</v>
      </c>
      <c r="E115" s="31" t="s">
        <v>95</v>
      </c>
      <c r="F115" s="32">
        <v>1</v>
      </c>
      <c r="G115" s="31" t="s">
        <v>115</v>
      </c>
      <c r="H115" s="27"/>
      <c r="I115" s="27"/>
      <c r="J115" s="27"/>
      <c r="K115" s="27"/>
      <c r="L115" s="27"/>
      <c r="M115" s="27"/>
      <c r="N115" s="27"/>
      <c r="O115" s="27"/>
      <c r="P115" s="27"/>
    </row>
    <row r="116" spans="1:16">
      <c r="A116" s="30">
        <v>6</v>
      </c>
      <c r="B116" s="31">
        <v>1</v>
      </c>
      <c r="C116" s="31" t="str" cm="1">
        <f t="array" ref="C116">INDEX($P$5:$P$7,B116)</f>
        <v>4:00–5:25 م</v>
      </c>
      <c r="D116" s="31">
        <v>7</v>
      </c>
      <c r="E116" s="31" t="s">
        <v>95</v>
      </c>
      <c r="F116" s="32">
        <v>1</v>
      </c>
      <c r="G116" s="31" t="s">
        <v>120</v>
      </c>
      <c r="H116" s="27"/>
      <c r="I116" s="27"/>
      <c r="J116" s="27"/>
      <c r="K116" s="27"/>
      <c r="L116" s="27"/>
      <c r="M116" s="27"/>
      <c r="N116" s="27"/>
      <c r="O116" s="27"/>
      <c r="P116" s="27"/>
    </row>
    <row r="117" spans="1:16">
      <c r="A117" s="30">
        <v>6</v>
      </c>
      <c r="B117" s="31">
        <v>2</v>
      </c>
      <c r="C117" s="31" t="str" cm="1">
        <f t="array" ref="C117">INDEX($P$5:$P$7,B117)</f>
        <v>5:35–7:00 م</v>
      </c>
      <c r="D117" s="31">
        <v>1</v>
      </c>
      <c r="E117" s="31" t="s">
        <v>95</v>
      </c>
      <c r="F117" s="32">
        <v>1</v>
      </c>
      <c r="G117" s="31" t="s">
        <v>140</v>
      </c>
      <c r="H117" s="27"/>
      <c r="I117" s="27"/>
      <c r="J117" s="27"/>
      <c r="K117" s="27"/>
      <c r="L117" s="27"/>
      <c r="M117" s="27"/>
      <c r="N117" s="27"/>
      <c r="O117" s="27"/>
      <c r="P117" s="27"/>
    </row>
    <row r="118" spans="1:16">
      <c r="A118" s="30">
        <v>6</v>
      </c>
      <c r="B118" s="31">
        <v>2</v>
      </c>
      <c r="C118" s="31" t="str" cm="1">
        <f t="array" ref="C118">INDEX($P$5:$P$7,B118)</f>
        <v>5:35–7:00 م</v>
      </c>
      <c r="D118" s="31">
        <v>2</v>
      </c>
      <c r="E118" s="31" t="s">
        <v>95</v>
      </c>
      <c r="F118" s="32">
        <v>1</v>
      </c>
      <c r="G118" s="31" t="s">
        <v>193</v>
      </c>
      <c r="H118" s="27"/>
      <c r="I118" s="27"/>
      <c r="J118" s="27"/>
      <c r="K118" s="27"/>
      <c r="L118" s="27"/>
      <c r="M118" s="27"/>
      <c r="N118" s="27"/>
      <c r="O118" s="27"/>
      <c r="P118" s="27"/>
    </row>
    <row r="119" spans="1:16">
      <c r="A119" s="30">
        <v>6</v>
      </c>
      <c r="B119" s="31">
        <v>2</v>
      </c>
      <c r="C119" s="31" t="str" cm="1">
        <f t="array" ref="C119">INDEX($P$5:$P$7,B119)</f>
        <v>5:35–7:00 م</v>
      </c>
      <c r="D119" s="31">
        <v>3</v>
      </c>
      <c r="E119" s="31" t="s">
        <v>174</v>
      </c>
      <c r="F119" s="32">
        <v>1</v>
      </c>
      <c r="G119" s="31" t="s">
        <v>289</v>
      </c>
      <c r="H119" s="27"/>
      <c r="I119" s="27"/>
      <c r="J119" s="27"/>
      <c r="K119" s="27"/>
      <c r="L119" s="27"/>
      <c r="M119" s="27"/>
      <c r="N119" s="27"/>
      <c r="O119" s="27"/>
      <c r="P119" s="27"/>
    </row>
    <row r="120" spans="1:16">
      <c r="A120" s="30">
        <v>6</v>
      </c>
      <c r="B120" s="31">
        <v>2</v>
      </c>
      <c r="C120" s="31" t="str" cm="1">
        <f t="array" ref="C120">INDEX($P$5:$P$7,B120)</f>
        <v>5:35–7:00 م</v>
      </c>
      <c r="D120" s="31">
        <v>4</v>
      </c>
      <c r="E120" s="31" t="s">
        <v>174</v>
      </c>
      <c r="F120" s="32">
        <v>1</v>
      </c>
      <c r="G120" s="31" t="s">
        <v>297</v>
      </c>
      <c r="H120" s="27"/>
      <c r="I120" s="27"/>
      <c r="J120" s="27"/>
      <c r="K120" s="27"/>
      <c r="L120" s="27"/>
      <c r="M120" s="27"/>
      <c r="N120" s="27"/>
      <c r="O120" s="27"/>
      <c r="P120" s="27"/>
    </row>
    <row r="121" spans="1:16">
      <c r="A121" s="30">
        <v>6</v>
      </c>
      <c r="B121" s="31">
        <v>2</v>
      </c>
      <c r="C121" s="31" t="str" cm="1">
        <f t="array" ref="C121">INDEX($P$5:$P$7,B121)</f>
        <v>5:35–7:00 م</v>
      </c>
      <c r="D121" s="31">
        <v>5</v>
      </c>
      <c r="E121" s="31" t="s">
        <v>174</v>
      </c>
      <c r="F121" s="32">
        <v>1</v>
      </c>
      <c r="G121" s="31" t="s">
        <v>305</v>
      </c>
      <c r="H121" s="27"/>
      <c r="I121" s="27"/>
      <c r="J121" s="27"/>
      <c r="K121" s="27"/>
      <c r="L121" s="27"/>
      <c r="M121" s="27"/>
      <c r="N121" s="27"/>
      <c r="O121" s="27"/>
      <c r="P121" s="27"/>
    </row>
    <row r="122" spans="1:16">
      <c r="A122" s="30">
        <v>6</v>
      </c>
      <c r="B122" s="31">
        <v>2</v>
      </c>
      <c r="C122" s="31" t="str" cm="1">
        <f t="array" ref="C122">INDEX($P$5:$P$7,B122)</f>
        <v>5:35–7:00 م</v>
      </c>
      <c r="D122" s="31">
        <v>6</v>
      </c>
      <c r="E122" s="31" t="s">
        <v>174</v>
      </c>
      <c r="F122" s="32">
        <v>1</v>
      </c>
      <c r="G122" s="31" t="s">
        <v>315</v>
      </c>
      <c r="H122" s="27"/>
      <c r="I122" s="27"/>
      <c r="J122" s="27"/>
      <c r="K122" s="27"/>
      <c r="L122" s="27"/>
      <c r="M122" s="27"/>
      <c r="N122" s="27"/>
      <c r="O122" s="27"/>
      <c r="P122" s="27"/>
    </row>
    <row r="123" spans="1:16">
      <c r="A123" s="30">
        <v>6</v>
      </c>
      <c r="B123" s="31">
        <v>2</v>
      </c>
      <c r="C123" s="31" t="str" cm="1">
        <f t="array" ref="C123">INDEX($P$5:$P$7,B123)</f>
        <v>5:35–7:00 م</v>
      </c>
      <c r="D123" s="31">
        <v>7</v>
      </c>
      <c r="E123" s="31" t="s">
        <v>295</v>
      </c>
      <c r="F123" s="32">
        <v>1</v>
      </c>
      <c r="G123" s="31" t="s">
        <v>368</v>
      </c>
      <c r="H123" s="27"/>
      <c r="I123" s="27"/>
      <c r="J123" s="27"/>
      <c r="K123" s="27"/>
      <c r="L123" s="27"/>
      <c r="M123" s="27"/>
      <c r="N123" s="27"/>
      <c r="O123" s="27"/>
      <c r="P123" s="27"/>
    </row>
    <row r="124" spans="1:16">
      <c r="A124" s="30">
        <v>6</v>
      </c>
      <c r="B124" s="31">
        <v>3</v>
      </c>
      <c r="C124" s="31" t="str" cm="1">
        <f t="array" ref="C124">INDEX($P$5:$P$7,B124)</f>
        <v>7:10–8:35 م</v>
      </c>
      <c r="D124" s="31">
        <v>1</v>
      </c>
      <c r="E124" s="31" t="s">
        <v>295</v>
      </c>
      <c r="F124" s="32">
        <v>1</v>
      </c>
      <c r="G124" s="31" t="s">
        <v>385</v>
      </c>
      <c r="H124" s="27"/>
      <c r="I124" s="27"/>
      <c r="J124" s="27"/>
      <c r="K124" s="27"/>
      <c r="L124" s="27"/>
      <c r="M124" s="27"/>
      <c r="N124" s="27"/>
      <c r="O124" s="27"/>
      <c r="P124" s="27"/>
    </row>
    <row r="125" spans="1:16">
      <c r="A125" s="30">
        <v>6</v>
      </c>
      <c r="B125" s="31">
        <v>3</v>
      </c>
      <c r="C125" s="31" t="str" cm="1">
        <f t="array" ref="C125">INDEX($P$5:$P$7,B125)</f>
        <v>7:10–8:35 م</v>
      </c>
      <c r="D125" s="31">
        <v>2</v>
      </c>
      <c r="E125" s="31" t="s">
        <v>295</v>
      </c>
      <c r="F125" s="32">
        <v>1</v>
      </c>
      <c r="G125" s="31" t="s">
        <v>434</v>
      </c>
      <c r="H125" s="27"/>
      <c r="I125" s="27"/>
      <c r="J125" s="27"/>
      <c r="K125" s="27"/>
      <c r="L125" s="27"/>
      <c r="M125" s="27"/>
      <c r="N125" s="27"/>
      <c r="O125" s="27"/>
      <c r="P125" s="27"/>
    </row>
    <row r="126" spans="1:16">
      <c r="A126" s="30">
        <v>6</v>
      </c>
      <c r="B126" s="31">
        <v>3</v>
      </c>
      <c r="C126" s="31" t="str" cm="1">
        <f t="array" ref="C126">INDEX($P$5:$P$7,B126)</f>
        <v>7:10–8:35 م</v>
      </c>
      <c r="D126" s="31">
        <v>3</v>
      </c>
      <c r="E126" s="31" t="s">
        <v>295</v>
      </c>
      <c r="F126" s="32">
        <v>1</v>
      </c>
      <c r="G126" s="31" t="s">
        <v>461</v>
      </c>
      <c r="H126" s="27"/>
      <c r="I126" s="27"/>
      <c r="J126" s="27"/>
      <c r="K126" s="27"/>
      <c r="L126" s="27"/>
      <c r="M126" s="27"/>
      <c r="N126" s="27"/>
      <c r="O126" s="27"/>
      <c r="P126" s="27"/>
    </row>
    <row r="127" spans="1:16">
      <c r="A127" s="30">
        <v>6</v>
      </c>
      <c r="B127" s="31">
        <v>3</v>
      </c>
      <c r="C127" s="31" t="str" cm="1">
        <f t="array" ref="C127">INDEX($P$5:$P$7,B127)</f>
        <v>7:10–8:35 م</v>
      </c>
      <c r="D127" s="31">
        <v>4</v>
      </c>
      <c r="E127" s="31" t="s">
        <v>335</v>
      </c>
      <c r="F127" s="32">
        <v>1</v>
      </c>
      <c r="G127" s="31" t="s">
        <v>565</v>
      </c>
      <c r="H127" s="27"/>
      <c r="I127" s="27"/>
      <c r="J127" s="27"/>
      <c r="K127" s="27"/>
      <c r="L127" s="27"/>
      <c r="M127" s="27"/>
      <c r="N127" s="27"/>
      <c r="O127" s="27"/>
      <c r="P127" s="27"/>
    </row>
    <row r="128" spans="1:16">
      <c r="A128" s="30">
        <v>6</v>
      </c>
      <c r="B128" s="31">
        <v>3</v>
      </c>
      <c r="C128" s="31" t="str" cm="1">
        <f t="array" ref="C128">INDEX($P$5:$P$7,B128)</f>
        <v>7:10–8:35 م</v>
      </c>
      <c r="D128" s="31">
        <v>5</v>
      </c>
      <c r="E128" s="31" t="s">
        <v>335</v>
      </c>
      <c r="F128" s="32">
        <v>1</v>
      </c>
      <c r="G128" s="31" t="s">
        <v>585</v>
      </c>
      <c r="H128" s="27"/>
      <c r="I128" s="27"/>
      <c r="J128" s="27"/>
      <c r="K128" s="27"/>
      <c r="L128" s="27"/>
      <c r="M128" s="27"/>
      <c r="N128" s="27"/>
      <c r="O128" s="27"/>
      <c r="P128" s="27"/>
    </row>
    <row r="129" spans="1:16">
      <c r="A129" s="30">
        <v>6</v>
      </c>
      <c r="B129" s="31">
        <v>3</v>
      </c>
      <c r="C129" s="31" t="str" cm="1">
        <f t="array" ref="C129">INDEX($P$5:$P$7,B129)</f>
        <v>7:10–8:35 م</v>
      </c>
      <c r="D129" s="31">
        <v>6</v>
      </c>
      <c r="E129" s="31" t="s">
        <v>335</v>
      </c>
      <c r="F129" s="32">
        <v>1</v>
      </c>
      <c r="G129" s="31" t="s">
        <v>606</v>
      </c>
      <c r="H129" s="27"/>
      <c r="I129" s="27"/>
      <c r="J129" s="27"/>
      <c r="K129" s="27"/>
      <c r="L129" s="27"/>
      <c r="M129" s="27"/>
      <c r="N129" s="27"/>
      <c r="O129" s="27"/>
      <c r="P129" s="27"/>
    </row>
    <row r="130" spans="1:16">
      <c r="A130" s="30">
        <v>6</v>
      </c>
      <c r="B130" s="31">
        <v>3</v>
      </c>
      <c r="C130" s="31" t="str" cm="1">
        <f t="array" ref="C130">INDEX($P$5:$P$7,B130)</f>
        <v>7:10–8:35 م</v>
      </c>
      <c r="D130" s="31">
        <v>7</v>
      </c>
      <c r="E130" s="31" t="s">
        <v>335</v>
      </c>
      <c r="F130" s="32">
        <v>1</v>
      </c>
      <c r="G130" s="31" t="s">
        <v>630</v>
      </c>
      <c r="H130" s="27"/>
      <c r="I130" s="27"/>
      <c r="J130" s="27"/>
      <c r="K130" s="27"/>
      <c r="L130" s="27"/>
      <c r="M130" s="27"/>
      <c r="N130" s="27"/>
      <c r="O130" s="27"/>
      <c r="P130" s="27"/>
    </row>
    <row r="131" spans="1:16">
      <c r="A131" s="30">
        <v>7</v>
      </c>
      <c r="B131" s="31">
        <v>1</v>
      </c>
      <c r="C131" s="31" t="str" cm="1">
        <f t="array" ref="C131">INDEX($P$5:$P$7,B131)</f>
        <v>4:00–5:25 م</v>
      </c>
      <c r="D131" s="31">
        <v>1</v>
      </c>
      <c r="E131" s="31" t="s">
        <v>19</v>
      </c>
      <c r="F131" s="32">
        <v>1</v>
      </c>
      <c r="G131" s="31" t="s">
        <v>26</v>
      </c>
      <c r="H131" s="27"/>
      <c r="I131" s="27"/>
      <c r="J131" s="27"/>
      <c r="K131" s="27"/>
      <c r="L131" s="27"/>
      <c r="M131" s="27"/>
      <c r="N131" s="27"/>
      <c r="O131" s="27"/>
      <c r="P131" s="27"/>
    </row>
    <row r="132" spans="1:16">
      <c r="A132" s="30">
        <v>7</v>
      </c>
      <c r="B132" s="31">
        <v>1</v>
      </c>
      <c r="C132" s="31" t="str" cm="1">
        <f t="array" ref="C132">INDEX($P$5:$P$7,B132)</f>
        <v>4:00–5:25 م</v>
      </c>
      <c r="D132" s="31">
        <v>2</v>
      </c>
      <c r="E132" s="31" t="s">
        <v>19</v>
      </c>
      <c r="F132" s="32">
        <v>1</v>
      </c>
      <c r="G132" s="31" t="s">
        <v>27</v>
      </c>
      <c r="H132" s="27"/>
      <c r="I132" s="27"/>
      <c r="J132" s="27"/>
      <c r="K132" s="27"/>
      <c r="L132" s="27"/>
      <c r="M132" s="27"/>
      <c r="N132" s="27"/>
      <c r="O132" s="27"/>
      <c r="P132" s="27"/>
    </row>
    <row r="133" spans="1:16">
      <c r="A133" s="30">
        <v>7</v>
      </c>
      <c r="B133" s="31">
        <v>1</v>
      </c>
      <c r="C133" s="31" t="str" cm="1">
        <f t="array" ref="C133">INDEX($P$5:$P$7,B133)</f>
        <v>4:00–5:25 م</v>
      </c>
      <c r="D133" s="31">
        <v>3</v>
      </c>
      <c r="E133" s="31" t="s">
        <v>19</v>
      </c>
      <c r="F133" s="32">
        <v>1</v>
      </c>
      <c r="G133" s="31" t="s">
        <v>28</v>
      </c>
      <c r="H133" s="27"/>
      <c r="I133" s="27"/>
      <c r="J133" s="27"/>
      <c r="K133" s="27"/>
      <c r="L133" s="27"/>
      <c r="M133" s="27"/>
      <c r="N133" s="27"/>
      <c r="O133" s="27"/>
      <c r="P133" s="27"/>
    </row>
    <row r="134" spans="1:16">
      <c r="A134" s="30">
        <v>7</v>
      </c>
      <c r="B134" s="31">
        <v>1</v>
      </c>
      <c r="C134" s="31" t="str" cm="1">
        <f t="array" ref="C134">INDEX($P$5:$P$7,B134)</f>
        <v>4:00–5:25 م</v>
      </c>
      <c r="D134" s="31">
        <v>4</v>
      </c>
      <c r="E134" s="31" t="s">
        <v>19</v>
      </c>
      <c r="F134" s="32">
        <v>1</v>
      </c>
      <c r="G134" s="31" t="s">
        <v>68</v>
      </c>
      <c r="H134" s="27"/>
      <c r="I134" s="27"/>
      <c r="J134" s="27"/>
      <c r="K134" s="27"/>
      <c r="L134" s="27"/>
      <c r="M134" s="27"/>
      <c r="N134" s="27"/>
      <c r="O134" s="27"/>
      <c r="P134" s="27"/>
    </row>
    <row r="135" spans="1:16">
      <c r="A135" s="30">
        <v>7</v>
      </c>
      <c r="B135" s="31">
        <v>1</v>
      </c>
      <c r="C135" s="31" t="str" cm="1">
        <f t="array" ref="C135">INDEX($P$5:$P$7,B135)</f>
        <v>4:00–5:25 م</v>
      </c>
      <c r="D135" s="31">
        <v>5</v>
      </c>
      <c r="E135" s="31" t="s">
        <v>19</v>
      </c>
      <c r="F135" s="32">
        <v>1</v>
      </c>
      <c r="G135" s="31" t="s">
        <v>58</v>
      </c>
      <c r="H135" s="27"/>
      <c r="I135" s="27"/>
      <c r="J135" s="27"/>
      <c r="K135" s="27"/>
      <c r="L135" s="27"/>
      <c r="M135" s="27"/>
      <c r="N135" s="27"/>
      <c r="O135" s="27"/>
      <c r="P135" s="27"/>
    </row>
    <row r="136" spans="1:16">
      <c r="A136" s="30">
        <v>7</v>
      </c>
      <c r="B136" s="31">
        <v>1</v>
      </c>
      <c r="C136" s="31" t="str" cm="1">
        <f t="array" ref="C136">INDEX($P$5:$P$7,B136)</f>
        <v>4:00–5:25 م</v>
      </c>
      <c r="D136" s="31">
        <v>6</v>
      </c>
      <c r="E136" s="31" t="s">
        <v>95</v>
      </c>
      <c r="F136" s="32">
        <v>1</v>
      </c>
      <c r="G136" s="31" t="s">
        <v>110</v>
      </c>
      <c r="H136" s="27"/>
      <c r="I136" s="27"/>
      <c r="J136" s="27"/>
      <c r="K136" s="27"/>
      <c r="L136" s="27"/>
      <c r="M136" s="27"/>
      <c r="N136" s="27"/>
      <c r="O136" s="27"/>
      <c r="P136" s="27"/>
    </row>
    <row r="137" spans="1:16">
      <c r="A137" s="30">
        <v>7</v>
      </c>
      <c r="B137" s="31">
        <v>1</v>
      </c>
      <c r="C137" s="31" t="str" cm="1">
        <f t="array" ref="C137">INDEX($P$5:$P$7,B137)</f>
        <v>4:00–5:25 م</v>
      </c>
      <c r="D137" s="31">
        <v>7</v>
      </c>
      <c r="E137" s="31" t="s">
        <v>95</v>
      </c>
      <c r="F137" s="32">
        <v>1</v>
      </c>
      <c r="G137" s="31" t="s">
        <v>114</v>
      </c>
      <c r="H137" s="27"/>
      <c r="I137" s="27"/>
      <c r="J137" s="27"/>
      <c r="K137" s="27"/>
      <c r="L137" s="27"/>
      <c r="M137" s="27"/>
      <c r="N137" s="27"/>
      <c r="O137" s="27"/>
      <c r="P137" s="27"/>
    </row>
    <row r="138" spans="1:16">
      <c r="A138" s="30">
        <v>7</v>
      </c>
      <c r="B138" s="31">
        <v>2</v>
      </c>
      <c r="C138" s="31" t="str" cm="1">
        <f t="array" ref="C138">INDEX($P$5:$P$7,B138)</f>
        <v>5:35–7:00 م</v>
      </c>
      <c r="D138" s="31">
        <v>1</v>
      </c>
      <c r="E138" s="31" t="s">
        <v>95</v>
      </c>
      <c r="F138" s="32">
        <v>1</v>
      </c>
      <c r="G138" s="31" t="s">
        <v>121</v>
      </c>
      <c r="H138" s="27"/>
      <c r="I138" s="27"/>
      <c r="J138" s="27"/>
      <c r="K138" s="27"/>
      <c r="L138" s="27"/>
      <c r="M138" s="27"/>
      <c r="N138" s="27"/>
      <c r="O138" s="27"/>
      <c r="P138" s="27"/>
    </row>
    <row r="139" spans="1:16">
      <c r="A139" s="30">
        <v>7</v>
      </c>
      <c r="B139" s="31">
        <v>2</v>
      </c>
      <c r="C139" s="31" t="str" cm="1">
        <f t="array" ref="C139">INDEX($P$5:$P$7,B139)</f>
        <v>5:35–7:00 م</v>
      </c>
      <c r="D139" s="31">
        <v>2</v>
      </c>
      <c r="E139" s="31" t="s">
        <v>95</v>
      </c>
      <c r="F139" s="32">
        <v>1</v>
      </c>
      <c r="G139" s="31" t="s">
        <v>204</v>
      </c>
      <c r="H139" s="27"/>
      <c r="I139" s="27"/>
      <c r="J139" s="27"/>
      <c r="K139" s="27"/>
      <c r="L139" s="27"/>
      <c r="M139" s="27"/>
      <c r="N139" s="27"/>
      <c r="O139" s="27"/>
      <c r="P139" s="27"/>
    </row>
    <row r="140" spans="1:16">
      <c r="A140" s="30">
        <v>7</v>
      </c>
      <c r="B140" s="31">
        <v>2</v>
      </c>
      <c r="C140" s="31" t="str" cm="1">
        <f t="array" ref="C140">INDEX($P$5:$P$7,B140)</f>
        <v>5:35–7:00 م</v>
      </c>
      <c r="D140" s="31">
        <v>3</v>
      </c>
      <c r="E140" s="31" t="s">
        <v>174</v>
      </c>
      <c r="F140" s="32">
        <v>1</v>
      </c>
      <c r="G140" s="31" t="s">
        <v>285</v>
      </c>
      <c r="H140" s="27"/>
      <c r="I140" s="27"/>
      <c r="J140" s="27"/>
      <c r="K140" s="27"/>
      <c r="L140" s="27"/>
      <c r="M140" s="27"/>
      <c r="N140" s="27"/>
      <c r="O140" s="27"/>
      <c r="P140" s="27"/>
    </row>
    <row r="141" spans="1:16">
      <c r="A141" s="30">
        <v>7</v>
      </c>
      <c r="B141" s="31">
        <v>2</v>
      </c>
      <c r="C141" s="31" t="str" cm="1">
        <f t="array" ref="C141">INDEX($P$5:$P$7,B141)</f>
        <v>5:35–7:00 م</v>
      </c>
      <c r="D141" s="31">
        <v>4</v>
      </c>
      <c r="E141" s="31" t="s">
        <v>174</v>
      </c>
      <c r="F141" s="32">
        <v>1</v>
      </c>
      <c r="G141" s="31" t="s">
        <v>288</v>
      </c>
      <c r="H141" s="27"/>
      <c r="I141" s="27"/>
      <c r="J141" s="27"/>
      <c r="K141" s="27"/>
      <c r="L141" s="27"/>
      <c r="M141" s="27"/>
      <c r="N141" s="27"/>
      <c r="O141" s="27"/>
      <c r="P141" s="27"/>
    </row>
    <row r="142" spans="1:16">
      <c r="A142" s="30">
        <v>7</v>
      </c>
      <c r="B142" s="31">
        <v>2</v>
      </c>
      <c r="C142" s="31" t="str" cm="1">
        <f t="array" ref="C142">INDEX($P$5:$P$7,B142)</f>
        <v>5:35–7:00 م</v>
      </c>
      <c r="D142" s="31">
        <v>5</v>
      </c>
      <c r="E142" s="31" t="s">
        <v>174</v>
      </c>
      <c r="F142" s="32">
        <v>1</v>
      </c>
      <c r="G142" s="31" t="s">
        <v>298</v>
      </c>
      <c r="H142" s="27"/>
      <c r="I142" s="27"/>
      <c r="J142" s="27"/>
      <c r="K142" s="27"/>
      <c r="L142" s="27"/>
      <c r="M142" s="27"/>
      <c r="N142" s="27"/>
      <c r="O142" s="27"/>
      <c r="P142" s="27"/>
    </row>
    <row r="143" spans="1:16">
      <c r="A143" s="30">
        <v>7</v>
      </c>
      <c r="B143" s="31">
        <v>2</v>
      </c>
      <c r="C143" s="31" t="str" cm="1">
        <f t="array" ref="C143">INDEX($P$5:$P$7,B143)</f>
        <v>5:35–7:00 م</v>
      </c>
      <c r="D143" s="31">
        <v>6</v>
      </c>
      <c r="E143" s="31" t="s">
        <v>174</v>
      </c>
      <c r="F143" s="32">
        <v>1</v>
      </c>
      <c r="G143" s="31" t="s">
        <v>325</v>
      </c>
      <c r="H143" s="27"/>
      <c r="I143" s="27"/>
      <c r="J143" s="27"/>
      <c r="K143" s="27"/>
      <c r="L143" s="27"/>
      <c r="M143" s="27"/>
      <c r="N143" s="27"/>
      <c r="O143" s="27"/>
      <c r="P143" s="27"/>
    </row>
    <row r="144" spans="1:16">
      <c r="A144" s="30">
        <v>7</v>
      </c>
      <c r="B144" s="31">
        <v>2</v>
      </c>
      <c r="C144" s="31" t="str" cm="1">
        <f t="array" ref="C144">INDEX($P$5:$P$7,B144)</f>
        <v>5:35–7:00 م</v>
      </c>
      <c r="D144" s="31">
        <v>7</v>
      </c>
      <c r="E144" s="31" t="s">
        <v>295</v>
      </c>
      <c r="F144" s="32">
        <v>1</v>
      </c>
      <c r="G144" s="31" t="s">
        <v>362</v>
      </c>
      <c r="H144" s="27"/>
      <c r="I144" s="27"/>
      <c r="J144" s="27"/>
      <c r="K144" s="27"/>
      <c r="L144" s="27"/>
      <c r="M144" s="27"/>
      <c r="N144" s="27"/>
      <c r="O144" s="27"/>
      <c r="P144" s="27"/>
    </row>
    <row r="145" spans="1:16">
      <c r="A145" s="30">
        <v>7</v>
      </c>
      <c r="B145" s="31">
        <v>3</v>
      </c>
      <c r="C145" s="31" t="str" cm="1">
        <f t="array" ref="C145">INDEX($P$5:$P$7,B145)</f>
        <v>7:10–8:35 م</v>
      </c>
      <c r="D145" s="31">
        <v>1</v>
      </c>
      <c r="E145" s="31" t="s">
        <v>295</v>
      </c>
      <c r="F145" s="32">
        <v>1</v>
      </c>
      <c r="G145" s="31" t="s">
        <v>367</v>
      </c>
      <c r="H145" s="27"/>
      <c r="I145" s="27"/>
      <c r="J145" s="27"/>
      <c r="K145" s="27"/>
      <c r="L145" s="27"/>
      <c r="M145" s="27"/>
      <c r="N145" s="27"/>
      <c r="O145" s="27"/>
      <c r="P145" s="27"/>
    </row>
    <row r="146" spans="1:16">
      <c r="A146" s="30">
        <v>7</v>
      </c>
      <c r="B146" s="31">
        <v>3</v>
      </c>
      <c r="C146" s="31" t="str" cm="1">
        <f t="array" ref="C146">INDEX($P$5:$P$7,B146)</f>
        <v>7:10–8:35 م</v>
      </c>
      <c r="D146" s="31">
        <v>2</v>
      </c>
      <c r="E146" s="31" t="s">
        <v>295</v>
      </c>
      <c r="F146" s="32">
        <v>1</v>
      </c>
      <c r="G146" s="31" t="s">
        <v>390</v>
      </c>
      <c r="H146" s="27"/>
      <c r="I146" s="27"/>
      <c r="J146" s="27"/>
      <c r="K146" s="27"/>
      <c r="L146" s="27"/>
      <c r="M146" s="27"/>
      <c r="N146" s="27"/>
      <c r="O146" s="27"/>
      <c r="P146" s="27"/>
    </row>
    <row r="147" spans="1:16">
      <c r="A147" s="30">
        <v>7</v>
      </c>
      <c r="B147" s="31">
        <v>3</v>
      </c>
      <c r="C147" s="31" t="str" cm="1">
        <f t="array" ref="C147">INDEX($P$5:$P$7,B147)</f>
        <v>7:10–8:35 م</v>
      </c>
      <c r="D147" s="31">
        <v>3</v>
      </c>
      <c r="E147" s="31" t="s">
        <v>295</v>
      </c>
      <c r="F147" s="32">
        <v>1</v>
      </c>
      <c r="G147" s="31" t="s">
        <v>471</v>
      </c>
      <c r="H147" s="27"/>
      <c r="I147" s="27"/>
      <c r="J147" s="27"/>
      <c r="K147" s="27"/>
      <c r="L147" s="27"/>
      <c r="M147" s="27"/>
      <c r="N147" s="27"/>
      <c r="O147" s="27"/>
      <c r="P147" s="27"/>
    </row>
    <row r="148" spans="1:16">
      <c r="A148" s="30">
        <v>7</v>
      </c>
      <c r="B148" s="31">
        <v>3</v>
      </c>
      <c r="C148" s="31" t="str" cm="1">
        <f t="array" ref="C148">INDEX($P$5:$P$7,B148)</f>
        <v>7:10–8:35 م</v>
      </c>
      <c r="D148" s="31">
        <v>4</v>
      </c>
      <c r="E148" s="31" t="s">
        <v>335</v>
      </c>
      <c r="F148" s="32">
        <v>1</v>
      </c>
      <c r="G148" s="31" t="s">
        <v>553</v>
      </c>
      <c r="H148" s="27"/>
      <c r="I148" s="27"/>
      <c r="J148" s="27"/>
      <c r="K148" s="27"/>
      <c r="L148" s="27"/>
      <c r="M148" s="27"/>
      <c r="N148" s="27"/>
      <c r="O148" s="27"/>
      <c r="P148" s="27"/>
    </row>
    <row r="149" spans="1:16">
      <c r="A149" s="30">
        <v>7</v>
      </c>
      <c r="B149" s="31">
        <v>3</v>
      </c>
      <c r="C149" s="31" t="str" cm="1">
        <f t="array" ref="C149">INDEX($P$5:$P$7,B149)</f>
        <v>7:10–8:35 م</v>
      </c>
      <c r="D149" s="31">
        <v>5</v>
      </c>
      <c r="E149" s="31" t="s">
        <v>335</v>
      </c>
      <c r="F149" s="32">
        <v>1</v>
      </c>
      <c r="G149" s="31" t="s">
        <v>564</v>
      </c>
      <c r="H149" s="27"/>
      <c r="I149" s="27"/>
      <c r="J149" s="27"/>
      <c r="K149" s="27"/>
      <c r="L149" s="27"/>
      <c r="M149" s="27"/>
      <c r="N149" s="27"/>
      <c r="O149" s="27"/>
      <c r="P149" s="27"/>
    </row>
    <row r="150" spans="1:16">
      <c r="A150" s="30">
        <v>7</v>
      </c>
      <c r="B150" s="31">
        <v>3</v>
      </c>
      <c r="C150" s="31" t="str" cm="1">
        <f t="array" ref="C150">INDEX($P$5:$P$7,B150)</f>
        <v>7:10–8:35 م</v>
      </c>
      <c r="D150" s="31">
        <v>6</v>
      </c>
      <c r="E150" s="31" t="s">
        <v>335</v>
      </c>
      <c r="F150" s="32">
        <v>1</v>
      </c>
      <c r="G150" s="31" t="s">
        <v>586</v>
      </c>
      <c r="H150" s="27"/>
      <c r="I150" s="27"/>
      <c r="J150" s="27"/>
      <c r="K150" s="27"/>
      <c r="L150" s="27"/>
      <c r="M150" s="27"/>
      <c r="N150" s="27"/>
      <c r="O150" s="27"/>
      <c r="P150" s="27"/>
    </row>
    <row r="151" spans="1:16">
      <c r="A151" s="30">
        <v>7</v>
      </c>
      <c r="B151" s="31">
        <v>3</v>
      </c>
      <c r="C151" s="31" t="str" cm="1">
        <f t="array" ref="C151">INDEX($P$5:$P$7,B151)</f>
        <v>7:10–8:35 م</v>
      </c>
      <c r="D151" s="31">
        <v>7</v>
      </c>
      <c r="E151" s="31" t="s">
        <v>335</v>
      </c>
      <c r="F151" s="32">
        <v>1</v>
      </c>
      <c r="G151" s="31" t="s">
        <v>640</v>
      </c>
      <c r="H151" s="27"/>
      <c r="I151" s="27"/>
      <c r="J151" s="27"/>
      <c r="K151" s="27"/>
      <c r="L151" s="27"/>
      <c r="M151" s="27"/>
      <c r="N151" s="27"/>
      <c r="O151" s="27"/>
      <c r="P151" s="27"/>
    </row>
    <row r="152" spans="1:16">
      <c r="A152" s="30">
        <v>8</v>
      </c>
      <c r="B152" s="31">
        <v>1</v>
      </c>
      <c r="C152" s="31" t="str" cm="1">
        <f t="array" ref="C152">INDEX($P$5:$P$7,B152)</f>
        <v>4:00–5:25 م</v>
      </c>
      <c r="D152" s="31">
        <v>1</v>
      </c>
      <c r="E152" s="31" t="s">
        <v>19</v>
      </c>
      <c r="F152" s="32">
        <v>1</v>
      </c>
      <c r="G152" s="31" t="s">
        <v>29</v>
      </c>
      <c r="H152" s="27"/>
      <c r="I152" s="27"/>
      <c r="J152" s="27"/>
      <c r="K152" s="27"/>
      <c r="L152" s="27"/>
      <c r="M152" s="27"/>
      <c r="N152" s="27"/>
      <c r="O152" s="27"/>
      <c r="P152" s="27"/>
    </row>
    <row r="153" spans="1:16">
      <c r="A153" s="30">
        <v>8</v>
      </c>
      <c r="B153" s="31">
        <v>1</v>
      </c>
      <c r="C153" s="31" t="str" cm="1">
        <f t="array" ref="C153">INDEX($P$5:$P$7,B153)</f>
        <v>4:00–5:25 م</v>
      </c>
      <c r="D153" s="31">
        <v>2</v>
      </c>
      <c r="E153" s="31" t="s">
        <v>19</v>
      </c>
      <c r="F153" s="32">
        <v>1</v>
      </c>
      <c r="G153" s="31" t="s">
        <v>30</v>
      </c>
      <c r="H153" s="27"/>
      <c r="I153" s="27"/>
      <c r="J153" s="27"/>
      <c r="K153" s="27"/>
      <c r="L153" s="27"/>
      <c r="M153" s="27"/>
      <c r="N153" s="27"/>
      <c r="O153" s="27"/>
      <c r="P153" s="27"/>
    </row>
    <row r="154" spans="1:16">
      <c r="A154" s="30">
        <v>8</v>
      </c>
      <c r="B154" s="31">
        <v>1</v>
      </c>
      <c r="C154" s="31" t="str" cm="1">
        <f t="array" ref="C154">INDEX($P$5:$P$7,B154)</f>
        <v>4:00–5:25 م</v>
      </c>
      <c r="D154" s="31">
        <v>3</v>
      </c>
      <c r="E154" s="31" t="s">
        <v>19</v>
      </c>
      <c r="F154" s="32">
        <v>1</v>
      </c>
      <c r="G154" s="31" t="s">
        <v>69</v>
      </c>
      <c r="H154" s="27"/>
      <c r="I154" s="27"/>
      <c r="J154" s="27"/>
      <c r="K154" s="27"/>
      <c r="L154" s="27"/>
      <c r="M154" s="27"/>
      <c r="N154" s="27"/>
      <c r="O154" s="27"/>
      <c r="P154" s="27"/>
    </row>
    <row r="155" spans="1:16">
      <c r="A155" s="30">
        <v>8</v>
      </c>
      <c r="B155" s="31">
        <v>1</v>
      </c>
      <c r="C155" s="31" t="str" cm="1">
        <f t="array" ref="C155">INDEX($P$5:$P$7,B155)</f>
        <v>4:00–5:25 م</v>
      </c>
      <c r="D155" s="31">
        <v>4</v>
      </c>
      <c r="E155" s="31" t="s">
        <v>19</v>
      </c>
      <c r="F155" s="32">
        <v>1</v>
      </c>
      <c r="G155" s="31" t="s">
        <v>59</v>
      </c>
      <c r="H155" s="27"/>
      <c r="I155" s="27"/>
      <c r="J155" s="27"/>
      <c r="K155" s="27"/>
      <c r="L155" s="27"/>
      <c r="M155" s="27"/>
      <c r="N155" s="27"/>
      <c r="O155" s="27"/>
      <c r="P155" s="27"/>
    </row>
    <row r="156" spans="1:16">
      <c r="A156" s="30">
        <v>8</v>
      </c>
      <c r="B156" s="31">
        <v>1</v>
      </c>
      <c r="C156" s="31" t="str" cm="1">
        <f t="array" ref="C156">INDEX($P$5:$P$7,B156)</f>
        <v>4:00–5:25 م</v>
      </c>
      <c r="D156" s="31">
        <v>5</v>
      </c>
      <c r="E156" s="31" t="s">
        <v>19</v>
      </c>
      <c r="F156" s="32">
        <v>1</v>
      </c>
      <c r="G156" s="31" t="s">
        <v>50</v>
      </c>
      <c r="H156" s="27"/>
      <c r="I156" s="27"/>
      <c r="J156" s="27"/>
      <c r="K156" s="27"/>
      <c r="L156" s="27"/>
      <c r="M156" s="27"/>
      <c r="N156" s="27"/>
      <c r="O156" s="27"/>
      <c r="P156" s="27"/>
    </row>
    <row r="157" spans="1:16">
      <c r="A157" s="30">
        <v>8</v>
      </c>
      <c r="B157" s="31">
        <v>1</v>
      </c>
      <c r="C157" s="31" t="str" cm="1">
        <f t="array" ref="C157">INDEX($P$5:$P$7,B157)</f>
        <v>4:00–5:25 م</v>
      </c>
      <c r="D157" s="31">
        <v>6</v>
      </c>
      <c r="E157" s="31" t="s">
        <v>95</v>
      </c>
      <c r="F157" s="32">
        <v>1</v>
      </c>
      <c r="G157" s="31" t="s">
        <v>97</v>
      </c>
      <c r="H157" s="27"/>
      <c r="I157" s="27"/>
      <c r="J157" s="27"/>
      <c r="K157" s="27"/>
      <c r="L157" s="27"/>
      <c r="M157" s="27"/>
      <c r="N157" s="27"/>
      <c r="O157" s="27"/>
      <c r="P157" s="27"/>
    </row>
    <row r="158" spans="1:16">
      <c r="A158" s="30">
        <v>8</v>
      </c>
      <c r="B158" s="31">
        <v>1</v>
      </c>
      <c r="C158" s="31" t="str" cm="1">
        <f t="array" ref="C158">INDEX($P$5:$P$7,B158)</f>
        <v>4:00–5:25 م</v>
      </c>
      <c r="D158" s="31">
        <v>7</v>
      </c>
      <c r="E158" s="31" t="s">
        <v>95</v>
      </c>
      <c r="F158" s="32">
        <v>1</v>
      </c>
      <c r="G158" s="31" t="s">
        <v>107</v>
      </c>
      <c r="H158" s="27"/>
      <c r="I158" s="27"/>
      <c r="J158" s="27"/>
      <c r="K158" s="27"/>
      <c r="L158" s="27"/>
      <c r="M158" s="27"/>
      <c r="N158" s="27"/>
      <c r="O158" s="27"/>
      <c r="P158" s="27"/>
    </row>
    <row r="159" spans="1:16">
      <c r="A159" s="30">
        <v>8</v>
      </c>
      <c r="B159" s="31">
        <v>2</v>
      </c>
      <c r="C159" s="31" t="str" cm="1">
        <f t="array" ref="C159">INDEX($P$5:$P$7,B159)</f>
        <v>5:35–7:00 م</v>
      </c>
      <c r="D159" s="31">
        <v>1</v>
      </c>
      <c r="E159" s="31" t="s">
        <v>95</v>
      </c>
      <c r="F159" s="32">
        <v>1</v>
      </c>
      <c r="G159" s="31" t="s">
        <v>205</v>
      </c>
      <c r="H159" s="27"/>
      <c r="I159" s="27"/>
      <c r="J159" s="27"/>
      <c r="K159" s="27"/>
      <c r="L159" s="27"/>
      <c r="M159" s="27"/>
      <c r="N159" s="27"/>
      <c r="O159" s="27"/>
      <c r="P159" s="27"/>
    </row>
    <row r="160" spans="1:16">
      <c r="A160" s="30">
        <v>8</v>
      </c>
      <c r="B160" s="31">
        <v>2</v>
      </c>
      <c r="C160" s="31" t="str" cm="1">
        <f t="array" ref="C160">INDEX($P$5:$P$7,B160)</f>
        <v>5:35–7:00 م</v>
      </c>
      <c r="D160" s="31">
        <v>2</v>
      </c>
      <c r="E160" s="31" t="s">
        <v>95</v>
      </c>
      <c r="F160" s="32">
        <v>1</v>
      </c>
      <c r="G160" s="31" t="s">
        <v>178</v>
      </c>
      <c r="H160" s="27"/>
      <c r="I160" s="27"/>
      <c r="J160" s="27"/>
      <c r="K160" s="27"/>
      <c r="L160" s="27"/>
      <c r="M160" s="27"/>
      <c r="N160" s="27"/>
      <c r="O160" s="27"/>
      <c r="P160" s="27"/>
    </row>
    <row r="161" spans="1:16">
      <c r="A161" s="30">
        <v>8</v>
      </c>
      <c r="B161" s="31">
        <v>2</v>
      </c>
      <c r="C161" s="31" t="str" cm="1">
        <f t="array" ref="C161">INDEX($P$5:$P$7,B161)</f>
        <v>5:35–7:00 م</v>
      </c>
      <c r="D161" s="31">
        <v>3</v>
      </c>
      <c r="E161" s="31" t="s">
        <v>174</v>
      </c>
      <c r="F161" s="32">
        <v>1</v>
      </c>
      <c r="G161" s="31" t="s">
        <v>259</v>
      </c>
      <c r="H161" s="27"/>
      <c r="I161" s="27"/>
      <c r="J161" s="27"/>
      <c r="K161" s="27"/>
      <c r="L161" s="27"/>
      <c r="M161" s="27"/>
      <c r="N161" s="27"/>
      <c r="O161" s="27"/>
      <c r="P161" s="27"/>
    </row>
    <row r="162" spans="1:16">
      <c r="A162" s="30">
        <v>8</v>
      </c>
      <c r="B162" s="31">
        <v>2</v>
      </c>
      <c r="C162" s="31" t="str" cm="1">
        <f t="array" ref="C162">INDEX($P$5:$P$7,B162)</f>
        <v>5:35–7:00 م</v>
      </c>
      <c r="D162" s="31">
        <v>4</v>
      </c>
      <c r="E162" s="31" t="s">
        <v>174</v>
      </c>
      <c r="F162" s="32">
        <v>1</v>
      </c>
      <c r="G162" s="31" t="s">
        <v>282</v>
      </c>
      <c r="H162" s="27"/>
      <c r="I162" s="27"/>
      <c r="J162" s="27"/>
      <c r="K162" s="27"/>
      <c r="L162" s="27"/>
      <c r="M162" s="27"/>
      <c r="N162" s="27"/>
      <c r="O162" s="27"/>
      <c r="P162" s="27"/>
    </row>
    <row r="163" spans="1:16">
      <c r="A163" s="30">
        <v>8</v>
      </c>
      <c r="B163" s="31">
        <v>2</v>
      </c>
      <c r="C163" s="31" t="str" cm="1">
        <f t="array" ref="C163">INDEX($P$5:$P$7,B163)</f>
        <v>5:35–7:00 م</v>
      </c>
      <c r="D163" s="31">
        <v>5</v>
      </c>
      <c r="E163" s="31" t="s">
        <v>174</v>
      </c>
      <c r="F163" s="32">
        <v>1</v>
      </c>
      <c r="G163" s="31" t="s">
        <v>326</v>
      </c>
      <c r="H163" s="27"/>
      <c r="I163" s="27"/>
      <c r="J163" s="27"/>
      <c r="K163" s="27"/>
      <c r="L163" s="27"/>
      <c r="M163" s="27"/>
      <c r="N163" s="27"/>
      <c r="O163" s="27"/>
      <c r="P163" s="27"/>
    </row>
    <row r="164" spans="1:16">
      <c r="A164" s="30">
        <v>8</v>
      </c>
      <c r="B164" s="31">
        <v>2</v>
      </c>
      <c r="C164" s="31" t="str" cm="1">
        <f t="array" ref="C164">INDEX($P$5:$P$7,B164)</f>
        <v>5:35–7:00 م</v>
      </c>
      <c r="D164" s="31">
        <v>6</v>
      </c>
      <c r="E164" s="31" t="s">
        <v>174</v>
      </c>
      <c r="F164" s="32">
        <v>1</v>
      </c>
      <c r="G164" s="31" t="s">
        <v>317</v>
      </c>
      <c r="H164" s="27"/>
      <c r="I164" s="27"/>
      <c r="J164" s="27"/>
      <c r="K164" s="27"/>
      <c r="L164" s="27"/>
      <c r="M164" s="27"/>
      <c r="N164" s="27"/>
      <c r="O164" s="27"/>
      <c r="P164" s="27"/>
    </row>
    <row r="165" spans="1:16">
      <c r="A165" s="30">
        <v>8</v>
      </c>
      <c r="B165" s="31">
        <v>2</v>
      </c>
      <c r="C165" s="31" t="str" cm="1">
        <f t="array" ref="C165">INDEX($P$5:$P$7,B165)</f>
        <v>5:35–7:00 م</v>
      </c>
      <c r="D165" s="31">
        <v>7</v>
      </c>
      <c r="E165" s="31" t="s">
        <v>295</v>
      </c>
      <c r="F165" s="32">
        <v>1</v>
      </c>
      <c r="G165" s="31" t="s">
        <v>352</v>
      </c>
      <c r="H165" s="27"/>
      <c r="I165" s="27"/>
      <c r="J165" s="27"/>
      <c r="K165" s="27"/>
      <c r="L165" s="27"/>
      <c r="M165" s="27"/>
      <c r="N165" s="27"/>
      <c r="O165" s="27"/>
      <c r="P165" s="27"/>
    </row>
    <row r="166" spans="1:16">
      <c r="A166" s="30">
        <v>8</v>
      </c>
      <c r="B166" s="31">
        <v>3</v>
      </c>
      <c r="C166" s="31" t="str" cm="1">
        <f t="array" ref="C166">INDEX($P$5:$P$7,B166)</f>
        <v>7:10–8:35 م</v>
      </c>
      <c r="D166" s="31">
        <v>1</v>
      </c>
      <c r="E166" s="31" t="s">
        <v>295</v>
      </c>
      <c r="F166" s="32">
        <v>1</v>
      </c>
      <c r="G166" s="31" t="s">
        <v>358</v>
      </c>
      <c r="H166" s="27"/>
      <c r="I166" s="27"/>
      <c r="J166" s="27"/>
      <c r="K166" s="27"/>
      <c r="L166" s="27"/>
      <c r="M166" s="27"/>
      <c r="N166" s="27"/>
      <c r="O166" s="27"/>
      <c r="P166" s="27"/>
    </row>
    <row r="167" spans="1:16">
      <c r="A167" s="30">
        <v>8</v>
      </c>
      <c r="B167" s="31">
        <v>3</v>
      </c>
      <c r="C167" s="31" t="str" cm="1">
        <f t="array" ref="C167">INDEX($P$5:$P$7,B167)</f>
        <v>7:10–8:35 م</v>
      </c>
      <c r="D167" s="31">
        <v>2</v>
      </c>
      <c r="E167" s="31" t="s">
        <v>295</v>
      </c>
      <c r="F167" s="32">
        <v>1</v>
      </c>
      <c r="G167" s="31" t="s">
        <v>472</v>
      </c>
      <c r="H167" s="27"/>
      <c r="I167" s="27"/>
      <c r="J167" s="27"/>
      <c r="K167" s="27"/>
      <c r="L167" s="27"/>
      <c r="M167" s="27"/>
      <c r="N167" s="27"/>
      <c r="O167" s="27"/>
      <c r="P167" s="27"/>
    </row>
    <row r="168" spans="1:16">
      <c r="A168" s="30">
        <v>8</v>
      </c>
      <c r="B168" s="31">
        <v>3</v>
      </c>
      <c r="C168" s="31" t="str" cm="1">
        <f t="array" ref="C168">INDEX($P$5:$P$7,B168)</f>
        <v>7:10–8:35 م</v>
      </c>
      <c r="D168" s="31">
        <v>3</v>
      </c>
      <c r="E168" s="31" t="s">
        <v>295</v>
      </c>
      <c r="F168" s="32">
        <v>1</v>
      </c>
      <c r="G168" s="31" t="s">
        <v>452</v>
      </c>
      <c r="H168" s="27"/>
      <c r="I168" s="27"/>
      <c r="J168" s="27"/>
      <c r="K168" s="27"/>
      <c r="L168" s="27"/>
      <c r="M168" s="27"/>
      <c r="N168" s="27"/>
      <c r="O168" s="27"/>
      <c r="P168" s="27"/>
    </row>
    <row r="169" spans="1:16">
      <c r="A169" s="30">
        <v>8</v>
      </c>
      <c r="B169" s="31">
        <v>3</v>
      </c>
      <c r="C169" s="31" t="str" cm="1">
        <f t="array" ref="C169">INDEX($P$5:$P$7,B169)</f>
        <v>7:10–8:35 م</v>
      </c>
      <c r="D169" s="31">
        <v>4</v>
      </c>
      <c r="E169" s="31" t="s">
        <v>335</v>
      </c>
      <c r="F169" s="32">
        <v>1</v>
      </c>
      <c r="G169" s="31" t="s">
        <v>523</v>
      </c>
      <c r="H169" s="27"/>
      <c r="I169" s="27"/>
      <c r="J169" s="27"/>
      <c r="K169" s="27"/>
      <c r="L169" s="27"/>
      <c r="M169" s="27"/>
      <c r="N169" s="27"/>
      <c r="O169" s="27"/>
      <c r="P169" s="27"/>
    </row>
    <row r="170" spans="1:16">
      <c r="A170" s="30">
        <v>8</v>
      </c>
      <c r="B170" s="31">
        <v>3</v>
      </c>
      <c r="C170" s="31" t="str" cm="1">
        <f t="array" ref="C170">INDEX($P$5:$P$7,B170)</f>
        <v>7:10–8:35 م</v>
      </c>
      <c r="D170" s="31">
        <v>5</v>
      </c>
      <c r="E170" s="31" t="s">
        <v>335</v>
      </c>
      <c r="F170" s="32">
        <v>1</v>
      </c>
      <c r="G170" s="31" t="s">
        <v>543</v>
      </c>
      <c r="H170" s="27"/>
      <c r="I170" s="27"/>
      <c r="J170" s="27"/>
      <c r="K170" s="27"/>
      <c r="L170" s="27"/>
      <c r="M170" s="27"/>
      <c r="N170" s="27"/>
      <c r="O170" s="27"/>
      <c r="P170" s="27"/>
    </row>
    <row r="171" spans="1:16">
      <c r="A171" s="30">
        <v>8</v>
      </c>
      <c r="B171" s="31">
        <v>3</v>
      </c>
      <c r="C171" s="31" t="str" cm="1">
        <f t="array" ref="C171">INDEX($P$5:$P$7,B171)</f>
        <v>7:10–8:35 م</v>
      </c>
      <c r="D171" s="31">
        <v>6</v>
      </c>
      <c r="E171" s="31" t="s">
        <v>335</v>
      </c>
      <c r="F171" s="32">
        <v>1</v>
      </c>
      <c r="G171" s="31" t="s">
        <v>641</v>
      </c>
      <c r="H171" s="27"/>
      <c r="I171" s="27"/>
      <c r="J171" s="27"/>
      <c r="K171" s="27"/>
      <c r="L171" s="27"/>
      <c r="M171" s="27"/>
      <c r="N171" s="27"/>
      <c r="O171" s="27"/>
      <c r="P171" s="27"/>
    </row>
    <row r="172" spans="1:16">
      <c r="A172" s="30">
        <v>8</v>
      </c>
      <c r="B172" s="31">
        <v>3</v>
      </c>
      <c r="C172" s="31" t="str" cm="1">
        <f t="array" ref="C172">INDEX($P$5:$P$7,B172)</f>
        <v>7:10–8:35 م</v>
      </c>
      <c r="D172" s="31">
        <v>7</v>
      </c>
      <c r="E172" s="31" t="s">
        <v>335</v>
      </c>
      <c r="F172" s="32">
        <v>1</v>
      </c>
      <c r="G172" s="31" t="s">
        <v>631</v>
      </c>
      <c r="H172" s="27"/>
      <c r="I172" s="27"/>
      <c r="J172" s="27"/>
      <c r="K172" s="27"/>
      <c r="L172" s="27"/>
      <c r="M172" s="27"/>
      <c r="N172" s="27"/>
      <c r="O172" s="27"/>
      <c r="P172" s="27"/>
    </row>
    <row r="173" spans="1:16">
      <c r="A173" s="30">
        <v>9</v>
      </c>
      <c r="B173" s="31">
        <v>1</v>
      </c>
      <c r="C173" s="31" t="str" cm="1">
        <f t="array" ref="C173">INDEX($P$5:$P$7,B173)</f>
        <v>4:00–5:25 م</v>
      </c>
      <c r="D173" s="31">
        <v>1</v>
      </c>
      <c r="E173" s="31" t="s">
        <v>19</v>
      </c>
      <c r="F173" s="32">
        <v>1</v>
      </c>
      <c r="G173" s="31" t="s">
        <v>32</v>
      </c>
      <c r="H173" s="27"/>
      <c r="I173" s="27"/>
      <c r="J173" s="27"/>
      <c r="K173" s="27"/>
      <c r="L173" s="27"/>
      <c r="M173" s="27"/>
      <c r="N173" s="27"/>
      <c r="O173" s="27"/>
      <c r="P173" s="27"/>
    </row>
    <row r="174" spans="1:16">
      <c r="A174" s="30">
        <v>9</v>
      </c>
      <c r="B174" s="31">
        <v>1</v>
      </c>
      <c r="C174" s="31" t="str" cm="1">
        <f t="array" ref="C174">INDEX($P$5:$P$7,B174)</f>
        <v>4:00–5:25 م</v>
      </c>
      <c r="D174" s="31">
        <v>2</v>
      </c>
      <c r="E174" s="31" t="s">
        <v>19</v>
      </c>
      <c r="F174" s="32">
        <v>1</v>
      </c>
      <c r="G174" s="31" t="s">
        <v>70</v>
      </c>
      <c r="H174" s="27"/>
      <c r="I174" s="27"/>
      <c r="J174" s="27"/>
      <c r="K174" s="27"/>
      <c r="L174" s="27"/>
      <c r="M174" s="27"/>
      <c r="N174" s="27"/>
      <c r="O174" s="27"/>
      <c r="P174" s="27"/>
    </row>
    <row r="175" spans="1:16">
      <c r="A175" s="30">
        <v>9</v>
      </c>
      <c r="B175" s="31">
        <v>1</v>
      </c>
      <c r="C175" s="31" t="str" cm="1">
        <f t="array" ref="C175">INDEX($P$5:$P$7,B175)</f>
        <v>4:00–5:25 م</v>
      </c>
      <c r="D175" s="31">
        <v>3</v>
      </c>
      <c r="E175" s="31" t="s">
        <v>19</v>
      </c>
      <c r="F175" s="32">
        <v>1</v>
      </c>
      <c r="G175" s="31" t="s">
        <v>60</v>
      </c>
      <c r="H175" s="27"/>
      <c r="I175" s="27"/>
      <c r="J175" s="27"/>
      <c r="K175" s="27"/>
      <c r="L175" s="27"/>
      <c r="M175" s="27"/>
      <c r="N175" s="27"/>
      <c r="O175" s="27"/>
      <c r="P175" s="27"/>
    </row>
    <row r="176" spans="1:16">
      <c r="A176" s="30">
        <v>9</v>
      </c>
      <c r="B176" s="31">
        <v>1</v>
      </c>
      <c r="C176" s="31" t="str" cm="1">
        <f t="array" ref="C176">INDEX($P$5:$P$7,B176)</f>
        <v>4:00–5:25 م</v>
      </c>
      <c r="D176" s="31">
        <v>4</v>
      </c>
      <c r="E176" s="31" t="s">
        <v>19</v>
      </c>
      <c r="F176" s="32">
        <v>1</v>
      </c>
      <c r="G176" s="31" t="s">
        <v>51</v>
      </c>
      <c r="H176" s="27"/>
      <c r="I176" s="27"/>
      <c r="J176" s="27"/>
      <c r="K176" s="27"/>
      <c r="L176" s="27"/>
      <c r="M176" s="27"/>
      <c r="N176" s="27"/>
      <c r="O176" s="27"/>
      <c r="P176" s="27"/>
    </row>
    <row r="177" spans="1:16">
      <c r="A177" s="30">
        <v>9</v>
      </c>
      <c r="B177" s="31">
        <v>1</v>
      </c>
      <c r="C177" s="31" t="str" cm="1">
        <f t="array" ref="C177">INDEX($P$5:$P$7,B177)</f>
        <v>4:00–5:25 م</v>
      </c>
      <c r="D177" s="31">
        <v>5</v>
      </c>
      <c r="E177" s="31" t="s">
        <v>19</v>
      </c>
      <c r="F177" s="32">
        <v>1</v>
      </c>
      <c r="G177" s="31" t="s">
        <v>44</v>
      </c>
      <c r="H177" s="27"/>
      <c r="I177" s="27"/>
      <c r="J177" s="27"/>
      <c r="K177" s="27"/>
      <c r="L177" s="27"/>
      <c r="M177" s="27"/>
      <c r="N177" s="27"/>
      <c r="O177" s="27"/>
      <c r="P177" s="27"/>
    </row>
    <row r="178" spans="1:16">
      <c r="A178" s="30">
        <v>9</v>
      </c>
      <c r="B178" s="31">
        <v>1</v>
      </c>
      <c r="C178" s="31" t="str" cm="1">
        <f t="array" ref="C178">INDEX($P$5:$P$7,B178)</f>
        <v>4:00–5:25 م</v>
      </c>
      <c r="D178" s="31">
        <v>6</v>
      </c>
      <c r="E178" s="31" t="s">
        <v>95</v>
      </c>
      <c r="F178" s="32">
        <v>1</v>
      </c>
      <c r="G178" s="31" t="s">
        <v>89</v>
      </c>
      <c r="H178" s="27"/>
      <c r="I178" s="27"/>
      <c r="J178" s="27"/>
      <c r="K178" s="27"/>
      <c r="L178" s="27"/>
      <c r="M178" s="27"/>
      <c r="N178" s="27"/>
      <c r="O178" s="27"/>
      <c r="P178" s="27"/>
    </row>
    <row r="179" spans="1:16">
      <c r="A179" s="30">
        <v>9</v>
      </c>
      <c r="B179" s="31">
        <v>1</v>
      </c>
      <c r="C179" s="31" t="str" cm="1">
        <f t="array" ref="C179">INDEX($P$5:$P$7,B179)</f>
        <v>4:00–5:25 م</v>
      </c>
      <c r="D179" s="31">
        <v>7</v>
      </c>
      <c r="E179" s="31" t="s">
        <v>95</v>
      </c>
      <c r="F179" s="32">
        <v>1</v>
      </c>
      <c r="G179" s="31" t="s">
        <v>206</v>
      </c>
      <c r="H179" s="27"/>
      <c r="I179" s="27"/>
      <c r="J179" s="27"/>
      <c r="K179" s="27"/>
      <c r="L179" s="27"/>
      <c r="M179" s="27"/>
      <c r="N179" s="27"/>
      <c r="O179" s="27"/>
      <c r="P179" s="27"/>
    </row>
    <row r="180" spans="1:16">
      <c r="A180" s="30">
        <v>9</v>
      </c>
      <c r="B180" s="31">
        <v>2</v>
      </c>
      <c r="C180" s="31" t="str" cm="1">
        <f t="array" ref="C180">INDEX($P$5:$P$7,B180)</f>
        <v>5:35–7:00 م</v>
      </c>
      <c r="D180" s="31">
        <v>1</v>
      </c>
      <c r="E180" s="31" t="s">
        <v>95</v>
      </c>
      <c r="F180" s="32">
        <v>1</v>
      </c>
      <c r="G180" s="31" t="s">
        <v>179</v>
      </c>
      <c r="H180" s="27"/>
      <c r="I180" s="27"/>
      <c r="J180" s="27"/>
      <c r="K180" s="27"/>
      <c r="L180" s="27"/>
      <c r="M180" s="27"/>
      <c r="N180" s="27"/>
      <c r="O180" s="27"/>
      <c r="P180" s="27"/>
    </row>
    <row r="181" spans="1:16">
      <c r="A181" s="30">
        <v>9</v>
      </c>
      <c r="B181" s="31">
        <v>2</v>
      </c>
      <c r="C181" s="31" t="str" cm="1">
        <f t="array" ref="C181">INDEX($P$5:$P$7,B181)</f>
        <v>5:35–7:00 م</v>
      </c>
      <c r="D181" s="31">
        <v>2</v>
      </c>
      <c r="E181" s="31" t="s">
        <v>95</v>
      </c>
      <c r="F181" s="32">
        <v>1</v>
      </c>
      <c r="G181" s="31" t="s">
        <v>161</v>
      </c>
      <c r="H181" s="27"/>
      <c r="I181" s="27"/>
      <c r="J181" s="27"/>
      <c r="K181" s="27"/>
      <c r="L181" s="27"/>
      <c r="M181" s="27"/>
      <c r="N181" s="27"/>
      <c r="O181" s="27"/>
      <c r="P181" s="27"/>
    </row>
    <row r="182" spans="1:16">
      <c r="A182" s="30">
        <v>9</v>
      </c>
      <c r="B182" s="31">
        <v>2</v>
      </c>
      <c r="C182" s="31" t="str" cm="1">
        <f t="array" ref="C182">INDEX($P$5:$P$7,B182)</f>
        <v>5:35–7:00 م</v>
      </c>
      <c r="D182" s="31">
        <v>3</v>
      </c>
      <c r="E182" s="31" t="s">
        <v>174</v>
      </c>
      <c r="F182" s="32">
        <v>1</v>
      </c>
      <c r="G182" s="31" t="s">
        <v>248</v>
      </c>
      <c r="H182" s="27"/>
      <c r="I182" s="27"/>
      <c r="J182" s="27"/>
      <c r="K182" s="27"/>
      <c r="L182" s="27"/>
      <c r="M182" s="27"/>
      <c r="N182" s="27"/>
      <c r="O182" s="27"/>
      <c r="P182" s="27"/>
    </row>
    <row r="183" spans="1:16">
      <c r="A183" s="30">
        <v>9</v>
      </c>
      <c r="B183" s="31">
        <v>2</v>
      </c>
      <c r="C183" s="31" t="str" cm="1">
        <f t="array" ref="C183">INDEX($P$5:$P$7,B183)</f>
        <v>5:35–7:00 م</v>
      </c>
      <c r="D183" s="31">
        <v>4</v>
      </c>
      <c r="E183" s="31" t="s">
        <v>174</v>
      </c>
      <c r="F183" s="32">
        <v>1</v>
      </c>
      <c r="G183" s="31" t="s">
        <v>321</v>
      </c>
      <c r="H183" s="27"/>
      <c r="I183" s="27"/>
      <c r="J183" s="27"/>
      <c r="K183" s="27"/>
      <c r="L183" s="27"/>
      <c r="M183" s="27"/>
      <c r="N183" s="27"/>
      <c r="O183" s="27"/>
      <c r="P183" s="27"/>
    </row>
    <row r="184" spans="1:16">
      <c r="A184" s="30">
        <v>9</v>
      </c>
      <c r="B184" s="31">
        <v>2</v>
      </c>
      <c r="C184" s="31" t="str" cm="1">
        <f t="array" ref="C184">INDEX($P$5:$P$7,B184)</f>
        <v>5:35–7:00 م</v>
      </c>
      <c r="D184" s="31">
        <v>5</v>
      </c>
      <c r="E184" s="31" t="s">
        <v>174</v>
      </c>
      <c r="F184" s="32">
        <v>1</v>
      </c>
      <c r="G184" s="31" t="s">
        <v>318</v>
      </c>
      <c r="H184" s="27"/>
      <c r="I184" s="27"/>
      <c r="J184" s="27"/>
      <c r="K184" s="27"/>
      <c r="L184" s="27"/>
      <c r="M184" s="27"/>
      <c r="N184" s="27"/>
      <c r="O184" s="27"/>
      <c r="P184" s="27"/>
    </row>
    <row r="185" spans="1:16">
      <c r="A185" s="30">
        <v>9</v>
      </c>
      <c r="B185" s="31">
        <v>2</v>
      </c>
      <c r="C185" s="31" t="str" cm="1">
        <f t="array" ref="C185">INDEX($P$5:$P$7,B185)</f>
        <v>5:35–7:00 م</v>
      </c>
      <c r="D185" s="31">
        <v>6</v>
      </c>
      <c r="E185" s="31" t="s">
        <v>174</v>
      </c>
      <c r="F185" s="32">
        <v>1</v>
      </c>
      <c r="G185" s="31" t="s">
        <v>306</v>
      </c>
      <c r="H185" s="27"/>
      <c r="I185" s="27"/>
      <c r="J185" s="27"/>
      <c r="K185" s="27"/>
      <c r="L185" s="27"/>
      <c r="M185" s="27"/>
      <c r="N185" s="27"/>
      <c r="O185" s="27"/>
      <c r="P185" s="27"/>
    </row>
    <row r="186" spans="1:16">
      <c r="A186" s="30">
        <v>9</v>
      </c>
      <c r="B186" s="31">
        <v>2</v>
      </c>
      <c r="C186" s="31" t="str" cm="1">
        <f t="array" ref="C186">INDEX($P$5:$P$7,B186)</f>
        <v>5:35–7:00 م</v>
      </c>
      <c r="D186" s="31">
        <v>7</v>
      </c>
      <c r="E186" s="31" t="s">
        <v>295</v>
      </c>
      <c r="F186" s="32">
        <v>1</v>
      </c>
      <c r="G186" s="31" t="s">
        <v>339</v>
      </c>
      <c r="H186" s="27"/>
      <c r="I186" s="27"/>
      <c r="J186" s="27"/>
      <c r="K186" s="27"/>
      <c r="L186" s="27"/>
      <c r="M186" s="27"/>
      <c r="N186" s="27"/>
      <c r="O186" s="27"/>
      <c r="P186" s="27"/>
    </row>
    <row r="187" spans="1:16">
      <c r="A187" s="30">
        <v>9</v>
      </c>
      <c r="B187" s="31">
        <v>3</v>
      </c>
      <c r="C187" s="31" t="str" cm="1">
        <f t="array" ref="C187">INDEX($P$5:$P$7,B187)</f>
        <v>7:10–8:35 م</v>
      </c>
      <c r="D187" s="31">
        <v>1</v>
      </c>
      <c r="E187" s="31" t="s">
        <v>295</v>
      </c>
      <c r="F187" s="32">
        <v>1</v>
      </c>
      <c r="G187" s="31" t="s">
        <v>473</v>
      </c>
      <c r="H187" s="27"/>
      <c r="I187" s="27"/>
      <c r="J187" s="27"/>
      <c r="K187" s="27"/>
      <c r="L187" s="27"/>
      <c r="M187" s="27"/>
      <c r="N187" s="27"/>
      <c r="O187" s="27"/>
      <c r="P187" s="27"/>
    </row>
    <row r="188" spans="1:16">
      <c r="A188" s="30">
        <v>9</v>
      </c>
      <c r="B188" s="31">
        <v>3</v>
      </c>
      <c r="C188" s="31" t="str" cm="1">
        <f t="array" ref="C188">INDEX($P$5:$P$7,B188)</f>
        <v>7:10–8:35 م</v>
      </c>
      <c r="D188" s="31">
        <v>2</v>
      </c>
      <c r="E188" s="31" t="s">
        <v>295</v>
      </c>
      <c r="F188" s="32">
        <v>1</v>
      </c>
      <c r="G188" s="31" t="s">
        <v>453</v>
      </c>
      <c r="H188" s="27"/>
      <c r="I188" s="27"/>
      <c r="J188" s="27"/>
      <c r="K188" s="27"/>
      <c r="L188" s="27"/>
      <c r="M188" s="27"/>
      <c r="N188" s="27"/>
      <c r="O188" s="27"/>
      <c r="P188" s="27"/>
    </row>
    <row r="189" spans="1:16">
      <c r="A189" s="30">
        <v>9</v>
      </c>
      <c r="B189" s="31">
        <v>3</v>
      </c>
      <c r="C189" s="31" t="str" cm="1">
        <f t="array" ref="C189">INDEX($P$5:$P$7,B189)</f>
        <v>7:10–8:35 م</v>
      </c>
      <c r="D189" s="31">
        <v>3</v>
      </c>
      <c r="E189" s="31" t="s">
        <v>295</v>
      </c>
      <c r="F189" s="32">
        <v>1</v>
      </c>
      <c r="G189" s="31" t="s">
        <v>440</v>
      </c>
      <c r="H189" s="27"/>
      <c r="I189" s="27"/>
      <c r="J189" s="27"/>
      <c r="K189" s="27"/>
      <c r="L189" s="27"/>
      <c r="M189" s="27"/>
      <c r="N189" s="27"/>
      <c r="O189" s="27"/>
      <c r="P189" s="27"/>
    </row>
    <row r="190" spans="1:16">
      <c r="A190" s="30">
        <v>9</v>
      </c>
      <c r="B190" s="31">
        <v>3</v>
      </c>
      <c r="C190" s="31" t="str" cm="1">
        <f t="array" ref="C190">INDEX($P$5:$P$7,B190)</f>
        <v>7:10–8:35 م</v>
      </c>
      <c r="D190" s="31">
        <v>4</v>
      </c>
      <c r="E190" s="31" t="s">
        <v>335</v>
      </c>
      <c r="F190" s="32">
        <v>1</v>
      </c>
      <c r="G190" s="31" t="s">
        <v>513</v>
      </c>
      <c r="H190" s="27"/>
      <c r="I190" s="27"/>
      <c r="J190" s="27"/>
      <c r="K190" s="27"/>
      <c r="L190" s="27"/>
      <c r="M190" s="27"/>
      <c r="N190" s="27"/>
      <c r="O190" s="27"/>
      <c r="P190" s="27"/>
    </row>
    <row r="191" spans="1:16">
      <c r="A191" s="30">
        <v>9</v>
      </c>
      <c r="B191" s="31">
        <v>3</v>
      </c>
      <c r="C191" s="31" t="str" cm="1">
        <f t="array" ref="C191">INDEX($P$5:$P$7,B191)</f>
        <v>7:10–8:35 م</v>
      </c>
      <c r="D191" s="31">
        <v>5</v>
      </c>
      <c r="E191" s="31" t="s">
        <v>335</v>
      </c>
      <c r="F191" s="32">
        <v>1</v>
      </c>
      <c r="G191" s="31" t="s">
        <v>642</v>
      </c>
      <c r="H191" s="27"/>
      <c r="I191" s="27"/>
      <c r="J191" s="27"/>
      <c r="K191" s="27"/>
      <c r="L191" s="27"/>
      <c r="M191" s="27"/>
      <c r="N191" s="27"/>
      <c r="O191" s="27"/>
      <c r="P191" s="27"/>
    </row>
    <row r="192" spans="1:16">
      <c r="A192" s="30">
        <v>9</v>
      </c>
      <c r="B192" s="31">
        <v>3</v>
      </c>
      <c r="C192" s="31" t="str" cm="1">
        <f t="array" ref="C192">INDEX($P$5:$P$7,B192)</f>
        <v>7:10–8:35 م</v>
      </c>
      <c r="D192" s="31">
        <v>6</v>
      </c>
      <c r="E192" s="31" t="s">
        <v>335</v>
      </c>
      <c r="F192" s="32">
        <v>1</v>
      </c>
      <c r="G192" s="31" t="s">
        <v>632</v>
      </c>
      <c r="H192" s="27"/>
      <c r="I192" s="27"/>
      <c r="J192" s="27"/>
      <c r="K192" s="27"/>
      <c r="L192" s="27"/>
      <c r="M192" s="27"/>
      <c r="N192" s="27"/>
      <c r="O192" s="27"/>
      <c r="P192" s="27"/>
    </row>
    <row r="193" spans="1:16">
      <c r="A193" s="30">
        <v>9</v>
      </c>
      <c r="B193" s="31">
        <v>3</v>
      </c>
      <c r="C193" s="31" t="str" cm="1">
        <f t="array" ref="C193">INDEX($P$5:$P$7,B193)</f>
        <v>7:10–8:35 م</v>
      </c>
      <c r="D193" s="31">
        <v>7</v>
      </c>
      <c r="E193" s="31" t="s">
        <v>335</v>
      </c>
      <c r="F193" s="32">
        <v>1</v>
      </c>
      <c r="G193" s="31" t="s">
        <v>615</v>
      </c>
      <c r="H193" s="27"/>
      <c r="I193" s="27"/>
      <c r="J193" s="27"/>
      <c r="K193" s="27"/>
      <c r="L193" s="27"/>
      <c r="M193" s="27"/>
      <c r="N193" s="27"/>
      <c r="O193" s="27"/>
      <c r="P193" s="27"/>
    </row>
    <row r="194" spans="1:16">
      <c r="A194" s="30">
        <v>10</v>
      </c>
      <c r="B194" s="31">
        <v>1</v>
      </c>
      <c r="C194" s="31" t="str" cm="1">
        <f t="array" ref="C194">INDEX($P$5:$P$7,B194)</f>
        <v>4:00–5:25 م</v>
      </c>
      <c r="D194" s="31">
        <v>1</v>
      </c>
      <c r="E194" s="31" t="s">
        <v>19</v>
      </c>
      <c r="F194" s="32">
        <v>2</v>
      </c>
      <c r="G194" s="31" t="s">
        <v>32</v>
      </c>
      <c r="H194" s="27"/>
      <c r="I194" s="27"/>
      <c r="J194" s="27"/>
      <c r="K194" s="27"/>
      <c r="L194" s="27"/>
      <c r="M194" s="27"/>
      <c r="N194" s="27"/>
      <c r="O194" s="27"/>
      <c r="P194" s="27"/>
    </row>
    <row r="195" spans="1:16">
      <c r="A195" s="30">
        <v>10</v>
      </c>
      <c r="B195" s="31">
        <v>1</v>
      </c>
      <c r="C195" s="31" t="str" cm="1">
        <f t="array" ref="C195">INDEX($P$5:$P$7,B195)</f>
        <v>4:00–5:25 م</v>
      </c>
      <c r="D195" s="31">
        <v>2</v>
      </c>
      <c r="E195" s="31" t="s">
        <v>19</v>
      </c>
      <c r="F195" s="32">
        <v>2</v>
      </c>
      <c r="G195" s="31" t="s">
        <v>70</v>
      </c>
      <c r="H195" s="27"/>
      <c r="I195" s="27"/>
      <c r="J195" s="27"/>
      <c r="K195" s="27"/>
      <c r="L195" s="27"/>
      <c r="M195" s="27"/>
      <c r="N195" s="27"/>
      <c r="O195" s="27"/>
      <c r="P195" s="27"/>
    </row>
    <row r="196" spans="1:16">
      <c r="A196" s="30">
        <v>10</v>
      </c>
      <c r="B196" s="31">
        <v>1</v>
      </c>
      <c r="C196" s="31" t="str" cm="1">
        <f t="array" ref="C196">INDEX($P$5:$P$7,B196)</f>
        <v>4:00–5:25 م</v>
      </c>
      <c r="D196" s="31">
        <v>3</v>
      </c>
      <c r="E196" s="31" t="s">
        <v>19</v>
      </c>
      <c r="F196" s="32">
        <v>2</v>
      </c>
      <c r="G196" s="31" t="s">
        <v>60</v>
      </c>
      <c r="H196" s="27"/>
      <c r="I196" s="27"/>
      <c r="J196" s="27"/>
      <c r="K196" s="27"/>
      <c r="L196" s="27"/>
      <c r="M196" s="27"/>
      <c r="N196" s="27"/>
      <c r="O196" s="27"/>
      <c r="P196" s="27"/>
    </row>
    <row r="197" spans="1:16">
      <c r="A197" s="30">
        <v>10</v>
      </c>
      <c r="B197" s="31">
        <v>1</v>
      </c>
      <c r="C197" s="31" t="str" cm="1">
        <f t="array" ref="C197">INDEX($P$5:$P$7,B197)</f>
        <v>4:00–5:25 م</v>
      </c>
      <c r="D197" s="31">
        <v>4</v>
      </c>
      <c r="E197" s="31" t="s">
        <v>19</v>
      </c>
      <c r="F197" s="32">
        <v>2</v>
      </c>
      <c r="G197" s="31" t="s">
        <v>51</v>
      </c>
      <c r="H197" s="27"/>
      <c r="I197" s="27"/>
      <c r="J197" s="27"/>
      <c r="K197" s="27"/>
      <c r="L197" s="27"/>
      <c r="M197" s="27"/>
      <c r="N197" s="27"/>
      <c r="O197" s="27"/>
      <c r="P197" s="27"/>
    </row>
    <row r="198" spans="1:16">
      <c r="A198" s="30">
        <v>10</v>
      </c>
      <c r="B198" s="31">
        <v>1</v>
      </c>
      <c r="C198" s="31" t="str" cm="1">
        <f t="array" ref="C198">INDEX($P$5:$P$7,B198)</f>
        <v>4:00–5:25 م</v>
      </c>
      <c r="D198" s="31">
        <v>5</v>
      </c>
      <c r="E198" s="31" t="s">
        <v>19</v>
      </c>
      <c r="F198" s="32">
        <v>2</v>
      </c>
      <c r="G198" s="31" t="s">
        <v>44</v>
      </c>
      <c r="H198" s="27"/>
      <c r="I198" s="27"/>
      <c r="J198" s="27"/>
      <c r="K198" s="27"/>
      <c r="L198" s="27"/>
      <c r="M198" s="27"/>
      <c r="N198" s="27"/>
      <c r="O198" s="27"/>
      <c r="P198" s="27"/>
    </row>
    <row r="199" spans="1:16">
      <c r="A199" s="30">
        <v>10</v>
      </c>
      <c r="B199" s="31">
        <v>1</v>
      </c>
      <c r="C199" s="31" t="str" cm="1">
        <f t="array" ref="C199">INDEX($P$5:$P$7,B199)</f>
        <v>4:00–5:25 م</v>
      </c>
      <c r="D199" s="31">
        <v>6</v>
      </c>
      <c r="E199" s="31" t="s">
        <v>95</v>
      </c>
      <c r="F199" s="32">
        <v>2</v>
      </c>
      <c r="G199" s="31" t="s">
        <v>89</v>
      </c>
      <c r="H199" s="27"/>
      <c r="I199" s="27"/>
      <c r="J199" s="27"/>
      <c r="K199" s="27"/>
      <c r="L199" s="27"/>
      <c r="M199" s="27"/>
      <c r="N199" s="27"/>
      <c r="O199" s="27"/>
      <c r="P199" s="27"/>
    </row>
    <row r="200" spans="1:16">
      <c r="A200" s="30">
        <v>10</v>
      </c>
      <c r="B200" s="31">
        <v>1</v>
      </c>
      <c r="C200" s="31" t="str" cm="1">
        <f t="array" ref="C200">INDEX($P$5:$P$7,B200)</f>
        <v>4:00–5:25 م</v>
      </c>
      <c r="D200" s="31">
        <v>7</v>
      </c>
      <c r="E200" s="31" t="s">
        <v>95</v>
      </c>
      <c r="F200" s="32">
        <v>2</v>
      </c>
      <c r="G200" s="31" t="s">
        <v>206</v>
      </c>
      <c r="H200" s="27"/>
      <c r="I200" s="27"/>
      <c r="J200" s="27"/>
      <c r="K200" s="27"/>
      <c r="L200" s="27"/>
      <c r="M200" s="27"/>
      <c r="N200" s="27"/>
      <c r="O200" s="27"/>
      <c r="P200" s="27"/>
    </row>
    <row r="201" spans="1:16">
      <c r="A201" s="30">
        <v>10</v>
      </c>
      <c r="B201" s="31">
        <v>2</v>
      </c>
      <c r="C201" s="31" t="str" cm="1">
        <f t="array" ref="C201">INDEX($P$5:$P$7,B201)</f>
        <v>5:35–7:00 م</v>
      </c>
      <c r="D201" s="31">
        <v>1</v>
      </c>
      <c r="E201" s="31" t="s">
        <v>95</v>
      </c>
      <c r="F201" s="32">
        <v>2</v>
      </c>
      <c r="G201" s="31" t="s">
        <v>179</v>
      </c>
      <c r="H201" s="27"/>
      <c r="I201" s="27"/>
      <c r="J201" s="27"/>
      <c r="K201" s="27"/>
      <c r="L201" s="27"/>
      <c r="M201" s="27"/>
      <c r="N201" s="27"/>
      <c r="O201" s="27"/>
      <c r="P201" s="27"/>
    </row>
    <row r="202" spans="1:16">
      <c r="A202" s="30">
        <v>10</v>
      </c>
      <c r="B202" s="31">
        <v>2</v>
      </c>
      <c r="C202" s="31" t="str" cm="1">
        <f t="array" ref="C202">INDEX($P$5:$P$7,B202)</f>
        <v>5:35–7:00 م</v>
      </c>
      <c r="D202" s="31">
        <v>2</v>
      </c>
      <c r="E202" s="31" t="s">
        <v>95</v>
      </c>
      <c r="F202" s="32">
        <v>2</v>
      </c>
      <c r="G202" s="31" t="s">
        <v>161</v>
      </c>
      <c r="H202" s="27"/>
      <c r="I202" s="27"/>
      <c r="J202" s="27"/>
      <c r="K202" s="27"/>
      <c r="L202" s="27"/>
      <c r="M202" s="27"/>
      <c r="N202" s="27"/>
      <c r="O202" s="27"/>
      <c r="P202" s="27"/>
    </row>
    <row r="203" spans="1:16">
      <c r="A203" s="30">
        <v>10</v>
      </c>
      <c r="B203" s="31">
        <v>2</v>
      </c>
      <c r="C203" s="31" t="str" cm="1">
        <f t="array" ref="C203">INDEX($P$5:$P$7,B203)</f>
        <v>5:35–7:00 م</v>
      </c>
      <c r="D203" s="31">
        <v>3</v>
      </c>
      <c r="E203" s="31" t="s">
        <v>174</v>
      </c>
      <c r="F203" s="32">
        <v>2</v>
      </c>
      <c r="G203" s="31" t="s">
        <v>248</v>
      </c>
      <c r="H203" s="27"/>
      <c r="I203" s="27"/>
      <c r="J203" s="27"/>
      <c r="K203" s="27"/>
      <c r="L203" s="27"/>
      <c r="M203" s="27"/>
      <c r="N203" s="27"/>
      <c r="O203" s="27"/>
      <c r="P203" s="27"/>
    </row>
    <row r="204" spans="1:16">
      <c r="A204" s="30">
        <v>10</v>
      </c>
      <c r="B204" s="31">
        <v>2</v>
      </c>
      <c r="C204" s="31" t="str" cm="1">
        <f t="array" ref="C204">INDEX($P$5:$P$7,B204)</f>
        <v>5:35–7:00 م</v>
      </c>
      <c r="D204" s="31">
        <v>4</v>
      </c>
      <c r="E204" s="31" t="s">
        <v>174</v>
      </c>
      <c r="F204" s="32">
        <v>2</v>
      </c>
      <c r="G204" s="31" t="s">
        <v>321</v>
      </c>
      <c r="H204" s="27"/>
      <c r="I204" s="27"/>
      <c r="J204" s="27"/>
      <c r="K204" s="27"/>
      <c r="L204" s="27"/>
      <c r="M204" s="27"/>
      <c r="N204" s="27"/>
      <c r="O204" s="27"/>
      <c r="P204" s="27"/>
    </row>
    <row r="205" spans="1:16">
      <c r="A205" s="30">
        <v>10</v>
      </c>
      <c r="B205" s="31">
        <v>2</v>
      </c>
      <c r="C205" s="31" t="str" cm="1">
        <f t="array" ref="C205">INDEX($P$5:$P$7,B205)</f>
        <v>5:35–7:00 م</v>
      </c>
      <c r="D205" s="31">
        <v>5</v>
      </c>
      <c r="E205" s="31" t="s">
        <v>174</v>
      </c>
      <c r="F205" s="32">
        <v>2</v>
      </c>
      <c r="G205" s="31" t="s">
        <v>318</v>
      </c>
      <c r="H205" s="27"/>
      <c r="I205" s="27"/>
      <c r="J205" s="27"/>
      <c r="K205" s="27"/>
      <c r="L205" s="27"/>
      <c r="M205" s="27"/>
      <c r="N205" s="27"/>
      <c r="O205" s="27"/>
      <c r="P205" s="27"/>
    </row>
    <row r="206" spans="1:16">
      <c r="A206" s="30">
        <v>10</v>
      </c>
      <c r="B206" s="31">
        <v>2</v>
      </c>
      <c r="C206" s="31" t="str" cm="1">
        <f t="array" ref="C206">INDEX($P$5:$P$7,B206)</f>
        <v>5:35–7:00 م</v>
      </c>
      <c r="D206" s="31">
        <v>6</v>
      </c>
      <c r="E206" s="31" t="s">
        <v>174</v>
      </c>
      <c r="F206" s="32">
        <v>2</v>
      </c>
      <c r="G206" s="31" t="s">
        <v>306</v>
      </c>
      <c r="H206" s="27"/>
      <c r="I206" s="27"/>
      <c r="J206" s="27"/>
      <c r="K206" s="27"/>
      <c r="L206" s="27"/>
      <c r="M206" s="27"/>
      <c r="N206" s="27"/>
      <c r="O206" s="27"/>
      <c r="P206" s="27"/>
    </row>
    <row r="207" spans="1:16">
      <c r="A207" s="30">
        <v>10</v>
      </c>
      <c r="B207" s="31">
        <v>2</v>
      </c>
      <c r="C207" s="31" t="str" cm="1">
        <f t="array" ref="C207">INDEX($P$5:$P$7,B207)</f>
        <v>5:35–7:00 م</v>
      </c>
      <c r="D207" s="31">
        <v>7</v>
      </c>
      <c r="E207" s="31" t="s">
        <v>295</v>
      </c>
      <c r="F207" s="32">
        <v>2</v>
      </c>
      <c r="G207" s="31" t="s">
        <v>339</v>
      </c>
      <c r="H207" s="27"/>
      <c r="I207" s="27"/>
      <c r="J207" s="27"/>
      <c r="K207" s="27"/>
      <c r="L207" s="27"/>
      <c r="M207" s="27"/>
      <c r="N207" s="27"/>
      <c r="O207" s="27"/>
      <c r="P207" s="27"/>
    </row>
    <row r="208" spans="1:16">
      <c r="A208" s="30">
        <v>10</v>
      </c>
      <c r="B208" s="31">
        <v>3</v>
      </c>
      <c r="C208" s="31" t="str" cm="1">
        <f t="array" ref="C208">INDEX($P$5:$P$7,B208)</f>
        <v>7:10–8:35 م</v>
      </c>
      <c r="D208" s="31">
        <v>1</v>
      </c>
      <c r="E208" s="31" t="s">
        <v>295</v>
      </c>
      <c r="F208" s="32">
        <v>2</v>
      </c>
      <c r="G208" s="31" t="s">
        <v>473</v>
      </c>
      <c r="H208" s="27"/>
      <c r="I208" s="27"/>
      <c r="J208" s="27"/>
      <c r="K208" s="27"/>
      <c r="L208" s="27"/>
      <c r="M208" s="27"/>
      <c r="N208" s="27"/>
      <c r="O208" s="27"/>
      <c r="P208" s="27"/>
    </row>
    <row r="209" spans="1:16">
      <c r="A209" s="30">
        <v>10</v>
      </c>
      <c r="B209" s="31">
        <v>3</v>
      </c>
      <c r="C209" s="31" t="str" cm="1">
        <f t="array" ref="C209">INDEX($P$5:$P$7,B209)</f>
        <v>7:10–8:35 م</v>
      </c>
      <c r="D209" s="31">
        <v>2</v>
      </c>
      <c r="E209" s="31" t="s">
        <v>295</v>
      </c>
      <c r="F209" s="32">
        <v>2</v>
      </c>
      <c r="G209" s="31" t="s">
        <v>453</v>
      </c>
      <c r="H209" s="27"/>
      <c r="I209" s="27"/>
      <c r="J209" s="27"/>
      <c r="K209" s="27"/>
      <c r="L209" s="27"/>
      <c r="M209" s="27"/>
      <c r="N209" s="27"/>
      <c r="O209" s="27"/>
      <c r="P209" s="27"/>
    </row>
    <row r="210" spans="1:16">
      <c r="A210" s="30">
        <v>10</v>
      </c>
      <c r="B210" s="31">
        <v>3</v>
      </c>
      <c r="C210" s="31" t="str" cm="1">
        <f t="array" ref="C210">INDEX($P$5:$P$7,B210)</f>
        <v>7:10–8:35 م</v>
      </c>
      <c r="D210" s="31">
        <v>3</v>
      </c>
      <c r="E210" s="31" t="s">
        <v>295</v>
      </c>
      <c r="F210" s="32">
        <v>2</v>
      </c>
      <c r="G210" s="31" t="s">
        <v>440</v>
      </c>
      <c r="H210" s="27"/>
      <c r="I210" s="27"/>
      <c r="J210" s="27"/>
      <c r="K210" s="27"/>
      <c r="L210" s="27"/>
      <c r="M210" s="27"/>
      <c r="N210" s="27"/>
      <c r="O210" s="27"/>
      <c r="P210" s="27"/>
    </row>
    <row r="211" spans="1:16">
      <c r="A211" s="30">
        <v>10</v>
      </c>
      <c r="B211" s="31">
        <v>3</v>
      </c>
      <c r="C211" s="31" t="str" cm="1">
        <f t="array" ref="C211">INDEX($P$5:$P$7,B211)</f>
        <v>7:10–8:35 م</v>
      </c>
      <c r="D211" s="31">
        <v>4</v>
      </c>
      <c r="E211" s="31" t="s">
        <v>335</v>
      </c>
      <c r="F211" s="32">
        <v>2</v>
      </c>
      <c r="G211" s="31" t="s">
        <v>513</v>
      </c>
      <c r="H211" s="27"/>
      <c r="I211" s="27"/>
      <c r="J211" s="27"/>
      <c r="K211" s="27"/>
      <c r="L211" s="27"/>
      <c r="M211" s="27"/>
      <c r="N211" s="27"/>
      <c r="O211" s="27"/>
      <c r="P211" s="27"/>
    </row>
    <row r="212" spans="1:16">
      <c r="A212" s="30">
        <v>10</v>
      </c>
      <c r="B212" s="31">
        <v>3</v>
      </c>
      <c r="C212" s="31" t="str" cm="1">
        <f t="array" ref="C212">INDEX($P$5:$P$7,B212)</f>
        <v>7:10–8:35 م</v>
      </c>
      <c r="D212" s="31">
        <v>5</v>
      </c>
      <c r="E212" s="31" t="s">
        <v>335</v>
      </c>
      <c r="F212" s="32">
        <v>2</v>
      </c>
      <c r="G212" s="31" t="s">
        <v>642</v>
      </c>
      <c r="H212" s="27"/>
      <c r="I212" s="27"/>
      <c r="J212" s="27"/>
      <c r="K212" s="27"/>
      <c r="L212" s="27"/>
      <c r="M212" s="27"/>
      <c r="N212" s="27"/>
      <c r="O212" s="27"/>
      <c r="P212" s="27"/>
    </row>
    <row r="213" spans="1:16">
      <c r="A213" s="30">
        <v>10</v>
      </c>
      <c r="B213" s="31">
        <v>3</v>
      </c>
      <c r="C213" s="31" t="str" cm="1">
        <f t="array" ref="C213">INDEX($P$5:$P$7,B213)</f>
        <v>7:10–8:35 م</v>
      </c>
      <c r="D213" s="31">
        <v>6</v>
      </c>
      <c r="E213" s="31" t="s">
        <v>335</v>
      </c>
      <c r="F213" s="32">
        <v>2</v>
      </c>
      <c r="G213" s="31" t="s">
        <v>632</v>
      </c>
      <c r="H213" s="27"/>
      <c r="I213" s="27"/>
      <c r="J213" s="27"/>
      <c r="K213" s="27"/>
      <c r="L213" s="27"/>
      <c r="M213" s="27"/>
      <c r="N213" s="27"/>
      <c r="O213" s="27"/>
      <c r="P213" s="27"/>
    </row>
    <row r="214" spans="1:16">
      <c r="A214" s="30">
        <v>10</v>
      </c>
      <c r="B214" s="31">
        <v>3</v>
      </c>
      <c r="C214" s="31" t="str" cm="1">
        <f t="array" ref="C214">INDEX($P$5:$P$7,B214)</f>
        <v>7:10–8:35 م</v>
      </c>
      <c r="D214" s="31">
        <v>7</v>
      </c>
      <c r="E214" s="31" t="s">
        <v>335</v>
      </c>
      <c r="F214" s="32">
        <v>2</v>
      </c>
      <c r="G214" s="31" t="s">
        <v>615</v>
      </c>
      <c r="H214" s="27"/>
      <c r="I214" s="27"/>
      <c r="J214" s="27"/>
      <c r="K214" s="27"/>
      <c r="L214" s="27"/>
      <c r="M214" s="27"/>
      <c r="N214" s="27"/>
      <c r="O214" s="27"/>
      <c r="P214" s="27"/>
    </row>
    <row r="215" spans="1:16">
      <c r="A215" s="30">
        <v>11</v>
      </c>
      <c r="B215" s="31">
        <v>1</v>
      </c>
      <c r="C215" s="31" t="str" cm="1">
        <f t="array" ref="C215">INDEX($P$5:$P$7,B215)</f>
        <v>4:00–5:25 م</v>
      </c>
      <c r="D215" s="31">
        <v>1</v>
      </c>
      <c r="E215" s="31" t="s">
        <v>19</v>
      </c>
      <c r="F215" s="32">
        <v>2</v>
      </c>
      <c r="G215" s="31" t="s">
        <v>62</v>
      </c>
      <c r="H215" s="27"/>
      <c r="I215" s="27"/>
      <c r="J215" s="27"/>
      <c r="K215" s="27"/>
      <c r="L215" s="27"/>
      <c r="M215" s="27"/>
      <c r="N215" s="27"/>
      <c r="O215" s="27"/>
      <c r="P215" s="27"/>
    </row>
    <row r="216" spans="1:16">
      <c r="A216" s="30">
        <v>11</v>
      </c>
      <c r="B216" s="31">
        <v>1</v>
      </c>
      <c r="C216" s="31" t="str" cm="1">
        <f t="array" ref="C216">INDEX($P$5:$P$7,B216)</f>
        <v>4:00–5:25 م</v>
      </c>
      <c r="D216" s="31">
        <v>2</v>
      </c>
      <c r="E216" s="31" t="s">
        <v>19</v>
      </c>
      <c r="F216" s="32">
        <v>2</v>
      </c>
      <c r="G216" s="31" t="s">
        <v>53</v>
      </c>
      <c r="H216" s="27"/>
      <c r="I216" s="27"/>
      <c r="J216" s="27"/>
      <c r="K216" s="27"/>
      <c r="L216" s="27"/>
      <c r="M216" s="27"/>
      <c r="N216" s="27"/>
      <c r="O216" s="27"/>
      <c r="P216" s="27"/>
    </row>
    <row r="217" spans="1:16">
      <c r="A217" s="30">
        <v>11</v>
      </c>
      <c r="B217" s="31">
        <v>1</v>
      </c>
      <c r="C217" s="31" t="str" cm="1">
        <f t="array" ref="C217">INDEX($P$5:$P$7,B217)</f>
        <v>4:00–5:25 م</v>
      </c>
      <c r="D217" s="31">
        <v>3</v>
      </c>
      <c r="E217" s="31" t="s">
        <v>19</v>
      </c>
      <c r="F217" s="32">
        <v>2</v>
      </c>
      <c r="G217" s="31" t="s">
        <v>52</v>
      </c>
      <c r="H217" s="27"/>
      <c r="I217" s="27"/>
      <c r="J217" s="27"/>
      <c r="K217" s="27"/>
      <c r="L217" s="27"/>
      <c r="M217" s="27"/>
      <c r="N217" s="27"/>
      <c r="O217" s="27"/>
      <c r="P217" s="27"/>
    </row>
    <row r="218" spans="1:16">
      <c r="A218" s="30">
        <v>11</v>
      </c>
      <c r="B218" s="31">
        <v>1</v>
      </c>
      <c r="C218" s="31" t="str" cm="1">
        <f t="array" ref="C218">INDEX($P$5:$P$7,B218)</f>
        <v>4:00–5:25 م</v>
      </c>
      <c r="D218" s="31">
        <v>4</v>
      </c>
      <c r="E218" s="31" t="s">
        <v>19</v>
      </c>
      <c r="F218" s="32">
        <v>2</v>
      </c>
      <c r="G218" s="31" t="s">
        <v>45</v>
      </c>
      <c r="H218" s="27"/>
      <c r="I218" s="27"/>
      <c r="J218" s="27"/>
      <c r="K218" s="27"/>
      <c r="L218" s="27"/>
      <c r="M218" s="27"/>
      <c r="N218" s="27"/>
      <c r="O218" s="27"/>
      <c r="P218" s="27"/>
    </row>
    <row r="219" spans="1:16">
      <c r="A219" s="30">
        <v>11</v>
      </c>
      <c r="B219" s="31">
        <v>1</v>
      </c>
      <c r="C219" s="31" t="str" cm="1">
        <f t="array" ref="C219">INDEX($P$5:$P$7,B219)</f>
        <v>4:00–5:25 م</v>
      </c>
      <c r="D219" s="31">
        <v>5</v>
      </c>
      <c r="E219" s="31" t="s">
        <v>19</v>
      </c>
      <c r="F219" s="32">
        <v>2</v>
      </c>
      <c r="G219" s="31" t="s">
        <v>31</v>
      </c>
      <c r="H219" s="27"/>
      <c r="I219" s="27"/>
      <c r="J219" s="27"/>
      <c r="K219" s="27"/>
      <c r="L219" s="27"/>
      <c r="M219" s="27"/>
      <c r="N219" s="27"/>
      <c r="O219" s="27"/>
      <c r="P219" s="27"/>
    </row>
    <row r="220" spans="1:16">
      <c r="A220" s="30">
        <v>11</v>
      </c>
      <c r="B220" s="31">
        <v>1</v>
      </c>
      <c r="C220" s="31" t="str" cm="1">
        <f t="array" ref="C220">INDEX($P$5:$P$7,B220)</f>
        <v>4:00–5:25 م</v>
      </c>
      <c r="D220" s="31">
        <v>6</v>
      </c>
      <c r="E220" s="31" t="s">
        <v>95</v>
      </c>
      <c r="F220" s="32">
        <v>2</v>
      </c>
      <c r="G220" s="31" t="s">
        <v>207</v>
      </c>
      <c r="H220" s="27"/>
      <c r="I220" s="27"/>
      <c r="J220" s="27"/>
      <c r="K220" s="27"/>
      <c r="L220" s="27"/>
      <c r="M220" s="27"/>
      <c r="N220" s="27"/>
      <c r="O220" s="27"/>
      <c r="P220" s="27"/>
    </row>
    <row r="221" spans="1:16">
      <c r="A221" s="30">
        <v>11</v>
      </c>
      <c r="B221" s="31">
        <v>1</v>
      </c>
      <c r="C221" s="31" t="str" cm="1">
        <f t="array" ref="C221">INDEX($P$5:$P$7,B221)</f>
        <v>4:00–5:25 م</v>
      </c>
      <c r="D221" s="31">
        <v>7</v>
      </c>
      <c r="E221" s="31" t="s">
        <v>95</v>
      </c>
      <c r="F221" s="32">
        <v>2</v>
      </c>
      <c r="G221" s="31" t="s">
        <v>175</v>
      </c>
      <c r="H221" s="27"/>
      <c r="I221" s="27"/>
      <c r="J221" s="27"/>
      <c r="K221" s="27"/>
      <c r="L221" s="27"/>
      <c r="M221" s="27"/>
      <c r="N221" s="27"/>
      <c r="O221" s="27"/>
      <c r="P221" s="27"/>
    </row>
    <row r="222" spans="1:16">
      <c r="A222" s="30">
        <v>11</v>
      </c>
      <c r="B222" s="31">
        <v>2</v>
      </c>
      <c r="C222" s="31" t="str" cm="1">
        <f t="array" ref="C222">INDEX($P$5:$P$7,B222)</f>
        <v>5:35–7:00 م</v>
      </c>
      <c r="D222" s="31">
        <v>1</v>
      </c>
      <c r="E222" s="31" t="s">
        <v>95</v>
      </c>
      <c r="F222" s="32">
        <v>2</v>
      </c>
      <c r="G222" s="31" t="s">
        <v>162</v>
      </c>
      <c r="H222" s="27"/>
      <c r="I222" s="27"/>
      <c r="J222" s="27"/>
      <c r="K222" s="27"/>
      <c r="L222" s="27"/>
      <c r="M222" s="27"/>
      <c r="N222" s="27"/>
      <c r="O222" s="27"/>
      <c r="P222" s="27"/>
    </row>
    <row r="223" spans="1:16">
      <c r="A223" s="30">
        <v>11</v>
      </c>
      <c r="B223" s="31">
        <v>2</v>
      </c>
      <c r="C223" s="31" t="str" cm="1">
        <f t="array" ref="C223">INDEX($P$5:$P$7,B223)</f>
        <v>5:35–7:00 م</v>
      </c>
      <c r="D223" s="31">
        <v>2</v>
      </c>
      <c r="E223" s="31" t="s">
        <v>95</v>
      </c>
      <c r="F223" s="32">
        <v>2</v>
      </c>
      <c r="G223" s="31" t="s">
        <v>123</v>
      </c>
      <c r="H223" s="27"/>
      <c r="I223" s="27"/>
      <c r="J223" s="27"/>
      <c r="K223" s="27"/>
      <c r="L223" s="27"/>
      <c r="M223" s="27"/>
      <c r="N223" s="27"/>
      <c r="O223" s="27"/>
      <c r="P223" s="27"/>
    </row>
    <row r="224" spans="1:16">
      <c r="A224" s="30">
        <v>11</v>
      </c>
      <c r="B224" s="31">
        <v>2</v>
      </c>
      <c r="C224" s="31" t="str" cm="1">
        <f t="array" ref="C224">INDEX($P$5:$P$7,B224)</f>
        <v>5:35–7:00 م</v>
      </c>
      <c r="D224" s="31">
        <v>3</v>
      </c>
      <c r="E224" s="31" t="s">
        <v>174</v>
      </c>
      <c r="F224" s="32">
        <v>2</v>
      </c>
      <c r="G224" s="31" t="s">
        <v>388</v>
      </c>
      <c r="H224" s="27"/>
      <c r="I224" s="27"/>
      <c r="J224" s="27"/>
      <c r="K224" s="27"/>
      <c r="L224" s="27"/>
      <c r="M224" s="27"/>
      <c r="N224" s="27"/>
      <c r="O224" s="27"/>
      <c r="P224" s="27"/>
    </row>
    <row r="225" spans="1:16">
      <c r="A225" s="30">
        <v>11</v>
      </c>
      <c r="B225" s="31">
        <v>2</v>
      </c>
      <c r="C225" s="31" t="str" cm="1">
        <f t="array" ref="C225">INDEX($P$5:$P$7,B225)</f>
        <v>5:35–7:00 م</v>
      </c>
      <c r="D225" s="31">
        <v>4</v>
      </c>
      <c r="E225" s="31" t="s">
        <v>174</v>
      </c>
      <c r="F225" s="32">
        <v>2</v>
      </c>
      <c r="G225" s="31" t="s">
        <v>319</v>
      </c>
      <c r="H225" s="27"/>
      <c r="I225" s="27"/>
      <c r="J225" s="27"/>
      <c r="K225" s="27"/>
      <c r="L225" s="27"/>
      <c r="M225" s="27"/>
      <c r="N225" s="27"/>
      <c r="O225" s="27"/>
      <c r="P225" s="27"/>
    </row>
    <row r="226" spans="1:16">
      <c r="A226" s="30">
        <v>11</v>
      </c>
      <c r="B226" s="31">
        <v>2</v>
      </c>
      <c r="C226" s="31" t="str" cm="1">
        <f t="array" ref="C226">INDEX($P$5:$P$7,B226)</f>
        <v>5:35–7:00 م</v>
      </c>
      <c r="D226" s="31">
        <v>5</v>
      </c>
      <c r="E226" s="31" t="s">
        <v>174</v>
      </c>
      <c r="F226" s="32">
        <v>2</v>
      </c>
      <c r="G226" s="31" t="s">
        <v>307</v>
      </c>
      <c r="H226" s="27"/>
      <c r="I226" s="27"/>
      <c r="J226" s="27"/>
      <c r="K226" s="27"/>
      <c r="L226" s="27"/>
      <c r="M226" s="27"/>
      <c r="N226" s="27"/>
      <c r="O226" s="27"/>
      <c r="P226" s="27"/>
    </row>
    <row r="227" spans="1:16">
      <c r="A227" s="30">
        <v>11</v>
      </c>
      <c r="B227" s="31">
        <v>2</v>
      </c>
      <c r="C227" s="31" t="str" cm="1">
        <f t="array" ref="C227">INDEX($P$5:$P$7,B227)</f>
        <v>5:35–7:00 م</v>
      </c>
      <c r="D227" s="31">
        <v>6</v>
      </c>
      <c r="E227" s="31" t="s">
        <v>174</v>
      </c>
      <c r="F227" s="32">
        <v>2</v>
      </c>
      <c r="G227" s="31" t="s">
        <v>299</v>
      </c>
      <c r="H227" s="27"/>
      <c r="I227" s="27"/>
      <c r="J227" s="27"/>
      <c r="K227" s="27"/>
      <c r="L227" s="27"/>
      <c r="M227" s="27"/>
      <c r="N227" s="27"/>
      <c r="O227" s="27"/>
      <c r="P227" s="27"/>
    </row>
    <row r="228" spans="1:16">
      <c r="A228" s="30">
        <v>11</v>
      </c>
      <c r="B228" s="31">
        <v>2</v>
      </c>
      <c r="C228" s="31" t="str" cm="1">
        <f t="array" ref="C228">INDEX($P$5:$P$7,B228)</f>
        <v>5:35–7:00 م</v>
      </c>
      <c r="D228" s="31">
        <v>7</v>
      </c>
      <c r="E228" s="31" t="s">
        <v>295</v>
      </c>
      <c r="F228" s="32">
        <v>2</v>
      </c>
      <c r="G228" s="31" t="s">
        <v>474</v>
      </c>
      <c r="H228" s="27"/>
      <c r="I228" s="27"/>
      <c r="J228" s="27"/>
      <c r="K228" s="27"/>
      <c r="L228" s="27"/>
      <c r="M228" s="27"/>
      <c r="N228" s="27"/>
      <c r="O228" s="27"/>
      <c r="P228" s="27"/>
    </row>
    <row r="229" spans="1:16">
      <c r="A229" s="30">
        <v>11</v>
      </c>
      <c r="B229" s="31">
        <v>3</v>
      </c>
      <c r="C229" s="31" t="str" cm="1">
        <f t="array" ref="C229">INDEX($P$5:$P$7,B229)</f>
        <v>7:10–8:35 م</v>
      </c>
      <c r="D229" s="31">
        <v>1</v>
      </c>
      <c r="E229" s="31" t="s">
        <v>295</v>
      </c>
      <c r="F229" s="32">
        <v>2</v>
      </c>
      <c r="G229" s="31" t="s">
        <v>449</v>
      </c>
      <c r="H229" s="27"/>
      <c r="I229" s="27"/>
      <c r="J229" s="27"/>
      <c r="K229" s="27"/>
      <c r="L229" s="27"/>
      <c r="M229" s="27"/>
      <c r="N229" s="27"/>
      <c r="O229" s="27"/>
      <c r="P229" s="27"/>
    </row>
    <row r="230" spans="1:16">
      <c r="A230" s="30">
        <v>11</v>
      </c>
      <c r="B230" s="31">
        <v>3</v>
      </c>
      <c r="C230" s="31" t="str" cm="1">
        <f t="array" ref="C230">INDEX($P$5:$P$7,B230)</f>
        <v>7:10–8:35 م</v>
      </c>
      <c r="D230" s="31">
        <v>2</v>
      </c>
      <c r="E230" s="31" t="s">
        <v>295</v>
      </c>
      <c r="F230" s="32">
        <v>2</v>
      </c>
      <c r="G230" s="31" t="s">
        <v>441</v>
      </c>
      <c r="H230" s="27"/>
      <c r="I230" s="27"/>
      <c r="J230" s="27"/>
      <c r="K230" s="27"/>
      <c r="L230" s="27"/>
      <c r="M230" s="27"/>
      <c r="N230" s="27"/>
      <c r="O230" s="27"/>
      <c r="P230" s="27"/>
    </row>
    <row r="231" spans="1:16">
      <c r="A231" s="30">
        <v>11</v>
      </c>
      <c r="B231" s="31">
        <v>3</v>
      </c>
      <c r="C231" s="31" t="str" cm="1">
        <f t="array" ref="C231">INDEX($P$5:$P$7,B231)</f>
        <v>7:10–8:35 م</v>
      </c>
      <c r="D231" s="31">
        <v>3</v>
      </c>
      <c r="E231" s="31" t="s">
        <v>295</v>
      </c>
      <c r="F231" s="32">
        <v>2</v>
      </c>
      <c r="G231" s="31" t="s">
        <v>417</v>
      </c>
      <c r="H231" s="27"/>
      <c r="I231" s="27"/>
      <c r="J231" s="27"/>
      <c r="K231" s="27"/>
      <c r="L231" s="27"/>
      <c r="M231" s="27"/>
      <c r="N231" s="27"/>
      <c r="O231" s="27"/>
      <c r="P231" s="27"/>
    </row>
    <row r="232" spans="1:16">
      <c r="A232" s="30">
        <v>11</v>
      </c>
      <c r="B232" s="31">
        <v>3</v>
      </c>
      <c r="C232" s="31" t="str" cm="1">
        <f t="array" ref="C232">INDEX($P$5:$P$7,B232)</f>
        <v>7:10–8:35 م</v>
      </c>
      <c r="D232" s="31">
        <v>4</v>
      </c>
      <c r="E232" s="31" t="s">
        <v>335</v>
      </c>
      <c r="F232" s="32">
        <v>2</v>
      </c>
      <c r="G232" s="31" t="s">
        <v>635</v>
      </c>
      <c r="H232" s="27"/>
      <c r="I232" s="27"/>
      <c r="J232" s="27"/>
      <c r="K232" s="27"/>
      <c r="L232" s="27"/>
      <c r="M232" s="27"/>
      <c r="N232" s="27"/>
      <c r="O232" s="27"/>
      <c r="P232" s="27"/>
    </row>
    <row r="233" spans="1:16">
      <c r="A233" s="30">
        <v>11</v>
      </c>
      <c r="B233" s="31">
        <v>3</v>
      </c>
      <c r="C233" s="31" t="str" cm="1">
        <f t="array" ref="C233">INDEX($P$5:$P$7,B233)</f>
        <v>7:10–8:35 م</v>
      </c>
      <c r="D233" s="31">
        <v>5</v>
      </c>
      <c r="E233" s="31" t="s">
        <v>335</v>
      </c>
      <c r="F233" s="32">
        <v>2</v>
      </c>
      <c r="G233" s="31" t="s">
        <v>633</v>
      </c>
      <c r="H233" s="27"/>
      <c r="I233" s="27"/>
      <c r="J233" s="27"/>
      <c r="K233" s="27"/>
      <c r="L233" s="27"/>
      <c r="M233" s="27"/>
      <c r="N233" s="27"/>
      <c r="O233" s="27"/>
      <c r="P233" s="27"/>
    </row>
    <row r="234" spans="1:16">
      <c r="A234" s="30">
        <v>11</v>
      </c>
      <c r="B234" s="31">
        <v>3</v>
      </c>
      <c r="C234" s="31" t="str" cm="1">
        <f t="array" ref="C234">INDEX($P$5:$P$7,B234)</f>
        <v>7:10–8:35 م</v>
      </c>
      <c r="D234" s="31">
        <v>6</v>
      </c>
      <c r="E234" s="31" t="s">
        <v>335</v>
      </c>
      <c r="F234" s="32">
        <v>2</v>
      </c>
      <c r="G234" s="31" t="s">
        <v>616</v>
      </c>
      <c r="H234" s="27"/>
      <c r="I234" s="27"/>
      <c r="J234" s="27"/>
      <c r="K234" s="27"/>
      <c r="L234" s="27"/>
      <c r="M234" s="27"/>
      <c r="N234" s="27"/>
      <c r="O234" s="27"/>
      <c r="P234" s="27"/>
    </row>
    <row r="235" spans="1:16">
      <c r="A235" s="30">
        <v>11</v>
      </c>
      <c r="B235" s="31">
        <v>3</v>
      </c>
      <c r="C235" s="31" t="str" cm="1">
        <f t="array" ref="C235">INDEX($P$5:$P$7,B235)</f>
        <v>7:10–8:35 م</v>
      </c>
      <c r="D235" s="31">
        <v>7</v>
      </c>
      <c r="E235" s="31" t="s">
        <v>335</v>
      </c>
      <c r="F235" s="32">
        <v>2</v>
      </c>
      <c r="G235" s="31" t="s">
        <v>594</v>
      </c>
      <c r="H235" s="27"/>
      <c r="I235" s="27"/>
      <c r="J235" s="27"/>
      <c r="K235" s="27"/>
      <c r="L235" s="27"/>
      <c r="M235" s="27"/>
      <c r="N235" s="27"/>
      <c r="O235" s="27"/>
      <c r="P235" s="27"/>
    </row>
    <row r="236" spans="1:16">
      <c r="A236" s="30">
        <v>12</v>
      </c>
      <c r="B236" s="31">
        <v>1</v>
      </c>
      <c r="C236" s="31" t="str" cm="1">
        <f t="array" ref="C236">INDEX($P$5:$P$7,B236)</f>
        <v>4:00–5:25 م</v>
      </c>
      <c r="D236" s="31">
        <v>1</v>
      </c>
      <c r="E236" s="31" t="s">
        <v>19</v>
      </c>
      <c r="F236" s="32">
        <v>2</v>
      </c>
      <c r="G236" s="31" t="s">
        <v>54</v>
      </c>
      <c r="H236" s="27"/>
      <c r="I236" s="27"/>
      <c r="J236" s="27"/>
      <c r="K236" s="27"/>
      <c r="L236" s="27"/>
      <c r="M236" s="27"/>
      <c r="N236" s="27"/>
      <c r="O236" s="27"/>
      <c r="P236" s="27"/>
    </row>
    <row r="237" spans="1:16">
      <c r="A237" s="30">
        <v>12</v>
      </c>
      <c r="B237" s="31">
        <v>1</v>
      </c>
      <c r="C237" s="31" t="str" cm="1">
        <f t="array" ref="C237">INDEX($P$5:$P$7,B237)</f>
        <v>4:00–5:25 م</v>
      </c>
      <c r="D237" s="31">
        <v>2</v>
      </c>
      <c r="E237" s="31" t="s">
        <v>19</v>
      </c>
      <c r="F237" s="32">
        <v>2</v>
      </c>
      <c r="G237" s="31" t="s">
        <v>63</v>
      </c>
      <c r="H237" s="27"/>
      <c r="I237" s="27"/>
      <c r="J237" s="27"/>
      <c r="K237" s="27"/>
      <c r="L237" s="27"/>
      <c r="M237" s="27"/>
      <c r="N237" s="27"/>
      <c r="O237" s="27"/>
      <c r="P237" s="27"/>
    </row>
    <row r="238" spans="1:16">
      <c r="A238" s="30">
        <v>12</v>
      </c>
      <c r="B238" s="31">
        <v>1</v>
      </c>
      <c r="C238" s="31" t="str" cm="1">
        <f t="array" ref="C238">INDEX($P$5:$P$7,B238)</f>
        <v>4:00–5:25 م</v>
      </c>
      <c r="D238" s="31">
        <v>3</v>
      </c>
      <c r="E238" s="31" t="s">
        <v>19</v>
      </c>
      <c r="F238" s="32">
        <v>2</v>
      </c>
      <c r="G238" s="31" t="s">
        <v>40</v>
      </c>
      <c r="H238" s="27"/>
      <c r="I238" s="27"/>
      <c r="J238" s="27"/>
      <c r="K238" s="27"/>
      <c r="L238" s="27"/>
      <c r="M238" s="27"/>
      <c r="N238" s="27"/>
      <c r="O238" s="27"/>
      <c r="P238" s="27"/>
    </row>
    <row r="239" spans="1:16">
      <c r="A239" s="30">
        <v>12</v>
      </c>
      <c r="B239" s="31">
        <v>1</v>
      </c>
      <c r="C239" s="31" t="str" cm="1">
        <f t="array" ref="C239">INDEX($P$5:$P$7,B239)</f>
        <v>4:00–5:25 م</v>
      </c>
      <c r="D239" s="31">
        <v>4</v>
      </c>
      <c r="E239" s="31" t="s">
        <v>19</v>
      </c>
      <c r="F239" s="32">
        <v>2</v>
      </c>
      <c r="G239" s="31" t="s">
        <v>33</v>
      </c>
      <c r="H239" s="27"/>
      <c r="I239" s="27"/>
      <c r="J239" s="27"/>
      <c r="K239" s="27"/>
      <c r="L239" s="27"/>
      <c r="M239" s="27"/>
      <c r="N239" s="27"/>
      <c r="O239" s="27"/>
      <c r="P239" s="27"/>
    </row>
    <row r="240" spans="1:16">
      <c r="A240" s="30">
        <v>12</v>
      </c>
      <c r="B240" s="31">
        <v>1</v>
      </c>
      <c r="C240" s="31" t="str" cm="1">
        <f t="array" ref="C240">INDEX($P$5:$P$7,B240)</f>
        <v>4:00–5:25 م</v>
      </c>
      <c r="D240" s="31">
        <v>5</v>
      </c>
      <c r="E240" s="31" t="s">
        <v>19</v>
      </c>
      <c r="F240" s="32">
        <v>2</v>
      </c>
      <c r="G240" s="31" t="s">
        <v>34</v>
      </c>
      <c r="H240" s="27"/>
      <c r="I240" s="27"/>
      <c r="J240" s="27"/>
      <c r="K240" s="27"/>
      <c r="L240" s="27"/>
      <c r="M240" s="27"/>
      <c r="N240" s="27"/>
      <c r="O240" s="27"/>
      <c r="P240" s="27"/>
    </row>
    <row r="241" spans="1:16">
      <c r="A241" s="30">
        <v>12</v>
      </c>
      <c r="B241" s="31">
        <v>1</v>
      </c>
      <c r="C241" s="31" t="str" cm="1">
        <f t="array" ref="C241">INDEX($P$5:$P$7,B241)</f>
        <v>4:00–5:25 م</v>
      </c>
      <c r="D241" s="31">
        <v>6</v>
      </c>
      <c r="E241" s="31" t="s">
        <v>95</v>
      </c>
      <c r="F241" s="32">
        <v>2</v>
      </c>
      <c r="G241" s="31" t="s">
        <v>194</v>
      </c>
      <c r="H241" s="27"/>
      <c r="I241" s="27"/>
      <c r="J241" s="27"/>
      <c r="K241" s="27"/>
      <c r="L241" s="27"/>
      <c r="M241" s="27"/>
      <c r="N241" s="27"/>
      <c r="O241" s="27"/>
      <c r="P241" s="27"/>
    </row>
    <row r="242" spans="1:16">
      <c r="A242" s="30">
        <v>12</v>
      </c>
      <c r="B242" s="31">
        <v>1</v>
      </c>
      <c r="C242" s="31" t="str" cm="1">
        <f t="array" ref="C242">INDEX($P$5:$P$7,B242)</f>
        <v>4:00–5:25 م</v>
      </c>
      <c r="D242" s="31">
        <v>7</v>
      </c>
      <c r="E242" s="31" t="s">
        <v>95</v>
      </c>
      <c r="F242" s="32">
        <v>2</v>
      </c>
      <c r="G242" s="31" t="s">
        <v>163</v>
      </c>
      <c r="H242" s="27"/>
      <c r="I242" s="27"/>
      <c r="J242" s="27"/>
      <c r="K242" s="27"/>
      <c r="L242" s="27"/>
      <c r="M242" s="27"/>
      <c r="N242" s="27"/>
      <c r="O242" s="27"/>
      <c r="P242" s="27"/>
    </row>
    <row r="243" spans="1:16">
      <c r="A243" s="30">
        <v>12</v>
      </c>
      <c r="B243" s="31">
        <v>2</v>
      </c>
      <c r="C243" s="31" t="str" cm="1">
        <f t="array" ref="C243">INDEX($P$5:$P$7,B243)</f>
        <v>5:35–7:00 م</v>
      </c>
      <c r="D243" s="31">
        <v>1</v>
      </c>
      <c r="E243" s="31" t="s">
        <v>95</v>
      </c>
      <c r="F243" s="32">
        <v>2</v>
      </c>
      <c r="G243" s="31" t="s">
        <v>124</v>
      </c>
      <c r="H243" s="27"/>
      <c r="I243" s="27"/>
      <c r="J243" s="27"/>
      <c r="K243" s="27"/>
      <c r="L243" s="27"/>
      <c r="M243" s="27"/>
      <c r="N243" s="27"/>
      <c r="O243" s="27"/>
      <c r="P243" s="27"/>
    </row>
    <row r="244" spans="1:16">
      <c r="A244" s="30">
        <v>12</v>
      </c>
      <c r="B244" s="31">
        <v>2</v>
      </c>
      <c r="C244" s="31" t="str" cm="1">
        <f t="array" ref="C244">INDEX($P$5:$P$7,B244)</f>
        <v>5:35–7:00 م</v>
      </c>
      <c r="D244" s="31">
        <v>2</v>
      </c>
      <c r="E244" s="31" t="s">
        <v>95</v>
      </c>
      <c r="F244" s="32">
        <v>2</v>
      </c>
      <c r="G244" s="31" t="s">
        <v>116</v>
      </c>
      <c r="H244" s="27"/>
      <c r="I244" s="27"/>
      <c r="J244" s="27"/>
      <c r="K244" s="27"/>
      <c r="L244" s="27"/>
      <c r="M244" s="27"/>
      <c r="N244" s="27"/>
      <c r="O244" s="27"/>
      <c r="P244" s="27"/>
    </row>
    <row r="245" spans="1:16">
      <c r="A245" s="30">
        <v>12</v>
      </c>
      <c r="B245" s="31">
        <v>2</v>
      </c>
      <c r="C245" s="31" t="str" cm="1">
        <f t="array" ref="C245">INDEX($P$5:$P$7,B245)</f>
        <v>5:35–7:00 م</v>
      </c>
      <c r="D245" s="31">
        <v>3</v>
      </c>
      <c r="E245" s="31" t="s">
        <v>174</v>
      </c>
      <c r="F245" s="32">
        <v>2</v>
      </c>
      <c r="G245" s="31" t="s">
        <v>418</v>
      </c>
      <c r="H245" s="27"/>
      <c r="I245" s="27"/>
      <c r="J245" s="27"/>
      <c r="K245" s="27"/>
      <c r="L245" s="27"/>
      <c r="M245" s="27"/>
      <c r="N245" s="27"/>
      <c r="O245" s="27"/>
      <c r="P245" s="27"/>
    </row>
    <row r="246" spans="1:16">
      <c r="A246" s="30">
        <v>12</v>
      </c>
      <c r="B246" s="31">
        <v>2</v>
      </c>
      <c r="C246" s="31" t="str" cm="1">
        <f t="array" ref="C246">INDEX($P$5:$P$7,B246)</f>
        <v>5:35–7:00 م</v>
      </c>
      <c r="D246" s="31">
        <v>4</v>
      </c>
      <c r="E246" s="31" t="s">
        <v>174</v>
      </c>
      <c r="F246" s="32">
        <v>2</v>
      </c>
      <c r="G246" s="31" t="s">
        <v>303</v>
      </c>
      <c r="H246" s="27"/>
      <c r="I246" s="27"/>
      <c r="J246" s="27"/>
      <c r="K246" s="27"/>
      <c r="L246" s="27"/>
      <c r="M246" s="27"/>
      <c r="N246" s="27"/>
      <c r="O246" s="27"/>
      <c r="P246" s="27"/>
    </row>
    <row r="247" spans="1:16">
      <c r="A247" s="30">
        <v>12</v>
      </c>
      <c r="B247" s="31">
        <v>2</v>
      </c>
      <c r="C247" s="31" t="str" cm="1">
        <f t="array" ref="C247">INDEX($P$5:$P$7,B247)</f>
        <v>5:35–7:00 م</v>
      </c>
      <c r="D247" s="31">
        <v>5</v>
      </c>
      <c r="E247" s="31" t="s">
        <v>174</v>
      </c>
      <c r="F247" s="32">
        <v>2</v>
      </c>
      <c r="G247" s="31" t="s">
        <v>300</v>
      </c>
      <c r="H247" s="27"/>
      <c r="I247" s="27"/>
      <c r="J247" s="27"/>
      <c r="K247" s="27"/>
      <c r="L247" s="27"/>
      <c r="M247" s="27"/>
      <c r="N247" s="27"/>
      <c r="O247" s="27"/>
      <c r="P247" s="27"/>
    </row>
    <row r="248" spans="1:16">
      <c r="A248" s="30">
        <v>12</v>
      </c>
      <c r="B248" s="31">
        <v>2</v>
      </c>
      <c r="C248" s="31" t="str" cm="1">
        <f t="array" ref="C248">INDEX($P$5:$P$7,B248)</f>
        <v>5:35–7:00 م</v>
      </c>
      <c r="D248" s="31">
        <v>6</v>
      </c>
      <c r="E248" s="31" t="s">
        <v>174</v>
      </c>
      <c r="F248" s="32">
        <v>2</v>
      </c>
      <c r="G248" s="31" t="s">
        <v>291</v>
      </c>
      <c r="H248" s="27"/>
      <c r="I248" s="27"/>
      <c r="J248" s="27"/>
      <c r="K248" s="27"/>
      <c r="L248" s="27"/>
      <c r="M248" s="27"/>
      <c r="N248" s="27"/>
      <c r="O248" s="27"/>
      <c r="P248" s="27"/>
    </row>
    <row r="249" spans="1:16">
      <c r="A249" s="30">
        <v>12</v>
      </c>
      <c r="B249" s="31">
        <v>2</v>
      </c>
      <c r="C249" s="31" t="str" cm="1">
        <f t="array" ref="C249">INDEX($P$5:$P$7,B249)</f>
        <v>5:35–7:00 م</v>
      </c>
      <c r="D249" s="31">
        <v>7</v>
      </c>
      <c r="E249" s="31" t="s">
        <v>295</v>
      </c>
      <c r="F249" s="32">
        <v>2</v>
      </c>
      <c r="G249" s="31" t="s">
        <v>462</v>
      </c>
      <c r="H249" s="27"/>
      <c r="I249" s="27"/>
      <c r="J249" s="27"/>
      <c r="K249" s="27"/>
      <c r="L249" s="27"/>
      <c r="M249" s="27"/>
      <c r="N249" s="27"/>
      <c r="O249" s="27"/>
      <c r="P249" s="27"/>
    </row>
    <row r="250" spans="1:16">
      <c r="A250" s="30">
        <v>12</v>
      </c>
      <c r="B250" s="31">
        <v>3</v>
      </c>
      <c r="C250" s="31" t="str" cm="1">
        <f t="array" ref="C250">INDEX($P$5:$P$7,B250)</f>
        <v>7:10–8:35 م</v>
      </c>
      <c r="D250" s="31">
        <v>1</v>
      </c>
      <c r="E250" s="31" t="s">
        <v>295</v>
      </c>
      <c r="F250" s="32">
        <v>2</v>
      </c>
      <c r="G250" s="31" t="s">
        <v>442</v>
      </c>
      <c r="H250" s="27"/>
      <c r="I250" s="27"/>
      <c r="J250" s="27"/>
      <c r="K250" s="27"/>
      <c r="L250" s="27"/>
      <c r="M250" s="27"/>
      <c r="N250" s="27"/>
      <c r="O250" s="27"/>
      <c r="P250" s="27"/>
    </row>
    <row r="251" spans="1:16">
      <c r="A251" s="30">
        <v>12</v>
      </c>
      <c r="B251" s="31">
        <v>3</v>
      </c>
      <c r="C251" s="31" t="str" cm="1">
        <f t="array" ref="C251">INDEX($P$5:$P$7,B251)</f>
        <v>7:10–8:35 م</v>
      </c>
      <c r="D251" s="31">
        <v>2</v>
      </c>
      <c r="E251" s="31" t="s">
        <v>295</v>
      </c>
      <c r="F251" s="32">
        <v>2</v>
      </c>
      <c r="G251" s="31" t="s">
        <v>420</v>
      </c>
      <c r="H251" s="27"/>
      <c r="I251" s="27"/>
      <c r="J251" s="27"/>
      <c r="K251" s="27"/>
      <c r="L251" s="27"/>
      <c r="M251" s="27"/>
      <c r="N251" s="27"/>
      <c r="O251" s="27"/>
      <c r="P251" s="27"/>
    </row>
    <row r="252" spans="1:16">
      <c r="A252" s="30">
        <v>12</v>
      </c>
      <c r="B252" s="31">
        <v>3</v>
      </c>
      <c r="C252" s="31" t="str" cm="1">
        <f t="array" ref="C252">INDEX($P$5:$P$7,B252)</f>
        <v>7:10–8:35 م</v>
      </c>
      <c r="D252" s="31">
        <v>3</v>
      </c>
      <c r="E252" s="31" t="s">
        <v>295</v>
      </c>
      <c r="F252" s="32">
        <v>2</v>
      </c>
      <c r="G252" s="31" t="s">
        <v>370</v>
      </c>
      <c r="H252" s="27"/>
      <c r="I252" s="27"/>
      <c r="J252" s="27"/>
      <c r="K252" s="27"/>
      <c r="L252" s="27"/>
      <c r="M252" s="27"/>
      <c r="N252" s="27"/>
      <c r="O252" s="27"/>
      <c r="P252" s="27"/>
    </row>
    <row r="253" spans="1:16">
      <c r="A253" s="30">
        <v>12</v>
      </c>
      <c r="B253" s="31">
        <v>3</v>
      </c>
      <c r="C253" s="31" t="str" cm="1">
        <f t="array" ref="C253">INDEX($P$5:$P$7,B253)</f>
        <v>7:10–8:35 م</v>
      </c>
      <c r="D253" s="31">
        <v>4</v>
      </c>
      <c r="E253" s="31" t="s">
        <v>335</v>
      </c>
      <c r="F253" s="32">
        <v>2</v>
      </c>
      <c r="G253" s="31" t="s">
        <v>636</v>
      </c>
      <c r="H253" s="27"/>
      <c r="I253" s="27"/>
      <c r="J253" s="27"/>
      <c r="K253" s="27"/>
      <c r="L253" s="27"/>
      <c r="M253" s="27"/>
      <c r="N253" s="27"/>
      <c r="O253" s="27"/>
      <c r="P253" s="27"/>
    </row>
    <row r="254" spans="1:16">
      <c r="A254" s="30">
        <v>12</v>
      </c>
      <c r="B254" s="31">
        <v>3</v>
      </c>
      <c r="C254" s="31" t="str" cm="1">
        <f t="array" ref="C254">INDEX($P$5:$P$7,B254)</f>
        <v>7:10–8:35 م</v>
      </c>
      <c r="D254" s="31">
        <v>5</v>
      </c>
      <c r="E254" s="31" t="s">
        <v>335</v>
      </c>
      <c r="F254" s="32">
        <v>2</v>
      </c>
      <c r="G254" s="31" t="s">
        <v>617</v>
      </c>
      <c r="H254" s="27"/>
      <c r="I254" s="27"/>
      <c r="J254" s="27"/>
      <c r="K254" s="27"/>
      <c r="L254" s="27"/>
      <c r="M254" s="27"/>
      <c r="N254" s="27"/>
      <c r="O254" s="27"/>
      <c r="P254" s="27"/>
    </row>
    <row r="255" spans="1:16">
      <c r="A255" s="30">
        <v>12</v>
      </c>
      <c r="B255" s="31">
        <v>3</v>
      </c>
      <c r="C255" s="31" t="str" cm="1">
        <f t="array" ref="C255">INDEX($P$5:$P$7,B255)</f>
        <v>7:10–8:35 م</v>
      </c>
      <c r="D255" s="31">
        <v>6</v>
      </c>
      <c r="E255" s="31" t="s">
        <v>335</v>
      </c>
      <c r="F255" s="32">
        <v>2</v>
      </c>
      <c r="G255" s="31" t="s">
        <v>595</v>
      </c>
      <c r="H255" s="27"/>
      <c r="I255" s="27"/>
      <c r="J255" s="27"/>
      <c r="K255" s="27"/>
      <c r="L255" s="27"/>
      <c r="M255" s="27"/>
      <c r="N255" s="27"/>
      <c r="O255" s="27"/>
      <c r="P255" s="27"/>
    </row>
    <row r="256" spans="1:16">
      <c r="A256" s="30">
        <v>12</v>
      </c>
      <c r="B256" s="31">
        <v>3</v>
      </c>
      <c r="C256" s="31" t="str" cm="1">
        <f t="array" ref="C256">INDEX($P$5:$P$7,B256)</f>
        <v>7:10–8:35 م</v>
      </c>
      <c r="D256" s="31">
        <v>7</v>
      </c>
      <c r="E256" s="31" t="s">
        <v>335</v>
      </c>
      <c r="F256" s="32">
        <v>2</v>
      </c>
      <c r="G256" s="31" t="s">
        <v>573</v>
      </c>
      <c r="H256" s="27"/>
      <c r="I256" s="27"/>
      <c r="J256" s="27"/>
      <c r="K256" s="27"/>
      <c r="L256" s="27"/>
      <c r="M256" s="27"/>
      <c r="N256" s="27"/>
      <c r="O256" s="27"/>
      <c r="P256" s="27"/>
    </row>
    <row r="257" spans="1:16">
      <c r="A257" s="30">
        <v>13</v>
      </c>
      <c r="B257" s="31">
        <v>1</v>
      </c>
      <c r="C257" s="31" t="str" cm="1">
        <f t="array" ref="C257">INDEX($P$5:$P$7,B257)</f>
        <v>4:00–5:25 م</v>
      </c>
      <c r="D257" s="31">
        <v>1</v>
      </c>
      <c r="E257" s="31" t="s">
        <v>19</v>
      </c>
      <c r="F257" s="32">
        <v>2</v>
      </c>
      <c r="G257" s="31" t="s">
        <v>46</v>
      </c>
      <c r="H257" s="27"/>
      <c r="I257" s="27"/>
      <c r="J257" s="27"/>
      <c r="K257" s="27"/>
      <c r="L257" s="27"/>
      <c r="M257" s="27"/>
      <c r="N257" s="27"/>
      <c r="O257" s="27"/>
      <c r="P257" s="27"/>
    </row>
    <row r="258" spans="1:16">
      <c r="A258" s="30">
        <v>13</v>
      </c>
      <c r="B258" s="31">
        <v>1</v>
      </c>
      <c r="C258" s="31" t="str" cm="1">
        <f t="array" ref="C258">INDEX($P$5:$P$7,B258)</f>
        <v>4:00–5:25 م</v>
      </c>
      <c r="D258" s="31">
        <v>2</v>
      </c>
      <c r="E258" s="31" t="s">
        <v>19</v>
      </c>
      <c r="F258" s="32">
        <v>2</v>
      </c>
      <c r="G258" s="31" t="s">
        <v>55</v>
      </c>
      <c r="H258" s="27"/>
      <c r="I258" s="27"/>
      <c r="J258" s="27"/>
      <c r="K258" s="27"/>
      <c r="L258" s="27"/>
      <c r="M258" s="27"/>
      <c r="N258" s="27"/>
      <c r="O258" s="27"/>
      <c r="P258" s="27"/>
    </row>
    <row r="259" spans="1:16">
      <c r="A259" s="30">
        <v>13</v>
      </c>
      <c r="B259" s="31">
        <v>1</v>
      </c>
      <c r="C259" s="31" t="str" cm="1">
        <f t="array" ref="C259">INDEX($P$5:$P$7,B259)</f>
        <v>4:00–5:25 م</v>
      </c>
      <c r="D259" s="31">
        <v>3</v>
      </c>
      <c r="E259" s="31" t="s">
        <v>19</v>
      </c>
      <c r="F259" s="32">
        <v>2</v>
      </c>
      <c r="G259" s="31" t="s">
        <v>64</v>
      </c>
      <c r="H259" s="27"/>
      <c r="I259" s="27"/>
      <c r="J259" s="27"/>
      <c r="K259" s="27"/>
      <c r="L259" s="27"/>
      <c r="M259" s="27"/>
      <c r="N259" s="27"/>
      <c r="O259" s="27"/>
      <c r="P259" s="27"/>
    </row>
    <row r="260" spans="1:16">
      <c r="A260" s="30">
        <v>13</v>
      </c>
      <c r="B260" s="31">
        <v>1</v>
      </c>
      <c r="C260" s="31" t="str" cm="1">
        <f t="array" ref="C260">INDEX($P$5:$P$7,B260)</f>
        <v>4:00–5:25 م</v>
      </c>
      <c r="D260" s="31">
        <v>4</v>
      </c>
      <c r="E260" s="31" t="s">
        <v>19</v>
      </c>
      <c r="F260" s="32">
        <v>2</v>
      </c>
      <c r="G260" s="31" t="s">
        <v>21</v>
      </c>
      <c r="H260" s="27"/>
      <c r="I260" s="27"/>
      <c r="J260" s="27"/>
      <c r="K260" s="27"/>
      <c r="L260" s="27"/>
      <c r="M260" s="27"/>
      <c r="N260" s="27"/>
      <c r="O260" s="27"/>
      <c r="P260" s="27"/>
    </row>
    <row r="261" spans="1:16">
      <c r="A261" s="30">
        <v>13</v>
      </c>
      <c r="B261" s="31">
        <v>1</v>
      </c>
      <c r="C261" s="31" t="str" cm="1">
        <f t="array" ref="C261">INDEX($P$5:$P$7,B261)</f>
        <v>4:00–5:25 م</v>
      </c>
      <c r="D261" s="31">
        <v>5</v>
      </c>
      <c r="E261" s="31" t="s">
        <v>19</v>
      </c>
      <c r="F261" s="32">
        <v>2</v>
      </c>
      <c r="G261" s="31" t="s">
        <v>22</v>
      </c>
      <c r="H261" s="27"/>
      <c r="I261" s="27"/>
      <c r="J261" s="27"/>
      <c r="K261" s="27"/>
      <c r="L261" s="27"/>
      <c r="M261" s="27"/>
      <c r="N261" s="27"/>
      <c r="O261" s="27"/>
      <c r="P261" s="27"/>
    </row>
    <row r="262" spans="1:16">
      <c r="A262" s="30">
        <v>13</v>
      </c>
      <c r="B262" s="31">
        <v>1</v>
      </c>
      <c r="C262" s="31" t="str" cm="1">
        <f t="array" ref="C262">INDEX($P$5:$P$7,B262)</f>
        <v>4:00–5:25 م</v>
      </c>
      <c r="D262" s="31">
        <v>6</v>
      </c>
      <c r="E262" s="31" t="s">
        <v>95</v>
      </c>
      <c r="F262" s="32">
        <v>2</v>
      </c>
      <c r="G262" s="31" t="s">
        <v>209</v>
      </c>
      <c r="H262" s="27"/>
      <c r="I262" s="27"/>
      <c r="J262" s="27"/>
      <c r="K262" s="27"/>
      <c r="L262" s="27"/>
      <c r="M262" s="27"/>
      <c r="N262" s="27"/>
      <c r="O262" s="27"/>
      <c r="P262" s="27"/>
    </row>
    <row r="263" spans="1:16">
      <c r="A263" s="30">
        <v>13</v>
      </c>
      <c r="B263" s="31">
        <v>1</v>
      </c>
      <c r="C263" s="31" t="str" cm="1">
        <f t="array" ref="C263">INDEX($P$5:$P$7,B263)</f>
        <v>4:00–5:25 م</v>
      </c>
      <c r="D263" s="31">
        <v>7</v>
      </c>
      <c r="E263" s="31" t="s">
        <v>95</v>
      </c>
      <c r="F263" s="32">
        <v>2</v>
      </c>
      <c r="G263" s="31" t="s">
        <v>190</v>
      </c>
      <c r="H263" s="27"/>
      <c r="I263" s="27"/>
      <c r="J263" s="27"/>
      <c r="K263" s="27"/>
      <c r="L263" s="27"/>
      <c r="M263" s="27"/>
      <c r="N263" s="27"/>
      <c r="O263" s="27"/>
      <c r="P263" s="27"/>
    </row>
    <row r="264" spans="1:16">
      <c r="A264" s="30">
        <v>13</v>
      </c>
      <c r="B264" s="31">
        <v>2</v>
      </c>
      <c r="C264" s="31" t="str" cm="1">
        <f t="array" ref="C264">INDEX($P$5:$P$7,B264)</f>
        <v>5:35–7:00 م</v>
      </c>
      <c r="D264" s="31">
        <v>1</v>
      </c>
      <c r="E264" s="31" t="s">
        <v>95</v>
      </c>
      <c r="F264" s="32">
        <v>2</v>
      </c>
      <c r="G264" s="31" t="s">
        <v>117</v>
      </c>
      <c r="H264" s="27"/>
      <c r="I264" s="27"/>
      <c r="J264" s="27"/>
      <c r="K264" s="27"/>
      <c r="L264" s="27"/>
      <c r="M264" s="27"/>
      <c r="N264" s="27"/>
      <c r="O264" s="27"/>
      <c r="P264" s="27"/>
    </row>
    <row r="265" spans="1:16">
      <c r="A265" s="30">
        <v>13</v>
      </c>
      <c r="B265" s="31">
        <v>2</v>
      </c>
      <c r="C265" s="31" t="str" cm="1">
        <f t="array" ref="C265">INDEX($P$5:$P$7,B265)</f>
        <v>5:35–7:00 م</v>
      </c>
      <c r="D265" s="31">
        <v>2</v>
      </c>
      <c r="E265" s="31" t="s">
        <v>95</v>
      </c>
      <c r="F265" s="32">
        <v>2</v>
      </c>
      <c r="G265" s="31" t="s">
        <v>109</v>
      </c>
      <c r="H265" s="27"/>
      <c r="I265" s="27"/>
      <c r="J265" s="27"/>
      <c r="K265" s="27"/>
      <c r="L265" s="27"/>
      <c r="M265" s="27"/>
      <c r="N265" s="27"/>
      <c r="O265" s="27"/>
      <c r="P265" s="27"/>
    </row>
    <row r="266" spans="1:16">
      <c r="A266" s="30">
        <v>13</v>
      </c>
      <c r="B266" s="31">
        <v>2</v>
      </c>
      <c r="C266" s="31" t="str" cm="1">
        <f t="array" ref="C266">INDEX($P$5:$P$7,B266)</f>
        <v>5:35–7:00 م</v>
      </c>
      <c r="D266" s="31">
        <v>3</v>
      </c>
      <c r="E266" s="31" t="s">
        <v>174</v>
      </c>
      <c r="F266" s="32">
        <v>2</v>
      </c>
      <c r="G266" s="31" t="s">
        <v>309</v>
      </c>
      <c r="H266" s="27"/>
      <c r="I266" s="27"/>
      <c r="J266" s="27"/>
      <c r="K266" s="27"/>
      <c r="L266" s="27"/>
      <c r="M266" s="27"/>
      <c r="N266" s="27"/>
      <c r="O266" s="27"/>
      <c r="P266" s="27"/>
    </row>
    <row r="267" spans="1:16">
      <c r="A267" s="30">
        <v>13</v>
      </c>
      <c r="B267" s="31">
        <v>2</v>
      </c>
      <c r="C267" s="31" t="str" cm="1">
        <f t="array" ref="C267">INDEX($P$5:$P$7,B267)</f>
        <v>5:35–7:00 م</v>
      </c>
      <c r="D267" s="31">
        <v>4</v>
      </c>
      <c r="E267" s="31" t="s">
        <v>174</v>
      </c>
      <c r="F267" s="32">
        <v>2</v>
      </c>
      <c r="G267" s="31" t="s">
        <v>323</v>
      </c>
      <c r="H267" s="27"/>
      <c r="I267" s="27"/>
      <c r="J267" s="27"/>
      <c r="K267" s="27"/>
      <c r="L267" s="27"/>
      <c r="M267" s="27"/>
      <c r="N267" s="27"/>
      <c r="O267" s="27"/>
      <c r="P267" s="27"/>
    </row>
    <row r="268" spans="1:16">
      <c r="A268" s="30">
        <v>13</v>
      </c>
      <c r="B268" s="31">
        <v>2</v>
      </c>
      <c r="C268" s="31" t="str" cm="1">
        <f t="array" ref="C268">INDEX($P$5:$P$7,B268)</f>
        <v>5:35–7:00 م</v>
      </c>
      <c r="D268" s="31">
        <v>5</v>
      </c>
      <c r="E268" s="31" t="s">
        <v>174</v>
      </c>
      <c r="F268" s="32">
        <v>2</v>
      </c>
      <c r="G268" s="31" t="s">
        <v>292</v>
      </c>
      <c r="H268" s="27"/>
      <c r="I268" s="27"/>
      <c r="J268" s="27"/>
      <c r="K268" s="27"/>
      <c r="L268" s="27"/>
      <c r="M268" s="27"/>
      <c r="N268" s="27"/>
      <c r="O268" s="27"/>
      <c r="P268" s="27"/>
    </row>
    <row r="269" spans="1:16">
      <c r="A269" s="30">
        <v>13</v>
      </c>
      <c r="B269" s="31">
        <v>2</v>
      </c>
      <c r="C269" s="31" t="str" cm="1">
        <f t="array" ref="C269">INDEX($P$5:$P$7,B269)</f>
        <v>5:35–7:00 م</v>
      </c>
      <c r="D269" s="31">
        <v>6</v>
      </c>
      <c r="E269" s="31" t="s">
        <v>174</v>
      </c>
      <c r="F269" s="32">
        <v>2</v>
      </c>
      <c r="G269" s="31" t="s">
        <v>284</v>
      </c>
      <c r="H269" s="27"/>
      <c r="I269" s="27"/>
      <c r="J269" s="27"/>
      <c r="K269" s="27"/>
      <c r="L269" s="27"/>
      <c r="M269" s="27"/>
      <c r="N269" s="27"/>
      <c r="O269" s="27"/>
      <c r="P269" s="27"/>
    </row>
    <row r="270" spans="1:16">
      <c r="A270" s="30">
        <v>13</v>
      </c>
      <c r="B270" s="31">
        <v>2</v>
      </c>
      <c r="C270" s="31" t="str" cm="1">
        <f t="array" ref="C270">INDEX($P$5:$P$7,B270)</f>
        <v>5:35–7:00 م</v>
      </c>
      <c r="D270" s="31">
        <v>7</v>
      </c>
      <c r="E270" s="31" t="s">
        <v>295</v>
      </c>
      <c r="F270" s="32">
        <v>2</v>
      </c>
      <c r="G270" s="31" t="s">
        <v>476</v>
      </c>
      <c r="H270" s="27"/>
      <c r="I270" s="27"/>
      <c r="J270" s="27"/>
      <c r="K270" s="27"/>
      <c r="L270" s="27"/>
      <c r="M270" s="27"/>
      <c r="N270" s="27"/>
      <c r="O270" s="27"/>
      <c r="P270" s="27"/>
    </row>
    <row r="271" spans="1:16">
      <c r="A271" s="30">
        <v>13</v>
      </c>
      <c r="B271" s="31">
        <v>3</v>
      </c>
      <c r="C271" s="31" t="str" cm="1">
        <f t="array" ref="C271">INDEX($P$5:$P$7,B271)</f>
        <v>7:10–8:35 م</v>
      </c>
      <c r="D271" s="31">
        <v>1</v>
      </c>
      <c r="E271" s="31" t="s">
        <v>295</v>
      </c>
      <c r="F271" s="32">
        <v>2</v>
      </c>
      <c r="G271" s="31" t="s">
        <v>458</v>
      </c>
      <c r="H271" s="27"/>
      <c r="I271" s="27"/>
      <c r="J271" s="27"/>
      <c r="K271" s="27"/>
      <c r="L271" s="27"/>
      <c r="M271" s="27"/>
      <c r="N271" s="27"/>
      <c r="O271" s="27"/>
      <c r="P271" s="27"/>
    </row>
    <row r="272" spans="1:16">
      <c r="A272" s="30">
        <v>13</v>
      </c>
      <c r="B272" s="31">
        <v>3</v>
      </c>
      <c r="C272" s="31" t="str" cm="1">
        <f t="array" ref="C272">INDEX($P$5:$P$7,B272)</f>
        <v>7:10–8:35 م</v>
      </c>
      <c r="D272" s="31">
        <v>2</v>
      </c>
      <c r="E272" s="31" t="s">
        <v>295</v>
      </c>
      <c r="F272" s="32">
        <v>2</v>
      </c>
      <c r="G272" s="31" t="s">
        <v>371</v>
      </c>
      <c r="H272" s="27"/>
      <c r="I272" s="27"/>
      <c r="J272" s="27"/>
      <c r="K272" s="27"/>
      <c r="L272" s="27"/>
      <c r="M272" s="27"/>
      <c r="N272" s="27"/>
      <c r="O272" s="27"/>
      <c r="P272" s="27"/>
    </row>
    <row r="273" spans="1:16">
      <c r="A273" s="30">
        <v>13</v>
      </c>
      <c r="B273" s="31">
        <v>3</v>
      </c>
      <c r="C273" s="31" t="str" cm="1">
        <f t="array" ref="C273">INDEX($P$5:$P$7,B273)</f>
        <v>7:10–8:35 م</v>
      </c>
      <c r="D273" s="31">
        <v>3</v>
      </c>
      <c r="E273" s="31" t="s">
        <v>295</v>
      </c>
      <c r="F273" s="32">
        <v>2</v>
      </c>
      <c r="G273" s="31" t="s">
        <v>361</v>
      </c>
      <c r="H273" s="27"/>
      <c r="I273" s="27"/>
      <c r="J273" s="27"/>
      <c r="K273" s="27"/>
      <c r="L273" s="27"/>
      <c r="M273" s="27"/>
      <c r="N273" s="27"/>
      <c r="O273" s="27"/>
      <c r="P273" s="27"/>
    </row>
    <row r="274" spans="1:16">
      <c r="A274" s="30">
        <v>13</v>
      </c>
      <c r="B274" s="31">
        <v>3</v>
      </c>
      <c r="C274" s="31" t="str" cm="1">
        <f t="array" ref="C274">INDEX($P$5:$P$7,B274)</f>
        <v>7:10–8:35 م</v>
      </c>
      <c r="D274" s="31">
        <v>4</v>
      </c>
      <c r="E274" s="31" t="s">
        <v>335</v>
      </c>
      <c r="F274" s="32">
        <v>2</v>
      </c>
      <c r="G274" s="31" t="s">
        <v>626</v>
      </c>
      <c r="H274" s="27"/>
      <c r="I274" s="27"/>
      <c r="J274" s="27"/>
      <c r="K274" s="27"/>
      <c r="L274" s="27"/>
      <c r="M274" s="27"/>
      <c r="N274" s="27"/>
      <c r="O274" s="27"/>
      <c r="P274" s="27"/>
    </row>
    <row r="275" spans="1:16">
      <c r="A275" s="30">
        <v>13</v>
      </c>
      <c r="B275" s="31">
        <v>3</v>
      </c>
      <c r="C275" s="31" t="str" cm="1">
        <f t="array" ref="C275">INDEX($P$5:$P$7,B275)</f>
        <v>7:10–8:35 م</v>
      </c>
      <c r="D275" s="31">
        <v>5</v>
      </c>
      <c r="E275" s="31" t="s">
        <v>335</v>
      </c>
      <c r="F275" s="32">
        <v>2</v>
      </c>
      <c r="G275" s="31" t="s">
        <v>637</v>
      </c>
      <c r="H275" s="27"/>
      <c r="I275" s="27"/>
      <c r="J275" s="27"/>
      <c r="K275" s="27"/>
      <c r="L275" s="27"/>
      <c r="M275" s="27"/>
      <c r="N275" s="27"/>
      <c r="O275" s="27"/>
      <c r="P275" s="27"/>
    </row>
    <row r="276" spans="1:16">
      <c r="A276" s="30">
        <v>13</v>
      </c>
      <c r="B276" s="31">
        <v>3</v>
      </c>
      <c r="C276" s="31" t="str" cm="1">
        <f t="array" ref="C276">INDEX($P$5:$P$7,B276)</f>
        <v>7:10–8:35 م</v>
      </c>
      <c r="D276" s="31">
        <v>6</v>
      </c>
      <c r="E276" s="31" t="s">
        <v>335</v>
      </c>
      <c r="F276" s="32">
        <v>2</v>
      </c>
      <c r="G276" s="31" t="s">
        <v>574</v>
      </c>
      <c r="H276" s="27"/>
      <c r="I276" s="27"/>
      <c r="J276" s="27"/>
      <c r="K276" s="27"/>
      <c r="L276" s="27"/>
      <c r="M276" s="27"/>
      <c r="N276" s="27"/>
      <c r="O276" s="27"/>
      <c r="P276" s="27"/>
    </row>
    <row r="277" spans="1:16">
      <c r="A277" s="30">
        <v>13</v>
      </c>
      <c r="B277" s="31">
        <v>3</v>
      </c>
      <c r="C277" s="31" t="str" cm="1">
        <f t="array" ref="C277">INDEX($P$5:$P$7,B277)</f>
        <v>7:10–8:35 م</v>
      </c>
      <c r="D277" s="31">
        <v>7</v>
      </c>
      <c r="E277" s="31" t="s">
        <v>335</v>
      </c>
      <c r="F277" s="32">
        <v>2</v>
      </c>
      <c r="G277" s="31" t="s">
        <v>552</v>
      </c>
      <c r="H277" s="27"/>
      <c r="I277" s="27"/>
      <c r="J277" s="27"/>
      <c r="K277" s="27"/>
      <c r="L277" s="27"/>
      <c r="M277" s="27"/>
      <c r="N277" s="27"/>
      <c r="O277" s="27"/>
      <c r="P277" s="27"/>
    </row>
    <row r="278" spans="1:16">
      <c r="A278" s="30">
        <v>14</v>
      </c>
      <c r="B278" s="31">
        <v>1</v>
      </c>
      <c r="C278" s="31" t="str" cm="1">
        <f t="array" ref="C278">INDEX($P$5:$P$7,B278)</f>
        <v>4:00–5:25 م</v>
      </c>
      <c r="D278" s="31">
        <v>1</v>
      </c>
      <c r="E278" s="31" t="s">
        <v>19</v>
      </c>
      <c r="F278" s="32">
        <v>2</v>
      </c>
      <c r="G278" s="31" t="s">
        <v>41</v>
      </c>
      <c r="H278" s="27"/>
      <c r="I278" s="27"/>
      <c r="J278" s="27"/>
      <c r="K278" s="27"/>
      <c r="L278" s="27"/>
      <c r="M278" s="27"/>
      <c r="N278" s="27"/>
      <c r="O278" s="27"/>
      <c r="P278" s="27"/>
    </row>
    <row r="279" spans="1:16">
      <c r="A279" s="30">
        <v>14</v>
      </c>
      <c r="B279" s="31">
        <v>1</v>
      </c>
      <c r="C279" s="31" t="str" cm="1">
        <f t="array" ref="C279">INDEX($P$5:$P$7,B279)</f>
        <v>4:00–5:25 م</v>
      </c>
      <c r="D279" s="31">
        <v>2</v>
      </c>
      <c r="E279" s="31" t="s">
        <v>19</v>
      </c>
      <c r="F279" s="32">
        <v>2</v>
      </c>
      <c r="G279" s="31" t="s">
        <v>47</v>
      </c>
      <c r="H279" s="27"/>
      <c r="I279" s="27"/>
      <c r="J279" s="27"/>
      <c r="K279" s="27"/>
      <c r="L279" s="27"/>
      <c r="M279" s="27"/>
      <c r="N279" s="27"/>
      <c r="O279" s="27"/>
      <c r="P279" s="27"/>
    </row>
    <row r="280" spans="1:16">
      <c r="A280" s="30">
        <v>14</v>
      </c>
      <c r="B280" s="31">
        <v>1</v>
      </c>
      <c r="C280" s="31" t="str" cm="1">
        <f t="array" ref="C280">INDEX($P$5:$P$7,B280)</f>
        <v>4:00–5:25 م</v>
      </c>
      <c r="D280" s="31">
        <v>3</v>
      </c>
      <c r="E280" s="31" t="s">
        <v>19</v>
      </c>
      <c r="F280" s="32">
        <v>2</v>
      </c>
      <c r="G280" s="31" t="s">
        <v>56</v>
      </c>
      <c r="H280" s="27"/>
      <c r="I280" s="27"/>
      <c r="J280" s="27"/>
      <c r="K280" s="27"/>
      <c r="L280" s="27"/>
      <c r="M280" s="27"/>
      <c r="N280" s="27"/>
      <c r="O280" s="27"/>
      <c r="P280" s="27"/>
    </row>
    <row r="281" spans="1:16">
      <c r="A281" s="30">
        <v>14</v>
      </c>
      <c r="B281" s="31">
        <v>1</v>
      </c>
      <c r="C281" s="31" t="str" cm="1">
        <f t="array" ref="C281">INDEX($P$5:$P$7,B281)</f>
        <v>4:00–5:25 م</v>
      </c>
      <c r="D281" s="31">
        <v>4</v>
      </c>
      <c r="E281" s="31" t="s">
        <v>19</v>
      </c>
      <c r="F281" s="32">
        <v>2</v>
      </c>
      <c r="G281" s="31" t="s">
        <v>65</v>
      </c>
      <c r="H281" s="27"/>
      <c r="I281" s="27"/>
      <c r="J281" s="27"/>
      <c r="K281" s="27"/>
      <c r="L281" s="27"/>
      <c r="M281" s="27"/>
      <c r="N281" s="27"/>
      <c r="O281" s="27"/>
      <c r="P281" s="27"/>
    </row>
    <row r="282" spans="1:16">
      <c r="A282" s="30">
        <v>14</v>
      </c>
      <c r="B282" s="31">
        <v>1</v>
      </c>
      <c r="C282" s="31" t="str" cm="1">
        <f t="array" ref="C282">INDEX($P$5:$P$7,B282)</f>
        <v>4:00–5:25 م</v>
      </c>
      <c r="D282" s="31">
        <v>5</v>
      </c>
      <c r="E282" s="31" t="s">
        <v>19</v>
      </c>
      <c r="F282" s="32">
        <v>2</v>
      </c>
      <c r="G282" s="31" t="s">
        <v>25</v>
      </c>
      <c r="H282" s="27"/>
      <c r="I282" s="27"/>
      <c r="J282" s="27"/>
      <c r="K282" s="27"/>
      <c r="L282" s="27"/>
      <c r="M282" s="27"/>
      <c r="N282" s="27"/>
      <c r="O282" s="27"/>
      <c r="P282" s="27"/>
    </row>
    <row r="283" spans="1:16">
      <c r="A283" s="30">
        <v>14</v>
      </c>
      <c r="B283" s="31">
        <v>1</v>
      </c>
      <c r="C283" s="31" t="str" cm="1">
        <f t="array" ref="C283">INDEX($P$5:$P$7,B283)</f>
        <v>4:00–5:25 م</v>
      </c>
      <c r="D283" s="31">
        <v>6</v>
      </c>
      <c r="E283" s="31" t="s">
        <v>95</v>
      </c>
      <c r="F283" s="32">
        <v>2</v>
      </c>
      <c r="G283" s="31" t="s">
        <v>142</v>
      </c>
      <c r="H283" s="27"/>
      <c r="I283" s="27"/>
      <c r="J283" s="27"/>
      <c r="K283" s="27"/>
      <c r="L283" s="27"/>
      <c r="M283" s="27"/>
      <c r="N283" s="27"/>
      <c r="O283" s="27"/>
      <c r="P283" s="27"/>
    </row>
    <row r="284" spans="1:16">
      <c r="A284" s="30">
        <v>14</v>
      </c>
      <c r="B284" s="31">
        <v>1</v>
      </c>
      <c r="C284" s="31" t="str" cm="1">
        <f t="array" ref="C284">INDEX($P$5:$P$7,B284)</f>
        <v>4:00–5:25 م</v>
      </c>
      <c r="D284" s="31">
        <v>7</v>
      </c>
      <c r="E284" s="31" t="s">
        <v>95</v>
      </c>
      <c r="F284" s="32">
        <v>2</v>
      </c>
      <c r="G284" s="31" t="s">
        <v>176</v>
      </c>
      <c r="H284" s="27"/>
      <c r="I284" s="27"/>
      <c r="J284" s="27"/>
      <c r="K284" s="27"/>
      <c r="L284" s="27"/>
      <c r="M284" s="27"/>
      <c r="N284" s="27"/>
      <c r="O284" s="27"/>
      <c r="P284" s="27"/>
    </row>
    <row r="285" spans="1:16">
      <c r="A285" s="30">
        <v>14</v>
      </c>
      <c r="B285" s="31">
        <v>2</v>
      </c>
      <c r="C285" s="31" t="str" cm="1">
        <f t="array" ref="C285">INDEX($P$5:$P$7,B285)</f>
        <v>5:35–7:00 م</v>
      </c>
      <c r="D285" s="31">
        <v>1</v>
      </c>
      <c r="E285" s="31" t="s">
        <v>95</v>
      </c>
      <c r="F285" s="32">
        <v>2</v>
      </c>
      <c r="G285" s="31" t="s">
        <v>191</v>
      </c>
      <c r="H285" s="27"/>
      <c r="I285" s="27"/>
      <c r="J285" s="27"/>
      <c r="K285" s="27"/>
      <c r="L285" s="27"/>
      <c r="M285" s="27"/>
      <c r="N285" s="27"/>
      <c r="O285" s="27"/>
      <c r="P285" s="27"/>
    </row>
    <row r="286" spans="1:16">
      <c r="A286" s="30">
        <v>14</v>
      </c>
      <c r="B286" s="31">
        <v>2</v>
      </c>
      <c r="C286" s="31" t="str" cm="1">
        <f t="array" ref="C286">INDEX($P$5:$P$7,B286)</f>
        <v>5:35–7:00 م</v>
      </c>
      <c r="D286" s="31">
        <v>2</v>
      </c>
      <c r="E286" s="31" t="s">
        <v>95</v>
      </c>
      <c r="F286" s="32">
        <v>2</v>
      </c>
      <c r="G286" s="31" t="s">
        <v>99</v>
      </c>
      <c r="H286" s="27"/>
      <c r="I286" s="27"/>
      <c r="J286" s="27"/>
      <c r="K286" s="27"/>
      <c r="L286" s="27"/>
      <c r="M286" s="27"/>
      <c r="N286" s="27"/>
      <c r="O286" s="27"/>
      <c r="P286" s="27"/>
    </row>
    <row r="287" spans="1:16">
      <c r="A287" s="30">
        <v>14</v>
      </c>
      <c r="B287" s="31">
        <v>2</v>
      </c>
      <c r="C287" s="31" t="str" cm="1">
        <f t="array" ref="C287">INDEX($P$5:$P$7,B287)</f>
        <v>5:35–7:00 م</v>
      </c>
      <c r="D287" s="31">
        <v>3</v>
      </c>
      <c r="E287" s="31" t="s">
        <v>174</v>
      </c>
      <c r="F287" s="32">
        <v>2</v>
      </c>
      <c r="G287" s="31" t="s">
        <v>316</v>
      </c>
      <c r="H287" s="27"/>
      <c r="I287" s="27"/>
      <c r="J287" s="27"/>
      <c r="K287" s="27"/>
      <c r="L287" s="27"/>
      <c r="M287" s="27"/>
      <c r="N287" s="27"/>
      <c r="O287" s="27"/>
      <c r="P287" s="27"/>
    </row>
    <row r="288" spans="1:16">
      <c r="A288" s="30">
        <v>14</v>
      </c>
      <c r="B288" s="31">
        <v>2</v>
      </c>
      <c r="C288" s="31" t="str" cm="1">
        <f t="array" ref="C288">INDEX($P$5:$P$7,B288)</f>
        <v>5:35–7:00 م</v>
      </c>
      <c r="D288" s="31">
        <v>4</v>
      </c>
      <c r="E288" s="31" t="s">
        <v>174</v>
      </c>
      <c r="F288" s="32">
        <v>2</v>
      </c>
      <c r="G288" s="31" t="s">
        <v>312</v>
      </c>
      <c r="H288" s="27"/>
      <c r="I288" s="27"/>
      <c r="J288" s="27"/>
      <c r="K288" s="27"/>
      <c r="L288" s="27"/>
      <c r="M288" s="27"/>
      <c r="N288" s="27"/>
      <c r="O288" s="27"/>
      <c r="P288" s="27"/>
    </row>
    <row r="289" spans="1:16">
      <c r="A289" s="30">
        <v>14</v>
      </c>
      <c r="B289" s="31">
        <v>2</v>
      </c>
      <c r="C289" s="31" t="str" cm="1">
        <f t="array" ref="C289">INDEX($P$5:$P$7,B289)</f>
        <v>5:35–7:00 م</v>
      </c>
      <c r="D289" s="31">
        <v>5</v>
      </c>
      <c r="E289" s="31" t="s">
        <v>174</v>
      </c>
      <c r="F289" s="32">
        <v>2</v>
      </c>
      <c r="G289" s="31" t="s">
        <v>324</v>
      </c>
      <c r="H289" s="27"/>
      <c r="I289" s="27"/>
      <c r="J289" s="27"/>
      <c r="K289" s="27"/>
      <c r="L289" s="27"/>
      <c r="M289" s="27"/>
      <c r="N289" s="27"/>
      <c r="O289" s="27"/>
      <c r="P289" s="27"/>
    </row>
    <row r="290" spans="1:16">
      <c r="A290" s="30">
        <v>14</v>
      </c>
      <c r="B290" s="31">
        <v>2</v>
      </c>
      <c r="C290" s="31" t="str" cm="1">
        <f t="array" ref="C290">INDEX($P$5:$P$7,B290)</f>
        <v>5:35–7:00 م</v>
      </c>
      <c r="D290" s="31">
        <v>6</v>
      </c>
      <c r="E290" s="31" t="s">
        <v>174</v>
      </c>
      <c r="F290" s="32">
        <v>2</v>
      </c>
      <c r="G290" s="31" t="s">
        <v>269</v>
      </c>
      <c r="H290" s="27"/>
      <c r="I290" s="27"/>
      <c r="J290" s="27"/>
      <c r="K290" s="27"/>
      <c r="L290" s="27"/>
      <c r="M290" s="27"/>
      <c r="N290" s="27"/>
      <c r="O290" s="27"/>
      <c r="P290" s="27"/>
    </row>
    <row r="291" spans="1:16">
      <c r="A291" s="30">
        <v>14</v>
      </c>
      <c r="B291" s="31">
        <v>2</v>
      </c>
      <c r="C291" s="31" t="str" cm="1">
        <f t="array" ref="C291">INDEX($P$5:$P$7,B291)</f>
        <v>5:35–7:00 م</v>
      </c>
      <c r="D291" s="31">
        <v>7</v>
      </c>
      <c r="E291" s="31" t="s">
        <v>295</v>
      </c>
      <c r="F291" s="32">
        <v>2</v>
      </c>
      <c r="G291" s="31" t="s">
        <v>435</v>
      </c>
      <c r="H291" s="27"/>
      <c r="I291" s="27"/>
      <c r="J291" s="27"/>
      <c r="K291" s="27"/>
      <c r="L291" s="27"/>
      <c r="M291" s="27"/>
      <c r="N291" s="27"/>
      <c r="O291" s="27"/>
      <c r="P291" s="27"/>
    </row>
    <row r="292" spans="1:16">
      <c r="A292" s="30">
        <v>14</v>
      </c>
      <c r="B292" s="31">
        <v>3</v>
      </c>
      <c r="C292" s="31" t="str" cm="1">
        <f t="array" ref="C292">INDEX($P$5:$P$7,B292)</f>
        <v>7:10–8:35 م</v>
      </c>
      <c r="D292" s="31">
        <v>1</v>
      </c>
      <c r="E292" s="31" t="s">
        <v>295</v>
      </c>
      <c r="F292" s="32">
        <v>2</v>
      </c>
      <c r="G292" s="31" t="s">
        <v>450</v>
      </c>
      <c r="H292" s="27"/>
      <c r="I292" s="27"/>
      <c r="J292" s="27"/>
      <c r="K292" s="27"/>
      <c r="L292" s="27"/>
      <c r="M292" s="27"/>
      <c r="N292" s="27"/>
      <c r="O292" s="27"/>
      <c r="P292" s="27"/>
    </row>
    <row r="293" spans="1:16">
      <c r="A293" s="30">
        <v>14</v>
      </c>
      <c r="B293" s="31">
        <v>3</v>
      </c>
      <c r="C293" s="31" t="str" cm="1">
        <f t="array" ref="C293">INDEX($P$5:$P$7,B293)</f>
        <v>7:10–8:35 م</v>
      </c>
      <c r="D293" s="31">
        <v>2</v>
      </c>
      <c r="E293" s="31" t="s">
        <v>295</v>
      </c>
      <c r="F293" s="32">
        <v>2</v>
      </c>
      <c r="G293" s="31" t="s">
        <v>459</v>
      </c>
      <c r="H293" s="27"/>
      <c r="I293" s="27"/>
      <c r="J293" s="27"/>
      <c r="K293" s="27"/>
      <c r="L293" s="27"/>
      <c r="M293" s="27"/>
      <c r="N293" s="27"/>
      <c r="O293" s="27"/>
      <c r="P293" s="27"/>
    </row>
    <row r="294" spans="1:16">
      <c r="A294" s="30">
        <v>14</v>
      </c>
      <c r="B294" s="31">
        <v>3</v>
      </c>
      <c r="C294" s="31" t="str" cm="1">
        <f t="array" ref="C294">INDEX($P$5:$P$7,B294)</f>
        <v>7:10–8:35 م</v>
      </c>
      <c r="D294" s="31">
        <v>3</v>
      </c>
      <c r="E294" s="31" t="s">
        <v>295</v>
      </c>
      <c r="F294" s="32">
        <v>2</v>
      </c>
      <c r="G294" s="31" t="s">
        <v>354</v>
      </c>
      <c r="H294" s="27"/>
      <c r="I294" s="27"/>
      <c r="J294" s="27"/>
      <c r="K294" s="27"/>
      <c r="L294" s="27"/>
      <c r="M294" s="27"/>
      <c r="N294" s="27"/>
      <c r="O294" s="27"/>
      <c r="P294" s="27"/>
    </row>
    <row r="295" spans="1:16">
      <c r="A295" s="30">
        <v>14</v>
      </c>
      <c r="B295" s="31">
        <v>3</v>
      </c>
      <c r="C295" s="31" t="str" cm="1">
        <f t="array" ref="C295">INDEX($P$5:$P$7,B295)</f>
        <v>7:10–8:35 م</v>
      </c>
      <c r="D295" s="31">
        <v>4</v>
      </c>
      <c r="E295" s="31" t="s">
        <v>335</v>
      </c>
      <c r="F295" s="32">
        <v>2</v>
      </c>
      <c r="G295" s="31" t="s">
        <v>607</v>
      </c>
      <c r="H295" s="27"/>
      <c r="I295" s="27"/>
      <c r="J295" s="27"/>
      <c r="K295" s="27"/>
      <c r="L295" s="27"/>
      <c r="M295" s="27"/>
      <c r="N295" s="27"/>
      <c r="O295" s="27"/>
      <c r="P295" s="27"/>
    </row>
    <row r="296" spans="1:16">
      <c r="A296" s="30">
        <v>14</v>
      </c>
      <c r="B296" s="31">
        <v>3</v>
      </c>
      <c r="C296" s="31" t="str" cm="1">
        <f t="array" ref="C296">INDEX($P$5:$P$7,B296)</f>
        <v>7:10–8:35 م</v>
      </c>
      <c r="D296" s="31">
        <v>5</v>
      </c>
      <c r="E296" s="31" t="s">
        <v>335</v>
      </c>
      <c r="F296" s="32">
        <v>2</v>
      </c>
      <c r="G296" s="31" t="s">
        <v>628</v>
      </c>
      <c r="H296" s="27"/>
      <c r="I296" s="27"/>
      <c r="J296" s="27"/>
      <c r="K296" s="27"/>
      <c r="L296" s="27"/>
      <c r="M296" s="27"/>
      <c r="N296" s="27"/>
      <c r="O296" s="27"/>
      <c r="P296" s="27"/>
    </row>
    <row r="297" spans="1:16">
      <c r="A297" s="30">
        <v>14</v>
      </c>
      <c r="B297" s="31">
        <v>3</v>
      </c>
      <c r="C297" s="31" t="str" cm="1">
        <f t="array" ref="C297">INDEX($P$5:$P$7,B297)</f>
        <v>7:10–8:35 م</v>
      </c>
      <c r="D297" s="31">
        <v>6</v>
      </c>
      <c r="E297" s="31" t="s">
        <v>335</v>
      </c>
      <c r="F297" s="32">
        <v>2</v>
      </c>
      <c r="G297" s="31" t="s">
        <v>638</v>
      </c>
      <c r="H297" s="27"/>
      <c r="I297" s="27"/>
      <c r="J297" s="27"/>
      <c r="K297" s="27"/>
      <c r="L297" s="27"/>
      <c r="M297" s="27"/>
      <c r="N297" s="27"/>
      <c r="O297" s="27"/>
      <c r="P297" s="27"/>
    </row>
    <row r="298" spans="1:16">
      <c r="A298" s="30">
        <v>14</v>
      </c>
      <c r="B298" s="31">
        <v>3</v>
      </c>
      <c r="C298" s="31" t="str" cm="1">
        <f t="array" ref="C298">INDEX($P$5:$P$7,B298)</f>
        <v>7:10–8:35 م</v>
      </c>
      <c r="D298" s="31">
        <v>7</v>
      </c>
      <c r="E298" s="31" t="s">
        <v>335</v>
      </c>
      <c r="F298" s="32">
        <v>2</v>
      </c>
      <c r="G298" s="31" t="s">
        <v>532</v>
      </c>
      <c r="H298" s="27"/>
      <c r="I298" s="27"/>
      <c r="J298" s="27"/>
      <c r="K298" s="27"/>
      <c r="L298" s="27"/>
      <c r="M298" s="27"/>
      <c r="N298" s="27"/>
      <c r="O298" s="27"/>
      <c r="P298" s="27"/>
    </row>
    <row r="299" spans="1:16">
      <c r="A299" s="30">
        <v>15</v>
      </c>
      <c r="B299" s="31">
        <v>1</v>
      </c>
      <c r="C299" s="31" t="str" cm="1">
        <f t="array" ref="C299">INDEX($P$5:$P$7,B299)</f>
        <v>4:00–5:25 م</v>
      </c>
      <c r="D299" s="31">
        <v>1</v>
      </c>
      <c r="E299" s="31" t="s">
        <v>19</v>
      </c>
      <c r="F299" s="32">
        <v>2</v>
      </c>
      <c r="G299" s="31" t="s">
        <v>20</v>
      </c>
      <c r="H299" s="27"/>
      <c r="I299" s="27"/>
      <c r="J299" s="27"/>
      <c r="K299" s="27"/>
      <c r="L299" s="27"/>
      <c r="M299" s="27"/>
      <c r="N299" s="27"/>
      <c r="O299" s="27"/>
      <c r="P299" s="27"/>
    </row>
    <row r="300" spans="1:16">
      <c r="A300" s="30">
        <v>15</v>
      </c>
      <c r="B300" s="31">
        <v>1</v>
      </c>
      <c r="C300" s="31" t="str" cm="1">
        <f t="array" ref="C300">INDEX($P$5:$P$7,B300)</f>
        <v>4:00–5:25 م</v>
      </c>
      <c r="D300" s="31">
        <v>2</v>
      </c>
      <c r="E300" s="31" t="s">
        <v>19</v>
      </c>
      <c r="F300" s="32">
        <v>2</v>
      </c>
      <c r="G300" s="31" t="s">
        <v>42</v>
      </c>
      <c r="H300" s="27"/>
      <c r="I300" s="27"/>
      <c r="J300" s="27"/>
      <c r="K300" s="27"/>
      <c r="L300" s="27"/>
      <c r="M300" s="27"/>
      <c r="N300" s="27"/>
      <c r="O300" s="27"/>
      <c r="P300" s="27"/>
    </row>
    <row r="301" spans="1:16">
      <c r="A301" s="30">
        <v>15</v>
      </c>
      <c r="B301" s="31">
        <v>1</v>
      </c>
      <c r="C301" s="31" t="str" cm="1">
        <f t="array" ref="C301">INDEX($P$5:$P$7,B301)</f>
        <v>4:00–5:25 م</v>
      </c>
      <c r="D301" s="31">
        <v>3</v>
      </c>
      <c r="E301" s="31" t="s">
        <v>19</v>
      </c>
      <c r="F301" s="32">
        <v>2</v>
      </c>
      <c r="G301" s="31" t="s">
        <v>48</v>
      </c>
      <c r="H301" s="27"/>
      <c r="I301" s="27"/>
      <c r="J301" s="27"/>
      <c r="K301" s="27"/>
      <c r="L301" s="27"/>
      <c r="M301" s="27"/>
      <c r="N301" s="27"/>
      <c r="O301" s="27"/>
      <c r="P301" s="27"/>
    </row>
    <row r="302" spans="1:16">
      <c r="A302" s="30">
        <v>15</v>
      </c>
      <c r="B302" s="31">
        <v>1</v>
      </c>
      <c r="C302" s="31" t="str" cm="1">
        <f t="array" ref="C302">INDEX($P$5:$P$7,B302)</f>
        <v>4:00–5:25 م</v>
      </c>
      <c r="D302" s="31">
        <v>4</v>
      </c>
      <c r="E302" s="31" t="s">
        <v>19</v>
      </c>
      <c r="F302" s="32">
        <v>2</v>
      </c>
      <c r="G302" s="31" t="s">
        <v>57</v>
      </c>
      <c r="H302" s="27"/>
      <c r="I302" s="27"/>
      <c r="J302" s="27"/>
      <c r="K302" s="27"/>
      <c r="L302" s="27"/>
      <c r="M302" s="27"/>
      <c r="N302" s="27"/>
      <c r="O302" s="27"/>
      <c r="P302" s="27"/>
    </row>
    <row r="303" spans="1:16">
      <c r="A303" s="30">
        <v>15</v>
      </c>
      <c r="B303" s="31">
        <v>1</v>
      </c>
      <c r="C303" s="31" t="str" cm="1">
        <f t="array" ref="C303">INDEX($P$5:$P$7,B303)</f>
        <v>4:00–5:25 م</v>
      </c>
      <c r="D303" s="31">
        <v>5</v>
      </c>
      <c r="E303" s="31" t="s">
        <v>19</v>
      </c>
      <c r="F303" s="32">
        <v>2</v>
      </c>
      <c r="G303" s="31" t="s">
        <v>66</v>
      </c>
      <c r="H303" s="27"/>
      <c r="I303" s="27"/>
      <c r="J303" s="27"/>
      <c r="K303" s="27"/>
      <c r="L303" s="27"/>
      <c r="M303" s="27"/>
      <c r="N303" s="27"/>
      <c r="O303" s="27"/>
      <c r="P303" s="27"/>
    </row>
    <row r="304" spans="1:16">
      <c r="A304" s="30">
        <v>15</v>
      </c>
      <c r="B304" s="31">
        <v>1</v>
      </c>
      <c r="C304" s="31" t="str" cm="1">
        <f t="array" ref="C304">INDEX($P$5:$P$7,B304)</f>
        <v>4:00–5:25 م</v>
      </c>
      <c r="D304" s="31">
        <v>6</v>
      </c>
      <c r="E304" s="31" t="s">
        <v>95</v>
      </c>
      <c r="F304" s="32">
        <v>2</v>
      </c>
      <c r="G304" s="31" t="s">
        <v>125</v>
      </c>
      <c r="H304" s="27"/>
      <c r="I304" s="27"/>
      <c r="J304" s="27"/>
      <c r="K304" s="27"/>
      <c r="L304" s="27"/>
      <c r="M304" s="27"/>
      <c r="N304" s="27"/>
      <c r="O304" s="27"/>
      <c r="P304" s="27"/>
    </row>
    <row r="305" spans="1:16">
      <c r="A305" s="30">
        <v>15</v>
      </c>
      <c r="B305" s="31">
        <v>1</v>
      </c>
      <c r="C305" s="31" t="str" cm="1">
        <f t="array" ref="C305">INDEX($P$5:$P$7,B305)</f>
        <v>4:00–5:25 م</v>
      </c>
      <c r="D305" s="31">
        <v>7</v>
      </c>
      <c r="E305" s="31" t="s">
        <v>95</v>
      </c>
      <c r="F305" s="32">
        <v>2</v>
      </c>
      <c r="G305" s="31" t="s">
        <v>137</v>
      </c>
      <c r="H305" s="27"/>
      <c r="I305" s="27"/>
      <c r="J305" s="27"/>
      <c r="K305" s="27"/>
      <c r="L305" s="27"/>
      <c r="M305" s="27"/>
      <c r="N305" s="27"/>
      <c r="O305" s="27"/>
      <c r="P305" s="27"/>
    </row>
    <row r="306" spans="1:16">
      <c r="A306" s="30">
        <v>15</v>
      </c>
      <c r="B306" s="31">
        <v>2</v>
      </c>
      <c r="C306" s="31" t="str" cm="1">
        <f t="array" ref="C306">INDEX($P$5:$P$7,B306)</f>
        <v>5:35–7:00 م</v>
      </c>
      <c r="D306" s="31">
        <v>1</v>
      </c>
      <c r="E306" s="31" t="s">
        <v>95</v>
      </c>
      <c r="F306" s="32">
        <v>2</v>
      </c>
      <c r="G306" s="31" t="s">
        <v>177</v>
      </c>
      <c r="H306" s="27"/>
      <c r="I306" s="27"/>
      <c r="J306" s="27"/>
      <c r="K306" s="27"/>
      <c r="L306" s="27"/>
      <c r="M306" s="27"/>
      <c r="N306" s="27"/>
      <c r="O306" s="27"/>
      <c r="P306" s="27"/>
    </row>
    <row r="307" spans="1:16">
      <c r="A307" s="30">
        <v>15</v>
      </c>
      <c r="B307" s="31">
        <v>2</v>
      </c>
      <c r="C307" s="31" t="str" cm="1">
        <f t="array" ref="C307">INDEX($P$5:$P$7,B307)</f>
        <v>5:35–7:00 م</v>
      </c>
      <c r="D307" s="31">
        <v>2</v>
      </c>
      <c r="E307" s="31" t="s">
        <v>95</v>
      </c>
      <c r="F307" s="32">
        <v>2</v>
      </c>
      <c r="G307" s="31" t="s">
        <v>192</v>
      </c>
      <c r="H307" s="27"/>
      <c r="I307" s="27"/>
      <c r="J307" s="27"/>
      <c r="K307" s="27"/>
      <c r="L307" s="27"/>
      <c r="M307" s="27"/>
      <c r="N307" s="27"/>
      <c r="O307" s="27"/>
      <c r="P307" s="27"/>
    </row>
    <row r="308" spans="1:16">
      <c r="A308" s="30">
        <v>15</v>
      </c>
      <c r="B308" s="31">
        <v>2</v>
      </c>
      <c r="C308" s="31" t="str" cm="1">
        <f t="array" ref="C308">INDEX($P$5:$P$7,B308)</f>
        <v>5:35–7:00 م</v>
      </c>
      <c r="D308" s="31">
        <v>3</v>
      </c>
      <c r="E308" s="31" t="s">
        <v>174</v>
      </c>
      <c r="F308" s="32">
        <v>2</v>
      </c>
      <c r="G308" s="31" t="s">
        <v>296</v>
      </c>
      <c r="H308" s="27"/>
      <c r="I308" s="27"/>
      <c r="J308" s="27"/>
      <c r="K308" s="27"/>
      <c r="L308" s="27"/>
      <c r="M308" s="27"/>
      <c r="N308" s="27"/>
      <c r="O308" s="27"/>
      <c r="P308" s="27"/>
    </row>
    <row r="309" spans="1:16">
      <c r="A309" s="30">
        <v>15</v>
      </c>
      <c r="B309" s="31">
        <v>2</v>
      </c>
      <c r="C309" s="31" t="str" cm="1">
        <f t="array" ref="C309">INDEX($P$5:$P$7,B309)</f>
        <v>5:35–7:00 م</v>
      </c>
      <c r="D309" s="31">
        <v>4</v>
      </c>
      <c r="E309" s="31" t="s">
        <v>174</v>
      </c>
      <c r="F309" s="32">
        <v>2</v>
      </c>
      <c r="G309" s="31" t="s">
        <v>304</v>
      </c>
      <c r="H309" s="27"/>
      <c r="I309" s="27"/>
      <c r="J309" s="27"/>
      <c r="K309" s="27"/>
      <c r="L309" s="27"/>
      <c r="M309" s="27"/>
      <c r="N309" s="27"/>
      <c r="O309" s="27"/>
      <c r="P309" s="27"/>
    </row>
    <row r="310" spans="1:16">
      <c r="A310" s="30">
        <v>15</v>
      </c>
      <c r="B310" s="31">
        <v>2</v>
      </c>
      <c r="C310" s="31" t="str" cm="1">
        <f t="array" ref="C310">INDEX($P$5:$P$7,B310)</f>
        <v>5:35–7:00 م</v>
      </c>
      <c r="D310" s="31">
        <v>5</v>
      </c>
      <c r="E310" s="31" t="s">
        <v>174</v>
      </c>
      <c r="F310" s="32">
        <v>2</v>
      </c>
      <c r="G310" s="31" t="s">
        <v>314</v>
      </c>
      <c r="H310" s="27"/>
      <c r="I310" s="27"/>
      <c r="J310" s="27"/>
      <c r="K310" s="27"/>
      <c r="L310" s="27"/>
      <c r="M310" s="27"/>
      <c r="N310" s="27"/>
      <c r="O310" s="27"/>
      <c r="P310" s="27"/>
    </row>
    <row r="311" spans="1:16">
      <c r="A311" s="30">
        <v>15</v>
      </c>
      <c r="B311" s="31">
        <v>2</v>
      </c>
      <c r="C311" s="31" t="str" cm="1">
        <f t="array" ref="C311">INDEX($P$5:$P$7,B311)</f>
        <v>5:35–7:00 م</v>
      </c>
      <c r="D311" s="31">
        <v>6</v>
      </c>
      <c r="E311" s="31" t="s">
        <v>174</v>
      </c>
      <c r="F311" s="32">
        <v>2</v>
      </c>
      <c r="G311" s="31" t="s">
        <v>322</v>
      </c>
      <c r="H311" s="27"/>
      <c r="I311" s="27"/>
      <c r="J311" s="27"/>
      <c r="K311" s="27"/>
      <c r="L311" s="27"/>
      <c r="M311" s="27"/>
      <c r="N311" s="27"/>
      <c r="O311" s="27"/>
      <c r="P311" s="27"/>
    </row>
    <row r="312" spans="1:16">
      <c r="A312" s="30">
        <v>15</v>
      </c>
      <c r="B312" s="31">
        <v>2</v>
      </c>
      <c r="C312" s="31" t="str" cm="1">
        <f t="array" ref="C312">INDEX($P$5:$P$7,B312)</f>
        <v>5:35–7:00 م</v>
      </c>
      <c r="D312" s="31">
        <v>7</v>
      </c>
      <c r="E312" s="31" t="s">
        <v>295</v>
      </c>
      <c r="F312" s="32">
        <v>2</v>
      </c>
      <c r="G312" s="31" t="s">
        <v>421</v>
      </c>
      <c r="H312" s="27"/>
      <c r="I312" s="27"/>
      <c r="J312" s="27"/>
      <c r="K312" s="27"/>
      <c r="L312" s="27"/>
      <c r="M312" s="27"/>
      <c r="N312" s="27"/>
      <c r="O312" s="27"/>
      <c r="P312" s="27"/>
    </row>
    <row r="313" spans="1:16">
      <c r="A313" s="30">
        <v>15</v>
      </c>
      <c r="B313" s="31">
        <v>3</v>
      </c>
      <c r="C313" s="31" t="str" cm="1">
        <f t="array" ref="C313">INDEX($P$5:$P$7,B313)</f>
        <v>7:10–8:35 م</v>
      </c>
      <c r="D313" s="31">
        <v>1</v>
      </c>
      <c r="E313" s="31" t="s">
        <v>295</v>
      </c>
      <c r="F313" s="32">
        <v>2</v>
      </c>
      <c r="G313" s="31" t="s">
        <v>433</v>
      </c>
      <c r="H313" s="27"/>
      <c r="I313" s="27"/>
      <c r="J313" s="27"/>
      <c r="K313" s="27"/>
      <c r="L313" s="27"/>
      <c r="M313" s="27"/>
      <c r="N313" s="27"/>
      <c r="O313" s="27"/>
      <c r="P313" s="27"/>
    </row>
    <row r="314" spans="1:16">
      <c r="A314" s="30">
        <v>15</v>
      </c>
      <c r="B314" s="31">
        <v>3</v>
      </c>
      <c r="C314" s="31" t="str" cm="1">
        <f t="array" ref="C314">INDEX($P$5:$P$7,B314)</f>
        <v>7:10–8:35 م</v>
      </c>
      <c r="D314" s="31">
        <v>2</v>
      </c>
      <c r="E314" s="31" t="s">
        <v>295</v>
      </c>
      <c r="F314" s="32">
        <v>2</v>
      </c>
      <c r="G314" s="31" t="s">
        <v>451</v>
      </c>
      <c r="H314" s="27"/>
      <c r="I314" s="27"/>
      <c r="J314" s="27"/>
      <c r="K314" s="27"/>
      <c r="L314" s="27"/>
      <c r="M314" s="27"/>
      <c r="N314" s="27"/>
      <c r="O314" s="27"/>
      <c r="P314" s="27"/>
    </row>
    <row r="315" spans="1:16">
      <c r="A315" s="30">
        <v>15</v>
      </c>
      <c r="B315" s="31">
        <v>3</v>
      </c>
      <c r="C315" s="31" t="str" cm="1">
        <f t="array" ref="C315">INDEX($P$5:$P$7,B315)</f>
        <v>7:10–8:35 م</v>
      </c>
      <c r="D315" s="31">
        <v>3</v>
      </c>
      <c r="E315" s="31" t="s">
        <v>295</v>
      </c>
      <c r="F315" s="32">
        <v>2</v>
      </c>
      <c r="G315" s="31" t="s">
        <v>460</v>
      </c>
      <c r="H315" s="27"/>
      <c r="I315" s="27"/>
      <c r="J315" s="27"/>
      <c r="K315" s="27"/>
      <c r="L315" s="27"/>
      <c r="M315" s="27"/>
      <c r="N315" s="27"/>
      <c r="O315" s="27"/>
      <c r="P315" s="27"/>
    </row>
    <row r="316" spans="1:16">
      <c r="A316" s="30">
        <v>15</v>
      </c>
      <c r="B316" s="31">
        <v>3</v>
      </c>
      <c r="C316" s="31" t="str" cm="1">
        <f t="array" ref="C316">INDEX($P$5:$P$7,B316)</f>
        <v>7:10–8:35 م</v>
      </c>
      <c r="D316" s="31">
        <v>4</v>
      </c>
      <c r="E316" s="31" t="s">
        <v>335</v>
      </c>
      <c r="F316" s="32">
        <v>2</v>
      </c>
      <c r="G316" s="31" t="s">
        <v>596</v>
      </c>
      <c r="H316" s="27"/>
      <c r="I316" s="27"/>
      <c r="J316" s="27"/>
      <c r="K316" s="27"/>
      <c r="L316" s="27"/>
      <c r="M316" s="27"/>
      <c r="N316" s="27"/>
      <c r="O316" s="27"/>
      <c r="P316" s="27"/>
    </row>
    <row r="317" spans="1:16">
      <c r="A317" s="30">
        <v>15</v>
      </c>
      <c r="B317" s="31">
        <v>3</v>
      </c>
      <c r="C317" s="31" t="str" cm="1">
        <f t="array" ref="C317">INDEX($P$5:$P$7,B317)</f>
        <v>7:10–8:35 م</v>
      </c>
      <c r="D317" s="31">
        <v>5</v>
      </c>
      <c r="E317" s="31" t="s">
        <v>335</v>
      </c>
      <c r="F317" s="32">
        <v>2</v>
      </c>
      <c r="G317" s="31" t="s">
        <v>605</v>
      </c>
      <c r="H317" s="27"/>
      <c r="I317" s="27"/>
      <c r="J317" s="27"/>
      <c r="K317" s="27"/>
      <c r="L317" s="27"/>
      <c r="M317" s="27"/>
      <c r="N317" s="27"/>
      <c r="O317" s="27"/>
      <c r="P317" s="27"/>
    </row>
    <row r="318" spans="1:16">
      <c r="A318" s="30">
        <v>15</v>
      </c>
      <c r="B318" s="31">
        <v>3</v>
      </c>
      <c r="C318" s="31" t="str" cm="1">
        <f t="array" ref="C318">INDEX($P$5:$P$7,B318)</f>
        <v>7:10–8:35 م</v>
      </c>
      <c r="D318" s="31">
        <v>6</v>
      </c>
      <c r="E318" s="31" t="s">
        <v>335</v>
      </c>
      <c r="F318" s="32">
        <v>2</v>
      </c>
      <c r="G318" s="31" t="s">
        <v>629</v>
      </c>
      <c r="H318" s="27"/>
      <c r="I318" s="27"/>
      <c r="J318" s="27"/>
      <c r="K318" s="27"/>
      <c r="L318" s="27"/>
      <c r="M318" s="27"/>
      <c r="N318" s="27"/>
      <c r="O318" s="27"/>
      <c r="P318" s="27"/>
    </row>
    <row r="319" spans="1:16">
      <c r="A319" s="30">
        <v>15</v>
      </c>
      <c r="B319" s="31">
        <v>3</v>
      </c>
      <c r="C319" s="31" t="str" cm="1">
        <f t="array" ref="C319">INDEX($P$5:$P$7,B319)</f>
        <v>7:10–8:35 م</v>
      </c>
      <c r="D319" s="31">
        <v>7</v>
      </c>
      <c r="E319" s="31" t="s">
        <v>335</v>
      </c>
      <c r="F319" s="32">
        <v>2</v>
      </c>
      <c r="G319" s="31" t="s">
        <v>639</v>
      </c>
      <c r="H319" s="27"/>
      <c r="I319" s="27"/>
      <c r="J319" s="27"/>
      <c r="K319" s="27"/>
      <c r="L319" s="27"/>
      <c r="M319" s="27"/>
      <c r="N319" s="27"/>
      <c r="O319" s="27"/>
      <c r="P319" s="27"/>
    </row>
    <row r="320" spans="1:16">
      <c r="A320" s="30">
        <v>16</v>
      </c>
      <c r="B320" s="31">
        <v>1</v>
      </c>
      <c r="C320" s="31" t="str" cm="1">
        <f t="array" ref="C320">INDEX($P$5:$P$7,B320)</f>
        <v>4:00–5:25 م</v>
      </c>
      <c r="D320" s="31">
        <v>1</v>
      </c>
      <c r="E320" s="31" t="s">
        <v>19</v>
      </c>
      <c r="F320" s="32">
        <v>2</v>
      </c>
      <c r="G320" s="31" t="s">
        <v>23</v>
      </c>
      <c r="H320" s="27"/>
      <c r="I320" s="27"/>
      <c r="J320" s="27"/>
      <c r="K320" s="27"/>
      <c r="L320" s="27"/>
      <c r="M320" s="27"/>
      <c r="N320" s="27"/>
      <c r="O320" s="27"/>
      <c r="P320" s="27"/>
    </row>
    <row r="321" spans="1:16">
      <c r="A321" s="30">
        <v>16</v>
      </c>
      <c r="B321" s="31">
        <v>1</v>
      </c>
      <c r="C321" s="31" t="str" cm="1">
        <f t="array" ref="C321">INDEX($P$5:$P$7,B321)</f>
        <v>4:00–5:25 م</v>
      </c>
      <c r="D321" s="31">
        <v>2</v>
      </c>
      <c r="E321" s="31" t="s">
        <v>19</v>
      </c>
      <c r="F321" s="32">
        <v>2</v>
      </c>
      <c r="G321" s="31" t="s">
        <v>24</v>
      </c>
      <c r="H321" s="27"/>
      <c r="I321" s="27"/>
      <c r="J321" s="27"/>
      <c r="K321" s="27"/>
      <c r="L321" s="27"/>
      <c r="M321" s="27"/>
      <c r="N321" s="27"/>
      <c r="O321" s="27"/>
      <c r="P321" s="27"/>
    </row>
    <row r="322" spans="1:16">
      <c r="A322" s="30">
        <v>16</v>
      </c>
      <c r="B322" s="31">
        <v>1</v>
      </c>
      <c r="C322" s="31" t="str" cm="1">
        <f t="array" ref="C322">INDEX($P$5:$P$7,B322)</f>
        <v>4:00–5:25 م</v>
      </c>
      <c r="D322" s="31">
        <v>3</v>
      </c>
      <c r="E322" s="31" t="s">
        <v>19</v>
      </c>
      <c r="F322" s="32">
        <v>2</v>
      </c>
      <c r="G322" s="31" t="s">
        <v>43</v>
      </c>
      <c r="H322" s="27"/>
      <c r="I322" s="27"/>
      <c r="J322" s="27"/>
      <c r="K322" s="27"/>
      <c r="L322" s="27"/>
      <c r="M322" s="27"/>
      <c r="N322" s="27"/>
      <c r="O322" s="27"/>
      <c r="P322" s="27"/>
    </row>
    <row r="323" spans="1:16">
      <c r="A323" s="30">
        <v>16</v>
      </c>
      <c r="B323" s="31">
        <v>1</v>
      </c>
      <c r="C323" s="31" t="str" cm="1">
        <f t="array" ref="C323">INDEX($P$5:$P$7,B323)</f>
        <v>4:00–5:25 م</v>
      </c>
      <c r="D323" s="31">
        <v>4</v>
      </c>
      <c r="E323" s="31" t="s">
        <v>19</v>
      </c>
      <c r="F323" s="32">
        <v>2</v>
      </c>
      <c r="G323" s="31" t="s">
        <v>49</v>
      </c>
      <c r="H323" s="27"/>
      <c r="I323" s="27"/>
      <c r="J323" s="27"/>
      <c r="K323" s="27"/>
      <c r="L323" s="27"/>
      <c r="M323" s="27"/>
      <c r="N323" s="27"/>
      <c r="O323" s="27"/>
      <c r="P323" s="27"/>
    </row>
    <row r="324" spans="1:16">
      <c r="A324" s="30">
        <v>16</v>
      </c>
      <c r="B324" s="31">
        <v>1</v>
      </c>
      <c r="C324" s="31" t="str" cm="1">
        <f t="array" ref="C324">INDEX($P$5:$P$7,B324)</f>
        <v>4:00–5:25 م</v>
      </c>
      <c r="D324" s="31">
        <v>5</v>
      </c>
      <c r="E324" s="31" t="s">
        <v>19</v>
      </c>
      <c r="F324" s="32">
        <v>2</v>
      </c>
      <c r="G324" s="31" t="s">
        <v>67</v>
      </c>
      <c r="H324" s="27"/>
      <c r="I324" s="27"/>
      <c r="J324" s="27"/>
      <c r="K324" s="27"/>
      <c r="L324" s="27"/>
      <c r="M324" s="27"/>
      <c r="N324" s="27"/>
      <c r="O324" s="27"/>
      <c r="P324" s="27"/>
    </row>
    <row r="325" spans="1:16">
      <c r="A325" s="30">
        <v>16</v>
      </c>
      <c r="B325" s="31">
        <v>1</v>
      </c>
      <c r="C325" s="31" t="str" cm="1">
        <f t="array" ref="C325">INDEX($P$5:$P$7,B325)</f>
        <v>4:00–5:25 م</v>
      </c>
      <c r="D325" s="31">
        <v>6</v>
      </c>
      <c r="E325" s="31" t="s">
        <v>95</v>
      </c>
      <c r="F325" s="32">
        <v>2</v>
      </c>
      <c r="G325" s="31" t="s">
        <v>115</v>
      </c>
      <c r="H325" s="27"/>
      <c r="I325" s="27"/>
      <c r="J325" s="27"/>
      <c r="K325" s="27"/>
      <c r="L325" s="27"/>
      <c r="M325" s="27"/>
      <c r="N325" s="27"/>
      <c r="O325" s="27"/>
      <c r="P325" s="27"/>
    </row>
    <row r="326" spans="1:16">
      <c r="A326" s="30">
        <v>16</v>
      </c>
      <c r="B326" s="31">
        <v>1</v>
      </c>
      <c r="C326" s="31" t="str" cm="1">
        <f t="array" ref="C326">INDEX($P$5:$P$7,B326)</f>
        <v>4:00–5:25 م</v>
      </c>
      <c r="D326" s="31">
        <v>7</v>
      </c>
      <c r="E326" s="31" t="s">
        <v>95</v>
      </c>
      <c r="F326" s="32">
        <v>2</v>
      </c>
      <c r="G326" s="31" t="s">
        <v>120</v>
      </c>
      <c r="H326" s="27"/>
      <c r="I326" s="27"/>
      <c r="J326" s="27"/>
      <c r="K326" s="27"/>
      <c r="L326" s="27"/>
      <c r="M326" s="27"/>
      <c r="N326" s="27"/>
      <c r="O326" s="27"/>
      <c r="P326" s="27"/>
    </row>
    <row r="327" spans="1:16">
      <c r="A327" s="30">
        <v>16</v>
      </c>
      <c r="B327" s="31">
        <v>2</v>
      </c>
      <c r="C327" s="31" t="str" cm="1">
        <f t="array" ref="C327">INDEX($P$5:$P$7,B327)</f>
        <v>5:35–7:00 م</v>
      </c>
      <c r="D327" s="31">
        <v>1</v>
      </c>
      <c r="E327" s="31" t="s">
        <v>95</v>
      </c>
      <c r="F327" s="32">
        <v>2</v>
      </c>
      <c r="G327" s="31" t="s">
        <v>140</v>
      </c>
      <c r="H327" s="27"/>
      <c r="I327" s="27"/>
      <c r="J327" s="27"/>
      <c r="K327" s="27"/>
      <c r="L327" s="27"/>
      <c r="M327" s="27"/>
      <c r="N327" s="27"/>
      <c r="O327" s="27"/>
      <c r="P327" s="27"/>
    </row>
    <row r="328" spans="1:16">
      <c r="A328" s="30">
        <v>16</v>
      </c>
      <c r="B328" s="31">
        <v>2</v>
      </c>
      <c r="C328" s="31" t="str" cm="1">
        <f t="array" ref="C328">INDEX($P$5:$P$7,B328)</f>
        <v>5:35–7:00 م</v>
      </c>
      <c r="D328" s="31">
        <v>2</v>
      </c>
      <c r="E328" s="31" t="s">
        <v>95</v>
      </c>
      <c r="F328" s="32">
        <v>2</v>
      </c>
      <c r="G328" s="31" t="s">
        <v>193</v>
      </c>
      <c r="H328" s="27"/>
      <c r="I328" s="27"/>
      <c r="J328" s="27"/>
      <c r="K328" s="27"/>
      <c r="L328" s="27"/>
      <c r="M328" s="27"/>
      <c r="N328" s="27"/>
      <c r="O328" s="27"/>
      <c r="P328" s="27"/>
    </row>
    <row r="329" spans="1:16">
      <c r="A329" s="30">
        <v>16</v>
      </c>
      <c r="B329" s="31">
        <v>2</v>
      </c>
      <c r="C329" s="31" t="str" cm="1">
        <f t="array" ref="C329">INDEX($P$5:$P$7,B329)</f>
        <v>5:35–7:00 م</v>
      </c>
      <c r="D329" s="31">
        <v>3</v>
      </c>
      <c r="E329" s="31" t="s">
        <v>174</v>
      </c>
      <c r="F329" s="32">
        <v>2</v>
      </c>
      <c r="G329" s="31" t="s">
        <v>289</v>
      </c>
      <c r="H329" s="27"/>
      <c r="I329" s="27"/>
      <c r="J329" s="27"/>
      <c r="K329" s="27"/>
      <c r="L329" s="27"/>
      <c r="M329" s="27"/>
      <c r="N329" s="27"/>
      <c r="O329" s="27"/>
      <c r="P329" s="27"/>
    </row>
    <row r="330" spans="1:16">
      <c r="A330" s="30">
        <v>16</v>
      </c>
      <c r="B330" s="31">
        <v>2</v>
      </c>
      <c r="C330" s="31" t="str" cm="1">
        <f t="array" ref="C330">INDEX($P$5:$P$7,B330)</f>
        <v>5:35–7:00 م</v>
      </c>
      <c r="D330" s="31">
        <v>4</v>
      </c>
      <c r="E330" s="31" t="s">
        <v>174</v>
      </c>
      <c r="F330" s="32">
        <v>2</v>
      </c>
      <c r="G330" s="31" t="s">
        <v>297</v>
      </c>
      <c r="H330" s="27"/>
      <c r="I330" s="27"/>
      <c r="J330" s="27"/>
      <c r="K330" s="27"/>
      <c r="L330" s="27"/>
      <c r="M330" s="27"/>
      <c r="N330" s="27"/>
      <c r="O330" s="27"/>
      <c r="P330" s="27"/>
    </row>
    <row r="331" spans="1:16">
      <c r="A331" s="30">
        <v>16</v>
      </c>
      <c r="B331" s="31">
        <v>2</v>
      </c>
      <c r="C331" s="31" t="str" cm="1">
        <f t="array" ref="C331">INDEX($P$5:$P$7,B331)</f>
        <v>5:35–7:00 م</v>
      </c>
      <c r="D331" s="31">
        <v>5</v>
      </c>
      <c r="E331" s="31" t="s">
        <v>174</v>
      </c>
      <c r="F331" s="32">
        <v>2</v>
      </c>
      <c r="G331" s="31" t="s">
        <v>305</v>
      </c>
      <c r="H331" s="27"/>
      <c r="I331" s="27"/>
      <c r="J331" s="27"/>
      <c r="K331" s="27"/>
      <c r="L331" s="27"/>
      <c r="M331" s="27"/>
      <c r="N331" s="27"/>
      <c r="O331" s="27"/>
      <c r="P331" s="27"/>
    </row>
    <row r="332" spans="1:16">
      <c r="A332" s="30">
        <v>16</v>
      </c>
      <c r="B332" s="31">
        <v>2</v>
      </c>
      <c r="C332" s="31" t="str" cm="1">
        <f t="array" ref="C332">INDEX($P$5:$P$7,B332)</f>
        <v>5:35–7:00 م</v>
      </c>
      <c r="D332" s="31">
        <v>6</v>
      </c>
      <c r="E332" s="31" t="s">
        <v>174</v>
      </c>
      <c r="F332" s="32">
        <v>2</v>
      </c>
      <c r="G332" s="31" t="s">
        <v>315</v>
      </c>
      <c r="H332" s="27"/>
      <c r="I332" s="27"/>
      <c r="J332" s="27"/>
      <c r="K332" s="27"/>
      <c r="L332" s="27"/>
      <c r="M332" s="27"/>
      <c r="N332" s="27"/>
      <c r="O332" s="27"/>
      <c r="P332" s="27"/>
    </row>
    <row r="333" spans="1:16">
      <c r="A333" s="30">
        <v>16</v>
      </c>
      <c r="B333" s="31">
        <v>2</v>
      </c>
      <c r="C333" s="31" t="str" cm="1">
        <f t="array" ref="C333">INDEX($P$5:$P$7,B333)</f>
        <v>5:35–7:00 م</v>
      </c>
      <c r="D333" s="31">
        <v>7</v>
      </c>
      <c r="E333" s="31" t="s">
        <v>295</v>
      </c>
      <c r="F333" s="32">
        <v>2</v>
      </c>
      <c r="G333" s="31" t="s">
        <v>368</v>
      </c>
      <c r="H333" s="27"/>
      <c r="I333" s="27"/>
      <c r="J333" s="27"/>
      <c r="K333" s="27"/>
      <c r="L333" s="27"/>
      <c r="M333" s="27"/>
      <c r="N333" s="27"/>
      <c r="O333" s="27"/>
      <c r="P333" s="27"/>
    </row>
    <row r="334" spans="1:16">
      <c r="A334" s="30">
        <v>16</v>
      </c>
      <c r="B334" s="31">
        <v>3</v>
      </c>
      <c r="C334" s="31" t="str" cm="1">
        <f t="array" ref="C334">INDEX($P$5:$P$7,B334)</f>
        <v>7:10–8:35 م</v>
      </c>
      <c r="D334" s="31">
        <v>1</v>
      </c>
      <c r="E334" s="31" t="s">
        <v>295</v>
      </c>
      <c r="F334" s="32">
        <v>2</v>
      </c>
      <c r="G334" s="31" t="s">
        <v>385</v>
      </c>
      <c r="H334" s="27"/>
      <c r="I334" s="27"/>
      <c r="J334" s="27"/>
      <c r="K334" s="27"/>
      <c r="L334" s="27"/>
      <c r="M334" s="27"/>
      <c r="N334" s="27"/>
      <c r="O334" s="27"/>
      <c r="P334" s="27"/>
    </row>
    <row r="335" spans="1:16">
      <c r="A335" s="30">
        <v>16</v>
      </c>
      <c r="B335" s="31">
        <v>3</v>
      </c>
      <c r="C335" s="31" t="str" cm="1">
        <f t="array" ref="C335">INDEX($P$5:$P$7,B335)</f>
        <v>7:10–8:35 م</v>
      </c>
      <c r="D335" s="31">
        <v>2</v>
      </c>
      <c r="E335" s="31" t="s">
        <v>295</v>
      </c>
      <c r="F335" s="32">
        <v>2</v>
      </c>
      <c r="G335" s="31" t="s">
        <v>434</v>
      </c>
      <c r="H335" s="27"/>
      <c r="I335" s="27"/>
      <c r="J335" s="27"/>
      <c r="K335" s="27"/>
      <c r="L335" s="27"/>
      <c r="M335" s="27"/>
      <c r="N335" s="27"/>
      <c r="O335" s="27"/>
      <c r="P335" s="27"/>
    </row>
    <row r="336" spans="1:16">
      <c r="A336" s="30">
        <v>16</v>
      </c>
      <c r="B336" s="31">
        <v>3</v>
      </c>
      <c r="C336" s="31" t="str" cm="1">
        <f t="array" ref="C336">INDEX($P$5:$P$7,B336)</f>
        <v>7:10–8:35 م</v>
      </c>
      <c r="D336" s="31">
        <v>3</v>
      </c>
      <c r="E336" s="31" t="s">
        <v>295</v>
      </c>
      <c r="F336" s="32">
        <v>2</v>
      </c>
      <c r="G336" s="31" t="s">
        <v>461</v>
      </c>
      <c r="H336" s="27"/>
      <c r="I336" s="27"/>
      <c r="J336" s="27"/>
      <c r="K336" s="27"/>
      <c r="L336" s="27"/>
      <c r="M336" s="27"/>
      <c r="N336" s="27"/>
      <c r="O336" s="27"/>
      <c r="P336" s="27"/>
    </row>
    <row r="337" spans="1:16">
      <c r="A337" s="30">
        <v>16</v>
      </c>
      <c r="B337" s="31">
        <v>3</v>
      </c>
      <c r="C337" s="31" t="str" cm="1">
        <f t="array" ref="C337">INDEX($P$5:$P$7,B337)</f>
        <v>7:10–8:35 م</v>
      </c>
      <c r="D337" s="31">
        <v>4</v>
      </c>
      <c r="E337" s="31" t="s">
        <v>335</v>
      </c>
      <c r="F337" s="32">
        <v>2</v>
      </c>
      <c r="G337" s="31" t="s">
        <v>565</v>
      </c>
      <c r="H337" s="27"/>
      <c r="I337" s="27"/>
      <c r="J337" s="27"/>
      <c r="K337" s="27"/>
      <c r="L337" s="27"/>
      <c r="M337" s="27"/>
      <c r="N337" s="27"/>
      <c r="O337" s="27"/>
      <c r="P337" s="27"/>
    </row>
    <row r="338" spans="1:16">
      <c r="A338" s="30">
        <v>16</v>
      </c>
      <c r="B338" s="31">
        <v>3</v>
      </c>
      <c r="C338" s="31" t="str" cm="1">
        <f t="array" ref="C338">INDEX($P$5:$P$7,B338)</f>
        <v>7:10–8:35 م</v>
      </c>
      <c r="D338" s="31">
        <v>5</v>
      </c>
      <c r="E338" s="31" t="s">
        <v>335</v>
      </c>
      <c r="F338" s="32">
        <v>2</v>
      </c>
      <c r="G338" s="31" t="s">
        <v>585</v>
      </c>
      <c r="H338" s="27"/>
      <c r="I338" s="27"/>
      <c r="J338" s="27"/>
      <c r="K338" s="27"/>
      <c r="L338" s="27"/>
      <c r="M338" s="27"/>
      <c r="N338" s="27"/>
      <c r="O338" s="27"/>
      <c r="P338" s="27"/>
    </row>
    <row r="339" spans="1:16">
      <c r="A339" s="30">
        <v>16</v>
      </c>
      <c r="B339" s="31">
        <v>3</v>
      </c>
      <c r="C339" s="31" t="str" cm="1">
        <f t="array" ref="C339">INDEX($P$5:$P$7,B339)</f>
        <v>7:10–8:35 م</v>
      </c>
      <c r="D339" s="31">
        <v>6</v>
      </c>
      <c r="E339" s="31" t="s">
        <v>335</v>
      </c>
      <c r="F339" s="32">
        <v>2</v>
      </c>
      <c r="G339" s="31" t="s">
        <v>606</v>
      </c>
      <c r="H339" s="27"/>
      <c r="I339" s="27"/>
      <c r="J339" s="27"/>
      <c r="K339" s="27"/>
      <c r="L339" s="27"/>
      <c r="M339" s="27"/>
      <c r="N339" s="27"/>
      <c r="O339" s="27"/>
      <c r="P339" s="27"/>
    </row>
    <row r="340" spans="1:16">
      <c r="A340" s="30">
        <v>16</v>
      </c>
      <c r="B340" s="31">
        <v>3</v>
      </c>
      <c r="C340" s="31" t="str" cm="1">
        <f t="array" ref="C340">INDEX($P$5:$P$7,B340)</f>
        <v>7:10–8:35 م</v>
      </c>
      <c r="D340" s="31">
        <v>7</v>
      </c>
      <c r="E340" s="31" t="s">
        <v>335</v>
      </c>
      <c r="F340" s="32">
        <v>2</v>
      </c>
      <c r="G340" s="31" t="s">
        <v>630</v>
      </c>
      <c r="H340" s="27"/>
      <c r="I340" s="27"/>
      <c r="J340" s="27"/>
      <c r="K340" s="27"/>
      <c r="L340" s="27"/>
      <c r="M340" s="27"/>
      <c r="N340" s="27"/>
      <c r="O340" s="27"/>
      <c r="P340" s="27"/>
    </row>
    <row r="341" spans="1:16">
      <c r="A341" s="30">
        <v>17</v>
      </c>
      <c r="B341" s="31">
        <v>1</v>
      </c>
      <c r="C341" s="31" t="str" cm="1">
        <f t="array" ref="C341">INDEX($P$5:$P$7,B341)</f>
        <v>4:00–5:25 م</v>
      </c>
      <c r="D341" s="31">
        <v>1</v>
      </c>
      <c r="E341" s="31" t="s">
        <v>19</v>
      </c>
      <c r="F341" s="32">
        <v>2</v>
      </c>
      <c r="G341" s="31" t="s">
        <v>26</v>
      </c>
      <c r="H341" s="27"/>
      <c r="I341" s="27"/>
      <c r="J341" s="27"/>
      <c r="K341" s="27"/>
      <c r="L341" s="27"/>
      <c r="M341" s="27"/>
      <c r="N341" s="27"/>
      <c r="O341" s="27"/>
      <c r="P341" s="27"/>
    </row>
    <row r="342" spans="1:16">
      <c r="A342" s="30">
        <v>17</v>
      </c>
      <c r="B342" s="31">
        <v>1</v>
      </c>
      <c r="C342" s="31" t="str" cm="1">
        <f t="array" ref="C342">INDEX($P$5:$P$7,B342)</f>
        <v>4:00–5:25 م</v>
      </c>
      <c r="D342" s="31">
        <v>2</v>
      </c>
      <c r="E342" s="31" t="s">
        <v>19</v>
      </c>
      <c r="F342" s="32">
        <v>2</v>
      </c>
      <c r="G342" s="31" t="s">
        <v>27</v>
      </c>
      <c r="H342" s="27"/>
      <c r="I342" s="27"/>
      <c r="J342" s="27"/>
      <c r="K342" s="27"/>
      <c r="L342" s="27"/>
      <c r="M342" s="27"/>
      <c r="N342" s="27"/>
      <c r="O342" s="27"/>
      <c r="P342" s="27"/>
    </row>
    <row r="343" spans="1:16">
      <c r="A343" s="30">
        <v>17</v>
      </c>
      <c r="B343" s="31">
        <v>1</v>
      </c>
      <c r="C343" s="31" t="str" cm="1">
        <f t="array" ref="C343">INDEX($P$5:$P$7,B343)</f>
        <v>4:00–5:25 م</v>
      </c>
      <c r="D343" s="31">
        <v>3</v>
      </c>
      <c r="E343" s="31" t="s">
        <v>19</v>
      </c>
      <c r="F343" s="32">
        <v>2</v>
      </c>
      <c r="G343" s="31" t="s">
        <v>28</v>
      </c>
      <c r="H343" s="27"/>
      <c r="I343" s="27"/>
      <c r="J343" s="27"/>
      <c r="K343" s="27"/>
      <c r="L343" s="27"/>
      <c r="M343" s="27"/>
      <c r="N343" s="27"/>
      <c r="O343" s="27"/>
      <c r="P343" s="27"/>
    </row>
    <row r="344" spans="1:16">
      <c r="A344" s="30">
        <v>17</v>
      </c>
      <c r="B344" s="31">
        <v>1</v>
      </c>
      <c r="C344" s="31" t="str" cm="1">
        <f t="array" ref="C344">INDEX($P$5:$P$7,B344)</f>
        <v>4:00–5:25 م</v>
      </c>
      <c r="D344" s="31">
        <v>4</v>
      </c>
      <c r="E344" s="31" t="s">
        <v>19</v>
      </c>
      <c r="F344" s="32">
        <v>2</v>
      </c>
      <c r="G344" s="31" t="s">
        <v>68</v>
      </c>
      <c r="H344" s="27"/>
      <c r="I344" s="27"/>
      <c r="J344" s="27"/>
      <c r="K344" s="27"/>
      <c r="L344" s="27"/>
      <c r="M344" s="27"/>
      <c r="N344" s="27"/>
      <c r="O344" s="27"/>
      <c r="P344" s="27"/>
    </row>
    <row r="345" spans="1:16">
      <c r="A345" s="30">
        <v>17</v>
      </c>
      <c r="B345" s="31">
        <v>1</v>
      </c>
      <c r="C345" s="31" t="str" cm="1">
        <f t="array" ref="C345">INDEX($P$5:$P$7,B345)</f>
        <v>4:00–5:25 م</v>
      </c>
      <c r="D345" s="31">
        <v>5</v>
      </c>
      <c r="E345" s="31" t="s">
        <v>19</v>
      </c>
      <c r="F345" s="32">
        <v>2</v>
      </c>
      <c r="G345" s="31" t="s">
        <v>58</v>
      </c>
      <c r="H345" s="27"/>
      <c r="I345" s="27"/>
      <c r="J345" s="27"/>
      <c r="K345" s="27"/>
      <c r="L345" s="27"/>
      <c r="M345" s="27"/>
      <c r="N345" s="27"/>
      <c r="O345" s="27"/>
      <c r="P345" s="27"/>
    </row>
    <row r="346" spans="1:16">
      <c r="A346" s="30">
        <v>17</v>
      </c>
      <c r="B346" s="31">
        <v>1</v>
      </c>
      <c r="C346" s="31" t="str" cm="1">
        <f t="array" ref="C346">INDEX($P$5:$P$7,B346)</f>
        <v>4:00–5:25 م</v>
      </c>
      <c r="D346" s="31">
        <v>6</v>
      </c>
      <c r="E346" s="31" t="s">
        <v>95</v>
      </c>
      <c r="F346" s="32">
        <v>2</v>
      </c>
      <c r="G346" s="31" t="s">
        <v>110</v>
      </c>
      <c r="H346" s="27"/>
      <c r="I346" s="27"/>
      <c r="J346" s="27"/>
      <c r="K346" s="27"/>
      <c r="L346" s="27"/>
      <c r="M346" s="27"/>
      <c r="N346" s="27"/>
      <c r="O346" s="27"/>
      <c r="P346" s="27"/>
    </row>
    <row r="347" spans="1:16">
      <c r="A347" s="30">
        <v>17</v>
      </c>
      <c r="B347" s="31">
        <v>1</v>
      </c>
      <c r="C347" s="31" t="str" cm="1">
        <f t="array" ref="C347">INDEX($P$5:$P$7,B347)</f>
        <v>4:00–5:25 م</v>
      </c>
      <c r="D347" s="31">
        <v>7</v>
      </c>
      <c r="E347" s="31" t="s">
        <v>95</v>
      </c>
      <c r="F347" s="32">
        <v>2</v>
      </c>
      <c r="G347" s="31" t="s">
        <v>114</v>
      </c>
      <c r="H347" s="27"/>
      <c r="I347" s="27"/>
      <c r="J347" s="27"/>
      <c r="K347" s="27"/>
      <c r="L347" s="27"/>
      <c r="M347" s="27"/>
      <c r="N347" s="27"/>
      <c r="O347" s="27"/>
      <c r="P347" s="27"/>
    </row>
    <row r="348" spans="1:16">
      <c r="A348" s="30">
        <v>17</v>
      </c>
      <c r="B348" s="31">
        <v>2</v>
      </c>
      <c r="C348" s="31" t="str" cm="1">
        <f t="array" ref="C348">INDEX($P$5:$P$7,B348)</f>
        <v>5:35–7:00 م</v>
      </c>
      <c r="D348" s="31">
        <v>1</v>
      </c>
      <c r="E348" s="31" t="s">
        <v>95</v>
      </c>
      <c r="F348" s="32">
        <v>2</v>
      </c>
      <c r="G348" s="31" t="s">
        <v>121</v>
      </c>
      <c r="H348" s="27"/>
      <c r="I348" s="27"/>
      <c r="J348" s="27"/>
      <c r="K348" s="27"/>
      <c r="L348" s="27"/>
      <c r="M348" s="27"/>
      <c r="N348" s="27"/>
      <c r="O348" s="27"/>
      <c r="P348" s="27"/>
    </row>
    <row r="349" spans="1:16">
      <c r="A349" s="30">
        <v>17</v>
      </c>
      <c r="B349" s="31">
        <v>2</v>
      </c>
      <c r="C349" s="31" t="str" cm="1">
        <f t="array" ref="C349">INDEX($P$5:$P$7,B349)</f>
        <v>5:35–7:00 م</v>
      </c>
      <c r="D349" s="31">
        <v>2</v>
      </c>
      <c r="E349" s="31" t="s">
        <v>95</v>
      </c>
      <c r="F349" s="32">
        <v>2</v>
      </c>
      <c r="G349" s="31" t="s">
        <v>204</v>
      </c>
      <c r="H349" s="27"/>
      <c r="I349" s="27"/>
      <c r="J349" s="27"/>
      <c r="K349" s="27"/>
      <c r="L349" s="27"/>
      <c r="M349" s="27"/>
      <c r="N349" s="27"/>
      <c r="O349" s="27"/>
      <c r="P349" s="27"/>
    </row>
    <row r="350" spans="1:16">
      <c r="A350" s="30">
        <v>17</v>
      </c>
      <c r="B350" s="31">
        <v>2</v>
      </c>
      <c r="C350" s="31" t="str" cm="1">
        <f t="array" ref="C350">INDEX($P$5:$P$7,B350)</f>
        <v>5:35–7:00 م</v>
      </c>
      <c r="D350" s="31">
        <v>3</v>
      </c>
      <c r="E350" s="31" t="s">
        <v>174</v>
      </c>
      <c r="F350" s="32">
        <v>2</v>
      </c>
      <c r="G350" s="31" t="s">
        <v>285</v>
      </c>
      <c r="H350" s="27"/>
      <c r="I350" s="27"/>
      <c r="J350" s="27"/>
      <c r="K350" s="27"/>
      <c r="L350" s="27"/>
      <c r="M350" s="27"/>
      <c r="N350" s="27"/>
      <c r="O350" s="27"/>
      <c r="P350" s="27"/>
    </row>
    <row r="351" spans="1:16">
      <c r="A351" s="30">
        <v>17</v>
      </c>
      <c r="B351" s="31">
        <v>2</v>
      </c>
      <c r="C351" s="31" t="str" cm="1">
        <f t="array" ref="C351">INDEX($P$5:$P$7,B351)</f>
        <v>5:35–7:00 م</v>
      </c>
      <c r="D351" s="31">
        <v>4</v>
      </c>
      <c r="E351" s="31" t="s">
        <v>174</v>
      </c>
      <c r="F351" s="32">
        <v>2</v>
      </c>
      <c r="G351" s="31" t="s">
        <v>288</v>
      </c>
      <c r="H351" s="27"/>
      <c r="I351" s="27"/>
      <c r="J351" s="27"/>
      <c r="K351" s="27"/>
      <c r="L351" s="27"/>
      <c r="M351" s="27"/>
      <c r="N351" s="27"/>
      <c r="O351" s="27"/>
      <c r="P351" s="27"/>
    </row>
    <row r="352" spans="1:16">
      <c r="A352" s="30">
        <v>17</v>
      </c>
      <c r="B352" s="31">
        <v>2</v>
      </c>
      <c r="C352" s="31" t="str" cm="1">
        <f t="array" ref="C352">INDEX($P$5:$P$7,B352)</f>
        <v>5:35–7:00 م</v>
      </c>
      <c r="D352" s="31">
        <v>5</v>
      </c>
      <c r="E352" s="31" t="s">
        <v>174</v>
      </c>
      <c r="F352" s="32">
        <v>2</v>
      </c>
      <c r="G352" s="31" t="s">
        <v>298</v>
      </c>
      <c r="H352" s="27"/>
      <c r="I352" s="27"/>
      <c r="J352" s="27"/>
      <c r="K352" s="27"/>
      <c r="L352" s="27"/>
      <c r="M352" s="27"/>
      <c r="N352" s="27"/>
      <c r="O352" s="27"/>
      <c r="P352" s="27"/>
    </row>
    <row r="353" spans="1:16">
      <c r="A353" s="30">
        <v>17</v>
      </c>
      <c r="B353" s="31">
        <v>2</v>
      </c>
      <c r="C353" s="31" t="str" cm="1">
        <f t="array" ref="C353">INDEX($P$5:$P$7,B353)</f>
        <v>5:35–7:00 م</v>
      </c>
      <c r="D353" s="31">
        <v>6</v>
      </c>
      <c r="E353" s="31" t="s">
        <v>174</v>
      </c>
      <c r="F353" s="32">
        <v>2</v>
      </c>
      <c r="G353" s="31" t="s">
        <v>325</v>
      </c>
      <c r="H353" s="27"/>
      <c r="I353" s="27"/>
      <c r="J353" s="27"/>
      <c r="K353" s="27"/>
      <c r="L353" s="27"/>
      <c r="M353" s="27"/>
      <c r="N353" s="27"/>
      <c r="O353" s="27"/>
      <c r="P353" s="27"/>
    </row>
    <row r="354" spans="1:16">
      <c r="A354" s="30">
        <v>17</v>
      </c>
      <c r="B354" s="31">
        <v>2</v>
      </c>
      <c r="C354" s="31" t="str" cm="1">
        <f t="array" ref="C354">INDEX($P$5:$P$7,B354)</f>
        <v>5:35–7:00 م</v>
      </c>
      <c r="D354" s="31">
        <v>7</v>
      </c>
      <c r="E354" s="31" t="s">
        <v>295</v>
      </c>
      <c r="F354" s="32">
        <v>2</v>
      </c>
      <c r="G354" s="31" t="s">
        <v>362</v>
      </c>
      <c r="H354" s="27"/>
      <c r="I354" s="27"/>
      <c r="J354" s="27"/>
      <c r="K354" s="27"/>
      <c r="L354" s="27"/>
      <c r="M354" s="27"/>
      <c r="N354" s="27"/>
      <c r="O354" s="27"/>
      <c r="P354" s="27"/>
    </row>
    <row r="355" spans="1:16">
      <c r="A355" s="30">
        <v>17</v>
      </c>
      <c r="B355" s="31">
        <v>3</v>
      </c>
      <c r="C355" s="31" t="str" cm="1">
        <f t="array" ref="C355">INDEX($P$5:$P$7,B355)</f>
        <v>7:10–8:35 م</v>
      </c>
      <c r="D355" s="31">
        <v>1</v>
      </c>
      <c r="E355" s="31" t="s">
        <v>295</v>
      </c>
      <c r="F355" s="32">
        <v>2</v>
      </c>
      <c r="G355" s="31" t="s">
        <v>367</v>
      </c>
      <c r="H355" s="27"/>
      <c r="I355" s="27"/>
      <c r="J355" s="27"/>
      <c r="K355" s="27"/>
      <c r="L355" s="27"/>
      <c r="M355" s="27"/>
      <c r="N355" s="27"/>
      <c r="O355" s="27"/>
      <c r="P355" s="27"/>
    </row>
    <row r="356" spans="1:16">
      <c r="A356" s="30">
        <v>17</v>
      </c>
      <c r="B356" s="31">
        <v>3</v>
      </c>
      <c r="C356" s="31" t="str" cm="1">
        <f t="array" ref="C356">INDEX($P$5:$P$7,B356)</f>
        <v>7:10–8:35 م</v>
      </c>
      <c r="D356" s="31">
        <v>2</v>
      </c>
      <c r="E356" s="31" t="s">
        <v>295</v>
      </c>
      <c r="F356" s="32">
        <v>2</v>
      </c>
      <c r="G356" s="31" t="s">
        <v>390</v>
      </c>
      <c r="H356" s="27"/>
      <c r="I356" s="27"/>
      <c r="J356" s="27"/>
      <c r="K356" s="27"/>
      <c r="L356" s="27"/>
      <c r="M356" s="27"/>
      <c r="N356" s="27"/>
      <c r="O356" s="27"/>
      <c r="P356" s="27"/>
    </row>
    <row r="357" spans="1:16">
      <c r="A357" s="30">
        <v>17</v>
      </c>
      <c r="B357" s="31">
        <v>3</v>
      </c>
      <c r="C357" s="31" t="str" cm="1">
        <f t="array" ref="C357">INDEX($P$5:$P$7,B357)</f>
        <v>7:10–8:35 م</v>
      </c>
      <c r="D357" s="31">
        <v>3</v>
      </c>
      <c r="E357" s="31" t="s">
        <v>295</v>
      </c>
      <c r="F357" s="32">
        <v>2</v>
      </c>
      <c r="G357" s="31" t="s">
        <v>471</v>
      </c>
      <c r="H357" s="27"/>
      <c r="I357" s="27"/>
      <c r="J357" s="27"/>
      <c r="K357" s="27"/>
      <c r="L357" s="27"/>
      <c r="M357" s="27"/>
      <c r="N357" s="27"/>
      <c r="O357" s="27"/>
      <c r="P357" s="27"/>
    </row>
    <row r="358" spans="1:16">
      <c r="A358" s="30">
        <v>17</v>
      </c>
      <c r="B358" s="31">
        <v>3</v>
      </c>
      <c r="C358" s="31" t="str" cm="1">
        <f t="array" ref="C358">INDEX($P$5:$P$7,B358)</f>
        <v>7:10–8:35 م</v>
      </c>
      <c r="D358" s="31">
        <v>4</v>
      </c>
      <c r="E358" s="31" t="s">
        <v>335</v>
      </c>
      <c r="F358" s="32">
        <v>2</v>
      </c>
      <c r="G358" s="31" t="s">
        <v>553</v>
      </c>
      <c r="H358" s="27"/>
      <c r="I358" s="27"/>
      <c r="J358" s="27"/>
      <c r="K358" s="27"/>
      <c r="L358" s="27"/>
      <c r="M358" s="27"/>
      <c r="N358" s="27"/>
      <c r="O358" s="27"/>
      <c r="P358" s="27"/>
    </row>
    <row r="359" spans="1:16">
      <c r="A359" s="30">
        <v>17</v>
      </c>
      <c r="B359" s="31">
        <v>3</v>
      </c>
      <c r="C359" s="31" t="str" cm="1">
        <f t="array" ref="C359">INDEX($P$5:$P$7,B359)</f>
        <v>7:10–8:35 م</v>
      </c>
      <c r="D359" s="31">
        <v>5</v>
      </c>
      <c r="E359" s="31" t="s">
        <v>335</v>
      </c>
      <c r="F359" s="32">
        <v>2</v>
      </c>
      <c r="G359" s="31" t="s">
        <v>564</v>
      </c>
      <c r="H359" s="27"/>
      <c r="I359" s="27"/>
      <c r="J359" s="27"/>
      <c r="K359" s="27"/>
      <c r="L359" s="27"/>
      <c r="M359" s="27"/>
      <c r="N359" s="27"/>
      <c r="O359" s="27"/>
      <c r="P359" s="27"/>
    </row>
    <row r="360" spans="1:16">
      <c r="A360" s="30">
        <v>17</v>
      </c>
      <c r="B360" s="31">
        <v>3</v>
      </c>
      <c r="C360" s="31" t="str" cm="1">
        <f t="array" ref="C360">INDEX($P$5:$P$7,B360)</f>
        <v>7:10–8:35 م</v>
      </c>
      <c r="D360" s="31">
        <v>6</v>
      </c>
      <c r="E360" s="31" t="s">
        <v>335</v>
      </c>
      <c r="F360" s="32">
        <v>2</v>
      </c>
      <c r="G360" s="31" t="s">
        <v>586</v>
      </c>
      <c r="H360" s="27"/>
      <c r="I360" s="27"/>
      <c r="J360" s="27"/>
      <c r="K360" s="27"/>
      <c r="L360" s="27"/>
      <c r="M360" s="27"/>
      <c r="N360" s="27"/>
      <c r="O360" s="27"/>
      <c r="P360" s="27"/>
    </row>
    <row r="361" spans="1:16">
      <c r="A361" s="30">
        <v>17</v>
      </c>
      <c r="B361" s="31">
        <v>3</v>
      </c>
      <c r="C361" s="31" t="str" cm="1">
        <f t="array" ref="C361">INDEX($P$5:$P$7,B361)</f>
        <v>7:10–8:35 م</v>
      </c>
      <c r="D361" s="31">
        <v>7</v>
      </c>
      <c r="E361" s="31" t="s">
        <v>335</v>
      </c>
      <c r="F361" s="32">
        <v>2</v>
      </c>
      <c r="G361" s="31" t="s">
        <v>640</v>
      </c>
      <c r="H361" s="27"/>
      <c r="I361" s="27"/>
      <c r="J361" s="27"/>
      <c r="K361" s="27"/>
      <c r="L361" s="27"/>
      <c r="M361" s="27"/>
      <c r="N361" s="27"/>
      <c r="O361" s="27"/>
      <c r="P361" s="27"/>
    </row>
    <row r="362" spans="1:16">
      <c r="A362" s="30">
        <v>18</v>
      </c>
      <c r="B362" s="31">
        <v>1</v>
      </c>
      <c r="C362" s="31" t="str" cm="1">
        <f t="array" ref="C362">INDEX($P$5:$P$7,B362)</f>
        <v>4:00–5:25 م</v>
      </c>
      <c r="D362" s="31">
        <v>1</v>
      </c>
      <c r="E362" s="31" t="s">
        <v>19</v>
      </c>
      <c r="F362" s="32">
        <v>2</v>
      </c>
      <c r="G362" s="31" t="s">
        <v>29</v>
      </c>
      <c r="H362" s="27"/>
      <c r="I362" s="27"/>
      <c r="J362" s="27"/>
      <c r="K362" s="27"/>
      <c r="L362" s="27"/>
      <c r="M362" s="27"/>
      <c r="N362" s="27"/>
      <c r="O362" s="27"/>
      <c r="P362" s="27"/>
    </row>
    <row r="363" spans="1:16">
      <c r="A363" s="30">
        <v>18</v>
      </c>
      <c r="B363" s="31">
        <v>1</v>
      </c>
      <c r="C363" s="31" t="str" cm="1">
        <f t="array" ref="C363">INDEX($P$5:$P$7,B363)</f>
        <v>4:00–5:25 م</v>
      </c>
      <c r="D363" s="31">
        <v>2</v>
      </c>
      <c r="E363" s="31" t="s">
        <v>19</v>
      </c>
      <c r="F363" s="32">
        <v>2</v>
      </c>
      <c r="G363" s="31" t="s">
        <v>30</v>
      </c>
      <c r="H363" s="27"/>
      <c r="I363" s="27"/>
      <c r="J363" s="27"/>
      <c r="K363" s="27"/>
      <c r="L363" s="27"/>
      <c r="M363" s="27"/>
      <c r="N363" s="27"/>
      <c r="O363" s="27"/>
      <c r="P363" s="27"/>
    </row>
    <row r="364" spans="1:16">
      <c r="A364" s="30">
        <v>18</v>
      </c>
      <c r="B364" s="31">
        <v>1</v>
      </c>
      <c r="C364" s="31" t="str" cm="1">
        <f t="array" ref="C364">INDEX($P$5:$P$7,B364)</f>
        <v>4:00–5:25 م</v>
      </c>
      <c r="D364" s="31">
        <v>3</v>
      </c>
      <c r="E364" s="31" t="s">
        <v>19</v>
      </c>
      <c r="F364" s="32">
        <v>2</v>
      </c>
      <c r="G364" s="31" t="s">
        <v>69</v>
      </c>
      <c r="H364" s="27"/>
      <c r="I364" s="27"/>
      <c r="J364" s="27"/>
      <c r="K364" s="27"/>
      <c r="L364" s="27"/>
      <c r="M364" s="27"/>
      <c r="N364" s="27"/>
      <c r="O364" s="27"/>
      <c r="P364" s="27"/>
    </row>
    <row r="365" spans="1:16">
      <c r="A365" s="30">
        <v>18</v>
      </c>
      <c r="B365" s="31">
        <v>1</v>
      </c>
      <c r="C365" s="31" t="str" cm="1">
        <f t="array" ref="C365">INDEX($P$5:$P$7,B365)</f>
        <v>4:00–5:25 م</v>
      </c>
      <c r="D365" s="31">
        <v>4</v>
      </c>
      <c r="E365" s="31" t="s">
        <v>19</v>
      </c>
      <c r="F365" s="32">
        <v>2</v>
      </c>
      <c r="G365" s="31" t="s">
        <v>59</v>
      </c>
      <c r="H365" s="27"/>
      <c r="I365" s="27"/>
      <c r="J365" s="27"/>
      <c r="K365" s="27"/>
      <c r="L365" s="27"/>
      <c r="M365" s="27"/>
      <c r="N365" s="27"/>
      <c r="O365" s="27"/>
      <c r="P365" s="27"/>
    </row>
    <row r="366" spans="1:16">
      <c r="A366" s="30">
        <v>18</v>
      </c>
      <c r="B366" s="31">
        <v>1</v>
      </c>
      <c r="C366" s="31" t="str" cm="1">
        <f t="array" ref="C366">INDEX($P$5:$P$7,B366)</f>
        <v>4:00–5:25 م</v>
      </c>
      <c r="D366" s="31">
        <v>5</v>
      </c>
      <c r="E366" s="31" t="s">
        <v>19</v>
      </c>
      <c r="F366" s="32">
        <v>2</v>
      </c>
      <c r="G366" s="31" t="s">
        <v>50</v>
      </c>
      <c r="H366" s="27"/>
      <c r="I366" s="27"/>
      <c r="J366" s="27"/>
      <c r="K366" s="27"/>
      <c r="L366" s="27"/>
      <c r="M366" s="27"/>
      <c r="N366" s="27"/>
      <c r="O366" s="27"/>
      <c r="P366" s="27"/>
    </row>
    <row r="367" spans="1:16">
      <c r="A367" s="30">
        <v>18</v>
      </c>
      <c r="B367" s="31">
        <v>1</v>
      </c>
      <c r="C367" s="31" t="str" cm="1">
        <f t="array" ref="C367">INDEX($P$5:$P$7,B367)</f>
        <v>4:00–5:25 م</v>
      </c>
      <c r="D367" s="31">
        <v>6</v>
      </c>
      <c r="E367" s="31" t="s">
        <v>95</v>
      </c>
      <c r="F367" s="32">
        <v>2</v>
      </c>
      <c r="G367" s="31" t="s">
        <v>97</v>
      </c>
      <c r="H367" s="27"/>
      <c r="I367" s="27"/>
      <c r="J367" s="27"/>
      <c r="K367" s="27"/>
      <c r="L367" s="27"/>
      <c r="M367" s="27"/>
      <c r="N367" s="27"/>
      <c r="O367" s="27"/>
      <c r="P367" s="27"/>
    </row>
    <row r="368" spans="1:16">
      <c r="A368" s="30">
        <v>18</v>
      </c>
      <c r="B368" s="31">
        <v>1</v>
      </c>
      <c r="C368" s="31" t="str" cm="1">
        <f t="array" ref="C368">INDEX($P$5:$P$7,B368)</f>
        <v>4:00–5:25 م</v>
      </c>
      <c r="D368" s="31">
        <v>7</v>
      </c>
      <c r="E368" s="31" t="s">
        <v>95</v>
      </c>
      <c r="F368" s="32">
        <v>2</v>
      </c>
      <c r="G368" s="31" t="s">
        <v>107</v>
      </c>
      <c r="H368" s="27"/>
      <c r="I368" s="27"/>
      <c r="J368" s="27"/>
      <c r="K368" s="27"/>
      <c r="L368" s="27"/>
      <c r="M368" s="27"/>
      <c r="N368" s="27"/>
      <c r="O368" s="27"/>
      <c r="P368" s="27"/>
    </row>
    <row r="369" spans="1:16">
      <c r="A369" s="30">
        <v>18</v>
      </c>
      <c r="B369" s="31">
        <v>2</v>
      </c>
      <c r="C369" s="31" t="str" cm="1">
        <f t="array" ref="C369">INDEX($P$5:$P$7,B369)</f>
        <v>5:35–7:00 م</v>
      </c>
      <c r="D369" s="31">
        <v>1</v>
      </c>
      <c r="E369" s="31" t="s">
        <v>95</v>
      </c>
      <c r="F369" s="32">
        <v>2</v>
      </c>
      <c r="G369" s="31" t="s">
        <v>205</v>
      </c>
      <c r="H369" s="27"/>
      <c r="I369" s="27"/>
      <c r="J369" s="27"/>
      <c r="K369" s="27"/>
      <c r="L369" s="27"/>
      <c r="M369" s="27"/>
      <c r="N369" s="27"/>
      <c r="O369" s="27"/>
      <c r="P369" s="27"/>
    </row>
    <row r="370" spans="1:16">
      <c r="A370" s="30">
        <v>18</v>
      </c>
      <c r="B370" s="31">
        <v>2</v>
      </c>
      <c r="C370" s="31" t="str" cm="1">
        <f t="array" ref="C370">INDEX($P$5:$P$7,B370)</f>
        <v>5:35–7:00 م</v>
      </c>
      <c r="D370" s="31">
        <v>2</v>
      </c>
      <c r="E370" s="31" t="s">
        <v>95</v>
      </c>
      <c r="F370" s="32">
        <v>2</v>
      </c>
      <c r="G370" s="31" t="s">
        <v>178</v>
      </c>
      <c r="H370" s="27"/>
      <c r="I370" s="27"/>
      <c r="J370" s="27"/>
      <c r="K370" s="27"/>
      <c r="L370" s="27"/>
      <c r="M370" s="27"/>
      <c r="N370" s="27"/>
      <c r="O370" s="27"/>
      <c r="P370" s="27"/>
    </row>
    <row r="371" spans="1:16">
      <c r="A371" s="30">
        <v>18</v>
      </c>
      <c r="B371" s="31">
        <v>2</v>
      </c>
      <c r="C371" s="31" t="str" cm="1">
        <f t="array" ref="C371">INDEX($P$5:$P$7,B371)</f>
        <v>5:35–7:00 م</v>
      </c>
      <c r="D371" s="31">
        <v>3</v>
      </c>
      <c r="E371" s="31" t="s">
        <v>174</v>
      </c>
      <c r="F371" s="32">
        <v>2</v>
      </c>
      <c r="G371" s="31" t="s">
        <v>259</v>
      </c>
      <c r="H371" s="27"/>
      <c r="I371" s="27"/>
      <c r="J371" s="27"/>
      <c r="K371" s="27"/>
      <c r="L371" s="27"/>
      <c r="M371" s="27"/>
      <c r="N371" s="27"/>
      <c r="O371" s="27"/>
      <c r="P371" s="27"/>
    </row>
    <row r="372" spans="1:16">
      <c r="A372" s="30">
        <v>18</v>
      </c>
      <c r="B372" s="31">
        <v>2</v>
      </c>
      <c r="C372" s="31" t="str" cm="1">
        <f t="array" ref="C372">INDEX($P$5:$P$7,B372)</f>
        <v>5:35–7:00 م</v>
      </c>
      <c r="D372" s="31">
        <v>4</v>
      </c>
      <c r="E372" s="31" t="s">
        <v>174</v>
      </c>
      <c r="F372" s="32">
        <v>2</v>
      </c>
      <c r="G372" s="31" t="s">
        <v>282</v>
      </c>
      <c r="H372" s="27"/>
      <c r="I372" s="27"/>
      <c r="J372" s="27"/>
      <c r="K372" s="27"/>
      <c r="L372" s="27"/>
      <c r="M372" s="27"/>
      <c r="N372" s="27"/>
      <c r="O372" s="27"/>
      <c r="P372" s="27"/>
    </row>
    <row r="373" spans="1:16">
      <c r="A373" s="30">
        <v>18</v>
      </c>
      <c r="B373" s="31">
        <v>2</v>
      </c>
      <c r="C373" s="31" t="str" cm="1">
        <f t="array" ref="C373">INDEX($P$5:$P$7,B373)</f>
        <v>5:35–7:00 م</v>
      </c>
      <c r="D373" s="31">
        <v>5</v>
      </c>
      <c r="E373" s="31" t="s">
        <v>174</v>
      </c>
      <c r="F373" s="32">
        <v>2</v>
      </c>
      <c r="G373" s="31" t="s">
        <v>326</v>
      </c>
      <c r="H373" s="27"/>
      <c r="I373" s="27"/>
      <c r="J373" s="27"/>
      <c r="K373" s="27"/>
      <c r="L373" s="27"/>
      <c r="M373" s="27"/>
      <c r="N373" s="27"/>
      <c r="O373" s="27"/>
      <c r="P373" s="27"/>
    </row>
    <row r="374" spans="1:16">
      <c r="A374" s="30">
        <v>18</v>
      </c>
      <c r="B374" s="31">
        <v>2</v>
      </c>
      <c r="C374" s="31" t="str" cm="1">
        <f t="array" ref="C374">INDEX($P$5:$P$7,B374)</f>
        <v>5:35–7:00 م</v>
      </c>
      <c r="D374" s="31">
        <v>6</v>
      </c>
      <c r="E374" s="31" t="s">
        <v>174</v>
      </c>
      <c r="F374" s="32">
        <v>2</v>
      </c>
      <c r="G374" s="31" t="s">
        <v>317</v>
      </c>
      <c r="H374" s="27"/>
      <c r="I374" s="27"/>
      <c r="J374" s="27"/>
      <c r="K374" s="27"/>
      <c r="L374" s="27"/>
      <c r="M374" s="27"/>
      <c r="N374" s="27"/>
      <c r="O374" s="27"/>
      <c r="P374" s="27"/>
    </row>
    <row r="375" spans="1:16">
      <c r="A375" s="30">
        <v>18</v>
      </c>
      <c r="B375" s="31">
        <v>2</v>
      </c>
      <c r="C375" s="31" t="str" cm="1">
        <f t="array" ref="C375">INDEX($P$5:$P$7,B375)</f>
        <v>5:35–7:00 م</v>
      </c>
      <c r="D375" s="31">
        <v>7</v>
      </c>
      <c r="E375" s="31" t="s">
        <v>295</v>
      </c>
      <c r="F375" s="32">
        <v>2</v>
      </c>
      <c r="G375" s="31" t="s">
        <v>352</v>
      </c>
      <c r="H375" s="27"/>
      <c r="I375" s="27"/>
      <c r="J375" s="27"/>
      <c r="K375" s="27"/>
      <c r="L375" s="27"/>
      <c r="M375" s="27"/>
      <c r="N375" s="27"/>
      <c r="O375" s="27"/>
      <c r="P375" s="27"/>
    </row>
    <row r="376" spans="1:16">
      <c r="A376" s="30">
        <v>18</v>
      </c>
      <c r="B376" s="31">
        <v>3</v>
      </c>
      <c r="C376" s="31" t="str" cm="1">
        <f t="array" ref="C376">INDEX($P$5:$P$7,B376)</f>
        <v>7:10–8:35 م</v>
      </c>
      <c r="D376" s="31">
        <v>1</v>
      </c>
      <c r="E376" s="31" t="s">
        <v>295</v>
      </c>
      <c r="F376" s="32">
        <v>2</v>
      </c>
      <c r="G376" s="31" t="s">
        <v>358</v>
      </c>
      <c r="H376" s="27"/>
      <c r="I376" s="27"/>
      <c r="J376" s="27"/>
      <c r="K376" s="27"/>
      <c r="L376" s="27"/>
      <c r="M376" s="27"/>
      <c r="N376" s="27"/>
      <c r="O376" s="27"/>
      <c r="P376" s="27"/>
    </row>
    <row r="377" spans="1:16">
      <c r="A377" s="30">
        <v>18</v>
      </c>
      <c r="B377" s="31">
        <v>3</v>
      </c>
      <c r="C377" s="31" t="str" cm="1">
        <f t="array" ref="C377">INDEX($P$5:$P$7,B377)</f>
        <v>7:10–8:35 م</v>
      </c>
      <c r="D377" s="31">
        <v>2</v>
      </c>
      <c r="E377" s="31" t="s">
        <v>295</v>
      </c>
      <c r="F377" s="32">
        <v>2</v>
      </c>
      <c r="G377" s="31" t="s">
        <v>472</v>
      </c>
      <c r="H377" s="27"/>
      <c r="I377" s="27"/>
      <c r="J377" s="27"/>
      <c r="K377" s="27"/>
      <c r="L377" s="27"/>
      <c r="M377" s="27"/>
      <c r="N377" s="27"/>
      <c r="O377" s="27"/>
      <c r="P377" s="27"/>
    </row>
    <row r="378" spans="1:16">
      <c r="A378" s="30">
        <v>18</v>
      </c>
      <c r="B378" s="31">
        <v>3</v>
      </c>
      <c r="C378" s="31" t="str" cm="1">
        <f t="array" ref="C378">INDEX($P$5:$P$7,B378)</f>
        <v>7:10–8:35 م</v>
      </c>
      <c r="D378" s="31">
        <v>3</v>
      </c>
      <c r="E378" s="31" t="s">
        <v>295</v>
      </c>
      <c r="F378" s="32">
        <v>2</v>
      </c>
      <c r="G378" s="31" t="s">
        <v>452</v>
      </c>
      <c r="H378" s="27"/>
      <c r="I378" s="27"/>
      <c r="J378" s="27"/>
      <c r="K378" s="27"/>
      <c r="L378" s="27"/>
      <c r="M378" s="27"/>
      <c r="N378" s="27"/>
      <c r="O378" s="27"/>
      <c r="P378" s="27"/>
    </row>
    <row r="379" spans="1:16">
      <c r="A379" s="30">
        <v>18</v>
      </c>
      <c r="B379" s="31">
        <v>3</v>
      </c>
      <c r="C379" s="31" t="str" cm="1">
        <f t="array" ref="C379">INDEX($P$5:$P$7,B379)</f>
        <v>7:10–8:35 م</v>
      </c>
      <c r="D379" s="31">
        <v>4</v>
      </c>
      <c r="E379" s="31" t="s">
        <v>335</v>
      </c>
      <c r="F379" s="32">
        <v>2</v>
      </c>
      <c r="G379" s="31" t="s">
        <v>523</v>
      </c>
      <c r="H379" s="27"/>
      <c r="I379" s="27"/>
      <c r="J379" s="27"/>
      <c r="K379" s="27"/>
      <c r="L379" s="27"/>
      <c r="M379" s="27"/>
      <c r="N379" s="27"/>
      <c r="O379" s="27"/>
      <c r="P379" s="27"/>
    </row>
    <row r="380" spans="1:16">
      <c r="A380" s="30">
        <v>18</v>
      </c>
      <c r="B380" s="31">
        <v>3</v>
      </c>
      <c r="C380" s="31" t="str" cm="1">
        <f t="array" ref="C380">INDEX($P$5:$P$7,B380)</f>
        <v>7:10–8:35 م</v>
      </c>
      <c r="D380" s="31">
        <v>5</v>
      </c>
      <c r="E380" s="31" t="s">
        <v>335</v>
      </c>
      <c r="F380" s="32">
        <v>2</v>
      </c>
      <c r="G380" s="31" t="s">
        <v>543</v>
      </c>
      <c r="H380" s="27"/>
      <c r="I380" s="27"/>
      <c r="J380" s="27"/>
      <c r="K380" s="27"/>
      <c r="L380" s="27"/>
      <c r="M380" s="27"/>
      <c r="N380" s="27"/>
      <c r="O380" s="27"/>
      <c r="P380" s="27"/>
    </row>
    <row r="381" spans="1:16">
      <c r="A381" s="30">
        <v>18</v>
      </c>
      <c r="B381" s="31">
        <v>3</v>
      </c>
      <c r="C381" s="31" t="str" cm="1">
        <f t="array" ref="C381">INDEX($P$5:$P$7,B381)</f>
        <v>7:10–8:35 م</v>
      </c>
      <c r="D381" s="31">
        <v>6</v>
      </c>
      <c r="E381" s="31" t="s">
        <v>335</v>
      </c>
      <c r="F381" s="32">
        <v>2</v>
      </c>
      <c r="G381" s="31" t="s">
        <v>641</v>
      </c>
      <c r="H381" s="27"/>
      <c r="I381" s="27"/>
      <c r="J381" s="27"/>
      <c r="K381" s="27"/>
      <c r="L381" s="27"/>
      <c r="M381" s="27"/>
      <c r="N381" s="27"/>
      <c r="O381" s="27"/>
      <c r="P381" s="27"/>
    </row>
    <row r="382" spans="1:16">
      <c r="A382" s="30">
        <v>18</v>
      </c>
      <c r="B382" s="31">
        <v>3</v>
      </c>
      <c r="C382" s="31" t="str" cm="1">
        <f t="array" ref="C382">INDEX($P$5:$P$7,B382)</f>
        <v>7:10–8:35 م</v>
      </c>
      <c r="D382" s="31">
        <v>7</v>
      </c>
      <c r="E382" s="31" t="s">
        <v>335</v>
      </c>
      <c r="F382" s="32">
        <v>2</v>
      </c>
      <c r="G382" s="31" t="s">
        <v>631</v>
      </c>
      <c r="H382" s="27"/>
      <c r="I382" s="27"/>
      <c r="J382" s="27"/>
      <c r="K382" s="27"/>
      <c r="L382" s="27"/>
      <c r="M382" s="27"/>
      <c r="N382" s="27"/>
      <c r="O382" s="27"/>
      <c r="P382" s="27"/>
    </row>
    <row r="383" spans="1:16">
      <c r="A383" s="36">
        <v>19</v>
      </c>
      <c r="B383" s="36">
        <v>1</v>
      </c>
      <c r="C383" s="36" t="str" cm="1">
        <f t="array" ref="C383">INDEX($P$5:$P$7,B383)</f>
        <v>4:00–5:25 م</v>
      </c>
      <c r="D383" s="36">
        <v>1</v>
      </c>
      <c r="E383" s="36" t="s">
        <v>341</v>
      </c>
      <c r="F383" s="36"/>
      <c r="G383" s="36" t="s">
        <v>342</v>
      </c>
      <c r="H383" s="27"/>
      <c r="I383" s="27"/>
      <c r="J383" s="27"/>
      <c r="K383" s="27"/>
      <c r="L383" s="27"/>
      <c r="M383" s="27"/>
      <c r="N383" s="27"/>
      <c r="O383" s="27"/>
      <c r="P383" s="27"/>
    </row>
    <row r="384" spans="1:16">
      <c r="A384" s="36">
        <v>19</v>
      </c>
      <c r="B384" s="36">
        <v>1</v>
      </c>
      <c r="C384" s="36" t="str" cm="1">
        <f t="array" ref="C384">INDEX($P$5:$P$7,B384)</f>
        <v>4:00–5:25 م</v>
      </c>
      <c r="D384" s="36">
        <v>2</v>
      </c>
      <c r="E384" s="36" t="s">
        <v>341</v>
      </c>
      <c r="F384" s="36"/>
      <c r="G384" s="36" t="s">
        <v>343</v>
      </c>
      <c r="H384" s="27"/>
      <c r="I384" s="27"/>
      <c r="J384" s="27"/>
      <c r="K384" s="27"/>
      <c r="L384" s="27"/>
      <c r="M384" s="27"/>
      <c r="N384" s="27"/>
      <c r="O384" s="27"/>
      <c r="P384" s="27"/>
    </row>
    <row r="385" spans="1:16">
      <c r="A385" s="36">
        <v>19</v>
      </c>
      <c r="B385" s="36">
        <v>1</v>
      </c>
      <c r="C385" s="36" t="str" cm="1">
        <f t="array" ref="C385">INDEX($P$5:$P$7,B385)</f>
        <v>4:00–5:25 م</v>
      </c>
      <c r="D385" s="36">
        <v>3</v>
      </c>
      <c r="E385" s="36" t="s">
        <v>341</v>
      </c>
      <c r="F385" s="36"/>
      <c r="G385" s="36" t="s">
        <v>344</v>
      </c>
      <c r="H385" s="27"/>
      <c r="I385" s="27"/>
      <c r="J385" s="27"/>
      <c r="K385" s="27"/>
      <c r="L385" s="27"/>
      <c r="M385" s="27"/>
      <c r="N385" s="27"/>
      <c r="O385" s="27"/>
      <c r="P385" s="27"/>
    </row>
    <row r="386" spans="1:16">
      <c r="A386" s="36">
        <v>19</v>
      </c>
      <c r="B386" s="36">
        <v>1</v>
      </c>
      <c r="C386" s="36" t="str" cm="1">
        <f t="array" ref="C386">INDEX($P$5:$P$7,B386)</f>
        <v>4:00–5:25 م</v>
      </c>
      <c r="D386" s="36">
        <v>4</v>
      </c>
      <c r="E386" s="36" t="s">
        <v>341</v>
      </c>
      <c r="F386" s="36"/>
      <c r="G386" s="36" t="s">
        <v>345</v>
      </c>
      <c r="H386" s="27"/>
      <c r="I386" s="27"/>
      <c r="J386" s="27"/>
      <c r="K386" s="27"/>
      <c r="L386" s="27"/>
      <c r="M386" s="27"/>
      <c r="N386" s="27"/>
      <c r="O386" s="27"/>
      <c r="P386" s="27"/>
    </row>
    <row r="387" spans="1:16">
      <c r="A387" s="36">
        <v>20</v>
      </c>
      <c r="B387" s="36">
        <v>1</v>
      </c>
      <c r="C387" s="36" t="str" cm="1">
        <f t="array" ref="C387">INDEX($P$5:$P$7,B387)</f>
        <v>4:00–5:25 م</v>
      </c>
      <c r="D387" s="36">
        <v>1</v>
      </c>
      <c r="E387" s="36" t="s">
        <v>180</v>
      </c>
      <c r="F387" s="36"/>
      <c r="G387" s="36" t="s">
        <v>346</v>
      </c>
      <c r="H387" s="27"/>
      <c r="I387" s="27"/>
      <c r="J387" s="27"/>
      <c r="K387" s="27"/>
      <c r="L387" s="27"/>
      <c r="M387" s="27"/>
      <c r="N387" s="27"/>
      <c r="O387" s="27"/>
      <c r="P387" s="27"/>
    </row>
    <row r="388" spans="1:16">
      <c r="A388" s="36">
        <v>20</v>
      </c>
      <c r="B388" s="36">
        <v>1</v>
      </c>
      <c r="C388" s="36" t="str" cm="1">
        <f t="array" ref="C388">INDEX($P$5:$P$7,B388)</f>
        <v>4:00–5:25 م</v>
      </c>
      <c r="D388" s="36">
        <v>2</v>
      </c>
      <c r="E388" s="36" t="s">
        <v>180</v>
      </c>
      <c r="F388" s="36"/>
      <c r="G388" s="36" t="s">
        <v>347</v>
      </c>
      <c r="H388" s="27"/>
      <c r="I388" s="27"/>
      <c r="J388" s="27"/>
      <c r="K388" s="27"/>
      <c r="L388" s="27"/>
      <c r="M388" s="27"/>
      <c r="N388" s="27"/>
      <c r="O388" s="27"/>
      <c r="P388" s="27"/>
    </row>
    <row r="389" spans="1:16">
      <c r="A389" s="36">
        <v>21</v>
      </c>
      <c r="B389" s="36">
        <v>1</v>
      </c>
      <c r="C389" s="36" t="str" cm="1">
        <f t="array" ref="C389">INDEX($P$5:$P$7,B389)</f>
        <v>4:00–5:25 م</v>
      </c>
      <c r="D389" s="36">
        <v>1</v>
      </c>
      <c r="E389" s="36" t="s">
        <v>101</v>
      </c>
      <c r="F389" s="36"/>
      <c r="G389" s="36" t="s">
        <v>183</v>
      </c>
      <c r="H389" s="27"/>
      <c r="I389" s="27"/>
      <c r="J389" s="27"/>
      <c r="K389" s="27"/>
      <c r="L389" s="27"/>
      <c r="M389" s="27"/>
      <c r="N389" s="27"/>
      <c r="O389" s="27"/>
      <c r="P389" s="27"/>
    </row>
  </sheetData>
  <mergeCells count="2">
    <mergeCell ref="A1:G1"/>
    <mergeCell ref="A2:G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98DCC-DC65-4EEE-922E-BA1EF5014748}">
  <dimension ref="A1:P407"/>
  <sheetViews>
    <sheetView showGridLines="0" rightToLeft="1" workbookViewId="0">
      <pane ySplit="4" topLeftCell="A5" activePane="bottomLeft" state="frozen"/>
      <selection sqref="A1:C1"/>
      <selection pane="bottomLeft" sqref="A1:XFD1048576"/>
    </sheetView>
  </sheetViews>
  <sheetFormatPr defaultRowHeight="14.5"/>
  <cols>
    <col min="1" max="2" width="10" style="24" customWidth="1"/>
    <col min="3" max="3" width="20.90625" style="24" customWidth="1"/>
    <col min="4" max="4" width="11.26953125" style="24" customWidth="1"/>
    <col min="5" max="5" width="21.453125" style="24" customWidth="1"/>
    <col min="6" max="6" width="10.54296875" style="24" customWidth="1"/>
    <col min="7" max="7" width="27.26953125" style="24" customWidth="1"/>
    <col min="8" max="8" width="8.7265625" style="19"/>
    <col min="9" max="9" width="10" style="19" customWidth="1"/>
    <col min="10" max="10" width="15.453125" style="19" customWidth="1"/>
    <col min="11" max="12" width="12.7265625" style="19" customWidth="1"/>
    <col min="13" max="14" width="8.7265625" style="19"/>
    <col min="15" max="15" width="9.08984375" style="19" customWidth="1"/>
    <col min="16" max="16" width="20.90625" style="19" customWidth="1"/>
    <col min="17" max="16384" width="8.7265625" style="19"/>
  </cols>
  <sheetData>
    <row r="1" spans="1:16" ht="18.5">
      <c r="A1" s="56" t="s">
        <v>643</v>
      </c>
      <c r="B1" s="56"/>
      <c r="C1" s="56"/>
      <c r="D1" s="56"/>
      <c r="E1" s="56"/>
      <c r="F1" s="56"/>
      <c r="G1" s="56"/>
      <c r="H1" s="18"/>
      <c r="I1" s="18"/>
      <c r="J1" s="18"/>
      <c r="K1" s="18"/>
      <c r="L1" s="18"/>
      <c r="M1" s="18"/>
      <c r="N1" s="18"/>
      <c r="O1" s="18"/>
      <c r="P1" s="18"/>
    </row>
    <row r="2" spans="1:16">
      <c r="A2" s="57" t="str">
        <f>"إجمالي "&amp;COUNTIF($G$5:$G$400,"* ضد *")&amp;" مباراة دوري | مباريات كل فريق "&amp;IF(MIN($K$5:$K$51)=MAX($K$5:$K$51),MIN($K$5:$K$51),MIN($K$5:$K$51)&amp;"–"&amp;MAX($K$5:$K$51))&amp;" | 5 مجموعة | دوري 18 يوم + إقصائي 3 يوم = 21 يوم | "&amp;MAX($D$5:$D$407)&amp;" ملعب"</f>
        <v>إجمالي 396 مباراة دوري | مباريات كل فريق 16–18 | 5 مجموعة | دوري 18 يوم + إقصائي 3 يوم = 21 يوم | 8 ملعب</v>
      </c>
      <c r="B2" s="58"/>
      <c r="C2" s="58"/>
      <c r="D2" s="58"/>
      <c r="E2" s="58"/>
      <c r="F2" s="58"/>
      <c r="G2" s="58"/>
      <c r="H2" s="25"/>
      <c r="I2" s="25"/>
      <c r="J2" s="25"/>
      <c r="K2" s="25"/>
      <c r="L2" s="25"/>
      <c r="M2" s="25"/>
      <c r="N2" s="25"/>
      <c r="O2" s="25"/>
      <c r="P2" s="25"/>
    </row>
    <row r="3" spans="1:16">
      <c r="A3" s="26"/>
      <c r="B3" s="26"/>
      <c r="C3" s="26"/>
      <c r="D3" s="26"/>
      <c r="E3" s="26"/>
      <c r="F3" s="26"/>
      <c r="G3" s="26"/>
      <c r="H3" s="27"/>
      <c r="I3" s="27"/>
      <c r="J3" s="27"/>
      <c r="K3" s="27"/>
      <c r="L3" s="27"/>
      <c r="M3" s="27"/>
      <c r="N3" s="27"/>
      <c r="O3" s="27"/>
      <c r="P3" s="27"/>
    </row>
    <row r="4" spans="1:16">
      <c r="A4" s="28" t="s">
        <v>12</v>
      </c>
      <c r="B4" s="28" t="s">
        <v>13</v>
      </c>
      <c r="C4" s="28" t="s">
        <v>14</v>
      </c>
      <c r="D4" s="28" t="s">
        <v>15</v>
      </c>
      <c r="E4" s="28" t="s">
        <v>16</v>
      </c>
      <c r="F4" s="28" t="s">
        <v>17</v>
      </c>
      <c r="G4" s="28" t="s">
        <v>18</v>
      </c>
      <c r="H4" s="27"/>
      <c r="I4" s="29" t="s">
        <v>35</v>
      </c>
      <c r="J4" s="29" t="s">
        <v>36</v>
      </c>
      <c r="K4" s="29" t="s">
        <v>37</v>
      </c>
      <c r="L4" s="29" t="s">
        <v>38</v>
      </c>
      <c r="M4" s="27"/>
      <c r="N4" s="27"/>
      <c r="O4" s="15" t="s">
        <v>13</v>
      </c>
      <c r="P4" s="15" t="s">
        <v>39</v>
      </c>
    </row>
    <row r="5" spans="1:16">
      <c r="A5" s="30">
        <v>1</v>
      </c>
      <c r="B5" s="31">
        <v>1</v>
      </c>
      <c r="C5" s="31" t="str" cm="1">
        <f t="array" ref="C5">INDEX($P$5:$P$7,B5)</f>
        <v>4:00–5:25 م</v>
      </c>
      <c r="D5" s="31">
        <v>1</v>
      </c>
      <c r="E5" s="31" t="s">
        <v>19</v>
      </c>
      <c r="F5" s="32">
        <v>1</v>
      </c>
      <c r="G5" s="31" t="s">
        <v>62</v>
      </c>
      <c r="H5" s="27"/>
      <c r="I5" s="33">
        <v>1</v>
      </c>
      <c r="J5" s="33" t="s">
        <v>19</v>
      </c>
      <c r="K5" s="33">
        <f t="shared" ref="K5:K51" si="0">COUNTIF($G$5:$G$400,I5&amp;" ضد *")+COUNTIF($G$5:$G$400,"* ضد "&amp;I5)</f>
        <v>18</v>
      </c>
      <c r="L5" s="33">
        <f t="shared" ref="L5:L51" si="1">COUNTIF($J$5:$J$51,J5)-1</f>
        <v>9</v>
      </c>
      <c r="M5" s="27"/>
      <c r="N5" s="27"/>
      <c r="O5" s="34">
        <v>1</v>
      </c>
      <c r="P5" s="34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</row>
    <row r="6" spans="1:16">
      <c r="A6" s="30">
        <v>1</v>
      </c>
      <c r="B6" s="31">
        <v>1</v>
      </c>
      <c r="C6" s="31" t="str" cm="1">
        <f t="array" ref="C6">INDEX($P$5:$P$7,B6)</f>
        <v>4:00–5:25 م</v>
      </c>
      <c r="D6" s="31">
        <v>2</v>
      </c>
      <c r="E6" s="31" t="s">
        <v>19</v>
      </c>
      <c r="F6" s="32">
        <v>1</v>
      </c>
      <c r="G6" s="31" t="s">
        <v>53</v>
      </c>
      <c r="H6" s="27"/>
      <c r="I6" s="33">
        <v>2</v>
      </c>
      <c r="J6" s="33" t="s">
        <v>19</v>
      </c>
      <c r="K6" s="33">
        <f t="shared" si="0"/>
        <v>18</v>
      </c>
      <c r="L6" s="33">
        <f t="shared" si="1"/>
        <v>9</v>
      </c>
      <c r="M6" s="27"/>
      <c r="N6" s="27"/>
      <c r="O6" s="34">
        <v>2</v>
      </c>
      <c r="P6" s="34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</row>
    <row r="7" spans="1:16">
      <c r="A7" s="30">
        <v>1</v>
      </c>
      <c r="B7" s="31">
        <v>1</v>
      </c>
      <c r="C7" s="31" t="str" cm="1">
        <f t="array" ref="C7">INDEX($P$5:$P$7,B7)</f>
        <v>4:00–5:25 م</v>
      </c>
      <c r="D7" s="31">
        <v>3</v>
      </c>
      <c r="E7" s="31" t="s">
        <v>19</v>
      </c>
      <c r="F7" s="32">
        <v>1</v>
      </c>
      <c r="G7" s="31" t="s">
        <v>52</v>
      </c>
      <c r="H7" s="27"/>
      <c r="I7" s="33">
        <v>3</v>
      </c>
      <c r="J7" s="33" t="s">
        <v>19</v>
      </c>
      <c r="K7" s="33">
        <f t="shared" si="0"/>
        <v>18</v>
      </c>
      <c r="L7" s="33">
        <f t="shared" si="1"/>
        <v>9</v>
      </c>
      <c r="M7" s="27"/>
      <c r="N7" s="27"/>
      <c r="O7" s="34">
        <v>3</v>
      </c>
      <c r="P7" s="34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</row>
    <row r="8" spans="1:16">
      <c r="A8" s="30">
        <v>1</v>
      </c>
      <c r="B8" s="31">
        <v>1</v>
      </c>
      <c r="C8" s="31" t="str" cm="1">
        <f t="array" ref="C8">INDEX($P$5:$P$7,B8)</f>
        <v>4:00–5:25 م</v>
      </c>
      <c r="D8" s="31">
        <v>4</v>
      </c>
      <c r="E8" s="31" t="s">
        <v>19</v>
      </c>
      <c r="F8" s="32">
        <v>1</v>
      </c>
      <c r="G8" s="31" t="s">
        <v>45</v>
      </c>
      <c r="H8" s="27"/>
      <c r="I8" s="33">
        <v>4</v>
      </c>
      <c r="J8" s="33" t="s">
        <v>19</v>
      </c>
      <c r="K8" s="33">
        <f t="shared" si="0"/>
        <v>18</v>
      </c>
      <c r="L8" s="33">
        <f t="shared" si="1"/>
        <v>9</v>
      </c>
      <c r="M8" s="27"/>
      <c r="N8" s="27"/>
      <c r="O8" s="27"/>
      <c r="P8" s="27"/>
    </row>
    <row r="9" spans="1:16">
      <c r="A9" s="30">
        <v>1</v>
      </c>
      <c r="B9" s="31">
        <v>1</v>
      </c>
      <c r="C9" s="31" t="str" cm="1">
        <f t="array" ref="C9">INDEX($P$5:$P$7,B9)</f>
        <v>4:00–5:25 م</v>
      </c>
      <c r="D9" s="31">
        <v>5</v>
      </c>
      <c r="E9" s="31" t="s">
        <v>19</v>
      </c>
      <c r="F9" s="32">
        <v>1</v>
      </c>
      <c r="G9" s="31" t="s">
        <v>31</v>
      </c>
      <c r="H9" s="27"/>
      <c r="I9" s="33">
        <v>5</v>
      </c>
      <c r="J9" s="33" t="s">
        <v>19</v>
      </c>
      <c r="K9" s="33">
        <f t="shared" si="0"/>
        <v>18</v>
      </c>
      <c r="L9" s="33">
        <f t="shared" si="1"/>
        <v>9</v>
      </c>
      <c r="M9" s="27"/>
      <c r="N9" s="27"/>
      <c r="O9" s="35" t="s">
        <v>348</v>
      </c>
      <c r="P9" s="27"/>
    </row>
    <row r="10" spans="1:16">
      <c r="A10" s="30">
        <v>1</v>
      </c>
      <c r="B10" s="31">
        <v>1</v>
      </c>
      <c r="C10" s="31" t="str" cm="1">
        <f t="array" ref="C10">INDEX($P$5:$P$7,B10)</f>
        <v>4:00–5:25 م</v>
      </c>
      <c r="D10" s="31">
        <v>6</v>
      </c>
      <c r="E10" s="31" t="s">
        <v>95</v>
      </c>
      <c r="F10" s="32">
        <v>1</v>
      </c>
      <c r="G10" s="31" t="s">
        <v>231</v>
      </c>
      <c r="H10" s="27"/>
      <c r="I10" s="33">
        <v>6</v>
      </c>
      <c r="J10" s="33" t="s">
        <v>19</v>
      </c>
      <c r="K10" s="33">
        <f t="shared" si="0"/>
        <v>18</v>
      </c>
      <c r="L10" s="33">
        <f t="shared" si="1"/>
        <v>9</v>
      </c>
      <c r="M10" s="27"/>
      <c r="N10" s="27"/>
      <c r="O10" s="27"/>
      <c r="P10" s="27"/>
    </row>
    <row r="11" spans="1:16">
      <c r="A11" s="30">
        <v>1</v>
      </c>
      <c r="B11" s="31">
        <v>1</v>
      </c>
      <c r="C11" s="31" t="str" cm="1">
        <f t="array" ref="C11">INDEX($P$5:$P$7,B11)</f>
        <v>4:00–5:25 م</v>
      </c>
      <c r="D11" s="31">
        <v>7</v>
      </c>
      <c r="E11" s="31" t="s">
        <v>95</v>
      </c>
      <c r="F11" s="32">
        <v>1</v>
      </c>
      <c r="G11" s="31" t="s">
        <v>207</v>
      </c>
      <c r="H11" s="27"/>
      <c r="I11" s="33">
        <v>7</v>
      </c>
      <c r="J11" s="33" t="s">
        <v>19</v>
      </c>
      <c r="K11" s="33">
        <f t="shared" si="0"/>
        <v>18</v>
      </c>
      <c r="L11" s="33">
        <f t="shared" si="1"/>
        <v>9</v>
      </c>
      <c r="M11" s="27"/>
      <c r="N11" s="27"/>
      <c r="O11" s="27"/>
      <c r="P11" s="27"/>
    </row>
    <row r="12" spans="1:16">
      <c r="A12" s="30">
        <v>1</v>
      </c>
      <c r="B12" s="31">
        <v>1</v>
      </c>
      <c r="C12" s="31" t="str" cm="1">
        <f t="array" ref="C12">INDEX($P$5:$P$7,B12)</f>
        <v>4:00–5:25 م</v>
      </c>
      <c r="D12" s="31">
        <v>8</v>
      </c>
      <c r="E12" s="31" t="s">
        <v>95</v>
      </c>
      <c r="F12" s="32">
        <v>1</v>
      </c>
      <c r="G12" s="31" t="s">
        <v>175</v>
      </c>
      <c r="H12" s="27"/>
      <c r="I12" s="33">
        <v>8</v>
      </c>
      <c r="J12" s="33" t="s">
        <v>19</v>
      </c>
      <c r="K12" s="33">
        <f t="shared" si="0"/>
        <v>18</v>
      </c>
      <c r="L12" s="33">
        <f t="shared" si="1"/>
        <v>9</v>
      </c>
      <c r="M12" s="27"/>
      <c r="N12" s="27"/>
      <c r="O12" s="27"/>
      <c r="P12" s="27"/>
    </row>
    <row r="13" spans="1:16">
      <c r="A13" s="30">
        <v>1</v>
      </c>
      <c r="B13" s="31">
        <v>2</v>
      </c>
      <c r="C13" s="31" t="str" cm="1">
        <f t="array" ref="C13">INDEX($P$5:$P$7,B13)</f>
        <v>5:35–7:00 م</v>
      </c>
      <c r="D13" s="31">
        <v>1</v>
      </c>
      <c r="E13" s="31" t="s">
        <v>95</v>
      </c>
      <c r="F13" s="32">
        <v>1</v>
      </c>
      <c r="G13" s="31" t="s">
        <v>162</v>
      </c>
      <c r="H13" s="27"/>
      <c r="I13" s="33">
        <v>9</v>
      </c>
      <c r="J13" s="33" t="s">
        <v>19</v>
      </c>
      <c r="K13" s="33">
        <f t="shared" si="0"/>
        <v>18</v>
      </c>
      <c r="L13" s="33">
        <f t="shared" si="1"/>
        <v>9</v>
      </c>
      <c r="M13" s="27"/>
      <c r="N13" s="27"/>
      <c r="O13" s="27"/>
      <c r="P13" s="27"/>
    </row>
    <row r="14" spans="1:16">
      <c r="A14" s="30">
        <v>1</v>
      </c>
      <c r="B14" s="31">
        <v>2</v>
      </c>
      <c r="C14" s="31" t="str" cm="1">
        <f t="array" ref="C14">INDEX($P$5:$P$7,B14)</f>
        <v>5:35–7:00 م</v>
      </c>
      <c r="D14" s="31">
        <v>2</v>
      </c>
      <c r="E14" s="31" t="s">
        <v>95</v>
      </c>
      <c r="F14" s="32">
        <v>1</v>
      </c>
      <c r="G14" s="31" t="s">
        <v>123</v>
      </c>
      <c r="H14" s="27"/>
      <c r="I14" s="33">
        <v>10</v>
      </c>
      <c r="J14" s="33" t="s">
        <v>19</v>
      </c>
      <c r="K14" s="33">
        <f t="shared" si="0"/>
        <v>18</v>
      </c>
      <c r="L14" s="33">
        <f t="shared" si="1"/>
        <v>9</v>
      </c>
      <c r="M14" s="27"/>
      <c r="N14" s="27"/>
      <c r="O14" s="27"/>
      <c r="P14" s="27"/>
    </row>
    <row r="15" spans="1:16">
      <c r="A15" s="30">
        <v>1</v>
      </c>
      <c r="B15" s="31">
        <v>2</v>
      </c>
      <c r="C15" s="31" t="str" cm="1">
        <f t="array" ref="C15">INDEX($P$5:$P$7,B15)</f>
        <v>5:35–7:00 م</v>
      </c>
      <c r="D15" s="31">
        <v>3</v>
      </c>
      <c r="E15" s="31" t="s">
        <v>174</v>
      </c>
      <c r="F15" s="32">
        <v>1</v>
      </c>
      <c r="G15" s="31" t="s">
        <v>383</v>
      </c>
      <c r="H15" s="27"/>
      <c r="I15" s="33">
        <v>11</v>
      </c>
      <c r="J15" s="33" t="s">
        <v>95</v>
      </c>
      <c r="K15" s="33">
        <f t="shared" si="0"/>
        <v>18</v>
      </c>
      <c r="L15" s="33">
        <f t="shared" si="1"/>
        <v>9</v>
      </c>
      <c r="M15" s="27"/>
      <c r="N15" s="27"/>
      <c r="O15" s="27"/>
      <c r="P15" s="27"/>
    </row>
    <row r="16" spans="1:16">
      <c r="A16" s="30">
        <v>1</v>
      </c>
      <c r="B16" s="31">
        <v>2</v>
      </c>
      <c r="C16" s="31" t="str" cm="1">
        <f t="array" ref="C16">INDEX($P$5:$P$7,B16)</f>
        <v>5:35–7:00 م</v>
      </c>
      <c r="D16" s="31">
        <v>4</v>
      </c>
      <c r="E16" s="31" t="s">
        <v>174</v>
      </c>
      <c r="F16" s="32">
        <v>1</v>
      </c>
      <c r="G16" s="31" t="s">
        <v>321</v>
      </c>
      <c r="H16" s="27"/>
      <c r="I16" s="33">
        <v>12</v>
      </c>
      <c r="J16" s="33" t="s">
        <v>95</v>
      </c>
      <c r="K16" s="33">
        <f t="shared" si="0"/>
        <v>18</v>
      </c>
      <c r="L16" s="33">
        <f t="shared" si="1"/>
        <v>9</v>
      </c>
      <c r="M16" s="27"/>
      <c r="N16" s="27"/>
      <c r="O16" s="27"/>
      <c r="P16" s="27"/>
    </row>
    <row r="17" spans="1:16">
      <c r="A17" s="30">
        <v>1</v>
      </c>
      <c r="B17" s="31">
        <v>2</v>
      </c>
      <c r="C17" s="31" t="str" cm="1">
        <f t="array" ref="C17">INDEX($P$5:$P$7,B17)</f>
        <v>5:35–7:00 م</v>
      </c>
      <c r="D17" s="31">
        <v>5</v>
      </c>
      <c r="E17" s="31" t="s">
        <v>174</v>
      </c>
      <c r="F17" s="32">
        <v>1</v>
      </c>
      <c r="G17" s="31" t="s">
        <v>318</v>
      </c>
      <c r="H17" s="27"/>
      <c r="I17" s="33">
        <v>13</v>
      </c>
      <c r="J17" s="33" t="s">
        <v>95</v>
      </c>
      <c r="K17" s="33">
        <f t="shared" si="0"/>
        <v>18</v>
      </c>
      <c r="L17" s="33">
        <f t="shared" si="1"/>
        <v>9</v>
      </c>
      <c r="M17" s="27"/>
      <c r="N17" s="27"/>
      <c r="O17" s="27"/>
      <c r="P17" s="27"/>
    </row>
    <row r="18" spans="1:16">
      <c r="A18" s="30">
        <v>1</v>
      </c>
      <c r="B18" s="31">
        <v>2</v>
      </c>
      <c r="C18" s="31" t="str" cm="1">
        <f t="array" ref="C18">INDEX($P$5:$P$7,B18)</f>
        <v>5:35–7:00 م</v>
      </c>
      <c r="D18" s="31">
        <v>6</v>
      </c>
      <c r="E18" s="31" t="s">
        <v>174</v>
      </c>
      <c r="F18" s="32">
        <v>1</v>
      </c>
      <c r="G18" s="31" t="s">
        <v>306</v>
      </c>
      <c r="H18" s="27"/>
      <c r="I18" s="33">
        <v>14</v>
      </c>
      <c r="J18" s="33" t="s">
        <v>95</v>
      </c>
      <c r="K18" s="33">
        <f t="shared" si="0"/>
        <v>18</v>
      </c>
      <c r="L18" s="33">
        <f t="shared" si="1"/>
        <v>9</v>
      </c>
      <c r="M18" s="27"/>
      <c r="N18" s="27"/>
      <c r="O18" s="27"/>
      <c r="P18" s="27"/>
    </row>
    <row r="19" spans="1:16">
      <c r="A19" s="30">
        <v>1</v>
      </c>
      <c r="B19" s="31">
        <v>2</v>
      </c>
      <c r="C19" s="31" t="str" cm="1">
        <f t="array" ref="C19">INDEX($P$5:$P$7,B19)</f>
        <v>5:35–7:00 م</v>
      </c>
      <c r="D19" s="31">
        <v>7</v>
      </c>
      <c r="E19" s="31" t="s">
        <v>295</v>
      </c>
      <c r="F19" s="32">
        <v>1</v>
      </c>
      <c r="G19" s="31" t="s">
        <v>497</v>
      </c>
      <c r="H19" s="27"/>
      <c r="I19" s="33">
        <v>15</v>
      </c>
      <c r="J19" s="33" t="s">
        <v>95</v>
      </c>
      <c r="K19" s="33">
        <f t="shared" si="0"/>
        <v>18</v>
      </c>
      <c r="L19" s="33">
        <f t="shared" si="1"/>
        <v>9</v>
      </c>
      <c r="M19" s="27"/>
      <c r="N19" s="27"/>
      <c r="O19" s="27"/>
      <c r="P19" s="27"/>
    </row>
    <row r="20" spans="1:16">
      <c r="A20" s="30">
        <v>1</v>
      </c>
      <c r="B20" s="31">
        <v>2</v>
      </c>
      <c r="C20" s="31" t="str" cm="1">
        <f t="array" ref="C20">INDEX($P$5:$P$7,B20)</f>
        <v>5:35–7:00 م</v>
      </c>
      <c r="D20" s="31">
        <v>8</v>
      </c>
      <c r="E20" s="31" t="s">
        <v>295</v>
      </c>
      <c r="F20" s="32">
        <v>1</v>
      </c>
      <c r="G20" s="31" t="s">
        <v>473</v>
      </c>
      <c r="H20" s="27"/>
      <c r="I20" s="33">
        <v>16</v>
      </c>
      <c r="J20" s="33" t="s">
        <v>95</v>
      </c>
      <c r="K20" s="33">
        <f t="shared" si="0"/>
        <v>18</v>
      </c>
      <c r="L20" s="33">
        <f t="shared" si="1"/>
        <v>9</v>
      </c>
      <c r="M20" s="27"/>
      <c r="N20" s="27"/>
      <c r="O20" s="27"/>
      <c r="P20" s="27"/>
    </row>
    <row r="21" spans="1:16">
      <c r="A21" s="30">
        <v>1</v>
      </c>
      <c r="B21" s="31">
        <v>3</v>
      </c>
      <c r="C21" s="31" t="str" cm="1">
        <f t="array" ref="C21">INDEX($P$5:$P$7,B21)</f>
        <v>7:10–8:35 م</v>
      </c>
      <c r="D21" s="31">
        <v>1</v>
      </c>
      <c r="E21" s="31" t="s">
        <v>295</v>
      </c>
      <c r="F21" s="32">
        <v>1</v>
      </c>
      <c r="G21" s="31" t="s">
        <v>453</v>
      </c>
      <c r="H21" s="27"/>
      <c r="I21" s="33">
        <v>17</v>
      </c>
      <c r="J21" s="33" t="s">
        <v>95</v>
      </c>
      <c r="K21" s="33">
        <f t="shared" si="0"/>
        <v>18</v>
      </c>
      <c r="L21" s="33">
        <f t="shared" si="1"/>
        <v>9</v>
      </c>
      <c r="M21" s="27"/>
      <c r="N21" s="27"/>
      <c r="O21" s="27"/>
      <c r="P21" s="27"/>
    </row>
    <row r="22" spans="1:16">
      <c r="A22" s="30">
        <v>1</v>
      </c>
      <c r="B22" s="31">
        <v>3</v>
      </c>
      <c r="C22" s="31" t="str" cm="1">
        <f t="array" ref="C22">INDEX($P$5:$P$7,B22)</f>
        <v>7:10–8:35 م</v>
      </c>
      <c r="D22" s="31">
        <v>2</v>
      </c>
      <c r="E22" s="31" t="s">
        <v>295</v>
      </c>
      <c r="F22" s="32">
        <v>1</v>
      </c>
      <c r="G22" s="31" t="s">
        <v>440</v>
      </c>
      <c r="H22" s="27"/>
      <c r="I22" s="33">
        <v>18</v>
      </c>
      <c r="J22" s="33" t="s">
        <v>95</v>
      </c>
      <c r="K22" s="33">
        <f t="shared" si="0"/>
        <v>18</v>
      </c>
      <c r="L22" s="33">
        <f t="shared" si="1"/>
        <v>9</v>
      </c>
      <c r="M22" s="27"/>
      <c r="N22" s="27"/>
      <c r="O22" s="27"/>
      <c r="P22" s="27"/>
    </row>
    <row r="23" spans="1:16">
      <c r="A23" s="30">
        <v>1</v>
      </c>
      <c r="B23" s="31">
        <v>3</v>
      </c>
      <c r="C23" s="31" t="str" cm="1">
        <f t="array" ref="C23">INDEX($P$5:$P$7,B23)</f>
        <v>7:10–8:35 م</v>
      </c>
      <c r="D23" s="31">
        <v>3</v>
      </c>
      <c r="E23" s="31" t="s">
        <v>335</v>
      </c>
      <c r="F23" s="32">
        <v>1</v>
      </c>
      <c r="G23" s="31" t="s">
        <v>644</v>
      </c>
      <c r="H23" s="27"/>
      <c r="I23" s="33">
        <v>19</v>
      </c>
      <c r="J23" s="33" t="s">
        <v>95</v>
      </c>
      <c r="K23" s="33">
        <f t="shared" si="0"/>
        <v>18</v>
      </c>
      <c r="L23" s="33">
        <f t="shared" si="1"/>
        <v>9</v>
      </c>
      <c r="M23" s="27"/>
      <c r="N23" s="27"/>
      <c r="O23" s="27"/>
      <c r="P23" s="27"/>
    </row>
    <row r="24" spans="1:16">
      <c r="A24" s="30">
        <v>1</v>
      </c>
      <c r="B24" s="31">
        <v>3</v>
      </c>
      <c r="C24" s="31" t="str" cm="1">
        <f t="array" ref="C24">INDEX($P$5:$P$7,B24)</f>
        <v>7:10–8:35 م</v>
      </c>
      <c r="D24" s="31">
        <v>4</v>
      </c>
      <c r="E24" s="31" t="s">
        <v>335</v>
      </c>
      <c r="F24" s="32">
        <v>1</v>
      </c>
      <c r="G24" s="31" t="s">
        <v>642</v>
      </c>
      <c r="H24" s="27"/>
      <c r="I24" s="33">
        <v>20</v>
      </c>
      <c r="J24" s="33" t="s">
        <v>95</v>
      </c>
      <c r="K24" s="33">
        <f t="shared" si="0"/>
        <v>18</v>
      </c>
      <c r="L24" s="33">
        <f t="shared" si="1"/>
        <v>9</v>
      </c>
      <c r="M24" s="27"/>
      <c r="N24" s="27"/>
      <c r="O24" s="27"/>
      <c r="P24" s="27"/>
    </row>
    <row r="25" spans="1:16">
      <c r="A25" s="30">
        <v>1</v>
      </c>
      <c r="B25" s="31">
        <v>3</v>
      </c>
      <c r="C25" s="31" t="str" cm="1">
        <f t="array" ref="C25">INDEX($P$5:$P$7,B25)</f>
        <v>7:10–8:35 م</v>
      </c>
      <c r="D25" s="31">
        <v>5</v>
      </c>
      <c r="E25" s="31" t="s">
        <v>335</v>
      </c>
      <c r="F25" s="32">
        <v>1</v>
      </c>
      <c r="G25" s="31" t="s">
        <v>632</v>
      </c>
      <c r="H25" s="27"/>
      <c r="I25" s="33">
        <v>21</v>
      </c>
      <c r="J25" s="33" t="s">
        <v>174</v>
      </c>
      <c r="K25" s="33">
        <f t="shared" si="0"/>
        <v>16</v>
      </c>
      <c r="L25" s="33">
        <f t="shared" si="1"/>
        <v>8</v>
      </c>
      <c r="M25" s="27"/>
      <c r="N25" s="27"/>
      <c r="O25" s="27"/>
      <c r="P25" s="27"/>
    </row>
    <row r="26" spans="1:16">
      <c r="A26" s="30">
        <v>1</v>
      </c>
      <c r="B26" s="31">
        <v>3</v>
      </c>
      <c r="C26" s="31" t="str" cm="1">
        <f t="array" ref="C26">INDEX($P$5:$P$7,B26)</f>
        <v>7:10–8:35 م</v>
      </c>
      <c r="D26" s="31">
        <v>6</v>
      </c>
      <c r="E26" s="31" t="s">
        <v>335</v>
      </c>
      <c r="F26" s="32">
        <v>1</v>
      </c>
      <c r="G26" s="31" t="s">
        <v>615</v>
      </c>
      <c r="H26" s="27"/>
      <c r="I26" s="33">
        <v>22</v>
      </c>
      <c r="J26" s="33" t="s">
        <v>174</v>
      </c>
      <c r="K26" s="33">
        <f t="shared" si="0"/>
        <v>16</v>
      </c>
      <c r="L26" s="33">
        <f t="shared" si="1"/>
        <v>8</v>
      </c>
      <c r="M26" s="27"/>
      <c r="N26" s="27"/>
      <c r="O26" s="27"/>
      <c r="P26" s="27"/>
    </row>
    <row r="27" spans="1:16">
      <c r="A27" s="30">
        <v>2</v>
      </c>
      <c r="B27" s="31">
        <v>1</v>
      </c>
      <c r="C27" s="31" t="str" cm="1">
        <f t="array" ref="C27">INDEX($P$5:$P$7,B27)</f>
        <v>4:00–5:25 م</v>
      </c>
      <c r="D27" s="31">
        <v>1</v>
      </c>
      <c r="E27" s="31" t="s">
        <v>19</v>
      </c>
      <c r="F27" s="32">
        <v>1</v>
      </c>
      <c r="G27" s="31" t="s">
        <v>54</v>
      </c>
      <c r="H27" s="27"/>
      <c r="I27" s="33">
        <v>23</v>
      </c>
      <c r="J27" s="33" t="s">
        <v>174</v>
      </c>
      <c r="K27" s="33">
        <f t="shared" si="0"/>
        <v>16</v>
      </c>
      <c r="L27" s="33">
        <f t="shared" si="1"/>
        <v>8</v>
      </c>
      <c r="M27" s="27"/>
      <c r="N27" s="27"/>
      <c r="O27" s="27"/>
      <c r="P27" s="27"/>
    </row>
    <row r="28" spans="1:16">
      <c r="A28" s="30">
        <v>2</v>
      </c>
      <c r="B28" s="31">
        <v>1</v>
      </c>
      <c r="C28" s="31" t="str" cm="1">
        <f t="array" ref="C28">INDEX($P$5:$P$7,B28)</f>
        <v>4:00–5:25 م</v>
      </c>
      <c r="D28" s="31">
        <v>2</v>
      </c>
      <c r="E28" s="31" t="s">
        <v>19</v>
      </c>
      <c r="F28" s="32">
        <v>1</v>
      </c>
      <c r="G28" s="31" t="s">
        <v>63</v>
      </c>
      <c r="H28" s="27"/>
      <c r="I28" s="33">
        <v>24</v>
      </c>
      <c r="J28" s="33" t="s">
        <v>174</v>
      </c>
      <c r="K28" s="33">
        <f t="shared" si="0"/>
        <v>16</v>
      </c>
      <c r="L28" s="33">
        <f t="shared" si="1"/>
        <v>8</v>
      </c>
      <c r="M28" s="27"/>
      <c r="N28" s="27"/>
      <c r="O28" s="27"/>
      <c r="P28" s="27"/>
    </row>
    <row r="29" spans="1:16">
      <c r="A29" s="30">
        <v>2</v>
      </c>
      <c r="B29" s="31">
        <v>1</v>
      </c>
      <c r="C29" s="31" t="str" cm="1">
        <f t="array" ref="C29">INDEX($P$5:$P$7,B29)</f>
        <v>4:00–5:25 م</v>
      </c>
      <c r="D29" s="31">
        <v>3</v>
      </c>
      <c r="E29" s="31" t="s">
        <v>19</v>
      </c>
      <c r="F29" s="32">
        <v>1</v>
      </c>
      <c r="G29" s="31" t="s">
        <v>40</v>
      </c>
      <c r="H29" s="27"/>
      <c r="I29" s="33">
        <v>25</v>
      </c>
      <c r="J29" s="33" t="s">
        <v>174</v>
      </c>
      <c r="K29" s="33">
        <f t="shared" si="0"/>
        <v>16</v>
      </c>
      <c r="L29" s="33">
        <f t="shared" si="1"/>
        <v>8</v>
      </c>
      <c r="M29" s="27"/>
      <c r="N29" s="27"/>
      <c r="O29" s="27"/>
      <c r="P29" s="27"/>
    </row>
    <row r="30" spans="1:16">
      <c r="A30" s="30">
        <v>2</v>
      </c>
      <c r="B30" s="31">
        <v>1</v>
      </c>
      <c r="C30" s="31" t="str" cm="1">
        <f t="array" ref="C30">INDEX($P$5:$P$7,B30)</f>
        <v>4:00–5:25 م</v>
      </c>
      <c r="D30" s="31">
        <v>4</v>
      </c>
      <c r="E30" s="31" t="s">
        <v>19</v>
      </c>
      <c r="F30" s="32">
        <v>1</v>
      </c>
      <c r="G30" s="31" t="s">
        <v>33</v>
      </c>
      <c r="H30" s="27"/>
      <c r="I30" s="33">
        <v>26</v>
      </c>
      <c r="J30" s="33" t="s">
        <v>174</v>
      </c>
      <c r="K30" s="33">
        <f t="shared" si="0"/>
        <v>16</v>
      </c>
      <c r="L30" s="33">
        <f t="shared" si="1"/>
        <v>8</v>
      </c>
      <c r="M30" s="27"/>
      <c r="N30" s="27"/>
      <c r="O30" s="27"/>
      <c r="P30" s="27"/>
    </row>
    <row r="31" spans="1:16">
      <c r="A31" s="30">
        <v>2</v>
      </c>
      <c r="B31" s="31">
        <v>1</v>
      </c>
      <c r="C31" s="31" t="str" cm="1">
        <f t="array" ref="C31">INDEX($P$5:$P$7,B31)</f>
        <v>4:00–5:25 م</v>
      </c>
      <c r="D31" s="31">
        <v>5</v>
      </c>
      <c r="E31" s="31" t="s">
        <v>19</v>
      </c>
      <c r="F31" s="32">
        <v>1</v>
      </c>
      <c r="G31" s="31" t="s">
        <v>34</v>
      </c>
      <c r="H31" s="27"/>
      <c r="I31" s="33">
        <v>27</v>
      </c>
      <c r="J31" s="33" t="s">
        <v>174</v>
      </c>
      <c r="K31" s="33">
        <f t="shared" si="0"/>
        <v>16</v>
      </c>
      <c r="L31" s="33">
        <f t="shared" si="1"/>
        <v>8</v>
      </c>
      <c r="M31" s="27"/>
      <c r="N31" s="27"/>
      <c r="O31" s="27"/>
      <c r="P31" s="27"/>
    </row>
    <row r="32" spans="1:16">
      <c r="A32" s="30">
        <v>2</v>
      </c>
      <c r="B32" s="31">
        <v>1</v>
      </c>
      <c r="C32" s="31" t="str" cm="1">
        <f t="array" ref="C32">INDEX($P$5:$P$7,B32)</f>
        <v>4:00–5:25 م</v>
      </c>
      <c r="D32" s="31">
        <v>6</v>
      </c>
      <c r="E32" s="31" t="s">
        <v>95</v>
      </c>
      <c r="F32" s="32">
        <v>1</v>
      </c>
      <c r="G32" s="31" t="s">
        <v>194</v>
      </c>
      <c r="H32" s="27"/>
      <c r="I32" s="33">
        <v>28</v>
      </c>
      <c r="J32" s="33" t="s">
        <v>174</v>
      </c>
      <c r="K32" s="33">
        <f t="shared" si="0"/>
        <v>16</v>
      </c>
      <c r="L32" s="33">
        <f t="shared" si="1"/>
        <v>8</v>
      </c>
      <c r="M32" s="27"/>
      <c r="N32" s="27"/>
      <c r="O32" s="27"/>
      <c r="P32" s="27"/>
    </row>
    <row r="33" spans="1:16">
      <c r="A33" s="30">
        <v>2</v>
      </c>
      <c r="B33" s="31">
        <v>1</v>
      </c>
      <c r="C33" s="31" t="str" cm="1">
        <f t="array" ref="C33">INDEX($P$5:$P$7,B33)</f>
        <v>4:00–5:25 م</v>
      </c>
      <c r="D33" s="31">
        <v>7</v>
      </c>
      <c r="E33" s="31" t="s">
        <v>95</v>
      </c>
      <c r="F33" s="32">
        <v>1</v>
      </c>
      <c r="G33" s="31" t="s">
        <v>218</v>
      </c>
      <c r="H33" s="27"/>
      <c r="I33" s="33">
        <v>29</v>
      </c>
      <c r="J33" s="33" t="s">
        <v>174</v>
      </c>
      <c r="K33" s="33">
        <f t="shared" si="0"/>
        <v>16</v>
      </c>
      <c r="L33" s="33">
        <f t="shared" si="1"/>
        <v>8</v>
      </c>
      <c r="M33" s="27"/>
      <c r="N33" s="27"/>
      <c r="O33" s="27"/>
      <c r="P33" s="27"/>
    </row>
    <row r="34" spans="1:16">
      <c r="A34" s="30">
        <v>2</v>
      </c>
      <c r="B34" s="31">
        <v>1</v>
      </c>
      <c r="C34" s="31" t="str" cm="1">
        <f t="array" ref="C34">INDEX($P$5:$P$7,B34)</f>
        <v>4:00–5:25 م</v>
      </c>
      <c r="D34" s="31">
        <v>8</v>
      </c>
      <c r="E34" s="31" t="s">
        <v>95</v>
      </c>
      <c r="F34" s="32">
        <v>1</v>
      </c>
      <c r="G34" s="31" t="s">
        <v>163</v>
      </c>
      <c r="H34" s="27"/>
      <c r="I34" s="33">
        <v>30</v>
      </c>
      <c r="J34" s="33" t="s">
        <v>295</v>
      </c>
      <c r="K34" s="33">
        <f t="shared" si="0"/>
        <v>16</v>
      </c>
      <c r="L34" s="33">
        <f t="shared" si="1"/>
        <v>8</v>
      </c>
      <c r="M34" s="27"/>
      <c r="N34" s="27"/>
      <c r="O34" s="27"/>
      <c r="P34" s="27"/>
    </row>
    <row r="35" spans="1:16">
      <c r="A35" s="30">
        <v>2</v>
      </c>
      <c r="B35" s="31">
        <v>2</v>
      </c>
      <c r="C35" s="31" t="str" cm="1">
        <f t="array" ref="C35">INDEX($P$5:$P$7,B35)</f>
        <v>5:35–7:00 م</v>
      </c>
      <c r="D35" s="31">
        <v>1</v>
      </c>
      <c r="E35" s="31" t="s">
        <v>95</v>
      </c>
      <c r="F35" s="32">
        <v>1</v>
      </c>
      <c r="G35" s="31" t="s">
        <v>124</v>
      </c>
      <c r="H35" s="27"/>
      <c r="I35" s="33">
        <v>31</v>
      </c>
      <c r="J35" s="33" t="s">
        <v>295</v>
      </c>
      <c r="K35" s="33">
        <f t="shared" si="0"/>
        <v>16</v>
      </c>
      <c r="L35" s="33">
        <f t="shared" si="1"/>
        <v>8</v>
      </c>
      <c r="M35" s="27"/>
      <c r="N35" s="27"/>
      <c r="O35" s="27"/>
      <c r="P35" s="27"/>
    </row>
    <row r="36" spans="1:16">
      <c r="A36" s="30">
        <v>2</v>
      </c>
      <c r="B36" s="31">
        <v>2</v>
      </c>
      <c r="C36" s="31" t="str" cm="1">
        <f t="array" ref="C36">INDEX($P$5:$P$7,B36)</f>
        <v>5:35–7:00 م</v>
      </c>
      <c r="D36" s="31">
        <v>2</v>
      </c>
      <c r="E36" s="31" t="s">
        <v>95</v>
      </c>
      <c r="F36" s="32">
        <v>1</v>
      </c>
      <c r="G36" s="31" t="s">
        <v>116</v>
      </c>
      <c r="H36" s="27"/>
      <c r="I36" s="33">
        <v>32</v>
      </c>
      <c r="J36" s="33" t="s">
        <v>295</v>
      </c>
      <c r="K36" s="33">
        <f t="shared" si="0"/>
        <v>16</v>
      </c>
      <c r="L36" s="33">
        <f t="shared" si="1"/>
        <v>8</v>
      </c>
      <c r="M36" s="27"/>
      <c r="N36" s="27"/>
      <c r="O36" s="27"/>
      <c r="P36" s="27"/>
    </row>
    <row r="37" spans="1:16">
      <c r="A37" s="30">
        <v>2</v>
      </c>
      <c r="B37" s="31">
        <v>2</v>
      </c>
      <c r="C37" s="31" t="str" cm="1">
        <f t="array" ref="C37">INDEX($P$5:$P$7,B37)</f>
        <v>5:35–7:00 م</v>
      </c>
      <c r="D37" s="31">
        <v>3</v>
      </c>
      <c r="E37" s="31" t="s">
        <v>174</v>
      </c>
      <c r="F37" s="32">
        <v>1</v>
      </c>
      <c r="G37" s="31" t="s">
        <v>414</v>
      </c>
      <c r="H37" s="27"/>
      <c r="I37" s="33">
        <v>33</v>
      </c>
      <c r="J37" s="33" t="s">
        <v>295</v>
      </c>
      <c r="K37" s="33">
        <f t="shared" si="0"/>
        <v>16</v>
      </c>
      <c r="L37" s="33">
        <f t="shared" si="1"/>
        <v>8</v>
      </c>
      <c r="M37" s="27"/>
      <c r="N37" s="27"/>
      <c r="O37" s="27"/>
      <c r="P37" s="27"/>
    </row>
    <row r="38" spans="1:16">
      <c r="A38" s="30">
        <v>2</v>
      </c>
      <c r="B38" s="31">
        <v>2</v>
      </c>
      <c r="C38" s="31" t="str" cm="1">
        <f t="array" ref="C38">INDEX($P$5:$P$7,B38)</f>
        <v>5:35–7:00 م</v>
      </c>
      <c r="D38" s="31">
        <v>4</v>
      </c>
      <c r="E38" s="31" t="s">
        <v>174</v>
      </c>
      <c r="F38" s="32">
        <v>1</v>
      </c>
      <c r="G38" s="31" t="s">
        <v>319</v>
      </c>
      <c r="H38" s="27"/>
      <c r="I38" s="33">
        <v>34</v>
      </c>
      <c r="J38" s="33" t="s">
        <v>295</v>
      </c>
      <c r="K38" s="33">
        <f t="shared" si="0"/>
        <v>16</v>
      </c>
      <c r="L38" s="33">
        <f t="shared" si="1"/>
        <v>8</v>
      </c>
      <c r="M38" s="27"/>
      <c r="N38" s="27"/>
      <c r="O38" s="27"/>
      <c r="P38" s="27"/>
    </row>
    <row r="39" spans="1:16">
      <c r="A39" s="30">
        <v>2</v>
      </c>
      <c r="B39" s="31">
        <v>2</v>
      </c>
      <c r="C39" s="31" t="str" cm="1">
        <f t="array" ref="C39">INDEX($P$5:$P$7,B39)</f>
        <v>5:35–7:00 م</v>
      </c>
      <c r="D39" s="31">
        <v>5</v>
      </c>
      <c r="E39" s="31" t="s">
        <v>174</v>
      </c>
      <c r="F39" s="32">
        <v>1</v>
      </c>
      <c r="G39" s="31" t="s">
        <v>307</v>
      </c>
      <c r="H39" s="27"/>
      <c r="I39" s="33">
        <v>35</v>
      </c>
      <c r="J39" s="33" t="s">
        <v>295</v>
      </c>
      <c r="K39" s="33">
        <f t="shared" si="0"/>
        <v>16</v>
      </c>
      <c r="L39" s="33">
        <f t="shared" si="1"/>
        <v>8</v>
      </c>
      <c r="M39" s="27"/>
      <c r="N39" s="27"/>
      <c r="O39" s="27"/>
      <c r="P39" s="27"/>
    </row>
    <row r="40" spans="1:16">
      <c r="A40" s="30">
        <v>2</v>
      </c>
      <c r="B40" s="31">
        <v>2</v>
      </c>
      <c r="C40" s="31" t="str" cm="1">
        <f t="array" ref="C40">INDEX($P$5:$P$7,B40)</f>
        <v>5:35–7:00 م</v>
      </c>
      <c r="D40" s="31">
        <v>6</v>
      </c>
      <c r="E40" s="31" t="s">
        <v>174</v>
      </c>
      <c r="F40" s="32">
        <v>1</v>
      </c>
      <c r="G40" s="31" t="s">
        <v>299</v>
      </c>
      <c r="H40" s="27"/>
      <c r="I40" s="33">
        <v>36</v>
      </c>
      <c r="J40" s="33" t="s">
        <v>295</v>
      </c>
      <c r="K40" s="33">
        <f t="shared" si="0"/>
        <v>16</v>
      </c>
      <c r="L40" s="33">
        <f t="shared" si="1"/>
        <v>8</v>
      </c>
      <c r="M40" s="27"/>
      <c r="N40" s="27"/>
      <c r="O40" s="27"/>
      <c r="P40" s="27"/>
    </row>
    <row r="41" spans="1:16">
      <c r="A41" s="30">
        <v>2</v>
      </c>
      <c r="B41" s="31">
        <v>2</v>
      </c>
      <c r="C41" s="31" t="str" cm="1">
        <f t="array" ref="C41">INDEX($P$5:$P$7,B41)</f>
        <v>5:35–7:00 م</v>
      </c>
      <c r="D41" s="31">
        <v>7</v>
      </c>
      <c r="E41" s="31" t="s">
        <v>295</v>
      </c>
      <c r="F41" s="32">
        <v>1</v>
      </c>
      <c r="G41" s="31" t="s">
        <v>489</v>
      </c>
      <c r="H41" s="27"/>
      <c r="I41" s="33">
        <v>37</v>
      </c>
      <c r="J41" s="33" t="s">
        <v>295</v>
      </c>
      <c r="K41" s="33">
        <f t="shared" si="0"/>
        <v>16</v>
      </c>
      <c r="L41" s="33">
        <f t="shared" si="1"/>
        <v>8</v>
      </c>
      <c r="M41" s="27"/>
      <c r="N41" s="27"/>
      <c r="O41" s="27"/>
      <c r="P41" s="27"/>
    </row>
    <row r="42" spans="1:16">
      <c r="A42" s="30">
        <v>2</v>
      </c>
      <c r="B42" s="31">
        <v>2</v>
      </c>
      <c r="C42" s="31" t="str" cm="1">
        <f t="array" ref="C42">INDEX($P$5:$P$7,B42)</f>
        <v>5:35–7:00 م</v>
      </c>
      <c r="D42" s="31">
        <v>8</v>
      </c>
      <c r="E42" s="31" t="s">
        <v>295</v>
      </c>
      <c r="F42" s="32">
        <v>1</v>
      </c>
      <c r="G42" s="31" t="s">
        <v>449</v>
      </c>
      <c r="H42" s="27"/>
      <c r="I42" s="33">
        <v>38</v>
      </c>
      <c r="J42" s="33" t="s">
        <v>295</v>
      </c>
      <c r="K42" s="33">
        <f t="shared" si="0"/>
        <v>16</v>
      </c>
      <c r="L42" s="33">
        <f t="shared" si="1"/>
        <v>8</v>
      </c>
      <c r="M42" s="27"/>
      <c r="N42" s="27"/>
      <c r="O42" s="27"/>
      <c r="P42" s="27"/>
    </row>
    <row r="43" spans="1:16">
      <c r="A43" s="30">
        <v>2</v>
      </c>
      <c r="B43" s="31">
        <v>3</v>
      </c>
      <c r="C43" s="31" t="str" cm="1">
        <f t="array" ref="C43">INDEX($P$5:$P$7,B43)</f>
        <v>7:10–8:35 م</v>
      </c>
      <c r="D43" s="31">
        <v>1</v>
      </c>
      <c r="E43" s="31" t="s">
        <v>295</v>
      </c>
      <c r="F43" s="32">
        <v>1</v>
      </c>
      <c r="G43" s="31" t="s">
        <v>441</v>
      </c>
      <c r="H43" s="27"/>
      <c r="I43" s="33">
        <v>39</v>
      </c>
      <c r="J43" s="33" t="s">
        <v>335</v>
      </c>
      <c r="K43" s="33">
        <f t="shared" si="0"/>
        <v>16</v>
      </c>
      <c r="L43" s="33">
        <f t="shared" si="1"/>
        <v>8</v>
      </c>
      <c r="M43" s="27"/>
      <c r="N43" s="27"/>
      <c r="O43" s="27"/>
      <c r="P43" s="27"/>
    </row>
    <row r="44" spans="1:16">
      <c r="A44" s="30">
        <v>2</v>
      </c>
      <c r="B44" s="31">
        <v>3</v>
      </c>
      <c r="C44" s="31" t="str" cm="1">
        <f t="array" ref="C44">INDEX($P$5:$P$7,B44)</f>
        <v>7:10–8:35 م</v>
      </c>
      <c r="D44" s="31">
        <v>2</v>
      </c>
      <c r="E44" s="31" t="s">
        <v>295</v>
      </c>
      <c r="F44" s="32">
        <v>1</v>
      </c>
      <c r="G44" s="31" t="s">
        <v>417</v>
      </c>
      <c r="H44" s="27"/>
      <c r="I44" s="33">
        <v>40</v>
      </c>
      <c r="J44" s="33" t="s">
        <v>335</v>
      </c>
      <c r="K44" s="33">
        <f t="shared" si="0"/>
        <v>16</v>
      </c>
      <c r="L44" s="33">
        <f t="shared" si="1"/>
        <v>8</v>
      </c>
      <c r="M44" s="27"/>
      <c r="N44" s="27"/>
      <c r="O44" s="27"/>
      <c r="P44" s="27"/>
    </row>
    <row r="45" spans="1:16">
      <c r="A45" s="30">
        <v>2</v>
      </c>
      <c r="B45" s="31">
        <v>3</v>
      </c>
      <c r="C45" s="31" t="str" cm="1">
        <f t="array" ref="C45">INDEX($P$5:$P$7,B45)</f>
        <v>7:10–8:35 م</v>
      </c>
      <c r="D45" s="31">
        <v>3</v>
      </c>
      <c r="E45" s="31" t="s">
        <v>335</v>
      </c>
      <c r="F45" s="32">
        <v>1</v>
      </c>
      <c r="G45" s="31" t="s">
        <v>645</v>
      </c>
      <c r="H45" s="27"/>
      <c r="I45" s="33">
        <v>41</v>
      </c>
      <c r="J45" s="33" t="s">
        <v>335</v>
      </c>
      <c r="K45" s="33">
        <f t="shared" si="0"/>
        <v>16</v>
      </c>
      <c r="L45" s="33">
        <f t="shared" si="1"/>
        <v>8</v>
      </c>
      <c r="M45" s="27"/>
      <c r="N45" s="27"/>
      <c r="O45" s="27"/>
      <c r="P45" s="27"/>
    </row>
    <row r="46" spans="1:16">
      <c r="A46" s="30">
        <v>2</v>
      </c>
      <c r="B46" s="31">
        <v>3</v>
      </c>
      <c r="C46" s="31" t="str" cm="1">
        <f t="array" ref="C46">INDEX($P$5:$P$7,B46)</f>
        <v>7:10–8:35 م</v>
      </c>
      <c r="D46" s="31">
        <v>4</v>
      </c>
      <c r="E46" s="31" t="s">
        <v>335</v>
      </c>
      <c r="F46" s="32">
        <v>1</v>
      </c>
      <c r="G46" s="31" t="s">
        <v>633</v>
      </c>
      <c r="H46" s="27"/>
      <c r="I46" s="33">
        <v>42</v>
      </c>
      <c r="J46" s="33" t="s">
        <v>335</v>
      </c>
      <c r="K46" s="33">
        <f t="shared" si="0"/>
        <v>16</v>
      </c>
      <c r="L46" s="33">
        <f t="shared" si="1"/>
        <v>8</v>
      </c>
      <c r="M46" s="27"/>
      <c r="N46" s="27"/>
      <c r="O46" s="27"/>
      <c r="P46" s="27"/>
    </row>
    <row r="47" spans="1:16">
      <c r="A47" s="30">
        <v>2</v>
      </c>
      <c r="B47" s="31">
        <v>3</v>
      </c>
      <c r="C47" s="31" t="str" cm="1">
        <f t="array" ref="C47">INDEX($P$5:$P$7,B47)</f>
        <v>7:10–8:35 م</v>
      </c>
      <c r="D47" s="31">
        <v>5</v>
      </c>
      <c r="E47" s="31" t="s">
        <v>335</v>
      </c>
      <c r="F47" s="32">
        <v>1</v>
      </c>
      <c r="G47" s="31" t="s">
        <v>616</v>
      </c>
      <c r="H47" s="27"/>
      <c r="I47" s="33">
        <v>43</v>
      </c>
      <c r="J47" s="33" t="s">
        <v>335</v>
      </c>
      <c r="K47" s="33">
        <f t="shared" si="0"/>
        <v>16</v>
      </c>
      <c r="L47" s="33">
        <f t="shared" si="1"/>
        <v>8</v>
      </c>
      <c r="M47" s="27"/>
      <c r="N47" s="27"/>
      <c r="O47" s="27"/>
      <c r="P47" s="27"/>
    </row>
    <row r="48" spans="1:16">
      <c r="A48" s="30">
        <v>2</v>
      </c>
      <c r="B48" s="31">
        <v>3</v>
      </c>
      <c r="C48" s="31" t="str" cm="1">
        <f t="array" ref="C48">INDEX($P$5:$P$7,B48)</f>
        <v>7:10–8:35 م</v>
      </c>
      <c r="D48" s="31">
        <v>6</v>
      </c>
      <c r="E48" s="31" t="s">
        <v>335</v>
      </c>
      <c r="F48" s="32">
        <v>1</v>
      </c>
      <c r="G48" s="31" t="s">
        <v>594</v>
      </c>
      <c r="H48" s="27"/>
      <c r="I48" s="33">
        <v>44</v>
      </c>
      <c r="J48" s="33" t="s">
        <v>335</v>
      </c>
      <c r="K48" s="33">
        <f t="shared" si="0"/>
        <v>16</v>
      </c>
      <c r="L48" s="33">
        <f t="shared" si="1"/>
        <v>8</v>
      </c>
      <c r="M48" s="27"/>
      <c r="N48" s="27"/>
      <c r="O48" s="27"/>
      <c r="P48" s="27"/>
    </row>
    <row r="49" spans="1:16">
      <c r="A49" s="30">
        <v>3</v>
      </c>
      <c r="B49" s="31">
        <v>1</v>
      </c>
      <c r="C49" s="31" t="str" cm="1">
        <f t="array" ref="C49">INDEX($P$5:$P$7,B49)</f>
        <v>4:00–5:25 م</v>
      </c>
      <c r="D49" s="31">
        <v>1</v>
      </c>
      <c r="E49" s="31" t="s">
        <v>19</v>
      </c>
      <c r="F49" s="32">
        <v>1</v>
      </c>
      <c r="G49" s="31" t="s">
        <v>46</v>
      </c>
      <c r="H49" s="27"/>
      <c r="I49" s="33">
        <v>45</v>
      </c>
      <c r="J49" s="33" t="s">
        <v>335</v>
      </c>
      <c r="K49" s="33">
        <f t="shared" si="0"/>
        <v>16</v>
      </c>
      <c r="L49" s="33">
        <f t="shared" si="1"/>
        <v>8</v>
      </c>
      <c r="M49" s="27"/>
      <c r="N49" s="27"/>
      <c r="O49" s="27"/>
      <c r="P49" s="27"/>
    </row>
    <row r="50" spans="1:16">
      <c r="A50" s="30">
        <v>3</v>
      </c>
      <c r="B50" s="31">
        <v>1</v>
      </c>
      <c r="C50" s="31" t="str" cm="1">
        <f t="array" ref="C50">INDEX($P$5:$P$7,B50)</f>
        <v>4:00–5:25 م</v>
      </c>
      <c r="D50" s="31">
        <v>2</v>
      </c>
      <c r="E50" s="31" t="s">
        <v>19</v>
      </c>
      <c r="F50" s="32">
        <v>1</v>
      </c>
      <c r="G50" s="31" t="s">
        <v>55</v>
      </c>
      <c r="H50" s="27"/>
      <c r="I50" s="33">
        <v>46</v>
      </c>
      <c r="J50" s="33" t="s">
        <v>335</v>
      </c>
      <c r="K50" s="33">
        <f t="shared" si="0"/>
        <v>16</v>
      </c>
      <c r="L50" s="33">
        <f t="shared" si="1"/>
        <v>8</v>
      </c>
      <c r="M50" s="27"/>
      <c r="N50" s="27"/>
      <c r="O50" s="27"/>
      <c r="P50" s="27"/>
    </row>
    <row r="51" spans="1:16">
      <c r="A51" s="30">
        <v>3</v>
      </c>
      <c r="B51" s="31">
        <v>1</v>
      </c>
      <c r="C51" s="31" t="str" cm="1">
        <f t="array" ref="C51">INDEX($P$5:$P$7,B51)</f>
        <v>4:00–5:25 م</v>
      </c>
      <c r="D51" s="31">
        <v>3</v>
      </c>
      <c r="E51" s="31" t="s">
        <v>19</v>
      </c>
      <c r="F51" s="32">
        <v>1</v>
      </c>
      <c r="G51" s="31" t="s">
        <v>64</v>
      </c>
      <c r="H51" s="27"/>
      <c r="I51" s="33">
        <v>47</v>
      </c>
      <c r="J51" s="33" t="s">
        <v>335</v>
      </c>
      <c r="K51" s="33">
        <f t="shared" si="0"/>
        <v>16</v>
      </c>
      <c r="L51" s="33">
        <f t="shared" si="1"/>
        <v>8</v>
      </c>
      <c r="M51" s="27"/>
      <c r="N51" s="27"/>
      <c r="O51" s="27"/>
      <c r="P51" s="27"/>
    </row>
    <row r="52" spans="1:16">
      <c r="A52" s="30">
        <v>3</v>
      </c>
      <c r="B52" s="31">
        <v>1</v>
      </c>
      <c r="C52" s="31" t="str" cm="1">
        <f t="array" ref="C52">INDEX($P$5:$P$7,B52)</f>
        <v>4:00–5:25 م</v>
      </c>
      <c r="D52" s="31">
        <v>4</v>
      </c>
      <c r="E52" s="31" t="s">
        <v>19</v>
      </c>
      <c r="F52" s="32">
        <v>1</v>
      </c>
      <c r="G52" s="31" t="s">
        <v>21</v>
      </c>
      <c r="H52" s="27"/>
      <c r="I52" s="27"/>
      <c r="J52" s="27"/>
      <c r="K52" s="27"/>
      <c r="L52" s="27"/>
      <c r="M52" s="27"/>
      <c r="N52" s="27"/>
      <c r="O52" s="27"/>
      <c r="P52" s="27"/>
    </row>
    <row r="53" spans="1:16">
      <c r="A53" s="30">
        <v>3</v>
      </c>
      <c r="B53" s="31">
        <v>1</v>
      </c>
      <c r="C53" s="31" t="str" cm="1">
        <f t="array" ref="C53">INDEX($P$5:$P$7,B53)</f>
        <v>4:00–5:25 م</v>
      </c>
      <c r="D53" s="31">
        <v>5</v>
      </c>
      <c r="E53" s="31" t="s">
        <v>19</v>
      </c>
      <c r="F53" s="32">
        <v>1</v>
      </c>
      <c r="G53" s="31" t="s">
        <v>22</v>
      </c>
      <c r="H53" s="27"/>
      <c r="I53" s="27"/>
      <c r="J53" s="27"/>
      <c r="K53" s="27"/>
      <c r="L53" s="27"/>
      <c r="M53" s="27"/>
      <c r="N53" s="27"/>
      <c r="O53" s="27"/>
      <c r="P53" s="27"/>
    </row>
    <row r="54" spans="1:16">
      <c r="A54" s="30">
        <v>3</v>
      </c>
      <c r="B54" s="31">
        <v>1</v>
      </c>
      <c r="C54" s="31" t="str" cm="1">
        <f t="array" ref="C54">INDEX($P$5:$P$7,B54)</f>
        <v>4:00–5:25 م</v>
      </c>
      <c r="D54" s="31">
        <v>6</v>
      </c>
      <c r="E54" s="31" t="s">
        <v>95</v>
      </c>
      <c r="F54" s="32">
        <v>1</v>
      </c>
      <c r="G54" s="31" t="s">
        <v>209</v>
      </c>
      <c r="H54" s="27"/>
      <c r="I54" s="27"/>
      <c r="J54" s="27"/>
      <c r="K54" s="27"/>
      <c r="L54" s="27"/>
      <c r="M54" s="27"/>
      <c r="N54" s="27"/>
      <c r="O54" s="27"/>
      <c r="P54" s="27"/>
    </row>
    <row r="55" spans="1:16">
      <c r="A55" s="30">
        <v>3</v>
      </c>
      <c r="B55" s="31">
        <v>1</v>
      </c>
      <c r="C55" s="31" t="str" cm="1">
        <f t="array" ref="C55">INDEX($P$5:$P$7,B55)</f>
        <v>4:00–5:25 م</v>
      </c>
      <c r="D55" s="31">
        <v>7</v>
      </c>
      <c r="E55" s="31" t="s">
        <v>95</v>
      </c>
      <c r="F55" s="32">
        <v>1</v>
      </c>
      <c r="G55" s="31" t="s">
        <v>190</v>
      </c>
      <c r="H55" s="27"/>
      <c r="I55" s="27"/>
      <c r="J55" s="27"/>
      <c r="K55" s="27"/>
      <c r="L55" s="27"/>
      <c r="M55" s="27"/>
      <c r="N55" s="27"/>
      <c r="O55" s="27"/>
      <c r="P55" s="27"/>
    </row>
    <row r="56" spans="1:16">
      <c r="A56" s="30">
        <v>3</v>
      </c>
      <c r="B56" s="31">
        <v>1</v>
      </c>
      <c r="C56" s="31" t="str" cm="1">
        <f t="array" ref="C56">INDEX($P$5:$P$7,B56)</f>
        <v>4:00–5:25 م</v>
      </c>
      <c r="D56" s="31">
        <v>8</v>
      </c>
      <c r="E56" s="31" t="s">
        <v>95</v>
      </c>
      <c r="F56" s="32">
        <v>1</v>
      </c>
      <c r="G56" s="31" t="s">
        <v>219</v>
      </c>
      <c r="H56" s="27"/>
      <c r="I56" s="27"/>
      <c r="J56" s="27"/>
      <c r="K56" s="27"/>
      <c r="L56" s="27"/>
      <c r="M56" s="27"/>
      <c r="N56" s="27"/>
      <c r="O56" s="27"/>
      <c r="P56" s="27"/>
    </row>
    <row r="57" spans="1:16">
      <c r="A57" s="30">
        <v>3</v>
      </c>
      <c r="B57" s="31">
        <v>2</v>
      </c>
      <c r="C57" s="31" t="str" cm="1">
        <f t="array" ref="C57">INDEX($P$5:$P$7,B57)</f>
        <v>5:35–7:00 م</v>
      </c>
      <c r="D57" s="31">
        <v>1</v>
      </c>
      <c r="E57" s="31" t="s">
        <v>95</v>
      </c>
      <c r="F57" s="32">
        <v>1</v>
      </c>
      <c r="G57" s="31" t="s">
        <v>117</v>
      </c>
      <c r="H57" s="27"/>
      <c r="I57" s="27"/>
      <c r="J57" s="27"/>
      <c r="K57" s="27"/>
      <c r="L57" s="27"/>
      <c r="M57" s="27"/>
      <c r="N57" s="27"/>
      <c r="O57" s="27"/>
      <c r="P57" s="27"/>
    </row>
    <row r="58" spans="1:16">
      <c r="A58" s="30">
        <v>3</v>
      </c>
      <c r="B58" s="31">
        <v>2</v>
      </c>
      <c r="C58" s="31" t="str" cm="1">
        <f t="array" ref="C58">INDEX($P$5:$P$7,B58)</f>
        <v>5:35–7:00 م</v>
      </c>
      <c r="D58" s="31">
        <v>2</v>
      </c>
      <c r="E58" s="31" t="s">
        <v>95</v>
      </c>
      <c r="F58" s="32">
        <v>1</v>
      </c>
      <c r="G58" s="31" t="s">
        <v>109</v>
      </c>
      <c r="H58" s="27"/>
      <c r="I58" s="27"/>
      <c r="J58" s="27"/>
      <c r="K58" s="27"/>
      <c r="L58" s="27"/>
      <c r="M58" s="27"/>
      <c r="N58" s="27"/>
      <c r="O58" s="27"/>
      <c r="P58" s="27"/>
    </row>
    <row r="59" spans="1:16">
      <c r="A59" s="30">
        <v>3</v>
      </c>
      <c r="B59" s="31">
        <v>2</v>
      </c>
      <c r="C59" s="31" t="str" cm="1">
        <f t="array" ref="C59">INDEX($P$5:$P$7,B59)</f>
        <v>5:35–7:00 م</v>
      </c>
      <c r="D59" s="31">
        <v>3</v>
      </c>
      <c r="E59" s="31" t="s">
        <v>174</v>
      </c>
      <c r="F59" s="32">
        <v>1</v>
      </c>
      <c r="G59" s="31" t="s">
        <v>388</v>
      </c>
      <c r="H59" s="27"/>
      <c r="I59" s="27"/>
      <c r="J59" s="27"/>
      <c r="K59" s="27"/>
      <c r="L59" s="27"/>
      <c r="M59" s="27"/>
      <c r="N59" s="27"/>
      <c r="O59" s="27"/>
      <c r="P59" s="27"/>
    </row>
    <row r="60" spans="1:16">
      <c r="A60" s="30">
        <v>3</v>
      </c>
      <c r="B60" s="31">
        <v>2</v>
      </c>
      <c r="C60" s="31" t="str" cm="1">
        <f t="array" ref="C60">INDEX($P$5:$P$7,B60)</f>
        <v>5:35–7:00 م</v>
      </c>
      <c r="D60" s="31">
        <v>4</v>
      </c>
      <c r="E60" s="31" t="s">
        <v>174</v>
      </c>
      <c r="F60" s="32">
        <v>1</v>
      </c>
      <c r="G60" s="31" t="s">
        <v>330</v>
      </c>
      <c r="H60" s="27"/>
      <c r="I60" s="27"/>
      <c r="J60" s="27"/>
      <c r="K60" s="27"/>
      <c r="L60" s="27"/>
      <c r="M60" s="27"/>
      <c r="N60" s="27"/>
      <c r="O60" s="27"/>
      <c r="P60" s="27"/>
    </row>
    <row r="61" spans="1:16">
      <c r="A61" s="30">
        <v>3</v>
      </c>
      <c r="B61" s="31">
        <v>2</v>
      </c>
      <c r="C61" s="31" t="str" cm="1">
        <f t="array" ref="C61">INDEX($P$5:$P$7,B61)</f>
        <v>5:35–7:00 م</v>
      </c>
      <c r="D61" s="31">
        <v>5</v>
      </c>
      <c r="E61" s="31" t="s">
        <v>174</v>
      </c>
      <c r="F61" s="32">
        <v>1</v>
      </c>
      <c r="G61" s="31" t="s">
        <v>300</v>
      </c>
      <c r="H61" s="27"/>
      <c r="I61" s="27"/>
      <c r="J61" s="27"/>
      <c r="K61" s="27"/>
      <c r="L61" s="27"/>
      <c r="M61" s="27"/>
      <c r="N61" s="27"/>
      <c r="O61" s="27"/>
      <c r="P61" s="27"/>
    </row>
    <row r="62" spans="1:16">
      <c r="A62" s="30">
        <v>3</v>
      </c>
      <c r="B62" s="31">
        <v>2</v>
      </c>
      <c r="C62" s="31" t="str" cm="1">
        <f t="array" ref="C62">INDEX($P$5:$P$7,B62)</f>
        <v>5:35–7:00 م</v>
      </c>
      <c r="D62" s="31">
        <v>6</v>
      </c>
      <c r="E62" s="31" t="s">
        <v>174</v>
      </c>
      <c r="F62" s="32">
        <v>1</v>
      </c>
      <c r="G62" s="31" t="s">
        <v>291</v>
      </c>
      <c r="H62" s="27"/>
      <c r="I62" s="27"/>
      <c r="J62" s="27"/>
      <c r="K62" s="27"/>
      <c r="L62" s="27"/>
      <c r="M62" s="27"/>
      <c r="N62" s="27"/>
      <c r="O62" s="27"/>
      <c r="P62" s="27"/>
    </row>
    <row r="63" spans="1:16">
      <c r="A63" s="30">
        <v>3</v>
      </c>
      <c r="B63" s="31">
        <v>2</v>
      </c>
      <c r="C63" s="31" t="str" cm="1">
        <f t="array" ref="C63">INDEX($P$5:$P$7,B63)</f>
        <v>5:35–7:00 م</v>
      </c>
      <c r="D63" s="31">
        <v>7</v>
      </c>
      <c r="E63" s="31" t="s">
        <v>295</v>
      </c>
      <c r="F63" s="32">
        <v>1</v>
      </c>
      <c r="G63" s="31" t="s">
        <v>474</v>
      </c>
      <c r="H63" s="27"/>
      <c r="I63" s="27"/>
      <c r="J63" s="27"/>
      <c r="K63" s="27"/>
      <c r="L63" s="27"/>
      <c r="M63" s="27"/>
      <c r="N63" s="27"/>
      <c r="O63" s="27"/>
      <c r="P63" s="27"/>
    </row>
    <row r="64" spans="1:16">
      <c r="A64" s="30">
        <v>3</v>
      </c>
      <c r="B64" s="31">
        <v>2</v>
      </c>
      <c r="C64" s="31" t="str" cm="1">
        <f t="array" ref="C64">INDEX($P$5:$P$7,B64)</f>
        <v>5:35–7:00 م</v>
      </c>
      <c r="D64" s="31">
        <v>8</v>
      </c>
      <c r="E64" s="31" t="s">
        <v>295</v>
      </c>
      <c r="F64" s="32">
        <v>1</v>
      </c>
      <c r="G64" s="31" t="s">
        <v>486</v>
      </c>
      <c r="H64" s="27"/>
      <c r="I64" s="27"/>
      <c r="J64" s="27"/>
      <c r="K64" s="27"/>
      <c r="L64" s="27"/>
      <c r="M64" s="27"/>
      <c r="N64" s="27"/>
      <c r="O64" s="27"/>
      <c r="P64" s="27"/>
    </row>
    <row r="65" spans="1:16">
      <c r="A65" s="30">
        <v>3</v>
      </c>
      <c r="B65" s="31">
        <v>3</v>
      </c>
      <c r="C65" s="31" t="str" cm="1">
        <f t="array" ref="C65">INDEX($P$5:$P$7,B65)</f>
        <v>7:10–8:35 م</v>
      </c>
      <c r="D65" s="31">
        <v>1</v>
      </c>
      <c r="E65" s="31" t="s">
        <v>295</v>
      </c>
      <c r="F65" s="32">
        <v>1</v>
      </c>
      <c r="G65" s="31" t="s">
        <v>420</v>
      </c>
      <c r="H65" s="27"/>
      <c r="I65" s="27"/>
      <c r="J65" s="27"/>
      <c r="K65" s="27"/>
      <c r="L65" s="27"/>
      <c r="M65" s="27"/>
      <c r="N65" s="27"/>
      <c r="O65" s="27"/>
      <c r="P65" s="27"/>
    </row>
    <row r="66" spans="1:16">
      <c r="A66" s="30">
        <v>3</v>
      </c>
      <c r="B66" s="31">
        <v>3</v>
      </c>
      <c r="C66" s="31" t="str" cm="1">
        <f t="array" ref="C66">INDEX($P$5:$P$7,B66)</f>
        <v>7:10–8:35 م</v>
      </c>
      <c r="D66" s="31">
        <v>2</v>
      </c>
      <c r="E66" s="31" t="s">
        <v>295</v>
      </c>
      <c r="F66" s="32">
        <v>1</v>
      </c>
      <c r="G66" s="31" t="s">
        <v>370</v>
      </c>
      <c r="H66" s="27"/>
      <c r="I66" s="27"/>
      <c r="J66" s="27"/>
      <c r="K66" s="27"/>
      <c r="L66" s="27"/>
      <c r="M66" s="27"/>
      <c r="N66" s="27"/>
      <c r="O66" s="27"/>
      <c r="P66" s="27"/>
    </row>
    <row r="67" spans="1:16">
      <c r="A67" s="30">
        <v>3</v>
      </c>
      <c r="B67" s="31">
        <v>3</v>
      </c>
      <c r="C67" s="31" t="str" cm="1">
        <f t="array" ref="C67">INDEX($P$5:$P$7,B67)</f>
        <v>7:10–8:35 م</v>
      </c>
      <c r="D67" s="31">
        <v>3</v>
      </c>
      <c r="E67" s="31" t="s">
        <v>335</v>
      </c>
      <c r="F67" s="32">
        <v>1</v>
      </c>
      <c r="G67" s="31" t="s">
        <v>635</v>
      </c>
      <c r="H67" s="27"/>
      <c r="I67" s="27"/>
      <c r="J67" s="27"/>
      <c r="K67" s="27"/>
      <c r="L67" s="27"/>
      <c r="M67" s="27"/>
      <c r="N67" s="27"/>
      <c r="O67" s="27"/>
      <c r="P67" s="27"/>
    </row>
    <row r="68" spans="1:16">
      <c r="A68" s="30">
        <v>3</v>
      </c>
      <c r="B68" s="31">
        <v>3</v>
      </c>
      <c r="C68" s="31" t="str" cm="1">
        <f t="array" ref="C68">INDEX($P$5:$P$7,B68)</f>
        <v>7:10–8:35 م</v>
      </c>
      <c r="D68" s="31">
        <v>4</v>
      </c>
      <c r="E68" s="31" t="s">
        <v>335</v>
      </c>
      <c r="F68" s="32">
        <v>1</v>
      </c>
      <c r="G68" s="31" t="s">
        <v>646</v>
      </c>
      <c r="H68" s="27"/>
      <c r="I68" s="27"/>
      <c r="J68" s="27"/>
      <c r="K68" s="27"/>
      <c r="L68" s="27"/>
      <c r="M68" s="27"/>
      <c r="N68" s="27"/>
      <c r="O68" s="27"/>
      <c r="P68" s="27"/>
    </row>
    <row r="69" spans="1:16">
      <c r="A69" s="30">
        <v>3</v>
      </c>
      <c r="B69" s="31">
        <v>3</v>
      </c>
      <c r="C69" s="31" t="str" cm="1">
        <f t="array" ref="C69">INDEX($P$5:$P$7,B69)</f>
        <v>7:10–8:35 م</v>
      </c>
      <c r="D69" s="31">
        <v>5</v>
      </c>
      <c r="E69" s="31" t="s">
        <v>335</v>
      </c>
      <c r="F69" s="32">
        <v>1</v>
      </c>
      <c r="G69" s="31" t="s">
        <v>595</v>
      </c>
      <c r="H69" s="27"/>
      <c r="I69" s="27"/>
      <c r="J69" s="27"/>
      <c r="K69" s="27"/>
      <c r="L69" s="27"/>
      <c r="M69" s="27"/>
      <c r="N69" s="27"/>
      <c r="O69" s="27"/>
      <c r="P69" s="27"/>
    </row>
    <row r="70" spans="1:16">
      <c r="A70" s="30">
        <v>3</v>
      </c>
      <c r="B70" s="31">
        <v>3</v>
      </c>
      <c r="C70" s="31" t="str" cm="1">
        <f t="array" ref="C70">INDEX($P$5:$P$7,B70)</f>
        <v>7:10–8:35 م</v>
      </c>
      <c r="D70" s="31">
        <v>6</v>
      </c>
      <c r="E70" s="31" t="s">
        <v>335</v>
      </c>
      <c r="F70" s="32">
        <v>1</v>
      </c>
      <c r="G70" s="31" t="s">
        <v>573</v>
      </c>
      <c r="H70" s="27"/>
      <c r="I70" s="27"/>
      <c r="J70" s="27"/>
      <c r="K70" s="27"/>
      <c r="L70" s="27"/>
      <c r="M70" s="27"/>
      <c r="N70" s="27"/>
      <c r="O70" s="27"/>
      <c r="P70" s="27"/>
    </row>
    <row r="71" spans="1:16">
      <c r="A71" s="30">
        <v>4</v>
      </c>
      <c r="B71" s="31">
        <v>1</v>
      </c>
      <c r="C71" s="31" t="str" cm="1">
        <f t="array" ref="C71">INDEX($P$5:$P$7,B71)</f>
        <v>4:00–5:25 م</v>
      </c>
      <c r="D71" s="31">
        <v>1</v>
      </c>
      <c r="E71" s="31" t="s">
        <v>19</v>
      </c>
      <c r="F71" s="32">
        <v>1</v>
      </c>
      <c r="G71" s="31" t="s">
        <v>41</v>
      </c>
      <c r="H71" s="27"/>
      <c r="I71" s="27"/>
      <c r="J71" s="27"/>
      <c r="K71" s="27"/>
      <c r="L71" s="27"/>
      <c r="M71" s="27"/>
      <c r="N71" s="27"/>
      <c r="O71" s="27"/>
      <c r="P71" s="27"/>
    </row>
    <row r="72" spans="1:16">
      <c r="A72" s="30">
        <v>4</v>
      </c>
      <c r="B72" s="31">
        <v>1</v>
      </c>
      <c r="C72" s="31" t="str" cm="1">
        <f t="array" ref="C72">INDEX($P$5:$P$7,B72)</f>
        <v>4:00–5:25 م</v>
      </c>
      <c r="D72" s="31">
        <v>2</v>
      </c>
      <c r="E72" s="31" t="s">
        <v>19</v>
      </c>
      <c r="F72" s="32">
        <v>1</v>
      </c>
      <c r="G72" s="31" t="s">
        <v>47</v>
      </c>
      <c r="H72" s="27"/>
      <c r="I72" s="27"/>
      <c r="J72" s="27"/>
      <c r="K72" s="27"/>
      <c r="L72" s="27"/>
      <c r="M72" s="27"/>
      <c r="N72" s="27"/>
      <c r="O72" s="27"/>
      <c r="P72" s="27"/>
    </row>
    <row r="73" spans="1:16">
      <c r="A73" s="30">
        <v>4</v>
      </c>
      <c r="B73" s="31">
        <v>1</v>
      </c>
      <c r="C73" s="31" t="str" cm="1">
        <f t="array" ref="C73">INDEX($P$5:$P$7,B73)</f>
        <v>4:00–5:25 م</v>
      </c>
      <c r="D73" s="31">
        <v>3</v>
      </c>
      <c r="E73" s="31" t="s">
        <v>19</v>
      </c>
      <c r="F73" s="32">
        <v>1</v>
      </c>
      <c r="G73" s="31" t="s">
        <v>56</v>
      </c>
      <c r="H73" s="27"/>
      <c r="I73" s="27"/>
      <c r="J73" s="27"/>
      <c r="K73" s="27"/>
      <c r="L73" s="27"/>
      <c r="M73" s="27"/>
      <c r="N73" s="27"/>
      <c r="O73" s="27"/>
      <c r="P73" s="27"/>
    </row>
    <row r="74" spans="1:16">
      <c r="A74" s="30">
        <v>4</v>
      </c>
      <c r="B74" s="31">
        <v>1</v>
      </c>
      <c r="C74" s="31" t="str" cm="1">
        <f t="array" ref="C74">INDEX($P$5:$P$7,B74)</f>
        <v>4:00–5:25 م</v>
      </c>
      <c r="D74" s="31">
        <v>4</v>
      </c>
      <c r="E74" s="31" t="s">
        <v>19</v>
      </c>
      <c r="F74" s="32">
        <v>1</v>
      </c>
      <c r="G74" s="31" t="s">
        <v>65</v>
      </c>
      <c r="H74" s="27"/>
      <c r="I74" s="27"/>
      <c r="J74" s="27"/>
      <c r="K74" s="27"/>
      <c r="L74" s="27"/>
      <c r="M74" s="27"/>
      <c r="N74" s="27"/>
      <c r="O74" s="27"/>
      <c r="P74" s="27"/>
    </row>
    <row r="75" spans="1:16">
      <c r="A75" s="30">
        <v>4</v>
      </c>
      <c r="B75" s="31">
        <v>1</v>
      </c>
      <c r="C75" s="31" t="str" cm="1">
        <f t="array" ref="C75">INDEX($P$5:$P$7,B75)</f>
        <v>4:00–5:25 م</v>
      </c>
      <c r="D75" s="31">
        <v>5</v>
      </c>
      <c r="E75" s="31" t="s">
        <v>19</v>
      </c>
      <c r="F75" s="32">
        <v>1</v>
      </c>
      <c r="G75" s="31" t="s">
        <v>25</v>
      </c>
      <c r="H75" s="27"/>
      <c r="I75" s="27"/>
      <c r="J75" s="27"/>
      <c r="K75" s="27"/>
      <c r="L75" s="27"/>
      <c r="M75" s="27"/>
      <c r="N75" s="27"/>
      <c r="O75" s="27"/>
      <c r="P75" s="27"/>
    </row>
    <row r="76" spans="1:16">
      <c r="A76" s="30">
        <v>4</v>
      </c>
      <c r="B76" s="31">
        <v>1</v>
      </c>
      <c r="C76" s="31" t="str" cm="1">
        <f t="array" ref="C76">INDEX($P$5:$P$7,B76)</f>
        <v>4:00–5:25 م</v>
      </c>
      <c r="D76" s="31">
        <v>6</v>
      </c>
      <c r="E76" s="31" t="s">
        <v>95</v>
      </c>
      <c r="F76" s="32">
        <v>1</v>
      </c>
      <c r="G76" s="31" t="s">
        <v>142</v>
      </c>
      <c r="H76" s="27"/>
      <c r="I76" s="27"/>
      <c r="J76" s="27"/>
      <c r="K76" s="27"/>
      <c r="L76" s="27"/>
      <c r="M76" s="27"/>
      <c r="N76" s="27"/>
      <c r="O76" s="27"/>
      <c r="P76" s="27"/>
    </row>
    <row r="77" spans="1:16">
      <c r="A77" s="30">
        <v>4</v>
      </c>
      <c r="B77" s="31">
        <v>1</v>
      </c>
      <c r="C77" s="31" t="str" cm="1">
        <f t="array" ref="C77">INDEX($P$5:$P$7,B77)</f>
        <v>4:00–5:25 م</v>
      </c>
      <c r="D77" s="31">
        <v>7</v>
      </c>
      <c r="E77" s="31" t="s">
        <v>95</v>
      </c>
      <c r="F77" s="32">
        <v>1</v>
      </c>
      <c r="G77" s="31" t="s">
        <v>176</v>
      </c>
      <c r="H77" s="27"/>
      <c r="I77" s="27"/>
      <c r="J77" s="27"/>
      <c r="K77" s="27"/>
      <c r="L77" s="27"/>
      <c r="M77" s="27"/>
      <c r="N77" s="27"/>
      <c r="O77" s="27"/>
      <c r="P77" s="27"/>
    </row>
    <row r="78" spans="1:16">
      <c r="A78" s="30">
        <v>4</v>
      </c>
      <c r="B78" s="31">
        <v>1</v>
      </c>
      <c r="C78" s="31" t="str" cm="1">
        <f t="array" ref="C78">INDEX($P$5:$P$7,B78)</f>
        <v>4:00–5:25 م</v>
      </c>
      <c r="D78" s="31">
        <v>8</v>
      </c>
      <c r="E78" s="31" t="s">
        <v>95</v>
      </c>
      <c r="F78" s="32">
        <v>1</v>
      </c>
      <c r="G78" s="31" t="s">
        <v>191</v>
      </c>
      <c r="H78" s="27"/>
      <c r="I78" s="27"/>
      <c r="J78" s="27"/>
      <c r="K78" s="27"/>
      <c r="L78" s="27"/>
      <c r="M78" s="27"/>
      <c r="N78" s="27"/>
      <c r="O78" s="27"/>
      <c r="P78" s="27"/>
    </row>
    <row r="79" spans="1:16">
      <c r="A79" s="30">
        <v>4</v>
      </c>
      <c r="B79" s="31">
        <v>2</v>
      </c>
      <c r="C79" s="31" t="str" cm="1">
        <f t="array" ref="C79">INDEX($P$5:$P$7,B79)</f>
        <v>5:35–7:00 م</v>
      </c>
      <c r="D79" s="31">
        <v>1</v>
      </c>
      <c r="E79" s="31" t="s">
        <v>95</v>
      </c>
      <c r="F79" s="32">
        <v>1</v>
      </c>
      <c r="G79" s="31" t="s">
        <v>220</v>
      </c>
      <c r="H79" s="27"/>
      <c r="I79" s="27"/>
      <c r="J79" s="27"/>
      <c r="K79" s="27"/>
      <c r="L79" s="27"/>
      <c r="M79" s="27"/>
      <c r="N79" s="27"/>
      <c r="O79" s="27"/>
      <c r="P79" s="27"/>
    </row>
    <row r="80" spans="1:16">
      <c r="A80" s="30">
        <v>4</v>
      </c>
      <c r="B80" s="31">
        <v>2</v>
      </c>
      <c r="C80" s="31" t="str" cm="1">
        <f t="array" ref="C80">INDEX($P$5:$P$7,B80)</f>
        <v>5:35–7:00 م</v>
      </c>
      <c r="D80" s="31">
        <v>2</v>
      </c>
      <c r="E80" s="31" t="s">
        <v>95</v>
      </c>
      <c r="F80" s="32">
        <v>1</v>
      </c>
      <c r="G80" s="31" t="s">
        <v>99</v>
      </c>
      <c r="H80" s="27"/>
      <c r="I80" s="27"/>
      <c r="J80" s="27"/>
      <c r="K80" s="27"/>
      <c r="L80" s="27"/>
      <c r="M80" s="27"/>
      <c r="N80" s="27"/>
      <c r="O80" s="27"/>
      <c r="P80" s="27"/>
    </row>
    <row r="81" spans="1:16">
      <c r="A81" s="30">
        <v>4</v>
      </c>
      <c r="B81" s="31">
        <v>2</v>
      </c>
      <c r="C81" s="31" t="str" cm="1">
        <f t="array" ref="C81">INDEX($P$5:$P$7,B81)</f>
        <v>5:35–7:00 م</v>
      </c>
      <c r="D81" s="31">
        <v>3</v>
      </c>
      <c r="E81" s="31" t="s">
        <v>174</v>
      </c>
      <c r="F81" s="32">
        <v>1</v>
      </c>
      <c r="G81" s="31" t="s">
        <v>315</v>
      </c>
      <c r="H81" s="27"/>
      <c r="I81" s="27"/>
      <c r="J81" s="27"/>
      <c r="K81" s="27"/>
      <c r="L81" s="27"/>
      <c r="M81" s="27"/>
      <c r="N81" s="27"/>
      <c r="O81" s="27"/>
      <c r="P81" s="27"/>
    </row>
    <row r="82" spans="1:16">
      <c r="A82" s="30">
        <v>4</v>
      </c>
      <c r="B82" s="31">
        <v>2</v>
      </c>
      <c r="C82" s="31" t="str" cm="1">
        <f t="array" ref="C82">INDEX($P$5:$P$7,B82)</f>
        <v>5:35–7:00 م</v>
      </c>
      <c r="D82" s="31">
        <v>4</v>
      </c>
      <c r="E82" s="31" t="s">
        <v>174</v>
      </c>
      <c r="F82" s="32">
        <v>1</v>
      </c>
      <c r="G82" s="31" t="s">
        <v>323</v>
      </c>
      <c r="H82" s="27"/>
      <c r="I82" s="27"/>
      <c r="J82" s="27"/>
      <c r="K82" s="27"/>
      <c r="L82" s="27"/>
      <c r="M82" s="27"/>
      <c r="N82" s="27"/>
      <c r="O82" s="27"/>
      <c r="P82" s="27"/>
    </row>
    <row r="83" spans="1:16">
      <c r="A83" s="30">
        <v>4</v>
      </c>
      <c r="B83" s="31">
        <v>2</v>
      </c>
      <c r="C83" s="31" t="str" cm="1">
        <f t="array" ref="C83">INDEX($P$5:$P$7,B83)</f>
        <v>5:35–7:00 م</v>
      </c>
      <c r="D83" s="31">
        <v>5</v>
      </c>
      <c r="E83" s="31" t="s">
        <v>174</v>
      </c>
      <c r="F83" s="32">
        <v>1</v>
      </c>
      <c r="G83" s="31" t="s">
        <v>331</v>
      </c>
      <c r="H83" s="27"/>
      <c r="I83" s="27"/>
      <c r="J83" s="27"/>
      <c r="K83" s="27"/>
      <c r="L83" s="27"/>
      <c r="M83" s="27"/>
      <c r="N83" s="27"/>
      <c r="O83" s="27"/>
      <c r="P83" s="27"/>
    </row>
    <row r="84" spans="1:16">
      <c r="A84" s="30">
        <v>4</v>
      </c>
      <c r="B84" s="31">
        <v>2</v>
      </c>
      <c r="C84" s="31" t="str" cm="1">
        <f t="array" ref="C84">INDEX($P$5:$P$7,B84)</f>
        <v>5:35–7:00 م</v>
      </c>
      <c r="D84" s="31">
        <v>6</v>
      </c>
      <c r="E84" s="31" t="s">
        <v>174</v>
      </c>
      <c r="F84" s="32">
        <v>1</v>
      </c>
      <c r="G84" s="31" t="s">
        <v>284</v>
      </c>
      <c r="H84" s="27"/>
      <c r="I84" s="27"/>
      <c r="J84" s="27"/>
      <c r="K84" s="27"/>
      <c r="L84" s="27"/>
      <c r="M84" s="27"/>
      <c r="N84" s="27"/>
      <c r="O84" s="27"/>
      <c r="P84" s="27"/>
    </row>
    <row r="85" spans="1:16">
      <c r="A85" s="30">
        <v>4</v>
      </c>
      <c r="B85" s="31">
        <v>2</v>
      </c>
      <c r="C85" s="31" t="str" cm="1">
        <f t="array" ref="C85">INDEX($P$5:$P$7,B85)</f>
        <v>5:35–7:00 م</v>
      </c>
      <c r="D85" s="31">
        <v>7</v>
      </c>
      <c r="E85" s="31" t="s">
        <v>295</v>
      </c>
      <c r="F85" s="32">
        <v>1</v>
      </c>
      <c r="G85" s="31" t="s">
        <v>461</v>
      </c>
      <c r="H85" s="27"/>
      <c r="I85" s="27"/>
      <c r="J85" s="27"/>
      <c r="K85" s="27"/>
      <c r="L85" s="27"/>
      <c r="M85" s="27"/>
      <c r="N85" s="27"/>
      <c r="O85" s="27"/>
      <c r="P85" s="27"/>
    </row>
    <row r="86" spans="1:16">
      <c r="A86" s="30">
        <v>4</v>
      </c>
      <c r="B86" s="31">
        <v>2</v>
      </c>
      <c r="C86" s="31" t="str" cm="1">
        <f t="array" ref="C86">INDEX($P$5:$P$7,B86)</f>
        <v>5:35–7:00 م</v>
      </c>
      <c r="D86" s="31">
        <v>8</v>
      </c>
      <c r="E86" s="31" t="s">
        <v>295</v>
      </c>
      <c r="F86" s="32">
        <v>1</v>
      </c>
      <c r="G86" s="31" t="s">
        <v>458</v>
      </c>
      <c r="H86" s="27"/>
      <c r="I86" s="27"/>
      <c r="J86" s="27"/>
      <c r="K86" s="27"/>
      <c r="L86" s="27"/>
      <c r="M86" s="27"/>
      <c r="N86" s="27"/>
      <c r="O86" s="27"/>
      <c r="P86" s="27"/>
    </row>
    <row r="87" spans="1:16">
      <c r="A87" s="30">
        <v>4</v>
      </c>
      <c r="B87" s="31">
        <v>3</v>
      </c>
      <c r="C87" s="31" t="str" cm="1">
        <f t="array" ref="C87">INDEX($P$5:$P$7,B87)</f>
        <v>7:10–8:35 م</v>
      </c>
      <c r="D87" s="31">
        <v>1</v>
      </c>
      <c r="E87" s="31" t="s">
        <v>295</v>
      </c>
      <c r="F87" s="32">
        <v>1</v>
      </c>
      <c r="G87" s="31" t="s">
        <v>487</v>
      </c>
      <c r="H87" s="27"/>
      <c r="I87" s="27"/>
      <c r="J87" s="27"/>
      <c r="K87" s="27"/>
      <c r="L87" s="27"/>
      <c r="M87" s="27"/>
      <c r="N87" s="27"/>
      <c r="O87" s="27"/>
      <c r="P87" s="27"/>
    </row>
    <row r="88" spans="1:16">
      <c r="A88" s="30">
        <v>4</v>
      </c>
      <c r="B88" s="31">
        <v>3</v>
      </c>
      <c r="C88" s="31" t="str" cm="1">
        <f t="array" ref="C88">INDEX($P$5:$P$7,B88)</f>
        <v>7:10–8:35 م</v>
      </c>
      <c r="D88" s="31">
        <v>2</v>
      </c>
      <c r="E88" s="31" t="s">
        <v>295</v>
      </c>
      <c r="F88" s="32">
        <v>1</v>
      </c>
      <c r="G88" s="31" t="s">
        <v>361</v>
      </c>
      <c r="H88" s="27"/>
      <c r="I88" s="27"/>
      <c r="J88" s="27"/>
      <c r="K88" s="27"/>
      <c r="L88" s="27"/>
      <c r="M88" s="27"/>
      <c r="N88" s="27"/>
      <c r="O88" s="27"/>
      <c r="P88" s="27"/>
    </row>
    <row r="89" spans="1:16">
      <c r="A89" s="30">
        <v>4</v>
      </c>
      <c r="B89" s="31">
        <v>3</v>
      </c>
      <c r="C89" s="31" t="str" cm="1">
        <f t="array" ref="C89">INDEX($P$5:$P$7,B89)</f>
        <v>7:10–8:35 م</v>
      </c>
      <c r="D89" s="31">
        <v>3</v>
      </c>
      <c r="E89" s="31" t="s">
        <v>335</v>
      </c>
      <c r="F89" s="32">
        <v>1</v>
      </c>
      <c r="G89" s="31" t="s">
        <v>630</v>
      </c>
      <c r="H89" s="27"/>
      <c r="I89" s="27"/>
      <c r="J89" s="27"/>
      <c r="K89" s="27"/>
      <c r="L89" s="27"/>
      <c r="M89" s="27"/>
      <c r="N89" s="27"/>
      <c r="O89" s="27"/>
      <c r="P89" s="27"/>
    </row>
    <row r="90" spans="1:16">
      <c r="A90" s="30">
        <v>4</v>
      </c>
      <c r="B90" s="31">
        <v>3</v>
      </c>
      <c r="C90" s="31" t="str" cm="1">
        <f t="array" ref="C90">INDEX($P$5:$P$7,B90)</f>
        <v>7:10–8:35 م</v>
      </c>
      <c r="D90" s="31">
        <v>4</v>
      </c>
      <c r="E90" s="31" t="s">
        <v>335</v>
      </c>
      <c r="F90" s="32">
        <v>1</v>
      </c>
      <c r="G90" s="31" t="s">
        <v>637</v>
      </c>
      <c r="H90" s="27"/>
      <c r="I90" s="27"/>
      <c r="J90" s="27"/>
      <c r="K90" s="27"/>
      <c r="L90" s="27"/>
      <c r="M90" s="27"/>
      <c r="N90" s="27"/>
      <c r="O90" s="27"/>
      <c r="P90" s="27"/>
    </row>
    <row r="91" spans="1:16">
      <c r="A91" s="30">
        <v>4</v>
      </c>
      <c r="B91" s="31">
        <v>3</v>
      </c>
      <c r="C91" s="31" t="str" cm="1">
        <f t="array" ref="C91">INDEX($P$5:$P$7,B91)</f>
        <v>7:10–8:35 م</v>
      </c>
      <c r="D91" s="31">
        <v>5</v>
      </c>
      <c r="E91" s="31" t="s">
        <v>335</v>
      </c>
      <c r="F91" s="32">
        <v>1</v>
      </c>
      <c r="G91" s="31" t="s">
        <v>647</v>
      </c>
      <c r="H91" s="27"/>
      <c r="I91" s="27"/>
      <c r="J91" s="27"/>
      <c r="K91" s="27"/>
      <c r="L91" s="27"/>
      <c r="M91" s="27"/>
      <c r="N91" s="27"/>
      <c r="O91" s="27"/>
      <c r="P91" s="27"/>
    </row>
    <row r="92" spans="1:16">
      <c r="A92" s="30">
        <v>4</v>
      </c>
      <c r="B92" s="31">
        <v>3</v>
      </c>
      <c r="C92" s="31" t="str" cm="1">
        <f t="array" ref="C92">INDEX($P$5:$P$7,B92)</f>
        <v>7:10–8:35 م</v>
      </c>
      <c r="D92" s="31">
        <v>6</v>
      </c>
      <c r="E92" s="31" t="s">
        <v>335</v>
      </c>
      <c r="F92" s="32">
        <v>1</v>
      </c>
      <c r="G92" s="31" t="s">
        <v>552</v>
      </c>
      <c r="H92" s="27"/>
      <c r="I92" s="27"/>
      <c r="J92" s="27"/>
      <c r="K92" s="27"/>
      <c r="L92" s="27"/>
      <c r="M92" s="27"/>
      <c r="N92" s="27"/>
      <c r="O92" s="27"/>
      <c r="P92" s="27"/>
    </row>
    <row r="93" spans="1:16">
      <c r="A93" s="30">
        <v>5</v>
      </c>
      <c r="B93" s="31">
        <v>1</v>
      </c>
      <c r="C93" s="31" t="str" cm="1">
        <f t="array" ref="C93">INDEX($P$5:$P$7,B93)</f>
        <v>4:00–5:25 م</v>
      </c>
      <c r="D93" s="31">
        <v>1</v>
      </c>
      <c r="E93" s="31" t="s">
        <v>19</v>
      </c>
      <c r="F93" s="32">
        <v>1</v>
      </c>
      <c r="G93" s="31" t="s">
        <v>20</v>
      </c>
      <c r="H93" s="27"/>
      <c r="I93" s="27"/>
      <c r="J93" s="27"/>
      <c r="K93" s="27"/>
      <c r="L93" s="27"/>
      <c r="M93" s="27"/>
      <c r="N93" s="27"/>
      <c r="O93" s="27"/>
      <c r="P93" s="27"/>
    </row>
    <row r="94" spans="1:16">
      <c r="A94" s="30">
        <v>5</v>
      </c>
      <c r="B94" s="31">
        <v>1</v>
      </c>
      <c r="C94" s="31" t="str" cm="1">
        <f t="array" ref="C94">INDEX($P$5:$P$7,B94)</f>
        <v>4:00–5:25 م</v>
      </c>
      <c r="D94" s="31">
        <v>2</v>
      </c>
      <c r="E94" s="31" t="s">
        <v>19</v>
      </c>
      <c r="F94" s="32">
        <v>1</v>
      </c>
      <c r="G94" s="31" t="s">
        <v>42</v>
      </c>
      <c r="H94" s="27"/>
      <c r="I94" s="27"/>
      <c r="J94" s="27"/>
      <c r="K94" s="27"/>
      <c r="L94" s="27"/>
      <c r="M94" s="27"/>
      <c r="N94" s="27"/>
      <c r="O94" s="27"/>
      <c r="P94" s="27"/>
    </row>
    <row r="95" spans="1:16">
      <c r="A95" s="30">
        <v>5</v>
      </c>
      <c r="B95" s="31">
        <v>1</v>
      </c>
      <c r="C95" s="31" t="str" cm="1">
        <f t="array" ref="C95">INDEX($P$5:$P$7,B95)</f>
        <v>4:00–5:25 م</v>
      </c>
      <c r="D95" s="31">
        <v>3</v>
      </c>
      <c r="E95" s="31" t="s">
        <v>19</v>
      </c>
      <c r="F95" s="32">
        <v>1</v>
      </c>
      <c r="G95" s="31" t="s">
        <v>48</v>
      </c>
      <c r="H95" s="27"/>
      <c r="I95" s="27"/>
      <c r="J95" s="27"/>
      <c r="K95" s="27"/>
      <c r="L95" s="27"/>
      <c r="M95" s="27"/>
      <c r="N95" s="27"/>
      <c r="O95" s="27"/>
      <c r="P95" s="27"/>
    </row>
    <row r="96" spans="1:16">
      <c r="A96" s="30">
        <v>5</v>
      </c>
      <c r="B96" s="31">
        <v>1</v>
      </c>
      <c r="C96" s="31" t="str" cm="1">
        <f t="array" ref="C96">INDEX($P$5:$P$7,B96)</f>
        <v>4:00–5:25 م</v>
      </c>
      <c r="D96" s="31">
        <v>4</v>
      </c>
      <c r="E96" s="31" t="s">
        <v>19</v>
      </c>
      <c r="F96" s="32">
        <v>1</v>
      </c>
      <c r="G96" s="31" t="s">
        <v>57</v>
      </c>
      <c r="H96" s="27"/>
      <c r="I96" s="27"/>
      <c r="J96" s="27"/>
      <c r="K96" s="27"/>
      <c r="L96" s="27"/>
      <c r="M96" s="27"/>
      <c r="N96" s="27"/>
      <c r="O96" s="27"/>
      <c r="P96" s="27"/>
    </row>
    <row r="97" spans="1:16">
      <c r="A97" s="30">
        <v>5</v>
      </c>
      <c r="B97" s="31">
        <v>1</v>
      </c>
      <c r="C97" s="31" t="str" cm="1">
        <f t="array" ref="C97">INDEX($P$5:$P$7,B97)</f>
        <v>4:00–5:25 م</v>
      </c>
      <c r="D97" s="31">
        <v>5</v>
      </c>
      <c r="E97" s="31" t="s">
        <v>19</v>
      </c>
      <c r="F97" s="32">
        <v>1</v>
      </c>
      <c r="G97" s="31" t="s">
        <v>66</v>
      </c>
      <c r="H97" s="27"/>
      <c r="I97" s="27"/>
      <c r="J97" s="27"/>
      <c r="K97" s="27"/>
      <c r="L97" s="27"/>
      <c r="M97" s="27"/>
      <c r="N97" s="27"/>
      <c r="O97" s="27"/>
      <c r="P97" s="27"/>
    </row>
    <row r="98" spans="1:16">
      <c r="A98" s="30">
        <v>5</v>
      </c>
      <c r="B98" s="31">
        <v>1</v>
      </c>
      <c r="C98" s="31" t="str" cm="1">
        <f t="array" ref="C98">INDEX($P$5:$P$7,B98)</f>
        <v>4:00–5:25 م</v>
      </c>
      <c r="D98" s="31">
        <v>6</v>
      </c>
      <c r="E98" s="31" t="s">
        <v>95</v>
      </c>
      <c r="F98" s="32">
        <v>1</v>
      </c>
      <c r="G98" s="31" t="s">
        <v>125</v>
      </c>
      <c r="H98" s="27"/>
      <c r="I98" s="27"/>
      <c r="J98" s="27"/>
      <c r="K98" s="27"/>
      <c r="L98" s="27"/>
      <c r="M98" s="27"/>
      <c r="N98" s="27"/>
      <c r="O98" s="27"/>
      <c r="P98" s="27"/>
    </row>
    <row r="99" spans="1:16">
      <c r="A99" s="30">
        <v>5</v>
      </c>
      <c r="B99" s="31">
        <v>1</v>
      </c>
      <c r="C99" s="31" t="str" cm="1">
        <f t="array" ref="C99">INDEX($P$5:$P$7,B99)</f>
        <v>4:00–5:25 م</v>
      </c>
      <c r="D99" s="31">
        <v>7</v>
      </c>
      <c r="E99" s="31" t="s">
        <v>95</v>
      </c>
      <c r="F99" s="32">
        <v>1</v>
      </c>
      <c r="G99" s="31" t="s">
        <v>137</v>
      </c>
      <c r="H99" s="27"/>
      <c r="I99" s="27"/>
      <c r="J99" s="27"/>
      <c r="K99" s="27"/>
      <c r="L99" s="27"/>
      <c r="M99" s="27"/>
      <c r="N99" s="27"/>
      <c r="O99" s="27"/>
      <c r="P99" s="27"/>
    </row>
    <row r="100" spans="1:16">
      <c r="A100" s="30">
        <v>5</v>
      </c>
      <c r="B100" s="31">
        <v>1</v>
      </c>
      <c r="C100" s="31" t="str" cm="1">
        <f t="array" ref="C100">INDEX($P$5:$P$7,B100)</f>
        <v>4:00–5:25 م</v>
      </c>
      <c r="D100" s="31">
        <v>8</v>
      </c>
      <c r="E100" s="31" t="s">
        <v>95</v>
      </c>
      <c r="F100" s="32">
        <v>1</v>
      </c>
      <c r="G100" s="31" t="s">
        <v>177</v>
      </c>
      <c r="H100" s="27"/>
      <c r="I100" s="27"/>
      <c r="J100" s="27"/>
      <c r="K100" s="27"/>
      <c r="L100" s="27"/>
      <c r="M100" s="27"/>
      <c r="N100" s="27"/>
      <c r="O100" s="27"/>
      <c r="P100" s="27"/>
    </row>
    <row r="101" spans="1:16">
      <c r="A101" s="30">
        <v>5</v>
      </c>
      <c r="B101" s="31">
        <v>2</v>
      </c>
      <c r="C101" s="31" t="str" cm="1">
        <f t="array" ref="C101">INDEX($P$5:$P$7,B101)</f>
        <v>5:35–7:00 م</v>
      </c>
      <c r="D101" s="31">
        <v>1</v>
      </c>
      <c r="E101" s="31" t="s">
        <v>95</v>
      </c>
      <c r="F101" s="32">
        <v>1</v>
      </c>
      <c r="G101" s="31" t="s">
        <v>192</v>
      </c>
      <c r="H101" s="27"/>
      <c r="I101" s="27"/>
      <c r="J101" s="27"/>
      <c r="K101" s="27"/>
      <c r="L101" s="27"/>
      <c r="M101" s="27"/>
      <c r="N101" s="27"/>
      <c r="O101" s="27"/>
      <c r="P101" s="27"/>
    </row>
    <row r="102" spans="1:16">
      <c r="A102" s="30">
        <v>5</v>
      </c>
      <c r="B102" s="31">
        <v>2</v>
      </c>
      <c r="C102" s="31" t="str" cm="1">
        <f t="array" ref="C102">INDEX($P$5:$P$7,B102)</f>
        <v>5:35–7:00 م</v>
      </c>
      <c r="D102" s="31">
        <v>2</v>
      </c>
      <c r="E102" s="31" t="s">
        <v>95</v>
      </c>
      <c r="F102" s="32">
        <v>1</v>
      </c>
      <c r="G102" s="31" t="s">
        <v>221</v>
      </c>
      <c r="H102" s="27"/>
      <c r="I102" s="27"/>
      <c r="J102" s="27"/>
      <c r="K102" s="27"/>
      <c r="L102" s="27"/>
      <c r="M102" s="27"/>
      <c r="N102" s="27"/>
      <c r="O102" s="27"/>
      <c r="P102" s="27"/>
    </row>
    <row r="103" spans="1:16">
      <c r="A103" s="30">
        <v>5</v>
      </c>
      <c r="B103" s="31">
        <v>2</v>
      </c>
      <c r="C103" s="31" t="str" cm="1">
        <f t="array" ref="C103">INDEX($P$5:$P$7,B103)</f>
        <v>5:35–7:00 م</v>
      </c>
      <c r="D103" s="31">
        <v>3</v>
      </c>
      <c r="E103" s="31" t="s">
        <v>174</v>
      </c>
      <c r="F103" s="32">
        <v>1</v>
      </c>
      <c r="G103" s="31" t="s">
        <v>303</v>
      </c>
      <c r="H103" s="27"/>
      <c r="I103" s="27"/>
      <c r="J103" s="27"/>
      <c r="K103" s="27"/>
      <c r="L103" s="27"/>
      <c r="M103" s="27"/>
      <c r="N103" s="27"/>
      <c r="O103" s="27"/>
      <c r="P103" s="27"/>
    </row>
    <row r="104" spans="1:16">
      <c r="A104" s="30">
        <v>5</v>
      </c>
      <c r="B104" s="31">
        <v>2</v>
      </c>
      <c r="C104" s="31" t="str" cm="1">
        <f t="array" ref="C104">INDEX($P$5:$P$7,B104)</f>
        <v>5:35–7:00 م</v>
      </c>
      <c r="D104" s="31">
        <v>4</v>
      </c>
      <c r="E104" s="31" t="s">
        <v>174</v>
      </c>
      <c r="F104" s="32">
        <v>1</v>
      </c>
      <c r="G104" s="31" t="s">
        <v>312</v>
      </c>
      <c r="H104" s="27"/>
      <c r="I104" s="27"/>
      <c r="J104" s="27"/>
      <c r="K104" s="27"/>
      <c r="L104" s="27"/>
      <c r="M104" s="27"/>
      <c r="N104" s="27"/>
      <c r="O104" s="27"/>
      <c r="P104" s="27"/>
    </row>
    <row r="105" spans="1:16">
      <c r="A105" s="30">
        <v>5</v>
      </c>
      <c r="B105" s="31">
        <v>2</v>
      </c>
      <c r="C105" s="31" t="str" cm="1">
        <f t="array" ref="C105">INDEX($P$5:$P$7,B105)</f>
        <v>5:35–7:00 م</v>
      </c>
      <c r="D105" s="31">
        <v>5</v>
      </c>
      <c r="E105" s="31" t="s">
        <v>174</v>
      </c>
      <c r="F105" s="32">
        <v>1</v>
      </c>
      <c r="G105" s="31" t="s">
        <v>324</v>
      </c>
      <c r="H105" s="27"/>
      <c r="I105" s="27"/>
      <c r="J105" s="27"/>
      <c r="K105" s="27"/>
      <c r="L105" s="27"/>
      <c r="M105" s="27"/>
      <c r="N105" s="27"/>
      <c r="O105" s="27"/>
      <c r="P105" s="27"/>
    </row>
    <row r="106" spans="1:16">
      <c r="A106" s="30">
        <v>5</v>
      </c>
      <c r="B106" s="31">
        <v>2</v>
      </c>
      <c r="C106" s="31" t="str" cm="1">
        <f t="array" ref="C106">INDEX($P$5:$P$7,B106)</f>
        <v>5:35–7:00 م</v>
      </c>
      <c r="D106" s="31">
        <v>6</v>
      </c>
      <c r="E106" s="31" t="s">
        <v>174</v>
      </c>
      <c r="F106" s="32">
        <v>1</v>
      </c>
      <c r="G106" s="31" t="s">
        <v>329</v>
      </c>
      <c r="H106" s="27"/>
      <c r="I106" s="27"/>
      <c r="J106" s="27"/>
      <c r="K106" s="27"/>
      <c r="L106" s="27"/>
      <c r="M106" s="27"/>
      <c r="N106" s="27"/>
      <c r="O106" s="27"/>
      <c r="P106" s="27"/>
    </row>
    <row r="107" spans="1:16">
      <c r="A107" s="30">
        <v>5</v>
      </c>
      <c r="B107" s="31">
        <v>2</v>
      </c>
      <c r="C107" s="31" t="str" cm="1">
        <f t="array" ref="C107">INDEX($P$5:$P$7,B107)</f>
        <v>5:35–7:00 م</v>
      </c>
      <c r="D107" s="31">
        <v>7</v>
      </c>
      <c r="E107" s="31" t="s">
        <v>295</v>
      </c>
      <c r="F107" s="32">
        <v>1</v>
      </c>
      <c r="G107" s="31" t="s">
        <v>442</v>
      </c>
      <c r="H107" s="27"/>
      <c r="I107" s="27"/>
      <c r="J107" s="27"/>
      <c r="K107" s="27"/>
      <c r="L107" s="27"/>
      <c r="M107" s="27"/>
      <c r="N107" s="27"/>
      <c r="O107" s="27"/>
      <c r="P107" s="27"/>
    </row>
    <row r="108" spans="1:16">
      <c r="A108" s="30">
        <v>5</v>
      </c>
      <c r="B108" s="31">
        <v>2</v>
      </c>
      <c r="C108" s="31" t="str" cm="1">
        <f t="array" ref="C108">INDEX($P$5:$P$7,B108)</f>
        <v>5:35–7:00 م</v>
      </c>
      <c r="D108" s="31">
        <v>8</v>
      </c>
      <c r="E108" s="31" t="s">
        <v>295</v>
      </c>
      <c r="F108" s="32">
        <v>1</v>
      </c>
      <c r="G108" s="31" t="s">
        <v>450</v>
      </c>
      <c r="H108" s="27"/>
      <c r="I108" s="27"/>
      <c r="J108" s="27"/>
      <c r="K108" s="27"/>
      <c r="L108" s="27"/>
      <c r="M108" s="27"/>
      <c r="N108" s="27"/>
      <c r="O108" s="27"/>
      <c r="P108" s="27"/>
    </row>
    <row r="109" spans="1:16">
      <c r="A109" s="30">
        <v>5</v>
      </c>
      <c r="B109" s="31">
        <v>3</v>
      </c>
      <c r="C109" s="31" t="str" cm="1">
        <f t="array" ref="C109">INDEX($P$5:$P$7,B109)</f>
        <v>7:10–8:35 م</v>
      </c>
      <c r="D109" s="31">
        <v>1</v>
      </c>
      <c r="E109" s="31" t="s">
        <v>295</v>
      </c>
      <c r="F109" s="32">
        <v>1</v>
      </c>
      <c r="G109" s="31" t="s">
        <v>459</v>
      </c>
      <c r="H109" s="27"/>
      <c r="I109" s="27"/>
      <c r="J109" s="27"/>
      <c r="K109" s="27"/>
      <c r="L109" s="27"/>
      <c r="M109" s="27"/>
      <c r="N109" s="27"/>
      <c r="O109" s="27"/>
      <c r="P109" s="27"/>
    </row>
    <row r="110" spans="1:16">
      <c r="A110" s="30">
        <v>5</v>
      </c>
      <c r="B110" s="31">
        <v>3</v>
      </c>
      <c r="C110" s="31" t="str" cm="1">
        <f t="array" ref="C110">INDEX($P$5:$P$7,B110)</f>
        <v>7:10–8:35 م</v>
      </c>
      <c r="D110" s="31">
        <v>2</v>
      </c>
      <c r="E110" s="31" t="s">
        <v>295</v>
      </c>
      <c r="F110" s="32">
        <v>1</v>
      </c>
      <c r="G110" s="31" t="s">
        <v>488</v>
      </c>
      <c r="H110" s="27"/>
      <c r="I110" s="27"/>
      <c r="J110" s="27"/>
      <c r="K110" s="27"/>
      <c r="L110" s="27"/>
      <c r="M110" s="27"/>
      <c r="N110" s="27"/>
      <c r="O110" s="27"/>
      <c r="P110" s="27"/>
    </row>
    <row r="111" spans="1:16">
      <c r="A111" s="30">
        <v>5</v>
      </c>
      <c r="B111" s="31">
        <v>3</v>
      </c>
      <c r="C111" s="31" t="str" cm="1">
        <f t="array" ref="C111">INDEX($P$5:$P$7,B111)</f>
        <v>7:10–8:35 م</v>
      </c>
      <c r="D111" s="31">
        <v>3</v>
      </c>
      <c r="E111" s="31" t="s">
        <v>335</v>
      </c>
      <c r="F111" s="32">
        <v>1</v>
      </c>
      <c r="G111" s="31" t="s">
        <v>617</v>
      </c>
      <c r="H111" s="27"/>
      <c r="I111" s="27"/>
      <c r="J111" s="27"/>
      <c r="K111" s="27"/>
      <c r="L111" s="27"/>
      <c r="M111" s="27"/>
      <c r="N111" s="27"/>
      <c r="O111" s="27"/>
      <c r="P111" s="27"/>
    </row>
    <row r="112" spans="1:16">
      <c r="A112" s="30">
        <v>5</v>
      </c>
      <c r="B112" s="31">
        <v>3</v>
      </c>
      <c r="C112" s="31" t="str" cm="1">
        <f t="array" ref="C112">INDEX($P$5:$P$7,B112)</f>
        <v>7:10–8:35 م</v>
      </c>
      <c r="D112" s="31">
        <v>4</v>
      </c>
      <c r="E112" s="31" t="s">
        <v>335</v>
      </c>
      <c r="F112" s="32">
        <v>1</v>
      </c>
      <c r="G112" s="31" t="s">
        <v>628</v>
      </c>
      <c r="H112" s="27"/>
      <c r="I112" s="27"/>
      <c r="J112" s="27"/>
      <c r="K112" s="27"/>
      <c r="L112" s="27"/>
      <c r="M112" s="27"/>
      <c r="N112" s="27"/>
      <c r="O112" s="27"/>
      <c r="P112" s="27"/>
    </row>
    <row r="113" spans="1:16">
      <c r="A113" s="30">
        <v>5</v>
      </c>
      <c r="B113" s="31">
        <v>3</v>
      </c>
      <c r="C113" s="31" t="str" cm="1">
        <f t="array" ref="C113">INDEX($P$5:$P$7,B113)</f>
        <v>7:10–8:35 م</v>
      </c>
      <c r="D113" s="31">
        <v>5</v>
      </c>
      <c r="E113" s="31" t="s">
        <v>335</v>
      </c>
      <c r="F113" s="32">
        <v>1</v>
      </c>
      <c r="G113" s="31" t="s">
        <v>638</v>
      </c>
      <c r="H113" s="27"/>
      <c r="I113" s="27"/>
      <c r="J113" s="27"/>
      <c r="K113" s="27"/>
      <c r="L113" s="27"/>
      <c r="M113" s="27"/>
      <c r="N113" s="27"/>
      <c r="O113" s="27"/>
      <c r="P113" s="27"/>
    </row>
    <row r="114" spans="1:16">
      <c r="A114" s="30">
        <v>5</v>
      </c>
      <c r="B114" s="31">
        <v>3</v>
      </c>
      <c r="C114" s="31" t="str" cm="1">
        <f t="array" ref="C114">INDEX($P$5:$P$7,B114)</f>
        <v>7:10–8:35 م</v>
      </c>
      <c r="D114" s="31">
        <v>6</v>
      </c>
      <c r="E114" s="31" t="s">
        <v>335</v>
      </c>
      <c r="F114" s="32">
        <v>1</v>
      </c>
      <c r="G114" s="31" t="s">
        <v>648</v>
      </c>
      <c r="H114" s="27"/>
      <c r="I114" s="27"/>
      <c r="J114" s="27"/>
      <c r="K114" s="27"/>
      <c r="L114" s="27"/>
      <c r="M114" s="27"/>
      <c r="N114" s="27"/>
      <c r="O114" s="27"/>
      <c r="P114" s="27"/>
    </row>
    <row r="115" spans="1:16">
      <c r="A115" s="30">
        <v>6</v>
      </c>
      <c r="B115" s="31">
        <v>1</v>
      </c>
      <c r="C115" s="31" t="str" cm="1">
        <f t="array" ref="C115">INDEX($P$5:$P$7,B115)</f>
        <v>4:00–5:25 م</v>
      </c>
      <c r="D115" s="31">
        <v>1</v>
      </c>
      <c r="E115" s="31" t="s">
        <v>19</v>
      </c>
      <c r="F115" s="32">
        <v>1</v>
      </c>
      <c r="G115" s="31" t="s">
        <v>23</v>
      </c>
      <c r="H115" s="27"/>
      <c r="I115" s="27"/>
      <c r="J115" s="27"/>
      <c r="K115" s="27"/>
      <c r="L115" s="27"/>
      <c r="M115" s="27"/>
      <c r="N115" s="27"/>
      <c r="O115" s="27"/>
      <c r="P115" s="27"/>
    </row>
    <row r="116" spans="1:16">
      <c r="A116" s="30">
        <v>6</v>
      </c>
      <c r="B116" s="31">
        <v>1</v>
      </c>
      <c r="C116" s="31" t="str" cm="1">
        <f t="array" ref="C116">INDEX($P$5:$P$7,B116)</f>
        <v>4:00–5:25 م</v>
      </c>
      <c r="D116" s="31">
        <v>2</v>
      </c>
      <c r="E116" s="31" t="s">
        <v>19</v>
      </c>
      <c r="F116" s="32">
        <v>1</v>
      </c>
      <c r="G116" s="31" t="s">
        <v>24</v>
      </c>
      <c r="H116" s="27"/>
      <c r="I116" s="27"/>
      <c r="J116" s="27"/>
      <c r="K116" s="27"/>
      <c r="L116" s="27"/>
      <c r="M116" s="27"/>
      <c r="N116" s="27"/>
      <c r="O116" s="27"/>
      <c r="P116" s="27"/>
    </row>
    <row r="117" spans="1:16">
      <c r="A117" s="30">
        <v>6</v>
      </c>
      <c r="B117" s="31">
        <v>1</v>
      </c>
      <c r="C117" s="31" t="str" cm="1">
        <f t="array" ref="C117">INDEX($P$5:$P$7,B117)</f>
        <v>4:00–5:25 م</v>
      </c>
      <c r="D117" s="31">
        <v>3</v>
      </c>
      <c r="E117" s="31" t="s">
        <v>19</v>
      </c>
      <c r="F117" s="32">
        <v>1</v>
      </c>
      <c r="G117" s="31" t="s">
        <v>43</v>
      </c>
      <c r="H117" s="27"/>
      <c r="I117" s="27"/>
      <c r="J117" s="27"/>
      <c r="K117" s="27"/>
      <c r="L117" s="27"/>
      <c r="M117" s="27"/>
      <c r="N117" s="27"/>
      <c r="O117" s="27"/>
      <c r="P117" s="27"/>
    </row>
    <row r="118" spans="1:16">
      <c r="A118" s="30">
        <v>6</v>
      </c>
      <c r="B118" s="31">
        <v>1</v>
      </c>
      <c r="C118" s="31" t="str" cm="1">
        <f t="array" ref="C118">INDEX($P$5:$P$7,B118)</f>
        <v>4:00–5:25 م</v>
      </c>
      <c r="D118" s="31">
        <v>4</v>
      </c>
      <c r="E118" s="31" t="s">
        <v>19</v>
      </c>
      <c r="F118" s="32">
        <v>1</v>
      </c>
      <c r="G118" s="31" t="s">
        <v>49</v>
      </c>
      <c r="H118" s="27"/>
      <c r="I118" s="27"/>
      <c r="J118" s="27"/>
      <c r="K118" s="27"/>
      <c r="L118" s="27"/>
      <c r="M118" s="27"/>
      <c r="N118" s="27"/>
      <c r="O118" s="27"/>
      <c r="P118" s="27"/>
    </row>
    <row r="119" spans="1:16">
      <c r="A119" s="30">
        <v>6</v>
      </c>
      <c r="B119" s="31">
        <v>1</v>
      </c>
      <c r="C119" s="31" t="str" cm="1">
        <f t="array" ref="C119">INDEX($P$5:$P$7,B119)</f>
        <v>4:00–5:25 م</v>
      </c>
      <c r="D119" s="31">
        <v>5</v>
      </c>
      <c r="E119" s="31" t="s">
        <v>19</v>
      </c>
      <c r="F119" s="32">
        <v>1</v>
      </c>
      <c r="G119" s="31" t="s">
        <v>67</v>
      </c>
      <c r="H119" s="27"/>
      <c r="I119" s="27"/>
      <c r="J119" s="27"/>
      <c r="K119" s="27"/>
      <c r="L119" s="27"/>
      <c r="M119" s="27"/>
      <c r="N119" s="27"/>
      <c r="O119" s="27"/>
      <c r="P119" s="27"/>
    </row>
    <row r="120" spans="1:16">
      <c r="A120" s="30">
        <v>6</v>
      </c>
      <c r="B120" s="31">
        <v>1</v>
      </c>
      <c r="C120" s="31" t="str" cm="1">
        <f t="array" ref="C120">INDEX($P$5:$P$7,B120)</f>
        <v>4:00–5:25 م</v>
      </c>
      <c r="D120" s="31">
        <v>6</v>
      </c>
      <c r="E120" s="31" t="s">
        <v>95</v>
      </c>
      <c r="F120" s="32">
        <v>1</v>
      </c>
      <c r="G120" s="31" t="s">
        <v>115</v>
      </c>
      <c r="H120" s="27"/>
      <c r="I120" s="27"/>
      <c r="J120" s="27"/>
      <c r="K120" s="27"/>
      <c r="L120" s="27"/>
      <c r="M120" s="27"/>
      <c r="N120" s="27"/>
      <c r="O120" s="27"/>
      <c r="P120" s="27"/>
    </row>
    <row r="121" spans="1:16">
      <c r="A121" s="30">
        <v>6</v>
      </c>
      <c r="B121" s="31">
        <v>1</v>
      </c>
      <c r="C121" s="31" t="str" cm="1">
        <f t="array" ref="C121">INDEX($P$5:$P$7,B121)</f>
        <v>4:00–5:25 م</v>
      </c>
      <c r="D121" s="31">
        <v>7</v>
      </c>
      <c r="E121" s="31" t="s">
        <v>95</v>
      </c>
      <c r="F121" s="32">
        <v>1</v>
      </c>
      <c r="G121" s="31" t="s">
        <v>120</v>
      </c>
      <c r="H121" s="27"/>
      <c r="I121" s="27"/>
      <c r="J121" s="27"/>
      <c r="K121" s="27"/>
      <c r="L121" s="27"/>
      <c r="M121" s="27"/>
      <c r="N121" s="27"/>
      <c r="O121" s="27"/>
      <c r="P121" s="27"/>
    </row>
    <row r="122" spans="1:16">
      <c r="A122" s="30">
        <v>6</v>
      </c>
      <c r="B122" s="31">
        <v>1</v>
      </c>
      <c r="C122" s="31" t="str" cm="1">
        <f t="array" ref="C122">INDEX($P$5:$P$7,B122)</f>
        <v>4:00–5:25 م</v>
      </c>
      <c r="D122" s="31">
        <v>8</v>
      </c>
      <c r="E122" s="31" t="s">
        <v>95</v>
      </c>
      <c r="F122" s="32">
        <v>1</v>
      </c>
      <c r="G122" s="31" t="s">
        <v>140</v>
      </c>
      <c r="H122" s="27"/>
      <c r="I122" s="27"/>
      <c r="J122" s="27"/>
      <c r="K122" s="27"/>
      <c r="L122" s="27"/>
      <c r="M122" s="27"/>
      <c r="N122" s="27"/>
      <c r="O122" s="27"/>
      <c r="P122" s="27"/>
    </row>
    <row r="123" spans="1:16">
      <c r="A123" s="30">
        <v>6</v>
      </c>
      <c r="B123" s="31">
        <v>2</v>
      </c>
      <c r="C123" s="31" t="str" cm="1">
        <f t="array" ref="C123">INDEX($P$5:$P$7,B123)</f>
        <v>5:35–7:00 م</v>
      </c>
      <c r="D123" s="31">
        <v>1</v>
      </c>
      <c r="E123" s="31" t="s">
        <v>95</v>
      </c>
      <c r="F123" s="32">
        <v>1</v>
      </c>
      <c r="G123" s="31" t="s">
        <v>193</v>
      </c>
      <c r="H123" s="27"/>
      <c r="I123" s="27"/>
      <c r="J123" s="27"/>
      <c r="K123" s="27"/>
      <c r="L123" s="27"/>
      <c r="M123" s="27"/>
      <c r="N123" s="27"/>
      <c r="O123" s="27"/>
      <c r="P123" s="27"/>
    </row>
    <row r="124" spans="1:16">
      <c r="A124" s="30">
        <v>6</v>
      </c>
      <c r="B124" s="31">
        <v>2</v>
      </c>
      <c r="C124" s="31" t="str" cm="1">
        <f t="array" ref="C124">INDEX($P$5:$P$7,B124)</f>
        <v>5:35–7:00 م</v>
      </c>
      <c r="D124" s="31">
        <v>2</v>
      </c>
      <c r="E124" s="31" t="s">
        <v>95</v>
      </c>
      <c r="F124" s="32">
        <v>1</v>
      </c>
      <c r="G124" s="31" t="s">
        <v>227</v>
      </c>
      <c r="H124" s="27"/>
      <c r="I124" s="27"/>
      <c r="J124" s="27"/>
      <c r="K124" s="27"/>
      <c r="L124" s="27"/>
      <c r="M124" s="27"/>
      <c r="N124" s="27"/>
      <c r="O124" s="27"/>
      <c r="P124" s="27"/>
    </row>
    <row r="125" spans="1:16">
      <c r="A125" s="30">
        <v>6</v>
      </c>
      <c r="B125" s="31">
        <v>2</v>
      </c>
      <c r="C125" s="31" t="str" cm="1">
        <f t="array" ref="C125">INDEX($P$5:$P$7,B125)</f>
        <v>5:35–7:00 م</v>
      </c>
      <c r="D125" s="31">
        <v>3</v>
      </c>
      <c r="E125" s="31" t="s">
        <v>174</v>
      </c>
      <c r="F125" s="32">
        <v>1</v>
      </c>
      <c r="G125" s="31" t="s">
        <v>298</v>
      </c>
      <c r="H125" s="27"/>
      <c r="I125" s="27"/>
      <c r="J125" s="27"/>
      <c r="K125" s="27"/>
      <c r="L125" s="27"/>
      <c r="M125" s="27"/>
      <c r="N125" s="27"/>
      <c r="O125" s="27"/>
      <c r="P125" s="27"/>
    </row>
    <row r="126" spans="1:16">
      <c r="A126" s="30">
        <v>6</v>
      </c>
      <c r="B126" s="31">
        <v>2</v>
      </c>
      <c r="C126" s="31" t="str" cm="1">
        <f t="array" ref="C126">INDEX($P$5:$P$7,B126)</f>
        <v>5:35–7:00 م</v>
      </c>
      <c r="D126" s="31">
        <v>4</v>
      </c>
      <c r="E126" s="31" t="s">
        <v>174</v>
      </c>
      <c r="F126" s="32">
        <v>1</v>
      </c>
      <c r="G126" s="31" t="s">
        <v>304</v>
      </c>
      <c r="H126" s="27"/>
      <c r="I126" s="27"/>
      <c r="J126" s="27"/>
      <c r="K126" s="27"/>
      <c r="L126" s="27"/>
      <c r="M126" s="27"/>
      <c r="N126" s="27"/>
      <c r="O126" s="27"/>
      <c r="P126" s="27"/>
    </row>
    <row r="127" spans="1:16">
      <c r="A127" s="30">
        <v>6</v>
      </c>
      <c r="B127" s="31">
        <v>2</v>
      </c>
      <c r="C127" s="31" t="str" cm="1">
        <f t="array" ref="C127">INDEX($P$5:$P$7,B127)</f>
        <v>5:35–7:00 م</v>
      </c>
      <c r="D127" s="31">
        <v>5</v>
      </c>
      <c r="E127" s="31" t="s">
        <v>174</v>
      </c>
      <c r="F127" s="32">
        <v>1</v>
      </c>
      <c r="G127" s="31" t="s">
        <v>314</v>
      </c>
      <c r="H127" s="27"/>
      <c r="I127" s="27"/>
      <c r="J127" s="27"/>
      <c r="K127" s="27"/>
      <c r="L127" s="27"/>
      <c r="M127" s="27"/>
      <c r="N127" s="27"/>
      <c r="O127" s="27"/>
      <c r="P127" s="27"/>
    </row>
    <row r="128" spans="1:16">
      <c r="A128" s="30">
        <v>6</v>
      </c>
      <c r="B128" s="31">
        <v>2</v>
      </c>
      <c r="C128" s="31" t="str" cm="1">
        <f t="array" ref="C128">INDEX($P$5:$P$7,B128)</f>
        <v>5:35–7:00 م</v>
      </c>
      <c r="D128" s="31">
        <v>6</v>
      </c>
      <c r="E128" s="31" t="s">
        <v>174</v>
      </c>
      <c r="F128" s="32">
        <v>1</v>
      </c>
      <c r="G128" s="31" t="s">
        <v>322</v>
      </c>
      <c r="H128" s="27"/>
      <c r="I128" s="27"/>
      <c r="J128" s="27"/>
      <c r="K128" s="27"/>
      <c r="L128" s="27"/>
      <c r="M128" s="27"/>
      <c r="N128" s="27"/>
      <c r="O128" s="27"/>
      <c r="P128" s="27"/>
    </row>
    <row r="129" spans="1:16">
      <c r="A129" s="30">
        <v>6</v>
      </c>
      <c r="B129" s="31">
        <v>2</v>
      </c>
      <c r="C129" s="31" t="str" cm="1">
        <f t="array" ref="C129">INDEX($P$5:$P$7,B129)</f>
        <v>5:35–7:00 م</v>
      </c>
      <c r="D129" s="31">
        <v>7</v>
      </c>
      <c r="E129" s="31" t="s">
        <v>295</v>
      </c>
      <c r="F129" s="32">
        <v>1</v>
      </c>
      <c r="G129" s="31" t="s">
        <v>390</v>
      </c>
      <c r="H129" s="27"/>
      <c r="I129" s="27"/>
      <c r="J129" s="27"/>
      <c r="K129" s="27"/>
      <c r="L129" s="27"/>
      <c r="M129" s="27"/>
      <c r="N129" s="27"/>
      <c r="O129" s="27"/>
      <c r="P129" s="27"/>
    </row>
    <row r="130" spans="1:16">
      <c r="A130" s="30">
        <v>6</v>
      </c>
      <c r="B130" s="31">
        <v>2</v>
      </c>
      <c r="C130" s="31" t="str" cm="1">
        <f t="array" ref="C130">INDEX($P$5:$P$7,B130)</f>
        <v>5:35–7:00 م</v>
      </c>
      <c r="D130" s="31">
        <v>8</v>
      </c>
      <c r="E130" s="31" t="s">
        <v>295</v>
      </c>
      <c r="F130" s="32">
        <v>1</v>
      </c>
      <c r="G130" s="31" t="s">
        <v>433</v>
      </c>
      <c r="H130" s="27"/>
      <c r="I130" s="27"/>
      <c r="J130" s="27"/>
      <c r="K130" s="27"/>
      <c r="L130" s="27"/>
      <c r="M130" s="27"/>
      <c r="N130" s="27"/>
      <c r="O130" s="27"/>
      <c r="P130" s="27"/>
    </row>
    <row r="131" spans="1:16">
      <c r="A131" s="30">
        <v>6</v>
      </c>
      <c r="B131" s="31">
        <v>3</v>
      </c>
      <c r="C131" s="31" t="str" cm="1">
        <f t="array" ref="C131">INDEX($P$5:$P$7,B131)</f>
        <v>7:10–8:35 م</v>
      </c>
      <c r="D131" s="31">
        <v>1</v>
      </c>
      <c r="E131" s="31" t="s">
        <v>295</v>
      </c>
      <c r="F131" s="32">
        <v>1</v>
      </c>
      <c r="G131" s="31" t="s">
        <v>451</v>
      </c>
      <c r="H131" s="27"/>
      <c r="I131" s="27"/>
      <c r="J131" s="27"/>
      <c r="K131" s="27"/>
      <c r="L131" s="27"/>
      <c r="M131" s="27"/>
      <c r="N131" s="27"/>
      <c r="O131" s="27"/>
      <c r="P131" s="27"/>
    </row>
    <row r="132" spans="1:16">
      <c r="A132" s="30">
        <v>6</v>
      </c>
      <c r="B132" s="31">
        <v>3</v>
      </c>
      <c r="C132" s="31" t="str" cm="1">
        <f t="array" ref="C132">INDEX($P$5:$P$7,B132)</f>
        <v>7:10–8:35 م</v>
      </c>
      <c r="D132" s="31">
        <v>2</v>
      </c>
      <c r="E132" s="31" t="s">
        <v>295</v>
      </c>
      <c r="F132" s="32">
        <v>1</v>
      </c>
      <c r="G132" s="31" t="s">
        <v>460</v>
      </c>
      <c r="H132" s="27"/>
      <c r="I132" s="27"/>
      <c r="J132" s="27"/>
      <c r="K132" s="27"/>
      <c r="L132" s="27"/>
      <c r="M132" s="27"/>
      <c r="N132" s="27"/>
      <c r="O132" s="27"/>
      <c r="P132" s="27"/>
    </row>
    <row r="133" spans="1:16">
      <c r="A133" s="30">
        <v>6</v>
      </c>
      <c r="B133" s="31">
        <v>3</v>
      </c>
      <c r="C133" s="31" t="str" cm="1">
        <f t="array" ref="C133">INDEX($P$5:$P$7,B133)</f>
        <v>7:10–8:35 م</v>
      </c>
      <c r="D133" s="31">
        <v>3</v>
      </c>
      <c r="E133" s="31" t="s">
        <v>335</v>
      </c>
      <c r="F133" s="32">
        <v>1</v>
      </c>
      <c r="G133" s="31" t="s">
        <v>586</v>
      </c>
      <c r="H133" s="27"/>
      <c r="I133" s="27"/>
      <c r="J133" s="27"/>
      <c r="K133" s="27"/>
      <c r="L133" s="27"/>
      <c r="M133" s="27"/>
      <c r="N133" s="27"/>
      <c r="O133" s="27"/>
      <c r="P133" s="27"/>
    </row>
    <row r="134" spans="1:16">
      <c r="A134" s="30">
        <v>6</v>
      </c>
      <c r="B134" s="31">
        <v>3</v>
      </c>
      <c r="C134" s="31" t="str" cm="1">
        <f t="array" ref="C134">INDEX($P$5:$P$7,B134)</f>
        <v>7:10–8:35 م</v>
      </c>
      <c r="D134" s="31">
        <v>4</v>
      </c>
      <c r="E134" s="31" t="s">
        <v>335</v>
      </c>
      <c r="F134" s="32">
        <v>1</v>
      </c>
      <c r="G134" s="31" t="s">
        <v>605</v>
      </c>
      <c r="H134" s="27"/>
      <c r="I134" s="27"/>
      <c r="J134" s="27"/>
      <c r="K134" s="27"/>
      <c r="L134" s="27"/>
      <c r="M134" s="27"/>
      <c r="N134" s="27"/>
      <c r="O134" s="27"/>
      <c r="P134" s="27"/>
    </row>
    <row r="135" spans="1:16">
      <c r="A135" s="30">
        <v>6</v>
      </c>
      <c r="B135" s="31">
        <v>3</v>
      </c>
      <c r="C135" s="31" t="str" cm="1">
        <f t="array" ref="C135">INDEX($P$5:$P$7,B135)</f>
        <v>7:10–8:35 م</v>
      </c>
      <c r="D135" s="31">
        <v>5</v>
      </c>
      <c r="E135" s="31" t="s">
        <v>335</v>
      </c>
      <c r="F135" s="32">
        <v>1</v>
      </c>
      <c r="G135" s="31" t="s">
        <v>629</v>
      </c>
      <c r="H135" s="27"/>
      <c r="I135" s="27"/>
      <c r="J135" s="27"/>
      <c r="K135" s="27"/>
      <c r="L135" s="27"/>
      <c r="M135" s="27"/>
      <c r="N135" s="27"/>
      <c r="O135" s="27"/>
      <c r="P135" s="27"/>
    </row>
    <row r="136" spans="1:16">
      <c r="A136" s="30">
        <v>6</v>
      </c>
      <c r="B136" s="31">
        <v>3</v>
      </c>
      <c r="C136" s="31" t="str" cm="1">
        <f t="array" ref="C136">INDEX($P$5:$P$7,B136)</f>
        <v>7:10–8:35 م</v>
      </c>
      <c r="D136" s="31">
        <v>6</v>
      </c>
      <c r="E136" s="31" t="s">
        <v>335</v>
      </c>
      <c r="F136" s="32">
        <v>1</v>
      </c>
      <c r="G136" s="31" t="s">
        <v>639</v>
      </c>
      <c r="H136" s="27"/>
      <c r="I136" s="27"/>
      <c r="J136" s="27"/>
      <c r="K136" s="27"/>
      <c r="L136" s="27"/>
      <c r="M136" s="27"/>
      <c r="N136" s="27"/>
      <c r="O136" s="27"/>
      <c r="P136" s="27"/>
    </row>
    <row r="137" spans="1:16">
      <c r="A137" s="30">
        <v>7</v>
      </c>
      <c r="B137" s="31">
        <v>1</v>
      </c>
      <c r="C137" s="31" t="str" cm="1">
        <f t="array" ref="C137">INDEX($P$5:$P$7,B137)</f>
        <v>4:00–5:25 م</v>
      </c>
      <c r="D137" s="31">
        <v>1</v>
      </c>
      <c r="E137" s="31" t="s">
        <v>19</v>
      </c>
      <c r="F137" s="32">
        <v>1</v>
      </c>
      <c r="G137" s="31" t="s">
        <v>26</v>
      </c>
      <c r="H137" s="27"/>
      <c r="I137" s="27"/>
      <c r="J137" s="27"/>
      <c r="K137" s="27"/>
      <c r="L137" s="27"/>
      <c r="M137" s="27"/>
      <c r="N137" s="27"/>
      <c r="O137" s="27"/>
      <c r="P137" s="27"/>
    </row>
    <row r="138" spans="1:16">
      <c r="A138" s="30">
        <v>7</v>
      </c>
      <c r="B138" s="31">
        <v>1</v>
      </c>
      <c r="C138" s="31" t="str" cm="1">
        <f t="array" ref="C138">INDEX($P$5:$P$7,B138)</f>
        <v>4:00–5:25 م</v>
      </c>
      <c r="D138" s="31">
        <v>2</v>
      </c>
      <c r="E138" s="31" t="s">
        <v>19</v>
      </c>
      <c r="F138" s="32">
        <v>1</v>
      </c>
      <c r="G138" s="31" t="s">
        <v>27</v>
      </c>
      <c r="H138" s="27"/>
      <c r="I138" s="27"/>
      <c r="J138" s="27"/>
      <c r="K138" s="27"/>
      <c r="L138" s="27"/>
      <c r="M138" s="27"/>
      <c r="N138" s="27"/>
      <c r="O138" s="27"/>
      <c r="P138" s="27"/>
    </row>
    <row r="139" spans="1:16">
      <c r="A139" s="30">
        <v>7</v>
      </c>
      <c r="B139" s="31">
        <v>1</v>
      </c>
      <c r="C139" s="31" t="str" cm="1">
        <f t="array" ref="C139">INDEX($P$5:$P$7,B139)</f>
        <v>4:00–5:25 م</v>
      </c>
      <c r="D139" s="31">
        <v>3</v>
      </c>
      <c r="E139" s="31" t="s">
        <v>19</v>
      </c>
      <c r="F139" s="32">
        <v>1</v>
      </c>
      <c r="G139" s="31" t="s">
        <v>28</v>
      </c>
      <c r="H139" s="27"/>
      <c r="I139" s="27"/>
      <c r="J139" s="27"/>
      <c r="K139" s="27"/>
      <c r="L139" s="27"/>
      <c r="M139" s="27"/>
      <c r="N139" s="27"/>
      <c r="O139" s="27"/>
      <c r="P139" s="27"/>
    </row>
    <row r="140" spans="1:16">
      <c r="A140" s="30">
        <v>7</v>
      </c>
      <c r="B140" s="31">
        <v>1</v>
      </c>
      <c r="C140" s="31" t="str" cm="1">
        <f t="array" ref="C140">INDEX($P$5:$P$7,B140)</f>
        <v>4:00–5:25 م</v>
      </c>
      <c r="D140" s="31">
        <v>4</v>
      </c>
      <c r="E140" s="31" t="s">
        <v>19</v>
      </c>
      <c r="F140" s="32">
        <v>1</v>
      </c>
      <c r="G140" s="31" t="s">
        <v>68</v>
      </c>
      <c r="H140" s="27"/>
      <c r="I140" s="27"/>
      <c r="J140" s="27"/>
      <c r="K140" s="27"/>
      <c r="L140" s="27"/>
      <c r="M140" s="27"/>
      <c r="N140" s="27"/>
      <c r="O140" s="27"/>
      <c r="P140" s="27"/>
    </row>
    <row r="141" spans="1:16">
      <c r="A141" s="30">
        <v>7</v>
      </c>
      <c r="B141" s="31">
        <v>1</v>
      </c>
      <c r="C141" s="31" t="str" cm="1">
        <f t="array" ref="C141">INDEX($P$5:$P$7,B141)</f>
        <v>4:00–5:25 م</v>
      </c>
      <c r="D141" s="31">
        <v>5</v>
      </c>
      <c r="E141" s="31" t="s">
        <v>19</v>
      </c>
      <c r="F141" s="32">
        <v>1</v>
      </c>
      <c r="G141" s="31" t="s">
        <v>58</v>
      </c>
      <c r="H141" s="27"/>
      <c r="I141" s="27"/>
      <c r="J141" s="27"/>
      <c r="K141" s="27"/>
      <c r="L141" s="27"/>
      <c r="M141" s="27"/>
      <c r="N141" s="27"/>
      <c r="O141" s="27"/>
      <c r="P141" s="27"/>
    </row>
    <row r="142" spans="1:16">
      <c r="A142" s="30">
        <v>7</v>
      </c>
      <c r="B142" s="31">
        <v>1</v>
      </c>
      <c r="C142" s="31" t="str" cm="1">
        <f t="array" ref="C142">INDEX($P$5:$P$7,B142)</f>
        <v>4:00–5:25 م</v>
      </c>
      <c r="D142" s="31">
        <v>6</v>
      </c>
      <c r="E142" s="31" t="s">
        <v>95</v>
      </c>
      <c r="F142" s="32">
        <v>1</v>
      </c>
      <c r="G142" s="31" t="s">
        <v>110</v>
      </c>
      <c r="H142" s="27"/>
      <c r="I142" s="27"/>
      <c r="J142" s="27"/>
      <c r="K142" s="27"/>
      <c r="L142" s="27"/>
      <c r="M142" s="27"/>
      <c r="N142" s="27"/>
      <c r="O142" s="27"/>
      <c r="P142" s="27"/>
    </row>
    <row r="143" spans="1:16">
      <c r="A143" s="30">
        <v>7</v>
      </c>
      <c r="B143" s="31">
        <v>1</v>
      </c>
      <c r="C143" s="31" t="str" cm="1">
        <f t="array" ref="C143">INDEX($P$5:$P$7,B143)</f>
        <v>4:00–5:25 م</v>
      </c>
      <c r="D143" s="31">
        <v>7</v>
      </c>
      <c r="E143" s="31" t="s">
        <v>95</v>
      </c>
      <c r="F143" s="32">
        <v>1</v>
      </c>
      <c r="G143" s="31" t="s">
        <v>114</v>
      </c>
      <c r="H143" s="27"/>
      <c r="I143" s="27"/>
      <c r="J143" s="27"/>
      <c r="K143" s="27"/>
      <c r="L143" s="27"/>
      <c r="M143" s="27"/>
      <c r="N143" s="27"/>
      <c r="O143" s="27"/>
      <c r="P143" s="27"/>
    </row>
    <row r="144" spans="1:16">
      <c r="A144" s="30">
        <v>7</v>
      </c>
      <c r="B144" s="31">
        <v>1</v>
      </c>
      <c r="C144" s="31" t="str" cm="1">
        <f t="array" ref="C144">INDEX($P$5:$P$7,B144)</f>
        <v>4:00–5:25 م</v>
      </c>
      <c r="D144" s="31">
        <v>8</v>
      </c>
      <c r="E144" s="31" t="s">
        <v>95</v>
      </c>
      <c r="F144" s="32">
        <v>1</v>
      </c>
      <c r="G144" s="31" t="s">
        <v>121</v>
      </c>
      <c r="H144" s="27"/>
      <c r="I144" s="27"/>
      <c r="J144" s="27"/>
      <c r="K144" s="27"/>
      <c r="L144" s="27"/>
      <c r="M144" s="27"/>
      <c r="N144" s="27"/>
      <c r="O144" s="27"/>
      <c r="P144" s="27"/>
    </row>
    <row r="145" spans="1:16">
      <c r="A145" s="30">
        <v>7</v>
      </c>
      <c r="B145" s="31">
        <v>2</v>
      </c>
      <c r="C145" s="31" t="str" cm="1">
        <f t="array" ref="C145">INDEX($P$5:$P$7,B145)</f>
        <v>5:35–7:00 م</v>
      </c>
      <c r="D145" s="31">
        <v>1</v>
      </c>
      <c r="E145" s="31" t="s">
        <v>95</v>
      </c>
      <c r="F145" s="32">
        <v>1</v>
      </c>
      <c r="G145" s="31" t="s">
        <v>228</v>
      </c>
      <c r="H145" s="27"/>
      <c r="I145" s="27"/>
      <c r="J145" s="27"/>
      <c r="K145" s="27"/>
      <c r="L145" s="27"/>
      <c r="M145" s="27"/>
      <c r="N145" s="27"/>
      <c r="O145" s="27"/>
      <c r="P145" s="27"/>
    </row>
    <row r="146" spans="1:16">
      <c r="A146" s="30">
        <v>7</v>
      </c>
      <c r="B146" s="31">
        <v>2</v>
      </c>
      <c r="C146" s="31" t="str" cm="1">
        <f t="array" ref="C146">INDEX($P$5:$P$7,B146)</f>
        <v>5:35–7:00 م</v>
      </c>
      <c r="D146" s="31">
        <v>2</v>
      </c>
      <c r="E146" s="31" t="s">
        <v>95</v>
      </c>
      <c r="F146" s="32">
        <v>1</v>
      </c>
      <c r="G146" s="31" t="s">
        <v>204</v>
      </c>
      <c r="H146" s="27"/>
      <c r="I146" s="27"/>
      <c r="J146" s="27"/>
      <c r="K146" s="27"/>
      <c r="L146" s="27"/>
      <c r="M146" s="27"/>
      <c r="N146" s="27"/>
      <c r="O146" s="27"/>
      <c r="P146" s="27"/>
    </row>
    <row r="147" spans="1:16">
      <c r="A147" s="30">
        <v>7</v>
      </c>
      <c r="B147" s="31">
        <v>2</v>
      </c>
      <c r="C147" s="31" t="str" cm="1">
        <f t="array" ref="C147">INDEX($P$5:$P$7,B147)</f>
        <v>5:35–7:00 م</v>
      </c>
      <c r="D147" s="31">
        <v>3</v>
      </c>
      <c r="E147" s="31" t="s">
        <v>174</v>
      </c>
      <c r="F147" s="32">
        <v>1</v>
      </c>
      <c r="G147" s="31" t="s">
        <v>292</v>
      </c>
      <c r="H147" s="27"/>
      <c r="I147" s="27"/>
      <c r="J147" s="27"/>
      <c r="K147" s="27"/>
      <c r="L147" s="27"/>
      <c r="M147" s="27"/>
      <c r="N147" s="27"/>
      <c r="O147" s="27"/>
      <c r="P147" s="27"/>
    </row>
    <row r="148" spans="1:16">
      <c r="A148" s="30">
        <v>7</v>
      </c>
      <c r="B148" s="31">
        <v>2</v>
      </c>
      <c r="C148" s="31" t="str" cm="1">
        <f t="array" ref="C148">INDEX($P$5:$P$7,B148)</f>
        <v>5:35–7:00 م</v>
      </c>
      <c r="D148" s="31">
        <v>4</v>
      </c>
      <c r="E148" s="31" t="s">
        <v>174</v>
      </c>
      <c r="F148" s="32">
        <v>1</v>
      </c>
      <c r="G148" s="31" t="s">
        <v>297</v>
      </c>
      <c r="H148" s="27"/>
      <c r="I148" s="27"/>
      <c r="J148" s="27"/>
      <c r="K148" s="27"/>
      <c r="L148" s="27"/>
      <c r="M148" s="27"/>
      <c r="N148" s="27"/>
      <c r="O148" s="27"/>
      <c r="P148" s="27"/>
    </row>
    <row r="149" spans="1:16">
      <c r="A149" s="30">
        <v>7</v>
      </c>
      <c r="B149" s="31">
        <v>2</v>
      </c>
      <c r="C149" s="31" t="str" cm="1">
        <f t="array" ref="C149">INDEX($P$5:$P$7,B149)</f>
        <v>5:35–7:00 م</v>
      </c>
      <c r="D149" s="31">
        <v>5</v>
      </c>
      <c r="E149" s="31" t="s">
        <v>174</v>
      </c>
      <c r="F149" s="32">
        <v>1</v>
      </c>
      <c r="G149" s="31" t="s">
        <v>305</v>
      </c>
      <c r="H149" s="27"/>
      <c r="I149" s="27"/>
      <c r="J149" s="27"/>
      <c r="K149" s="27"/>
      <c r="L149" s="27"/>
      <c r="M149" s="27"/>
      <c r="N149" s="27"/>
      <c r="O149" s="27"/>
      <c r="P149" s="27"/>
    </row>
    <row r="150" spans="1:16">
      <c r="A150" s="30">
        <v>7</v>
      </c>
      <c r="B150" s="31">
        <v>2</v>
      </c>
      <c r="C150" s="31" t="str" cm="1">
        <f t="array" ref="C150">INDEX($P$5:$P$7,B150)</f>
        <v>5:35–7:00 م</v>
      </c>
      <c r="D150" s="31">
        <v>6</v>
      </c>
      <c r="E150" s="31" t="s">
        <v>174</v>
      </c>
      <c r="F150" s="32">
        <v>1</v>
      </c>
      <c r="G150" s="31" t="s">
        <v>332</v>
      </c>
      <c r="H150" s="27"/>
      <c r="I150" s="27"/>
      <c r="J150" s="27"/>
      <c r="K150" s="27"/>
      <c r="L150" s="27"/>
      <c r="M150" s="27"/>
      <c r="N150" s="27"/>
      <c r="O150" s="27"/>
      <c r="P150" s="27"/>
    </row>
    <row r="151" spans="1:16">
      <c r="A151" s="30">
        <v>7</v>
      </c>
      <c r="B151" s="31">
        <v>2</v>
      </c>
      <c r="C151" s="31" t="str" cm="1">
        <f t="array" ref="C151">INDEX($P$5:$P$7,B151)</f>
        <v>5:35–7:00 م</v>
      </c>
      <c r="D151" s="31">
        <v>7</v>
      </c>
      <c r="E151" s="31" t="s">
        <v>295</v>
      </c>
      <c r="F151" s="32">
        <v>1</v>
      </c>
      <c r="G151" s="31" t="s">
        <v>371</v>
      </c>
      <c r="H151" s="27"/>
      <c r="I151" s="27"/>
      <c r="J151" s="27"/>
      <c r="K151" s="27"/>
      <c r="L151" s="27"/>
      <c r="M151" s="27"/>
      <c r="N151" s="27"/>
      <c r="O151" s="27"/>
      <c r="P151" s="27"/>
    </row>
    <row r="152" spans="1:16">
      <c r="A152" s="30">
        <v>7</v>
      </c>
      <c r="B152" s="31">
        <v>2</v>
      </c>
      <c r="C152" s="31" t="str" cm="1">
        <f t="array" ref="C152">INDEX($P$5:$P$7,B152)</f>
        <v>5:35–7:00 م</v>
      </c>
      <c r="D152" s="31">
        <v>8</v>
      </c>
      <c r="E152" s="31" t="s">
        <v>295</v>
      </c>
      <c r="F152" s="32">
        <v>1</v>
      </c>
      <c r="G152" s="31" t="s">
        <v>385</v>
      </c>
      <c r="H152" s="27"/>
      <c r="I152" s="27"/>
      <c r="J152" s="27"/>
      <c r="K152" s="27"/>
      <c r="L152" s="27"/>
      <c r="M152" s="27"/>
      <c r="N152" s="27"/>
      <c r="O152" s="27"/>
      <c r="P152" s="27"/>
    </row>
    <row r="153" spans="1:16">
      <c r="A153" s="30">
        <v>7</v>
      </c>
      <c r="B153" s="31">
        <v>3</v>
      </c>
      <c r="C153" s="31" t="str" cm="1">
        <f t="array" ref="C153">INDEX($P$5:$P$7,B153)</f>
        <v>7:10–8:35 م</v>
      </c>
      <c r="D153" s="31">
        <v>1</v>
      </c>
      <c r="E153" s="31" t="s">
        <v>295</v>
      </c>
      <c r="F153" s="32">
        <v>1</v>
      </c>
      <c r="G153" s="31" t="s">
        <v>434</v>
      </c>
      <c r="H153" s="27"/>
      <c r="I153" s="27"/>
      <c r="J153" s="27"/>
      <c r="K153" s="27"/>
      <c r="L153" s="27"/>
      <c r="M153" s="27"/>
      <c r="N153" s="27"/>
      <c r="O153" s="27"/>
      <c r="P153" s="27"/>
    </row>
    <row r="154" spans="1:16">
      <c r="A154" s="30">
        <v>7</v>
      </c>
      <c r="B154" s="31">
        <v>3</v>
      </c>
      <c r="C154" s="31" t="str" cm="1">
        <f t="array" ref="C154">INDEX($P$5:$P$7,B154)</f>
        <v>7:10–8:35 م</v>
      </c>
      <c r="D154" s="31">
        <v>2</v>
      </c>
      <c r="E154" s="31" t="s">
        <v>295</v>
      </c>
      <c r="F154" s="32">
        <v>1</v>
      </c>
      <c r="G154" s="31" t="s">
        <v>494</v>
      </c>
      <c r="H154" s="27"/>
      <c r="I154" s="27"/>
      <c r="J154" s="27"/>
      <c r="K154" s="27"/>
      <c r="L154" s="27"/>
      <c r="M154" s="27"/>
      <c r="N154" s="27"/>
      <c r="O154" s="27"/>
      <c r="P154" s="27"/>
    </row>
    <row r="155" spans="1:16">
      <c r="A155" s="30">
        <v>7</v>
      </c>
      <c r="B155" s="31">
        <v>3</v>
      </c>
      <c r="C155" s="31" t="str" cm="1">
        <f t="array" ref="C155">INDEX($P$5:$P$7,B155)</f>
        <v>7:10–8:35 م</v>
      </c>
      <c r="D155" s="31">
        <v>3</v>
      </c>
      <c r="E155" s="31" t="s">
        <v>335</v>
      </c>
      <c r="F155" s="32">
        <v>1</v>
      </c>
      <c r="G155" s="31" t="s">
        <v>574</v>
      </c>
      <c r="H155" s="27"/>
      <c r="I155" s="27"/>
      <c r="J155" s="27"/>
      <c r="K155" s="27"/>
      <c r="L155" s="27"/>
      <c r="M155" s="27"/>
      <c r="N155" s="27"/>
      <c r="O155" s="27"/>
      <c r="P155" s="27"/>
    </row>
    <row r="156" spans="1:16">
      <c r="A156" s="30">
        <v>7</v>
      </c>
      <c r="B156" s="31">
        <v>3</v>
      </c>
      <c r="C156" s="31" t="str" cm="1">
        <f t="array" ref="C156">INDEX($P$5:$P$7,B156)</f>
        <v>7:10–8:35 م</v>
      </c>
      <c r="D156" s="31">
        <v>4</v>
      </c>
      <c r="E156" s="31" t="s">
        <v>335</v>
      </c>
      <c r="F156" s="32">
        <v>1</v>
      </c>
      <c r="G156" s="31" t="s">
        <v>585</v>
      </c>
      <c r="H156" s="27"/>
      <c r="I156" s="27"/>
      <c r="J156" s="27"/>
      <c r="K156" s="27"/>
      <c r="L156" s="27"/>
      <c r="M156" s="27"/>
      <c r="N156" s="27"/>
      <c r="O156" s="27"/>
      <c r="P156" s="27"/>
    </row>
    <row r="157" spans="1:16">
      <c r="A157" s="30">
        <v>7</v>
      </c>
      <c r="B157" s="31">
        <v>3</v>
      </c>
      <c r="C157" s="31" t="str" cm="1">
        <f t="array" ref="C157">INDEX($P$5:$P$7,B157)</f>
        <v>7:10–8:35 م</v>
      </c>
      <c r="D157" s="31">
        <v>5</v>
      </c>
      <c r="E157" s="31" t="s">
        <v>335</v>
      </c>
      <c r="F157" s="32">
        <v>1</v>
      </c>
      <c r="G157" s="31" t="s">
        <v>606</v>
      </c>
      <c r="H157" s="27"/>
      <c r="I157" s="27"/>
      <c r="J157" s="27"/>
      <c r="K157" s="27"/>
      <c r="L157" s="27"/>
      <c r="M157" s="27"/>
      <c r="N157" s="27"/>
      <c r="O157" s="27"/>
      <c r="P157" s="27"/>
    </row>
    <row r="158" spans="1:16">
      <c r="A158" s="30">
        <v>7</v>
      </c>
      <c r="B158" s="31">
        <v>3</v>
      </c>
      <c r="C158" s="31" t="str" cm="1">
        <f t="array" ref="C158">INDEX($P$5:$P$7,B158)</f>
        <v>7:10–8:35 م</v>
      </c>
      <c r="D158" s="31">
        <v>6</v>
      </c>
      <c r="E158" s="31" t="s">
        <v>335</v>
      </c>
      <c r="F158" s="32">
        <v>1</v>
      </c>
      <c r="G158" s="31" t="s">
        <v>649</v>
      </c>
      <c r="H158" s="27"/>
      <c r="I158" s="27"/>
      <c r="J158" s="27"/>
      <c r="K158" s="27"/>
      <c r="L158" s="27"/>
      <c r="M158" s="27"/>
      <c r="N158" s="27"/>
      <c r="O158" s="27"/>
      <c r="P158" s="27"/>
    </row>
    <row r="159" spans="1:16">
      <c r="A159" s="30">
        <v>8</v>
      </c>
      <c r="B159" s="31">
        <v>1</v>
      </c>
      <c r="C159" s="31" t="str" cm="1">
        <f t="array" ref="C159">INDEX($P$5:$P$7,B159)</f>
        <v>4:00–5:25 م</v>
      </c>
      <c r="D159" s="31">
        <v>1</v>
      </c>
      <c r="E159" s="31" t="s">
        <v>19</v>
      </c>
      <c r="F159" s="32">
        <v>1</v>
      </c>
      <c r="G159" s="31" t="s">
        <v>29</v>
      </c>
      <c r="H159" s="27"/>
      <c r="I159" s="27"/>
      <c r="J159" s="27"/>
      <c r="K159" s="27"/>
      <c r="L159" s="27"/>
      <c r="M159" s="27"/>
      <c r="N159" s="27"/>
      <c r="O159" s="27"/>
      <c r="P159" s="27"/>
    </row>
    <row r="160" spans="1:16">
      <c r="A160" s="30">
        <v>8</v>
      </c>
      <c r="B160" s="31">
        <v>1</v>
      </c>
      <c r="C160" s="31" t="str" cm="1">
        <f t="array" ref="C160">INDEX($P$5:$P$7,B160)</f>
        <v>4:00–5:25 م</v>
      </c>
      <c r="D160" s="31">
        <v>2</v>
      </c>
      <c r="E160" s="31" t="s">
        <v>19</v>
      </c>
      <c r="F160" s="32">
        <v>1</v>
      </c>
      <c r="G160" s="31" t="s">
        <v>30</v>
      </c>
      <c r="H160" s="27"/>
      <c r="I160" s="27"/>
      <c r="J160" s="27"/>
      <c r="K160" s="27"/>
      <c r="L160" s="27"/>
      <c r="M160" s="27"/>
      <c r="N160" s="27"/>
      <c r="O160" s="27"/>
      <c r="P160" s="27"/>
    </row>
    <row r="161" spans="1:16">
      <c r="A161" s="30">
        <v>8</v>
      </c>
      <c r="B161" s="31">
        <v>1</v>
      </c>
      <c r="C161" s="31" t="str" cm="1">
        <f t="array" ref="C161">INDEX($P$5:$P$7,B161)</f>
        <v>4:00–5:25 م</v>
      </c>
      <c r="D161" s="31">
        <v>3</v>
      </c>
      <c r="E161" s="31" t="s">
        <v>19</v>
      </c>
      <c r="F161" s="32">
        <v>1</v>
      </c>
      <c r="G161" s="31" t="s">
        <v>69</v>
      </c>
      <c r="H161" s="27"/>
      <c r="I161" s="27"/>
      <c r="J161" s="27"/>
      <c r="K161" s="27"/>
      <c r="L161" s="27"/>
      <c r="M161" s="27"/>
      <c r="N161" s="27"/>
      <c r="O161" s="27"/>
      <c r="P161" s="27"/>
    </row>
    <row r="162" spans="1:16">
      <c r="A162" s="30">
        <v>8</v>
      </c>
      <c r="B162" s="31">
        <v>1</v>
      </c>
      <c r="C162" s="31" t="str" cm="1">
        <f t="array" ref="C162">INDEX($P$5:$P$7,B162)</f>
        <v>4:00–5:25 م</v>
      </c>
      <c r="D162" s="31">
        <v>4</v>
      </c>
      <c r="E162" s="31" t="s">
        <v>19</v>
      </c>
      <c r="F162" s="32">
        <v>1</v>
      </c>
      <c r="G162" s="31" t="s">
        <v>59</v>
      </c>
      <c r="H162" s="27"/>
      <c r="I162" s="27"/>
      <c r="J162" s="27"/>
      <c r="K162" s="27"/>
      <c r="L162" s="27"/>
      <c r="M162" s="27"/>
      <c r="N162" s="27"/>
      <c r="O162" s="27"/>
      <c r="P162" s="27"/>
    </row>
    <row r="163" spans="1:16">
      <c r="A163" s="30">
        <v>8</v>
      </c>
      <c r="B163" s="31">
        <v>1</v>
      </c>
      <c r="C163" s="31" t="str" cm="1">
        <f t="array" ref="C163">INDEX($P$5:$P$7,B163)</f>
        <v>4:00–5:25 م</v>
      </c>
      <c r="D163" s="31">
        <v>5</v>
      </c>
      <c r="E163" s="31" t="s">
        <v>19</v>
      </c>
      <c r="F163" s="32">
        <v>1</v>
      </c>
      <c r="G163" s="31" t="s">
        <v>50</v>
      </c>
      <c r="H163" s="27"/>
      <c r="I163" s="27"/>
      <c r="J163" s="27"/>
      <c r="K163" s="27"/>
      <c r="L163" s="27"/>
      <c r="M163" s="27"/>
      <c r="N163" s="27"/>
      <c r="O163" s="27"/>
      <c r="P163" s="27"/>
    </row>
    <row r="164" spans="1:16">
      <c r="A164" s="30">
        <v>8</v>
      </c>
      <c r="B164" s="31">
        <v>1</v>
      </c>
      <c r="C164" s="31" t="str" cm="1">
        <f t="array" ref="C164">INDEX($P$5:$P$7,B164)</f>
        <v>4:00–5:25 م</v>
      </c>
      <c r="D164" s="31">
        <v>6</v>
      </c>
      <c r="E164" s="31" t="s">
        <v>95</v>
      </c>
      <c r="F164" s="32">
        <v>1</v>
      </c>
      <c r="G164" s="31" t="s">
        <v>97</v>
      </c>
      <c r="H164" s="27"/>
      <c r="I164" s="27"/>
      <c r="J164" s="27"/>
      <c r="K164" s="27"/>
      <c r="L164" s="27"/>
      <c r="M164" s="27"/>
      <c r="N164" s="27"/>
      <c r="O164" s="27"/>
      <c r="P164" s="27"/>
    </row>
    <row r="165" spans="1:16">
      <c r="A165" s="30">
        <v>8</v>
      </c>
      <c r="B165" s="31">
        <v>1</v>
      </c>
      <c r="C165" s="31" t="str" cm="1">
        <f t="array" ref="C165">INDEX($P$5:$P$7,B165)</f>
        <v>4:00–5:25 م</v>
      </c>
      <c r="D165" s="31">
        <v>7</v>
      </c>
      <c r="E165" s="31" t="s">
        <v>95</v>
      </c>
      <c r="F165" s="32">
        <v>1</v>
      </c>
      <c r="G165" s="31" t="s">
        <v>107</v>
      </c>
      <c r="H165" s="27"/>
      <c r="I165" s="27"/>
      <c r="J165" s="27"/>
      <c r="K165" s="27"/>
      <c r="L165" s="27"/>
      <c r="M165" s="27"/>
      <c r="N165" s="27"/>
      <c r="O165" s="27"/>
      <c r="P165" s="27"/>
    </row>
    <row r="166" spans="1:16">
      <c r="A166" s="30">
        <v>8</v>
      </c>
      <c r="B166" s="31">
        <v>1</v>
      </c>
      <c r="C166" s="31" t="str" cm="1">
        <f t="array" ref="C166">INDEX($P$5:$P$7,B166)</f>
        <v>4:00–5:25 م</v>
      </c>
      <c r="D166" s="31">
        <v>8</v>
      </c>
      <c r="E166" s="31" t="s">
        <v>95</v>
      </c>
      <c r="F166" s="32">
        <v>1</v>
      </c>
      <c r="G166" s="31" t="s">
        <v>229</v>
      </c>
      <c r="H166" s="27"/>
      <c r="I166" s="27"/>
      <c r="J166" s="27"/>
      <c r="K166" s="27"/>
      <c r="L166" s="27"/>
      <c r="M166" s="27"/>
      <c r="N166" s="27"/>
      <c r="O166" s="27"/>
      <c r="P166" s="27"/>
    </row>
    <row r="167" spans="1:16">
      <c r="A167" s="30">
        <v>8</v>
      </c>
      <c r="B167" s="31">
        <v>2</v>
      </c>
      <c r="C167" s="31" t="str" cm="1">
        <f t="array" ref="C167">INDEX($P$5:$P$7,B167)</f>
        <v>5:35–7:00 م</v>
      </c>
      <c r="D167" s="31">
        <v>1</v>
      </c>
      <c r="E167" s="31" t="s">
        <v>95</v>
      </c>
      <c r="F167" s="32">
        <v>1</v>
      </c>
      <c r="G167" s="31" t="s">
        <v>205</v>
      </c>
      <c r="H167" s="27"/>
      <c r="I167" s="27"/>
      <c r="J167" s="27"/>
      <c r="K167" s="27"/>
      <c r="L167" s="27"/>
      <c r="M167" s="27"/>
      <c r="N167" s="27"/>
      <c r="O167" s="27"/>
      <c r="P167" s="27"/>
    </row>
    <row r="168" spans="1:16">
      <c r="A168" s="30">
        <v>8</v>
      </c>
      <c r="B168" s="31">
        <v>2</v>
      </c>
      <c r="C168" s="31" t="str" cm="1">
        <f t="array" ref="C168">INDEX($P$5:$P$7,B168)</f>
        <v>5:35–7:00 م</v>
      </c>
      <c r="D168" s="31">
        <v>2</v>
      </c>
      <c r="E168" s="31" t="s">
        <v>95</v>
      </c>
      <c r="F168" s="32">
        <v>1</v>
      </c>
      <c r="G168" s="31" t="s">
        <v>178</v>
      </c>
      <c r="H168" s="27"/>
      <c r="I168" s="27"/>
      <c r="J168" s="27"/>
      <c r="K168" s="27"/>
      <c r="L168" s="27"/>
      <c r="M168" s="27"/>
      <c r="N168" s="27"/>
      <c r="O168" s="27"/>
      <c r="P168" s="27"/>
    </row>
    <row r="169" spans="1:16">
      <c r="A169" s="30">
        <v>8</v>
      </c>
      <c r="B169" s="31">
        <v>2</v>
      </c>
      <c r="C169" s="31" t="str" cm="1">
        <f t="array" ref="C169">INDEX($P$5:$P$7,B169)</f>
        <v>5:35–7:00 م</v>
      </c>
      <c r="D169" s="31">
        <v>3</v>
      </c>
      <c r="E169" s="31" t="s">
        <v>174</v>
      </c>
      <c r="F169" s="32">
        <v>1</v>
      </c>
      <c r="G169" s="31" t="s">
        <v>282</v>
      </c>
      <c r="H169" s="27"/>
      <c r="I169" s="27"/>
      <c r="J169" s="27"/>
      <c r="K169" s="27"/>
      <c r="L169" s="27"/>
      <c r="M169" s="27"/>
      <c r="N169" s="27"/>
      <c r="O169" s="27"/>
      <c r="P169" s="27"/>
    </row>
    <row r="170" spans="1:16">
      <c r="A170" s="30">
        <v>8</v>
      </c>
      <c r="B170" s="31">
        <v>2</v>
      </c>
      <c r="C170" s="31" t="str" cm="1">
        <f t="array" ref="C170">INDEX($P$5:$P$7,B170)</f>
        <v>5:35–7:00 م</v>
      </c>
      <c r="D170" s="31">
        <v>4</v>
      </c>
      <c r="E170" s="31" t="s">
        <v>174</v>
      </c>
      <c r="F170" s="32">
        <v>1</v>
      </c>
      <c r="G170" s="31" t="s">
        <v>288</v>
      </c>
      <c r="H170" s="27"/>
      <c r="I170" s="27"/>
      <c r="J170" s="27"/>
      <c r="K170" s="27"/>
      <c r="L170" s="27"/>
      <c r="M170" s="27"/>
      <c r="N170" s="27"/>
      <c r="O170" s="27"/>
      <c r="P170" s="27"/>
    </row>
    <row r="171" spans="1:16">
      <c r="A171" s="30">
        <v>8</v>
      </c>
      <c r="B171" s="31">
        <v>2</v>
      </c>
      <c r="C171" s="31" t="str" cm="1">
        <f t="array" ref="C171">INDEX($P$5:$P$7,B171)</f>
        <v>5:35–7:00 م</v>
      </c>
      <c r="D171" s="31">
        <v>5</v>
      </c>
      <c r="E171" s="31" t="s">
        <v>174</v>
      </c>
      <c r="F171" s="32">
        <v>1</v>
      </c>
      <c r="G171" s="31" t="s">
        <v>333</v>
      </c>
      <c r="H171" s="27"/>
      <c r="I171" s="27"/>
      <c r="J171" s="27"/>
      <c r="K171" s="27"/>
      <c r="L171" s="27"/>
      <c r="M171" s="27"/>
      <c r="N171" s="27"/>
      <c r="O171" s="27"/>
      <c r="P171" s="27"/>
    </row>
    <row r="172" spans="1:16">
      <c r="A172" s="30">
        <v>8</v>
      </c>
      <c r="B172" s="31">
        <v>2</v>
      </c>
      <c r="C172" s="31" t="str" cm="1">
        <f t="array" ref="C172">INDEX($P$5:$P$7,B172)</f>
        <v>5:35–7:00 م</v>
      </c>
      <c r="D172" s="31">
        <v>6</v>
      </c>
      <c r="E172" s="31" t="s">
        <v>174</v>
      </c>
      <c r="F172" s="32">
        <v>1</v>
      </c>
      <c r="G172" s="31" t="s">
        <v>325</v>
      </c>
      <c r="H172" s="27"/>
      <c r="I172" s="27"/>
      <c r="J172" s="27"/>
      <c r="K172" s="27"/>
      <c r="L172" s="27"/>
      <c r="M172" s="27"/>
      <c r="N172" s="27"/>
      <c r="O172" s="27"/>
      <c r="P172" s="27"/>
    </row>
    <row r="173" spans="1:16">
      <c r="A173" s="30">
        <v>8</v>
      </c>
      <c r="B173" s="31">
        <v>2</v>
      </c>
      <c r="C173" s="31" t="str" cm="1">
        <f t="array" ref="C173">INDEX($P$5:$P$7,B173)</f>
        <v>5:35–7:00 م</v>
      </c>
      <c r="D173" s="31">
        <v>7</v>
      </c>
      <c r="E173" s="31" t="s">
        <v>295</v>
      </c>
      <c r="F173" s="32">
        <v>1</v>
      </c>
      <c r="G173" s="31" t="s">
        <v>358</v>
      </c>
      <c r="H173" s="27"/>
      <c r="I173" s="27"/>
      <c r="J173" s="27"/>
      <c r="K173" s="27"/>
      <c r="L173" s="27"/>
      <c r="M173" s="27"/>
      <c r="N173" s="27"/>
      <c r="O173" s="27"/>
      <c r="P173" s="27"/>
    </row>
    <row r="174" spans="1:16">
      <c r="A174" s="30">
        <v>8</v>
      </c>
      <c r="B174" s="31">
        <v>2</v>
      </c>
      <c r="C174" s="31" t="str" cm="1">
        <f t="array" ref="C174">INDEX($P$5:$P$7,B174)</f>
        <v>5:35–7:00 م</v>
      </c>
      <c r="D174" s="31">
        <v>8</v>
      </c>
      <c r="E174" s="31" t="s">
        <v>295</v>
      </c>
      <c r="F174" s="32">
        <v>1</v>
      </c>
      <c r="G174" s="31" t="s">
        <v>367</v>
      </c>
      <c r="H174" s="27"/>
      <c r="I174" s="27"/>
      <c r="J174" s="27"/>
      <c r="K174" s="27"/>
      <c r="L174" s="27"/>
      <c r="M174" s="27"/>
      <c r="N174" s="27"/>
      <c r="O174" s="27"/>
      <c r="P174" s="27"/>
    </row>
    <row r="175" spans="1:16">
      <c r="A175" s="30">
        <v>8</v>
      </c>
      <c r="B175" s="31">
        <v>3</v>
      </c>
      <c r="C175" s="31" t="str" cm="1">
        <f t="array" ref="C175">INDEX($P$5:$P$7,B175)</f>
        <v>7:10–8:35 م</v>
      </c>
      <c r="D175" s="31">
        <v>1</v>
      </c>
      <c r="E175" s="31" t="s">
        <v>295</v>
      </c>
      <c r="F175" s="32">
        <v>1</v>
      </c>
      <c r="G175" s="31" t="s">
        <v>495</v>
      </c>
      <c r="H175" s="27"/>
      <c r="I175" s="27"/>
      <c r="J175" s="27"/>
      <c r="K175" s="27"/>
      <c r="L175" s="27"/>
      <c r="M175" s="27"/>
      <c r="N175" s="27"/>
      <c r="O175" s="27"/>
      <c r="P175" s="27"/>
    </row>
    <row r="176" spans="1:16">
      <c r="A176" s="30">
        <v>8</v>
      </c>
      <c r="B176" s="31">
        <v>3</v>
      </c>
      <c r="C176" s="31" t="str" cm="1">
        <f t="array" ref="C176">INDEX($P$5:$P$7,B176)</f>
        <v>7:10–8:35 م</v>
      </c>
      <c r="D176" s="31">
        <v>2</v>
      </c>
      <c r="E176" s="31" t="s">
        <v>295</v>
      </c>
      <c r="F176" s="32">
        <v>1</v>
      </c>
      <c r="G176" s="31" t="s">
        <v>471</v>
      </c>
      <c r="H176" s="27"/>
      <c r="I176" s="27"/>
      <c r="J176" s="27"/>
      <c r="K176" s="27"/>
      <c r="L176" s="27"/>
      <c r="M176" s="27"/>
      <c r="N176" s="27"/>
      <c r="O176" s="27"/>
      <c r="P176" s="27"/>
    </row>
    <row r="177" spans="1:16">
      <c r="A177" s="30">
        <v>8</v>
      </c>
      <c r="B177" s="31">
        <v>3</v>
      </c>
      <c r="C177" s="31" t="str" cm="1">
        <f t="array" ref="C177">INDEX($P$5:$P$7,B177)</f>
        <v>7:10–8:35 م</v>
      </c>
      <c r="D177" s="31">
        <v>3</v>
      </c>
      <c r="E177" s="31" t="s">
        <v>335</v>
      </c>
      <c r="F177" s="32">
        <v>1</v>
      </c>
      <c r="G177" s="31" t="s">
        <v>543</v>
      </c>
      <c r="H177" s="27"/>
      <c r="I177" s="27"/>
      <c r="J177" s="27"/>
      <c r="K177" s="27"/>
      <c r="L177" s="27"/>
      <c r="M177" s="27"/>
      <c r="N177" s="27"/>
      <c r="O177" s="27"/>
      <c r="P177" s="27"/>
    </row>
    <row r="178" spans="1:16">
      <c r="A178" s="30">
        <v>8</v>
      </c>
      <c r="B178" s="31">
        <v>3</v>
      </c>
      <c r="C178" s="31" t="str" cm="1">
        <f t="array" ref="C178">INDEX($P$5:$P$7,B178)</f>
        <v>7:10–8:35 م</v>
      </c>
      <c r="D178" s="31">
        <v>4</v>
      </c>
      <c r="E178" s="31" t="s">
        <v>335</v>
      </c>
      <c r="F178" s="32">
        <v>1</v>
      </c>
      <c r="G178" s="31" t="s">
        <v>564</v>
      </c>
      <c r="H178" s="27"/>
      <c r="I178" s="27"/>
      <c r="J178" s="27"/>
      <c r="K178" s="27"/>
      <c r="L178" s="27"/>
      <c r="M178" s="27"/>
      <c r="N178" s="27"/>
      <c r="O178" s="27"/>
      <c r="P178" s="27"/>
    </row>
    <row r="179" spans="1:16">
      <c r="A179" s="30">
        <v>8</v>
      </c>
      <c r="B179" s="31">
        <v>3</v>
      </c>
      <c r="C179" s="31" t="str" cm="1">
        <f t="array" ref="C179">INDEX($P$5:$P$7,B179)</f>
        <v>7:10–8:35 م</v>
      </c>
      <c r="D179" s="31">
        <v>5</v>
      </c>
      <c r="E179" s="31" t="s">
        <v>335</v>
      </c>
      <c r="F179" s="32">
        <v>1</v>
      </c>
      <c r="G179" s="31" t="s">
        <v>650</v>
      </c>
      <c r="H179" s="27"/>
      <c r="I179" s="27"/>
      <c r="J179" s="27"/>
      <c r="K179" s="27"/>
      <c r="L179" s="27"/>
      <c r="M179" s="27"/>
      <c r="N179" s="27"/>
      <c r="O179" s="27"/>
      <c r="P179" s="27"/>
    </row>
    <row r="180" spans="1:16">
      <c r="A180" s="30">
        <v>8</v>
      </c>
      <c r="B180" s="31">
        <v>3</v>
      </c>
      <c r="C180" s="31" t="str" cm="1">
        <f t="array" ref="C180">INDEX($P$5:$P$7,B180)</f>
        <v>7:10–8:35 م</v>
      </c>
      <c r="D180" s="31">
        <v>6</v>
      </c>
      <c r="E180" s="31" t="s">
        <v>335</v>
      </c>
      <c r="F180" s="32">
        <v>1</v>
      </c>
      <c r="G180" s="31" t="s">
        <v>640</v>
      </c>
      <c r="H180" s="27"/>
      <c r="I180" s="27"/>
      <c r="J180" s="27"/>
      <c r="K180" s="27"/>
      <c r="L180" s="27"/>
      <c r="M180" s="27"/>
      <c r="N180" s="27"/>
      <c r="O180" s="27"/>
      <c r="P180" s="27"/>
    </row>
    <row r="181" spans="1:16">
      <c r="A181" s="30">
        <v>9</v>
      </c>
      <c r="B181" s="31">
        <v>1</v>
      </c>
      <c r="C181" s="31" t="str" cm="1">
        <f t="array" ref="C181">INDEX($P$5:$P$7,B181)</f>
        <v>4:00–5:25 م</v>
      </c>
      <c r="D181" s="31">
        <v>1</v>
      </c>
      <c r="E181" s="31" t="s">
        <v>19</v>
      </c>
      <c r="F181" s="32">
        <v>1</v>
      </c>
      <c r="G181" s="31" t="s">
        <v>32</v>
      </c>
      <c r="H181" s="27"/>
      <c r="I181" s="27"/>
      <c r="J181" s="27"/>
      <c r="K181" s="27"/>
      <c r="L181" s="27"/>
      <c r="M181" s="27"/>
      <c r="N181" s="27"/>
      <c r="O181" s="27"/>
      <c r="P181" s="27"/>
    </row>
    <row r="182" spans="1:16">
      <c r="A182" s="30">
        <v>9</v>
      </c>
      <c r="B182" s="31">
        <v>1</v>
      </c>
      <c r="C182" s="31" t="str" cm="1">
        <f t="array" ref="C182">INDEX($P$5:$P$7,B182)</f>
        <v>4:00–5:25 م</v>
      </c>
      <c r="D182" s="31">
        <v>2</v>
      </c>
      <c r="E182" s="31" t="s">
        <v>19</v>
      </c>
      <c r="F182" s="32">
        <v>1</v>
      </c>
      <c r="G182" s="31" t="s">
        <v>70</v>
      </c>
      <c r="H182" s="27"/>
      <c r="I182" s="27"/>
      <c r="J182" s="27"/>
      <c r="K182" s="27"/>
      <c r="L182" s="27"/>
      <c r="M182" s="27"/>
      <c r="N182" s="27"/>
      <c r="O182" s="27"/>
      <c r="P182" s="27"/>
    </row>
    <row r="183" spans="1:16">
      <c r="A183" s="30">
        <v>9</v>
      </c>
      <c r="B183" s="31">
        <v>1</v>
      </c>
      <c r="C183" s="31" t="str" cm="1">
        <f t="array" ref="C183">INDEX($P$5:$P$7,B183)</f>
        <v>4:00–5:25 م</v>
      </c>
      <c r="D183" s="31">
        <v>3</v>
      </c>
      <c r="E183" s="31" t="s">
        <v>19</v>
      </c>
      <c r="F183" s="32">
        <v>1</v>
      </c>
      <c r="G183" s="31" t="s">
        <v>60</v>
      </c>
      <c r="H183" s="27"/>
      <c r="I183" s="27"/>
      <c r="J183" s="27"/>
      <c r="K183" s="27"/>
      <c r="L183" s="27"/>
      <c r="M183" s="27"/>
      <c r="N183" s="27"/>
      <c r="O183" s="27"/>
      <c r="P183" s="27"/>
    </row>
    <row r="184" spans="1:16">
      <c r="A184" s="30">
        <v>9</v>
      </c>
      <c r="B184" s="31">
        <v>1</v>
      </c>
      <c r="C184" s="31" t="str" cm="1">
        <f t="array" ref="C184">INDEX($P$5:$P$7,B184)</f>
        <v>4:00–5:25 م</v>
      </c>
      <c r="D184" s="31">
        <v>4</v>
      </c>
      <c r="E184" s="31" t="s">
        <v>19</v>
      </c>
      <c r="F184" s="32">
        <v>1</v>
      </c>
      <c r="G184" s="31" t="s">
        <v>51</v>
      </c>
      <c r="H184" s="27"/>
      <c r="I184" s="27"/>
      <c r="J184" s="27"/>
      <c r="K184" s="27"/>
      <c r="L184" s="27"/>
      <c r="M184" s="27"/>
      <c r="N184" s="27"/>
      <c r="O184" s="27"/>
      <c r="P184" s="27"/>
    </row>
    <row r="185" spans="1:16">
      <c r="A185" s="30">
        <v>9</v>
      </c>
      <c r="B185" s="31">
        <v>1</v>
      </c>
      <c r="C185" s="31" t="str" cm="1">
        <f t="array" ref="C185">INDEX($P$5:$P$7,B185)</f>
        <v>4:00–5:25 م</v>
      </c>
      <c r="D185" s="31">
        <v>5</v>
      </c>
      <c r="E185" s="31" t="s">
        <v>19</v>
      </c>
      <c r="F185" s="32">
        <v>1</v>
      </c>
      <c r="G185" s="31" t="s">
        <v>44</v>
      </c>
      <c r="H185" s="27"/>
      <c r="I185" s="27"/>
      <c r="J185" s="27"/>
      <c r="K185" s="27"/>
      <c r="L185" s="27"/>
      <c r="M185" s="27"/>
      <c r="N185" s="27"/>
      <c r="O185" s="27"/>
      <c r="P185" s="27"/>
    </row>
    <row r="186" spans="1:16">
      <c r="A186" s="30">
        <v>9</v>
      </c>
      <c r="B186" s="31">
        <v>1</v>
      </c>
      <c r="C186" s="31" t="str" cm="1">
        <f t="array" ref="C186">INDEX($P$5:$P$7,B186)</f>
        <v>4:00–5:25 م</v>
      </c>
      <c r="D186" s="31">
        <v>6</v>
      </c>
      <c r="E186" s="31" t="s">
        <v>95</v>
      </c>
      <c r="F186" s="32">
        <v>1</v>
      </c>
      <c r="G186" s="31" t="s">
        <v>89</v>
      </c>
      <c r="H186" s="27"/>
      <c r="I186" s="27"/>
      <c r="J186" s="27"/>
      <c r="K186" s="27"/>
      <c r="L186" s="27"/>
      <c r="M186" s="27"/>
      <c r="N186" s="27"/>
      <c r="O186" s="27"/>
      <c r="P186" s="27"/>
    </row>
    <row r="187" spans="1:16">
      <c r="A187" s="30">
        <v>9</v>
      </c>
      <c r="B187" s="31">
        <v>1</v>
      </c>
      <c r="C187" s="31" t="str" cm="1">
        <f t="array" ref="C187">INDEX($P$5:$P$7,B187)</f>
        <v>4:00–5:25 م</v>
      </c>
      <c r="D187" s="31">
        <v>7</v>
      </c>
      <c r="E187" s="31" t="s">
        <v>95</v>
      </c>
      <c r="F187" s="32">
        <v>1</v>
      </c>
      <c r="G187" s="31" t="s">
        <v>230</v>
      </c>
      <c r="H187" s="27"/>
      <c r="I187" s="27"/>
      <c r="J187" s="27"/>
      <c r="K187" s="27"/>
      <c r="L187" s="27"/>
      <c r="M187" s="27"/>
      <c r="N187" s="27"/>
      <c r="O187" s="27"/>
      <c r="P187" s="27"/>
    </row>
    <row r="188" spans="1:16">
      <c r="A188" s="30">
        <v>9</v>
      </c>
      <c r="B188" s="31">
        <v>1</v>
      </c>
      <c r="C188" s="31" t="str" cm="1">
        <f t="array" ref="C188">INDEX($P$5:$P$7,B188)</f>
        <v>4:00–5:25 م</v>
      </c>
      <c r="D188" s="31">
        <v>8</v>
      </c>
      <c r="E188" s="31" t="s">
        <v>95</v>
      </c>
      <c r="F188" s="32">
        <v>1</v>
      </c>
      <c r="G188" s="31" t="s">
        <v>206</v>
      </c>
      <c r="H188" s="27"/>
      <c r="I188" s="27"/>
      <c r="J188" s="27"/>
      <c r="K188" s="27"/>
      <c r="L188" s="27"/>
      <c r="M188" s="27"/>
      <c r="N188" s="27"/>
      <c r="O188" s="27"/>
      <c r="P188" s="27"/>
    </row>
    <row r="189" spans="1:16">
      <c r="A189" s="30">
        <v>9</v>
      </c>
      <c r="B189" s="31">
        <v>2</v>
      </c>
      <c r="C189" s="31" t="str" cm="1">
        <f t="array" ref="C189">INDEX($P$5:$P$7,B189)</f>
        <v>5:35–7:00 م</v>
      </c>
      <c r="D189" s="31">
        <v>1</v>
      </c>
      <c r="E189" s="31" t="s">
        <v>95</v>
      </c>
      <c r="F189" s="32">
        <v>1</v>
      </c>
      <c r="G189" s="31" t="s">
        <v>179</v>
      </c>
      <c r="H189" s="27"/>
      <c r="I189" s="27"/>
      <c r="J189" s="27"/>
      <c r="K189" s="27"/>
      <c r="L189" s="27"/>
      <c r="M189" s="27"/>
      <c r="N189" s="27"/>
      <c r="O189" s="27"/>
      <c r="P189" s="27"/>
    </row>
    <row r="190" spans="1:16">
      <c r="A190" s="30">
        <v>9</v>
      </c>
      <c r="B190" s="31">
        <v>2</v>
      </c>
      <c r="C190" s="31" t="str" cm="1">
        <f t="array" ref="C190">INDEX($P$5:$P$7,B190)</f>
        <v>5:35–7:00 م</v>
      </c>
      <c r="D190" s="31">
        <v>2</v>
      </c>
      <c r="E190" s="31" t="s">
        <v>95</v>
      </c>
      <c r="F190" s="32">
        <v>1</v>
      </c>
      <c r="G190" s="31" t="s">
        <v>161</v>
      </c>
      <c r="H190" s="27"/>
      <c r="I190" s="27"/>
      <c r="J190" s="27"/>
      <c r="K190" s="27"/>
      <c r="L190" s="27"/>
      <c r="M190" s="27"/>
      <c r="N190" s="27"/>
      <c r="O190" s="27"/>
      <c r="P190" s="27"/>
    </row>
    <row r="191" spans="1:16">
      <c r="A191" s="30">
        <v>9</v>
      </c>
      <c r="B191" s="31">
        <v>2</v>
      </c>
      <c r="C191" s="31" t="str" cm="1">
        <f t="array" ref="C191">INDEX($P$5:$P$7,B191)</f>
        <v>5:35–7:00 م</v>
      </c>
      <c r="D191" s="31">
        <v>3</v>
      </c>
      <c r="E191" s="31" t="s">
        <v>174</v>
      </c>
      <c r="F191" s="32">
        <v>1</v>
      </c>
      <c r="G191" s="31" t="s">
        <v>269</v>
      </c>
      <c r="H191" s="27"/>
      <c r="I191" s="27"/>
      <c r="J191" s="27"/>
      <c r="K191" s="27"/>
      <c r="L191" s="27"/>
      <c r="M191" s="27"/>
      <c r="N191" s="27"/>
      <c r="O191" s="27"/>
      <c r="P191" s="27"/>
    </row>
    <row r="192" spans="1:16">
      <c r="A192" s="30">
        <v>9</v>
      </c>
      <c r="B192" s="31">
        <v>2</v>
      </c>
      <c r="C192" s="31" t="str" cm="1">
        <f t="array" ref="C192">INDEX($P$5:$P$7,B192)</f>
        <v>5:35–7:00 م</v>
      </c>
      <c r="D192" s="31">
        <v>4</v>
      </c>
      <c r="E192" s="31" t="s">
        <v>174</v>
      </c>
      <c r="F192" s="32">
        <v>1</v>
      </c>
      <c r="G192" s="31" t="s">
        <v>328</v>
      </c>
      <c r="H192" s="27"/>
      <c r="I192" s="27"/>
      <c r="J192" s="27"/>
      <c r="K192" s="27"/>
      <c r="L192" s="27"/>
      <c r="M192" s="27"/>
      <c r="N192" s="27"/>
      <c r="O192" s="27"/>
      <c r="P192" s="27"/>
    </row>
    <row r="193" spans="1:16">
      <c r="A193" s="30">
        <v>9</v>
      </c>
      <c r="B193" s="31">
        <v>2</v>
      </c>
      <c r="C193" s="31" t="str" cm="1">
        <f t="array" ref="C193">INDEX($P$5:$P$7,B193)</f>
        <v>5:35–7:00 م</v>
      </c>
      <c r="D193" s="31">
        <v>5</v>
      </c>
      <c r="E193" s="31" t="s">
        <v>174</v>
      </c>
      <c r="F193" s="32">
        <v>1</v>
      </c>
      <c r="G193" s="31" t="s">
        <v>326</v>
      </c>
      <c r="H193" s="27"/>
      <c r="I193" s="27"/>
      <c r="J193" s="27"/>
      <c r="K193" s="27"/>
      <c r="L193" s="27"/>
      <c r="M193" s="27"/>
      <c r="N193" s="27"/>
      <c r="O193" s="27"/>
      <c r="P193" s="27"/>
    </row>
    <row r="194" spans="1:16">
      <c r="A194" s="30">
        <v>9</v>
      </c>
      <c r="B194" s="31">
        <v>2</v>
      </c>
      <c r="C194" s="31" t="str" cm="1">
        <f t="array" ref="C194">INDEX($P$5:$P$7,B194)</f>
        <v>5:35–7:00 م</v>
      </c>
      <c r="D194" s="31">
        <v>6</v>
      </c>
      <c r="E194" s="31" t="s">
        <v>174</v>
      </c>
      <c r="F194" s="32">
        <v>1</v>
      </c>
      <c r="G194" s="31" t="s">
        <v>317</v>
      </c>
      <c r="H194" s="27"/>
      <c r="I194" s="27"/>
      <c r="J194" s="27"/>
      <c r="K194" s="27"/>
      <c r="L194" s="27"/>
      <c r="M194" s="27"/>
      <c r="N194" s="27"/>
      <c r="O194" s="27"/>
      <c r="P194" s="27"/>
    </row>
    <row r="195" spans="1:16">
      <c r="A195" s="30">
        <v>9</v>
      </c>
      <c r="B195" s="31">
        <v>2</v>
      </c>
      <c r="C195" s="31" t="str" cm="1">
        <f t="array" ref="C195">INDEX($P$5:$P$7,B195)</f>
        <v>5:35–7:00 م</v>
      </c>
      <c r="D195" s="31">
        <v>7</v>
      </c>
      <c r="E195" s="31" t="s">
        <v>295</v>
      </c>
      <c r="F195" s="32">
        <v>1</v>
      </c>
      <c r="G195" s="31" t="s">
        <v>354</v>
      </c>
      <c r="H195" s="27"/>
      <c r="I195" s="27"/>
      <c r="J195" s="27"/>
      <c r="K195" s="27"/>
      <c r="L195" s="27"/>
      <c r="M195" s="27"/>
      <c r="N195" s="27"/>
      <c r="O195" s="27"/>
      <c r="P195" s="27"/>
    </row>
    <row r="196" spans="1:16">
      <c r="A196" s="30">
        <v>9</v>
      </c>
      <c r="B196" s="31">
        <v>2</v>
      </c>
      <c r="C196" s="31" t="str" cm="1">
        <f t="array" ref="C196">INDEX($P$5:$P$7,B196)</f>
        <v>5:35–7:00 م</v>
      </c>
      <c r="D196" s="31">
        <v>8</v>
      </c>
      <c r="E196" s="31" t="s">
        <v>295</v>
      </c>
      <c r="F196" s="32">
        <v>1</v>
      </c>
      <c r="G196" s="31" t="s">
        <v>496</v>
      </c>
      <c r="H196" s="27"/>
      <c r="I196" s="27"/>
      <c r="J196" s="27"/>
      <c r="K196" s="27"/>
      <c r="L196" s="27"/>
      <c r="M196" s="27"/>
      <c r="N196" s="27"/>
      <c r="O196" s="27"/>
      <c r="P196" s="27"/>
    </row>
    <row r="197" spans="1:16">
      <c r="A197" s="30">
        <v>9</v>
      </c>
      <c r="B197" s="31">
        <v>3</v>
      </c>
      <c r="C197" s="31" t="str" cm="1">
        <f t="array" ref="C197">INDEX($P$5:$P$7,B197)</f>
        <v>7:10–8:35 م</v>
      </c>
      <c r="D197" s="31">
        <v>1</v>
      </c>
      <c r="E197" s="31" t="s">
        <v>295</v>
      </c>
      <c r="F197" s="32">
        <v>1</v>
      </c>
      <c r="G197" s="31" t="s">
        <v>472</v>
      </c>
      <c r="H197" s="27"/>
      <c r="I197" s="27"/>
      <c r="J197" s="27"/>
      <c r="K197" s="27"/>
      <c r="L197" s="27"/>
      <c r="M197" s="27"/>
      <c r="N197" s="27"/>
      <c r="O197" s="27"/>
      <c r="P197" s="27"/>
    </row>
    <row r="198" spans="1:16">
      <c r="A198" s="30">
        <v>9</v>
      </c>
      <c r="B198" s="31">
        <v>3</v>
      </c>
      <c r="C198" s="31" t="str" cm="1">
        <f t="array" ref="C198">INDEX($P$5:$P$7,B198)</f>
        <v>7:10–8:35 م</v>
      </c>
      <c r="D198" s="31">
        <v>2</v>
      </c>
      <c r="E198" s="31" t="s">
        <v>295</v>
      </c>
      <c r="F198" s="32">
        <v>1</v>
      </c>
      <c r="G198" s="31" t="s">
        <v>452</v>
      </c>
      <c r="H198" s="27"/>
      <c r="I198" s="27"/>
      <c r="J198" s="27"/>
      <c r="K198" s="27"/>
      <c r="L198" s="27"/>
      <c r="M198" s="27"/>
      <c r="N198" s="27"/>
      <c r="O198" s="27"/>
      <c r="P198" s="27"/>
    </row>
    <row r="199" spans="1:16">
      <c r="A199" s="30">
        <v>9</v>
      </c>
      <c r="B199" s="31">
        <v>3</v>
      </c>
      <c r="C199" s="31" t="str" cm="1">
        <f t="array" ref="C199">INDEX($P$5:$P$7,B199)</f>
        <v>7:10–8:35 م</v>
      </c>
      <c r="D199" s="31">
        <v>3</v>
      </c>
      <c r="E199" s="31" t="s">
        <v>335</v>
      </c>
      <c r="F199" s="32">
        <v>1</v>
      </c>
      <c r="G199" s="31" t="s">
        <v>532</v>
      </c>
      <c r="H199" s="27"/>
      <c r="I199" s="27"/>
      <c r="J199" s="27"/>
      <c r="K199" s="27"/>
      <c r="L199" s="27"/>
      <c r="M199" s="27"/>
      <c r="N199" s="27"/>
      <c r="O199" s="27"/>
      <c r="P199" s="27"/>
    </row>
    <row r="200" spans="1:16">
      <c r="A200" s="30">
        <v>9</v>
      </c>
      <c r="B200" s="31">
        <v>3</v>
      </c>
      <c r="C200" s="31" t="str" cm="1">
        <f t="array" ref="C200">INDEX($P$5:$P$7,B200)</f>
        <v>7:10–8:35 م</v>
      </c>
      <c r="D200" s="31">
        <v>4</v>
      </c>
      <c r="E200" s="31" t="s">
        <v>335</v>
      </c>
      <c r="F200" s="32">
        <v>1</v>
      </c>
      <c r="G200" s="31" t="s">
        <v>651</v>
      </c>
      <c r="H200" s="27"/>
      <c r="I200" s="27"/>
      <c r="J200" s="27"/>
      <c r="K200" s="27"/>
      <c r="L200" s="27"/>
      <c r="M200" s="27"/>
      <c r="N200" s="27"/>
      <c r="O200" s="27"/>
      <c r="P200" s="27"/>
    </row>
    <row r="201" spans="1:16">
      <c r="A201" s="30">
        <v>9</v>
      </c>
      <c r="B201" s="31">
        <v>3</v>
      </c>
      <c r="C201" s="31" t="str" cm="1">
        <f t="array" ref="C201">INDEX($P$5:$P$7,B201)</f>
        <v>7:10–8:35 م</v>
      </c>
      <c r="D201" s="31">
        <v>5</v>
      </c>
      <c r="E201" s="31" t="s">
        <v>335</v>
      </c>
      <c r="F201" s="32">
        <v>1</v>
      </c>
      <c r="G201" s="31" t="s">
        <v>641</v>
      </c>
      <c r="H201" s="27"/>
      <c r="I201" s="27"/>
      <c r="J201" s="27"/>
      <c r="K201" s="27"/>
      <c r="L201" s="27"/>
      <c r="M201" s="27"/>
      <c r="N201" s="27"/>
      <c r="O201" s="27"/>
      <c r="P201" s="27"/>
    </row>
    <row r="202" spans="1:16">
      <c r="A202" s="30">
        <v>9</v>
      </c>
      <c r="B202" s="31">
        <v>3</v>
      </c>
      <c r="C202" s="31" t="str" cm="1">
        <f t="array" ref="C202">INDEX($P$5:$P$7,B202)</f>
        <v>7:10–8:35 م</v>
      </c>
      <c r="D202" s="31">
        <v>6</v>
      </c>
      <c r="E202" s="31" t="s">
        <v>335</v>
      </c>
      <c r="F202" s="32">
        <v>1</v>
      </c>
      <c r="G202" s="31" t="s">
        <v>631</v>
      </c>
      <c r="H202" s="27"/>
      <c r="I202" s="27"/>
      <c r="J202" s="27"/>
      <c r="K202" s="27"/>
      <c r="L202" s="27"/>
      <c r="M202" s="27"/>
      <c r="N202" s="27"/>
      <c r="O202" s="27"/>
      <c r="P202" s="27"/>
    </row>
    <row r="203" spans="1:16">
      <c r="A203" s="30">
        <v>10</v>
      </c>
      <c r="B203" s="31">
        <v>1</v>
      </c>
      <c r="C203" s="31" t="str" cm="1">
        <f t="array" ref="C203">INDEX($P$5:$P$7,B203)</f>
        <v>4:00–5:25 م</v>
      </c>
      <c r="D203" s="31">
        <v>1</v>
      </c>
      <c r="E203" s="31" t="s">
        <v>19</v>
      </c>
      <c r="F203" s="32">
        <v>2</v>
      </c>
      <c r="G203" s="31" t="s">
        <v>32</v>
      </c>
      <c r="H203" s="27"/>
      <c r="I203" s="27"/>
      <c r="J203" s="27"/>
      <c r="K203" s="27"/>
      <c r="L203" s="27"/>
      <c r="M203" s="27"/>
      <c r="N203" s="27"/>
      <c r="O203" s="27"/>
      <c r="P203" s="27"/>
    </row>
    <row r="204" spans="1:16">
      <c r="A204" s="30">
        <v>10</v>
      </c>
      <c r="B204" s="31">
        <v>1</v>
      </c>
      <c r="C204" s="31" t="str" cm="1">
        <f t="array" ref="C204">INDEX($P$5:$P$7,B204)</f>
        <v>4:00–5:25 م</v>
      </c>
      <c r="D204" s="31">
        <v>2</v>
      </c>
      <c r="E204" s="31" t="s">
        <v>19</v>
      </c>
      <c r="F204" s="32">
        <v>2</v>
      </c>
      <c r="G204" s="31" t="s">
        <v>70</v>
      </c>
      <c r="H204" s="27"/>
      <c r="I204" s="27"/>
      <c r="J204" s="27"/>
      <c r="K204" s="27"/>
      <c r="L204" s="27"/>
      <c r="M204" s="27"/>
      <c r="N204" s="27"/>
      <c r="O204" s="27"/>
      <c r="P204" s="27"/>
    </row>
    <row r="205" spans="1:16">
      <c r="A205" s="30">
        <v>10</v>
      </c>
      <c r="B205" s="31">
        <v>1</v>
      </c>
      <c r="C205" s="31" t="str" cm="1">
        <f t="array" ref="C205">INDEX($P$5:$P$7,B205)</f>
        <v>4:00–5:25 م</v>
      </c>
      <c r="D205" s="31">
        <v>3</v>
      </c>
      <c r="E205" s="31" t="s">
        <v>19</v>
      </c>
      <c r="F205" s="32">
        <v>2</v>
      </c>
      <c r="G205" s="31" t="s">
        <v>60</v>
      </c>
      <c r="H205" s="27"/>
      <c r="I205" s="27"/>
      <c r="J205" s="27"/>
      <c r="K205" s="27"/>
      <c r="L205" s="27"/>
      <c r="M205" s="27"/>
      <c r="N205" s="27"/>
      <c r="O205" s="27"/>
      <c r="P205" s="27"/>
    </row>
    <row r="206" spans="1:16">
      <c r="A206" s="30">
        <v>10</v>
      </c>
      <c r="B206" s="31">
        <v>1</v>
      </c>
      <c r="C206" s="31" t="str" cm="1">
        <f t="array" ref="C206">INDEX($P$5:$P$7,B206)</f>
        <v>4:00–5:25 م</v>
      </c>
      <c r="D206" s="31">
        <v>4</v>
      </c>
      <c r="E206" s="31" t="s">
        <v>19</v>
      </c>
      <c r="F206" s="32">
        <v>2</v>
      </c>
      <c r="G206" s="31" t="s">
        <v>51</v>
      </c>
      <c r="H206" s="27"/>
      <c r="I206" s="27"/>
      <c r="J206" s="27"/>
      <c r="K206" s="27"/>
      <c r="L206" s="27"/>
      <c r="M206" s="27"/>
      <c r="N206" s="27"/>
      <c r="O206" s="27"/>
      <c r="P206" s="27"/>
    </row>
    <row r="207" spans="1:16">
      <c r="A207" s="30">
        <v>10</v>
      </c>
      <c r="B207" s="31">
        <v>1</v>
      </c>
      <c r="C207" s="31" t="str" cm="1">
        <f t="array" ref="C207">INDEX($P$5:$P$7,B207)</f>
        <v>4:00–5:25 م</v>
      </c>
      <c r="D207" s="31">
        <v>5</v>
      </c>
      <c r="E207" s="31" t="s">
        <v>19</v>
      </c>
      <c r="F207" s="32">
        <v>2</v>
      </c>
      <c r="G207" s="31" t="s">
        <v>44</v>
      </c>
      <c r="H207" s="27"/>
      <c r="I207" s="27"/>
      <c r="J207" s="27"/>
      <c r="K207" s="27"/>
      <c r="L207" s="27"/>
      <c r="M207" s="27"/>
      <c r="N207" s="27"/>
      <c r="O207" s="27"/>
      <c r="P207" s="27"/>
    </row>
    <row r="208" spans="1:16">
      <c r="A208" s="30">
        <v>10</v>
      </c>
      <c r="B208" s="31">
        <v>1</v>
      </c>
      <c r="C208" s="31" t="str" cm="1">
        <f t="array" ref="C208">INDEX($P$5:$P$7,B208)</f>
        <v>4:00–5:25 م</v>
      </c>
      <c r="D208" s="31">
        <v>6</v>
      </c>
      <c r="E208" s="31" t="s">
        <v>95</v>
      </c>
      <c r="F208" s="32">
        <v>2</v>
      </c>
      <c r="G208" s="31" t="s">
        <v>89</v>
      </c>
      <c r="H208" s="27"/>
      <c r="I208" s="27"/>
      <c r="J208" s="27"/>
      <c r="K208" s="27"/>
      <c r="L208" s="27"/>
      <c r="M208" s="27"/>
      <c r="N208" s="27"/>
      <c r="O208" s="27"/>
      <c r="P208" s="27"/>
    </row>
    <row r="209" spans="1:16">
      <c r="A209" s="30">
        <v>10</v>
      </c>
      <c r="B209" s="31">
        <v>1</v>
      </c>
      <c r="C209" s="31" t="str" cm="1">
        <f t="array" ref="C209">INDEX($P$5:$P$7,B209)</f>
        <v>4:00–5:25 م</v>
      </c>
      <c r="D209" s="31">
        <v>7</v>
      </c>
      <c r="E209" s="31" t="s">
        <v>95</v>
      </c>
      <c r="F209" s="32">
        <v>2</v>
      </c>
      <c r="G209" s="31" t="s">
        <v>230</v>
      </c>
      <c r="H209" s="27"/>
      <c r="I209" s="27"/>
      <c r="J209" s="27"/>
      <c r="K209" s="27"/>
      <c r="L209" s="27"/>
      <c r="M209" s="27"/>
      <c r="N209" s="27"/>
      <c r="O209" s="27"/>
      <c r="P209" s="27"/>
    </row>
    <row r="210" spans="1:16">
      <c r="A210" s="30">
        <v>10</v>
      </c>
      <c r="B210" s="31">
        <v>1</v>
      </c>
      <c r="C210" s="31" t="str" cm="1">
        <f t="array" ref="C210">INDEX($P$5:$P$7,B210)</f>
        <v>4:00–5:25 م</v>
      </c>
      <c r="D210" s="31">
        <v>8</v>
      </c>
      <c r="E210" s="31" t="s">
        <v>95</v>
      </c>
      <c r="F210" s="32">
        <v>2</v>
      </c>
      <c r="G210" s="31" t="s">
        <v>206</v>
      </c>
      <c r="H210" s="27"/>
      <c r="I210" s="27"/>
      <c r="J210" s="27"/>
      <c r="K210" s="27"/>
      <c r="L210" s="27"/>
      <c r="M210" s="27"/>
      <c r="N210" s="27"/>
      <c r="O210" s="27"/>
      <c r="P210" s="27"/>
    </row>
    <row r="211" spans="1:16">
      <c r="A211" s="30">
        <v>10</v>
      </c>
      <c r="B211" s="31">
        <v>2</v>
      </c>
      <c r="C211" s="31" t="str" cm="1">
        <f t="array" ref="C211">INDEX($P$5:$P$7,B211)</f>
        <v>5:35–7:00 م</v>
      </c>
      <c r="D211" s="31">
        <v>1</v>
      </c>
      <c r="E211" s="31" t="s">
        <v>95</v>
      </c>
      <c r="F211" s="32">
        <v>2</v>
      </c>
      <c r="G211" s="31" t="s">
        <v>179</v>
      </c>
      <c r="H211" s="27"/>
      <c r="I211" s="27"/>
      <c r="J211" s="27"/>
      <c r="K211" s="27"/>
      <c r="L211" s="27"/>
      <c r="M211" s="27"/>
      <c r="N211" s="27"/>
      <c r="O211" s="27"/>
      <c r="P211" s="27"/>
    </row>
    <row r="212" spans="1:16">
      <c r="A212" s="30">
        <v>10</v>
      </c>
      <c r="B212" s="31">
        <v>2</v>
      </c>
      <c r="C212" s="31" t="str" cm="1">
        <f t="array" ref="C212">INDEX($P$5:$P$7,B212)</f>
        <v>5:35–7:00 م</v>
      </c>
      <c r="D212" s="31">
        <v>2</v>
      </c>
      <c r="E212" s="31" t="s">
        <v>95</v>
      </c>
      <c r="F212" s="32">
        <v>2</v>
      </c>
      <c r="G212" s="31" t="s">
        <v>161</v>
      </c>
      <c r="H212" s="27"/>
      <c r="I212" s="27"/>
      <c r="J212" s="27"/>
      <c r="K212" s="27"/>
      <c r="L212" s="27"/>
      <c r="M212" s="27"/>
      <c r="N212" s="27"/>
      <c r="O212" s="27"/>
      <c r="P212" s="27"/>
    </row>
    <row r="213" spans="1:16">
      <c r="A213" s="30">
        <v>10</v>
      </c>
      <c r="B213" s="31">
        <v>2</v>
      </c>
      <c r="C213" s="31" t="str" cm="1">
        <f t="array" ref="C213">INDEX($P$5:$P$7,B213)</f>
        <v>5:35–7:00 م</v>
      </c>
      <c r="D213" s="31">
        <v>3</v>
      </c>
      <c r="E213" s="31" t="s">
        <v>174</v>
      </c>
      <c r="F213" s="32">
        <v>2</v>
      </c>
      <c r="G213" s="31" t="s">
        <v>269</v>
      </c>
      <c r="H213" s="27"/>
      <c r="I213" s="27"/>
      <c r="J213" s="27"/>
      <c r="K213" s="27"/>
      <c r="L213" s="27"/>
      <c r="M213" s="27"/>
      <c r="N213" s="27"/>
      <c r="O213" s="27"/>
      <c r="P213" s="27"/>
    </row>
    <row r="214" spans="1:16">
      <c r="A214" s="30">
        <v>10</v>
      </c>
      <c r="B214" s="31">
        <v>2</v>
      </c>
      <c r="C214" s="31" t="str" cm="1">
        <f t="array" ref="C214">INDEX($P$5:$P$7,B214)</f>
        <v>5:35–7:00 م</v>
      </c>
      <c r="D214" s="31">
        <v>4</v>
      </c>
      <c r="E214" s="31" t="s">
        <v>174</v>
      </c>
      <c r="F214" s="32">
        <v>2</v>
      </c>
      <c r="G214" s="31" t="s">
        <v>328</v>
      </c>
      <c r="H214" s="27"/>
      <c r="I214" s="27"/>
      <c r="J214" s="27"/>
      <c r="K214" s="27"/>
      <c r="L214" s="27"/>
      <c r="M214" s="27"/>
      <c r="N214" s="27"/>
      <c r="O214" s="27"/>
      <c r="P214" s="27"/>
    </row>
    <row r="215" spans="1:16">
      <c r="A215" s="30">
        <v>10</v>
      </c>
      <c r="B215" s="31">
        <v>2</v>
      </c>
      <c r="C215" s="31" t="str" cm="1">
        <f t="array" ref="C215">INDEX($P$5:$P$7,B215)</f>
        <v>5:35–7:00 م</v>
      </c>
      <c r="D215" s="31">
        <v>5</v>
      </c>
      <c r="E215" s="31" t="s">
        <v>174</v>
      </c>
      <c r="F215" s="32">
        <v>2</v>
      </c>
      <c r="G215" s="31" t="s">
        <v>326</v>
      </c>
      <c r="H215" s="27"/>
      <c r="I215" s="27"/>
      <c r="J215" s="27"/>
      <c r="K215" s="27"/>
      <c r="L215" s="27"/>
      <c r="M215" s="27"/>
      <c r="N215" s="27"/>
      <c r="O215" s="27"/>
      <c r="P215" s="27"/>
    </row>
    <row r="216" spans="1:16">
      <c r="A216" s="30">
        <v>10</v>
      </c>
      <c r="B216" s="31">
        <v>2</v>
      </c>
      <c r="C216" s="31" t="str" cm="1">
        <f t="array" ref="C216">INDEX($P$5:$P$7,B216)</f>
        <v>5:35–7:00 م</v>
      </c>
      <c r="D216" s="31">
        <v>6</v>
      </c>
      <c r="E216" s="31" t="s">
        <v>174</v>
      </c>
      <c r="F216" s="32">
        <v>2</v>
      </c>
      <c r="G216" s="31" t="s">
        <v>317</v>
      </c>
      <c r="H216" s="27"/>
      <c r="I216" s="27"/>
      <c r="J216" s="27"/>
      <c r="K216" s="27"/>
      <c r="L216" s="27"/>
      <c r="M216" s="27"/>
      <c r="N216" s="27"/>
      <c r="O216" s="27"/>
      <c r="P216" s="27"/>
    </row>
    <row r="217" spans="1:16">
      <c r="A217" s="30">
        <v>10</v>
      </c>
      <c r="B217" s="31">
        <v>2</v>
      </c>
      <c r="C217" s="31" t="str" cm="1">
        <f t="array" ref="C217">INDEX($P$5:$P$7,B217)</f>
        <v>5:35–7:00 م</v>
      </c>
      <c r="D217" s="31">
        <v>7</v>
      </c>
      <c r="E217" s="31" t="s">
        <v>295</v>
      </c>
      <c r="F217" s="32">
        <v>2</v>
      </c>
      <c r="G217" s="31" t="s">
        <v>354</v>
      </c>
      <c r="H217" s="27"/>
      <c r="I217" s="27"/>
      <c r="J217" s="27"/>
      <c r="K217" s="27"/>
      <c r="L217" s="27"/>
      <c r="M217" s="27"/>
      <c r="N217" s="27"/>
      <c r="O217" s="27"/>
      <c r="P217" s="27"/>
    </row>
    <row r="218" spans="1:16">
      <c r="A218" s="30">
        <v>10</v>
      </c>
      <c r="B218" s="31">
        <v>2</v>
      </c>
      <c r="C218" s="31" t="str" cm="1">
        <f t="array" ref="C218">INDEX($P$5:$P$7,B218)</f>
        <v>5:35–7:00 م</v>
      </c>
      <c r="D218" s="31">
        <v>8</v>
      </c>
      <c r="E218" s="31" t="s">
        <v>295</v>
      </c>
      <c r="F218" s="32">
        <v>2</v>
      </c>
      <c r="G218" s="31" t="s">
        <v>496</v>
      </c>
      <c r="H218" s="27"/>
      <c r="I218" s="27"/>
      <c r="J218" s="27"/>
      <c r="K218" s="27"/>
      <c r="L218" s="27"/>
      <c r="M218" s="27"/>
      <c r="N218" s="27"/>
      <c r="O218" s="27"/>
      <c r="P218" s="27"/>
    </row>
    <row r="219" spans="1:16">
      <c r="A219" s="30">
        <v>10</v>
      </c>
      <c r="B219" s="31">
        <v>3</v>
      </c>
      <c r="C219" s="31" t="str" cm="1">
        <f t="array" ref="C219">INDEX($P$5:$P$7,B219)</f>
        <v>7:10–8:35 م</v>
      </c>
      <c r="D219" s="31">
        <v>1</v>
      </c>
      <c r="E219" s="31" t="s">
        <v>295</v>
      </c>
      <c r="F219" s="32">
        <v>2</v>
      </c>
      <c r="G219" s="31" t="s">
        <v>472</v>
      </c>
      <c r="H219" s="27"/>
      <c r="I219" s="27"/>
      <c r="J219" s="27"/>
      <c r="K219" s="27"/>
      <c r="L219" s="27"/>
      <c r="M219" s="27"/>
      <c r="N219" s="27"/>
      <c r="O219" s="27"/>
      <c r="P219" s="27"/>
    </row>
    <row r="220" spans="1:16">
      <c r="A220" s="30">
        <v>10</v>
      </c>
      <c r="B220" s="31">
        <v>3</v>
      </c>
      <c r="C220" s="31" t="str" cm="1">
        <f t="array" ref="C220">INDEX($P$5:$P$7,B220)</f>
        <v>7:10–8:35 م</v>
      </c>
      <c r="D220" s="31">
        <v>2</v>
      </c>
      <c r="E220" s="31" t="s">
        <v>295</v>
      </c>
      <c r="F220" s="32">
        <v>2</v>
      </c>
      <c r="G220" s="31" t="s">
        <v>452</v>
      </c>
      <c r="H220" s="27"/>
      <c r="I220" s="27"/>
      <c r="J220" s="27"/>
      <c r="K220" s="27"/>
      <c r="L220" s="27"/>
      <c r="M220" s="27"/>
      <c r="N220" s="27"/>
      <c r="O220" s="27"/>
      <c r="P220" s="27"/>
    </row>
    <row r="221" spans="1:16">
      <c r="A221" s="30">
        <v>10</v>
      </c>
      <c r="B221" s="31">
        <v>3</v>
      </c>
      <c r="C221" s="31" t="str" cm="1">
        <f t="array" ref="C221">INDEX($P$5:$P$7,B221)</f>
        <v>7:10–8:35 م</v>
      </c>
      <c r="D221" s="31">
        <v>3</v>
      </c>
      <c r="E221" s="31" t="s">
        <v>335</v>
      </c>
      <c r="F221" s="32">
        <v>2</v>
      </c>
      <c r="G221" s="31" t="s">
        <v>532</v>
      </c>
      <c r="H221" s="27"/>
      <c r="I221" s="27"/>
      <c r="J221" s="27"/>
      <c r="K221" s="27"/>
      <c r="L221" s="27"/>
      <c r="M221" s="27"/>
      <c r="N221" s="27"/>
      <c r="O221" s="27"/>
      <c r="P221" s="27"/>
    </row>
    <row r="222" spans="1:16">
      <c r="A222" s="30">
        <v>10</v>
      </c>
      <c r="B222" s="31">
        <v>3</v>
      </c>
      <c r="C222" s="31" t="str" cm="1">
        <f t="array" ref="C222">INDEX($P$5:$P$7,B222)</f>
        <v>7:10–8:35 م</v>
      </c>
      <c r="D222" s="31">
        <v>4</v>
      </c>
      <c r="E222" s="31" t="s">
        <v>335</v>
      </c>
      <c r="F222" s="32">
        <v>2</v>
      </c>
      <c r="G222" s="31" t="s">
        <v>651</v>
      </c>
      <c r="H222" s="27"/>
      <c r="I222" s="27"/>
      <c r="J222" s="27"/>
      <c r="K222" s="27"/>
      <c r="L222" s="27"/>
      <c r="M222" s="27"/>
      <c r="N222" s="27"/>
      <c r="O222" s="27"/>
      <c r="P222" s="27"/>
    </row>
    <row r="223" spans="1:16">
      <c r="A223" s="30">
        <v>10</v>
      </c>
      <c r="B223" s="31">
        <v>3</v>
      </c>
      <c r="C223" s="31" t="str" cm="1">
        <f t="array" ref="C223">INDEX($P$5:$P$7,B223)</f>
        <v>7:10–8:35 م</v>
      </c>
      <c r="D223" s="31">
        <v>5</v>
      </c>
      <c r="E223" s="31" t="s">
        <v>335</v>
      </c>
      <c r="F223" s="32">
        <v>2</v>
      </c>
      <c r="G223" s="31" t="s">
        <v>641</v>
      </c>
      <c r="H223" s="27"/>
      <c r="I223" s="27"/>
      <c r="J223" s="27"/>
      <c r="K223" s="27"/>
      <c r="L223" s="27"/>
      <c r="M223" s="27"/>
      <c r="N223" s="27"/>
      <c r="O223" s="27"/>
      <c r="P223" s="27"/>
    </row>
    <row r="224" spans="1:16">
      <c r="A224" s="30">
        <v>10</v>
      </c>
      <c r="B224" s="31">
        <v>3</v>
      </c>
      <c r="C224" s="31" t="str" cm="1">
        <f t="array" ref="C224">INDEX($P$5:$P$7,B224)</f>
        <v>7:10–8:35 م</v>
      </c>
      <c r="D224" s="31">
        <v>6</v>
      </c>
      <c r="E224" s="31" t="s">
        <v>335</v>
      </c>
      <c r="F224" s="32">
        <v>2</v>
      </c>
      <c r="G224" s="31" t="s">
        <v>631</v>
      </c>
      <c r="H224" s="27"/>
      <c r="I224" s="27"/>
      <c r="J224" s="27"/>
      <c r="K224" s="27"/>
      <c r="L224" s="27"/>
      <c r="M224" s="27"/>
      <c r="N224" s="27"/>
      <c r="O224" s="27"/>
      <c r="P224" s="27"/>
    </row>
    <row r="225" spans="1:16">
      <c r="A225" s="30">
        <v>11</v>
      </c>
      <c r="B225" s="31">
        <v>1</v>
      </c>
      <c r="C225" s="31" t="str" cm="1">
        <f t="array" ref="C225">INDEX($P$5:$P$7,B225)</f>
        <v>4:00–5:25 م</v>
      </c>
      <c r="D225" s="31">
        <v>1</v>
      </c>
      <c r="E225" s="31" t="s">
        <v>19</v>
      </c>
      <c r="F225" s="32">
        <v>2</v>
      </c>
      <c r="G225" s="31" t="s">
        <v>62</v>
      </c>
      <c r="H225" s="27"/>
      <c r="I225" s="27"/>
      <c r="J225" s="27"/>
      <c r="K225" s="27"/>
      <c r="L225" s="27"/>
      <c r="M225" s="27"/>
      <c r="N225" s="27"/>
      <c r="O225" s="27"/>
      <c r="P225" s="27"/>
    </row>
    <row r="226" spans="1:16">
      <c r="A226" s="30">
        <v>11</v>
      </c>
      <c r="B226" s="31">
        <v>1</v>
      </c>
      <c r="C226" s="31" t="str" cm="1">
        <f t="array" ref="C226">INDEX($P$5:$P$7,B226)</f>
        <v>4:00–5:25 م</v>
      </c>
      <c r="D226" s="31">
        <v>2</v>
      </c>
      <c r="E226" s="31" t="s">
        <v>19</v>
      </c>
      <c r="F226" s="32">
        <v>2</v>
      </c>
      <c r="G226" s="31" t="s">
        <v>53</v>
      </c>
      <c r="H226" s="27"/>
      <c r="I226" s="27"/>
      <c r="J226" s="27"/>
      <c r="K226" s="27"/>
      <c r="L226" s="27"/>
      <c r="M226" s="27"/>
      <c r="N226" s="27"/>
      <c r="O226" s="27"/>
      <c r="P226" s="27"/>
    </row>
    <row r="227" spans="1:16">
      <c r="A227" s="30">
        <v>11</v>
      </c>
      <c r="B227" s="31">
        <v>1</v>
      </c>
      <c r="C227" s="31" t="str" cm="1">
        <f t="array" ref="C227">INDEX($P$5:$P$7,B227)</f>
        <v>4:00–5:25 م</v>
      </c>
      <c r="D227" s="31">
        <v>3</v>
      </c>
      <c r="E227" s="31" t="s">
        <v>19</v>
      </c>
      <c r="F227" s="32">
        <v>2</v>
      </c>
      <c r="G227" s="31" t="s">
        <v>52</v>
      </c>
      <c r="H227" s="27"/>
      <c r="I227" s="27"/>
      <c r="J227" s="27"/>
      <c r="K227" s="27"/>
      <c r="L227" s="27"/>
      <c r="M227" s="27"/>
      <c r="N227" s="27"/>
      <c r="O227" s="27"/>
      <c r="P227" s="27"/>
    </row>
    <row r="228" spans="1:16">
      <c r="A228" s="30">
        <v>11</v>
      </c>
      <c r="B228" s="31">
        <v>1</v>
      </c>
      <c r="C228" s="31" t="str" cm="1">
        <f t="array" ref="C228">INDEX($P$5:$P$7,B228)</f>
        <v>4:00–5:25 م</v>
      </c>
      <c r="D228" s="31">
        <v>4</v>
      </c>
      <c r="E228" s="31" t="s">
        <v>19</v>
      </c>
      <c r="F228" s="32">
        <v>2</v>
      </c>
      <c r="G228" s="31" t="s">
        <v>45</v>
      </c>
      <c r="H228" s="27"/>
      <c r="I228" s="27"/>
      <c r="J228" s="27"/>
      <c r="K228" s="27"/>
      <c r="L228" s="27"/>
      <c r="M228" s="27"/>
      <c r="N228" s="27"/>
      <c r="O228" s="27"/>
      <c r="P228" s="27"/>
    </row>
    <row r="229" spans="1:16">
      <c r="A229" s="30">
        <v>11</v>
      </c>
      <c r="B229" s="31">
        <v>1</v>
      </c>
      <c r="C229" s="31" t="str" cm="1">
        <f t="array" ref="C229">INDEX($P$5:$P$7,B229)</f>
        <v>4:00–5:25 م</v>
      </c>
      <c r="D229" s="31">
        <v>5</v>
      </c>
      <c r="E229" s="31" t="s">
        <v>19</v>
      </c>
      <c r="F229" s="32">
        <v>2</v>
      </c>
      <c r="G229" s="31" t="s">
        <v>31</v>
      </c>
      <c r="H229" s="27"/>
      <c r="I229" s="27"/>
      <c r="J229" s="27"/>
      <c r="K229" s="27"/>
      <c r="L229" s="27"/>
      <c r="M229" s="27"/>
      <c r="N229" s="27"/>
      <c r="O229" s="27"/>
      <c r="P229" s="27"/>
    </row>
    <row r="230" spans="1:16">
      <c r="A230" s="30">
        <v>11</v>
      </c>
      <c r="B230" s="31">
        <v>1</v>
      </c>
      <c r="C230" s="31" t="str" cm="1">
        <f t="array" ref="C230">INDEX($P$5:$P$7,B230)</f>
        <v>4:00–5:25 م</v>
      </c>
      <c r="D230" s="31">
        <v>6</v>
      </c>
      <c r="E230" s="31" t="s">
        <v>95</v>
      </c>
      <c r="F230" s="32">
        <v>2</v>
      </c>
      <c r="G230" s="31" t="s">
        <v>231</v>
      </c>
      <c r="H230" s="27"/>
      <c r="I230" s="27"/>
      <c r="J230" s="27"/>
      <c r="K230" s="27"/>
      <c r="L230" s="27"/>
      <c r="M230" s="27"/>
      <c r="N230" s="27"/>
      <c r="O230" s="27"/>
      <c r="P230" s="27"/>
    </row>
    <row r="231" spans="1:16">
      <c r="A231" s="30">
        <v>11</v>
      </c>
      <c r="B231" s="31">
        <v>1</v>
      </c>
      <c r="C231" s="31" t="str" cm="1">
        <f t="array" ref="C231">INDEX($P$5:$P$7,B231)</f>
        <v>4:00–5:25 م</v>
      </c>
      <c r="D231" s="31">
        <v>7</v>
      </c>
      <c r="E231" s="31" t="s">
        <v>95</v>
      </c>
      <c r="F231" s="32">
        <v>2</v>
      </c>
      <c r="G231" s="31" t="s">
        <v>207</v>
      </c>
      <c r="H231" s="27"/>
      <c r="I231" s="27"/>
      <c r="J231" s="27"/>
      <c r="K231" s="27"/>
      <c r="L231" s="27"/>
      <c r="M231" s="27"/>
      <c r="N231" s="27"/>
      <c r="O231" s="27"/>
      <c r="P231" s="27"/>
    </row>
    <row r="232" spans="1:16">
      <c r="A232" s="30">
        <v>11</v>
      </c>
      <c r="B232" s="31">
        <v>1</v>
      </c>
      <c r="C232" s="31" t="str" cm="1">
        <f t="array" ref="C232">INDEX($P$5:$P$7,B232)</f>
        <v>4:00–5:25 م</v>
      </c>
      <c r="D232" s="31">
        <v>8</v>
      </c>
      <c r="E232" s="31" t="s">
        <v>95</v>
      </c>
      <c r="F232" s="32">
        <v>2</v>
      </c>
      <c r="G232" s="31" t="s">
        <v>175</v>
      </c>
      <c r="H232" s="27"/>
      <c r="I232" s="27"/>
      <c r="J232" s="27"/>
      <c r="K232" s="27"/>
      <c r="L232" s="27"/>
      <c r="M232" s="27"/>
      <c r="N232" s="27"/>
      <c r="O232" s="27"/>
      <c r="P232" s="27"/>
    </row>
    <row r="233" spans="1:16">
      <c r="A233" s="30">
        <v>11</v>
      </c>
      <c r="B233" s="31">
        <v>2</v>
      </c>
      <c r="C233" s="31" t="str" cm="1">
        <f t="array" ref="C233">INDEX($P$5:$P$7,B233)</f>
        <v>5:35–7:00 م</v>
      </c>
      <c r="D233" s="31">
        <v>1</v>
      </c>
      <c r="E233" s="31" t="s">
        <v>95</v>
      </c>
      <c r="F233" s="32">
        <v>2</v>
      </c>
      <c r="G233" s="31" t="s">
        <v>162</v>
      </c>
      <c r="H233" s="27"/>
      <c r="I233" s="27"/>
      <c r="J233" s="27"/>
      <c r="K233" s="27"/>
      <c r="L233" s="27"/>
      <c r="M233" s="27"/>
      <c r="N233" s="27"/>
      <c r="O233" s="27"/>
      <c r="P233" s="27"/>
    </row>
    <row r="234" spans="1:16">
      <c r="A234" s="30">
        <v>11</v>
      </c>
      <c r="B234" s="31">
        <v>2</v>
      </c>
      <c r="C234" s="31" t="str" cm="1">
        <f t="array" ref="C234">INDEX($P$5:$P$7,B234)</f>
        <v>5:35–7:00 م</v>
      </c>
      <c r="D234" s="31">
        <v>2</v>
      </c>
      <c r="E234" s="31" t="s">
        <v>95</v>
      </c>
      <c r="F234" s="32">
        <v>2</v>
      </c>
      <c r="G234" s="31" t="s">
        <v>123</v>
      </c>
      <c r="H234" s="27"/>
      <c r="I234" s="27"/>
      <c r="J234" s="27"/>
      <c r="K234" s="27"/>
      <c r="L234" s="27"/>
      <c r="M234" s="27"/>
      <c r="N234" s="27"/>
      <c r="O234" s="27"/>
      <c r="P234" s="27"/>
    </row>
    <row r="235" spans="1:16">
      <c r="A235" s="30">
        <v>11</v>
      </c>
      <c r="B235" s="31">
        <v>2</v>
      </c>
      <c r="C235" s="31" t="str" cm="1">
        <f t="array" ref="C235">INDEX($P$5:$P$7,B235)</f>
        <v>5:35–7:00 م</v>
      </c>
      <c r="D235" s="31">
        <v>3</v>
      </c>
      <c r="E235" s="31" t="s">
        <v>174</v>
      </c>
      <c r="F235" s="32">
        <v>2</v>
      </c>
      <c r="G235" s="31" t="s">
        <v>383</v>
      </c>
      <c r="H235" s="27"/>
      <c r="I235" s="27"/>
      <c r="J235" s="27"/>
      <c r="K235" s="27"/>
      <c r="L235" s="27"/>
      <c r="M235" s="27"/>
      <c r="N235" s="27"/>
      <c r="O235" s="27"/>
      <c r="P235" s="27"/>
    </row>
    <row r="236" spans="1:16">
      <c r="A236" s="30">
        <v>11</v>
      </c>
      <c r="B236" s="31">
        <v>2</v>
      </c>
      <c r="C236" s="31" t="str" cm="1">
        <f t="array" ref="C236">INDEX($P$5:$P$7,B236)</f>
        <v>5:35–7:00 م</v>
      </c>
      <c r="D236" s="31">
        <v>4</v>
      </c>
      <c r="E236" s="31" t="s">
        <v>174</v>
      </c>
      <c r="F236" s="32">
        <v>2</v>
      </c>
      <c r="G236" s="31" t="s">
        <v>321</v>
      </c>
      <c r="H236" s="27"/>
      <c r="I236" s="27"/>
      <c r="J236" s="27"/>
      <c r="K236" s="27"/>
      <c r="L236" s="27"/>
      <c r="M236" s="27"/>
      <c r="N236" s="27"/>
      <c r="O236" s="27"/>
      <c r="P236" s="27"/>
    </row>
    <row r="237" spans="1:16">
      <c r="A237" s="30">
        <v>11</v>
      </c>
      <c r="B237" s="31">
        <v>2</v>
      </c>
      <c r="C237" s="31" t="str" cm="1">
        <f t="array" ref="C237">INDEX($P$5:$P$7,B237)</f>
        <v>5:35–7:00 م</v>
      </c>
      <c r="D237" s="31">
        <v>5</v>
      </c>
      <c r="E237" s="31" t="s">
        <v>174</v>
      </c>
      <c r="F237" s="32">
        <v>2</v>
      </c>
      <c r="G237" s="31" t="s">
        <v>318</v>
      </c>
      <c r="H237" s="27"/>
      <c r="I237" s="27"/>
      <c r="J237" s="27"/>
      <c r="K237" s="27"/>
      <c r="L237" s="27"/>
      <c r="M237" s="27"/>
      <c r="N237" s="27"/>
      <c r="O237" s="27"/>
      <c r="P237" s="27"/>
    </row>
    <row r="238" spans="1:16">
      <c r="A238" s="30">
        <v>11</v>
      </c>
      <c r="B238" s="31">
        <v>2</v>
      </c>
      <c r="C238" s="31" t="str" cm="1">
        <f t="array" ref="C238">INDEX($P$5:$P$7,B238)</f>
        <v>5:35–7:00 م</v>
      </c>
      <c r="D238" s="31">
        <v>6</v>
      </c>
      <c r="E238" s="31" t="s">
        <v>174</v>
      </c>
      <c r="F238" s="32">
        <v>2</v>
      </c>
      <c r="G238" s="31" t="s">
        <v>306</v>
      </c>
      <c r="H238" s="27"/>
      <c r="I238" s="27"/>
      <c r="J238" s="27"/>
      <c r="K238" s="27"/>
      <c r="L238" s="27"/>
      <c r="M238" s="27"/>
      <c r="N238" s="27"/>
      <c r="O238" s="27"/>
      <c r="P238" s="27"/>
    </row>
    <row r="239" spans="1:16">
      <c r="A239" s="30">
        <v>11</v>
      </c>
      <c r="B239" s="31">
        <v>2</v>
      </c>
      <c r="C239" s="31" t="str" cm="1">
        <f t="array" ref="C239">INDEX($P$5:$P$7,B239)</f>
        <v>5:35–7:00 م</v>
      </c>
      <c r="D239" s="31">
        <v>7</v>
      </c>
      <c r="E239" s="31" t="s">
        <v>295</v>
      </c>
      <c r="F239" s="32">
        <v>2</v>
      </c>
      <c r="G239" s="31" t="s">
        <v>497</v>
      </c>
      <c r="H239" s="27"/>
      <c r="I239" s="27"/>
      <c r="J239" s="27"/>
      <c r="K239" s="27"/>
      <c r="L239" s="27"/>
      <c r="M239" s="27"/>
      <c r="N239" s="27"/>
      <c r="O239" s="27"/>
      <c r="P239" s="27"/>
    </row>
    <row r="240" spans="1:16">
      <c r="A240" s="30">
        <v>11</v>
      </c>
      <c r="B240" s="31">
        <v>2</v>
      </c>
      <c r="C240" s="31" t="str" cm="1">
        <f t="array" ref="C240">INDEX($P$5:$P$7,B240)</f>
        <v>5:35–7:00 م</v>
      </c>
      <c r="D240" s="31">
        <v>8</v>
      </c>
      <c r="E240" s="31" t="s">
        <v>295</v>
      </c>
      <c r="F240" s="32">
        <v>2</v>
      </c>
      <c r="G240" s="31" t="s">
        <v>473</v>
      </c>
      <c r="H240" s="27"/>
      <c r="I240" s="27"/>
      <c r="J240" s="27"/>
      <c r="K240" s="27"/>
      <c r="L240" s="27"/>
      <c r="M240" s="27"/>
      <c r="N240" s="27"/>
      <c r="O240" s="27"/>
      <c r="P240" s="27"/>
    </row>
    <row r="241" spans="1:16">
      <c r="A241" s="30">
        <v>11</v>
      </c>
      <c r="B241" s="31">
        <v>3</v>
      </c>
      <c r="C241" s="31" t="str" cm="1">
        <f t="array" ref="C241">INDEX($P$5:$P$7,B241)</f>
        <v>7:10–8:35 م</v>
      </c>
      <c r="D241" s="31">
        <v>1</v>
      </c>
      <c r="E241" s="31" t="s">
        <v>295</v>
      </c>
      <c r="F241" s="32">
        <v>2</v>
      </c>
      <c r="G241" s="31" t="s">
        <v>453</v>
      </c>
      <c r="H241" s="27"/>
      <c r="I241" s="27"/>
      <c r="J241" s="27"/>
      <c r="K241" s="27"/>
      <c r="L241" s="27"/>
      <c r="M241" s="27"/>
      <c r="N241" s="27"/>
      <c r="O241" s="27"/>
      <c r="P241" s="27"/>
    </row>
    <row r="242" spans="1:16">
      <c r="A242" s="30">
        <v>11</v>
      </c>
      <c r="B242" s="31">
        <v>3</v>
      </c>
      <c r="C242" s="31" t="str" cm="1">
        <f t="array" ref="C242">INDEX($P$5:$P$7,B242)</f>
        <v>7:10–8:35 م</v>
      </c>
      <c r="D242" s="31">
        <v>2</v>
      </c>
      <c r="E242" s="31" t="s">
        <v>295</v>
      </c>
      <c r="F242" s="32">
        <v>2</v>
      </c>
      <c r="G242" s="31" t="s">
        <v>440</v>
      </c>
      <c r="H242" s="27"/>
      <c r="I242" s="27"/>
      <c r="J242" s="27"/>
      <c r="K242" s="27"/>
      <c r="L242" s="27"/>
      <c r="M242" s="27"/>
      <c r="N242" s="27"/>
      <c r="O242" s="27"/>
      <c r="P242" s="27"/>
    </row>
    <row r="243" spans="1:16">
      <c r="A243" s="30">
        <v>11</v>
      </c>
      <c r="B243" s="31">
        <v>3</v>
      </c>
      <c r="C243" s="31" t="str" cm="1">
        <f t="array" ref="C243">INDEX($P$5:$P$7,B243)</f>
        <v>7:10–8:35 م</v>
      </c>
      <c r="D243" s="31">
        <v>3</v>
      </c>
      <c r="E243" s="31" t="s">
        <v>335</v>
      </c>
      <c r="F243" s="32">
        <v>2</v>
      </c>
      <c r="G243" s="31" t="s">
        <v>644</v>
      </c>
      <c r="H243" s="27"/>
      <c r="I243" s="27"/>
      <c r="J243" s="27"/>
      <c r="K243" s="27"/>
      <c r="L243" s="27"/>
      <c r="M243" s="27"/>
      <c r="N243" s="27"/>
      <c r="O243" s="27"/>
      <c r="P243" s="27"/>
    </row>
    <row r="244" spans="1:16">
      <c r="A244" s="30">
        <v>11</v>
      </c>
      <c r="B244" s="31">
        <v>3</v>
      </c>
      <c r="C244" s="31" t="str" cm="1">
        <f t="array" ref="C244">INDEX($P$5:$P$7,B244)</f>
        <v>7:10–8:35 م</v>
      </c>
      <c r="D244" s="31">
        <v>4</v>
      </c>
      <c r="E244" s="31" t="s">
        <v>335</v>
      </c>
      <c r="F244" s="32">
        <v>2</v>
      </c>
      <c r="G244" s="31" t="s">
        <v>642</v>
      </c>
      <c r="H244" s="27"/>
      <c r="I244" s="27"/>
      <c r="J244" s="27"/>
      <c r="K244" s="27"/>
      <c r="L244" s="27"/>
      <c r="M244" s="27"/>
      <c r="N244" s="27"/>
      <c r="O244" s="27"/>
      <c r="P244" s="27"/>
    </row>
    <row r="245" spans="1:16">
      <c r="A245" s="30">
        <v>11</v>
      </c>
      <c r="B245" s="31">
        <v>3</v>
      </c>
      <c r="C245" s="31" t="str" cm="1">
        <f t="array" ref="C245">INDEX($P$5:$P$7,B245)</f>
        <v>7:10–8:35 م</v>
      </c>
      <c r="D245" s="31">
        <v>5</v>
      </c>
      <c r="E245" s="31" t="s">
        <v>335</v>
      </c>
      <c r="F245" s="32">
        <v>2</v>
      </c>
      <c r="G245" s="31" t="s">
        <v>632</v>
      </c>
      <c r="H245" s="27"/>
      <c r="I245" s="27"/>
      <c r="J245" s="27"/>
      <c r="K245" s="27"/>
      <c r="L245" s="27"/>
      <c r="M245" s="27"/>
      <c r="N245" s="27"/>
      <c r="O245" s="27"/>
      <c r="P245" s="27"/>
    </row>
    <row r="246" spans="1:16">
      <c r="A246" s="30">
        <v>11</v>
      </c>
      <c r="B246" s="31">
        <v>3</v>
      </c>
      <c r="C246" s="31" t="str" cm="1">
        <f t="array" ref="C246">INDEX($P$5:$P$7,B246)</f>
        <v>7:10–8:35 م</v>
      </c>
      <c r="D246" s="31">
        <v>6</v>
      </c>
      <c r="E246" s="31" t="s">
        <v>335</v>
      </c>
      <c r="F246" s="32">
        <v>2</v>
      </c>
      <c r="G246" s="31" t="s">
        <v>615</v>
      </c>
      <c r="H246" s="27"/>
      <c r="I246" s="27"/>
      <c r="J246" s="27"/>
      <c r="K246" s="27"/>
      <c r="L246" s="27"/>
      <c r="M246" s="27"/>
      <c r="N246" s="27"/>
      <c r="O246" s="27"/>
      <c r="P246" s="27"/>
    </row>
    <row r="247" spans="1:16">
      <c r="A247" s="30">
        <v>12</v>
      </c>
      <c r="B247" s="31">
        <v>1</v>
      </c>
      <c r="C247" s="31" t="str" cm="1">
        <f t="array" ref="C247">INDEX($P$5:$P$7,B247)</f>
        <v>4:00–5:25 م</v>
      </c>
      <c r="D247" s="31">
        <v>1</v>
      </c>
      <c r="E247" s="31" t="s">
        <v>19</v>
      </c>
      <c r="F247" s="32">
        <v>2</v>
      </c>
      <c r="G247" s="31" t="s">
        <v>54</v>
      </c>
      <c r="H247" s="27"/>
      <c r="I247" s="27"/>
      <c r="J247" s="27"/>
      <c r="K247" s="27"/>
      <c r="L247" s="27"/>
      <c r="M247" s="27"/>
      <c r="N247" s="27"/>
      <c r="O247" s="27"/>
      <c r="P247" s="27"/>
    </row>
    <row r="248" spans="1:16">
      <c r="A248" s="30">
        <v>12</v>
      </c>
      <c r="B248" s="31">
        <v>1</v>
      </c>
      <c r="C248" s="31" t="str" cm="1">
        <f t="array" ref="C248">INDEX($P$5:$P$7,B248)</f>
        <v>4:00–5:25 م</v>
      </c>
      <c r="D248" s="31">
        <v>2</v>
      </c>
      <c r="E248" s="31" t="s">
        <v>19</v>
      </c>
      <c r="F248" s="32">
        <v>2</v>
      </c>
      <c r="G248" s="31" t="s">
        <v>63</v>
      </c>
      <c r="H248" s="27"/>
      <c r="I248" s="27"/>
      <c r="J248" s="27"/>
      <c r="K248" s="27"/>
      <c r="L248" s="27"/>
      <c r="M248" s="27"/>
      <c r="N248" s="27"/>
      <c r="O248" s="27"/>
      <c r="P248" s="27"/>
    </row>
    <row r="249" spans="1:16">
      <c r="A249" s="30">
        <v>12</v>
      </c>
      <c r="B249" s="31">
        <v>1</v>
      </c>
      <c r="C249" s="31" t="str" cm="1">
        <f t="array" ref="C249">INDEX($P$5:$P$7,B249)</f>
        <v>4:00–5:25 م</v>
      </c>
      <c r="D249" s="31">
        <v>3</v>
      </c>
      <c r="E249" s="31" t="s">
        <v>19</v>
      </c>
      <c r="F249" s="32">
        <v>2</v>
      </c>
      <c r="G249" s="31" t="s">
        <v>40</v>
      </c>
      <c r="H249" s="27"/>
      <c r="I249" s="27"/>
      <c r="J249" s="27"/>
      <c r="K249" s="27"/>
      <c r="L249" s="27"/>
      <c r="M249" s="27"/>
      <c r="N249" s="27"/>
      <c r="O249" s="27"/>
      <c r="P249" s="27"/>
    </row>
    <row r="250" spans="1:16">
      <c r="A250" s="30">
        <v>12</v>
      </c>
      <c r="B250" s="31">
        <v>1</v>
      </c>
      <c r="C250" s="31" t="str" cm="1">
        <f t="array" ref="C250">INDEX($P$5:$P$7,B250)</f>
        <v>4:00–5:25 م</v>
      </c>
      <c r="D250" s="31">
        <v>4</v>
      </c>
      <c r="E250" s="31" t="s">
        <v>19</v>
      </c>
      <c r="F250" s="32">
        <v>2</v>
      </c>
      <c r="G250" s="31" t="s">
        <v>33</v>
      </c>
      <c r="H250" s="27"/>
      <c r="I250" s="27"/>
      <c r="J250" s="27"/>
      <c r="K250" s="27"/>
      <c r="L250" s="27"/>
      <c r="M250" s="27"/>
      <c r="N250" s="27"/>
      <c r="O250" s="27"/>
      <c r="P250" s="27"/>
    </row>
    <row r="251" spans="1:16">
      <c r="A251" s="30">
        <v>12</v>
      </c>
      <c r="B251" s="31">
        <v>1</v>
      </c>
      <c r="C251" s="31" t="str" cm="1">
        <f t="array" ref="C251">INDEX($P$5:$P$7,B251)</f>
        <v>4:00–5:25 م</v>
      </c>
      <c r="D251" s="31">
        <v>5</v>
      </c>
      <c r="E251" s="31" t="s">
        <v>19</v>
      </c>
      <c r="F251" s="32">
        <v>2</v>
      </c>
      <c r="G251" s="31" t="s">
        <v>34</v>
      </c>
      <c r="H251" s="27"/>
      <c r="I251" s="27"/>
      <c r="J251" s="27"/>
      <c r="K251" s="27"/>
      <c r="L251" s="27"/>
      <c r="M251" s="27"/>
      <c r="N251" s="27"/>
      <c r="O251" s="27"/>
      <c r="P251" s="27"/>
    </row>
    <row r="252" spans="1:16">
      <c r="A252" s="30">
        <v>12</v>
      </c>
      <c r="B252" s="31">
        <v>1</v>
      </c>
      <c r="C252" s="31" t="str" cm="1">
        <f t="array" ref="C252">INDEX($P$5:$P$7,B252)</f>
        <v>4:00–5:25 م</v>
      </c>
      <c r="D252" s="31">
        <v>6</v>
      </c>
      <c r="E252" s="31" t="s">
        <v>95</v>
      </c>
      <c r="F252" s="32">
        <v>2</v>
      </c>
      <c r="G252" s="31" t="s">
        <v>194</v>
      </c>
      <c r="H252" s="27"/>
      <c r="I252" s="27"/>
      <c r="J252" s="27"/>
      <c r="K252" s="27"/>
      <c r="L252" s="27"/>
      <c r="M252" s="27"/>
      <c r="N252" s="27"/>
      <c r="O252" s="27"/>
      <c r="P252" s="27"/>
    </row>
    <row r="253" spans="1:16">
      <c r="A253" s="30">
        <v>12</v>
      </c>
      <c r="B253" s="31">
        <v>1</v>
      </c>
      <c r="C253" s="31" t="str" cm="1">
        <f t="array" ref="C253">INDEX($P$5:$P$7,B253)</f>
        <v>4:00–5:25 م</v>
      </c>
      <c r="D253" s="31">
        <v>7</v>
      </c>
      <c r="E253" s="31" t="s">
        <v>95</v>
      </c>
      <c r="F253" s="32">
        <v>2</v>
      </c>
      <c r="G253" s="31" t="s">
        <v>218</v>
      </c>
      <c r="H253" s="27"/>
      <c r="I253" s="27"/>
      <c r="J253" s="27"/>
      <c r="K253" s="27"/>
      <c r="L253" s="27"/>
      <c r="M253" s="27"/>
      <c r="N253" s="27"/>
      <c r="O253" s="27"/>
      <c r="P253" s="27"/>
    </row>
    <row r="254" spans="1:16">
      <c r="A254" s="30">
        <v>12</v>
      </c>
      <c r="B254" s="31">
        <v>1</v>
      </c>
      <c r="C254" s="31" t="str" cm="1">
        <f t="array" ref="C254">INDEX($P$5:$P$7,B254)</f>
        <v>4:00–5:25 م</v>
      </c>
      <c r="D254" s="31">
        <v>8</v>
      </c>
      <c r="E254" s="31" t="s">
        <v>95</v>
      </c>
      <c r="F254" s="32">
        <v>2</v>
      </c>
      <c r="G254" s="31" t="s">
        <v>163</v>
      </c>
      <c r="H254" s="27"/>
      <c r="I254" s="27"/>
      <c r="J254" s="27"/>
      <c r="K254" s="27"/>
      <c r="L254" s="27"/>
      <c r="M254" s="27"/>
      <c r="N254" s="27"/>
      <c r="O254" s="27"/>
      <c r="P254" s="27"/>
    </row>
    <row r="255" spans="1:16">
      <c r="A255" s="30">
        <v>12</v>
      </c>
      <c r="B255" s="31">
        <v>2</v>
      </c>
      <c r="C255" s="31" t="str" cm="1">
        <f t="array" ref="C255">INDEX($P$5:$P$7,B255)</f>
        <v>5:35–7:00 م</v>
      </c>
      <c r="D255" s="31">
        <v>1</v>
      </c>
      <c r="E255" s="31" t="s">
        <v>95</v>
      </c>
      <c r="F255" s="32">
        <v>2</v>
      </c>
      <c r="G255" s="31" t="s">
        <v>124</v>
      </c>
      <c r="H255" s="27"/>
      <c r="I255" s="27"/>
      <c r="J255" s="27"/>
      <c r="K255" s="27"/>
      <c r="L255" s="27"/>
      <c r="M255" s="27"/>
      <c r="N255" s="27"/>
      <c r="O255" s="27"/>
      <c r="P255" s="27"/>
    </row>
    <row r="256" spans="1:16">
      <c r="A256" s="30">
        <v>12</v>
      </c>
      <c r="B256" s="31">
        <v>2</v>
      </c>
      <c r="C256" s="31" t="str" cm="1">
        <f t="array" ref="C256">INDEX($P$5:$P$7,B256)</f>
        <v>5:35–7:00 م</v>
      </c>
      <c r="D256" s="31">
        <v>2</v>
      </c>
      <c r="E256" s="31" t="s">
        <v>95</v>
      </c>
      <c r="F256" s="32">
        <v>2</v>
      </c>
      <c r="G256" s="31" t="s">
        <v>116</v>
      </c>
      <c r="H256" s="27"/>
      <c r="I256" s="27"/>
      <c r="J256" s="27"/>
      <c r="K256" s="27"/>
      <c r="L256" s="27"/>
      <c r="M256" s="27"/>
      <c r="N256" s="27"/>
      <c r="O256" s="27"/>
      <c r="P256" s="27"/>
    </row>
    <row r="257" spans="1:16">
      <c r="A257" s="30">
        <v>12</v>
      </c>
      <c r="B257" s="31">
        <v>2</v>
      </c>
      <c r="C257" s="31" t="str" cm="1">
        <f t="array" ref="C257">INDEX($P$5:$P$7,B257)</f>
        <v>5:35–7:00 م</v>
      </c>
      <c r="D257" s="31">
        <v>3</v>
      </c>
      <c r="E257" s="31" t="s">
        <v>174</v>
      </c>
      <c r="F257" s="32">
        <v>2</v>
      </c>
      <c r="G257" s="31" t="s">
        <v>414</v>
      </c>
      <c r="H257" s="27"/>
      <c r="I257" s="27"/>
      <c r="J257" s="27"/>
      <c r="K257" s="27"/>
      <c r="L257" s="27"/>
      <c r="M257" s="27"/>
      <c r="N257" s="27"/>
      <c r="O257" s="27"/>
      <c r="P257" s="27"/>
    </row>
    <row r="258" spans="1:16">
      <c r="A258" s="30">
        <v>12</v>
      </c>
      <c r="B258" s="31">
        <v>2</v>
      </c>
      <c r="C258" s="31" t="str" cm="1">
        <f t="array" ref="C258">INDEX($P$5:$P$7,B258)</f>
        <v>5:35–7:00 م</v>
      </c>
      <c r="D258" s="31">
        <v>4</v>
      </c>
      <c r="E258" s="31" t="s">
        <v>174</v>
      </c>
      <c r="F258" s="32">
        <v>2</v>
      </c>
      <c r="G258" s="31" t="s">
        <v>319</v>
      </c>
      <c r="H258" s="27"/>
      <c r="I258" s="27"/>
      <c r="J258" s="27"/>
      <c r="K258" s="27"/>
      <c r="L258" s="27"/>
      <c r="M258" s="27"/>
      <c r="N258" s="27"/>
      <c r="O258" s="27"/>
      <c r="P258" s="27"/>
    </row>
    <row r="259" spans="1:16">
      <c r="A259" s="30">
        <v>12</v>
      </c>
      <c r="B259" s="31">
        <v>2</v>
      </c>
      <c r="C259" s="31" t="str" cm="1">
        <f t="array" ref="C259">INDEX($P$5:$P$7,B259)</f>
        <v>5:35–7:00 م</v>
      </c>
      <c r="D259" s="31">
        <v>5</v>
      </c>
      <c r="E259" s="31" t="s">
        <v>174</v>
      </c>
      <c r="F259" s="32">
        <v>2</v>
      </c>
      <c r="G259" s="31" t="s">
        <v>307</v>
      </c>
      <c r="H259" s="27"/>
      <c r="I259" s="27"/>
      <c r="J259" s="27"/>
      <c r="K259" s="27"/>
      <c r="L259" s="27"/>
      <c r="M259" s="27"/>
      <c r="N259" s="27"/>
      <c r="O259" s="27"/>
      <c r="P259" s="27"/>
    </row>
    <row r="260" spans="1:16">
      <c r="A260" s="30">
        <v>12</v>
      </c>
      <c r="B260" s="31">
        <v>2</v>
      </c>
      <c r="C260" s="31" t="str" cm="1">
        <f t="array" ref="C260">INDEX($P$5:$P$7,B260)</f>
        <v>5:35–7:00 م</v>
      </c>
      <c r="D260" s="31">
        <v>6</v>
      </c>
      <c r="E260" s="31" t="s">
        <v>174</v>
      </c>
      <c r="F260" s="32">
        <v>2</v>
      </c>
      <c r="G260" s="31" t="s">
        <v>299</v>
      </c>
      <c r="H260" s="27"/>
      <c r="I260" s="27"/>
      <c r="J260" s="27"/>
      <c r="K260" s="27"/>
      <c r="L260" s="27"/>
      <c r="M260" s="27"/>
      <c r="N260" s="27"/>
      <c r="O260" s="27"/>
      <c r="P260" s="27"/>
    </row>
    <row r="261" spans="1:16">
      <c r="A261" s="30">
        <v>12</v>
      </c>
      <c r="B261" s="31">
        <v>2</v>
      </c>
      <c r="C261" s="31" t="str" cm="1">
        <f t="array" ref="C261">INDEX($P$5:$P$7,B261)</f>
        <v>5:35–7:00 م</v>
      </c>
      <c r="D261" s="31">
        <v>7</v>
      </c>
      <c r="E261" s="31" t="s">
        <v>295</v>
      </c>
      <c r="F261" s="32">
        <v>2</v>
      </c>
      <c r="G261" s="31" t="s">
        <v>489</v>
      </c>
      <c r="H261" s="27"/>
      <c r="I261" s="27"/>
      <c r="J261" s="27"/>
      <c r="K261" s="27"/>
      <c r="L261" s="27"/>
      <c r="M261" s="27"/>
      <c r="N261" s="27"/>
      <c r="O261" s="27"/>
      <c r="P261" s="27"/>
    </row>
    <row r="262" spans="1:16">
      <c r="A262" s="30">
        <v>12</v>
      </c>
      <c r="B262" s="31">
        <v>2</v>
      </c>
      <c r="C262" s="31" t="str" cm="1">
        <f t="array" ref="C262">INDEX($P$5:$P$7,B262)</f>
        <v>5:35–7:00 م</v>
      </c>
      <c r="D262" s="31">
        <v>8</v>
      </c>
      <c r="E262" s="31" t="s">
        <v>295</v>
      </c>
      <c r="F262" s="32">
        <v>2</v>
      </c>
      <c r="G262" s="31" t="s">
        <v>449</v>
      </c>
      <c r="H262" s="27"/>
      <c r="I262" s="27"/>
      <c r="J262" s="27"/>
      <c r="K262" s="27"/>
      <c r="L262" s="27"/>
      <c r="M262" s="27"/>
      <c r="N262" s="27"/>
      <c r="O262" s="27"/>
      <c r="P262" s="27"/>
    </row>
    <row r="263" spans="1:16">
      <c r="A263" s="30">
        <v>12</v>
      </c>
      <c r="B263" s="31">
        <v>3</v>
      </c>
      <c r="C263" s="31" t="str" cm="1">
        <f t="array" ref="C263">INDEX($P$5:$P$7,B263)</f>
        <v>7:10–8:35 م</v>
      </c>
      <c r="D263" s="31">
        <v>1</v>
      </c>
      <c r="E263" s="31" t="s">
        <v>295</v>
      </c>
      <c r="F263" s="32">
        <v>2</v>
      </c>
      <c r="G263" s="31" t="s">
        <v>441</v>
      </c>
      <c r="H263" s="27"/>
      <c r="I263" s="27"/>
      <c r="J263" s="27"/>
      <c r="K263" s="27"/>
      <c r="L263" s="27"/>
      <c r="M263" s="27"/>
      <c r="N263" s="27"/>
      <c r="O263" s="27"/>
      <c r="P263" s="27"/>
    </row>
    <row r="264" spans="1:16">
      <c r="A264" s="30">
        <v>12</v>
      </c>
      <c r="B264" s="31">
        <v>3</v>
      </c>
      <c r="C264" s="31" t="str" cm="1">
        <f t="array" ref="C264">INDEX($P$5:$P$7,B264)</f>
        <v>7:10–8:35 م</v>
      </c>
      <c r="D264" s="31">
        <v>2</v>
      </c>
      <c r="E264" s="31" t="s">
        <v>295</v>
      </c>
      <c r="F264" s="32">
        <v>2</v>
      </c>
      <c r="G264" s="31" t="s">
        <v>417</v>
      </c>
      <c r="H264" s="27"/>
      <c r="I264" s="27"/>
      <c r="J264" s="27"/>
      <c r="K264" s="27"/>
      <c r="L264" s="27"/>
      <c r="M264" s="27"/>
      <c r="N264" s="27"/>
      <c r="O264" s="27"/>
      <c r="P264" s="27"/>
    </row>
    <row r="265" spans="1:16">
      <c r="A265" s="30">
        <v>12</v>
      </c>
      <c r="B265" s="31">
        <v>3</v>
      </c>
      <c r="C265" s="31" t="str" cm="1">
        <f t="array" ref="C265">INDEX($P$5:$P$7,B265)</f>
        <v>7:10–8:35 م</v>
      </c>
      <c r="D265" s="31">
        <v>3</v>
      </c>
      <c r="E265" s="31" t="s">
        <v>335</v>
      </c>
      <c r="F265" s="32">
        <v>2</v>
      </c>
      <c r="G265" s="31" t="s">
        <v>645</v>
      </c>
      <c r="H265" s="27"/>
      <c r="I265" s="27"/>
      <c r="J265" s="27"/>
      <c r="K265" s="27"/>
      <c r="L265" s="27"/>
      <c r="M265" s="27"/>
      <c r="N265" s="27"/>
      <c r="O265" s="27"/>
      <c r="P265" s="27"/>
    </row>
    <row r="266" spans="1:16">
      <c r="A266" s="30">
        <v>12</v>
      </c>
      <c r="B266" s="31">
        <v>3</v>
      </c>
      <c r="C266" s="31" t="str" cm="1">
        <f t="array" ref="C266">INDEX($P$5:$P$7,B266)</f>
        <v>7:10–8:35 م</v>
      </c>
      <c r="D266" s="31">
        <v>4</v>
      </c>
      <c r="E266" s="31" t="s">
        <v>335</v>
      </c>
      <c r="F266" s="32">
        <v>2</v>
      </c>
      <c r="G266" s="31" t="s">
        <v>633</v>
      </c>
      <c r="H266" s="27"/>
      <c r="I266" s="27"/>
      <c r="J266" s="27"/>
      <c r="K266" s="27"/>
      <c r="L266" s="27"/>
      <c r="M266" s="27"/>
      <c r="N266" s="27"/>
      <c r="O266" s="27"/>
      <c r="P266" s="27"/>
    </row>
    <row r="267" spans="1:16">
      <c r="A267" s="30">
        <v>12</v>
      </c>
      <c r="B267" s="31">
        <v>3</v>
      </c>
      <c r="C267" s="31" t="str" cm="1">
        <f t="array" ref="C267">INDEX($P$5:$P$7,B267)</f>
        <v>7:10–8:35 م</v>
      </c>
      <c r="D267" s="31">
        <v>5</v>
      </c>
      <c r="E267" s="31" t="s">
        <v>335</v>
      </c>
      <c r="F267" s="32">
        <v>2</v>
      </c>
      <c r="G267" s="31" t="s">
        <v>616</v>
      </c>
      <c r="H267" s="27"/>
      <c r="I267" s="27"/>
      <c r="J267" s="27"/>
      <c r="K267" s="27"/>
      <c r="L267" s="27"/>
      <c r="M267" s="27"/>
      <c r="N267" s="27"/>
      <c r="O267" s="27"/>
      <c r="P267" s="27"/>
    </row>
    <row r="268" spans="1:16">
      <c r="A268" s="30">
        <v>12</v>
      </c>
      <c r="B268" s="31">
        <v>3</v>
      </c>
      <c r="C268" s="31" t="str" cm="1">
        <f t="array" ref="C268">INDEX($P$5:$P$7,B268)</f>
        <v>7:10–8:35 م</v>
      </c>
      <c r="D268" s="31">
        <v>6</v>
      </c>
      <c r="E268" s="31" t="s">
        <v>335</v>
      </c>
      <c r="F268" s="32">
        <v>2</v>
      </c>
      <c r="G268" s="31" t="s">
        <v>594</v>
      </c>
      <c r="H268" s="27"/>
      <c r="I268" s="27"/>
      <c r="J268" s="27"/>
      <c r="K268" s="27"/>
      <c r="L268" s="27"/>
      <c r="M268" s="27"/>
      <c r="N268" s="27"/>
      <c r="O268" s="27"/>
      <c r="P268" s="27"/>
    </row>
    <row r="269" spans="1:16">
      <c r="A269" s="30">
        <v>13</v>
      </c>
      <c r="B269" s="31">
        <v>1</v>
      </c>
      <c r="C269" s="31" t="str" cm="1">
        <f t="array" ref="C269">INDEX($P$5:$P$7,B269)</f>
        <v>4:00–5:25 م</v>
      </c>
      <c r="D269" s="31">
        <v>1</v>
      </c>
      <c r="E269" s="31" t="s">
        <v>19</v>
      </c>
      <c r="F269" s="32">
        <v>2</v>
      </c>
      <c r="G269" s="31" t="s">
        <v>46</v>
      </c>
      <c r="H269" s="27"/>
      <c r="I269" s="27"/>
      <c r="J269" s="27"/>
      <c r="K269" s="27"/>
      <c r="L269" s="27"/>
      <c r="M269" s="27"/>
      <c r="N269" s="27"/>
      <c r="O269" s="27"/>
      <c r="P269" s="27"/>
    </row>
    <row r="270" spans="1:16">
      <c r="A270" s="30">
        <v>13</v>
      </c>
      <c r="B270" s="31">
        <v>1</v>
      </c>
      <c r="C270" s="31" t="str" cm="1">
        <f t="array" ref="C270">INDEX($P$5:$P$7,B270)</f>
        <v>4:00–5:25 م</v>
      </c>
      <c r="D270" s="31">
        <v>2</v>
      </c>
      <c r="E270" s="31" t="s">
        <v>19</v>
      </c>
      <c r="F270" s="32">
        <v>2</v>
      </c>
      <c r="G270" s="31" t="s">
        <v>55</v>
      </c>
      <c r="H270" s="27"/>
      <c r="I270" s="27"/>
      <c r="J270" s="27"/>
      <c r="K270" s="27"/>
      <c r="L270" s="27"/>
      <c r="M270" s="27"/>
      <c r="N270" s="27"/>
      <c r="O270" s="27"/>
      <c r="P270" s="27"/>
    </row>
    <row r="271" spans="1:16">
      <c r="A271" s="30">
        <v>13</v>
      </c>
      <c r="B271" s="31">
        <v>1</v>
      </c>
      <c r="C271" s="31" t="str" cm="1">
        <f t="array" ref="C271">INDEX($P$5:$P$7,B271)</f>
        <v>4:00–5:25 م</v>
      </c>
      <c r="D271" s="31">
        <v>3</v>
      </c>
      <c r="E271" s="31" t="s">
        <v>19</v>
      </c>
      <c r="F271" s="32">
        <v>2</v>
      </c>
      <c r="G271" s="31" t="s">
        <v>64</v>
      </c>
      <c r="H271" s="27"/>
      <c r="I271" s="27"/>
      <c r="J271" s="27"/>
      <c r="K271" s="27"/>
      <c r="L271" s="27"/>
      <c r="M271" s="27"/>
      <c r="N271" s="27"/>
      <c r="O271" s="27"/>
      <c r="P271" s="27"/>
    </row>
    <row r="272" spans="1:16">
      <c r="A272" s="30">
        <v>13</v>
      </c>
      <c r="B272" s="31">
        <v>1</v>
      </c>
      <c r="C272" s="31" t="str" cm="1">
        <f t="array" ref="C272">INDEX($P$5:$P$7,B272)</f>
        <v>4:00–5:25 م</v>
      </c>
      <c r="D272" s="31">
        <v>4</v>
      </c>
      <c r="E272" s="31" t="s">
        <v>19</v>
      </c>
      <c r="F272" s="32">
        <v>2</v>
      </c>
      <c r="G272" s="31" t="s">
        <v>21</v>
      </c>
      <c r="H272" s="27"/>
      <c r="I272" s="27"/>
      <c r="J272" s="27"/>
      <c r="K272" s="27"/>
      <c r="L272" s="27"/>
      <c r="M272" s="27"/>
      <c r="N272" s="27"/>
      <c r="O272" s="27"/>
      <c r="P272" s="27"/>
    </row>
    <row r="273" spans="1:16">
      <c r="A273" s="30">
        <v>13</v>
      </c>
      <c r="B273" s="31">
        <v>1</v>
      </c>
      <c r="C273" s="31" t="str" cm="1">
        <f t="array" ref="C273">INDEX($P$5:$P$7,B273)</f>
        <v>4:00–5:25 م</v>
      </c>
      <c r="D273" s="31">
        <v>5</v>
      </c>
      <c r="E273" s="31" t="s">
        <v>19</v>
      </c>
      <c r="F273" s="32">
        <v>2</v>
      </c>
      <c r="G273" s="31" t="s">
        <v>22</v>
      </c>
      <c r="H273" s="27"/>
      <c r="I273" s="27"/>
      <c r="J273" s="27"/>
      <c r="K273" s="27"/>
      <c r="L273" s="27"/>
      <c r="M273" s="27"/>
      <c r="N273" s="27"/>
      <c r="O273" s="27"/>
      <c r="P273" s="27"/>
    </row>
    <row r="274" spans="1:16">
      <c r="A274" s="30">
        <v>13</v>
      </c>
      <c r="B274" s="31">
        <v>1</v>
      </c>
      <c r="C274" s="31" t="str" cm="1">
        <f t="array" ref="C274">INDEX($P$5:$P$7,B274)</f>
        <v>4:00–5:25 م</v>
      </c>
      <c r="D274" s="31">
        <v>6</v>
      </c>
      <c r="E274" s="31" t="s">
        <v>95</v>
      </c>
      <c r="F274" s="32">
        <v>2</v>
      </c>
      <c r="G274" s="31" t="s">
        <v>209</v>
      </c>
      <c r="H274" s="27"/>
      <c r="I274" s="27"/>
      <c r="J274" s="27"/>
      <c r="K274" s="27"/>
      <c r="L274" s="27"/>
      <c r="M274" s="27"/>
      <c r="N274" s="27"/>
      <c r="O274" s="27"/>
      <c r="P274" s="27"/>
    </row>
    <row r="275" spans="1:16">
      <c r="A275" s="30">
        <v>13</v>
      </c>
      <c r="B275" s="31">
        <v>1</v>
      </c>
      <c r="C275" s="31" t="str" cm="1">
        <f t="array" ref="C275">INDEX($P$5:$P$7,B275)</f>
        <v>4:00–5:25 م</v>
      </c>
      <c r="D275" s="31">
        <v>7</v>
      </c>
      <c r="E275" s="31" t="s">
        <v>95</v>
      </c>
      <c r="F275" s="32">
        <v>2</v>
      </c>
      <c r="G275" s="31" t="s">
        <v>190</v>
      </c>
      <c r="H275" s="27"/>
      <c r="I275" s="27"/>
      <c r="J275" s="27"/>
      <c r="K275" s="27"/>
      <c r="L275" s="27"/>
      <c r="M275" s="27"/>
      <c r="N275" s="27"/>
      <c r="O275" s="27"/>
      <c r="P275" s="27"/>
    </row>
    <row r="276" spans="1:16">
      <c r="A276" s="30">
        <v>13</v>
      </c>
      <c r="B276" s="31">
        <v>1</v>
      </c>
      <c r="C276" s="31" t="str" cm="1">
        <f t="array" ref="C276">INDEX($P$5:$P$7,B276)</f>
        <v>4:00–5:25 م</v>
      </c>
      <c r="D276" s="31">
        <v>8</v>
      </c>
      <c r="E276" s="31" t="s">
        <v>95</v>
      </c>
      <c r="F276" s="32">
        <v>2</v>
      </c>
      <c r="G276" s="31" t="s">
        <v>219</v>
      </c>
      <c r="H276" s="27"/>
      <c r="I276" s="27"/>
      <c r="J276" s="27"/>
      <c r="K276" s="27"/>
      <c r="L276" s="27"/>
      <c r="M276" s="27"/>
      <c r="N276" s="27"/>
      <c r="O276" s="27"/>
      <c r="P276" s="27"/>
    </row>
    <row r="277" spans="1:16">
      <c r="A277" s="30">
        <v>13</v>
      </c>
      <c r="B277" s="31">
        <v>2</v>
      </c>
      <c r="C277" s="31" t="str" cm="1">
        <f t="array" ref="C277">INDEX($P$5:$P$7,B277)</f>
        <v>5:35–7:00 م</v>
      </c>
      <c r="D277" s="31">
        <v>1</v>
      </c>
      <c r="E277" s="31" t="s">
        <v>95</v>
      </c>
      <c r="F277" s="32">
        <v>2</v>
      </c>
      <c r="G277" s="31" t="s">
        <v>117</v>
      </c>
      <c r="H277" s="27"/>
      <c r="I277" s="27"/>
      <c r="J277" s="27"/>
      <c r="K277" s="27"/>
      <c r="L277" s="27"/>
      <c r="M277" s="27"/>
      <c r="N277" s="27"/>
      <c r="O277" s="27"/>
      <c r="P277" s="27"/>
    </row>
    <row r="278" spans="1:16">
      <c r="A278" s="30">
        <v>13</v>
      </c>
      <c r="B278" s="31">
        <v>2</v>
      </c>
      <c r="C278" s="31" t="str" cm="1">
        <f t="array" ref="C278">INDEX($P$5:$P$7,B278)</f>
        <v>5:35–7:00 م</v>
      </c>
      <c r="D278" s="31">
        <v>2</v>
      </c>
      <c r="E278" s="31" t="s">
        <v>95</v>
      </c>
      <c r="F278" s="32">
        <v>2</v>
      </c>
      <c r="G278" s="31" t="s">
        <v>109</v>
      </c>
      <c r="H278" s="27"/>
      <c r="I278" s="27"/>
      <c r="J278" s="27"/>
      <c r="K278" s="27"/>
      <c r="L278" s="27"/>
      <c r="M278" s="27"/>
      <c r="N278" s="27"/>
      <c r="O278" s="27"/>
      <c r="P278" s="27"/>
    </row>
    <row r="279" spans="1:16">
      <c r="A279" s="30">
        <v>13</v>
      </c>
      <c r="B279" s="31">
        <v>2</v>
      </c>
      <c r="C279" s="31" t="str" cm="1">
        <f t="array" ref="C279">INDEX($P$5:$P$7,B279)</f>
        <v>5:35–7:00 م</v>
      </c>
      <c r="D279" s="31">
        <v>3</v>
      </c>
      <c r="E279" s="31" t="s">
        <v>174</v>
      </c>
      <c r="F279" s="32">
        <v>2</v>
      </c>
      <c r="G279" s="31" t="s">
        <v>388</v>
      </c>
      <c r="H279" s="27"/>
      <c r="I279" s="27"/>
      <c r="J279" s="27"/>
      <c r="K279" s="27"/>
      <c r="L279" s="27"/>
      <c r="M279" s="27"/>
      <c r="N279" s="27"/>
      <c r="O279" s="27"/>
      <c r="P279" s="27"/>
    </row>
    <row r="280" spans="1:16">
      <c r="A280" s="30">
        <v>13</v>
      </c>
      <c r="B280" s="31">
        <v>2</v>
      </c>
      <c r="C280" s="31" t="str" cm="1">
        <f t="array" ref="C280">INDEX($P$5:$P$7,B280)</f>
        <v>5:35–7:00 م</v>
      </c>
      <c r="D280" s="31">
        <v>4</v>
      </c>
      <c r="E280" s="31" t="s">
        <v>174</v>
      </c>
      <c r="F280" s="32">
        <v>2</v>
      </c>
      <c r="G280" s="31" t="s">
        <v>330</v>
      </c>
      <c r="H280" s="27"/>
      <c r="I280" s="27"/>
      <c r="J280" s="27"/>
      <c r="K280" s="27"/>
      <c r="L280" s="27"/>
      <c r="M280" s="27"/>
      <c r="N280" s="27"/>
      <c r="O280" s="27"/>
      <c r="P280" s="27"/>
    </row>
    <row r="281" spans="1:16">
      <c r="A281" s="30">
        <v>13</v>
      </c>
      <c r="B281" s="31">
        <v>2</v>
      </c>
      <c r="C281" s="31" t="str" cm="1">
        <f t="array" ref="C281">INDEX($P$5:$P$7,B281)</f>
        <v>5:35–7:00 م</v>
      </c>
      <c r="D281" s="31">
        <v>5</v>
      </c>
      <c r="E281" s="31" t="s">
        <v>174</v>
      </c>
      <c r="F281" s="32">
        <v>2</v>
      </c>
      <c r="G281" s="31" t="s">
        <v>300</v>
      </c>
      <c r="H281" s="27"/>
      <c r="I281" s="27"/>
      <c r="J281" s="27"/>
      <c r="K281" s="27"/>
      <c r="L281" s="27"/>
      <c r="M281" s="27"/>
      <c r="N281" s="27"/>
      <c r="O281" s="27"/>
      <c r="P281" s="27"/>
    </row>
    <row r="282" spans="1:16">
      <c r="A282" s="30">
        <v>13</v>
      </c>
      <c r="B282" s="31">
        <v>2</v>
      </c>
      <c r="C282" s="31" t="str" cm="1">
        <f t="array" ref="C282">INDEX($P$5:$P$7,B282)</f>
        <v>5:35–7:00 م</v>
      </c>
      <c r="D282" s="31">
        <v>6</v>
      </c>
      <c r="E282" s="31" t="s">
        <v>174</v>
      </c>
      <c r="F282" s="32">
        <v>2</v>
      </c>
      <c r="G282" s="31" t="s">
        <v>291</v>
      </c>
      <c r="H282" s="27"/>
      <c r="I282" s="27"/>
      <c r="J282" s="27"/>
      <c r="K282" s="27"/>
      <c r="L282" s="27"/>
      <c r="M282" s="27"/>
      <c r="N282" s="27"/>
      <c r="O282" s="27"/>
      <c r="P282" s="27"/>
    </row>
    <row r="283" spans="1:16">
      <c r="A283" s="30">
        <v>13</v>
      </c>
      <c r="B283" s="31">
        <v>2</v>
      </c>
      <c r="C283" s="31" t="str" cm="1">
        <f t="array" ref="C283">INDEX($P$5:$P$7,B283)</f>
        <v>5:35–7:00 م</v>
      </c>
      <c r="D283" s="31">
        <v>7</v>
      </c>
      <c r="E283" s="31" t="s">
        <v>295</v>
      </c>
      <c r="F283" s="32">
        <v>2</v>
      </c>
      <c r="G283" s="31" t="s">
        <v>474</v>
      </c>
      <c r="H283" s="27"/>
      <c r="I283" s="27"/>
      <c r="J283" s="27"/>
      <c r="K283" s="27"/>
      <c r="L283" s="27"/>
      <c r="M283" s="27"/>
      <c r="N283" s="27"/>
      <c r="O283" s="27"/>
      <c r="P283" s="27"/>
    </row>
    <row r="284" spans="1:16">
      <c r="A284" s="30">
        <v>13</v>
      </c>
      <c r="B284" s="31">
        <v>2</v>
      </c>
      <c r="C284" s="31" t="str" cm="1">
        <f t="array" ref="C284">INDEX($P$5:$P$7,B284)</f>
        <v>5:35–7:00 م</v>
      </c>
      <c r="D284" s="31">
        <v>8</v>
      </c>
      <c r="E284" s="31" t="s">
        <v>295</v>
      </c>
      <c r="F284" s="32">
        <v>2</v>
      </c>
      <c r="G284" s="31" t="s">
        <v>486</v>
      </c>
      <c r="H284" s="27"/>
      <c r="I284" s="27"/>
      <c r="J284" s="27"/>
      <c r="K284" s="27"/>
      <c r="L284" s="27"/>
      <c r="M284" s="27"/>
      <c r="N284" s="27"/>
      <c r="O284" s="27"/>
      <c r="P284" s="27"/>
    </row>
    <row r="285" spans="1:16">
      <c r="A285" s="30">
        <v>13</v>
      </c>
      <c r="B285" s="31">
        <v>3</v>
      </c>
      <c r="C285" s="31" t="str" cm="1">
        <f t="array" ref="C285">INDEX($P$5:$P$7,B285)</f>
        <v>7:10–8:35 م</v>
      </c>
      <c r="D285" s="31">
        <v>1</v>
      </c>
      <c r="E285" s="31" t="s">
        <v>295</v>
      </c>
      <c r="F285" s="32">
        <v>2</v>
      </c>
      <c r="G285" s="31" t="s">
        <v>420</v>
      </c>
      <c r="H285" s="27"/>
      <c r="I285" s="27"/>
      <c r="J285" s="27"/>
      <c r="K285" s="27"/>
      <c r="L285" s="27"/>
      <c r="M285" s="27"/>
      <c r="N285" s="27"/>
      <c r="O285" s="27"/>
      <c r="P285" s="27"/>
    </row>
    <row r="286" spans="1:16">
      <c r="A286" s="30">
        <v>13</v>
      </c>
      <c r="B286" s="31">
        <v>3</v>
      </c>
      <c r="C286" s="31" t="str" cm="1">
        <f t="array" ref="C286">INDEX($P$5:$P$7,B286)</f>
        <v>7:10–8:35 م</v>
      </c>
      <c r="D286" s="31">
        <v>2</v>
      </c>
      <c r="E286" s="31" t="s">
        <v>295</v>
      </c>
      <c r="F286" s="32">
        <v>2</v>
      </c>
      <c r="G286" s="31" t="s">
        <v>370</v>
      </c>
      <c r="H286" s="27"/>
      <c r="I286" s="27"/>
      <c r="J286" s="27"/>
      <c r="K286" s="27"/>
      <c r="L286" s="27"/>
      <c r="M286" s="27"/>
      <c r="N286" s="27"/>
      <c r="O286" s="27"/>
      <c r="P286" s="27"/>
    </row>
    <row r="287" spans="1:16">
      <c r="A287" s="30">
        <v>13</v>
      </c>
      <c r="B287" s="31">
        <v>3</v>
      </c>
      <c r="C287" s="31" t="str" cm="1">
        <f t="array" ref="C287">INDEX($P$5:$P$7,B287)</f>
        <v>7:10–8:35 م</v>
      </c>
      <c r="D287" s="31">
        <v>3</v>
      </c>
      <c r="E287" s="31" t="s">
        <v>335</v>
      </c>
      <c r="F287" s="32">
        <v>2</v>
      </c>
      <c r="G287" s="31" t="s">
        <v>635</v>
      </c>
      <c r="H287" s="27"/>
      <c r="I287" s="27"/>
      <c r="J287" s="27"/>
      <c r="K287" s="27"/>
      <c r="L287" s="27"/>
      <c r="M287" s="27"/>
      <c r="N287" s="27"/>
      <c r="O287" s="27"/>
      <c r="P287" s="27"/>
    </row>
    <row r="288" spans="1:16">
      <c r="A288" s="30">
        <v>13</v>
      </c>
      <c r="B288" s="31">
        <v>3</v>
      </c>
      <c r="C288" s="31" t="str" cm="1">
        <f t="array" ref="C288">INDEX($P$5:$P$7,B288)</f>
        <v>7:10–8:35 م</v>
      </c>
      <c r="D288" s="31">
        <v>4</v>
      </c>
      <c r="E288" s="31" t="s">
        <v>335</v>
      </c>
      <c r="F288" s="32">
        <v>2</v>
      </c>
      <c r="G288" s="31" t="s">
        <v>646</v>
      </c>
      <c r="H288" s="27"/>
      <c r="I288" s="27"/>
      <c r="J288" s="27"/>
      <c r="K288" s="27"/>
      <c r="L288" s="27"/>
      <c r="M288" s="27"/>
      <c r="N288" s="27"/>
      <c r="O288" s="27"/>
      <c r="P288" s="27"/>
    </row>
    <row r="289" spans="1:16">
      <c r="A289" s="30">
        <v>13</v>
      </c>
      <c r="B289" s="31">
        <v>3</v>
      </c>
      <c r="C289" s="31" t="str" cm="1">
        <f t="array" ref="C289">INDEX($P$5:$P$7,B289)</f>
        <v>7:10–8:35 م</v>
      </c>
      <c r="D289" s="31">
        <v>5</v>
      </c>
      <c r="E289" s="31" t="s">
        <v>335</v>
      </c>
      <c r="F289" s="32">
        <v>2</v>
      </c>
      <c r="G289" s="31" t="s">
        <v>595</v>
      </c>
      <c r="H289" s="27"/>
      <c r="I289" s="27"/>
      <c r="J289" s="27"/>
      <c r="K289" s="27"/>
      <c r="L289" s="27"/>
      <c r="M289" s="27"/>
      <c r="N289" s="27"/>
      <c r="O289" s="27"/>
      <c r="P289" s="27"/>
    </row>
    <row r="290" spans="1:16">
      <c r="A290" s="30">
        <v>13</v>
      </c>
      <c r="B290" s="31">
        <v>3</v>
      </c>
      <c r="C290" s="31" t="str" cm="1">
        <f t="array" ref="C290">INDEX($P$5:$P$7,B290)</f>
        <v>7:10–8:35 م</v>
      </c>
      <c r="D290" s="31">
        <v>6</v>
      </c>
      <c r="E290" s="31" t="s">
        <v>335</v>
      </c>
      <c r="F290" s="32">
        <v>2</v>
      </c>
      <c r="G290" s="31" t="s">
        <v>573</v>
      </c>
      <c r="H290" s="27"/>
      <c r="I290" s="27"/>
      <c r="J290" s="27"/>
      <c r="K290" s="27"/>
      <c r="L290" s="27"/>
      <c r="M290" s="27"/>
      <c r="N290" s="27"/>
      <c r="O290" s="27"/>
      <c r="P290" s="27"/>
    </row>
    <row r="291" spans="1:16">
      <c r="A291" s="30">
        <v>14</v>
      </c>
      <c r="B291" s="31">
        <v>1</v>
      </c>
      <c r="C291" s="31" t="str" cm="1">
        <f t="array" ref="C291">INDEX($P$5:$P$7,B291)</f>
        <v>4:00–5:25 م</v>
      </c>
      <c r="D291" s="31">
        <v>1</v>
      </c>
      <c r="E291" s="31" t="s">
        <v>19</v>
      </c>
      <c r="F291" s="32">
        <v>2</v>
      </c>
      <c r="G291" s="31" t="s">
        <v>41</v>
      </c>
      <c r="H291" s="27"/>
      <c r="I291" s="27"/>
      <c r="J291" s="27"/>
      <c r="K291" s="27"/>
      <c r="L291" s="27"/>
      <c r="M291" s="27"/>
      <c r="N291" s="27"/>
      <c r="O291" s="27"/>
      <c r="P291" s="27"/>
    </row>
    <row r="292" spans="1:16">
      <c r="A292" s="30">
        <v>14</v>
      </c>
      <c r="B292" s="31">
        <v>1</v>
      </c>
      <c r="C292" s="31" t="str" cm="1">
        <f t="array" ref="C292">INDEX($P$5:$P$7,B292)</f>
        <v>4:00–5:25 م</v>
      </c>
      <c r="D292" s="31">
        <v>2</v>
      </c>
      <c r="E292" s="31" t="s">
        <v>19</v>
      </c>
      <c r="F292" s="32">
        <v>2</v>
      </c>
      <c r="G292" s="31" t="s">
        <v>47</v>
      </c>
      <c r="H292" s="27"/>
      <c r="I292" s="27"/>
      <c r="J292" s="27"/>
      <c r="K292" s="27"/>
      <c r="L292" s="27"/>
      <c r="M292" s="27"/>
      <c r="N292" s="27"/>
      <c r="O292" s="27"/>
      <c r="P292" s="27"/>
    </row>
    <row r="293" spans="1:16">
      <c r="A293" s="30">
        <v>14</v>
      </c>
      <c r="B293" s="31">
        <v>1</v>
      </c>
      <c r="C293" s="31" t="str" cm="1">
        <f t="array" ref="C293">INDEX($P$5:$P$7,B293)</f>
        <v>4:00–5:25 م</v>
      </c>
      <c r="D293" s="31">
        <v>3</v>
      </c>
      <c r="E293" s="31" t="s">
        <v>19</v>
      </c>
      <c r="F293" s="32">
        <v>2</v>
      </c>
      <c r="G293" s="31" t="s">
        <v>56</v>
      </c>
      <c r="H293" s="27"/>
      <c r="I293" s="27"/>
      <c r="J293" s="27"/>
      <c r="K293" s="27"/>
      <c r="L293" s="27"/>
      <c r="M293" s="27"/>
      <c r="N293" s="27"/>
      <c r="O293" s="27"/>
      <c r="P293" s="27"/>
    </row>
    <row r="294" spans="1:16">
      <c r="A294" s="30">
        <v>14</v>
      </c>
      <c r="B294" s="31">
        <v>1</v>
      </c>
      <c r="C294" s="31" t="str" cm="1">
        <f t="array" ref="C294">INDEX($P$5:$P$7,B294)</f>
        <v>4:00–5:25 م</v>
      </c>
      <c r="D294" s="31">
        <v>4</v>
      </c>
      <c r="E294" s="31" t="s">
        <v>19</v>
      </c>
      <c r="F294" s="32">
        <v>2</v>
      </c>
      <c r="G294" s="31" t="s">
        <v>65</v>
      </c>
      <c r="H294" s="27"/>
      <c r="I294" s="27"/>
      <c r="J294" s="27"/>
      <c r="K294" s="27"/>
      <c r="L294" s="27"/>
      <c r="M294" s="27"/>
      <c r="N294" s="27"/>
      <c r="O294" s="27"/>
      <c r="P294" s="27"/>
    </row>
    <row r="295" spans="1:16">
      <c r="A295" s="30">
        <v>14</v>
      </c>
      <c r="B295" s="31">
        <v>1</v>
      </c>
      <c r="C295" s="31" t="str" cm="1">
        <f t="array" ref="C295">INDEX($P$5:$P$7,B295)</f>
        <v>4:00–5:25 م</v>
      </c>
      <c r="D295" s="31">
        <v>5</v>
      </c>
      <c r="E295" s="31" t="s">
        <v>19</v>
      </c>
      <c r="F295" s="32">
        <v>2</v>
      </c>
      <c r="G295" s="31" t="s">
        <v>25</v>
      </c>
      <c r="H295" s="27"/>
      <c r="I295" s="27"/>
      <c r="J295" s="27"/>
      <c r="K295" s="27"/>
      <c r="L295" s="27"/>
      <c r="M295" s="27"/>
      <c r="N295" s="27"/>
      <c r="O295" s="27"/>
      <c r="P295" s="27"/>
    </row>
    <row r="296" spans="1:16">
      <c r="A296" s="30">
        <v>14</v>
      </c>
      <c r="B296" s="31">
        <v>1</v>
      </c>
      <c r="C296" s="31" t="str" cm="1">
        <f t="array" ref="C296">INDEX($P$5:$P$7,B296)</f>
        <v>4:00–5:25 م</v>
      </c>
      <c r="D296" s="31">
        <v>6</v>
      </c>
      <c r="E296" s="31" t="s">
        <v>95</v>
      </c>
      <c r="F296" s="32">
        <v>2</v>
      </c>
      <c r="G296" s="31" t="s">
        <v>142</v>
      </c>
      <c r="H296" s="27"/>
      <c r="I296" s="27"/>
      <c r="J296" s="27"/>
      <c r="K296" s="27"/>
      <c r="L296" s="27"/>
      <c r="M296" s="27"/>
      <c r="N296" s="27"/>
      <c r="O296" s="27"/>
      <c r="P296" s="27"/>
    </row>
    <row r="297" spans="1:16">
      <c r="A297" s="30">
        <v>14</v>
      </c>
      <c r="B297" s="31">
        <v>1</v>
      </c>
      <c r="C297" s="31" t="str" cm="1">
        <f t="array" ref="C297">INDEX($P$5:$P$7,B297)</f>
        <v>4:00–5:25 م</v>
      </c>
      <c r="D297" s="31">
        <v>7</v>
      </c>
      <c r="E297" s="31" t="s">
        <v>95</v>
      </c>
      <c r="F297" s="32">
        <v>2</v>
      </c>
      <c r="G297" s="31" t="s">
        <v>176</v>
      </c>
      <c r="H297" s="27"/>
      <c r="I297" s="27"/>
      <c r="J297" s="27"/>
      <c r="K297" s="27"/>
      <c r="L297" s="27"/>
      <c r="M297" s="27"/>
      <c r="N297" s="27"/>
      <c r="O297" s="27"/>
      <c r="P297" s="27"/>
    </row>
    <row r="298" spans="1:16">
      <c r="A298" s="30">
        <v>14</v>
      </c>
      <c r="B298" s="31">
        <v>1</v>
      </c>
      <c r="C298" s="31" t="str" cm="1">
        <f t="array" ref="C298">INDEX($P$5:$P$7,B298)</f>
        <v>4:00–5:25 م</v>
      </c>
      <c r="D298" s="31">
        <v>8</v>
      </c>
      <c r="E298" s="31" t="s">
        <v>95</v>
      </c>
      <c r="F298" s="32">
        <v>2</v>
      </c>
      <c r="G298" s="31" t="s">
        <v>191</v>
      </c>
      <c r="H298" s="27"/>
      <c r="I298" s="27"/>
      <c r="J298" s="27"/>
      <c r="K298" s="27"/>
      <c r="L298" s="27"/>
      <c r="M298" s="27"/>
      <c r="N298" s="27"/>
      <c r="O298" s="27"/>
      <c r="P298" s="27"/>
    </row>
    <row r="299" spans="1:16">
      <c r="A299" s="30">
        <v>14</v>
      </c>
      <c r="B299" s="31">
        <v>2</v>
      </c>
      <c r="C299" s="31" t="str" cm="1">
        <f t="array" ref="C299">INDEX($P$5:$P$7,B299)</f>
        <v>5:35–7:00 م</v>
      </c>
      <c r="D299" s="31">
        <v>1</v>
      </c>
      <c r="E299" s="31" t="s">
        <v>95</v>
      </c>
      <c r="F299" s="32">
        <v>2</v>
      </c>
      <c r="G299" s="31" t="s">
        <v>220</v>
      </c>
      <c r="H299" s="27"/>
      <c r="I299" s="27"/>
      <c r="J299" s="27"/>
      <c r="K299" s="27"/>
      <c r="L299" s="27"/>
      <c r="M299" s="27"/>
      <c r="N299" s="27"/>
      <c r="O299" s="27"/>
      <c r="P299" s="27"/>
    </row>
    <row r="300" spans="1:16">
      <c r="A300" s="30">
        <v>14</v>
      </c>
      <c r="B300" s="31">
        <v>2</v>
      </c>
      <c r="C300" s="31" t="str" cm="1">
        <f t="array" ref="C300">INDEX($P$5:$P$7,B300)</f>
        <v>5:35–7:00 م</v>
      </c>
      <c r="D300" s="31">
        <v>2</v>
      </c>
      <c r="E300" s="31" t="s">
        <v>95</v>
      </c>
      <c r="F300" s="32">
        <v>2</v>
      </c>
      <c r="G300" s="31" t="s">
        <v>99</v>
      </c>
      <c r="H300" s="27"/>
      <c r="I300" s="27"/>
      <c r="J300" s="27"/>
      <c r="K300" s="27"/>
      <c r="L300" s="27"/>
      <c r="M300" s="27"/>
      <c r="N300" s="27"/>
      <c r="O300" s="27"/>
      <c r="P300" s="27"/>
    </row>
    <row r="301" spans="1:16">
      <c r="A301" s="30">
        <v>14</v>
      </c>
      <c r="B301" s="31">
        <v>2</v>
      </c>
      <c r="C301" s="31" t="str" cm="1">
        <f t="array" ref="C301">INDEX($P$5:$P$7,B301)</f>
        <v>5:35–7:00 م</v>
      </c>
      <c r="D301" s="31">
        <v>3</v>
      </c>
      <c r="E301" s="31" t="s">
        <v>174</v>
      </c>
      <c r="F301" s="32">
        <v>2</v>
      </c>
      <c r="G301" s="31" t="s">
        <v>315</v>
      </c>
      <c r="H301" s="27"/>
      <c r="I301" s="27"/>
      <c r="J301" s="27"/>
      <c r="K301" s="27"/>
      <c r="L301" s="27"/>
      <c r="M301" s="27"/>
      <c r="N301" s="27"/>
      <c r="O301" s="27"/>
      <c r="P301" s="27"/>
    </row>
    <row r="302" spans="1:16">
      <c r="A302" s="30">
        <v>14</v>
      </c>
      <c r="B302" s="31">
        <v>2</v>
      </c>
      <c r="C302" s="31" t="str" cm="1">
        <f t="array" ref="C302">INDEX($P$5:$P$7,B302)</f>
        <v>5:35–7:00 م</v>
      </c>
      <c r="D302" s="31">
        <v>4</v>
      </c>
      <c r="E302" s="31" t="s">
        <v>174</v>
      </c>
      <c r="F302" s="32">
        <v>2</v>
      </c>
      <c r="G302" s="31" t="s">
        <v>323</v>
      </c>
      <c r="H302" s="27"/>
      <c r="I302" s="27"/>
      <c r="J302" s="27"/>
      <c r="K302" s="27"/>
      <c r="L302" s="27"/>
      <c r="M302" s="27"/>
      <c r="N302" s="27"/>
      <c r="O302" s="27"/>
      <c r="P302" s="27"/>
    </row>
    <row r="303" spans="1:16">
      <c r="A303" s="30">
        <v>14</v>
      </c>
      <c r="B303" s="31">
        <v>2</v>
      </c>
      <c r="C303" s="31" t="str" cm="1">
        <f t="array" ref="C303">INDEX($P$5:$P$7,B303)</f>
        <v>5:35–7:00 م</v>
      </c>
      <c r="D303" s="31">
        <v>5</v>
      </c>
      <c r="E303" s="31" t="s">
        <v>174</v>
      </c>
      <c r="F303" s="32">
        <v>2</v>
      </c>
      <c r="G303" s="31" t="s">
        <v>331</v>
      </c>
      <c r="H303" s="27"/>
      <c r="I303" s="27"/>
      <c r="J303" s="27"/>
      <c r="K303" s="27"/>
      <c r="L303" s="27"/>
      <c r="M303" s="27"/>
      <c r="N303" s="27"/>
      <c r="O303" s="27"/>
      <c r="P303" s="27"/>
    </row>
    <row r="304" spans="1:16">
      <c r="A304" s="30">
        <v>14</v>
      </c>
      <c r="B304" s="31">
        <v>2</v>
      </c>
      <c r="C304" s="31" t="str" cm="1">
        <f t="array" ref="C304">INDEX($P$5:$P$7,B304)</f>
        <v>5:35–7:00 م</v>
      </c>
      <c r="D304" s="31">
        <v>6</v>
      </c>
      <c r="E304" s="31" t="s">
        <v>174</v>
      </c>
      <c r="F304" s="32">
        <v>2</v>
      </c>
      <c r="G304" s="31" t="s">
        <v>284</v>
      </c>
      <c r="H304" s="27"/>
      <c r="I304" s="27"/>
      <c r="J304" s="27"/>
      <c r="K304" s="27"/>
      <c r="L304" s="27"/>
      <c r="M304" s="27"/>
      <c r="N304" s="27"/>
      <c r="O304" s="27"/>
      <c r="P304" s="27"/>
    </row>
    <row r="305" spans="1:16">
      <c r="A305" s="30">
        <v>14</v>
      </c>
      <c r="B305" s="31">
        <v>2</v>
      </c>
      <c r="C305" s="31" t="str" cm="1">
        <f t="array" ref="C305">INDEX($P$5:$P$7,B305)</f>
        <v>5:35–7:00 م</v>
      </c>
      <c r="D305" s="31">
        <v>7</v>
      </c>
      <c r="E305" s="31" t="s">
        <v>295</v>
      </c>
      <c r="F305" s="32">
        <v>2</v>
      </c>
      <c r="G305" s="31" t="s">
        <v>461</v>
      </c>
      <c r="H305" s="27"/>
      <c r="I305" s="27"/>
      <c r="J305" s="27"/>
      <c r="K305" s="27"/>
      <c r="L305" s="27"/>
      <c r="M305" s="27"/>
      <c r="N305" s="27"/>
      <c r="O305" s="27"/>
      <c r="P305" s="27"/>
    </row>
    <row r="306" spans="1:16">
      <c r="A306" s="30">
        <v>14</v>
      </c>
      <c r="B306" s="31">
        <v>2</v>
      </c>
      <c r="C306" s="31" t="str" cm="1">
        <f t="array" ref="C306">INDEX($P$5:$P$7,B306)</f>
        <v>5:35–7:00 م</v>
      </c>
      <c r="D306" s="31">
        <v>8</v>
      </c>
      <c r="E306" s="31" t="s">
        <v>295</v>
      </c>
      <c r="F306" s="32">
        <v>2</v>
      </c>
      <c r="G306" s="31" t="s">
        <v>458</v>
      </c>
      <c r="H306" s="27"/>
      <c r="I306" s="27"/>
      <c r="J306" s="27"/>
      <c r="K306" s="27"/>
      <c r="L306" s="27"/>
      <c r="M306" s="27"/>
      <c r="N306" s="27"/>
      <c r="O306" s="27"/>
      <c r="P306" s="27"/>
    </row>
    <row r="307" spans="1:16">
      <c r="A307" s="30">
        <v>14</v>
      </c>
      <c r="B307" s="31">
        <v>3</v>
      </c>
      <c r="C307" s="31" t="str" cm="1">
        <f t="array" ref="C307">INDEX($P$5:$P$7,B307)</f>
        <v>7:10–8:35 م</v>
      </c>
      <c r="D307" s="31">
        <v>1</v>
      </c>
      <c r="E307" s="31" t="s">
        <v>295</v>
      </c>
      <c r="F307" s="32">
        <v>2</v>
      </c>
      <c r="G307" s="31" t="s">
        <v>487</v>
      </c>
      <c r="H307" s="27"/>
      <c r="I307" s="27"/>
      <c r="J307" s="27"/>
      <c r="K307" s="27"/>
      <c r="L307" s="27"/>
      <c r="M307" s="27"/>
      <c r="N307" s="27"/>
      <c r="O307" s="27"/>
      <c r="P307" s="27"/>
    </row>
    <row r="308" spans="1:16">
      <c r="A308" s="30">
        <v>14</v>
      </c>
      <c r="B308" s="31">
        <v>3</v>
      </c>
      <c r="C308" s="31" t="str" cm="1">
        <f t="array" ref="C308">INDEX($P$5:$P$7,B308)</f>
        <v>7:10–8:35 م</v>
      </c>
      <c r="D308" s="31">
        <v>2</v>
      </c>
      <c r="E308" s="31" t="s">
        <v>295</v>
      </c>
      <c r="F308" s="32">
        <v>2</v>
      </c>
      <c r="G308" s="31" t="s">
        <v>361</v>
      </c>
      <c r="H308" s="27"/>
      <c r="I308" s="27"/>
      <c r="J308" s="27"/>
      <c r="K308" s="27"/>
      <c r="L308" s="27"/>
      <c r="M308" s="27"/>
      <c r="N308" s="27"/>
      <c r="O308" s="27"/>
      <c r="P308" s="27"/>
    </row>
    <row r="309" spans="1:16">
      <c r="A309" s="30">
        <v>14</v>
      </c>
      <c r="B309" s="31">
        <v>3</v>
      </c>
      <c r="C309" s="31" t="str" cm="1">
        <f t="array" ref="C309">INDEX($P$5:$P$7,B309)</f>
        <v>7:10–8:35 م</v>
      </c>
      <c r="D309" s="31">
        <v>3</v>
      </c>
      <c r="E309" s="31" t="s">
        <v>335</v>
      </c>
      <c r="F309" s="32">
        <v>2</v>
      </c>
      <c r="G309" s="31" t="s">
        <v>630</v>
      </c>
      <c r="H309" s="27"/>
      <c r="I309" s="27"/>
      <c r="J309" s="27"/>
      <c r="K309" s="27"/>
      <c r="L309" s="27"/>
      <c r="M309" s="27"/>
      <c r="N309" s="27"/>
      <c r="O309" s="27"/>
      <c r="P309" s="27"/>
    </row>
    <row r="310" spans="1:16">
      <c r="A310" s="30">
        <v>14</v>
      </c>
      <c r="B310" s="31">
        <v>3</v>
      </c>
      <c r="C310" s="31" t="str" cm="1">
        <f t="array" ref="C310">INDEX($P$5:$P$7,B310)</f>
        <v>7:10–8:35 م</v>
      </c>
      <c r="D310" s="31">
        <v>4</v>
      </c>
      <c r="E310" s="31" t="s">
        <v>335</v>
      </c>
      <c r="F310" s="32">
        <v>2</v>
      </c>
      <c r="G310" s="31" t="s">
        <v>637</v>
      </c>
      <c r="H310" s="27"/>
      <c r="I310" s="27"/>
      <c r="J310" s="27"/>
      <c r="K310" s="27"/>
      <c r="L310" s="27"/>
      <c r="M310" s="27"/>
      <c r="N310" s="27"/>
      <c r="O310" s="27"/>
      <c r="P310" s="27"/>
    </row>
    <row r="311" spans="1:16">
      <c r="A311" s="30">
        <v>14</v>
      </c>
      <c r="B311" s="31">
        <v>3</v>
      </c>
      <c r="C311" s="31" t="str" cm="1">
        <f t="array" ref="C311">INDEX($P$5:$P$7,B311)</f>
        <v>7:10–8:35 م</v>
      </c>
      <c r="D311" s="31">
        <v>5</v>
      </c>
      <c r="E311" s="31" t="s">
        <v>335</v>
      </c>
      <c r="F311" s="32">
        <v>2</v>
      </c>
      <c r="G311" s="31" t="s">
        <v>647</v>
      </c>
      <c r="H311" s="27"/>
      <c r="I311" s="27"/>
      <c r="J311" s="27"/>
      <c r="K311" s="27"/>
      <c r="L311" s="27"/>
      <c r="M311" s="27"/>
      <c r="N311" s="27"/>
      <c r="O311" s="27"/>
      <c r="P311" s="27"/>
    </row>
    <row r="312" spans="1:16">
      <c r="A312" s="30">
        <v>14</v>
      </c>
      <c r="B312" s="31">
        <v>3</v>
      </c>
      <c r="C312" s="31" t="str" cm="1">
        <f t="array" ref="C312">INDEX($P$5:$P$7,B312)</f>
        <v>7:10–8:35 م</v>
      </c>
      <c r="D312" s="31">
        <v>6</v>
      </c>
      <c r="E312" s="31" t="s">
        <v>335</v>
      </c>
      <c r="F312" s="32">
        <v>2</v>
      </c>
      <c r="G312" s="31" t="s">
        <v>552</v>
      </c>
      <c r="H312" s="27"/>
      <c r="I312" s="27"/>
      <c r="J312" s="27"/>
      <c r="K312" s="27"/>
      <c r="L312" s="27"/>
      <c r="M312" s="27"/>
      <c r="N312" s="27"/>
      <c r="O312" s="27"/>
      <c r="P312" s="27"/>
    </row>
    <row r="313" spans="1:16">
      <c r="A313" s="30">
        <v>15</v>
      </c>
      <c r="B313" s="31">
        <v>1</v>
      </c>
      <c r="C313" s="31" t="str" cm="1">
        <f t="array" ref="C313">INDEX($P$5:$P$7,B313)</f>
        <v>4:00–5:25 م</v>
      </c>
      <c r="D313" s="31">
        <v>1</v>
      </c>
      <c r="E313" s="31" t="s">
        <v>19</v>
      </c>
      <c r="F313" s="32">
        <v>2</v>
      </c>
      <c r="G313" s="31" t="s">
        <v>20</v>
      </c>
      <c r="H313" s="27"/>
      <c r="I313" s="27"/>
      <c r="J313" s="27"/>
      <c r="K313" s="27"/>
      <c r="L313" s="27"/>
      <c r="M313" s="27"/>
      <c r="N313" s="27"/>
      <c r="O313" s="27"/>
      <c r="P313" s="27"/>
    </row>
    <row r="314" spans="1:16">
      <c r="A314" s="30">
        <v>15</v>
      </c>
      <c r="B314" s="31">
        <v>1</v>
      </c>
      <c r="C314" s="31" t="str" cm="1">
        <f t="array" ref="C314">INDEX($P$5:$P$7,B314)</f>
        <v>4:00–5:25 م</v>
      </c>
      <c r="D314" s="31">
        <v>2</v>
      </c>
      <c r="E314" s="31" t="s">
        <v>19</v>
      </c>
      <c r="F314" s="32">
        <v>2</v>
      </c>
      <c r="G314" s="31" t="s">
        <v>42</v>
      </c>
      <c r="H314" s="27"/>
      <c r="I314" s="27"/>
      <c r="J314" s="27"/>
      <c r="K314" s="27"/>
      <c r="L314" s="27"/>
      <c r="M314" s="27"/>
      <c r="N314" s="27"/>
      <c r="O314" s="27"/>
      <c r="P314" s="27"/>
    </row>
    <row r="315" spans="1:16">
      <c r="A315" s="30">
        <v>15</v>
      </c>
      <c r="B315" s="31">
        <v>1</v>
      </c>
      <c r="C315" s="31" t="str" cm="1">
        <f t="array" ref="C315">INDEX($P$5:$P$7,B315)</f>
        <v>4:00–5:25 م</v>
      </c>
      <c r="D315" s="31">
        <v>3</v>
      </c>
      <c r="E315" s="31" t="s">
        <v>19</v>
      </c>
      <c r="F315" s="32">
        <v>2</v>
      </c>
      <c r="G315" s="31" t="s">
        <v>48</v>
      </c>
      <c r="H315" s="27"/>
      <c r="I315" s="27"/>
      <c r="J315" s="27"/>
      <c r="K315" s="27"/>
      <c r="L315" s="27"/>
      <c r="M315" s="27"/>
      <c r="N315" s="27"/>
      <c r="O315" s="27"/>
      <c r="P315" s="27"/>
    </row>
    <row r="316" spans="1:16">
      <c r="A316" s="30">
        <v>15</v>
      </c>
      <c r="B316" s="31">
        <v>1</v>
      </c>
      <c r="C316" s="31" t="str" cm="1">
        <f t="array" ref="C316">INDEX($P$5:$P$7,B316)</f>
        <v>4:00–5:25 م</v>
      </c>
      <c r="D316" s="31">
        <v>4</v>
      </c>
      <c r="E316" s="31" t="s">
        <v>19</v>
      </c>
      <c r="F316" s="32">
        <v>2</v>
      </c>
      <c r="G316" s="31" t="s">
        <v>57</v>
      </c>
      <c r="H316" s="27"/>
      <c r="I316" s="27"/>
      <c r="J316" s="27"/>
      <c r="K316" s="27"/>
      <c r="L316" s="27"/>
      <c r="M316" s="27"/>
      <c r="N316" s="27"/>
      <c r="O316" s="27"/>
      <c r="P316" s="27"/>
    </row>
    <row r="317" spans="1:16">
      <c r="A317" s="30">
        <v>15</v>
      </c>
      <c r="B317" s="31">
        <v>1</v>
      </c>
      <c r="C317" s="31" t="str" cm="1">
        <f t="array" ref="C317">INDEX($P$5:$P$7,B317)</f>
        <v>4:00–5:25 م</v>
      </c>
      <c r="D317" s="31">
        <v>5</v>
      </c>
      <c r="E317" s="31" t="s">
        <v>19</v>
      </c>
      <c r="F317" s="32">
        <v>2</v>
      </c>
      <c r="G317" s="31" t="s">
        <v>66</v>
      </c>
      <c r="H317" s="27"/>
      <c r="I317" s="27"/>
      <c r="J317" s="27"/>
      <c r="K317" s="27"/>
      <c r="L317" s="27"/>
      <c r="M317" s="27"/>
      <c r="N317" s="27"/>
      <c r="O317" s="27"/>
      <c r="P317" s="27"/>
    </row>
    <row r="318" spans="1:16">
      <c r="A318" s="30">
        <v>15</v>
      </c>
      <c r="B318" s="31">
        <v>1</v>
      </c>
      <c r="C318" s="31" t="str" cm="1">
        <f t="array" ref="C318">INDEX($P$5:$P$7,B318)</f>
        <v>4:00–5:25 م</v>
      </c>
      <c r="D318" s="31">
        <v>6</v>
      </c>
      <c r="E318" s="31" t="s">
        <v>95</v>
      </c>
      <c r="F318" s="32">
        <v>2</v>
      </c>
      <c r="G318" s="31" t="s">
        <v>125</v>
      </c>
      <c r="H318" s="27"/>
      <c r="I318" s="27"/>
      <c r="J318" s="27"/>
      <c r="K318" s="27"/>
      <c r="L318" s="27"/>
      <c r="M318" s="27"/>
      <c r="N318" s="27"/>
      <c r="O318" s="27"/>
      <c r="P318" s="27"/>
    </row>
    <row r="319" spans="1:16">
      <c r="A319" s="30">
        <v>15</v>
      </c>
      <c r="B319" s="31">
        <v>1</v>
      </c>
      <c r="C319" s="31" t="str" cm="1">
        <f t="array" ref="C319">INDEX($P$5:$P$7,B319)</f>
        <v>4:00–5:25 م</v>
      </c>
      <c r="D319" s="31">
        <v>7</v>
      </c>
      <c r="E319" s="31" t="s">
        <v>95</v>
      </c>
      <c r="F319" s="32">
        <v>2</v>
      </c>
      <c r="G319" s="31" t="s">
        <v>137</v>
      </c>
      <c r="H319" s="27"/>
      <c r="I319" s="27"/>
      <c r="J319" s="27"/>
      <c r="K319" s="27"/>
      <c r="L319" s="27"/>
      <c r="M319" s="27"/>
      <c r="N319" s="27"/>
      <c r="O319" s="27"/>
      <c r="P319" s="27"/>
    </row>
    <row r="320" spans="1:16">
      <c r="A320" s="30">
        <v>15</v>
      </c>
      <c r="B320" s="31">
        <v>1</v>
      </c>
      <c r="C320" s="31" t="str" cm="1">
        <f t="array" ref="C320">INDEX($P$5:$P$7,B320)</f>
        <v>4:00–5:25 م</v>
      </c>
      <c r="D320" s="31">
        <v>8</v>
      </c>
      <c r="E320" s="31" t="s">
        <v>95</v>
      </c>
      <c r="F320" s="32">
        <v>2</v>
      </c>
      <c r="G320" s="31" t="s">
        <v>177</v>
      </c>
      <c r="H320" s="27"/>
      <c r="I320" s="27"/>
      <c r="J320" s="27"/>
      <c r="K320" s="27"/>
      <c r="L320" s="27"/>
      <c r="M320" s="27"/>
      <c r="N320" s="27"/>
      <c r="O320" s="27"/>
      <c r="P320" s="27"/>
    </row>
    <row r="321" spans="1:16">
      <c r="A321" s="30">
        <v>15</v>
      </c>
      <c r="B321" s="31">
        <v>2</v>
      </c>
      <c r="C321" s="31" t="str" cm="1">
        <f t="array" ref="C321">INDEX($P$5:$P$7,B321)</f>
        <v>5:35–7:00 م</v>
      </c>
      <c r="D321" s="31">
        <v>1</v>
      </c>
      <c r="E321" s="31" t="s">
        <v>95</v>
      </c>
      <c r="F321" s="32">
        <v>2</v>
      </c>
      <c r="G321" s="31" t="s">
        <v>192</v>
      </c>
      <c r="H321" s="27"/>
      <c r="I321" s="27"/>
      <c r="J321" s="27"/>
      <c r="K321" s="27"/>
      <c r="L321" s="27"/>
      <c r="M321" s="27"/>
      <c r="N321" s="27"/>
      <c r="O321" s="27"/>
      <c r="P321" s="27"/>
    </row>
    <row r="322" spans="1:16">
      <c r="A322" s="30">
        <v>15</v>
      </c>
      <c r="B322" s="31">
        <v>2</v>
      </c>
      <c r="C322" s="31" t="str" cm="1">
        <f t="array" ref="C322">INDEX($P$5:$P$7,B322)</f>
        <v>5:35–7:00 م</v>
      </c>
      <c r="D322" s="31">
        <v>2</v>
      </c>
      <c r="E322" s="31" t="s">
        <v>95</v>
      </c>
      <c r="F322" s="32">
        <v>2</v>
      </c>
      <c r="G322" s="31" t="s">
        <v>221</v>
      </c>
      <c r="H322" s="27"/>
      <c r="I322" s="27"/>
      <c r="J322" s="27"/>
      <c r="K322" s="27"/>
      <c r="L322" s="27"/>
      <c r="M322" s="27"/>
      <c r="N322" s="27"/>
      <c r="O322" s="27"/>
      <c r="P322" s="27"/>
    </row>
    <row r="323" spans="1:16">
      <c r="A323" s="30">
        <v>15</v>
      </c>
      <c r="B323" s="31">
        <v>2</v>
      </c>
      <c r="C323" s="31" t="str" cm="1">
        <f t="array" ref="C323">INDEX($P$5:$P$7,B323)</f>
        <v>5:35–7:00 م</v>
      </c>
      <c r="D323" s="31">
        <v>3</v>
      </c>
      <c r="E323" s="31" t="s">
        <v>174</v>
      </c>
      <c r="F323" s="32">
        <v>2</v>
      </c>
      <c r="G323" s="31" t="s">
        <v>303</v>
      </c>
      <c r="H323" s="27"/>
      <c r="I323" s="27"/>
      <c r="J323" s="27"/>
      <c r="K323" s="27"/>
      <c r="L323" s="27"/>
      <c r="M323" s="27"/>
      <c r="N323" s="27"/>
      <c r="O323" s="27"/>
      <c r="P323" s="27"/>
    </row>
    <row r="324" spans="1:16">
      <c r="A324" s="30">
        <v>15</v>
      </c>
      <c r="B324" s="31">
        <v>2</v>
      </c>
      <c r="C324" s="31" t="str" cm="1">
        <f t="array" ref="C324">INDEX($P$5:$P$7,B324)</f>
        <v>5:35–7:00 م</v>
      </c>
      <c r="D324" s="31">
        <v>4</v>
      </c>
      <c r="E324" s="31" t="s">
        <v>174</v>
      </c>
      <c r="F324" s="32">
        <v>2</v>
      </c>
      <c r="G324" s="31" t="s">
        <v>312</v>
      </c>
      <c r="H324" s="27"/>
      <c r="I324" s="27"/>
      <c r="J324" s="27"/>
      <c r="K324" s="27"/>
      <c r="L324" s="27"/>
      <c r="M324" s="27"/>
      <c r="N324" s="27"/>
      <c r="O324" s="27"/>
      <c r="P324" s="27"/>
    </row>
    <row r="325" spans="1:16">
      <c r="A325" s="30">
        <v>15</v>
      </c>
      <c r="B325" s="31">
        <v>2</v>
      </c>
      <c r="C325" s="31" t="str" cm="1">
        <f t="array" ref="C325">INDEX($P$5:$P$7,B325)</f>
        <v>5:35–7:00 م</v>
      </c>
      <c r="D325" s="31">
        <v>5</v>
      </c>
      <c r="E325" s="31" t="s">
        <v>174</v>
      </c>
      <c r="F325" s="32">
        <v>2</v>
      </c>
      <c r="G325" s="31" t="s">
        <v>324</v>
      </c>
      <c r="H325" s="27"/>
      <c r="I325" s="27"/>
      <c r="J325" s="27"/>
      <c r="K325" s="27"/>
      <c r="L325" s="27"/>
      <c r="M325" s="27"/>
      <c r="N325" s="27"/>
      <c r="O325" s="27"/>
      <c r="P325" s="27"/>
    </row>
    <row r="326" spans="1:16">
      <c r="A326" s="30">
        <v>15</v>
      </c>
      <c r="B326" s="31">
        <v>2</v>
      </c>
      <c r="C326" s="31" t="str" cm="1">
        <f t="array" ref="C326">INDEX($P$5:$P$7,B326)</f>
        <v>5:35–7:00 م</v>
      </c>
      <c r="D326" s="31">
        <v>6</v>
      </c>
      <c r="E326" s="31" t="s">
        <v>174</v>
      </c>
      <c r="F326" s="32">
        <v>2</v>
      </c>
      <c r="G326" s="31" t="s">
        <v>329</v>
      </c>
      <c r="H326" s="27"/>
      <c r="I326" s="27"/>
      <c r="J326" s="27"/>
      <c r="K326" s="27"/>
      <c r="L326" s="27"/>
      <c r="M326" s="27"/>
      <c r="N326" s="27"/>
      <c r="O326" s="27"/>
      <c r="P326" s="27"/>
    </row>
    <row r="327" spans="1:16">
      <c r="A327" s="30">
        <v>15</v>
      </c>
      <c r="B327" s="31">
        <v>2</v>
      </c>
      <c r="C327" s="31" t="str" cm="1">
        <f t="array" ref="C327">INDEX($P$5:$P$7,B327)</f>
        <v>5:35–7:00 م</v>
      </c>
      <c r="D327" s="31">
        <v>7</v>
      </c>
      <c r="E327" s="31" t="s">
        <v>295</v>
      </c>
      <c r="F327" s="32">
        <v>2</v>
      </c>
      <c r="G327" s="31" t="s">
        <v>442</v>
      </c>
      <c r="H327" s="27"/>
      <c r="I327" s="27"/>
      <c r="J327" s="27"/>
      <c r="K327" s="27"/>
      <c r="L327" s="27"/>
      <c r="M327" s="27"/>
      <c r="N327" s="27"/>
      <c r="O327" s="27"/>
      <c r="P327" s="27"/>
    </row>
    <row r="328" spans="1:16">
      <c r="A328" s="30">
        <v>15</v>
      </c>
      <c r="B328" s="31">
        <v>2</v>
      </c>
      <c r="C328" s="31" t="str" cm="1">
        <f t="array" ref="C328">INDEX($P$5:$P$7,B328)</f>
        <v>5:35–7:00 م</v>
      </c>
      <c r="D328" s="31">
        <v>8</v>
      </c>
      <c r="E328" s="31" t="s">
        <v>295</v>
      </c>
      <c r="F328" s="32">
        <v>2</v>
      </c>
      <c r="G328" s="31" t="s">
        <v>450</v>
      </c>
      <c r="H328" s="27"/>
      <c r="I328" s="27"/>
      <c r="J328" s="27"/>
      <c r="K328" s="27"/>
      <c r="L328" s="27"/>
      <c r="M328" s="27"/>
      <c r="N328" s="27"/>
      <c r="O328" s="27"/>
      <c r="P328" s="27"/>
    </row>
    <row r="329" spans="1:16">
      <c r="A329" s="30">
        <v>15</v>
      </c>
      <c r="B329" s="31">
        <v>3</v>
      </c>
      <c r="C329" s="31" t="str" cm="1">
        <f t="array" ref="C329">INDEX($P$5:$P$7,B329)</f>
        <v>7:10–8:35 م</v>
      </c>
      <c r="D329" s="31">
        <v>1</v>
      </c>
      <c r="E329" s="31" t="s">
        <v>295</v>
      </c>
      <c r="F329" s="32">
        <v>2</v>
      </c>
      <c r="G329" s="31" t="s">
        <v>459</v>
      </c>
      <c r="H329" s="27"/>
      <c r="I329" s="27"/>
      <c r="J329" s="27"/>
      <c r="K329" s="27"/>
      <c r="L329" s="27"/>
      <c r="M329" s="27"/>
      <c r="N329" s="27"/>
      <c r="O329" s="27"/>
      <c r="P329" s="27"/>
    </row>
    <row r="330" spans="1:16">
      <c r="A330" s="30">
        <v>15</v>
      </c>
      <c r="B330" s="31">
        <v>3</v>
      </c>
      <c r="C330" s="31" t="str" cm="1">
        <f t="array" ref="C330">INDEX($P$5:$P$7,B330)</f>
        <v>7:10–8:35 م</v>
      </c>
      <c r="D330" s="31">
        <v>2</v>
      </c>
      <c r="E330" s="31" t="s">
        <v>295</v>
      </c>
      <c r="F330" s="32">
        <v>2</v>
      </c>
      <c r="G330" s="31" t="s">
        <v>488</v>
      </c>
      <c r="H330" s="27"/>
      <c r="I330" s="27"/>
      <c r="J330" s="27"/>
      <c r="K330" s="27"/>
      <c r="L330" s="27"/>
      <c r="M330" s="27"/>
      <c r="N330" s="27"/>
      <c r="O330" s="27"/>
      <c r="P330" s="27"/>
    </row>
    <row r="331" spans="1:16">
      <c r="A331" s="30">
        <v>15</v>
      </c>
      <c r="B331" s="31">
        <v>3</v>
      </c>
      <c r="C331" s="31" t="str" cm="1">
        <f t="array" ref="C331">INDEX($P$5:$P$7,B331)</f>
        <v>7:10–8:35 م</v>
      </c>
      <c r="D331" s="31">
        <v>3</v>
      </c>
      <c r="E331" s="31" t="s">
        <v>335</v>
      </c>
      <c r="F331" s="32">
        <v>2</v>
      </c>
      <c r="G331" s="31" t="s">
        <v>617</v>
      </c>
      <c r="H331" s="27"/>
      <c r="I331" s="27"/>
      <c r="J331" s="27"/>
      <c r="K331" s="27"/>
      <c r="L331" s="27"/>
      <c r="M331" s="27"/>
      <c r="N331" s="27"/>
      <c r="O331" s="27"/>
      <c r="P331" s="27"/>
    </row>
    <row r="332" spans="1:16">
      <c r="A332" s="30">
        <v>15</v>
      </c>
      <c r="B332" s="31">
        <v>3</v>
      </c>
      <c r="C332" s="31" t="str" cm="1">
        <f t="array" ref="C332">INDEX($P$5:$P$7,B332)</f>
        <v>7:10–8:35 م</v>
      </c>
      <c r="D332" s="31">
        <v>4</v>
      </c>
      <c r="E332" s="31" t="s">
        <v>335</v>
      </c>
      <c r="F332" s="32">
        <v>2</v>
      </c>
      <c r="G332" s="31" t="s">
        <v>628</v>
      </c>
      <c r="H332" s="27"/>
      <c r="I332" s="27"/>
      <c r="J332" s="27"/>
      <c r="K332" s="27"/>
      <c r="L332" s="27"/>
      <c r="M332" s="27"/>
      <c r="N332" s="27"/>
      <c r="O332" s="27"/>
      <c r="P332" s="27"/>
    </row>
    <row r="333" spans="1:16">
      <c r="A333" s="30">
        <v>15</v>
      </c>
      <c r="B333" s="31">
        <v>3</v>
      </c>
      <c r="C333" s="31" t="str" cm="1">
        <f t="array" ref="C333">INDEX($P$5:$P$7,B333)</f>
        <v>7:10–8:35 م</v>
      </c>
      <c r="D333" s="31">
        <v>5</v>
      </c>
      <c r="E333" s="31" t="s">
        <v>335</v>
      </c>
      <c r="F333" s="32">
        <v>2</v>
      </c>
      <c r="G333" s="31" t="s">
        <v>638</v>
      </c>
      <c r="H333" s="27"/>
      <c r="I333" s="27"/>
      <c r="J333" s="27"/>
      <c r="K333" s="27"/>
      <c r="L333" s="27"/>
      <c r="M333" s="27"/>
      <c r="N333" s="27"/>
      <c r="O333" s="27"/>
      <c r="P333" s="27"/>
    </row>
    <row r="334" spans="1:16">
      <c r="A334" s="30">
        <v>15</v>
      </c>
      <c r="B334" s="31">
        <v>3</v>
      </c>
      <c r="C334" s="31" t="str" cm="1">
        <f t="array" ref="C334">INDEX($P$5:$P$7,B334)</f>
        <v>7:10–8:35 م</v>
      </c>
      <c r="D334" s="31">
        <v>6</v>
      </c>
      <c r="E334" s="31" t="s">
        <v>335</v>
      </c>
      <c r="F334" s="32">
        <v>2</v>
      </c>
      <c r="G334" s="31" t="s">
        <v>648</v>
      </c>
      <c r="H334" s="27"/>
      <c r="I334" s="27"/>
      <c r="J334" s="27"/>
      <c r="K334" s="27"/>
      <c r="L334" s="27"/>
      <c r="M334" s="27"/>
      <c r="N334" s="27"/>
      <c r="O334" s="27"/>
      <c r="P334" s="27"/>
    </row>
    <row r="335" spans="1:16">
      <c r="A335" s="30">
        <v>16</v>
      </c>
      <c r="B335" s="31">
        <v>1</v>
      </c>
      <c r="C335" s="31" t="str" cm="1">
        <f t="array" ref="C335">INDEX($P$5:$P$7,B335)</f>
        <v>4:00–5:25 م</v>
      </c>
      <c r="D335" s="31">
        <v>1</v>
      </c>
      <c r="E335" s="31" t="s">
        <v>19</v>
      </c>
      <c r="F335" s="32">
        <v>2</v>
      </c>
      <c r="G335" s="31" t="s">
        <v>23</v>
      </c>
      <c r="H335" s="27"/>
      <c r="I335" s="27"/>
      <c r="J335" s="27"/>
      <c r="K335" s="27"/>
      <c r="L335" s="27"/>
      <c r="M335" s="27"/>
      <c r="N335" s="27"/>
      <c r="O335" s="27"/>
      <c r="P335" s="27"/>
    </row>
    <row r="336" spans="1:16">
      <c r="A336" s="30">
        <v>16</v>
      </c>
      <c r="B336" s="31">
        <v>1</v>
      </c>
      <c r="C336" s="31" t="str" cm="1">
        <f t="array" ref="C336">INDEX($P$5:$P$7,B336)</f>
        <v>4:00–5:25 م</v>
      </c>
      <c r="D336" s="31">
        <v>2</v>
      </c>
      <c r="E336" s="31" t="s">
        <v>19</v>
      </c>
      <c r="F336" s="32">
        <v>2</v>
      </c>
      <c r="G336" s="31" t="s">
        <v>24</v>
      </c>
      <c r="H336" s="27"/>
      <c r="I336" s="27"/>
      <c r="J336" s="27"/>
      <c r="K336" s="27"/>
      <c r="L336" s="27"/>
      <c r="M336" s="27"/>
      <c r="N336" s="27"/>
      <c r="O336" s="27"/>
      <c r="P336" s="27"/>
    </row>
    <row r="337" spans="1:16">
      <c r="A337" s="30">
        <v>16</v>
      </c>
      <c r="B337" s="31">
        <v>1</v>
      </c>
      <c r="C337" s="31" t="str" cm="1">
        <f t="array" ref="C337">INDEX($P$5:$P$7,B337)</f>
        <v>4:00–5:25 م</v>
      </c>
      <c r="D337" s="31">
        <v>3</v>
      </c>
      <c r="E337" s="31" t="s">
        <v>19</v>
      </c>
      <c r="F337" s="32">
        <v>2</v>
      </c>
      <c r="G337" s="31" t="s">
        <v>43</v>
      </c>
      <c r="H337" s="27"/>
      <c r="I337" s="27"/>
      <c r="J337" s="27"/>
      <c r="K337" s="27"/>
      <c r="L337" s="27"/>
      <c r="M337" s="27"/>
      <c r="N337" s="27"/>
      <c r="O337" s="27"/>
      <c r="P337" s="27"/>
    </row>
    <row r="338" spans="1:16">
      <c r="A338" s="30">
        <v>16</v>
      </c>
      <c r="B338" s="31">
        <v>1</v>
      </c>
      <c r="C338" s="31" t="str" cm="1">
        <f t="array" ref="C338">INDEX($P$5:$P$7,B338)</f>
        <v>4:00–5:25 م</v>
      </c>
      <c r="D338" s="31">
        <v>4</v>
      </c>
      <c r="E338" s="31" t="s">
        <v>19</v>
      </c>
      <c r="F338" s="32">
        <v>2</v>
      </c>
      <c r="G338" s="31" t="s">
        <v>49</v>
      </c>
      <c r="H338" s="27"/>
      <c r="I338" s="27"/>
      <c r="J338" s="27"/>
      <c r="K338" s="27"/>
      <c r="L338" s="27"/>
      <c r="M338" s="27"/>
      <c r="N338" s="27"/>
      <c r="O338" s="27"/>
      <c r="P338" s="27"/>
    </row>
    <row r="339" spans="1:16">
      <c r="A339" s="30">
        <v>16</v>
      </c>
      <c r="B339" s="31">
        <v>1</v>
      </c>
      <c r="C339" s="31" t="str" cm="1">
        <f t="array" ref="C339">INDEX($P$5:$P$7,B339)</f>
        <v>4:00–5:25 م</v>
      </c>
      <c r="D339" s="31">
        <v>5</v>
      </c>
      <c r="E339" s="31" t="s">
        <v>19</v>
      </c>
      <c r="F339" s="32">
        <v>2</v>
      </c>
      <c r="G339" s="31" t="s">
        <v>67</v>
      </c>
      <c r="H339" s="27"/>
      <c r="I339" s="27"/>
      <c r="J339" s="27"/>
      <c r="K339" s="27"/>
      <c r="L339" s="27"/>
      <c r="M339" s="27"/>
      <c r="N339" s="27"/>
      <c r="O339" s="27"/>
      <c r="P339" s="27"/>
    </row>
    <row r="340" spans="1:16">
      <c r="A340" s="30">
        <v>16</v>
      </c>
      <c r="B340" s="31">
        <v>1</v>
      </c>
      <c r="C340" s="31" t="str" cm="1">
        <f t="array" ref="C340">INDEX($P$5:$P$7,B340)</f>
        <v>4:00–5:25 م</v>
      </c>
      <c r="D340" s="31">
        <v>6</v>
      </c>
      <c r="E340" s="31" t="s">
        <v>95</v>
      </c>
      <c r="F340" s="32">
        <v>2</v>
      </c>
      <c r="G340" s="31" t="s">
        <v>115</v>
      </c>
      <c r="H340" s="27"/>
      <c r="I340" s="27"/>
      <c r="J340" s="27"/>
      <c r="K340" s="27"/>
      <c r="L340" s="27"/>
      <c r="M340" s="27"/>
      <c r="N340" s="27"/>
      <c r="O340" s="27"/>
      <c r="P340" s="27"/>
    </row>
    <row r="341" spans="1:16">
      <c r="A341" s="30">
        <v>16</v>
      </c>
      <c r="B341" s="31">
        <v>1</v>
      </c>
      <c r="C341" s="31" t="str" cm="1">
        <f t="array" ref="C341">INDEX($P$5:$P$7,B341)</f>
        <v>4:00–5:25 م</v>
      </c>
      <c r="D341" s="31">
        <v>7</v>
      </c>
      <c r="E341" s="31" t="s">
        <v>95</v>
      </c>
      <c r="F341" s="32">
        <v>2</v>
      </c>
      <c r="G341" s="31" t="s">
        <v>120</v>
      </c>
      <c r="H341" s="27"/>
      <c r="I341" s="27"/>
      <c r="J341" s="27"/>
      <c r="K341" s="27"/>
      <c r="L341" s="27"/>
      <c r="M341" s="27"/>
      <c r="N341" s="27"/>
      <c r="O341" s="27"/>
      <c r="P341" s="27"/>
    </row>
    <row r="342" spans="1:16">
      <c r="A342" s="30">
        <v>16</v>
      </c>
      <c r="B342" s="31">
        <v>1</v>
      </c>
      <c r="C342" s="31" t="str" cm="1">
        <f t="array" ref="C342">INDEX($P$5:$P$7,B342)</f>
        <v>4:00–5:25 م</v>
      </c>
      <c r="D342" s="31">
        <v>8</v>
      </c>
      <c r="E342" s="31" t="s">
        <v>95</v>
      </c>
      <c r="F342" s="32">
        <v>2</v>
      </c>
      <c r="G342" s="31" t="s">
        <v>140</v>
      </c>
      <c r="H342" s="27"/>
      <c r="I342" s="27"/>
      <c r="J342" s="27"/>
      <c r="K342" s="27"/>
      <c r="L342" s="27"/>
      <c r="M342" s="27"/>
      <c r="N342" s="27"/>
      <c r="O342" s="27"/>
      <c r="P342" s="27"/>
    </row>
    <row r="343" spans="1:16">
      <c r="A343" s="30">
        <v>16</v>
      </c>
      <c r="B343" s="31">
        <v>2</v>
      </c>
      <c r="C343" s="31" t="str" cm="1">
        <f t="array" ref="C343">INDEX($P$5:$P$7,B343)</f>
        <v>5:35–7:00 م</v>
      </c>
      <c r="D343" s="31">
        <v>1</v>
      </c>
      <c r="E343" s="31" t="s">
        <v>95</v>
      </c>
      <c r="F343" s="32">
        <v>2</v>
      </c>
      <c r="G343" s="31" t="s">
        <v>193</v>
      </c>
      <c r="H343" s="27"/>
      <c r="I343" s="27"/>
      <c r="J343" s="27"/>
      <c r="K343" s="27"/>
      <c r="L343" s="27"/>
      <c r="M343" s="27"/>
      <c r="N343" s="27"/>
      <c r="O343" s="27"/>
      <c r="P343" s="27"/>
    </row>
    <row r="344" spans="1:16">
      <c r="A344" s="30">
        <v>16</v>
      </c>
      <c r="B344" s="31">
        <v>2</v>
      </c>
      <c r="C344" s="31" t="str" cm="1">
        <f t="array" ref="C344">INDEX($P$5:$P$7,B344)</f>
        <v>5:35–7:00 م</v>
      </c>
      <c r="D344" s="31">
        <v>2</v>
      </c>
      <c r="E344" s="31" t="s">
        <v>95</v>
      </c>
      <c r="F344" s="32">
        <v>2</v>
      </c>
      <c r="G344" s="31" t="s">
        <v>227</v>
      </c>
      <c r="H344" s="27"/>
      <c r="I344" s="27"/>
      <c r="J344" s="27"/>
      <c r="K344" s="27"/>
      <c r="L344" s="27"/>
      <c r="M344" s="27"/>
      <c r="N344" s="27"/>
      <c r="O344" s="27"/>
      <c r="P344" s="27"/>
    </row>
    <row r="345" spans="1:16">
      <c r="A345" s="30">
        <v>16</v>
      </c>
      <c r="B345" s="31">
        <v>2</v>
      </c>
      <c r="C345" s="31" t="str" cm="1">
        <f t="array" ref="C345">INDEX($P$5:$P$7,B345)</f>
        <v>5:35–7:00 م</v>
      </c>
      <c r="D345" s="31">
        <v>3</v>
      </c>
      <c r="E345" s="31" t="s">
        <v>174</v>
      </c>
      <c r="F345" s="32">
        <v>2</v>
      </c>
      <c r="G345" s="31" t="s">
        <v>298</v>
      </c>
      <c r="H345" s="27"/>
      <c r="I345" s="27"/>
      <c r="J345" s="27"/>
      <c r="K345" s="27"/>
      <c r="L345" s="27"/>
      <c r="M345" s="27"/>
      <c r="N345" s="27"/>
      <c r="O345" s="27"/>
      <c r="P345" s="27"/>
    </row>
    <row r="346" spans="1:16">
      <c r="A346" s="30">
        <v>16</v>
      </c>
      <c r="B346" s="31">
        <v>2</v>
      </c>
      <c r="C346" s="31" t="str" cm="1">
        <f t="array" ref="C346">INDEX($P$5:$P$7,B346)</f>
        <v>5:35–7:00 م</v>
      </c>
      <c r="D346" s="31">
        <v>4</v>
      </c>
      <c r="E346" s="31" t="s">
        <v>174</v>
      </c>
      <c r="F346" s="32">
        <v>2</v>
      </c>
      <c r="G346" s="31" t="s">
        <v>304</v>
      </c>
      <c r="H346" s="27"/>
      <c r="I346" s="27"/>
      <c r="J346" s="27"/>
      <c r="K346" s="27"/>
      <c r="L346" s="27"/>
      <c r="M346" s="27"/>
      <c r="N346" s="27"/>
      <c r="O346" s="27"/>
      <c r="P346" s="27"/>
    </row>
    <row r="347" spans="1:16">
      <c r="A347" s="30">
        <v>16</v>
      </c>
      <c r="B347" s="31">
        <v>2</v>
      </c>
      <c r="C347" s="31" t="str" cm="1">
        <f t="array" ref="C347">INDEX($P$5:$P$7,B347)</f>
        <v>5:35–7:00 م</v>
      </c>
      <c r="D347" s="31">
        <v>5</v>
      </c>
      <c r="E347" s="31" t="s">
        <v>174</v>
      </c>
      <c r="F347" s="32">
        <v>2</v>
      </c>
      <c r="G347" s="31" t="s">
        <v>314</v>
      </c>
      <c r="H347" s="27"/>
      <c r="I347" s="27"/>
      <c r="J347" s="27"/>
      <c r="K347" s="27"/>
      <c r="L347" s="27"/>
      <c r="M347" s="27"/>
      <c r="N347" s="27"/>
      <c r="O347" s="27"/>
      <c r="P347" s="27"/>
    </row>
    <row r="348" spans="1:16">
      <c r="A348" s="30">
        <v>16</v>
      </c>
      <c r="B348" s="31">
        <v>2</v>
      </c>
      <c r="C348" s="31" t="str" cm="1">
        <f t="array" ref="C348">INDEX($P$5:$P$7,B348)</f>
        <v>5:35–7:00 م</v>
      </c>
      <c r="D348" s="31">
        <v>6</v>
      </c>
      <c r="E348" s="31" t="s">
        <v>174</v>
      </c>
      <c r="F348" s="32">
        <v>2</v>
      </c>
      <c r="G348" s="31" t="s">
        <v>322</v>
      </c>
      <c r="H348" s="27"/>
      <c r="I348" s="27"/>
      <c r="J348" s="27"/>
      <c r="K348" s="27"/>
      <c r="L348" s="27"/>
      <c r="M348" s="27"/>
      <c r="N348" s="27"/>
      <c r="O348" s="27"/>
      <c r="P348" s="27"/>
    </row>
    <row r="349" spans="1:16">
      <c r="A349" s="30">
        <v>16</v>
      </c>
      <c r="B349" s="31">
        <v>2</v>
      </c>
      <c r="C349" s="31" t="str" cm="1">
        <f t="array" ref="C349">INDEX($P$5:$P$7,B349)</f>
        <v>5:35–7:00 م</v>
      </c>
      <c r="D349" s="31">
        <v>7</v>
      </c>
      <c r="E349" s="31" t="s">
        <v>295</v>
      </c>
      <c r="F349" s="32">
        <v>2</v>
      </c>
      <c r="G349" s="31" t="s">
        <v>390</v>
      </c>
      <c r="H349" s="27"/>
      <c r="I349" s="27"/>
      <c r="J349" s="27"/>
      <c r="K349" s="27"/>
      <c r="L349" s="27"/>
      <c r="M349" s="27"/>
      <c r="N349" s="27"/>
      <c r="O349" s="27"/>
      <c r="P349" s="27"/>
    </row>
    <row r="350" spans="1:16">
      <c r="A350" s="30">
        <v>16</v>
      </c>
      <c r="B350" s="31">
        <v>2</v>
      </c>
      <c r="C350" s="31" t="str" cm="1">
        <f t="array" ref="C350">INDEX($P$5:$P$7,B350)</f>
        <v>5:35–7:00 م</v>
      </c>
      <c r="D350" s="31">
        <v>8</v>
      </c>
      <c r="E350" s="31" t="s">
        <v>295</v>
      </c>
      <c r="F350" s="32">
        <v>2</v>
      </c>
      <c r="G350" s="31" t="s">
        <v>433</v>
      </c>
      <c r="H350" s="27"/>
      <c r="I350" s="27"/>
      <c r="J350" s="27"/>
      <c r="K350" s="27"/>
      <c r="L350" s="27"/>
      <c r="M350" s="27"/>
      <c r="N350" s="27"/>
      <c r="O350" s="27"/>
      <c r="P350" s="27"/>
    </row>
    <row r="351" spans="1:16">
      <c r="A351" s="30">
        <v>16</v>
      </c>
      <c r="B351" s="31">
        <v>3</v>
      </c>
      <c r="C351" s="31" t="str" cm="1">
        <f t="array" ref="C351">INDEX($P$5:$P$7,B351)</f>
        <v>7:10–8:35 م</v>
      </c>
      <c r="D351" s="31">
        <v>1</v>
      </c>
      <c r="E351" s="31" t="s">
        <v>295</v>
      </c>
      <c r="F351" s="32">
        <v>2</v>
      </c>
      <c r="G351" s="31" t="s">
        <v>451</v>
      </c>
      <c r="H351" s="27"/>
      <c r="I351" s="27"/>
      <c r="J351" s="27"/>
      <c r="K351" s="27"/>
      <c r="L351" s="27"/>
      <c r="M351" s="27"/>
      <c r="N351" s="27"/>
      <c r="O351" s="27"/>
      <c r="P351" s="27"/>
    </row>
    <row r="352" spans="1:16">
      <c r="A352" s="30">
        <v>16</v>
      </c>
      <c r="B352" s="31">
        <v>3</v>
      </c>
      <c r="C352" s="31" t="str" cm="1">
        <f t="array" ref="C352">INDEX($P$5:$P$7,B352)</f>
        <v>7:10–8:35 م</v>
      </c>
      <c r="D352" s="31">
        <v>2</v>
      </c>
      <c r="E352" s="31" t="s">
        <v>295</v>
      </c>
      <c r="F352" s="32">
        <v>2</v>
      </c>
      <c r="G352" s="31" t="s">
        <v>460</v>
      </c>
      <c r="H352" s="27"/>
      <c r="I352" s="27"/>
      <c r="J352" s="27"/>
      <c r="K352" s="27"/>
      <c r="L352" s="27"/>
      <c r="M352" s="27"/>
      <c r="N352" s="27"/>
      <c r="O352" s="27"/>
      <c r="P352" s="27"/>
    </row>
    <row r="353" spans="1:16">
      <c r="A353" s="30">
        <v>16</v>
      </c>
      <c r="B353" s="31">
        <v>3</v>
      </c>
      <c r="C353" s="31" t="str" cm="1">
        <f t="array" ref="C353">INDEX($P$5:$P$7,B353)</f>
        <v>7:10–8:35 م</v>
      </c>
      <c r="D353" s="31">
        <v>3</v>
      </c>
      <c r="E353" s="31" t="s">
        <v>335</v>
      </c>
      <c r="F353" s="32">
        <v>2</v>
      </c>
      <c r="G353" s="31" t="s">
        <v>586</v>
      </c>
      <c r="H353" s="27"/>
      <c r="I353" s="27"/>
      <c r="J353" s="27"/>
      <c r="K353" s="27"/>
      <c r="L353" s="27"/>
      <c r="M353" s="27"/>
      <c r="N353" s="27"/>
      <c r="O353" s="27"/>
      <c r="P353" s="27"/>
    </row>
    <row r="354" spans="1:16">
      <c r="A354" s="30">
        <v>16</v>
      </c>
      <c r="B354" s="31">
        <v>3</v>
      </c>
      <c r="C354" s="31" t="str" cm="1">
        <f t="array" ref="C354">INDEX($P$5:$P$7,B354)</f>
        <v>7:10–8:35 م</v>
      </c>
      <c r="D354" s="31">
        <v>4</v>
      </c>
      <c r="E354" s="31" t="s">
        <v>335</v>
      </c>
      <c r="F354" s="32">
        <v>2</v>
      </c>
      <c r="G354" s="31" t="s">
        <v>605</v>
      </c>
      <c r="H354" s="27"/>
      <c r="I354" s="27"/>
      <c r="J354" s="27"/>
      <c r="K354" s="27"/>
      <c r="L354" s="27"/>
      <c r="M354" s="27"/>
      <c r="N354" s="27"/>
      <c r="O354" s="27"/>
      <c r="P354" s="27"/>
    </row>
    <row r="355" spans="1:16">
      <c r="A355" s="30">
        <v>16</v>
      </c>
      <c r="B355" s="31">
        <v>3</v>
      </c>
      <c r="C355" s="31" t="str" cm="1">
        <f t="array" ref="C355">INDEX($P$5:$P$7,B355)</f>
        <v>7:10–8:35 م</v>
      </c>
      <c r="D355" s="31">
        <v>5</v>
      </c>
      <c r="E355" s="31" t="s">
        <v>335</v>
      </c>
      <c r="F355" s="32">
        <v>2</v>
      </c>
      <c r="G355" s="31" t="s">
        <v>629</v>
      </c>
      <c r="H355" s="27"/>
      <c r="I355" s="27"/>
      <c r="J355" s="27"/>
      <c r="K355" s="27"/>
      <c r="L355" s="27"/>
      <c r="M355" s="27"/>
      <c r="N355" s="27"/>
      <c r="O355" s="27"/>
      <c r="P355" s="27"/>
    </row>
    <row r="356" spans="1:16">
      <c r="A356" s="30">
        <v>16</v>
      </c>
      <c r="B356" s="31">
        <v>3</v>
      </c>
      <c r="C356" s="31" t="str" cm="1">
        <f t="array" ref="C356">INDEX($P$5:$P$7,B356)</f>
        <v>7:10–8:35 م</v>
      </c>
      <c r="D356" s="31">
        <v>6</v>
      </c>
      <c r="E356" s="31" t="s">
        <v>335</v>
      </c>
      <c r="F356" s="32">
        <v>2</v>
      </c>
      <c r="G356" s="31" t="s">
        <v>639</v>
      </c>
      <c r="H356" s="27"/>
      <c r="I356" s="27"/>
      <c r="J356" s="27"/>
      <c r="K356" s="27"/>
      <c r="L356" s="27"/>
      <c r="M356" s="27"/>
      <c r="N356" s="27"/>
      <c r="O356" s="27"/>
      <c r="P356" s="27"/>
    </row>
    <row r="357" spans="1:16">
      <c r="A357" s="30">
        <v>17</v>
      </c>
      <c r="B357" s="31">
        <v>1</v>
      </c>
      <c r="C357" s="31" t="str" cm="1">
        <f t="array" ref="C357">INDEX($P$5:$P$7,B357)</f>
        <v>4:00–5:25 م</v>
      </c>
      <c r="D357" s="31">
        <v>1</v>
      </c>
      <c r="E357" s="31" t="s">
        <v>19</v>
      </c>
      <c r="F357" s="32">
        <v>2</v>
      </c>
      <c r="G357" s="31" t="s">
        <v>26</v>
      </c>
      <c r="H357" s="27"/>
      <c r="I357" s="27"/>
      <c r="J357" s="27"/>
      <c r="K357" s="27"/>
      <c r="L357" s="27"/>
      <c r="M357" s="27"/>
      <c r="N357" s="27"/>
      <c r="O357" s="27"/>
      <c r="P357" s="27"/>
    </row>
    <row r="358" spans="1:16">
      <c r="A358" s="30">
        <v>17</v>
      </c>
      <c r="B358" s="31">
        <v>1</v>
      </c>
      <c r="C358" s="31" t="str" cm="1">
        <f t="array" ref="C358">INDEX($P$5:$P$7,B358)</f>
        <v>4:00–5:25 م</v>
      </c>
      <c r="D358" s="31">
        <v>2</v>
      </c>
      <c r="E358" s="31" t="s">
        <v>19</v>
      </c>
      <c r="F358" s="32">
        <v>2</v>
      </c>
      <c r="G358" s="31" t="s">
        <v>27</v>
      </c>
      <c r="H358" s="27"/>
      <c r="I358" s="27"/>
      <c r="J358" s="27"/>
      <c r="K358" s="27"/>
      <c r="L358" s="27"/>
      <c r="M358" s="27"/>
      <c r="N358" s="27"/>
      <c r="O358" s="27"/>
      <c r="P358" s="27"/>
    </row>
    <row r="359" spans="1:16">
      <c r="A359" s="30">
        <v>17</v>
      </c>
      <c r="B359" s="31">
        <v>1</v>
      </c>
      <c r="C359" s="31" t="str" cm="1">
        <f t="array" ref="C359">INDEX($P$5:$P$7,B359)</f>
        <v>4:00–5:25 م</v>
      </c>
      <c r="D359" s="31">
        <v>3</v>
      </c>
      <c r="E359" s="31" t="s">
        <v>19</v>
      </c>
      <c r="F359" s="32">
        <v>2</v>
      </c>
      <c r="G359" s="31" t="s">
        <v>28</v>
      </c>
      <c r="H359" s="27"/>
      <c r="I359" s="27"/>
      <c r="J359" s="27"/>
      <c r="K359" s="27"/>
      <c r="L359" s="27"/>
      <c r="M359" s="27"/>
      <c r="N359" s="27"/>
      <c r="O359" s="27"/>
      <c r="P359" s="27"/>
    </row>
    <row r="360" spans="1:16">
      <c r="A360" s="30">
        <v>17</v>
      </c>
      <c r="B360" s="31">
        <v>1</v>
      </c>
      <c r="C360" s="31" t="str" cm="1">
        <f t="array" ref="C360">INDEX($P$5:$P$7,B360)</f>
        <v>4:00–5:25 م</v>
      </c>
      <c r="D360" s="31">
        <v>4</v>
      </c>
      <c r="E360" s="31" t="s">
        <v>19</v>
      </c>
      <c r="F360" s="32">
        <v>2</v>
      </c>
      <c r="G360" s="31" t="s">
        <v>68</v>
      </c>
      <c r="H360" s="27"/>
      <c r="I360" s="27"/>
      <c r="J360" s="27"/>
      <c r="K360" s="27"/>
      <c r="L360" s="27"/>
      <c r="M360" s="27"/>
      <c r="N360" s="27"/>
      <c r="O360" s="27"/>
      <c r="P360" s="27"/>
    </row>
    <row r="361" spans="1:16">
      <c r="A361" s="30">
        <v>17</v>
      </c>
      <c r="B361" s="31">
        <v>1</v>
      </c>
      <c r="C361" s="31" t="str" cm="1">
        <f t="array" ref="C361">INDEX($P$5:$P$7,B361)</f>
        <v>4:00–5:25 م</v>
      </c>
      <c r="D361" s="31">
        <v>5</v>
      </c>
      <c r="E361" s="31" t="s">
        <v>19</v>
      </c>
      <c r="F361" s="32">
        <v>2</v>
      </c>
      <c r="G361" s="31" t="s">
        <v>58</v>
      </c>
      <c r="H361" s="27"/>
      <c r="I361" s="27"/>
      <c r="J361" s="27"/>
      <c r="K361" s="27"/>
      <c r="L361" s="27"/>
      <c r="M361" s="27"/>
      <c r="N361" s="27"/>
      <c r="O361" s="27"/>
      <c r="P361" s="27"/>
    </row>
    <row r="362" spans="1:16">
      <c r="A362" s="30">
        <v>17</v>
      </c>
      <c r="B362" s="31">
        <v>1</v>
      </c>
      <c r="C362" s="31" t="str" cm="1">
        <f t="array" ref="C362">INDEX($P$5:$P$7,B362)</f>
        <v>4:00–5:25 م</v>
      </c>
      <c r="D362" s="31">
        <v>6</v>
      </c>
      <c r="E362" s="31" t="s">
        <v>95</v>
      </c>
      <c r="F362" s="32">
        <v>2</v>
      </c>
      <c r="G362" s="31" t="s">
        <v>110</v>
      </c>
      <c r="H362" s="27"/>
      <c r="I362" s="27"/>
      <c r="J362" s="27"/>
      <c r="K362" s="27"/>
      <c r="L362" s="27"/>
      <c r="M362" s="27"/>
      <c r="N362" s="27"/>
      <c r="O362" s="27"/>
      <c r="P362" s="27"/>
    </row>
    <row r="363" spans="1:16">
      <c r="A363" s="30">
        <v>17</v>
      </c>
      <c r="B363" s="31">
        <v>1</v>
      </c>
      <c r="C363" s="31" t="str" cm="1">
        <f t="array" ref="C363">INDEX($P$5:$P$7,B363)</f>
        <v>4:00–5:25 م</v>
      </c>
      <c r="D363" s="31">
        <v>7</v>
      </c>
      <c r="E363" s="31" t="s">
        <v>95</v>
      </c>
      <c r="F363" s="32">
        <v>2</v>
      </c>
      <c r="G363" s="31" t="s">
        <v>114</v>
      </c>
      <c r="H363" s="27"/>
      <c r="I363" s="27"/>
      <c r="J363" s="27"/>
      <c r="K363" s="27"/>
      <c r="L363" s="27"/>
      <c r="M363" s="27"/>
      <c r="N363" s="27"/>
      <c r="O363" s="27"/>
      <c r="P363" s="27"/>
    </row>
    <row r="364" spans="1:16">
      <c r="A364" s="30">
        <v>17</v>
      </c>
      <c r="B364" s="31">
        <v>1</v>
      </c>
      <c r="C364" s="31" t="str" cm="1">
        <f t="array" ref="C364">INDEX($P$5:$P$7,B364)</f>
        <v>4:00–5:25 م</v>
      </c>
      <c r="D364" s="31">
        <v>8</v>
      </c>
      <c r="E364" s="31" t="s">
        <v>95</v>
      </c>
      <c r="F364" s="32">
        <v>2</v>
      </c>
      <c r="G364" s="31" t="s">
        <v>121</v>
      </c>
      <c r="H364" s="27"/>
      <c r="I364" s="27"/>
      <c r="J364" s="27"/>
      <c r="K364" s="27"/>
      <c r="L364" s="27"/>
      <c r="M364" s="27"/>
      <c r="N364" s="27"/>
      <c r="O364" s="27"/>
      <c r="P364" s="27"/>
    </row>
    <row r="365" spans="1:16">
      <c r="A365" s="30">
        <v>17</v>
      </c>
      <c r="B365" s="31">
        <v>2</v>
      </c>
      <c r="C365" s="31" t="str" cm="1">
        <f t="array" ref="C365">INDEX($P$5:$P$7,B365)</f>
        <v>5:35–7:00 م</v>
      </c>
      <c r="D365" s="31">
        <v>1</v>
      </c>
      <c r="E365" s="31" t="s">
        <v>95</v>
      </c>
      <c r="F365" s="32">
        <v>2</v>
      </c>
      <c r="G365" s="31" t="s">
        <v>228</v>
      </c>
      <c r="H365" s="27"/>
      <c r="I365" s="27"/>
      <c r="J365" s="27"/>
      <c r="K365" s="27"/>
      <c r="L365" s="27"/>
      <c r="M365" s="27"/>
      <c r="N365" s="27"/>
      <c r="O365" s="27"/>
      <c r="P365" s="27"/>
    </row>
    <row r="366" spans="1:16">
      <c r="A366" s="30">
        <v>17</v>
      </c>
      <c r="B366" s="31">
        <v>2</v>
      </c>
      <c r="C366" s="31" t="str" cm="1">
        <f t="array" ref="C366">INDEX($P$5:$P$7,B366)</f>
        <v>5:35–7:00 م</v>
      </c>
      <c r="D366" s="31">
        <v>2</v>
      </c>
      <c r="E366" s="31" t="s">
        <v>95</v>
      </c>
      <c r="F366" s="32">
        <v>2</v>
      </c>
      <c r="G366" s="31" t="s">
        <v>204</v>
      </c>
      <c r="H366" s="27"/>
      <c r="I366" s="27"/>
      <c r="J366" s="27"/>
      <c r="K366" s="27"/>
      <c r="L366" s="27"/>
      <c r="M366" s="27"/>
      <c r="N366" s="27"/>
      <c r="O366" s="27"/>
      <c r="P366" s="27"/>
    </row>
    <row r="367" spans="1:16">
      <c r="A367" s="30">
        <v>17</v>
      </c>
      <c r="B367" s="31">
        <v>2</v>
      </c>
      <c r="C367" s="31" t="str" cm="1">
        <f t="array" ref="C367">INDEX($P$5:$P$7,B367)</f>
        <v>5:35–7:00 م</v>
      </c>
      <c r="D367" s="31">
        <v>3</v>
      </c>
      <c r="E367" s="31" t="s">
        <v>174</v>
      </c>
      <c r="F367" s="32">
        <v>2</v>
      </c>
      <c r="G367" s="31" t="s">
        <v>292</v>
      </c>
      <c r="H367" s="27"/>
      <c r="I367" s="27"/>
      <c r="J367" s="27"/>
      <c r="K367" s="27"/>
      <c r="L367" s="27"/>
      <c r="M367" s="27"/>
      <c r="N367" s="27"/>
      <c r="O367" s="27"/>
      <c r="P367" s="27"/>
    </row>
    <row r="368" spans="1:16">
      <c r="A368" s="30">
        <v>17</v>
      </c>
      <c r="B368" s="31">
        <v>2</v>
      </c>
      <c r="C368" s="31" t="str" cm="1">
        <f t="array" ref="C368">INDEX($P$5:$P$7,B368)</f>
        <v>5:35–7:00 م</v>
      </c>
      <c r="D368" s="31">
        <v>4</v>
      </c>
      <c r="E368" s="31" t="s">
        <v>174</v>
      </c>
      <c r="F368" s="32">
        <v>2</v>
      </c>
      <c r="G368" s="31" t="s">
        <v>297</v>
      </c>
      <c r="H368" s="27"/>
      <c r="I368" s="27"/>
      <c r="J368" s="27"/>
      <c r="K368" s="27"/>
      <c r="L368" s="27"/>
      <c r="M368" s="27"/>
      <c r="N368" s="27"/>
      <c r="O368" s="27"/>
      <c r="P368" s="27"/>
    </row>
    <row r="369" spans="1:16">
      <c r="A369" s="30">
        <v>17</v>
      </c>
      <c r="B369" s="31">
        <v>2</v>
      </c>
      <c r="C369" s="31" t="str" cm="1">
        <f t="array" ref="C369">INDEX($P$5:$P$7,B369)</f>
        <v>5:35–7:00 م</v>
      </c>
      <c r="D369" s="31">
        <v>5</v>
      </c>
      <c r="E369" s="31" t="s">
        <v>174</v>
      </c>
      <c r="F369" s="32">
        <v>2</v>
      </c>
      <c r="G369" s="31" t="s">
        <v>305</v>
      </c>
      <c r="H369" s="27"/>
      <c r="I369" s="27"/>
      <c r="J369" s="27"/>
      <c r="K369" s="27"/>
      <c r="L369" s="27"/>
      <c r="M369" s="27"/>
      <c r="N369" s="27"/>
      <c r="O369" s="27"/>
      <c r="P369" s="27"/>
    </row>
    <row r="370" spans="1:16">
      <c r="A370" s="30">
        <v>17</v>
      </c>
      <c r="B370" s="31">
        <v>2</v>
      </c>
      <c r="C370" s="31" t="str" cm="1">
        <f t="array" ref="C370">INDEX($P$5:$P$7,B370)</f>
        <v>5:35–7:00 م</v>
      </c>
      <c r="D370" s="31">
        <v>6</v>
      </c>
      <c r="E370" s="31" t="s">
        <v>174</v>
      </c>
      <c r="F370" s="32">
        <v>2</v>
      </c>
      <c r="G370" s="31" t="s">
        <v>332</v>
      </c>
      <c r="H370" s="27"/>
      <c r="I370" s="27"/>
      <c r="J370" s="27"/>
      <c r="K370" s="27"/>
      <c r="L370" s="27"/>
      <c r="M370" s="27"/>
      <c r="N370" s="27"/>
      <c r="O370" s="27"/>
      <c r="P370" s="27"/>
    </row>
    <row r="371" spans="1:16">
      <c r="A371" s="30">
        <v>17</v>
      </c>
      <c r="B371" s="31">
        <v>2</v>
      </c>
      <c r="C371" s="31" t="str" cm="1">
        <f t="array" ref="C371">INDEX($P$5:$P$7,B371)</f>
        <v>5:35–7:00 م</v>
      </c>
      <c r="D371" s="31">
        <v>7</v>
      </c>
      <c r="E371" s="31" t="s">
        <v>295</v>
      </c>
      <c r="F371" s="32">
        <v>2</v>
      </c>
      <c r="G371" s="31" t="s">
        <v>371</v>
      </c>
      <c r="H371" s="27"/>
      <c r="I371" s="27"/>
      <c r="J371" s="27"/>
      <c r="K371" s="27"/>
      <c r="L371" s="27"/>
      <c r="M371" s="27"/>
      <c r="N371" s="27"/>
      <c r="O371" s="27"/>
      <c r="P371" s="27"/>
    </row>
    <row r="372" spans="1:16">
      <c r="A372" s="30">
        <v>17</v>
      </c>
      <c r="B372" s="31">
        <v>2</v>
      </c>
      <c r="C372" s="31" t="str" cm="1">
        <f t="array" ref="C372">INDEX($P$5:$P$7,B372)</f>
        <v>5:35–7:00 م</v>
      </c>
      <c r="D372" s="31">
        <v>8</v>
      </c>
      <c r="E372" s="31" t="s">
        <v>295</v>
      </c>
      <c r="F372" s="32">
        <v>2</v>
      </c>
      <c r="G372" s="31" t="s">
        <v>385</v>
      </c>
      <c r="H372" s="27"/>
      <c r="I372" s="27"/>
      <c r="J372" s="27"/>
      <c r="K372" s="27"/>
      <c r="L372" s="27"/>
      <c r="M372" s="27"/>
      <c r="N372" s="27"/>
      <c r="O372" s="27"/>
      <c r="P372" s="27"/>
    </row>
    <row r="373" spans="1:16">
      <c r="A373" s="30">
        <v>17</v>
      </c>
      <c r="B373" s="31">
        <v>3</v>
      </c>
      <c r="C373" s="31" t="str" cm="1">
        <f t="array" ref="C373">INDEX($P$5:$P$7,B373)</f>
        <v>7:10–8:35 م</v>
      </c>
      <c r="D373" s="31">
        <v>1</v>
      </c>
      <c r="E373" s="31" t="s">
        <v>295</v>
      </c>
      <c r="F373" s="32">
        <v>2</v>
      </c>
      <c r="G373" s="31" t="s">
        <v>434</v>
      </c>
      <c r="H373" s="27"/>
      <c r="I373" s="27"/>
      <c r="J373" s="27"/>
      <c r="K373" s="27"/>
      <c r="L373" s="27"/>
      <c r="M373" s="27"/>
      <c r="N373" s="27"/>
      <c r="O373" s="27"/>
      <c r="P373" s="27"/>
    </row>
    <row r="374" spans="1:16">
      <c r="A374" s="30">
        <v>17</v>
      </c>
      <c r="B374" s="31">
        <v>3</v>
      </c>
      <c r="C374" s="31" t="str" cm="1">
        <f t="array" ref="C374">INDEX($P$5:$P$7,B374)</f>
        <v>7:10–8:35 م</v>
      </c>
      <c r="D374" s="31">
        <v>2</v>
      </c>
      <c r="E374" s="31" t="s">
        <v>295</v>
      </c>
      <c r="F374" s="32">
        <v>2</v>
      </c>
      <c r="G374" s="31" t="s">
        <v>494</v>
      </c>
      <c r="H374" s="27"/>
      <c r="I374" s="27"/>
      <c r="J374" s="27"/>
      <c r="K374" s="27"/>
      <c r="L374" s="27"/>
      <c r="M374" s="27"/>
      <c r="N374" s="27"/>
      <c r="O374" s="27"/>
      <c r="P374" s="27"/>
    </row>
    <row r="375" spans="1:16">
      <c r="A375" s="30">
        <v>17</v>
      </c>
      <c r="B375" s="31">
        <v>3</v>
      </c>
      <c r="C375" s="31" t="str" cm="1">
        <f t="array" ref="C375">INDEX($P$5:$P$7,B375)</f>
        <v>7:10–8:35 م</v>
      </c>
      <c r="D375" s="31">
        <v>3</v>
      </c>
      <c r="E375" s="31" t="s">
        <v>335</v>
      </c>
      <c r="F375" s="32">
        <v>2</v>
      </c>
      <c r="G375" s="31" t="s">
        <v>574</v>
      </c>
      <c r="H375" s="27"/>
      <c r="I375" s="27"/>
      <c r="J375" s="27"/>
      <c r="K375" s="27"/>
      <c r="L375" s="27"/>
      <c r="M375" s="27"/>
      <c r="N375" s="27"/>
      <c r="O375" s="27"/>
      <c r="P375" s="27"/>
    </row>
    <row r="376" spans="1:16">
      <c r="A376" s="30">
        <v>17</v>
      </c>
      <c r="B376" s="31">
        <v>3</v>
      </c>
      <c r="C376" s="31" t="str" cm="1">
        <f t="array" ref="C376">INDEX($P$5:$P$7,B376)</f>
        <v>7:10–8:35 م</v>
      </c>
      <c r="D376" s="31">
        <v>4</v>
      </c>
      <c r="E376" s="31" t="s">
        <v>335</v>
      </c>
      <c r="F376" s="32">
        <v>2</v>
      </c>
      <c r="G376" s="31" t="s">
        <v>585</v>
      </c>
      <c r="H376" s="27"/>
      <c r="I376" s="27"/>
      <c r="J376" s="27"/>
      <c r="K376" s="27"/>
      <c r="L376" s="27"/>
      <c r="M376" s="27"/>
      <c r="N376" s="27"/>
      <c r="O376" s="27"/>
      <c r="P376" s="27"/>
    </row>
    <row r="377" spans="1:16">
      <c r="A377" s="30">
        <v>17</v>
      </c>
      <c r="B377" s="31">
        <v>3</v>
      </c>
      <c r="C377" s="31" t="str" cm="1">
        <f t="array" ref="C377">INDEX($P$5:$P$7,B377)</f>
        <v>7:10–8:35 م</v>
      </c>
      <c r="D377" s="31">
        <v>5</v>
      </c>
      <c r="E377" s="31" t="s">
        <v>335</v>
      </c>
      <c r="F377" s="32">
        <v>2</v>
      </c>
      <c r="G377" s="31" t="s">
        <v>606</v>
      </c>
      <c r="H377" s="27"/>
      <c r="I377" s="27"/>
      <c r="J377" s="27"/>
      <c r="K377" s="27"/>
      <c r="L377" s="27"/>
      <c r="M377" s="27"/>
      <c r="N377" s="27"/>
      <c r="O377" s="27"/>
      <c r="P377" s="27"/>
    </row>
    <row r="378" spans="1:16">
      <c r="A378" s="30">
        <v>17</v>
      </c>
      <c r="B378" s="31">
        <v>3</v>
      </c>
      <c r="C378" s="31" t="str" cm="1">
        <f t="array" ref="C378">INDEX($P$5:$P$7,B378)</f>
        <v>7:10–8:35 م</v>
      </c>
      <c r="D378" s="31">
        <v>6</v>
      </c>
      <c r="E378" s="31" t="s">
        <v>335</v>
      </c>
      <c r="F378" s="32">
        <v>2</v>
      </c>
      <c r="G378" s="31" t="s">
        <v>649</v>
      </c>
      <c r="H378" s="27"/>
      <c r="I378" s="27"/>
      <c r="J378" s="27"/>
      <c r="K378" s="27"/>
      <c r="L378" s="27"/>
      <c r="M378" s="27"/>
      <c r="N378" s="27"/>
      <c r="O378" s="27"/>
      <c r="P378" s="27"/>
    </row>
    <row r="379" spans="1:16">
      <c r="A379" s="30">
        <v>18</v>
      </c>
      <c r="B379" s="31">
        <v>1</v>
      </c>
      <c r="C379" s="31" t="str" cm="1">
        <f t="array" ref="C379">INDEX($P$5:$P$7,B379)</f>
        <v>4:00–5:25 م</v>
      </c>
      <c r="D379" s="31">
        <v>1</v>
      </c>
      <c r="E379" s="31" t="s">
        <v>19</v>
      </c>
      <c r="F379" s="32">
        <v>2</v>
      </c>
      <c r="G379" s="31" t="s">
        <v>29</v>
      </c>
      <c r="H379" s="27"/>
      <c r="I379" s="27"/>
      <c r="J379" s="27"/>
      <c r="K379" s="27"/>
      <c r="L379" s="27"/>
      <c r="M379" s="27"/>
      <c r="N379" s="27"/>
      <c r="O379" s="27"/>
      <c r="P379" s="27"/>
    </row>
    <row r="380" spans="1:16">
      <c r="A380" s="30">
        <v>18</v>
      </c>
      <c r="B380" s="31">
        <v>1</v>
      </c>
      <c r="C380" s="31" t="str" cm="1">
        <f t="array" ref="C380">INDEX($P$5:$P$7,B380)</f>
        <v>4:00–5:25 م</v>
      </c>
      <c r="D380" s="31">
        <v>2</v>
      </c>
      <c r="E380" s="31" t="s">
        <v>19</v>
      </c>
      <c r="F380" s="32">
        <v>2</v>
      </c>
      <c r="G380" s="31" t="s">
        <v>30</v>
      </c>
      <c r="H380" s="27"/>
      <c r="I380" s="27"/>
      <c r="J380" s="27"/>
      <c r="K380" s="27"/>
      <c r="L380" s="27"/>
      <c r="M380" s="27"/>
      <c r="N380" s="27"/>
      <c r="O380" s="27"/>
      <c r="P380" s="27"/>
    </row>
    <row r="381" spans="1:16">
      <c r="A381" s="30">
        <v>18</v>
      </c>
      <c r="B381" s="31">
        <v>1</v>
      </c>
      <c r="C381" s="31" t="str" cm="1">
        <f t="array" ref="C381">INDEX($P$5:$P$7,B381)</f>
        <v>4:00–5:25 م</v>
      </c>
      <c r="D381" s="31">
        <v>3</v>
      </c>
      <c r="E381" s="31" t="s">
        <v>19</v>
      </c>
      <c r="F381" s="32">
        <v>2</v>
      </c>
      <c r="G381" s="31" t="s">
        <v>69</v>
      </c>
      <c r="H381" s="27"/>
      <c r="I381" s="27"/>
      <c r="J381" s="27"/>
      <c r="K381" s="27"/>
      <c r="L381" s="27"/>
      <c r="M381" s="27"/>
      <c r="N381" s="27"/>
      <c r="O381" s="27"/>
      <c r="P381" s="27"/>
    </row>
    <row r="382" spans="1:16">
      <c r="A382" s="30">
        <v>18</v>
      </c>
      <c r="B382" s="31">
        <v>1</v>
      </c>
      <c r="C382" s="31" t="str" cm="1">
        <f t="array" ref="C382">INDEX($P$5:$P$7,B382)</f>
        <v>4:00–5:25 م</v>
      </c>
      <c r="D382" s="31">
        <v>4</v>
      </c>
      <c r="E382" s="31" t="s">
        <v>19</v>
      </c>
      <c r="F382" s="32">
        <v>2</v>
      </c>
      <c r="G382" s="31" t="s">
        <v>59</v>
      </c>
      <c r="H382" s="27"/>
      <c r="I382" s="27"/>
      <c r="J382" s="27"/>
      <c r="K382" s="27"/>
      <c r="L382" s="27"/>
      <c r="M382" s="27"/>
      <c r="N382" s="27"/>
      <c r="O382" s="27"/>
      <c r="P382" s="27"/>
    </row>
    <row r="383" spans="1:16">
      <c r="A383" s="30">
        <v>18</v>
      </c>
      <c r="B383" s="31">
        <v>1</v>
      </c>
      <c r="C383" s="31" t="str" cm="1">
        <f t="array" ref="C383">INDEX($P$5:$P$7,B383)</f>
        <v>4:00–5:25 م</v>
      </c>
      <c r="D383" s="31">
        <v>5</v>
      </c>
      <c r="E383" s="31" t="s">
        <v>19</v>
      </c>
      <c r="F383" s="32">
        <v>2</v>
      </c>
      <c r="G383" s="31" t="s">
        <v>50</v>
      </c>
      <c r="H383" s="27"/>
      <c r="I383" s="27"/>
      <c r="J383" s="27"/>
      <c r="K383" s="27"/>
      <c r="L383" s="27"/>
      <c r="M383" s="27"/>
      <c r="N383" s="27"/>
      <c r="O383" s="27"/>
      <c r="P383" s="27"/>
    </row>
    <row r="384" spans="1:16">
      <c r="A384" s="30">
        <v>18</v>
      </c>
      <c r="B384" s="31">
        <v>1</v>
      </c>
      <c r="C384" s="31" t="str" cm="1">
        <f t="array" ref="C384">INDEX($P$5:$P$7,B384)</f>
        <v>4:00–5:25 م</v>
      </c>
      <c r="D384" s="31">
        <v>6</v>
      </c>
      <c r="E384" s="31" t="s">
        <v>95</v>
      </c>
      <c r="F384" s="32">
        <v>2</v>
      </c>
      <c r="G384" s="31" t="s">
        <v>97</v>
      </c>
      <c r="H384" s="27"/>
      <c r="I384" s="27"/>
      <c r="J384" s="27"/>
      <c r="K384" s="27"/>
      <c r="L384" s="27"/>
      <c r="M384" s="27"/>
      <c r="N384" s="27"/>
      <c r="O384" s="27"/>
      <c r="P384" s="27"/>
    </row>
    <row r="385" spans="1:16">
      <c r="A385" s="30">
        <v>18</v>
      </c>
      <c r="B385" s="31">
        <v>1</v>
      </c>
      <c r="C385" s="31" t="str" cm="1">
        <f t="array" ref="C385">INDEX($P$5:$P$7,B385)</f>
        <v>4:00–5:25 م</v>
      </c>
      <c r="D385" s="31">
        <v>7</v>
      </c>
      <c r="E385" s="31" t="s">
        <v>95</v>
      </c>
      <c r="F385" s="32">
        <v>2</v>
      </c>
      <c r="G385" s="31" t="s">
        <v>107</v>
      </c>
      <c r="H385" s="27"/>
      <c r="I385" s="27"/>
      <c r="J385" s="27"/>
      <c r="K385" s="27"/>
      <c r="L385" s="27"/>
      <c r="M385" s="27"/>
      <c r="N385" s="27"/>
      <c r="O385" s="27"/>
      <c r="P385" s="27"/>
    </row>
    <row r="386" spans="1:16">
      <c r="A386" s="30">
        <v>18</v>
      </c>
      <c r="B386" s="31">
        <v>1</v>
      </c>
      <c r="C386" s="31" t="str" cm="1">
        <f t="array" ref="C386">INDEX($P$5:$P$7,B386)</f>
        <v>4:00–5:25 م</v>
      </c>
      <c r="D386" s="31">
        <v>8</v>
      </c>
      <c r="E386" s="31" t="s">
        <v>95</v>
      </c>
      <c r="F386" s="32">
        <v>2</v>
      </c>
      <c r="G386" s="31" t="s">
        <v>229</v>
      </c>
      <c r="H386" s="27"/>
      <c r="I386" s="27"/>
      <c r="J386" s="27"/>
      <c r="K386" s="27"/>
      <c r="L386" s="27"/>
      <c r="M386" s="27"/>
      <c r="N386" s="27"/>
      <c r="O386" s="27"/>
      <c r="P386" s="27"/>
    </row>
    <row r="387" spans="1:16">
      <c r="A387" s="30">
        <v>18</v>
      </c>
      <c r="B387" s="31">
        <v>2</v>
      </c>
      <c r="C387" s="31" t="str" cm="1">
        <f t="array" ref="C387">INDEX($P$5:$P$7,B387)</f>
        <v>5:35–7:00 م</v>
      </c>
      <c r="D387" s="31">
        <v>1</v>
      </c>
      <c r="E387" s="31" t="s">
        <v>95</v>
      </c>
      <c r="F387" s="32">
        <v>2</v>
      </c>
      <c r="G387" s="31" t="s">
        <v>205</v>
      </c>
      <c r="H387" s="27"/>
      <c r="I387" s="27"/>
      <c r="J387" s="27"/>
      <c r="K387" s="27"/>
      <c r="L387" s="27"/>
      <c r="M387" s="27"/>
      <c r="N387" s="27"/>
      <c r="O387" s="27"/>
      <c r="P387" s="27"/>
    </row>
    <row r="388" spans="1:16">
      <c r="A388" s="30">
        <v>18</v>
      </c>
      <c r="B388" s="31">
        <v>2</v>
      </c>
      <c r="C388" s="31" t="str" cm="1">
        <f t="array" ref="C388">INDEX($P$5:$P$7,B388)</f>
        <v>5:35–7:00 م</v>
      </c>
      <c r="D388" s="31">
        <v>2</v>
      </c>
      <c r="E388" s="31" t="s">
        <v>95</v>
      </c>
      <c r="F388" s="32">
        <v>2</v>
      </c>
      <c r="G388" s="31" t="s">
        <v>178</v>
      </c>
      <c r="H388" s="27"/>
      <c r="I388" s="27"/>
      <c r="J388" s="27"/>
      <c r="K388" s="27"/>
      <c r="L388" s="27"/>
      <c r="M388" s="27"/>
      <c r="N388" s="27"/>
      <c r="O388" s="27"/>
      <c r="P388" s="27"/>
    </row>
    <row r="389" spans="1:16">
      <c r="A389" s="30">
        <v>18</v>
      </c>
      <c r="B389" s="31">
        <v>2</v>
      </c>
      <c r="C389" s="31" t="str" cm="1">
        <f t="array" ref="C389">INDEX($P$5:$P$7,B389)</f>
        <v>5:35–7:00 م</v>
      </c>
      <c r="D389" s="31">
        <v>3</v>
      </c>
      <c r="E389" s="31" t="s">
        <v>174</v>
      </c>
      <c r="F389" s="32">
        <v>2</v>
      </c>
      <c r="G389" s="31" t="s">
        <v>282</v>
      </c>
      <c r="H389" s="27"/>
      <c r="I389" s="27"/>
      <c r="J389" s="27"/>
      <c r="K389" s="27"/>
      <c r="L389" s="27"/>
      <c r="M389" s="27"/>
      <c r="N389" s="27"/>
      <c r="O389" s="27"/>
      <c r="P389" s="27"/>
    </row>
    <row r="390" spans="1:16">
      <c r="A390" s="30">
        <v>18</v>
      </c>
      <c r="B390" s="31">
        <v>2</v>
      </c>
      <c r="C390" s="31" t="str" cm="1">
        <f t="array" ref="C390">INDEX($P$5:$P$7,B390)</f>
        <v>5:35–7:00 م</v>
      </c>
      <c r="D390" s="31">
        <v>4</v>
      </c>
      <c r="E390" s="31" t="s">
        <v>174</v>
      </c>
      <c r="F390" s="32">
        <v>2</v>
      </c>
      <c r="G390" s="31" t="s">
        <v>288</v>
      </c>
      <c r="H390" s="27"/>
      <c r="I390" s="27"/>
      <c r="J390" s="27"/>
      <c r="K390" s="27"/>
      <c r="L390" s="27"/>
      <c r="M390" s="27"/>
      <c r="N390" s="27"/>
      <c r="O390" s="27"/>
      <c r="P390" s="27"/>
    </row>
    <row r="391" spans="1:16">
      <c r="A391" s="30">
        <v>18</v>
      </c>
      <c r="B391" s="31">
        <v>2</v>
      </c>
      <c r="C391" s="31" t="str" cm="1">
        <f t="array" ref="C391">INDEX($P$5:$P$7,B391)</f>
        <v>5:35–7:00 م</v>
      </c>
      <c r="D391" s="31">
        <v>5</v>
      </c>
      <c r="E391" s="31" t="s">
        <v>174</v>
      </c>
      <c r="F391" s="32">
        <v>2</v>
      </c>
      <c r="G391" s="31" t="s">
        <v>333</v>
      </c>
      <c r="H391" s="27"/>
      <c r="I391" s="27"/>
      <c r="J391" s="27"/>
      <c r="K391" s="27"/>
      <c r="L391" s="27"/>
      <c r="M391" s="27"/>
      <c r="N391" s="27"/>
      <c r="O391" s="27"/>
      <c r="P391" s="27"/>
    </row>
    <row r="392" spans="1:16">
      <c r="A392" s="30">
        <v>18</v>
      </c>
      <c r="B392" s="31">
        <v>2</v>
      </c>
      <c r="C392" s="31" t="str" cm="1">
        <f t="array" ref="C392">INDEX($P$5:$P$7,B392)</f>
        <v>5:35–7:00 م</v>
      </c>
      <c r="D392" s="31">
        <v>6</v>
      </c>
      <c r="E392" s="31" t="s">
        <v>174</v>
      </c>
      <c r="F392" s="32">
        <v>2</v>
      </c>
      <c r="G392" s="31" t="s">
        <v>325</v>
      </c>
      <c r="H392" s="27"/>
      <c r="I392" s="27"/>
      <c r="J392" s="27"/>
      <c r="K392" s="27"/>
      <c r="L392" s="27"/>
      <c r="M392" s="27"/>
      <c r="N392" s="27"/>
      <c r="O392" s="27"/>
      <c r="P392" s="27"/>
    </row>
    <row r="393" spans="1:16">
      <c r="A393" s="30">
        <v>18</v>
      </c>
      <c r="B393" s="31">
        <v>2</v>
      </c>
      <c r="C393" s="31" t="str" cm="1">
        <f t="array" ref="C393">INDEX($P$5:$P$7,B393)</f>
        <v>5:35–7:00 م</v>
      </c>
      <c r="D393" s="31">
        <v>7</v>
      </c>
      <c r="E393" s="31" t="s">
        <v>295</v>
      </c>
      <c r="F393" s="32">
        <v>2</v>
      </c>
      <c r="G393" s="31" t="s">
        <v>358</v>
      </c>
      <c r="H393" s="27"/>
      <c r="I393" s="27"/>
      <c r="J393" s="27"/>
      <c r="K393" s="27"/>
      <c r="L393" s="27"/>
      <c r="M393" s="27"/>
      <c r="N393" s="27"/>
      <c r="O393" s="27"/>
      <c r="P393" s="27"/>
    </row>
    <row r="394" spans="1:16">
      <c r="A394" s="30">
        <v>18</v>
      </c>
      <c r="B394" s="31">
        <v>2</v>
      </c>
      <c r="C394" s="31" t="str" cm="1">
        <f t="array" ref="C394">INDEX($P$5:$P$7,B394)</f>
        <v>5:35–7:00 م</v>
      </c>
      <c r="D394" s="31">
        <v>8</v>
      </c>
      <c r="E394" s="31" t="s">
        <v>295</v>
      </c>
      <c r="F394" s="32">
        <v>2</v>
      </c>
      <c r="G394" s="31" t="s">
        <v>367</v>
      </c>
      <c r="H394" s="27"/>
      <c r="I394" s="27"/>
      <c r="J394" s="27"/>
      <c r="K394" s="27"/>
      <c r="L394" s="27"/>
      <c r="M394" s="27"/>
      <c r="N394" s="27"/>
      <c r="O394" s="27"/>
      <c r="P394" s="27"/>
    </row>
    <row r="395" spans="1:16">
      <c r="A395" s="30">
        <v>18</v>
      </c>
      <c r="B395" s="31">
        <v>3</v>
      </c>
      <c r="C395" s="31" t="str" cm="1">
        <f t="array" ref="C395">INDEX($P$5:$P$7,B395)</f>
        <v>7:10–8:35 م</v>
      </c>
      <c r="D395" s="31">
        <v>1</v>
      </c>
      <c r="E395" s="31" t="s">
        <v>295</v>
      </c>
      <c r="F395" s="32">
        <v>2</v>
      </c>
      <c r="G395" s="31" t="s">
        <v>495</v>
      </c>
      <c r="H395" s="27"/>
      <c r="I395" s="27"/>
      <c r="J395" s="27"/>
      <c r="K395" s="27"/>
      <c r="L395" s="27"/>
      <c r="M395" s="27"/>
      <c r="N395" s="27"/>
      <c r="O395" s="27"/>
      <c r="P395" s="27"/>
    </row>
    <row r="396" spans="1:16">
      <c r="A396" s="30">
        <v>18</v>
      </c>
      <c r="B396" s="31">
        <v>3</v>
      </c>
      <c r="C396" s="31" t="str" cm="1">
        <f t="array" ref="C396">INDEX($P$5:$P$7,B396)</f>
        <v>7:10–8:35 م</v>
      </c>
      <c r="D396" s="31">
        <v>2</v>
      </c>
      <c r="E396" s="31" t="s">
        <v>295</v>
      </c>
      <c r="F396" s="32">
        <v>2</v>
      </c>
      <c r="G396" s="31" t="s">
        <v>471</v>
      </c>
      <c r="H396" s="27"/>
      <c r="I396" s="27"/>
      <c r="J396" s="27"/>
      <c r="K396" s="27"/>
      <c r="L396" s="27"/>
      <c r="M396" s="27"/>
      <c r="N396" s="27"/>
      <c r="O396" s="27"/>
      <c r="P396" s="27"/>
    </row>
    <row r="397" spans="1:16">
      <c r="A397" s="30">
        <v>18</v>
      </c>
      <c r="B397" s="31">
        <v>3</v>
      </c>
      <c r="C397" s="31" t="str" cm="1">
        <f t="array" ref="C397">INDEX($P$5:$P$7,B397)</f>
        <v>7:10–8:35 م</v>
      </c>
      <c r="D397" s="31">
        <v>3</v>
      </c>
      <c r="E397" s="31" t="s">
        <v>335</v>
      </c>
      <c r="F397" s="32">
        <v>2</v>
      </c>
      <c r="G397" s="31" t="s">
        <v>543</v>
      </c>
      <c r="H397" s="27"/>
      <c r="I397" s="27"/>
      <c r="J397" s="27"/>
      <c r="K397" s="27"/>
      <c r="L397" s="27"/>
      <c r="M397" s="27"/>
      <c r="N397" s="27"/>
      <c r="O397" s="27"/>
      <c r="P397" s="27"/>
    </row>
    <row r="398" spans="1:16">
      <c r="A398" s="30">
        <v>18</v>
      </c>
      <c r="B398" s="31">
        <v>3</v>
      </c>
      <c r="C398" s="31" t="str" cm="1">
        <f t="array" ref="C398">INDEX($P$5:$P$7,B398)</f>
        <v>7:10–8:35 م</v>
      </c>
      <c r="D398" s="31">
        <v>4</v>
      </c>
      <c r="E398" s="31" t="s">
        <v>335</v>
      </c>
      <c r="F398" s="32">
        <v>2</v>
      </c>
      <c r="G398" s="31" t="s">
        <v>564</v>
      </c>
      <c r="H398" s="27"/>
      <c r="I398" s="27"/>
      <c r="J398" s="27"/>
      <c r="K398" s="27"/>
      <c r="L398" s="27"/>
      <c r="M398" s="27"/>
      <c r="N398" s="27"/>
      <c r="O398" s="27"/>
      <c r="P398" s="27"/>
    </row>
    <row r="399" spans="1:16">
      <c r="A399" s="30">
        <v>18</v>
      </c>
      <c r="B399" s="31">
        <v>3</v>
      </c>
      <c r="C399" s="31" t="str" cm="1">
        <f t="array" ref="C399">INDEX($P$5:$P$7,B399)</f>
        <v>7:10–8:35 م</v>
      </c>
      <c r="D399" s="31">
        <v>5</v>
      </c>
      <c r="E399" s="31" t="s">
        <v>335</v>
      </c>
      <c r="F399" s="32">
        <v>2</v>
      </c>
      <c r="G399" s="31" t="s">
        <v>650</v>
      </c>
      <c r="H399" s="27"/>
      <c r="I399" s="27"/>
      <c r="J399" s="27"/>
      <c r="K399" s="27"/>
      <c r="L399" s="27"/>
      <c r="M399" s="27"/>
      <c r="N399" s="27"/>
      <c r="O399" s="27"/>
      <c r="P399" s="27"/>
    </row>
    <row r="400" spans="1:16">
      <c r="A400" s="30">
        <v>18</v>
      </c>
      <c r="B400" s="31">
        <v>3</v>
      </c>
      <c r="C400" s="31" t="str" cm="1">
        <f t="array" ref="C400">INDEX($P$5:$P$7,B400)</f>
        <v>7:10–8:35 م</v>
      </c>
      <c r="D400" s="31">
        <v>6</v>
      </c>
      <c r="E400" s="31" t="s">
        <v>335</v>
      </c>
      <c r="F400" s="32">
        <v>2</v>
      </c>
      <c r="G400" s="31" t="s">
        <v>640</v>
      </c>
      <c r="H400" s="27"/>
      <c r="I400" s="27"/>
      <c r="J400" s="27"/>
      <c r="K400" s="27"/>
      <c r="L400" s="27"/>
      <c r="M400" s="27"/>
      <c r="N400" s="27"/>
      <c r="O400" s="27"/>
      <c r="P400" s="27"/>
    </row>
    <row r="401" spans="1:16">
      <c r="A401" s="36">
        <v>19</v>
      </c>
      <c r="B401" s="36">
        <v>1</v>
      </c>
      <c r="C401" s="36" t="str" cm="1">
        <f t="array" ref="C401">INDEX($P$5:$P$7,B401)</f>
        <v>4:00–5:25 م</v>
      </c>
      <c r="D401" s="36">
        <v>1</v>
      </c>
      <c r="E401" s="36" t="s">
        <v>341</v>
      </c>
      <c r="F401" s="36"/>
      <c r="G401" s="36" t="s">
        <v>342</v>
      </c>
      <c r="H401" s="27"/>
      <c r="I401" s="27"/>
      <c r="J401" s="27"/>
      <c r="K401" s="27"/>
      <c r="L401" s="27"/>
      <c r="M401" s="27"/>
      <c r="N401" s="27"/>
      <c r="O401" s="27"/>
      <c r="P401" s="27"/>
    </row>
    <row r="402" spans="1:16">
      <c r="A402" s="36">
        <v>19</v>
      </c>
      <c r="B402" s="36">
        <v>1</v>
      </c>
      <c r="C402" s="36" t="str" cm="1">
        <f t="array" ref="C402">INDEX($P$5:$P$7,B402)</f>
        <v>4:00–5:25 م</v>
      </c>
      <c r="D402" s="36">
        <v>2</v>
      </c>
      <c r="E402" s="36" t="s">
        <v>341</v>
      </c>
      <c r="F402" s="36"/>
      <c r="G402" s="36" t="s">
        <v>343</v>
      </c>
      <c r="H402" s="27"/>
      <c r="I402" s="27"/>
      <c r="J402" s="27"/>
      <c r="K402" s="27"/>
      <c r="L402" s="27"/>
      <c r="M402" s="27"/>
      <c r="N402" s="27"/>
      <c r="O402" s="27"/>
      <c r="P402" s="27"/>
    </row>
    <row r="403" spans="1:16">
      <c r="A403" s="36">
        <v>19</v>
      </c>
      <c r="B403" s="36">
        <v>1</v>
      </c>
      <c r="C403" s="36" t="str" cm="1">
        <f t="array" ref="C403">INDEX($P$5:$P$7,B403)</f>
        <v>4:00–5:25 م</v>
      </c>
      <c r="D403" s="36">
        <v>3</v>
      </c>
      <c r="E403" s="36" t="s">
        <v>341</v>
      </c>
      <c r="F403" s="36"/>
      <c r="G403" s="36" t="s">
        <v>344</v>
      </c>
      <c r="H403" s="27"/>
      <c r="I403" s="27"/>
      <c r="J403" s="27"/>
      <c r="K403" s="27"/>
      <c r="L403" s="27"/>
      <c r="M403" s="27"/>
      <c r="N403" s="27"/>
      <c r="O403" s="27"/>
      <c r="P403" s="27"/>
    </row>
    <row r="404" spans="1:16">
      <c r="A404" s="36">
        <v>19</v>
      </c>
      <c r="B404" s="36">
        <v>1</v>
      </c>
      <c r="C404" s="36" t="str" cm="1">
        <f t="array" ref="C404">INDEX($P$5:$P$7,B404)</f>
        <v>4:00–5:25 م</v>
      </c>
      <c r="D404" s="36">
        <v>4</v>
      </c>
      <c r="E404" s="36" t="s">
        <v>341</v>
      </c>
      <c r="F404" s="36"/>
      <c r="G404" s="36" t="s">
        <v>345</v>
      </c>
      <c r="H404" s="27"/>
      <c r="I404" s="27"/>
      <c r="J404" s="27"/>
      <c r="K404" s="27"/>
      <c r="L404" s="27"/>
      <c r="M404" s="27"/>
      <c r="N404" s="27"/>
      <c r="O404" s="27"/>
      <c r="P404" s="27"/>
    </row>
    <row r="405" spans="1:16">
      <c r="A405" s="36">
        <v>20</v>
      </c>
      <c r="B405" s="36">
        <v>1</v>
      </c>
      <c r="C405" s="36" t="str" cm="1">
        <f t="array" ref="C405">INDEX($P$5:$P$7,B405)</f>
        <v>4:00–5:25 م</v>
      </c>
      <c r="D405" s="36">
        <v>1</v>
      </c>
      <c r="E405" s="36" t="s">
        <v>180</v>
      </c>
      <c r="F405" s="36"/>
      <c r="G405" s="36" t="s">
        <v>346</v>
      </c>
      <c r="H405" s="27"/>
      <c r="I405" s="27"/>
      <c r="J405" s="27"/>
      <c r="K405" s="27"/>
      <c r="L405" s="27"/>
      <c r="M405" s="27"/>
      <c r="N405" s="27"/>
      <c r="O405" s="27"/>
      <c r="P405" s="27"/>
    </row>
    <row r="406" spans="1:16">
      <c r="A406" s="36">
        <v>20</v>
      </c>
      <c r="B406" s="36">
        <v>1</v>
      </c>
      <c r="C406" s="36" t="str" cm="1">
        <f t="array" ref="C406">INDEX($P$5:$P$7,B406)</f>
        <v>4:00–5:25 م</v>
      </c>
      <c r="D406" s="36">
        <v>2</v>
      </c>
      <c r="E406" s="36" t="s">
        <v>180</v>
      </c>
      <c r="F406" s="36"/>
      <c r="G406" s="36" t="s">
        <v>347</v>
      </c>
      <c r="H406" s="27"/>
      <c r="I406" s="27"/>
      <c r="J406" s="27"/>
      <c r="K406" s="27"/>
      <c r="L406" s="27"/>
      <c r="M406" s="27"/>
      <c r="N406" s="27"/>
      <c r="O406" s="27"/>
      <c r="P406" s="27"/>
    </row>
    <row r="407" spans="1:16">
      <c r="A407" s="36">
        <v>21</v>
      </c>
      <c r="B407" s="36">
        <v>1</v>
      </c>
      <c r="C407" s="36" t="str" cm="1">
        <f t="array" ref="C407">INDEX($P$5:$P$7,B407)</f>
        <v>4:00–5:25 م</v>
      </c>
      <c r="D407" s="36">
        <v>1</v>
      </c>
      <c r="E407" s="36" t="s">
        <v>101</v>
      </c>
      <c r="F407" s="36"/>
      <c r="G407" s="36" t="s">
        <v>183</v>
      </c>
      <c r="H407" s="27"/>
      <c r="I407" s="27"/>
      <c r="J407" s="27"/>
      <c r="K407" s="27"/>
      <c r="L407" s="27"/>
      <c r="M407" s="27"/>
      <c r="N407" s="27"/>
      <c r="O407" s="27"/>
      <c r="P407" s="27"/>
    </row>
  </sheetData>
  <mergeCells count="2">
    <mergeCell ref="A1:G1"/>
    <mergeCell ref="A2:G2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D8D95-E339-4EDB-957D-AAF570073DA9}">
  <dimension ref="A1:P491"/>
  <sheetViews>
    <sheetView showGridLines="0" rightToLeft="1" workbookViewId="0">
      <pane ySplit="4" topLeftCell="A5" activePane="bottomLeft" state="frozen"/>
      <selection sqref="A1:C1"/>
      <selection pane="bottomLeft" sqref="A1:XFD1048576"/>
    </sheetView>
  </sheetViews>
  <sheetFormatPr defaultRowHeight="14.5"/>
  <cols>
    <col min="1" max="2" width="10" style="24" customWidth="1"/>
    <col min="3" max="3" width="20.90625" style="24" customWidth="1"/>
    <col min="4" max="4" width="11.26953125" style="24" customWidth="1"/>
    <col min="5" max="5" width="21.453125" style="24" customWidth="1"/>
    <col min="6" max="6" width="10.54296875" style="24" customWidth="1"/>
    <col min="7" max="7" width="27.26953125" style="24" customWidth="1"/>
    <col min="8" max="8" width="8.7265625" style="19"/>
    <col min="9" max="9" width="10" style="19" customWidth="1"/>
    <col min="10" max="10" width="15.453125" style="19" customWidth="1"/>
    <col min="11" max="12" width="12.7265625" style="19" customWidth="1"/>
    <col min="13" max="14" width="8.7265625" style="19"/>
    <col min="15" max="15" width="9.08984375" style="19" customWidth="1"/>
    <col min="16" max="16" width="20.90625" style="19" customWidth="1"/>
    <col min="17" max="16384" width="8.7265625" style="19"/>
  </cols>
  <sheetData>
    <row r="1" spans="1:16" ht="18.5">
      <c r="A1" s="56" t="s">
        <v>652</v>
      </c>
      <c r="B1" s="56"/>
      <c r="C1" s="56"/>
      <c r="D1" s="56"/>
      <c r="E1" s="56"/>
      <c r="F1" s="56"/>
      <c r="G1" s="56"/>
      <c r="H1" s="18"/>
      <c r="I1" s="18"/>
      <c r="J1" s="18"/>
      <c r="K1" s="18"/>
      <c r="L1" s="18"/>
      <c r="M1" s="18"/>
      <c r="N1" s="18"/>
      <c r="O1" s="18"/>
      <c r="P1" s="18"/>
    </row>
    <row r="2" spans="1:16">
      <c r="A2" s="57" t="str">
        <f>"إجمالي "&amp;COUNTIF($G$5:$G$484,"* ضد *")&amp;" مباراة دوري | مباريات كل فريق "&amp;IF(MIN($K$5:$K$52)=MAX($K$5:$K$52),MIN($K$5:$K$52),MIN($K$5:$K$52)&amp;"–"&amp;MAX($K$5:$K$52))&amp;" | 8 مجموعة | دوري 20 يوم + إقصائي 2 يوم = 22 يوم | "&amp;MAX($D$5:$D$491)&amp;" ملعب"</f>
        <v>إجمالي 480 مباراة دوري | مباريات كل فريق 20 | 8 مجموعة | دوري 20 يوم + إقصائي 2 يوم = 22 يوم | 8 ملعب</v>
      </c>
      <c r="B2" s="58"/>
      <c r="C2" s="58"/>
      <c r="D2" s="58"/>
      <c r="E2" s="58"/>
      <c r="F2" s="58"/>
      <c r="G2" s="58"/>
      <c r="H2" s="25"/>
      <c r="I2" s="25"/>
      <c r="J2" s="25"/>
      <c r="K2" s="25"/>
      <c r="L2" s="25"/>
      <c r="M2" s="25"/>
      <c r="N2" s="25"/>
      <c r="O2" s="25"/>
      <c r="P2" s="25"/>
    </row>
    <row r="3" spans="1:16">
      <c r="A3" s="26"/>
      <c r="B3" s="26"/>
      <c r="C3" s="26"/>
      <c r="D3" s="26"/>
      <c r="E3" s="26"/>
      <c r="F3" s="26"/>
      <c r="G3" s="26"/>
      <c r="H3" s="27"/>
      <c r="I3" s="27"/>
      <c r="J3" s="27"/>
      <c r="K3" s="27"/>
      <c r="L3" s="27"/>
      <c r="M3" s="27"/>
      <c r="N3" s="27"/>
      <c r="O3" s="27"/>
      <c r="P3" s="27"/>
    </row>
    <row r="4" spans="1:16">
      <c r="A4" s="28" t="s">
        <v>12</v>
      </c>
      <c r="B4" s="28" t="s">
        <v>13</v>
      </c>
      <c r="C4" s="28" t="s">
        <v>14</v>
      </c>
      <c r="D4" s="28" t="s">
        <v>15</v>
      </c>
      <c r="E4" s="28" t="s">
        <v>16</v>
      </c>
      <c r="F4" s="28" t="s">
        <v>17</v>
      </c>
      <c r="G4" s="28" t="s">
        <v>18</v>
      </c>
      <c r="H4" s="27"/>
      <c r="I4" s="29" t="s">
        <v>35</v>
      </c>
      <c r="J4" s="29" t="s">
        <v>36</v>
      </c>
      <c r="K4" s="29" t="s">
        <v>37</v>
      </c>
      <c r="L4" s="29" t="s">
        <v>38</v>
      </c>
      <c r="M4" s="27"/>
      <c r="N4" s="27"/>
      <c r="O4" s="15" t="s">
        <v>13</v>
      </c>
      <c r="P4" s="15" t="s">
        <v>39</v>
      </c>
    </row>
    <row r="5" spans="1:16">
      <c r="A5" s="30">
        <v>1</v>
      </c>
      <c r="B5" s="31">
        <v>1</v>
      </c>
      <c r="C5" s="31" t="str" cm="1">
        <f t="array" ref="C5">INDEX($P$5:$P$7,B5)</f>
        <v>4:00–5:25 م</v>
      </c>
      <c r="D5" s="31">
        <v>1</v>
      </c>
      <c r="E5" s="31" t="s">
        <v>19</v>
      </c>
      <c r="F5" s="32">
        <v>1</v>
      </c>
      <c r="G5" s="31" t="s">
        <v>20</v>
      </c>
      <c r="H5" s="27"/>
      <c r="I5" s="33">
        <v>1</v>
      </c>
      <c r="J5" s="33" t="s">
        <v>19</v>
      </c>
      <c r="K5" s="33">
        <f t="shared" ref="K5:K52" si="0">COUNTIF($G$5:$G$484,I5&amp;" ضد *")+COUNTIF($G$5:$G$484,"* ضد "&amp;I5)</f>
        <v>20</v>
      </c>
      <c r="L5" s="33">
        <f t="shared" ref="L5:L52" si="1">COUNTIF($J$5:$J$52,J5)-1</f>
        <v>5</v>
      </c>
      <c r="M5" s="27"/>
      <c r="N5" s="27"/>
      <c r="O5" s="34">
        <v>1</v>
      </c>
      <c r="P5" s="34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</row>
    <row r="6" spans="1:16">
      <c r="A6" s="30">
        <v>1</v>
      </c>
      <c r="B6" s="31">
        <v>1</v>
      </c>
      <c r="C6" s="31" t="str" cm="1">
        <f t="array" ref="C6">INDEX($P$5:$P$7,B6)</f>
        <v>4:00–5:25 م</v>
      </c>
      <c r="D6" s="31">
        <v>2</v>
      </c>
      <c r="E6" s="31" t="s">
        <v>19</v>
      </c>
      <c r="F6" s="32">
        <v>1</v>
      </c>
      <c r="G6" s="31" t="s">
        <v>21</v>
      </c>
      <c r="H6" s="27"/>
      <c r="I6" s="33">
        <v>2</v>
      </c>
      <c r="J6" s="33" t="s">
        <v>19</v>
      </c>
      <c r="K6" s="33">
        <f t="shared" si="0"/>
        <v>20</v>
      </c>
      <c r="L6" s="33">
        <f t="shared" si="1"/>
        <v>5</v>
      </c>
      <c r="M6" s="27"/>
      <c r="N6" s="27"/>
      <c r="O6" s="34">
        <v>2</v>
      </c>
      <c r="P6" s="34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</row>
    <row r="7" spans="1:16">
      <c r="A7" s="30">
        <v>1</v>
      </c>
      <c r="B7" s="31">
        <v>1</v>
      </c>
      <c r="C7" s="31" t="str" cm="1">
        <f t="array" ref="C7">INDEX($P$5:$P$7,B7)</f>
        <v>4:00–5:25 م</v>
      </c>
      <c r="D7" s="31">
        <v>3</v>
      </c>
      <c r="E7" s="31" t="s">
        <v>19</v>
      </c>
      <c r="F7" s="32">
        <v>1</v>
      </c>
      <c r="G7" s="31" t="s">
        <v>22</v>
      </c>
      <c r="H7" s="27"/>
      <c r="I7" s="33">
        <v>3</v>
      </c>
      <c r="J7" s="33" t="s">
        <v>19</v>
      </c>
      <c r="K7" s="33">
        <f t="shared" si="0"/>
        <v>20</v>
      </c>
      <c r="L7" s="33">
        <f t="shared" si="1"/>
        <v>5</v>
      </c>
      <c r="M7" s="27"/>
      <c r="N7" s="27"/>
      <c r="O7" s="34">
        <v>3</v>
      </c>
      <c r="P7" s="34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</row>
    <row r="8" spans="1:16">
      <c r="A8" s="30">
        <v>1</v>
      </c>
      <c r="B8" s="31">
        <v>1</v>
      </c>
      <c r="C8" s="31" t="str" cm="1">
        <f t="array" ref="C8">INDEX($P$5:$P$7,B8)</f>
        <v>4:00–5:25 م</v>
      </c>
      <c r="D8" s="31">
        <v>4</v>
      </c>
      <c r="E8" s="31" t="s">
        <v>95</v>
      </c>
      <c r="F8" s="32">
        <v>1</v>
      </c>
      <c r="G8" s="31" t="s">
        <v>91</v>
      </c>
      <c r="H8" s="27"/>
      <c r="I8" s="33">
        <v>4</v>
      </c>
      <c r="J8" s="33" t="s">
        <v>19</v>
      </c>
      <c r="K8" s="33">
        <f t="shared" si="0"/>
        <v>20</v>
      </c>
      <c r="L8" s="33">
        <f t="shared" si="1"/>
        <v>5</v>
      </c>
      <c r="M8" s="27"/>
      <c r="N8" s="27"/>
      <c r="O8" s="27"/>
      <c r="P8" s="27"/>
    </row>
    <row r="9" spans="1:16">
      <c r="A9" s="30">
        <v>1</v>
      </c>
      <c r="B9" s="31">
        <v>1</v>
      </c>
      <c r="C9" s="31" t="str" cm="1">
        <f t="array" ref="C9">INDEX($P$5:$P$7,B9)</f>
        <v>4:00–5:25 م</v>
      </c>
      <c r="D9" s="31">
        <v>5</v>
      </c>
      <c r="E9" s="31" t="s">
        <v>95</v>
      </c>
      <c r="F9" s="32">
        <v>1</v>
      </c>
      <c r="G9" s="31" t="s">
        <v>79</v>
      </c>
      <c r="H9" s="27"/>
      <c r="I9" s="33">
        <v>5</v>
      </c>
      <c r="J9" s="33" t="s">
        <v>19</v>
      </c>
      <c r="K9" s="33">
        <f t="shared" si="0"/>
        <v>20</v>
      </c>
      <c r="L9" s="33">
        <f t="shared" si="1"/>
        <v>5</v>
      </c>
      <c r="M9" s="27"/>
      <c r="N9" s="27"/>
      <c r="O9" s="35" t="s">
        <v>660</v>
      </c>
      <c r="P9" s="27"/>
    </row>
    <row r="10" spans="1:16">
      <c r="A10" s="30">
        <v>1</v>
      </c>
      <c r="B10" s="31">
        <v>1</v>
      </c>
      <c r="C10" s="31" t="str" cm="1">
        <f t="array" ref="C10">INDEX($P$5:$P$7,B10)</f>
        <v>4:00–5:25 م</v>
      </c>
      <c r="D10" s="31">
        <v>6</v>
      </c>
      <c r="E10" s="31" t="s">
        <v>95</v>
      </c>
      <c r="F10" s="32">
        <v>1</v>
      </c>
      <c r="G10" s="31" t="s">
        <v>67</v>
      </c>
      <c r="H10" s="27"/>
      <c r="I10" s="33">
        <v>6</v>
      </c>
      <c r="J10" s="33" t="s">
        <v>19</v>
      </c>
      <c r="K10" s="33">
        <f t="shared" si="0"/>
        <v>20</v>
      </c>
      <c r="L10" s="33">
        <f t="shared" si="1"/>
        <v>5</v>
      </c>
      <c r="M10" s="27"/>
      <c r="N10" s="27"/>
      <c r="O10" s="27"/>
      <c r="P10" s="27"/>
    </row>
    <row r="11" spans="1:16">
      <c r="A11" s="30">
        <v>1</v>
      </c>
      <c r="B11" s="31">
        <v>1</v>
      </c>
      <c r="C11" s="31" t="str" cm="1">
        <f t="array" ref="C11">INDEX($P$5:$P$7,B11)</f>
        <v>4:00–5:25 م</v>
      </c>
      <c r="D11" s="31">
        <v>7</v>
      </c>
      <c r="E11" s="31" t="s">
        <v>174</v>
      </c>
      <c r="F11" s="32">
        <v>1</v>
      </c>
      <c r="G11" s="31" t="s">
        <v>175</v>
      </c>
      <c r="H11" s="27"/>
      <c r="I11" s="33">
        <v>7</v>
      </c>
      <c r="J11" s="33" t="s">
        <v>95</v>
      </c>
      <c r="K11" s="33">
        <f t="shared" si="0"/>
        <v>20</v>
      </c>
      <c r="L11" s="33">
        <f t="shared" si="1"/>
        <v>5</v>
      </c>
      <c r="M11" s="27"/>
      <c r="N11" s="27"/>
      <c r="O11" s="27"/>
      <c r="P11" s="27"/>
    </row>
    <row r="12" spans="1:16">
      <c r="A12" s="30">
        <v>1</v>
      </c>
      <c r="B12" s="31">
        <v>1</v>
      </c>
      <c r="C12" s="31" t="str" cm="1">
        <f t="array" ref="C12">INDEX($P$5:$P$7,B12)</f>
        <v>4:00–5:25 م</v>
      </c>
      <c r="D12" s="31">
        <v>8</v>
      </c>
      <c r="E12" s="31" t="s">
        <v>174</v>
      </c>
      <c r="F12" s="32">
        <v>1</v>
      </c>
      <c r="G12" s="31" t="s">
        <v>162</v>
      </c>
      <c r="H12" s="27"/>
      <c r="I12" s="33">
        <v>8</v>
      </c>
      <c r="J12" s="33" t="s">
        <v>95</v>
      </c>
      <c r="K12" s="33">
        <f t="shared" si="0"/>
        <v>20</v>
      </c>
      <c r="L12" s="33">
        <f t="shared" si="1"/>
        <v>5</v>
      </c>
      <c r="M12" s="27"/>
      <c r="N12" s="27"/>
      <c r="O12" s="27"/>
      <c r="P12" s="27"/>
    </row>
    <row r="13" spans="1:16">
      <c r="A13" s="30">
        <v>1</v>
      </c>
      <c r="B13" s="31">
        <v>2</v>
      </c>
      <c r="C13" s="31" t="str" cm="1">
        <f t="array" ref="C13">INDEX($P$5:$P$7,B13)</f>
        <v>5:35–7:00 م</v>
      </c>
      <c r="D13" s="31">
        <v>1</v>
      </c>
      <c r="E13" s="31" t="s">
        <v>174</v>
      </c>
      <c r="F13" s="32">
        <v>1</v>
      </c>
      <c r="G13" s="31" t="s">
        <v>123</v>
      </c>
      <c r="H13" s="27"/>
      <c r="I13" s="33">
        <v>9</v>
      </c>
      <c r="J13" s="33" t="s">
        <v>95</v>
      </c>
      <c r="K13" s="33">
        <f t="shared" si="0"/>
        <v>20</v>
      </c>
      <c r="L13" s="33">
        <f t="shared" si="1"/>
        <v>5</v>
      </c>
      <c r="M13" s="27"/>
      <c r="N13" s="27"/>
      <c r="O13" s="27"/>
      <c r="P13" s="27"/>
    </row>
    <row r="14" spans="1:16">
      <c r="A14" s="30">
        <v>1</v>
      </c>
      <c r="B14" s="31">
        <v>2</v>
      </c>
      <c r="C14" s="31" t="str" cm="1">
        <f t="array" ref="C14">INDEX($P$5:$P$7,B14)</f>
        <v>5:35–7:00 م</v>
      </c>
      <c r="D14" s="31">
        <v>2</v>
      </c>
      <c r="E14" s="31" t="s">
        <v>295</v>
      </c>
      <c r="F14" s="32">
        <v>1</v>
      </c>
      <c r="G14" s="31" t="s">
        <v>293</v>
      </c>
      <c r="H14" s="27"/>
      <c r="I14" s="33">
        <v>10</v>
      </c>
      <c r="J14" s="33" t="s">
        <v>95</v>
      </c>
      <c r="K14" s="33">
        <f t="shared" si="0"/>
        <v>20</v>
      </c>
      <c r="L14" s="33">
        <f t="shared" si="1"/>
        <v>5</v>
      </c>
      <c r="M14" s="27"/>
      <c r="N14" s="27"/>
      <c r="O14" s="27"/>
      <c r="P14" s="27"/>
    </row>
    <row r="15" spans="1:16">
      <c r="A15" s="30">
        <v>1</v>
      </c>
      <c r="B15" s="31">
        <v>2</v>
      </c>
      <c r="C15" s="31" t="str" cm="1">
        <f t="array" ref="C15">INDEX($P$5:$P$7,B15)</f>
        <v>5:35–7:00 م</v>
      </c>
      <c r="D15" s="31">
        <v>3</v>
      </c>
      <c r="E15" s="31" t="s">
        <v>295</v>
      </c>
      <c r="F15" s="32">
        <v>1</v>
      </c>
      <c r="G15" s="31" t="s">
        <v>285</v>
      </c>
      <c r="H15" s="27"/>
      <c r="I15" s="33">
        <v>11</v>
      </c>
      <c r="J15" s="33" t="s">
        <v>95</v>
      </c>
      <c r="K15" s="33">
        <f t="shared" si="0"/>
        <v>20</v>
      </c>
      <c r="L15" s="33">
        <f t="shared" si="1"/>
        <v>5</v>
      </c>
      <c r="M15" s="27"/>
      <c r="N15" s="27"/>
      <c r="O15" s="27"/>
      <c r="P15" s="27"/>
    </row>
    <row r="16" spans="1:16">
      <c r="A16" s="30">
        <v>1</v>
      </c>
      <c r="B16" s="31">
        <v>2</v>
      </c>
      <c r="C16" s="31" t="str" cm="1">
        <f t="array" ref="C16">INDEX($P$5:$P$7,B16)</f>
        <v>5:35–7:00 م</v>
      </c>
      <c r="D16" s="31">
        <v>4</v>
      </c>
      <c r="E16" s="31" t="s">
        <v>295</v>
      </c>
      <c r="F16" s="32">
        <v>1</v>
      </c>
      <c r="G16" s="31" t="s">
        <v>269</v>
      </c>
      <c r="H16" s="27"/>
      <c r="I16" s="33">
        <v>12</v>
      </c>
      <c r="J16" s="33" t="s">
        <v>95</v>
      </c>
      <c r="K16" s="33">
        <f t="shared" si="0"/>
        <v>20</v>
      </c>
      <c r="L16" s="33">
        <f t="shared" si="1"/>
        <v>5</v>
      </c>
      <c r="M16" s="27"/>
      <c r="N16" s="27"/>
      <c r="O16" s="27"/>
      <c r="P16" s="27"/>
    </row>
    <row r="17" spans="1:16">
      <c r="A17" s="30">
        <v>1</v>
      </c>
      <c r="B17" s="31">
        <v>2</v>
      </c>
      <c r="C17" s="31" t="str" cm="1">
        <f t="array" ref="C17">INDEX($P$5:$P$7,B17)</f>
        <v>5:35–7:00 م</v>
      </c>
      <c r="D17" s="31">
        <v>5</v>
      </c>
      <c r="E17" s="31" t="s">
        <v>335</v>
      </c>
      <c r="F17" s="32">
        <v>1</v>
      </c>
      <c r="G17" s="31" t="s">
        <v>336</v>
      </c>
      <c r="H17" s="27"/>
      <c r="I17" s="33">
        <v>13</v>
      </c>
      <c r="J17" s="33" t="s">
        <v>174</v>
      </c>
      <c r="K17" s="33">
        <f t="shared" si="0"/>
        <v>20</v>
      </c>
      <c r="L17" s="33">
        <f t="shared" si="1"/>
        <v>5</v>
      </c>
      <c r="M17" s="27"/>
      <c r="N17" s="27"/>
      <c r="O17" s="27"/>
      <c r="P17" s="27"/>
    </row>
    <row r="18" spans="1:16">
      <c r="A18" s="30">
        <v>1</v>
      </c>
      <c r="B18" s="31">
        <v>2</v>
      </c>
      <c r="C18" s="31" t="str" cm="1">
        <f t="array" ref="C18">INDEX($P$5:$P$7,B18)</f>
        <v>5:35–7:00 م</v>
      </c>
      <c r="D18" s="31">
        <v>6</v>
      </c>
      <c r="E18" s="31" t="s">
        <v>335</v>
      </c>
      <c r="F18" s="32">
        <v>1</v>
      </c>
      <c r="G18" s="31" t="s">
        <v>333</v>
      </c>
      <c r="H18" s="27"/>
      <c r="I18" s="33">
        <v>14</v>
      </c>
      <c r="J18" s="33" t="s">
        <v>174</v>
      </c>
      <c r="K18" s="33">
        <f t="shared" si="0"/>
        <v>20</v>
      </c>
      <c r="L18" s="33">
        <f t="shared" si="1"/>
        <v>5</v>
      </c>
      <c r="M18" s="27"/>
      <c r="N18" s="27"/>
      <c r="O18" s="27"/>
      <c r="P18" s="27"/>
    </row>
    <row r="19" spans="1:16">
      <c r="A19" s="30">
        <v>1</v>
      </c>
      <c r="B19" s="31">
        <v>2</v>
      </c>
      <c r="C19" s="31" t="str" cm="1">
        <f t="array" ref="C19">INDEX($P$5:$P$7,B19)</f>
        <v>5:35–7:00 م</v>
      </c>
      <c r="D19" s="31">
        <v>7</v>
      </c>
      <c r="E19" s="31" t="s">
        <v>335</v>
      </c>
      <c r="F19" s="32">
        <v>1</v>
      </c>
      <c r="G19" s="31" t="s">
        <v>325</v>
      </c>
      <c r="H19" s="27"/>
      <c r="I19" s="33">
        <v>15</v>
      </c>
      <c r="J19" s="33" t="s">
        <v>174</v>
      </c>
      <c r="K19" s="33">
        <f t="shared" si="0"/>
        <v>20</v>
      </c>
      <c r="L19" s="33">
        <f t="shared" si="1"/>
        <v>5</v>
      </c>
      <c r="M19" s="27"/>
      <c r="N19" s="27"/>
      <c r="O19" s="27"/>
      <c r="P19" s="27"/>
    </row>
    <row r="20" spans="1:16">
      <c r="A20" s="30">
        <v>1</v>
      </c>
      <c r="B20" s="31">
        <v>2</v>
      </c>
      <c r="C20" s="31" t="str" cm="1">
        <f t="array" ref="C20">INDEX($P$5:$P$7,B20)</f>
        <v>5:35–7:00 م</v>
      </c>
      <c r="D20" s="31">
        <v>8</v>
      </c>
      <c r="E20" s="31" t="s">
        <v>448</v>
      </c>
      <c r="F20" s="32">
        <v>1</v>
      </c>
      <c r="G20" s="31" t="s">
        <v>449</v>
      </c>
      <c r="H20" s="27"/>
      <c r="I20" s="33">
        <v>16</v>
      </c>
      <c r="J20" s="33" t="s">
        <v>174</v>
      </c>
      <c r="K20" s="33">
        <f t="shared" si="0"/>
        <v>20</v>
      </c>
      <c r="L20" s="33">
        <f t="shared" si="1"/>
        <v>5</v>
      </c>
      <c r="M20" s="27"/>
      <c r="N20" s="27"/>
      <c r="O20" s="27"/>
      <c r="P20" s="27"/>
    </row>
    <row r="21" spans="1:16">
      <c r="A21" s="30">
        <v>1</v>
      </c>
      <c r="B21" s="31">
        <v>3</v>
      </c>
      <c r="C21" s="31" t="str" cm="1">
        <f t="array" ref="C21">INDEX($P$5:$P$7,B21)</f>
        <v>7:10–8:35 م</v>
      </c>
      <c r="D21" s="31">
        <v>1</v>
      </c>
      <c r="E21" s="31" t="s">
        <v>448</v>
      </c>
      <c r="F21" s="32">
        <v>1</v>
      </c>
      <c r="G21" s="31" t="s">
        <v>441</v>
      </c>
      <c r="H21" s="27"/>
      <c r="I21" s="33">
        <v>17</v>
      </c>
      <c r="J21" s="33" t="s">
        <v>174</v>
      </c>
      <c r="K21" s="33">
        <f t="shared" si="0"/>
        <v>20</v>
      </c>
      <c r="L21" s="33">
        <f t="shared" si="1"/>
        <v>5</v>
      </c>
      <c r="M21" s="27"/>
      <c r="N21" s="27"/>
      <c r="O21" s="27"/>
      <c r="P21" s="27"/>
    </row>
    <row r="22" spans="1:16">
      <c r="A22" s="30">
        <v>1</v>
      </c>
      <c r="B22" s="31">
        <v>3</v>
      </c>
      <c r="C22" s="31" t="str" cm="1">
        <f t="array" ref="C22">INDEX($P$5:$P$7,B22)</f>
        <v>7:10–8:35 م</v>
      </c>
      <c r="D22" s="31">
        <v>2</v>
      </c>
      <c r="E22" s="31" t="s">
        <v>448</v>
      </c>
      <c r="F22" s="32">
        <v>1</v>
      </c>
      <c r="G22" s="31" t="s">
        <v>417</v>
      </c>
      <c r="H22" s="27"/>
      <c r="I22" s="33">
        <v>18</v>
      </c>
      <c r="J22" s="33" t="s">
        <v>174</v>
      </c>
      <c r="K22" s="33">
        <f t="shared" si="0"/>
        <v>20</v>
      </c>
      <c r="L22" s="33">
        <f t="shared" si="1"/>
        <v>5</v>
      </c>
      <c r="M22" s="27"/>
      <c r="N22" s="27"/>
      <c r="O22" s="27"/>
      <c r="P22" s="27"/>
    </row>
    <row r="23" spans="1:16">
      <c r="A23" s="30">
        <v>1</v>
      </c>
      <c r="B23" s="31">
        <v>3</v>
      </c>
      <c r="C23" s="31" t="str" cm="1">
        <f t="array" ref="C23">INDEX($P$5:$P$7,B23)</f>
        <v>7:10–8:35 م</v>
      </c>
      <c r="D23" s="31">
        <v>3</v>
      </c>
      <c r="E23" s="31" t="s">
        <v>653</v>
      </c>
      <c r="F23" s="32">
        <v>1</v>
      </c>
      <c r="G23" s="31" t="s">
        <v>575</v>
      </c>
      <c r="H23" s="27"/>
      <c r="I23" s="33">
        <v>19</v>
      </c>
      <c r="J23" s="33" t="s">
        <v>295</v>
      </c>
      <c r="K23" s="33">
        <f t="shared" si="0"/>
        <v>20</v>
      </c>
      <c r="L23" s="33">
        <f t="shared" si="1"/>
        <v>5</v>
      </c>
      <c r="M23" s="27"/>
      <c r="N23" s="27"/>
      <c r="O23" s="27"/>
      <c r="P23" s="27"/>
    </row>
    <row r="24" spans="1:16">
      <c r="A24" s="30">
        <v>1</v>
      </c>
      <c r="B24" s="31">
        <v>3</v>
      </c>
      <c r="C24" s="31" t="str" cm="1">
        <f t="array" ref="C24">INDEX($P$5:$P$7,B24)</f>
        <v>7:10–8:35 م</v>
      </c>
      <c r="D24" s="31">
        <v>4</v>
      </c>
      <c r="E24" s="31" t="s">
        <v>653</v>
      </c>
      <c r="F24" s="32">
        <v>1</v>
      </c>
      <c r="G24" s="31" t="s">
        <v>553</v>
      </c>
      <c r="H24" s="27"/>
      <c r="I24" s="33">
        <v>20</v>
      </c>
      <c r="J24" s="33" t="s">
        <v>295</v>
      </c>
      <c r="K24" s="33">
        <f t="shared" si="0"/>
        <v>20</v>
      </c>
      <c r="L24" s="33">
        <f t="shared" si="1"/>
        <v>5</v>
      </c>
      <c r="M24" s="27"/>
      <c r="N24" s="27"/>
      <c r="O24" s="27"/>
      <c r="P24" s="27"/>
    </row>
    <row r="25" spans="1:16">
      <c r="A25" s="30">
        <v>1</v>
      </c>
      <c r="B25" s="31">
        <v>3</v>
      </c>
      <c r="C25" s="31" t="str" cm="1">
        <f t="array" ref="C25">INDEX($P$5:$P$7,B25)</f>
        <v>7:10–8:35 م</v>
      </c>
      <c r="D25" s="31">
        <v>5</v>
      </c>
      <c r="E25" s="31" t="s">
        <v>653</v>
      </c>
      <c r="F25" s="32">
        <v>1</v>
      </c>
      <c r="G25" s="31" t="s">
        <v>532</v>
      </c>
      <c r="H25" s="27"/>
      <c r="I25" s="33">
        <v>21</v>
      </c>
      <c r="J25" s="33" t="s">
        <v>295</v>
      </c>
      <c r="K25" s="33">
        <f t="shared" si="0"/>
        <v>20</v>
      </c>
      <c r="L25" s="33">
        <f t="shared" si="1"/>
        <v>5</v>
      </c>
      <c r="M25" s="27"/>
      <c r="N25" s="27"/>
      <c r="O25" s="27"/>
      <c r="P25" s="27"/>
    </row>
    <row r="26" spans="1:16">
      <c r="A26" s="30">
        <v>1</v>
      </c>
      <c r="B26" s="31">
        <v>3</v>
      </c>
      <c r="C26" s="31" t="str" cm="1">
        <f t="array" ref="C26">INDEX($P$5:$P$7,B26)</f>
        <v>7:10–8:35 م</v>
      </c>
      <c r="D26" s="31">
        <v>6</v>
      </c>
      <c r="E26" s="31" t="s">
        <v>654</v>
      </c>
      <c r="F26" s="32">
        <v>1</v>
      </c>
      <c r="G26" s="31" t="s">
        <v>655</v>
      </c>
      <c r="H26" s="27"/>
      <c r="I26" s="33">
        <v>22</v>
      </c>
      <c r="J26" s="33" t="s">
        <v>295</v>
      </c>
      <c r="K26" s="33">
        <f t="shared" si="0"/>
        <v>20</v>
      </c>
      <c r="L26" s="33">
        <f t="shared" si="1"/>
        <v>5</v>
      </c>
      <c r="M26" s="27"/>
      <c r="N26" s="27"/>
      <c r="O26" s="27"/>
      <c r="P26" s="27"/>
    </row>
    <row r="27" spans="1:16">
      <c r="A27" s="30">
        <v>1</v>
      </c>
      <c r="B27" s="31">
        <v>3</v>
      </c>
      <c r="C27" s="31" t="str" cm="1">
        <f t="array" ref="C27">INDEX($P$5:$P$7,B27)</f>
        <v>7:10–8:35 م</v>
      </c>
      <c r="D27" s="31">
        <v>7</v>
      </c>
      <c r="E27" s="31" t="s">
        <v>654</v>
      </c>
      <c r="F27" s="32">
        <v>1</v>
      </c>
      <c r="G27" s="31" t="s">
        <v>650</v>
      </c>
      <c r="H27" s="27"/>
      <c r="I27" s="33">
        <v>23</v>
      </c>
      <c r="J27" s="33" t="s">
        <v>295</v>
      </c>
      <c r="K27" s="33">
        <f t="shared" si="0"/>
        <v>20</v>
      </c>
      <c r="L27" s="33">
        <f t="shared" si="1"/>
        <v>5</v>
      </c>
      <c r="M27" s="27"/>
      <c r="N27" s="27"/>
      <c r="O27" s="27"/>
      <c r="P27" s="27"/>
    </row>
    <row r="28" spans="1:16">
      <c r="A28" s="30">
        <v>1</v>
      </c>
      <c r="B28" s="31">
        <v>3</v>
      </c>
      <c r="C28" s="31" t="str" cm="1">
        <f t="array" ref="C28">INDEX($P$5:$P$7,B28)</f>
        <v>7:10–8:35 م</v>
      </c>
      <c r="D28" s="31">
        <v>8</v>
      </c>
      <c r="E28" s="31" t="s">
        <v>654</v>
      </c>
      <c r="F28" s="32">
        <v>1</v>
      </c>
      <c r="G28" s="31" t="s">
        <v>640</v>
      </c>
      <c r="H28" s="27"/>
      <c r="I28" s="33">
        <v>24</v>
      </c>
      <c r="J28" s="33" t="s">
        <v>295</v>
      </c>
      <c r="K28" s="33">
        <f t="shared" si="0"/>
        <v>20</v>
      </c>
      <c r="L28" s="33">
        <f t="shared" si="1"/>
        <v>5</v>
      </c>
      <c r="M28" s="27"/>
      <c r="N28" s="27"/>
      <c r="O28" s="27"/>
      <c r="P28" s="27"/>
    </row>
    <row r="29" spans="1:16">
      <c r="A29" s="30">
        <v>2</v>
      </c>
      <c r="B29" s="31">
        <v>1</v>
      </c>
      <c r="C29" s="31" t="str" cm="1">
        <f t="array" ref="C29">INDEX($P$5:$P$7,B29)</f>
        <v>4:00–5:25 م</v>
      </c>
      <c r="D29" s="31">
        <v>1</v>
      </c>
      <c r="E29" s="31" t="s">
        <v>19</v>
      </c>
      <c r="F29" s="32">
        <v>1</v>
      </c>
      <c r="G29" s="31" t="s">
        <v>23</v>
      </c>
      <c r="H29" s="27"/>
      <c r="I29" s="33">
        <v>25</v>
      </c>
      <c r="J29" s="33" t="s">
        <v>335</v>
      </c>
      <c r="K29" s="33">
        <f t="shared" si="0"/>
        <v>20</v>
      </c>
      <c r="L29" s="33">
        <f t="shared" si="1"/>
        <v>5</v>
      </c>
      <c r="M29" s="27"/>
      <c r="N29" s="27"/>
      <c r="O29" s="27"/>
      <c r="P29" s="27"/>
    </row>
    <row r="30" spans="1:16">
      <c r="A30" s="30">
        <v>2</v>
      </c>
      <c r="B30" s="31">
        <v>1</v>
      </c>
      <c r="C30" s="31" t="str" cm="1">
        <f t="array" ref="C30">INDEX($P$5:$P$7,B30)</f>
        <v>4:00–5:25 م</v>
      </c>
      <c r="D30" s="31">
        <v>2</v>
      </c>
      <c r="E30" s="31" t="s">
        <v>19</v>
      </c>
      <c r="F30" s="32">
        <v>1</v>
      </c>
      <c r="G30" s="31" t="s">
        <v>24</v>
      </c>
      <c r="H30" s="27"/>
      <c r="I30" s="33">
        <v>26</v>
      </c>
      <c r="J30" s="33" t="s">
        <v>335</v>
      </c>
      <c r="K30" s="33">
        <f t="shared" si="0"/>
        <v>20</v>
      </c>
      <c r="L30" s="33">
        <f t="shared" si="1"/>
        <v>5</v>
      </c>
      <c r="M30" s="27"/>
      <c r="N30" s="27"/>
      <c r="O30" s="27"/>
      <c r="P30" s="27"/>
    </row>
    <row r="31" spans="1:16">
      <c r="A31" s="30">
        <v>2</v>
      </c>
      <c r="B31" s="31">
        <v>1</v>
      </c>
      <c r="C31" s="31" t="str" cm="1">
        <f t="array" ref="C31">INDEX($P$5:$P$7,B31)</f>
        <v>4:00–5:25 م</v>
      </c>
      <c r="D31" s="31">
        <v>3</v>
      </c>
      <c r="E31" s="31" t="s">
        <v>19</v>
      </c>
      <c r="F31" s="32">
        <v>1</v>
      </c>
      <c r="G31" s="31" t="s">
        <v>25</v>
      </c>
      <c r="H31" s="27"/>
      <c r="I31" s="33">
        <v>27</v>
      </c>
      <c r="J31" s="33" t="s">
        <v>335</v>
      </c>
      <c r="K31" s="33">
        <f t="shared" si="0"/>
        <v>20</v>
      </c>
      <c r="L31" s="33">
        <f t="shared" si="1"/>
        <v>5</v>
      </c>
      <c r="M31" s="27"/>
      <c r="N31" s="27"/>
      <c r="O31" s="27"/>
      <c r="P31" s="27"/>
    </row>
    <row r="32" spans="1:16">
      <c r="A32" s="30">
        <v>2</v>
      </c>
      <c r="B32" s="31">
        <v>1</v>
      </c>
      <c r="C32" s="31" t="str" cm="1">
        <f t="array" ref="C32">INDEX($P$5:$P$7,B32)</f>
        <v>4:00–5:25 م</v>
      </c>
      <c r="D32" s="31">
        <v>4</v>
      </c>
      <c r="E32" s="31" t="s">
        <v>95</v>
      </c>
      <c r="F32" s="32">
        <v>1</v>
      </c>
      <c r="G32" s="31" t="s">
        <v>75</v>
      </c>
      <c r="H32" s="27"/>
      <c r="I32" s="33">
        <v>28</v>
      </c>
      <c r="J32" s="33" t="s">
        <v>335</v>
      </c>
      <c r="K32" s="33">
        <f t="shared" si="0"/>
        <v>20</v>
      </c>
      <c r="L32" s="33">
        <f t="shared" si="1"/>
        <v>5</v>
      </c>
      <c r="M32" s="27"/>
      <c r="N32" s="27"/>
      <c r="O32" s="27"/>
      <c r="P32" s="27"/>
    </row>
    <row r="33" spans="1:16">
      <c r="A33" s="30">
        <v>2</v>
      </c>
      <c r="B33" s="31">
        <v>1</v>
      </c>
      <c r="C33" s="31" t="str" cm="1">
        <f t="array" ref="C33">INDEX($P$5:$P$7,B33)</f>
        <v>4:00–5:25 م</v>
      </c>
      <c r="D33" s="31">
        <v>5</v>
      </c>
      <c r="E33" s="31" t="s">
        <v>95</v>
      </c>
      <c r="F33" s="32">
        <v>1</v>
      </c>
      <c r="G33" s="31" t="s">
        <v>84</v>
      </c>
      <c r="H33" s="27"/>
      <c r="I33" s="33">
        <v>29</v>
      </c>
      <c r="J33" s="33" t="s">
        <v>335</v>
      </c>
      <c r="K33" s="33">
        <f t="shared" si="0"/>
        <v>20</v>
      </c>
      <c r="L33" s="33">
        <f t="shared" si="1"/>
        <v>5</v>
      </c>
      <c r="M33" s="27"/>
      <c r="N33" s="27"/>
      <c r="O33" s="27"/>
      <c r="P33" s="27"/>
    </row>
    <row r="34" spans="1:16">
      <c r="A34" s="30">
        <v>2</v>
      </c>
      <c r="B34" s="31">
        <v>1</v>
      </c>
      <c r="C34" s="31" t="str" cm="1">
        <f t="array" ref="C34">INDEX($P$5:$P$7,B34)</f>
        <v>4:00–5:25 م</v>
      </c>
      <c r="D34" s="31">
        <v>6</v>
      </c>
      <c r="E34" s="31" t="s">
        <v>95</v>
      </c>
      <c r="F34" s="32">
        <v>1</v>
      </c>
      <c r="G34" s="31" t="s">
        <v>58</v>
      </c>
      <c r="H34" s="27"/>
      <c r="I34" s="33">
        <v>30</v>
      </c>
      <c r="J34" s="33" t="s">
        <v>335</v>
      </c>
      <c r="K34" s="33">
        <f t="shared" si="0"/>
        <v>20</v>
      </c>
      <c r="L34" s="33">
        <f t="shared" si="1"/>
        <v>5</v>
      </c>
      <c r="M34" s="27"/>
      <c r="N34" s="27"/>
      <c r="O34" s="27"/>
      <c r="P34" s="27"/>
    </row>
    <row r="35" spans="1:16">
      <c r="A35" s="30">
        <v>2</v>
      </c>
      <c r="B35" s="31">
        <v>1</v>
      </c>
      <c r="C35" s="31" t="str" cm="1">
        <f t="array" ref="C35">INDEX($P$5:$P$7,B35)</f>
        <v>4:00–5:25 م</v>
      </c>
      <c r="D35" s="31">
        <v>7</v>
      </c>
      <c r="E35" s="31" t="s">
        <v>174</v>
      </c>
      <c r="F35" s="32">
        <v>1</v>
      </c>
      <c r="G35" s="31" t="s">
        <v>140</v>
      </c>
      <c r="H35" s="27"/>
      <c r="I35" s="33">
        <v>31</v>
      </c>
      <c r="J35" s="33" t="s">
        <v>448</v>
      </c>
      <c r="K35" s="33">
        <f t="shared" si="0"/>
        <v>20</v>
      </c>
      <c r="L35" s="33">
        <f t="shared" si="1"/>
        <v>5</v>
      </c>
      <c r="M35" s="27"/>
      <c r="N35" s="27"/>
      <c r="O35" s="27"/>
      <c r="P35" s="27"/>
    </row>
    <row r="36" spans="1:16">
      <c r="A36" s="30">
        <v>2</v>
      </c>
      <c r="B36" s="31">
        <v>1</v>
      </c>
      <c r="C36" s="31" t="str" cm="1">
        <f t="array" ref="C36">INDEX($P$5:$P$7,B36)</f>
        <v>4:00–5:25 م</v>
      </c>
      <c r="D36" s="31">
        <v>8</v>
      </c>
      <c r="E36" s="31" t="s">
        <v>174</v>
      </c>
      <c r="F36" s="32">
        <v>1</v>
      </c>
      <c r="G36" s="31" t="s">
        <v>176</v>
      </c>
      <c r="H36" s="27"/>
      <c r="I36" s="33">
        <v>32</v>
      </c>
      <c r="J36" s="33" t="s">
        <v>448</v>
      </c>
      <c r="K36" s="33">
        <f t="shared" si="0"/>
        <v>20</v>
      </c>
      <c r="L36" s="33">
        <f t="shared" si="1"/>
        <v>5</v>
      </c>
      <c r="M36" s="27"/>
      <c r="N36" s="27"/>
      <c r="O36" s="27"/>
      <c r="P36" s="27"/>
    </row>
    <row r="37" spans="1:16">
      <c r="A37" s="30">
        <v>2</v>
      </c>
      <c r="B37" s="31">
        <v>2</v>
      </c>
      <c r="C37" s="31" t="str" cm="1">
        <f t="array" ref="C37">INDEX($P$5:$P$7,B37)</f>
        <v>5:35–7:00 م</v>
      </c>
      <c r="D37" s="31">
        <v>1</v>
      </c>
      <c r="E37" s="31" t="s">
        <v>174</v>
      </c>
      <c r="F37" s="32">
        <v>1</v>
      </c>
      <c r="G37" s="31" t="s">
        <v>116</v>
      </c>
      <c r="H37" s="27"/>
      <c r="I37" s="33">
        <v>33</v>
      </c>
      <c r="J37" s="33" t="s">
        <v>448</v>
      </c>
      <c r="K37" s="33">
        <f t="shared" si="0"/>
        <v>20</v>
      </c>
      <c r="L37" s="33">
        <f t="shared" si="1"/>
        <v>5</v>
      </c>
      <c r="M37" s="27"/>
      <c r="N37" s="27"/>
      <c r="O37" s="27"/>
      <c r="P37" s="27"/>
    </row>
    <row r="38" spans="1:16">
      <c r="A38" s="30">
        <v>2</v>
      </c>
      <c r="B38" s="31">
        <v>2</v>
      </c>
      <c r="C38" s="31" t="str" cm="1">
        <f t="array" ref="C38">INDEX($P$5:$P$7,B38)</f>
        <v>5:35–7:00 م</v>
      </c>
      <c r="D38" s="31">
        <v>2</v>
      </c>
      <c r="E38" s="31" t="s">
        <v>295</v>
      </c>
      <c r="F38" s="32">
        <v>1</v>
      </c>
      <c r="G38" s="31" t="s">
        <v>283</v>
      </c>
      <c r="H38" s="27"/>
      <c r="I38" s="33">
        <v>34</v>
      </c>
      <c r="J38" s="33" t="s">
        <v>448</v>
      </c>
      <c r="K38" s="33">
        <f t="shared" si="0"/>
        <v>20</v>
      </c>
      <c r="L38" s="33">
        <f t="shared" si="1"/>
        <v>5</v>
      </c>
      <c r="M38" s="27"/>
      <c r="N38" s="27"/>
      <c r="O38" s="27"/>
      <c r="P38" s="27"/>
    </row>
    <row r="39" spans="1:16">
      <c r="A39" s="30">
        <v>2</v>
      </c>
      <c r="B39" s="31">
        <v>2</v>
      </c>
      <c r="C39" s="31" t="str" cm="1">
        <f t="array" ref="C39">INDEX($P$5:$P$7,B39)</f>
        <v>5:35–7:00 م</v>
      </c>
      <c r="D39" s="31">
        <v>3</v>
      </c>
      <c r="E39" s="31" t="s">
        <v>295</v>
      </c>
      <c r="F39" s="32">
        <v>1</v>
      </c>
      <c r="G39" s="31" t="s">
        <v>288</v>
      </c>
      <c r="H39" s="27"/>
      <c r="I39" s="33">
        <v>35</v>
      </c>
      <c r="J39" s="33" t="s">
        <v>448</v>
      </c>
      <c r="K39" s="33">
        <f t="shared" si="0"/>
        <v>20</v>
      </c>
      <c r="L39" s="33">
        <f t="shared" si="1"/>
        <v>5</v>
      </c>
      <c r="M39" s="27"/>
      <c r="N39" s="27"/>
      <c r="O39" s="27"/>
      <c r="P39" s="27"/>
    </row>
    <row r="40" spans="1:16">
      <c r="A40" s="30">
        <v>2</v>
      </c>
      <c r="B40" s="31">
        <v>2</v>
      </c>
      <c r="C40" s="31" t="str" cm="1">
        <f t="array" ref="C40">INDEX($P$5:$P$7,B40)</f>
        <v>5:35–7:00 م</v>
      </c>
      <c r="D40" s="31">
        <v>4</v>
      </c>
      <c r="E40" s="31" t="s">
        <v>295</v>
      </c>
      <c r="F40" s="32">
        <v>1</v>
      </c>
      <c r="G40" s="31" t="s">
        <v>248</v>
      </c>
      <c r="H40" s="27"/>
      <c r="I40" s="33">
        <v>36</v>
      </c>
      <c r="J40" s="33" t="s">
        <v>448</v>
      </c>
      <c r="K40" s="33">
        <f t="shared" si="0"/>
        <v>20</v>
      </c>
      <c r="L40" s="33">
        <f t="shared" si="1"/>
        <v>5</v>
      </c>
      <c r="M40" s="27"/>
      <c r="N40" s="27"/>
      <c r="O40" s="27"/>
      <c r="P40" s="27"/>
    </row>
    <row r="41" spans="1:16">
      <c r="A41" s="30">
        <v>2</v>
      </c>
      <c r="B41" s="31">
        <v>2</v>
      </c>
      <c r="C41" s="31" t="str" cm="1">
        <f t="array" ref="C41">INDEX($P$5:$P$7,B41)</f>
        <v>5:35–7:00 م</v>
      </c>
      <c r="D41" s="31">
        <v>5</v>
      </c>
      <c r="E41" s="31" t="s">
        <v>335</v>
      </c>
      <c r="F41" s="32">
        <v>1</v>
      </c>
      <c r="G41" s="31" t="s">
        <v>331</v>
      </c>
      <c r="H41" s="27"/>
      <c r="I41" s="33">
        <v>37</v>
      </c>
      <c r="J41" s="33" t="s">
        <v>653</v>
      </c>
      <c r="K41" s="33">
        <f t="shared" si="0"/>
        <v>20</v>
      </c>
      <c r="L41" s="33">
        <f t="shared" si="1"/>
        <v>5</v>
      </c>
      <c r="M41" s="27"/>
      <c r="N41" s="27"/>
      <c r="O41" s="27"/>
      <c r="P41" s="27"/>
    </row>
    <row r="42" spans="1:16">
      <c r="A42" s="30">
        <v>2</v>
      </c>
      <c r="B42" s="31">
        <v>2</v>
      </c>
      <c r="C42" s="31" t="str" cm="1">
        <f t="array" ref="C42">INDEX($P$5:$P$7,B42)</f>
        <v>5:35–7:00 م</v>
      </c>
      <c r="D42" s="31">
        <v>6</v>
      </c>
      <c r="E42" s="31" t="s">
        <v>335</v>
      </c>
      <c r="F42" s="32">
        <v>1</v>
      </c>
      <c r="G42" s="31" t="s">
        <v>337</v>
      </c>
      <c r="H42" s="27"/>
      <c r="I42" s="33">
        <v>38</v>
      </c>
      <c r="J42" s="33" t="s">
        <v>653</v>
      </c>
      <c r="K42" s="33">
        <f t="shared" si="0"/>
        <v>20</v>
      </c>
      <c r="L42" s="33">
        <f t="shared" si="1"/>
        <v>5</v>
      </c>
      <c r="M42" s="27"/>
      <c r="N42" s="27"/>
      <c r="O42" s="27"/>
      <c r="P42" s="27"/>
    </row>
    <row r="43" spans="1:16">
      <c r="A43" s="30">
        <v>2</v>
      </c>
      <c r="B43" s="31">
        <v>2</v>
      </c>
      <c r="C43" s="31" t="str" cm="1">
        <f t="array" ref="C43">INDEX($P$5:$P$7,B43)</f>
        <v>5:35–7:00 م</v>
      </c>
      <c r="D43" s="31">
        <v>7</v>
      </c>
      <c r="E43" s="31" t="s">
        <v>335</v>
      </c>
      <c r="F43" s="32">
        <v>1</v>
      </c>
      <c r="G43" s="31" t="s">
        <v>317</v>
      </c>
      <c r="H43" s="27"/>
      <c r="I43" s="33">
        <v>39</v>
      </c>
      <c r="J43" s="33" t="s">
        <v>653</v>
      </c>
      <c r="K43" s="33">
        <f t="shared" si="0"/>
        <v>20</v>
      </c>
      <c r="L43" s="33">
        <f t="shared" si="1"/>
        <v>5</v>
      </c>
      <c r="M43" s="27"/>
      <c r="N43" s="27"/>
      <c r="O43" s="27"/>
      <c r="P43" s="27"/>
    </row>
    <row r="44" spans="1:16">
      <c r="A44" s="30">
        <v>2</v>
      </c>
      <c r="B44" s="31">
        <v>2</v>
      </c>
      <c r="C44" s="31" t="str" cm="1">
        <f t="array" ref="C44">INDEX($P$5:$P$7,B44)</f>
        <v>5:35–7:00 م</v>
      </c>
      <c r="D44" s="31">
        <v>8</v>
      </c>
      <c r="E44" s="31" t="s">
        <v>448</v>
      </c>
      <c r="F44" s="32">
        <v>1</v>
      </c>
      <c r="G44" s="31" t="s">
        <v>434</v>
      </c>
      <c r="H44" s="27"/>
      <c r="I44" s="33">
        <v>40</v>
      </c>
      <c r="J44" s="33" t="s">
        <v>653</v>
      </c>
      <c r="K44" s="33">
        <f t="shared" si="0"/>
        <v>20</v>
      </c>
      <c r="L44" s="33">
        <f t="shared" si="1"/>
        <v>5</v>
      </c>
      <c r="M44" s="27"/>
      <c r="N44" s="27"/>
      <c r="O44" s="27"/>
      <c r="P44" s="27"/>
    </row>
    <row r="45" spans="1:16">
      <c r="A45" s="30">
        <v>2</v>
      </c>
      <c r="B45" s="31">
        <v>3</v>
      </c>
      <c r="C45" s="31" t="str" cm="1">
        <f t="array" ref="C45">INDEX($P$5:$P$7,B45)</f>
        <v>7:10–8:35 م</v>
      </c>
      <c r="D45" s="31">
        <v>1</v>
      </c>
      <c r="E45" s="31" t="s">
        <v>448</v>
      </c>
      <c r="F45" s="32">
        <v>1</v>
      </c>
      <c r="G45" s="31" t="s">
        <v>450</v>
      </c>
      <c r="H45" s="27"/>
      <c r="I45" s="33">
        <v>41</v>
      </c>
      <c r="J45" s="33" t="s">
        <v>653</v>
      </c>
      <c r="K45" s="33">
        <f t="shared" si="0"/>
        <v>20</v>
      </c>
      <c r="L45" s="33">
        <f t="shared" si="1"/>
        <v>5</v>
      </c>
      <c r="M45" s="27"/>
      <c r="N45" s="27"/>
      <c r="O45" s="27"/>
      <c r="P45" s="27"/>
    </row>
    <row r="46" spans="1:16">
      <c r="A46" s="30">
        <v>2</v>
      </c>
      <c r="B46" s="31">
        <v>3</v>
      </c>
      <c r="C46" s="31" t="str" cm="1">
        <f t="array" ref="C46">INDEX($P$5:$P$7,B46)</f>
        <v>7:10–8:35 م</v>
      </c>
      <c r="D46" s="31">
        <v>2</v>
      </c>
      <c r="E46" s="31" t="s">
        <v>448</v>
      </c>
      <c r="F46" s="32">
        <v>1</v>
      </c>
      <c r="G46" s="31" t="s">
        <v>370</v>
      </c>
      <c r="H46" s="27"/>
      <c r="I46" s="33">
        <v>42</v>
      </c>
      <c r="J46" s="33" t="s">
        <v>653</v>
      </c>
      <c r="K46" s="33">
        <f t="shared" si="0"/>
        <v>20</v>
      </c>
      <c r="L46" s="33">
        <f t="shared" si="1"/>
        <v>5</v>
      </c>
      <c r="M46" s="27"/>
      <c r="N46" s="27"/>
      <c r="O46" s="27"/>
      <c r="P46" s="27"/>
    </row>
    <row r="47" spans="1:16">
      <c r="A47" s="30">
        <v>2</v>
      </c>
      <c r="B47" s="31">
        <v>3</v>
      </c>
      <c r="C47" s="31" t="str" cm="1">
        <f t="array" ref="C47">INDEX($P$5:$P$7,B47)</f>
        <v>7:10–8:35 م</v>
      </c>
      <c r="D47" s="31">
        <v>3</v>
      </c>
      <c r="E47" s="31" t="s">
        <v>653</v>
      </c>
      <c r="F47" s="32">
        <v>1</v>
      </c>
      <c r="G47" s="31" t="s">
        <v>544</v>
      </c>
      <c r="H47" s="27"/>
      <c r="I47" s="33">
        <v>43</v>
      </c>
      <c r="J47" s="33" t="s">
        <v>654</v>
      </c>
      <c r="K47" s="33">
        <f t="shared" si="0"/>
        <v>20</v>
      </c>
      <c r="L47" s="33">
        <f t="shared" si="1"/>
        <v>5</v>
      </c>
      <c r="M47" s="27"/>
      <c r="N47" s="27"/>
      <c r="O47" s="27"/>
      <c r="P47" s="27"/>
    </row>
    <row r="48" spans="1:16">
      <c r="A48" s="30">
        <v>2</v>
      </c>
      <c r="B48" s="31">
        <v>3</v>
      </c>
      <c r="C48" s="31" t="str" cm="1">
        <f t="array" ref="C48">INDEX($P$5:$P$7,B48)</f>
        <v>7:10–8:35 م</v>
      </c>
      <c r="D48" s="31">
        <v>4</v>
      </c>
      <c r="E48" s="31" t="s">
        <v>653</v>
      </c>
      <c r="F48" s="32">
        <v>1</v>
      </c>
      <c r="G48" s="31" t="s">
        <v>564</v>
      </c>
      <c r="H48" s="27"/>
      <c r="I48" s="33">
        <v>44</v>
      </c>
      <c r="J48" s="33" t="s">
        <v>654</v>
      </c>
      <c r="K48" s="33">
        <f t="shared" si="0"/>
        <v>20</v>
      </c>
      <c r="L48" s="33">
        <f t="shared" si="1"/>
        <v>5</v>
      </c>
      <c r="M48" s="27"/>
      <c r="N48" s="27"/>
      <c r="O48" s="27"/>
      <c r="P48" s="27"/>
    </row>
    <row r="49" spans="1:16">
      <c r="A49" s="30">
        <v>2</v>
      </c>
      <c r="B49" s="31">
        <v>3</v>
      </c>
      <c r="C49" s="31" t="str" cm="1">
        <f t="array" ref="C49">INDEX($P$5:$P$7,B49)</f>
        <v>7:10–8:35 م</v>
      </c>
      <c r="D49" s="31">
        <v>5</v>
      </c>
      <c r="E49" s="31" t="s">
        <v>653</v>
      </c>
      <c r="F49" s="32">
        <v>1</v>
      </c>
      <c r="G49" s="31" t="s">
        <v>513</v>
      </c>
      <c r="H49" s="27"/>
      <c r="I49" s="33">
        <v>45</v>
      </c>
      <c r="J49" s="33" t="s">
        <v>654</v>
      </c>
      <c r="K49" s="33">
        <f t="shared" si="0"/>
        <v>20</v>
      </c>
      <c r="L49" s="33">
        <f t="shared" si="1"/>
        <v>5</v>
      </c>
      <c r="M49" s="27"/>
      <c r="N49" s="27"/>
      <c r="O49" s="27"/>
      <c r="P49" s="27"/>
    </row>
    <row r="50" spans="1:16">
      <c r="A50" s="30">
        <v>2</v>
      </c>
      <c r="B50" s="31">
        <v>3</v>
      </c>
      <c r="C50" s="31" t="str" cm="1">
        <f t="array" ref="C50">INDEX($P$5:$P$7,B50)</f>
        <v>7:10–8:35 م</v>
      </c>
      <c r="D50" s="31">
        <v>6</v>
      </c>
      <c r="E50" s="31" t="s">
        <v>654</v>
      </c>
      <c r="F50" s="32">
        <v>1</v>
      </c>
      <c r="G50" s="31" t="s">
        <v>647</v>
      </c>
      <c r="H50" s="27"/>
      <c r="I50" s="33">
        <v>46</v>
      </c>
      <c r="J50" s="33" t="s">
        <v>654</v>
      </c>
      <c r="K50" s="33">
        <f t="shared" si="0"/>
        <v>20</v>
      </c>
      <c r="L50" s="33">
        <f t="shared" si="1"/>
        <v>5</v>
      </c>
      <c r="M50" s="27"/>
      <c r="N50" s="27"/>
      <c r="O50" s="27"/>
      <c r="P50" s="27"/>
    </row>
    <row r="51" spans="1:16">
      <c r="A51" s="30">
        <v>2</v>
      </c>
      <c r="B51" s="31">
        <v>3</v>
      </c>
      <c r="C51" s="31" t="str" cm="1">
        <f t="array" ref="C51">INDEX($P$5:$P$7,B51)</f>
        <v>7:10–8:35 م</v>
      </c>
      <c r="D51" s="31">
        <v>7</v>
      </c>
      <c r="E51" s="31" t="s">
        <v>654</v>
      </c>
      <c r="F51" s="32">
        <v>1</v>
      </c>
      <c r="G51" s="31" t="s">
        <v>656</v>
      </c>
      <c r="H51" s="27"/>
      <c r="I51" s="33">
        <v>47</v>
      </c>
      <c r="J51" s="33" t="s">
        <v>654</v>
      </c>
      <c r="K51" s="33">
        <f t="shared" si="0"/>
        <v>20</v>
      </c>
      <c r="L51" s="33">
        <f t="shared" si="1"/>
        <v>5</v>
      </c>
      <c r="M51" s="27"/>
      <c r="N51" s="27"/>
      <c r="O51" s="27"/>
      <c r="P51" s="27"/>
    </row>
    <row r="52" spans="1:16">
      <c r="A52" s="30">
        <v>2</v>
      </c>
      <c r="B52" s="31">
        <v>3</v>
      </c>
      <c r="C52" s="31" t="str" cm="1">
        <f t="array" ref="C52">INDEX($P$5:$P$7,B52)</f>
        <v>7:10–8:35 م</v>
      </c>
      <c r="D52" s="31">
        <v>8</v>
      </c>
      <c r="E52" s="31" t="s">
        <v>654</v>
      </c>
      <c r="F52" s="32">
        <v>1</v>
      </c>
      <c r="G52" s="31" t="s">
        <v>631</v>
      </c>
      <c r="H52" s="27"/>
      <c r="I52" s="33">
        <v>48</v>
      </c>
      <c r="J52" s="33" t="s">
        <v>654</v>
      </c>
      <c r="K52" s="33">
        <f t="shared" si="0"/>
        <v>20</v>
      </c>
      <c r="L52" s="33">
        <f t="shared" si="1"/>
        <v>5</v>
      </c>
      <c r="M52" s="27"/>
      <c r="N52" s="27"/>
      <c r="O52" s="27"/>
      <c r="P52" s="27"/>
    </row>
    <row r="53" spans="1:16">
      <c r="A53" s="30">
        <v>3</v>
      </c>
      <c r="B53" s="31">
        <v>1</v>
      </c>
      <c r="C53" s="31" t="str" cm="1">
        <f t="array" ref="C53">INDEX($P$5:$P$7,B53)</f>
        <v>4:00–5:25 م</v>
      </c>
      <c r="D53" s="31">
        <v>1</v>
      </c>
      <c r="E53" s="31" t="s">
        <v>19</v>
      </c>
      <c r="F53" s="32">
        <v>1</v>
      </c>
      <c r="G53" s="31" t="s">
        <v>26</v>
      </c>
      <c r="H53" s="27"/>
      <c r="I53" s="27"/>
      <c r="J53" s="27"/>
      <c r="K53" s="27"/>
      <c r="L53" s="27"/>
      <c r="M53" s="27"/>
      <c r="N53" s="27"/>
      <c r="O53" s="27"/>
      <c r="P53" s="27"/>
    </row>
    <row r="54" spans="1:16">
      <c r="A54" s="30">
        <v>3</v>
      </c>
      <c r="B54" s="31">
        <v>1</v>
      </c>
      <c r="C54" s="31" t="str" cm="1">
        <f t="array" ref="C54">INDEX($P$5:$P$7,B54)</f>
        <v>4:00–5:25 م</v>
      </c>
      <c r="D54" s="31">
        <v>2</v>
      </c>
      <c r="E54" s="31" t="s">
        <v>19</v>
      </c>
      <c r="F54" s="32">
        <v>1</v>
      </c>
      <c r="G54" s="31" t="s">
        <v>27</v>
      </c>
      <c r="H54" s="27"/>
      <c r="I54" s="27"/>
      <c r="J54" s="27"/>
      <c r="K54" s="27"/>
      <c r="L54" s="27"/>
      <c r="M54" s="27"/>
      <c r="N54" s="27"/>
      <c r="O54" s="27"/>
      <c r="P54" s="27"/>
    </row>
    <row r="55" spans="1:16">
      <c r="A55" s="30">
        <v>3</v>
      </c>
      <c r="B55" s="31">
        <v>1</v>
      </c>
      <c r="C55" s="31" t="str" cm="1">
        <f t="array" ref="C55">INDEX($P$5:$P$7,B55)</f>
        <v>4:00–5:25 م</v>
      </c>
      <c r="D55" s="31">
        <v>3</v>
      </c>
      <c r="E55" s="31" t="s">
        <v>19</v>
      </c>
      <c r="F55" s="32">
        <v>1</v>
      </c>
      <c r="G55" s="31" t="s">
        <v>28</v>
      </c>
      <c r="H55" s="27"/>
      <c r="I55" s="27"/>
      <c r="J55" s="27"/>
      <c r="K55" s="27"/>
      <c r="L55" s="27"/>
      <c r="M55" s="27"/>
      <c r="N55" s="27"/>
      <c r="O55" s="27"/>
      <c r="P55" s="27"/>
    </row>
    <row r="56" spans="1:16">
      <c r="A56" s="30">
        <v>3</v>
      </c>
      <c r="B56" s="31">
        <v>1</v>
      </c>
      <c r="C56" s="31" t="str" cm="1">
        <f t="array" ref="C56">INDEX($P$5:$P$7,B56)</f>
        <v>4:00–5:25 م</v>
      </c>
      <c r="D56" s="31">
        <v>4</v>
      </c>
      <c r="E56" s="31" t="s">
        <v>95</v>
      </c>
      <c r="F56" s="32">
        <v>1</v>
      </c>
      <c r="G56" s="31" t="s">
        <v>68</v>
      </c>
      <c r="H56" s="27"/>
      <c r="I56" s="27"/>
      <c r="J56" s="27"/>
      <c r="K56" s="27"/>
      <c r="L56" s="27"/>
      <c r="M56" s="27"/>
      <c r="N56" s="27"/>
      <c r="O56" s="27"/>
      <c r="P56" s="27"/>
    </row>
    <row r="57" spans="1:16">
      <c r="A57" s="30">
        <v>3</v>
      </c>
      <c r="B57" s="31">
        <v>1</v>
      </c>
      <c r="C57" s="31" t="str" cm="1">
        <f t="array" ref="C57">INDEX($P$5:$P$7,B57)</f>
        <v>4:00–5:25 م</v>
      </c>
      <c r="D57" s="31">
        <v>5</v>
      </c>
      <c r="E57" s="31" t="s">
        <v>95</v>
      </c>
      <c r="F57" s="32">
        <v>1</v>
      </c>
      <c r="G57" s="31" t="s">
        <v>74</v>
      </c>
      <c r="H57" s="27"/>
      <c r="I57" s="27"/>
      <c r="J57" s="27"/>
      <c r="K57" s="27"/>
      <c r="L57" s="27"/>
      <c r="M57" s="27"/>
      <c r="N57" s="27"/>
      <c r="O57" s="27"/>
      <c r="P57" s="27"/>
    </row>
    <row r="58" spans="1:16">
      <c r="A58" s="30">
        <v>3</v>
      </c>
      <c r="B58" s="31">
        <v>1</v>
      </c>
      <c r="C58" s="31" t="str" cm="1">
        <f t="array" ref="C58">INDEX($P$5:$P$7,B58)</f>
        <v>4:00–5:25 م</v>
      </c>
      <c r="D58" s="31">
        <v>6</v>
      </c>
      <c r="E58" s="31" t="s">
        <v>95</v>
      </c>
      <c r="F58" s="32">
        <v>1</v>
      </c>
      <c r="G58" s="31" t="s">
        <v>85</v>
      </c>
      <c r="H58" s="27"/>
      <c r="I58" s="27"/>
      <c r="J58" s="27"/>
      <c r="K58" s="27"/>
      <c r="L58" s="27"/>
      <c r="M58" s="27"/>
      <c r="N58" s="27"/>
      <c r="O58" s="27"/>
      <c r="P58" s="27"/>
    </row>
    <row r="59" spans="1:16">
      <c r="A59" s="30">
        <v>3</v>
      </c>
      <c r="B59" s="31">
        <v>1</v>
      </c>
      <c r="C59" s="31" t="str" cm="1">
        <f t="array" ref="C59">INDEX($P$5:$P$7,B59)</f>
        <v>4:00–5:25 م</v>
      </c>
      <c r="D59" s="31">
        <v>7</v>
      </c>
      <c r="E59" s="31" t="s">
        <v>174</v>
      </c>
      <c r="F59" s="32">
        <v>1</v>
      </c>
      <c r="G59" s="31" t="s">
        <v>124</v>
      </c>
      <c r="H59" s="27"/>
      <c r="I59" s="27"/>
      <c r="J59" s="27"/>
      <c r="K59" s="27"/>
      <c r="L59" s="27"/>
      <c r="M59" s="27"/>
      <c r="N59" s="27"/>
      <c r="O59" s="27"/>
      <c r="P59" s="27"/>
    </row>
    <row r="60" spans="1:16">
      <c r="A60" s="30">
        <v>3</v>
      </c>
      <c r="B60" s="31">
        <v>1</v>
      </c>
      <c r="C60" s="31" t="str" cm="1">
        <f t="array" ref="C60">INDEX($P$5:$P$7,B60)</f>
        <v>4:00–5:25 م</v>
      </c>
      <c r="D60" s="31">
        <v>8</v>
      </c>
      <c r="E60" s="31" t="s">
        <v>174</v>
      </c>
      <c r="F60" s="32">
        <v>1</v>
      </c>
      <c r="G60" s="31" t="s">
        <v>137</v>
      </c>
      <c r="H60" s="27"/>
      <c r="I60" s="27"/>
      <c r="J60" s="27"/>
      <c r="K60" s="27"/>
      <c r="L60" s="27"/>
      <c r="M60" s="27"/>
      <c r="N60" s="27"/>
      <c r="O60" s="27"/>
      <c r="P60" s="27"/>
    </row>
    <row r="61" spans="1:16">
      <c r="A61" s="30">
        <v>3</v>
      </c>
      <c r="B61" s="31">
        <v>2</v>
      </c>
      <c r="C61" s="31" t="str" cm="1">
        <f t="array" ref="C61">INDEX($P$5:$P$7,B61)</f>
        <v>5:35–7:00 م</v>
      </c>
      <c r="D61" s="31">
        <v>1</v>
      </c>
      <c r="E61" s="31" t="s">
        <v>174</v>
      </c>
      <c r="F61" s="32">
        <v>1</v>
      </c>
      <c r="G61" s="31" t="s">
        <v>177</v>
      </c>
      <c r="H61" s="27"/>
      <c r="I61" s="27"/>
      <c r="J61" s="27"/>
      <c r="K61" s="27"/>
      <c r="L61" s="27"/>
      <c r="M61" s="27"/>
      <c r="N61" s="27"/>
      <c r="O61" s="27"/>
      <c r="P61" s="27"/>
    </row>
    <row r="62" spans="1:16">
      <c r="A62" s="30">
        <v>3</v>
      </c>
      <c r="B62" s="31">
        <v>2</v>
      </c>
      <c r="C62" s="31" t="str" cm="1">
        <f t="array" ref="C62">INDEX($P$5:$P$7,B62)</f>
        <v>5:35–7:00 م</v>
      </c>
      <c r="D62" s="31">
        <v>2</v>
      </c>
      <c r="E62" s="31" t="s">
        <v>295</v>
      </c>
      <c r="F62" s="32">
        <v>1</v>
      </c>
      <c r="G62" s="31" t="s">
        <v>270</v>
      </c>
      <c r="H62" s="27"/>
      <c r="I62" s="27"/>
      <c r="J62" s="27"/>
      <c r="K62" s="27"/>
      <c r="L62" s="27"/>
      <c r="M62" s="27"/>
      <c r="N62" s="27"/>
      <c r="O62" s="27"/>
      <c r="P62" s="27"/>
    </row>
    <row r="63" spans="1:16">
      <c r="A63" s="30">
        <v>3</v>
      </c>
      <c r="B63" s="31">
        <v>2</v>
      </c>
      <c r="C63" s="31" t="str" cm="1">
        <f t="array" ref="C63">INDEX($P$5:$P$7,B63)</f>
        <v>5:35–7:00 م</v>
      </c>
      <c r="D63" s="31">
        <v>3</v>
      </c>
      <c r="E63" s="31" t="s">
        <v>295</v>
      </c>
      <c r="F63" s="32">
        <v>1</v>
      </c>
      <c r="G63" s="31" t="s">
        <v>282</v>
      </c>
      <c r="H63" s="27"/>
      <c r="I63" s="27"/>
      <c r="J63" s="27"/>
      <c r="K63" s="27"/>
      <c r="L63" s="27"/>
      <c r="M63" s="27"/>
      <c r="N63" s="27"/>
      <c r="O63" s="27"/>
      <c r="P63" s="27"/>
    </row>
    <row r="64" spans="1:16">
      <c r="A64" s="30">
        <v>3</v>
      </c>
      <c r="B64" s="31">
        <v>2</v>
      </c>
      <c r="C64" s="31" t="str" cm="1">
        <f t="array" ref="C64">INDEX($P$5:$P$7,B64)</f>
        <v>5:35–7:00 م</v>
      </c>
      <c r="D64" s="31">
        <v>4</v>
      </c>
      <c r="E64" s="31" t="s">
        <v>295</v>
      </c>
      <c r="F64" s="32">
        <v>1</v>
      </c>
      <c r="G64" s="31" t="s">
        <v>289</v>
      </c>
      <c r="H64" s="27"/>
      <c r="I64" s="27"/>
      <c r="J64" s="27"/>
      <c r="K64" s="27"/>
      <c r="L64" s="27"/>
      <c r="M64" s="27"/>
      <c r="N64" s="27"/>
      <c r="O64" s="27"/>
      <c r="P64" s="27"/>
    </row>
    <row r="65" spans="1:16">
      <c r="A65" s="30">
        <v>3</v>
      </c>
      <c r="B65" s="31">
        <v>2</v>
      </c>
      <c r="C65" s="31" t="str" cm="1">
        <f t="array" ref="C65">INDEX($P$5:$P$7,B65)</f>
        <v>5:35–7:00 م</v>
      </c>
      <c r="D65" s="31">
        <v>5</v>
      </c>
      <c r="E65" s="31" t="s">
        <v>335</v>
      </c>
      <c r="F65" s="32">
        <v>1</v>
      </c>
      <c r="G65" s="31" t="s">
        <v>326</v>
      </c>
      <c r="H65" s="27"/>
      <c r="I65" s="27"/>
      <c r="J65" s="27"/>
      <c r="K65" s="27"/>
      <c r="L65" s="27"/>
      <c r="M65" s="27"/>
      <c r="N65" s="27"/>
      <c r="O65" s="27"/>
      <c r="P65" s="27"/>
    </row>
    <row r="66" spans="1:16">
      <c r="A66" s="30">
        <v>3</v>
      </c>
      <c r="B66" s="31">
        <v>2</v>
      </c>
      <c r="C66" s="31" t="str" cm="1">
        <f t="array" ref="C66">INDEX($P$5:$P$7,B66)</f>
        <v>5:35–7:00 م</v>
      </c>
      <c r="D66" s="31">
        <v>6</v>
      </c>
      <c r="E66" s="31" t="s">
        <v>335</v>
      </c>
      <c r="F66" s="32">
        <v>1</v>
      </c>
      <c r="G66" s="31" t="s">
        <v>330</v>
      </c>
      <c r="H66" s="27"/>
      <c r="I66" s="27"/>
      <c r="J66" s="27"/>
      <c r="K66" s="27"/>
      <c r="L66" s="27"/>
      <c r="M66" s="27"/>
      <c r="N66" s="27"/>
      <c r="O66" s="27"/>
      <c r="P66" s="27"/>
    </row>
    <row r="67" spans="1:16">
      <c r="A67" s="30">
        <v>3</v>
      </c>
      <c r="B67" s="31">
        <v>2</v>
      </c>
      <c r="C67" s="31" t="str" cm="1">
        <f t="array" ref="C67">INDEX($P$5:$P$7,B67)</f>
        <v>5:35–7:00 م</v>
      </c>
      <c r="D67" s="31">
        <v>7</v>
      </c>
      <c r="E67" s="31" t="s">
        <v>335</v>
      </c>
      <c r="F67" s="32">
        <v>1</v>
      </c>
      <c r="G67" s="31" t="s">
        <v>338</v>
      </c>
      <c r="H67" s="27"/>
      <c r="I67" s="27"/>
      <c r="J67" s="27"/>
      <c r="K67" s="27"/>
      <c r="L67" s="27"/>
      <c r="M67" s="27"/>
      <c r="N67" s="27"/>
      <c r="O67" s="27"/>
      <c r="P67" s="27"/>
    </row>
    <row r="68" spans="1:16">
      <c r="A68" s="30">
        <v>3</v>
      </c>
      <c r="B68" s="31">
        <v>2</v>
      </c>
      <c r="C68" s="31" t="str" cm="1">
        <f t="array" ref="C68">INDEX($P$5:$P$7,B68)</f>
        <v>5:35–7:00 م</v>
      </c>
      <c r="D68" s="31">
        <v>8</v>
      </c>
      <c r="E68" s="31" t="s">
        <v>448</v>
      </c>
      <c r="F68" s="32">
        <v>1</v>
      </c>
      <c r="G68" s="31" t="s">
        <v>420</v>
      </c>
      <c r="H68" s="27"/>
      <c r="I68" s="27"/>
      <c r="J68" s="27"/>
      <c r="K68" s="27"/>
      <c r="L68" s="27"/>
      <c r="M68" s="27"/>
      <c r="N68" s="27"/>
      <c r="O68" s="27"/>
      <c r="P68" s="27"/>
    </row>
    <row r="69" spans="1:16">
      <c r="A69" s="30">
        <v>3</v>
      </c>
      <c r="B69" s="31">
        <v>3</v>
      </c>
      <c r="C69" s="31" t="str" cm="1">
        <f t="array" ref="C69">INDEX($P$5:$P$7,B69)</f>
        <v>7:10–8:35 م</v>
      </c>
      <c r="D69" s="31">
        <v>1</v>
      </c>
      <c r="E69" s="31" t="s">
        <v>448</v>
      </c>
      <c r="F69" s="32">
        <v>1</v>
      </c>
      <c r="G69" s="31" t="s">
        <v>433</v>
      </c>
      <c r="H69" s="27"/>
      <c r="I69" s="27"/>
      <c r="J69" s="27"/>
      <c r="K69" s="27"/>
      <c r="L69" s="27"/>
      <c r="M69" s="27"/>
      <c r="N69" s="27"/>
      <c r="O69" s="27"/>
      <c r="P69" s="27"/>
    </row>
    <row r="70" spans="1:16">
      <c r="A70" s="30">
        <v>3</v>
      </c>
      <c r="B70" s="31">
        <v>3</v>
      </c>
      <c r="C70" s="31" t="str" cm="1">
        <f t="array" ref="C70">INDEX($P$5:$P$7,B70)</f>
        <v>7:10–8:35 م</v>
      </c>
      <c r="D70" s="31">
        <v>2</v>
      </c>
      <c r="E70" s="31" t="s">
        <v>448</v>
      </c>
      <c r="F70" s="32">
        <v>1</v>
      </c>
      <c r="G70" s="31" t="s">
        <v>451</v>
      </c>
      <c r="H70" s="27"/>
      <c r="I70" s="27"/>
      <c r="J70" s="27"/>
      <c r="K70" s="27"/>
      <c r="L70" s="27"/>
      <c r="M70" s="27"/>
      <c r="N70" s="27"/>
      <c r="O70" s="27"/>
      <c r="P70" s="27"/>
    </row>
    <row r="71" spans="1:16">
      <c r="A71" s="30">
        <v>3</v>
      </c>
      <c r="B71" s="31">
        <v>3</v>
      </c>
      <c r="C71" s="31" t="str" cm="1">
        <f t="array" ref="C71">INDEX($P$5:$P$7,B71)</f>
        <v>7:10–8:35 م</v>
      </c>
      <c r="D71" s="31">
        <v>3</v>
      </c>
      <c r="E71" s="31" t="s">
        <v>653</v>
      </c>
      <c r="F71" s="32">
        <v>1</v>
      </c>
      <c r="G71" s="31" t="s">
        <v>533</v>
      </c>
      <c r="H71" s="27"/>
      <c r="I71" s="27"/>
      <c r="J71" s="27"/>
      <c r="K71" s="27"/>
      <c r="L71" s="27"/>
      <c r="M71" s="27"/>
      <c r="N71" s="27"/>
      <c r="O71" s="27"/>
      <c r="P71" s="27"/>
    </row>
    <row r="72" spans="1:16">
      <c r="A72" s="30">
        <v>3</v>
      </c>
      <c r="B72" s="31">
        <v>3</v>
      </c>
      <c r="C72" s="31" t="str" cm="1">
        <f t="array" ref="C72">INDEX($P$5:$P$7,B72)</f>
        <v>7:10–8:35 م</v>
      </c>
      <c r="D72" s="31">
        <v>4</v>
      </c>
      <c r="E72" s="31" t="s">
        <v>653</v>
      </c>
      <c r="F72" s="32">
        <v>1</v>
      </c>
      <c r="G72" s="31" t="s">
        <v>543</v>
      </c>
      <c r="H72" s="27"/>
      <c r="I72" s="27"/>
      <c r="J72" s="27"/>
      <c r="K72" s="27"/>
      <c r="L72" s="27"/>
      <c r="M72" s="27"/>
      <c r="N72" s="27"/>
      <c r="O72" s="27"/>
      <c r="P72" s="27"/>
    </row>
    <row r="73" spans="1:16">
      <c r="A73" s="30">
        <v>3</v>
      </c>
      <c r="B73" s="31">
        <v>3</v>
      </c>
      <c r="C73" s="31" t="str" cm="1">
        <f t="array" ref="C73">INDEX($P$5:$P$7,B73)</f>
        <v>7:10–8:35 م</v>
      </c>
      <c r="D73" s="31">
        <v>5</v>
      </c>
      <c r="E73" s="31" t="s">
        <v>653</v>
      </c>
      <c r="F73" s="32">
        <v>1</v>
      </c>
      <c r="G73" s="31" t="s">
        <v>565</v>
      </c>
      <c r="H73" s="27"/>
      <c r="I73" s="27"/>
      <c r="J73" s="27"/>
      <c r="K73" s="27"/>
      <c r="L73" s="27"/>
      <c r="M73" s="27"/>
      <c r="N73" s="27"/>
      <c r="O73" s="27"/>
      <c r="P73" s="27"/>
    </row>
    <row r="74" spans="1:16">
      <c r="A74" s="30">
        <v>3</v>
      </c>
      <c r="B74" s="31">
        <v>3</v>
      </c>
      <c r="C74" s="31" t="str" cm="1">
        <f t="array" ref="C74">INDEX($P$5:$P$7,B74)</f>
        <v>7:10–8:35 م</v>
      </c>
      <c r="D74" s="31">
        <v>6</v>
      </c>
      <c r="E74" s="31" t="s">
        <v>654</v>
      </c>
      <c r="F74" s="32">
        <v>1</v>
      </c>
      <c r="G74" s="31" t="s">
        <v>641</v>
      </c>
      <c r="H74" s="27"/>
      <c r="I74" s="27"/>
      <c r="J74" s="27"/>
      <c r="K74" s="27"/>
      <c r="L74" s="27"/>
      <c r="M74" s="27"/>
      <c r="N74" s="27"/>
      <c r="O74" s="27"/>
      <c r="P74" s="27"/>
    </row>
    <row r="75" spans="1:16">
      <c r="A75" s="30">
        <v>3</v>
      </c>
      <c r="B75" s="31">
        <v>3</v>
      </c>
      <c r="C75" s="31" t="str" cm="1">
        <f t="array" ref="C75">INDEX($P$5:$P$7,B75)</f>
        <v>7:10–8:35 م</v>
      </c>
      <c r="D75" s="31">
        <v>7</v>
      </c>
      <c r="E75" s="31" t="s">
        <v>654</v>
      </c>
      <c r="F75" s="32">
        <v>1</v>
      </c>
      <c r="G75" s="31" t="s">
        <v>646</v>
      </c>
      <c r="H75" s="27"/>
      <c r="I75" s="27"/>
      <c r="J75" s="27"/>
      <c r="K75" s="27"/>
      <c r="L75" s="27"/>
      <c r="M75" s="27"/>
      <c r="N75" s="27"/>
      <c r="O75" s="27"/>
      <c r="P75" s="27"/>
    </row>
    <row r="76" spans="1:16">
      <c r="A76" s="30">
        <v>3</v>
      </c>
      <c r="B76" s="31">
        <v>3</v>
      </c>
      <c r="C76" s="31" t="str" cm="1">
        <f t="array" ref="C76">INDEX($P$5:$P$7,B76)</f>
        <v>7:10–8:35 م</v>
      </c>
      <c r="D76" s="31">
        <v>8</v>
      </c>
      <c r="E76" s="31" t="s">
        <v>654</v>
      </c>
      <c r="F76" s="32">
        <v>1</v>
      </c>
      <c r="G76" s="31" t="s">
        <v>657</v>
      </c>
      <c r="H76" s="27"/>
      <c r="I76" s="27"/>
      <c r="J76" s="27"/>
      <c r="K76" s="27"/>
      <c r="L76" s="27"/>
      <c r="M76" s="27"/>
      <c r="N76" s="27"/>
      <c r="O76" s="27"/>
      <c r="P76" s="27"/>
    </row>
    <row r="77" spans="1:16">
      <c r="A77" s="30">
        <v>4</v>
      </c>
      <c r="B77" s="31">
        <v>1</v>
      </c>
      <c r="C77" s="31" t="str" cm="1">
        <f t="array" ref="C77">INDEX($P$5:$P$7,B77)</f>
        <v>4:00–5:25 م</v>
      </c>
      <c r="D77" s="31">
        <v>1</v>
      </c>
      <c r="E77" s="31" t="s">
        <v>19</v>
      </c>
      <c r="F77" s="32">
        <v>1</v>
      </c>
      <c r="G77" s="31" t="s">
        <v>29</v>
      </c>
      <c r="H77" s="27"/>
      <c r="I77" s="27"/>
      <c r="J77" s="27"/>
      <c r="K77" s="27"/>
      <c r="L77" s="27"/>
      <c r="M77" s="27"/>
      <c r="N77" s="27"/>
      <c r="O77" s="27"/>
      <c r="P77" s="27"/>
    </row>
    <row r="78" spans="1:16">
      <c r="A78" s="30">
        <v>4</v>
      </c>
      <c r="B78" s="31">
        <v>1</v>
      </c>
      <c r="C78" s="31" t="str" cm="1">
        <f t="array" ref="C78">INDEX($P$5:$P$7,B78)</f>
        <v>4:00–5:25 م</v>
      </c>
      <c r="D78" s="31">
        <v>2</v>
      </c>
      <c r="E78" s="31" t="s">
        <v>19</v>
      </c>
      <c r="F78" s="32">
        <v>1</v>
      </c>
      <c r="G78" s="31" t="s">
        <v>30</v>
      </c>
      <c r="H78" s="27"/>
      <c r="I78" s="27"/>
      <c r="J78" s="27"/>
      <c r="K78" s="27"/>
      <c r="L78" s="27"/>
      <c r="M78" s="27"/>
      <c r="N78" s="27"/>
      <c r="O78" s="27"/>
      <c r="P78" s="27"/>
    </row>
    <row r="79" spans="1:16">
      <c r="A79" s="30">
        <v>4</v>
      </c>
      <c r="B79" s="31">
        <v>1</v>
      </c>
      <c r="C79" s="31" t="str" cm="1">
        <f t="array" ref="C79">INDEX($P$5:$P$7,B79)</f>
        <v>4:00–5:25 م</v>
      </c>
      <c r="D79" s="31">
        <v>3</v>
      </c>
      <c r="E79" s="31" t="s">
        <v>19</v>
      </c>
      <c r="F79" s="32">
        <v>1</v>
      </c>
      <c r="G79" s="31" t="s">
        <v>31</v>
      </c>
      <c r="H79" s="27"/>
      <c r="I79" s="27"/>
      <c r="J79" s="27"/>
      <c r="K79" s="27"/>
      <c r="L79" s="27"/>
      <c r="M79" s="27"/>
      <c r="N79" s="27"/>
      <c r="O79" s="27"/>
      <c r="P79" s="27"/>
    </row>
    <row r="80" spans="1:16">
      <c r="A80" s="30">
        <v>4</v>
      </c>
      <c r="B80" s="31">
        <v>1</v>
      </c>
      <c r="C80" s="31" t="str" cm="1">
        <f t="array" ref="C80">INDEX($P$5:$P$7,B80)</f>
        <v>4:00–5:25 م</v>
      </c>
      <c r="D80" s="31">
        <v>4</v>
      </c>
      <c r="E80" s="31" t="s">
        <v>95</v>
      </c>
      <c r="F80" s="32">
        <v>1</v>
      </c>
      <c r="G80" s="31" t="s">
        <v>55</v>
      </c>
      <c r="H80" s="27"/>
      <c r="I80" s="27"/>
      <c r="J80" s="27"/>
      <c r="K80" s="27"/>
      <c r="L80" s="27"/>
      <c r="M80" s="27"/>
      <c r="N80" s="27"/>
      <c r="O80" s="27"/>
      <c r="P80" s="27"/>
    </row>
    <row r="81" spans="1:16">
      <c r="A81" s="30">
        <v>4</v>
      </c>
      <c r="B81" s="31">
        <v>1</v>
      </c>
      <c r="C81" s="31" t="str" cm="1">
        <f t="array" ref="C81">INDEX($P$5:$P$7,B81)</f>
        <v>4:00–5:25 م</v>
      </c>
      <c r="D81" s="31">
        <v>5</v>
      </c>
      <c r="E81" s="31" t="s">
        <v>95</v>
      </c>
      <c r="F81" s="32">
        <v>1</v>
      </c>
      <c r="G81" s="31" t="s">
        <v>63</v>
      </c>
      <c r="H81" s="27"/>
      <c r="I81" s="27"/>
      <c r="J81" s="27"/>
      <c r="K81" s="27"/>
      <c r="L81" s="27"/>
      <c r="M81" s="27"/>
      <c r="N81" s="27"/>
      <c r="O81" s="27"/>
      <c r="P81" s="27"/>
    </row>
    <row r="82" spans="1:16">
      <c r="A82" s="30">
        <v>4</v>
      </c>
      <c r="B82" s="31">
        <v>1</v>
      </c>
      <c r="C82" s="31" t="str" cm="1">
        <f t="array" ref="C82">INDEX($P$5:$P$7,B82)</f>
        <v>4:00–5:25 م</v>
      </c>
      <c r="D82" s="31">
        <v>6</v>
      </c>
      <c r="E82" s="31" t="s">
        <v>95</v>
      </c>
      <c r="F82" s="32">
        <v>1</v>
      </c>
      <c r="G82" s="31" t="s">
        <v>89</v>
      </c>
      <c r="H82" s="27"/>
      <c r="I82" s="27"/>
      <c r="J82" s="27"/>
      <c r="K82" s="27"/>
      <c r="L82" s="27"/>
      <c r="M82" s="27"/>
      <c r="N82" s="27"/>
      <c r="O82" s="27"/>
      <c r="P82" s="27"/>
    </row>
    <row r="83" spans="1:16">
      <c r="A83" s="30">
        <v>4</v>
      </c>
      <c r="B83" s="31">
        <v>1</v>
      </c>
      <c r="C83" s="31" t="str" cm="1">
        <f t="array" ref="C83">INDEX($P$5:$P$7,B83)</f>
        <v>4:00–5:25 م</v>
      </c>
      <c r="D83" s="31">
        <v>7</v>
      </c>
      <c r="E83" s="31" t="s">
        <v>174</v>
      </c>
      <c r="F83" s="32">
        <v>1</v>
      </c>
      <c r="G83" s="31" t="s">
        <v>114</v>
      </c>
      <c r="H83" s="27"/>
      <c r="I83" s="27"/>
      <c r="J83" s="27"/>
      <c r="K83" s="27"/>
      <c r="L83" s="27"/>
      <c r="M83" s="27"/>
      <c r="N83" s="27"/>
      <c r="O83" s="27"/>
      <c r="P83" s="27"/>
    </row>
    <row r="84" spans="1:16">
      <c r="A84" s="30">
        <v>4</v>
      </c>
      <c r="B84" s="31">
        <v>1</v>
      </c>
      <c r="C84" s="31" t="str" cm="1">
        <f t="array" ref="C84">INDEX($P$5:$P$7,B84)</f>
        <v>4:00–5:25 م</v>
      </c>
      <c r="D84" s="31">
        <v>8</v>
      </c>
      <c r="E84" s="31" t="s">
        <v>174</v>
      </c>
      <c r="F84" s="32">
        <v>1</v>
      </c>
      <c r="G84" s="31" t="s">
        <v>120</v>
      </c>
      <c r="H84" s="27"/>
      <c r="I84" s="27"/>
      <c r="J84" s="27"/>
      <c r="K84" s="27"/>
      <c r="L84" s="27"/>
      <c r="M84" s="27"/>
      <c r="N84" s="27"/>
      <c r="O84" s="27"/>
      <c r="P84" s="27"/>
    </row>
    <row r="85" spans="1:16">
      <c r="A85" s="30">
        <v>4</v>
      </c>
      <c r="B85" s="31">
        <v>2</v>
      </c>
      <c r="C85" s="31" t="str" cm="1">
        <f t="array" ref="C85">INDEX($P$5:$P$7,B85)</f>
        <v>5:35–7:00 م</v>
      </c>
      <c r="D85" s="31">
        <v>1</v>
      </c>
      <c r="E85" s="31" t="s">
        <v>174</v>
      </c>
      <c r="F85" s="32">
        <v>1</v>
      </c>
      <c r="G85" s="31" t="s">
        <v>178</v>
      </c>
      <c r="H85" s="27"/>
      <c r="I85" s="27"/>
      <c r="J85" s="27"/>
      <c r="K85" s="27"/>
      <c r="L85" s="27"/>
      <c r="M85" s="27"/>
      <c r="N85" s="27"/>
      <c r="O85" s="27"/>
      <c r="P85" s="27"/>
    </row>
    <row r="86" spans="1:16">
      <c r="A86" s="30">
        <v>4</v>
      </c>
      <c r="B86" s="31">
        <v>2</v>
      </c>
      <c r="C86" s="31" t="str" cm="1">
        <f t="array" ref="C86">INDEX($P$5:$P$7,B86)</f>
        <v>5:35–7:00 م</v>
      </c>
      <c r="D86" s="31">
        <v>2</v>
      </c>
      <c r="E86" s="31" t="s">
        <v>295</v>
      </c>
      <c r="F86" s="32">
        <v>1</v>
      </c>
      <c r="G86" s="31" t="s">
        <v>239</v>
      </c>
      <c r="H86" s="27"/>
      <c r="I86" s="27"/>
      <c r="J86" s="27"/>
      <c r="K86" s="27"/>
      <c r="L86" s="27"/>
      <c r="M86" s="27"/>
      <c r="N86" s="27"/>
      <c r="O86" s="27"/>
      <c r="P86" s="27"/>
    </row>
    <row r="87" spans="1:16">
      <c r="A87" s="30">
        <v>4</v>
      </c>
      <c r="B87" s="31">
        <v>2</v>
      </c>
      <c r="C87" s="31" t="str" cm="1">
        <f t="array" ref="C87">INDEX($P$5:$P$7,B87)</f>
        <v>5:35–7:00 م</v>
      </c>
      <c r="D87" s="31">
        <v>3</v>
      </c>
      <c r="E87" s="31" t="s">
        <v>295</v>
      </c>
      <c r="F87" s="32">
        <v>1</v>
      </c>
      <c r="G87" s="31" t="s">
        <v>259</v>
      </c>
      <c r="H87" s="27"/>
      <c r="I87" s="27"/>
      <c r="J87" s="27"/>
      <c r="K87" s="27"/>
      <c r="L87" s="27"/>
      <c r="M87" s="27"/>
      <c r="N87" s="27"/>
      <c r="O87" s="27"/>
      <c r="P87" s="27"/>
    </row>
    <row r="88" spans="1:16">
      <c r="A88" s="30">
        <v>4</v>
      </c>
      <c r="B88" s="31">
        <v>2</v>
      </c>
      <c r="C88" s="31" t="str" cm="1">
        <f t="array" ref="C88">INDEX($P$5:$P$7,B88)</f>
        <v>5:35–7:00 م</v>
      </c>
      <c r="D88" s="31">
        <v>4</v>
      </c>
      <c r="E88" s="31" t="s">
        <v>295</v>
      </c>
      <c r="F88" s="32">
        <v>1</v>
      </c>
      <c r="G88" s="31" t="s">
        <v>291</v>
      </c>
      <c r="H88" s="27"/>
      <c r="I88" s="27"/>
      <c r="J88" s="27"/>
      <c r="K88" s="27"/>
      <c r="L88" s="27"/>
      <c r="M88" s="27"/>
      <c r="N88" s="27"/>
      <c r="O88" s="27"/>
      <c r="P88" s="27"/>
    </row>
    <row r="89" spans="1:16">
      <c r="A89" s="30">
        <v>4</v>
      </c>
      <c r="B89" s="31">
        <v>2</v>
      </c>
      <c r="C89" s="31" t="str" cm="1">
        <f t="array" ref="C89">INDEX($P$5:$P$7,B89)</f>
        <v>5:35–7:00 م</v>
      </c>
      <c r="D89" s="31">
        <v>5</v>
      </c>
      <c r="E89" s="31" t="s">
        <v>335</v>
      </c>
      <c r="F89" s="32">
        <v>1</v>
      </c>
      <c r="G89" s="31" t="s">
        <v>312</v>
      </c>
      <c r="H89" s="27"/>
      <c r="I89" s="27"/>
      <c r="J89" s="27"/>
      <c r="K89" s="27"/>
      <c r="L89" s="27"/>
      <c r="M89" s="27"/>
      <c r="N89" s="27"/>
      <c r="O89" s="27"/>
      <c r="P89" s="27"/>
    </row>
    <row r="90" spans="1:16">
      <c r="A90" s="30">
        <v>4</v>
      </c>
      <c r="B90" s="31">
        <v>2</v>
      </c>
      <c r="C90" s="31" t="str" cm="1">
        <f t="array" ref="C90">INDEX($P$5:$P$7,B90)</f>
        <v>5:35–7:00 م</v>
      </c>
      <c r="D90" s="31">
        <v>6</v>
      </c>
      <c r="E90" s="31" t="s">
        <v>335</v>
      </c>
      <c r="F90" s="32">
        <v>1</v>
      </c>
      <c r="G90" s="31" t="s">
        <v>323</v>
      </c>
      <c r="H90" s="27"/>
      <c r="I90" s="27"/>
      <c r="J90" s="27"/>
      <c r="K90" s="27"/>
      <c r="L90" s="27"/>
      <c r="M90" s="27"/>
      <c r="N90" s="27"/>
      <c r="O90" s="27"/>
      <c r="P90" s="27"/>
    </row>
    <row r="91" spans="1:16">
      <c r="A91" s="30">
        <v>4</v>
      </c>
      <c r="B91" s="31">
        <v>2</v>
      </c>
      <c r="C91" s="31" t="str" cm="1">
        <f t="array" ref="C91">INDEX($P$5:$P$7,B91)</f>
        <v>5:35–7:00 م</v>
      </c>
      <c r="D91" s="31">
        <v>7</v>
      </c>
      <c r="E91" s="31" t="s">
        <v>335</v>
      </c>
      <c r="F91" s="32">
        <v>1</v>
      </c>
      <c r="G91" s="31" t="s">
        <v>339</v>
      </c>
      <c r="H91" s="27"/>
      <c r="I91" s="27"/>
      <c r="J91" s="27"/>
      <c r="K91" s="27"/>
      <c r="L91" s="27"/>
      <c r="M91" s="27"/>
      <c r="N91" s="27"/>
      <c r="O91" s="27"/>
      <c r="P91" s="27"/>
    </row>
    <row r="92" spans="1:16">
      <c r="A92" s="30">
        <v>4</v>
      </c>
      <c r="B92" s="31">
        <v>2</v>
      </c>
      <c r="C92" s="31" t="str" cm="1">
        <f t="array" ref="C92">INDEX($P$5:$P$7,B92)</f>
        <v>5:35–7:00 م</v>
      </c>
      <c r="D92" s="31">
        <v>8</v>
      </c>
      <c r="E92" s="31" t="s">
        <v>448</v>
      </c>
      <c r="F92" s="32">
        <v>1</v>
      </c>
      <c r="G92" s="31" t="s">
        <v>367</v>
      </c>
      <c r="H92" s="27"/>
      <c r="I92" s="27"/>
      <c r="J92" s="27"/>
      <c r="K92" s="27"/>
      <c r="L92" s="27"/>
      <c r="M92" s="27"/>
      <c r="N92" s="27"/>
      <c r="O92" s="27"/>
      <c r="P92" s="27"/>
    </row>
    <row r="93" spans="1:16">
      <c r="A93" s="30">
        <v>4</v>
      </c>
      <c r="B93" s="31">
        <v>3</v>
      </c>
      <c r="C93" s="31" t="str" cm="1">
        <f t="array" ref="C93">INDEX($P$5:$P$7,B93)</f>
        <v>7:10–8:35 م</v>
      </c>
      <c r="D93" s="31">
        <v>1</v>
      </c>
      <c r="E93" s="31" t="s">
        <v>448</v>
      </c>
      <c r="F93" s="32">
        <v>1</v>
      </c>
      <c r="G93" s="31" t="s">
        <v>385</v>
      </c>
      <c r="H93" s="27"/>
      <c r="I93" s="27"/>
      <c r="J93" s="27"/>
      <c r="K93" s="27"/>
      <c r="L93" s="27"/>
      <c r="M93" s="27"/>
      <c r="N93" s="27"/>
      <c r="O93" s="27"/>
      <c r="P93" s="27"/>
    </row>
    <row r="94" spans="1:16">
      <c r="A94" s="30">
        <v>4</v>
      </c>
      <c r="B94" s="31">
        <v>3</v>
      </c>
      <c r="C94" s="31" t="str" cm="1">
        <f t="array" ref="C94">INDEX($P$5:$P$7,B94)</f>
        <v>7:10–8:35 م</v>
      </c>
      <c r="D94" s="31">
        <v>2</v>
      </c>
      <c r="E94" s="31" t="s">
        <v>448</v>
      </c>
      <c r="F94" s="32">
        <v>1</v>
      </c>
      <c r="G94" s="31" t="s">
        <v>452</v>
      </c>
      <c r="H94" s="27"/>
      <c r="I94" s="27"/>
      <c r="J94" s="27"/>
      <c r="K94" s="27"/>
      <c r="L94" s="27"/>
      <c r="M94" s="27"/>
      <c r="N94" s="27"/>
      <c r="O94" s="27"/>
      <c r="P94" s="27"/>
    </row>
    <row r="95" spans="1:16">
      <c r="A95" s="30">
        <v>4</v>
      </c>
      <c r="B95" s="31">
        <v>3</v>
      </c>
      <c r="C95" s="31" t="str" cm="1">
        <f t="array" ref="C95">INDEX($P$5:$P$7,B95)</f>
        <v>7:10–8:35 م</v>
      </c>
      <c r="D95" s="31">
        <v>3</v>
      </c>
      <c r="E95" s="31" t="s">
        <v>653</v>
      </c>
      <c r="F95" s="32">
        <v>1</v>
      </c>
      <c r="G95" s="31" t="s">
        <v>505</v>
      </c>
      <c r="H95" s="27"/>
      <c r="I95" s="27"/>
      <c r="J95" s="27"/>
      <c r="K95" s="27"/>
      <c r="L95" s="27"/>
      <c r="M95" s="27"/>
      <c r="N95" s="27"/>
      <c r="O95" s="27"/>
      <c r="P95" s="27"/>
    </row>
    <row r="96" spans="1:16">
      <c r="A96" s="30">
        <v>4</v>
      </c>
      <c r="B96" s="31">
        <v>3</v>
      </c>
      <c r="C96" s="31" t="str" cm="1">
        <f t="array" ref="C96">INDEX($P$5:$P$7,B96)</f>
        <v>7:10–8:35 م</v>
      </c>
      <c r="D96" s="31">
        <v>4</v>
      </c>
      <c r="E96" s="31" t="s">
        <v>653</v>
      </c>
      <c r="F96" s="32">
        <v>1</v>
      </c>
      <c r="G96" s="31" t="s">
        <v>523</v>
      </c>
      <c r="H96" s="27"/>
      <c r="I96" s="27"/>
      <c r="J96" s="27"/>
      <c r="K96" s="27"/>
      <c r="L96" s="27"/>
      <c r="M96" s="27"/>
      <c r="N96" s="27"/>
      <c r="O96" s="27"/>
      <c r="P96" s="27"/>
    </row>
    <row r="97" spans="1:16">
      <c r="A97" s="30">
        <v>4</v>
      </c>
      <c r="B97" s="31">
        <v>3</v>
      </c>
      <c r="C97" s="31" t="str" cm="1">
        <f t="array" ref="C97">INDEX($P$5:$P$7,B97)</f>
        <v>7:10–8:35 م</v>
      </c>
      <c r="D97" s="31">
        <v>5</v>
      </c>
      <c r="E97" s="31" t="s">
        <v>653</v>
      </c>
      <c r="F97" s="32">
        <v>1</v>
      </c>
      <c r="G97" s="31" t="s">
        <v>573</v>
      </c>
      <c r="H97" s="27"/>
      <c r="I97" s="27"/>
      <c r="J97" s="27"/>
      <c r="K97" s="27"/>
      <c r="L97" s="27"/>
      <c r="M97" s="27"/>
      <c r="N97" s="27"/>
      <c r="O97" s="27"/>
      <c r="P97" s="27"/>
    </row>
    <row r="98" spans="1:16">
      <c r="A98" s="30">
        <v>4</v>
      </c>
      <c r="B98" s="31">
        <v>3</v>
      </c>
      <c r="C98" s="31" t="str" cm="1">
        <f t="array" ref="C98">INDEX($P$5:$P$7,B98)</f>
        <v>7:10–8:35 م</v>
      </c>
      <c r="D98" s="31">
        <v>6</v>
      </c>
      <c r="E98" s="31" t="s">
        <v>654</v>
      </c>
      <c r="F98" s="32">
        <v>1</v>
      </c>
      <c r="G98" s="31" t="s">
        <v>628</v>
      </c>
      <c r="H98" s="27"/>
      <c r="I98" s="27"/>
      <c r="J98" s="27"/>
      <c r="K98" s="27"/>
      <c r="L98" s="27"/>
      <c r="M98" s="27"/>
      <c r="N98" s="27"/>
      <c r="O98" s="27"/>
      <c r="P98" s="27"/>
    </row>
    <row r="99" spans="1:16">
      <c r="A99" s="30">
        <v>4</v>
      </c>
      <c r="B99" s="31">
        <v>3</v>
      </c>
      <c r="C99" s="31" t="str" cm="1">
        <f t="array" ref="C99">INDEX($P$5:$P$7,B99)</f>
        <v>7:10–8:35 م</v>
      </c>
      <c r="D99" s="31">
        <v>7</v>
      </c>
      <c r="E99" s="31" t="s">
        <v>654</v>
      </c>
      <c r="F99" s="32">
        <v>1</v>
      </c>
      <c r="G99" s="31" t="s">
        <v>637</v>
      </c>
      <c r="H99" s="27"/>
      <c r="I99" s="27"/>
      <c r="J99" s="27"/>
      <c r="K99" s="27"/>
      <c r="L99" s="27"/>
      <c r="M99" s="27"/>
      <c r="N99" s="27"/>
      <c r="O99" s="27"/>
      <c r="P99" s="27"/>
    </row>
    <row r="100" spans="1:16">
      <c r="A100" s="30">
        <v>4</v>
      </c>
      <c r="B100" s="31">
        <v>3</v>
      </c>
      <c r="C100" s="31" t="str" cm="1">
        <f t="array" ref="C100">INDEX($P$5:$P$7,B100)</f>
        <v>7:10–8:35 م</v>
      </c>
      <c r="D100" s="31">
        <v>8</v>
      </c>
      <c r="E100" s="31" t="s">
        <v>654</v>
      </c>
      <c r="F100" s="32">
        <v>1</v>
      </c>
      <c r="G100" s="31" t="s">
        <v>658</v>
      </c>
      <c r="H100" s="27"/>
      <c r="I100" s="27"/>
      <c r="J100" s="27"/>
      <c r="K100" s="27"/>
      <c r="L100" s="27"/>
      <c r="M100" s="27"/>
      <c r="N100" s="27"/>
      <c r="O100" s="27"/>
      <c r="P100" s="27"/>
    </row>
    <row r="101" spans="1:16">
      <c r="A101" s="30">
        <v>5</v>
      </c>
      <c r="B101" s="31">
        <v>1</v>
      </c>
      <c r="C101" s="31" t="str" cm="1">
        <f t="array" ref="C101">INDEX($P$5:$P$7,B101)</f>
        <v>4:00–5:25 م</v>
      </c>
      <c r="D101" s="31">
        <v>1</v>
      </c>
      <c r="E101" s="31" t="s">
        <v>19</v>
      </c>
      <c r="F101" s="32">
        <v>1</v>
      </c>
      <c r="G101" s="31" t="s">
        <v>32</v>
      </c>
      <c r="H101" s="27"/>
      <c r="I101" s="27"/>
      <c r="J101" s="27"/>
      <c r="K101" s="27"/>
      <c r="L101" s="27"/>
      <c r="M101" s="27"/>
      <c r="N101" s="27"/>
      <c r="O101" s="27"/>
      <c r="P101" s="27"/>
    </row>
    <row r="102" spans="1:16">
      <c r="A102" s="30">
        <v>5</v>
      </c>
      <c r="B102" s="31">
        <v>1</v>
      </c>
      <c r="C102" s="31" t="str" cm="1">
        <f t="array" ref="C102">INDEX($P$5:$P$7,B102)</f>
        <v>4:00–5:25 م</v>
      </c>
      <c r="D102" s="31">
        <v>2</v>
      </c>
      <c r="E102" s="31" t="s">
        <v>19</v>
      </c>
      <c r="F102" s="32">
        <v>1</v>
      </c>
      <c r="G102" s="31" t="s">
        <v>33</v>
      </c>
      <c r="H102" s="27"/>
      <c r="I102" s="27"/>
      <c r="J102" s="27"/>
      <c r="K102" s="27"/>
      <c r="L102" s="27"/>
      <c r="M102" s="27"/>
      <c r="N102" s="27"/>
      <c r="O102" s="27"/>
      <c r="P102" s="27"/>
    </row>
    <row r="103" spans="1:16">
      <c r="A103" s="30">
        <v>5</v>
      </c>
      <c r="B103" s="31">
        <v>1</v>
      </c>
      <c r="C103" s="31" t="str" cm="1">
        <f t="array" ref="C103">INDEX($P$5:$P$7,B103)</f>
        <v>4:00–5:25 م</v>
      </c>
      <c r="D103" s="31">
        <v>3</v>
      </c>
      <c r="E103" s="31" t="s">
        <v>19</v>
      </c>
      <c r="F103" s="32">
        <v>1</v>
      </c>
      <c r="G103" s="31" t="s">
        <v>34</v>
      </c>
      <c r="H103" s="27"/>
      <c r="I103" s="27"/>
      <c r="J103" s="27"/>
      <c r="K103" s="27"/>
      <c r="L103" s="27"/>
      <c r="M103" s="27"/>
      <c r="N103" s="27"/>
      <c r="O103" s="27"/>
      <c r="P103" s="27"/>
    </row>
    <row r="104" spans="1:16">
      <c r="A104" s="30">
        <v>5</v>
      </c>
      <c r="B104" s="31">
        <v>1</v>
      </c>
      <c r="C104" s="31" t="str" cm="1">
        <f t="array" ref="C104">INDEX($P$5:$P$7,B104)</f>
        <v>4:00–5:25 م</v>
      </c>
      <c r="D104" s="31">
        <v>4</v>
      </c>
      <c r="E104" s="31" t="s">
        <v>95</v>
      </c>
      <c r="F104" s="32">
        <v>1</v>
      </c>
      <c r="G104" s="31" t="s">
        <v>50</v>
      </c>
      <c r="H104" s="27"/>
      <c r="I104" s="27"/>
      <c r="J104" s="27"/>
      <c r="K104" s="27"/>
      <c r="L104" s="27"/>
      <c r="M104" s="27"/>
      <c r="N104" s="27"/>
      <c r="O104" s="27"/>
      <c r="P104" s="27"/>
    </row>
    <row r="105" spans="1:16">
      <c r="A105" s="30">
        <v>5</v>
      </c>
      <c r="B105" s="31">
        <v>1</v>
      </c>
      <c r="C105" s="31" t="str" cm="1">
        <f t="array" ref="C105">INDEX($P$5:$P$7,B105)</f>
        <v>4:00–5:25 م</v>
      </c>
      <c r="D105" s="31">
        <v>5</v>
      </c>
      <c r="E105" s="31" t="s">
        <v>95</v>
      </c>
      <c r="F105" s="32">
        <v>1</v>
      </c>
      <c r="G105" s="31" t="s">
        <v>90</v>
      </c>
      <c r="H105" s="27"/>
      <c r="I105" s="27"/>
      <c r="J105" s="27"/>
      <c r="K105" s="27"/>
      <c r="L105" s="27"/>
      <c r="M105" s="27"/>
      <c r="N105" s="27"/>
      <c r="O105" s="27"/>
      <c r="P105" s="27"/>
    </row>
    <row r="106" spans="1:16">
      <c r="A106" s="30">
        <v>5</v>
      </c>
      <c r="B106" s="31">
        <v>1</v>
      </c>
      <c r="C106" s="31" t="str" cm="1">
        <f t="array" ref="C106">INDEX($P$5:$P$7,B106)</f>
        <v>4:00–5:25 م</v>
      </c>
      <c r="D106" s="31">
        <v>6</v>
      </c>
      <c r="E106" s="31" t="s">
        <v>95</v>
      </c>
      <c r="F106" s="32">
        <v>1</v>
      </c>
      <c r="G106" s="31" t="s">
        <v>78</v>
      </c>
      <c r="H106" s="27"/>
      <c r="I106" s="27"/>
      <c r="J106" s="27"/>
      <c r="K106" s="27"/>
      <c r="L106" s="27"/>
      <c r="M106" s="27"/>
      <c r="N106" s="27"/>
      <c r="O106" s="27"/>
      <c r="P106" s="27"/>
    </row>
    <row r="107" spans="1:16">
      <c r="A107" s="30">
        <v>5</v>
      </c>
      <c r="B107" s="31">
        <v>1</v>
      </c>
      <c r="C107" s="31" t="str" cm="1">
        <f t="array" ref="C107">INDEX($P$5:$P$7,B107)</f>
        <v>4:00–5:25 م</v>
      </c>
      <c r="D107" s="31">
        <v>7</v>
      </c>
      <c r="E107" s="31" t="s">
        <v>174</v>
      </c>
      <c r="F107" s="32">
        <v>1</v>
      </c>
      <c r="G107" s="31" t="s">
        <v>109</v>
      </c>
      <c r="H107" s="27"/>
      <c r="I107" s="27"/>
      <c r="J107" s="27"/>
      <c r="K107" s="27"/>
      <c r="L107" s="27"/>
      <c r="M107" s="27"/>
      <c r="N107" s="27"/>
      <c r="O107" s="27"/>
      <c r="P107" s="27"/>
    </row>
    <row r="108" spans="1:16">
      <c r="A108" s="30">
        <v>5</v>
      </c>
      <c r="B108" s="31">
        <v>1</v>
      </c>
      <c r="C108" s="31" t="str" cm="1">
        <f t="array" ref="C108">INDEX($P$5:$P$7,B108)</f>
        <v>4:00–5:25 م</v>
      </c>
      <c r="D108" s="31">
        <v>8</v>
      </c>
      <c r="E108" s="31" t="s">
        <v>174</v>
      </c>
      <c r="F108" s="32">
        <v>1</v>
      </c>
      <c r="G108" s="31" t="s">
        <v>179</v>
      </c>
      <c r="H108" s="27"/>
      <c r="I108" s="27"/>
      <c r="J108" s="27"/>
      <c r="K108" s="27"/>
      <c r="L108" s="27"/>
      <c r="M108" s="27"/>
      <c r="N108" s="27"/>
      <c r="O108" s="27"/>
      <c r="P108" s="27"/>
    </row>
    <row r="109" spans="1:16">
      <c r="A109" s="30">
        <v>5</v>
      </c>
      <c r="B109" s="31">
        <v>2</v>
      </c>
      <c r="C109" s="31" t="str" cm="1">
        <f t="array" ref="C109">INDEX($P$5:$P$7,B109)</f>
        <v>5:35–7:00 م</v>
      </c>
      <c r="D109" s="31">
        <v>1</v>
      </c>
      <c r="E109" s="31" t="s">
        <v>174</v>
      </c>
      <c r="F109" s="32">
        <v>1</v>
      </c>
      <c r="G109" s="31" t="s">
        <v>161</v>
      </c>
      <c r="H109" s="27"/>
      <c r="I109" s="27"/>
      <c r="J109" s="27"/>
      <c r="K109" s="27"/>
      <c r="L109" s="27"/>
      <c r="M109" s="27"/>
      <c r="N109" s="27"/>
      <c r="O109" s="27"/>
      <c r="P109" s="27"/>
    </row>
    <row r="110" spans="1:16">
      <c r="A110" s="30">
        <v>5</v>
      </c>
      <c r="B110" s="31">
        <v>2</v>
      </c>
      <c r="C110" s="31" t="str" cm="1">
        <f t="array" ref="C110">INDEX($P$5:$P$7,B110)</f>
        <v>5:35–7:00 م</v>
      </c>
      <c r="D110" s="31">
        <v>2</v>
      </c>
      <c r="E110" s="31" t="s">
        <v>295</v>
      </c>
      <c r="F110" s="32">
        <v>1</v>
      </c>
      <c r="G110" s="31" t="s">
        <v>227</v>
      </c>
      <c r="H110" s="27"/>
      <c r="I110" s="27"/>
      <c r="J110" s="27"/>
      <c r="K110" s="27"/>
      <c r="L110" s="27"/>
      <c r="M110" s="27"/>
      <c r="N110" s="27"/>
      <c r="O110" s="27"/>
      <c r="P110" s="27"/>
    </row>
    <row r="111" spans="1:16">
      <c r="A111" s="30">
        <v>5</v>
      </c>
      <c r="B111" s="31">
        <v>2</v>
      </c>
      <c r="C111" s="31" t="str" cm="1">
        <f t="array" ref="C111">INDEX($P$5:$P$7,B111)</f>
        <v>5:35–7:00 م</v>
      </c>
      <c r="D111" s="31">
        <v>3</v>
      </c>
      <c r="E111" s="31" t="s">
        <v>295</v>
      </c>
      <c r="F111" s="32">
        <v>1</v>
      </c>
      <c r="G111" s="31" t="s">
        <v>292</v>
      </c>
      <c r="H111" s="27"/>
      <c r="I111" s="27"/>
      <c r="J111" s="27"/>
      <c r="K111" s="27"/>
      <c r="L111" s="27"/>
      <c r="M111" s="27"/>
      <c r="N111" s="27"/>
      <c r="O111" s="27"/>
      <c r="P111" s="27"/>
    </row>
    <row r="112" spans="1:16">
      <c r="A112" s="30">
        <v>5</v>
      </c>
      <c r="B112" s="31">
        <v>2</v>
      </c>
      <c r="C112" s="31" t="str" cm="1">
        <f t="array" ref="C112">INDEX($P$5:$P$7,B112)</f>
        <v>5:35–7:00 م</v>
      </c>
      <c r="D112" s="31">
        <v>4</v>
      </c>
      <c r="E112" s="31" t="s">
        <v>295</v>
      </c>
      <c r="F112" s="32">
        <v>1</v>
      </c>
      <c r="G112" s="31" t="s">
        <v>284</v>
      </c>
      <c r="H112" s="27"/>
      <c r="I112" s="27"/>
      <c r="J112" s="27"/>
      <c r="K112" s="27"/>
      <c r="L112" s="27"/>
      <c r="M112" s="27"/>
      <c r="N112" s="27"/>
      <c r="O112" s="27"/>
      <c r="P112" s="27"/>
    </row>
    <row r="113" spans="1:16">
      <c r="A113" s="30">
        <v>5</v>
      </c>
      <c r="B113" s="31">
        <v>2</v>
      </c>
      <c r="C113" s="31" t="str" cm="1">
        <f t="array" ref="C113">INDEX($P$5:$P$7,B113)</f>
        <v>5:35–7:00 م</v>
      </c>
      <c r="D113" s="31">
        <v>5</v>
      </c>
      <c r="E113" s="31" t="s">
        <v>335</v>
      </c>
      <c r="F113" s="32">
        <v>1</v>
      </c>
      <c r="G113" s="31" t="s">
        <v>306</v>
      </c>
      <c r="H113" s="27"/>
      <c r="I113" s="27"/>
      <c r="J113" s="27"/>
      <c r="K113" s="27"/>
      <c r="L113" s="27"/>
      <c r="M113" s="27"/>
      <c r="N113" s="27"/>
      <c r="O113" s="27"/>
      <c r="P113" s="27"/>
    </row>
    <row r="114" spans="1:16">
      <c r="A114" s="30">
        <v>5</v>
      </c>
      <c r="B114" s="31">
        <v>2</v>
      </c>
      <c r="C114" s="31" t="str" cm="1">
        <f t="array" ref="C114">INDEX($P$5:$P$7,B114)</f>
        <v>5:35–7:00 م</v>
      </c>
      <c r="D114" s="31">
        <v>6</v>
      </c>
      <c r="E114" s="31" t="s">
        <v>335</v>
      </c>
      <c r="F114" s="32">
        <v>1</v>
      </c>
      <c r="G114" s="31" t="s">
        <v>340</v>
      </c>
      <c r="H114" s="27"/>
      <c r="I114" s="27"/>
      <c r="J114" s="27"/>
      <c r="K114" s="27"/>
      <c r="L114" s="27"/>
      <c r="M114" s="27"/>
      <c r="N114" s="27"/>
      <c r="O114" s="27"/>
      <c r="P114" s="27"/>
    </row>
    <row r="115" spans="1:16">
      <c r="A115" s="30">
        <v>5</v>
      </c>
      <c r="B115" s="31">
        <v>2</v>
      </c>
      <c r="C115" s="31" t="str" cm="1">
        <f t="array" ref="C115">INDEX($P$5:$P$7,B115)</f>
        <v>5:35–7:00 م</v>
      </c>
      <c r="D115" s="31">
        <v>7</v>
      </c>
      <c r="E115" s="31" t="s">
        <v>335</v>
      </c>
      <c r="F115" s="32">
        <v>1</v>
      </c>
      <c r="G115" s="31" t="s">
        <v>332</v>
      </c>
      <c r="H115" s="27"/>
      <c r="I115" s="27"/>
      <c r="J115" s="27"/>
      <c r="K115" s="27"/>
      <c r="L115" s="27"/>
      <c r="M115" s="27"/>
      <c r="N115" s="27"/>
      <c r="O115" s="27"/>
      <c r="P115" s="27"/>
    </row>
    <row r="116" spans="1:16">
      <c r="A116" s="30">
        <v>5</v>
      </c>
      <c r="B116" s="31">
        <v>2</v>
      </c>
      <c r="C116" s="31" t="str" cm="1">
        <f t="array" ref="C116">INDEX($P$5:$P$7,B116)</f>
        <v>5:35–7:00 م</v>
      </c>
      <c r="D116" s="31">
        <v>8</v>
      </c>
      <c r="E116" s="31" t="s">
        <v>448</v>
      </c>
      <c r="F116" s="32">
        <v>1</v>
      </c>
      <c r="G116" s="31" t="s">
        <v>361</v>
      </c>
      <c r="H116" s="27"/>
      <c r="I116" s="27"/>
      <c r="J116" s="27"/>
      <c r="K116" s="27"/>
      <c r="L116" s="27"/>
      <c r="M116" s="27"/>
      <c r="N116" s="27"/>
      <c r="O116" s="27"/>
      <c r="P116" s="27"/>
    </row>
    <row r="117" spans="1:16">
      <c r="A117" s="30">
        <v>5</v>
      </c>
      <c r="B117" s="31">
        <v>3</v>
      </c>
      <c r="C117" s="31" t="str" cm="1">
        <f t="array" ref="C117">INDEX($P$5:$P$7,B117)</f>
        <v>7:10–8:35 م</v>
      </c>
      <c r="D117" s="31">
        <v>1</v>
      </c>
      <c r="E117" s="31" t="s">
        <v>448</v>
      </c>
      <c r="F117" s="32">
        <v>1</v>
      </c>
      <c r="G117" s="31" t="s">
        <v>453</v>
      </c>
      <c r="H117" s="27"/>
      <c r="I117" s="27"/>
      <c r="J117" s="27"/>
      <c r="K117" s="27"/>
      <c r="L117" s="27"/>
      <c r="M117" s="27"/>
      <c r="N117" s="27"/>
      <c r="O117" s="27"/>
      <c r="P117" s="27"/>
    </row>
    <row r="118" spans="1:16">
      <c r="A118" s="30">
        <v>5</v>
      </c>
      <c r="B118" s="31">
        <v>3</v>
      </c>
      <c r="C118" s="31" t="str" cm="1">
        <f t="array" ref="C118">INDEX($P$5:$P$7,B118)</f>
        <v>7:10–8:35 م</v>
      </c>
      <c r="D118" s="31">
        <v>2</v>
      </c>
      <c r="E118" s="31" t="s">
        <v>448</v>
      </c>
      <c r="F118" s="32">
        <v>1</v>
      </c>
      <c r="G118" s="31" t="s">
        <v>440</v>
      </c>
      <c r="H118" s="27"/>
      <c r="I118" s="27"/>
      <c r="J118" s="27"/>
      <c r="K118" s="27"/>
      <c r="L118" s="27"/>
      <c r="M118" s="27"/>
      <c r="N118" s="27"/>
      <c r="O118" s="27"/>
      <c r="P118" s="27"/>
    </row>
    <row r="119" spans="1:16">
      <c r="A119" s="30">
        <v>5</v>
      </c>
      <c r="B119" s="31">
        <v>3</v>
      </c>
      <c r="C119" s="31" t="str" cm="1">
        <f t="array" ref="C119">INDEX($P$5:$P$7,B119)</f>
        <v>7:10–8:35 م</v>
      </c>
      <c r="D119" s="31">
        <v>3</v>
      </c>
      <c r="E119" s="31" t="s">
        <v>653</v>
      </c>
      <c r="F119" s="32">
        <v>1</v>
      </c>
      <c r="G119" s="31" t="s">
        <v>494</v>
      </c>
      <c r="H119" s="27"/>
      <c r="I119" s="27"/>
      <c r="J119" s="27"/>
      <c r="K119" s="27"/>
      <c r="L119" s="27"/>
      <c r="M119" s="27"/>
      <c r="N119" s="27"/>
      <c r="O119" s="27"/>
      <c r="P119" s="27"/>
    </row>
    <row r="120" spans="1:16">
      <c r="A120" s="30">
        <v>5</v>
      </c>
      <c r="B120" s="31">
        <v>3</v>
      </c>
      <c r="C120" s="31" t="str" cm="1">
        <f t="array" ref="C120">INDEX($P$5:$P$7,B120)</f>
        <v>7:10–8:35 م</v>
      </c>
      <c r="D120" s="31">
        <v>4</v>
      </c>
      <c r="E120" s="31" t="s">
        <v>653</v>
      </c>
      <c r="F120" s="32">
        <v>1</v>
      </c>
      <c r="G120" s="31" t="s">
        <v>574</v>
      </c>
      <c r="H120" s="27"/>
      <c r="I120" s="27"/>
      <c r="J120" s="27"/>
      <c r="K120" s="27"/>
      <c r="L120" s="27"/>
      <c r="M120" s="27"/>
      <c r="N120" s="27"/>
      <c r="O120" s="27"/>
      <c r="P120" s="27"/>
    </row>
    <row r="121" spans="1:16">
      <c r="A121" s="30">
        <v>5</v>
      </c>
      <c r="B121" s="31">
        <v>3</v>
      </c>
      <c r="C121" s="31" t="str" cm="1">
        <f t="array" ref="C121">INDEX($P$5:$P$7,B121)</f>
        <v>7:10–8:35 م</v>
      </c>
      <c r="D121" s="31">
        <v>5</v>
      </c>
      <c r="E121" s="31" t="s">
        <v>653</v>
      </c>
      <c r="F121" s="32">
        <v>1</v>
      </c>
      <c r="G121" s="31" t="s">
        <v>552</v>
      </c>
      <c r="H121" s="27"/>
      <c r="I121" s="27"/>
      <c r="J121" s="27"/>
      <c r="K121" s="27"/>
      <c r="L121" s="27"/>
      <c r="M121" s="27"/>
      <c r="N121" s="27"/>
      <c r="O121" s="27"/>
      <c r="P121" s="27"/>
    </row>
    <row r="122" spans="1:16">
      <c r="A122" s="30">
        <v>5</v>
      </c>
      <c r="B122" s="31">
        <v>3</v>
      </c>
      <c r="C122" s="31" t="str" cm="1">
        <f t="array" ref="C122">INDEX($P$5:$P$7,B122)</f>
        <v>7:10–8:35 م</v>
      </c>
      <c r="D122" s="31">
        <v>6</v>
      </c>
      <c r="E122" s="31" t="s">
        <v>654</v>
      </c>
      <c r="F122" s="32">
        <v>1</v>
      </c>
      <c r="G122" s="31" t="s">
        <v>615</v>
      </c>
      <c r="H122" s="27"/>
      <c r="I122" s="27"/>
      <c r="J122" s="27"/>
      <c r="K122" s="27"/>
      <c r="L122" s="27"/>
      <c r="M122" s="27"/>
      <c r="N122" s="27"/>
      <c r="O122" s="27"/>
      <c r="P122" s="27"/>
    </row>
    <row r="123" spans="1:16">
      <c r="A123" s="30">
        <v>5</v>
      </c>
      <c r="B123" s="31">
        <v>3</v>
      </c>
      <c r="C123" s="31" t="str" cm="1">
        <f t="array" ref="C123">INDEX($P$5:$P$7,B123)</f>
        <v>7:10–8:35 م</v>
      </c>
      <c r="D123" s="31">
        <v>7</v>
      </c>
      <c r="E123" s="31" t="s">
        <v>654</v>
      </c>
      <c r="F123" s="32">
        <v>1</v>
      </c>
      <c r="G123" s="31" t="s">
        <v>659</v>
      </c>
      <c r="H123" s="27"/>
      <c r="I123" s="27"/>
      <c r="J123" s="27"/>
      <c r="K123" s="27"/>
      <c r="L123" s="27"/>
      <c r="M123" s="27"/>
      <c r="N123" s="27"/>
      <c r="O123" s="27"/>
      <c r="P123" s="27"/>
    </row>
    <row r="124" spans="1:16">
      <c r="A124" s="30">
        <v>5</v>
      </c>
      <c r="B124" s="31">
        <v>3</v>
      </c>
      <c r="C124" s="31" t="str" cm="1">
        <f t="array" ref="C124">INDEX($P$5:$P$7,B124)</f>
        <v>7:10–8:35 م</v>
      </c>
      <c r="D124" s="31">
        <v>8</v>
      </c>
      <c r="E124" s="31" t="s">
        <v>654</v>
      </c>
      <c r="F124" s="32">
        <v>1</v>
      </c>
      <c r="G124" s="31" t="s">
        <v>649</v>
      </c>
      <c r="H124" s="27"/>
      <c r="I124" s="27"/>
      <c r="J124" s="27"/>
      <c r="K124" s="27"/>
      <c r="L124" s="27"/>
      <c r="M124" s="27"/>
      <c r="N124" s="27"/>
      <c r="O124" s="27"/>
      <c r="P124" s="27"/>
    </row>
    <row r="125" spans="1:16">
      <c r="A125" s="30">
        <v>6</v>
      </c>
      <c r="B125" s="31">
        <v>1</v>
      </c>
      <c r="C125" s="31" t="str" cm="1">
        <f t="array" ref="C125">INDEX($P$5:$P$7,B125)</f>
        <v>4:00–5:25 م</v>
      </c>
      <c r="D125" s="31">
        <v>1</v>
      </c>
      <c r="E125" s="31" t="s">
        <v>19</v>
      </c>
      <c r="F125" s="32">
        <v>2</v>
      </c>
      <c r="G125" s="31" t="s">
        <v>32</v>
      </c>
      <c r="H125" s="27"/>
      <c r="I125" s="27"/>
      <c r="J125" s="27"/>
      <c r="K125" s="27"/>
      <c r="L125" s="27"/>
      <c r="M125" s="27"/>
      <c r="N125" s="27"/>
      <c r="O125" s="27"/>
      <c r="P125" s="27"/>
    </row>
    <row r="126" spans="1:16">
      <c r="A126" s="30">
        <v>6</v>
      </c>
      <c r="B126" s="31">
        <v>1</v>
      </c>
      <c r="C126" s="31" t="str" cm="1">
        <f t="array" ref="C126">INDEX($P$5:$P$7,B126)</f>
        <v>4:00–5:25 م</v>
      </c>
      <c r="D126" s="31">
        <v>2</v>
      </c>
      <c r="E126" s="31" t="s">
        <v>19</v>
      </c>
      <c r="F126" s="32">
        <v>2</v>
      </c>
      <c r="G126" s="31" t="s">
        <v>33</v>
      </c>
      <c r="H126" s="27"/>
      <c r="I126" s="27"/>
      <c r="J126" s="27"/>
      <c r="K126" s="27"/>
      <c r="L126" s="27"/>
      <c r="M126" s="27"/>
      <c r="N126" s="27"/>
      <c r="O126" s="27"/>
      <c r="P126" s="27"/>
    </row>
    <row r="127" spans="1:16">
      <c r="A127" s="30">
        <v>6</v>
      </c>
      <c r="B127" s="31">
        <v>1</v>
      </c>
      <c r="C127" s="31" t="str" cm="1">
        <f t="array" ref="C127">INDEX($P$5:$P$7,B127)</f>
        <v>4:00–5:25 م</v>
      </c>
      <c r="D127" s="31">
        <v>3</v>
      </c>
      <c r="E127" s="31" t="s">
        <v>19</v>
      </c>
      <c r="F127" s="32">
        <v>2</v>
      </c>
      <c r="G127" s="31" t="s">
        <v>34</v>
      </c>
      <c r="H127" s="27"/>
      <c r="I127" s="27"/>
      <c r="J127" s="27"/>
      <c r="K127" s="27"/>
      <c r="L127" s="27"/>
      <c r="M127" s="27"/>
      <c r="N127" s="27"/>
      <c r="O127" s="27"/>
      <c r="P127" s="27"/>
    </row>
    <row r="128" spans="1:16">
      <c r="A128" s="30">
        <v>6</v>
      </c>
      <c r="B128" s="31">
        <v>1</v>
      </c>
      <c r="C128" s="31" t="str" cm="1">
        <f t="array" ref="C128">INDEX($P$5:$P$7,B128)</f>
        <v>4:00–5:25 م</v>
      </c>
      <c r="D128" s="31">
        <v>4</v>
      </c>
      <c r="E128" s="31" t="s">
        <v>95</v>
      </c>
      <c r="F128" s="32">
        <v>2</v>
      </c>
      <c r="G128" s="31" t="s">
        <v>50</v>
      </c>
      <c r="H128" s="27"/>
      <c r="I128" s="27"/>
      <c r="J128" s="27"/>
      <c r="K128" s="27"/>
      <c r="L128" s="27"/>
      <c r="M128" s="27"/>
      <c r="N128" s="27"/>
      <c r="O128" s="27"/>
      <c r="P128" s="27"/>
    </row>
    <row r="129" spans="1:16">
      <c r="A129" s="30">
        <v>6</v>
      </c>
      <c r="B129" s="31">
        <v>1</v>
      </c>
      <c r="C129" s="31" t="str" cm="1">
        <f t="array" ref="C129">INDEX($P$5:$P$7,B129)</f>
        <v>4:00–5:25 م</v>
      </c>
      <c r="D129" s="31">
        <v>5</v>
      </c>
      <c r="E129" s="31" t="s">
        <v>95</v>
      </c>
      <c r="F129" s="32">
        <v>2</v>
      </c>
      <c r="G129" s="31" t="s">
        <v>90</v>
      </c>
      <c r="H129" s="27"/>
      <c r="I129" s="27"/>
      <c r="J129" s="27"/>
      <c r="K129" s="27"/>
      <c r="L129" s="27"/>
      <c r="M129" s="27"/>
      <c r="N129" s="27"/>
      <c r="O129" s="27"/>
      <c r="P129" s="27"/>
    </row>
    <row r="130" spans="1:16">
      <c r="A130" s="30">
        <v>6</v>
      </c>
      <c r="B130" s="31">
        <v>1</v>
      </c>
      <c r="C130" s="31" t="str" cm="1">
        <f t="array" ref="C130">INDEX($P$5:$P$7,B130)</f>
        <v>4:00–5:25 م</v>
      </c>
      <c r="D130" s="31">
        <v>6</v>
      </c>
      <c r="E130" s="31" t="s">
        <v>95</v>
      </c>
      <c r="F130" s="32">
        <v>2</v>
      </c>
      <c r="G130" s="31" t="s">
        <v>78</v>
      </c>
      <c r="H130" s="27"/>
      <c r="I130" s="27"/>
      <c r="J130" s="27"/>
      <c r="K130" s="27"/>
      <c r="L130" s="27"/>
      <c r="M130" s="27"/>
      <c r="N130" s="27"/>
      <c r="O130" s="27"/>
      <c r="P130" s="27"/>
    </row>
    <row r="131" spans="1:16">
      <c r="A131" s="30">
        <v>6</v>
      </c>
      <c r="B131" s="31">
        <v>1</v>
      </c>
      <c r="C131" s="31" t="str" cm="1">
        <f t="array" ref="C131">INDEX($P$5:$P$7,B131)</f>
        <v>4:00–5:25 م</v>
      </c>
      <c r="D131" s="31">
        <v>7</v>
      </c>
      <c r="E131" s="31" t="s">
        <v>174</v>
      </c>
      <c r="F131" s="32">
        <v>2</v>
      </c>
      <c r="G131" s="31" t="s">
        <v>109</v>
      </c>
      <c r="H131" s="27"/>
      <c r="I131" s="27"/>
      <c r="J131" s="27"/>
      <c r="K131" s="27"/>
      <c r="L131" s="27"/>
      <c r="M131" s="27"/>
      <c r="N131" s="27"/>
      <c r="O131" s="27"/>
      <c r="P131" s="27"/>
    </row>
    <row r="132" spans="1:16">
      <c r="A132" s="30">
        <v>6</v>
      </c>
      <c r="B132" s="31">
        <v>1</v>
      </c>
      <c r="C132" s="31" t="str" cm="1">
        <f t="array" ref="C132">INDEX($P$5:$P$7,B132)</f>
        <v>4:00–5:25 م</v>
      </c>
      <c r="D132" s="31">
        <v>8</v>
      </c>
      <c r="E132" s="31" t="s">
        <v>174</v>
      </c>
      <c r="F132" s="32">
        <v>2</v>
      </c>
      <c r="G132" s="31" t="s">
        <v>179</v>
      </c>
      <c r="H132" s="27"/>
      <c r="I132" s="27"/>
      <c r="J132" s="27"/>
      <c r="K132" s="27"/>
      <c r="L132" s="27"/>
      <c r="M132" s="27"/>
      <c r="N132" s="27"/>
      <c r="O132" s="27"/>
      <c r="P132" s="27"/>
    </row>
    <row r="133" spans="1:16">
      <c r="A133" s="30">
        <v>6</v>
      </c>
      <c r="B133" s="31">
        <v>2</v>
      </c>
      <c r="C133" s="31" t="str" cm="1">
        <f t="array" ref="C133">INDEX($P$5:$P$7,B133)</f>
        <v>5:35–7:00 م</v>
      </c>
      <c r="D133" s="31">
        <v>1</v>
      </c>
      <c r="E133" s="31" t="s">
        <v>174</v>
      </c>
      <c r="F133" s="32">
        <v>2</v>
      </c>
      <c r="G133" s="31" t="s">
        <v>161</v>
      </c>
      <c r="H133" s="27"/>
      <c r="I133" s="27"/>
      <c r="J133" s="27"/>
      <c r="K133" s="27"/>
      <c r="L133" s="27"/>
      <c r="M133" s="27"/>
      <c r="N133" s="27"/>
      <c r="O133" s="27"/>
      <c r="P133" s="27"/>
    </row>
    <row r="134" spans="1:16">
      <c r="A134" s="30">
        <v>6</v>
      </c>
      <c r="B134" s="31">
        <v>2</v>
      </c>
      <c r="C134" s="31" t="str" cm="1">
        <f t="array" ref="C134">INDEX($P$5:$P$7,B134)</f>
        <v>5:35–7:00 م</v>
      </c>
      <c r="D134" s="31">
        <v>2</v>
      </c>
      <c r="E134" s="31" t="s">
        <v>295</v>
      </c>
      <c r="F134" s="32">
        <v>2</v>
      </c>
      <c r="G134" s="31" t="s">
        <v>227</v>
      </c>
      <c r="H134" s="27"/>
      <c r="I134" s="27"/>
      <c r="J134" s="27"/>
      <c r="K134" s="27"/>
      <c r="L134" s="27"/>
      <c r="M134" s="27"/>
      <c r="N134" s="27"/>
      <c r="O134" s="27"/>
      <c r="P134" s="27"/>
    </row>
    <row r="135" spans="1:16">
      <c r="A135" s="30">
        <v>6</v>
      </c>
      <c r="B135" s="31">
        <v>2</v>
      </c>
      <c r="C135" s="31" t="str" cm="1">
        <f t="array" ref="C135">INDEX($P$5:$P$7,B135)</f>
        <v>5:35–7:00 م</v>
      </c>
      <c r="D135" s="31">
        <v>3</v>
      </c>
      <c r="E135" s="31" t="s">
        <v>295</v>
      </c>
      <c r="F135" s="32">
        <v>2</v>
      </c>
      <c r="G135" s="31" t="s">
        <v>292</v>
      </c>
      <c r="H135" s="27"/>
      <c r="I135" s="27"/>
      <c r="J135" s="27"/>
      <c r="K135" s="27"/>
      <c r="L135" s="27"/>
      <c r="M135" s="27"/>
      <c r="N135" s="27"/>
      <c r="O135" s="27"/>
      <c r="P135" s="27"/>
    </row>
    <row r="136" spans="1:16">
      <c r="A136" s="30">
        <v>6</v>
      </c>
      <c r="B136" s="31">
        <v>2</v>
      </c>
      <c r="C136" s="31" t="str" cm="1">
        <f t="array" ref="C136">INDEX($P$5:$P$7,B136)</f>
        <v>5:35–7:00 م</v>
      </c>
      <c r="D136" s="31">
        <v>4</v>
      </c>
      <c r="E136" s="31" t="s">
        <v>295</v>
      </c>
      <c r="F136" s="32">
        <v>2</v>
      </c>
      <c r="G136" s="31" t="s">
        <v>284</v>
      </c>
      <c r="H136" s="27"/>
      <c r="I136" s="27"/>
      <c r="J136" s="27"/>
      <c r="K136" s="27"/>
      <c r="L136" s="27"/>
      <c r="M136" s="27"/>
      <c r="N136" s="27"/>
      <c r="O136" s="27"/>
      <c r="P136" s="27"/>
    </row>
    <row r="137" spans="1:16">
      <c r="A137" s="30">
        <v>6</v>
      </c>
      <c r="B137" s="31">
        <v>2</v>
      </c>
      <c r="C137" s="31" t="str" cm="1">
        <f t="array" ref="C137">INDEX($P$5:$P$7,B137)</f>
        <v>5:35–7:00 م</v>
      </c>
      <c r="D137" s="31">
        <v>5</v>
      </c>
      <c r="E137" s="31" t="s">
        <v>335</v>
      </c>
      <c r="F137" s="32">
        <v>2</v>
      </c>
      <c r="G137" s="31" t="s">
        <v>306</v>
      </c>
      <c r="H137" s="27"/>
      <c r="I137" s="27"/>
      <c r="J137" s="27"/>
      <c r="K137" s="27"/>
      <c r="L137" s="27"/>
      <c r="M137" s="27"/>
      <c r="N137" s="27"/>
      <c r="O137" s="27"/>
      <c r="P137" s="27"/>
    </row>
    <row r="138" spans="1:16">
      <c r="A138" s="30">
        <v>6</v>
      </c>
      <c r="B138" s="31">
        <v>2</v>
      </c>
      <c r="C138" s="31" t="str" cm="1">
        <f t="array" ref="C138">INDEX($P$5:$P$7,B138)</f>
        <v>5:35–7:00 م</v>
      </c>
      <c r="D138" s="31">
        <v>6</v>
      </c>
      <c r="E138" s="31" t="s">
        <v>335</v>
      </c>
      <c r="F138" s="32">
        <v>2</v>
      </c>
      <c r="G138" s="31" t="s">
        <v>340</v>
      </c>
      <c r="H138" s="27"/>
      <c r="I138" s="27"/>
      <c r="J138" s="27"/>
      <c r="K138" s="27"/>
      <c r="L138" s="27"/>
      <c r="M138" s="27"/>
      <c r="N138" s="27"/>
      <c r="O138" s="27"/>
      <c r="P138" s="27"/>
    </row>
    <row r="139" spans="1:16">
      <c r="A139" s="30">
        <v>6</v>
      </c>
      <c r="B139" s="31">
        <v>2</v>
      </c>
      <c r="C139" s="31" t="str" cm="1">
        <f t="array" ref="C139">INDEX($P$5:$P$7,B139)</f>
        <v>5:35–7:00 م</v>
      </c>
      <c r="D139" s="31">
        <v>7</v>
      </c>
      <c r="E139" s="31" t="s">
        <v>335</v>
      </c>
      <c r="F139" s="32">
        <v>2</v>
      </c>
      <c r="G139" s="31" t="s">
        <v>332</v>
      </c>
      <c r="H139" s="27"/>
      <c r="I139" s="27"/>
      <c r="J139" s="27"/>
      <c r="K139" s="27"/>
      <c r="L139" s="27"/>
      <c r="M139" s="27"/>
      <c r="N139" s="27"/>
      <c r="O139" s="27"/>
      <c r="P139" s="27"/>
    </row>
    <row r="140" spans="1:16">
      <c r="A140" s="30">
        <v>6</v>
      </c>
      <c r="B140" s="31">
        <v>2</v>
      </c>
      <c r="C140" s="31" t="str" cm="1">
        <f t="array" ref="C140">INDEX($P$5:$P$7,B140)</f>
        <v>5:35–7:00 م</v>
      </c>
      <c r="D140" s="31">
        <v>8</v>
      </c>
      <c r="E140" s="31" t="s">
        <v>448</v>
      </c>
      <c r="F140" s="32">
        <v>2</v>
      </c>
      <c r="G140" s="31" t="s">
        <v>361</v>
      </c>
      <c r="H140" s="27"/>
      <c r="I140" s="27"/>
      <c r="J140" s="27"/>
      <c r="K140" s="27"/>
      <c r="L140" s="27"/>
      <c r="M140" s="27"/>
      <c r="N140" s="27"/>
      <c r="O140" s="27"/>
      <c r="P140" s="27"/>
    </row>
    <row r="141" spans="1:16">
      <c r="A141" s="30">
        <v>6</v>
      </c>
      <c r="B141" s="31">
        <v>3</v>
      </c>
      <c r="C141" s="31" t="str" cm="1">
        <f t="array" ref="C141">INDEX($P$5:$P$7,B141)</f>
        <v>7:10–8:35 م</v>
      </c>
      <c r="D141" s="31">
        <v>1</v>
      </c>
      <c r="E141" s="31" t="s">
        <v>448</v>
      </c>
      <c r="F141" s="32">
        <v>2</v>
      </c>
      <c r="G141" s="31" t="s">
        <v>453</v>
      </c>
      <c r="H141" s="27"/>
      <c r="I141" s="27"/>
      <c r="J141" s="27"/>
      <c r="K141" s="27"/>
      <c r="L141" s="27"/>
      <c r="M141" s="27"/>
      <c r="N141" s="27"/>
      <c r="O141" s="27"/>
      <c r="P141" s="27"/>
    </row>
    <row r="142" spans="1:16">
      <c r="A142" s="30">
        <v>6</v>
      </c>
      <c r="B142" s="31">
        <v>3</v>
      </c>
      <c r="C142" s="31" t="str" cm="1">
        <f t="array" ref="C142">INDEX($P$5:$P$7,B142)</f>
        <v>7:10–8:35 م</v>
      </c>
      <c r="D142" s="31">
        <v>2</v>
      </c>
      <c r="E142" s="31" t="s">
        <v>448</v>
      </c>
      <c r="F142" s="32">
        <v>2</v>
      </c>
      <c r="G142" s="31" t="s">
        <v>440</v>
      </c>
      <c r="H142" s="27"/>
      <c r="I142" s="27"/>
      <c r="J142" s="27"/>
      <c r="K142" s="27"/>
      <c r="L142" s="27"/>
      <c r="M142" s="27"/>
      <c r="N142" s="27"/>
      <c r="O142" s="27"/>
      <c r="P142" s="27"/>
    </row>
    <row r="143" spans="1:16">
      <c r="A143" s="30">
        <v>6</v>
      </c>
      <c r="B143" s="31">
        <v>3</v>
      </c>
      <c r="C143" s="31" t="str" cm="1">
        <f t="array" ref="C143">INDEX($P$5:$P$7,B143)</f>
        <v>7:10–8:35 م</v>
      </c>
      <c r="D143" s="31">
        <v>3</v>
      </c>
      <c r="E143" s="31" t="s">
        <v>653</v>
      </c>
      <c r="F143" s="32">
        <v>2</v>
      </c>
      <c r="G143" s="31" t="s">
        <v>494</v>
      </c>
      <c r="H143" s="27"/>
      <c r="I143" s="27"/>
      <c r="J143" s="27"/>
      <c r="K143" s="27"/>
      <c r="L143" s="27"/>
      <c r="M143" s="27"/>
      <c r="N143" s="27"/>
      <c r="O143" s="27"/>
      <c r="P143" s="27"/>
    </row>
    <row r="144" spans="1:16">
      <c r="A144" s="30">
        <v>6</v>
      </c>
      <c r="B144" s="31">
        <v>3</v>
      </c>
      <c r="C144" s="31" t="str" cm="1">
        <f t="array" ref="C144">INDEX($P$5:$P$7,B144)</f>
        <v>7:10–8:35 م</v>
      </c>
      <c r="D144" s="31">
        <v>4</v>
      </c>
      <c r="E144" s="31" t="s">
        <v>653</v>
      </c>
      <c r="F144" s="32">
        <v>2</v>
      </c>
      <c r="G144" s="31" t="s">
        <v>574</v>
      </c>
      <c r="H144" s="27"/>
      <c r="I144" s="27"/>
      <c r="J144" s="27"/>
      <c r="K144" s="27"/>
      <c r="L144" s="27"/>
      <c r="M144" s="27"/>
      <c r="N144" s="27"/>
      <c r="O144" s="27"/>
      <c r="P144" s="27"/>
    </row>
    <row r="145" spans="1:16">
      <c r="A145" s="30">
        <v>6</v>
      </c>
      <c r="B145" s="31">
        <v>3</v>
      </c>
      <c r="C145" s="31" t="str" cm="1">
        <f t="array" ref="C145">INDEX($P$5:$P$7,B145)</f>
        <v>7:10–8:35 م</v>
      </c>
      <c r="D145" s="31">
        <v>5</v>
      </c>
      <c r="E145" s="31" t="s">
        <v>653</v>
      </c>
      <c r="F145" s="32">
        <v>2</v>
      </c>
      <c r="G145" s="31" t="s">
        <v>552</v>
      </c>
      <c r="H145" s="27"/>
      <c r="I145" s="27"/>
      <c r="J145" s="27"/>
      <c r="K145" s="27"/>
      <c r="L145" s="27"/>
      <c r="M145" s="27"/>
      <c r="N145" s="27"/>
      <c r="O145" s="27"/>
      <c r="P145" s="27"/>
    </row>
    <row r="146" spans="1:16">
      <c r="A146" s="30">
        <v>6</v>
      </c>
      <c r="B146" s="31">
        <v>3</v>
      </c>
      <c r="C146" s="31" t="str" cm="1">
        <f t="array" ref="C146">INDEX($P$5:$P$7,B146)</f>
        <v>7:10–8:35 م</v>
      </c>
      <c r="D146" s="31">
        <v>6</v>
      </c>
      <c r="E146" s="31" t="s">
        <v>654</v>
      </c>
      <c r="F146" s="32">
        <v>2</v>
      </c>
      <c r="G146" s="31" t="s">
        <v>615</v>
      </c>
      <c r="H146" s="27"/>
      <c r="I146" s="27"/>
      <c r="J146" s="27"/>
      <c r="K146" s="27"/>
      <c r="L146" s="27"/>
      <c r="M146" s="27"/>
      <c r="N146" s="27"/>
      <c r="O146" s="27"/>
      <c r="P146" s="27"/>
    </row>
    <row r="147" spans="1:16">
      <c r="A147" s="30">
        <v>6</v>
      </c>
      <c r="B147" s="31">
        <v>3</v>
      </c>
      <c r="C147" s="31" t="str" cm="1">
        <f t="array" ref="C147">INDEX($P$5:$P$7,B147)</f>
        <v>7:10–8:35 م</v>
      </c>
      <c r="D147" s="31">
        <v>7</v>
      </c>
      <c r="E147" s="31" t="s">
        <v>654</v>
      </c>
      <c r="F147" s="32">
        <v>2</v>
      </c>
      <c r="G147" s="31" t="s">
        <v>659</v>
      </c>
      <c r="H147" s="27"/>
      <c r="I147" s="27"/>
      <c r="J147" s="27"/>
      <c r="K147" s="27"/>
      <c r="L147" s="27"/>
      <c r="M147" s="27"/>
      <c r="N147" s="27"/>
      <c r="O147" s="27"/>
      <c r="P147" s="27"/>
    </row>
    <row r="148" spans="1:16">
      <c r="A148" s="30">
        <v>6</v>
      </c>
      <c r="B148" s="31">
        <v>3</v>
      </c>
      <c r="C148" s="31" t="str" cm="1">
        <f t="array" ref="C148">INDEX($P$5:$P$7,B148)</f>
        <v>7:10–8:35 م</v>
      </c>
      <c r="D148" s="31">
        <v>8</v>
      </c>
      <c r="E148" s="31" t="s">
        <v>654</v>
      </c>
      <c r="F148" s="32">
        <v>2</v>
      </c>
      <c r="G148" s="31" t="s">
        <v>649</v>
      </c>
      <c r="H148" s="27"/>
      <c r="I148" s="27"/>
      <c r="J148" s="27"/>
      <c r="K148" s="27"/>
      <c r="L148" s="27"/>
      <c r="M148" s="27"/>
      <c r="N148" s="27"/>
      <c r="O148" s="27"/>
      <c r="P148" s="27"/>
    </row>
    <row r="149" spans="1:16">
      <c r="A149" s="30">
        <v>7</v>
      </c>
      <c r="B149" s="31">
        <v>1</v>
      </c>
      <c r="C149" s="31" t="str" cm="1">
        <f t="array" ref="C149">INDEX($P$5:$P$7,B149)</f>
        <v>4:00–5:25 م</v>
      </c>
      <c r="D149" s="31">
        <v>1</v>
      </c>
      <c r="E149" s="31" t="s">
        <v>19</v>
      </c>
      <c r="F149" s="32">
        <v>2</v>
      </c>
      <c r="G149" s="31" t="s">
        <v>20</v>
      </c>
      <c r="H149" s="27"/>
      <c r="I149" s="27"/>
      <c r="J149" s="27"/>
      <c r="K149" s="27"/>
      <c r="L149" s="27"/>
      <c r="M149" s="27"/>
      <c r="N149" s="27"/>
      <c r="O149" s="27"/>
      <c r="P149" s="27"/>
    </row>
    <row r="150" spans="1:16">
      <c r="A150" s="30">
        <v>7</v>
      </c>
      <c r="B150" s="31">
        <v>1</v>
      </c>
      <c r="C150" s="31" t="str" cm="1">
        <f t="array" ref="C150">INDEX($P$5:$P$7,B150)</f>
        <v>4:00–5:25 م</v>
      </c>
      <c r="D150" s="31">
        <v>2</v>
      </c>
      <c r="E150" s="31" t="s">
        <v>19</v>
      </c>
      <c r="F150" s="32">
        <v>2</v>
      </c>
      <c r="G150" s="31" t="s">
        <v>21</v>
      </c>
      <c r="H150" s="27"/>
      <c r="I150" s="27"/>
      <c r="J150" s="27"/>
      <c r="K150" s="27"/>
      <c r="L150" s="27"/>
      <c r="M150" s="27"/>
      <c r="N150" s="27"/>
      <c r="O150" s="27"/>
      <c r="P150" s="27"/>
    </row>
    <row r="151" spans="1:16">
      <c r="A151" s="30">
        <v>7</v>
      </c>
      <c r="B151" s="31">
        <v>1</v>
      </c>
      <c r="C151" s="31" t="str" cm="1">
        <f t="array" ref="C151">INDEX($P$5:$P$7,B151)</f>
        <v>4:00–5:25 م</v>
      </c>
      <c r="D151" s="31">
        <v>3</v>
      </c>
      <c r="E151" s="31" t="s">
        <v>19</v>
      </c>
      <c r="F151" s="32">
        <v>2</v>
      </c>
      <c r="G151" s="31" t="s">
        <v>22</v>
      </c>
      <c r="H151" s="27"/>
      <c r="I151" s="27"/>
      <c r="J151" s="27"/>
      <c r="K151" s="27"/>
      <c r="L151" s="27"/>
      <c r="M151" s="27"/>
      <c r="N151" s="27"/>
      <c r="O151" s="27"/>
      <c r="P151" s="27"/>
    </row>
    <row r="152" spans="1:16">
      <c r="A152" s="30">
        <v>7</v>
      </c>
      <c r="B152" s="31">
        <v>1</v>
      </c>
      <c r="C152" s="31" t="str" cm="1">
        <f t="array" ref="C152">INDEX($P$5:$P$7,B152)</f>
        <v>4:00–5:25 م</v>
      </c>
      <c r="D152" s="31">
        <v>4</v>
      </c>
      <c r="E152" s="31" t="s">
        <v>95</v>
      </c>
      <c r="F152" s="32">
        <v>2</v>
      </c>
      <c r="G152" s="31" t="s">
        <v>91</v>
      </c>
      <c r="H152" s="27"/>
      <c r="I152" s="27"/>
      <c r="J152" s="27"/>
      <c r="K152" s="27"/>
      <c r="L152" s="27"/>
      <c r="M152" s="27"/>
      <c r="N152" s="27"/>
      <c r="O152" s="27"/>
      <c r="P152" s="27"/>
    </row>
    <row r="153" spans="1:16">
      <c r="A153" s="30">
        <v>7</v>
      </c>
      <c r="B153" s="31">
        <v>1</v>
      </c>
      <c r="C153" s="31" t="str" cm="1">
        <f t="array" ref="C153">INDEX($P$5:$P$7,B153)</f>
        <v>4:00–5:25 م</v>
      </c>
      <c r="D153" s="31">
        <v>5</v>
      </c>
      <c r="E153" s="31" t="s">
        <v>95</v>
      </c>
      <c r="F153" s="32">
        <v>2</v>
      </c>
      <c r="G153" s="31" t="s">
        <v>79</v>
      </c>
      <c r="H153" s="27"/>
      <c r="I153" s="27"/>
      <c r="J153" s="27"/>
      <c r="K153" s="27"/>
      <c r="L153" s="27"/>
      <c r="M153" s="27"/>
      <c r="N153" s="27"/>
      <c r="O153" s="27"/>
      <c r="P153" s="27"/>
    </row>
    <row r="154" spans="1:16">
      <c r="A154" s="30">
        <v>7</v>
      </c>
      <c r="B154" s="31">
        <v>1</v>
      </c>
      <c r="C154" s="31" t="str" cm="1">
        <f t="array" ref="C154">INDEX($P$5:$P$7,B154)</f>
        <v>4:00–5:25 م</v>
      </c>
      <c r="D154" s="31">
        <v>6</v>
      </c>
      <c r="E154" s="31" t="s">
        <v>95</v>
      </c>
      <c r="F154" s="32">
        <v>2</v>
      </c>
      <c r="G154" s="31" t="s">
        <v>67</v>
      </c>
      <c r="H154" s="27"/>
      <c r="I154" s="27"/>
      <c r="J154" s="27"/>
      <c r="K154" s="27"/>
      <c r="L154" s="27"/>
      <c r="M154" s="27"/>
      <c r="N154" s="27"/>
      <c r="O154" s="27"/>
      <c r="P154" s="27"/>
    </row>
    <row r="155" spans="1:16">
      <c r="A155" s="30">
        <v>7</v>
      </c>
      <c r="B155" s="31">
        <v>1</v>
      </c>
      <c r="C155" s="31" t="str" cm="1">
        <f t="array" ref="C155">INDEX($P$5:$P$7,B155)</f>
        <v>4:00–5:25 م</v>
      </c>
      <c r="D155" s="31">
        <v>7</v>
      </c>
      <c r="E155" s="31" t="s">
        <v>174</v>
      </c>
      <c r="F155" s="32">
        <v>2</v>
      </c>
      <c r="G155" s="31" t="s">
        <v>175</v>
      </c>
      <c r="H155" s="27"/>
      <c r="I155" s="27"/>
      <c r="J155" s="27"/>
      <c r="K155" s="27"/>
      <c r="L155" s="27"/>
      <c r="M155" s="27"/>
      <c r="N155" s="27"/>
      <c r="O155" s="27"/>
      <c r="P155" s="27"/>
    </row>
    <row r="156" spans="1:16">
      <c r="A156" s="30">
        <v>7</v>
      </c>
      <c r="B156" s="31">
        <v>1</v>
      </c>
      <c r="C156" s="31" t="str" cm="1">
        <f t="array" ref="C156">INDEX($P$5:$P$7,B156)</f>
        <v>4:00–5:25 م</v>
      </c>
      <c r="D156" s="31">
        <v>8</v>
      </c>
      <c r="E156" s="31" t="s">
        <v>174</v>
      </c>
      <c r="F156" s="32">
        <v>2</v>
      </c>
      <c r="G156" s="31" t="s">
        <v>162</v>
      </c>
      <c r="H156" s="27"/>
      <c r="I156" s="27"/>
      <c r="J156" s="27"/>
      <c r="K156" s="27"/>
      <c r="L156" s="27"/>
      <c r="M156" s="27"/>
      <c r="N156" s="27"/>
      <c r="O156" s="27"/>
      <c r="P156" s="27"/>
    </row>
    <row r="157" spans="1:16">
      <c r="A157" s="30">
        <v>7</v>
      </c>
      <c r="B157" s="31">
        <v>2</v>
      </c>
      <c r="C157" s="31" t="str" cm="1">
        <f t="array" ref="C157">INDEX($P$5:$P$7,B157)</f>
        <v>5:35–7:00 م</v>
      </c>
      <c r="D157" s="31">
        <v>1</v>
      </c>
      <c r="E157" s="31" t="s">
        <v>174</v>
      </c>
      <c r="F157" s="32">
        <v>2</v>
      </c>
      <c r="G157" s="31" t="s">
        <v>123</v>
      </c>
      <c r="H157" s="27"/>
      <c r="I157" s="27"/>
      <c r="J157" s="27"/>
      <c r="K157" s="27"/>
      <c r="L157" s="27"/>
      <c r="M157" s="27"/>
      <c r="N157" s="27"/>
      <c r="O157" s="27"/>
      <c r="P157" s="27"/>
    </row>
    <row r="158" spans="1:16">
      <c r="A158" s="30">
        <v>7</v>
      </c>
      <c r="B158" s="31">
        <v>2</v>
      </c>
      <c r="C158" s="31" t="str" cm="1">
        <f t="array" ref="C158">INDEX($P$5:$P$7,B158)</f>
        <v>5:35–7:00 م</v>
      </c>
      <c r="D158" s="31">
        <v>2</v>
      </c>
      <c r="E158" s="31" t="s">
        <v>295</v>
      </c>
      <c r="F158" s="32">
        <v>2</v>
      </c>
      <c r="G158" s="31" t="s">
        <v>293</v>
      </c>
      <c r="H158" s="27"/>
      <c r="I158" s="27"/>
      <c r="J158" s="27"/>
      <c r="K158" s="27"/>
      <c r="L158" s="27"/>
      <c r="M158" s="27"/>
      <c r="N158" s="27"/>
      <c r="O158" s="27"/>
      <c r="P158" s="27"/>
    </row>
    <row r="159" spans="1:16">
      <c r="A159" s="30">
        <v>7</v>
      </c>
      <c r="B159" s="31">
        <v>2</v>
      </c>
      <c r="C159" s="31" t="str" cm="1">
        <f t="array" ref="C159">INDEX($P$5:$P$7,B159)</f>
        <v>5:35–7:00 م</v>
      </c>
      <c r="D159" s="31">
        <v>3</v>
      </c>
      <c r="E159" s="31" t="s">
        <v>295</v>
      </c>
      <c r="F159" s="32">
        <v>2</v>
      </c>
      <c r="G159" s="31" t="s">
        <v>285</v>
      </c>
      <c r="H159" s="27"/>
      <c r="I159" s="27"/>
      <c r="J159" s="27"/>
      <c r="K159" s="27"/>
      <c r="L159" s="27"/>
      <c r="M159" s="27"/>
      <c r="N159" s="27"/>
      <c r="O159" s="27"/>
      <c r="P159" s="27"/>
    </row>
    <row r="160" spans="1:16">
      <c r="A160" s="30">
        <v>7</v>
      </c>
      <c r="B160" s="31">
        <v>2</v>
      </c>
      <c r="C160" s="31" t="str" cm="1">
        <f t="array" ref="C160">INDEX($P$5:$P$7,B160)</f>
        <v>5:35–7:00 م</v>
      </c>
      <c r="D160" s="31">
        <v>4</v>
      </c>
      <c r="E160" s="31" t="s">
        <v>295</v>
      </c>
      <c r="F160" s="32">
        <v>2</v>
      </c>
      <c r="G160" s="31" t="s">
        <v>269</v>
      </c>
      <c r="H160" s="27"/>
      <c r="I160" s="27"/>
      <c r="J160" s="27"/>
      <c r="K160" s="27"/>
      <c r="L160" s="27"/>
      <c r="M160" s="27"/>
      <c r="N160" s="27"/>
      <c r="O160" s="27"/>
      <c r="P160" s="27"/>
    </row>
    <row r="161" spans="1:16">
      <c r="A161" s="30">
        <v>7</v>
      </c>
      <c r="B161" s="31">
        <v>2</v>
      </c>
      <c r="C161" s="31" t="str" cm="1">
        <f t="array" ref="C161">INDEX($P$5:$P$7,B161)</f>
        <v>5:35–7:00 م</v>
      </c>
      <c r="D161" s="31">
        <v>5</v>
      </c>
      <c r="E161" s="31" t="s">
        <v>335</v>
      </c>
      <c r="F161" s="32">
        <v>2</v>
      </c>
      <c r="G161" s="31" t="s">
        <v>336</v>
      </c>
      <c r="H161" s="27"/>
      <c r="I161" s="27"/>
      <c r="J161" s="27"/>
      <c r="K161" s="27"/>
      <c r="L161" s="27"/>
      <c r="M161" s="27"/>
      <c r="N161" s="27"/>
      <c r="O161" s="27"/>
      <c r="P161" s="27"/>
    </row>
    <row r="162" spans="1:16">
      <c r="A162" s="30">
        <v>7</v>
      </c>
      <c r="B162" s="31">
        <v>2</v>
      </c>
      <c r="C162" s="31" t="str" cm="1">
        <f t="array" ref="C162">INDEX($P$5:$P$7,B162)</f>
        <v>5:35–7:00 م</v>
      </c>
      <c r="D162" s="31">
        <v>6</v>
      </c>
      <c r="E162" s="31" t="s">
        <v>335</v>
      </c>
      <c r="F162" s="32">
        <v>2</v>
      </c>
      <c r="G162" s="31" t="s">
        <v>333</v>
      </c>
      <c r="H162" s="27"/>
      <c r="I162" s="27"/>
      <c r="J162" s="27"/>
      <c r="K162" s="27"/>
      <c r="L162" s="27"/>
      <c r="M162" s="27"/>
      <c r="N162" s="27"/>
      <c r="O162" s="27"/>
      <c r="P162" s="27"/>
    </row>
    <row r="163" spans="1:16">
      <c r="A163" s="30">
        <v>7</v>
      </c>
      <c r="B163" s="31">
        <v>2</v>
      </c>
      <c r="C163" s="31" t="str" cm="1">
        <f t="array" ref="C163">INDEX($P$5:$P$7,B163)</f>
        <v>5:35–7:00 م</v>
      </c>
      <c r="D163" s="31">
        <v>7</v>
      </c>
      <c r="E163" s="31" t="s">
        <v>335</v>
      </c>
      <c r="F163" s="32">
        <v>2</v>
      </c>
      <c r="G163" s="31" t="s">
        <v>325</v>
      </c>
      <c r="H163" s="27"/>
      <c r="I163" s="27"/>
      <c r="J163" s="27"/>
      <c r="K163" s="27"/>
      <c r="L163" s="27"/>
      <c r="M163" s="27"/>
      <c r="N163" s="27"/>
      <c r="O163" s="27"/>
      <c r="P163" s="27"/>
    </row>
    <row r="164" spans="1:16">
      <c r="A164" s="30">
        <v>7</v>
      </c>
      <c r="B164" s="31">
        <v>2</v>
      </c>
      <c r="C164" s="31" t="str" cm="1">
        <f t="array" ref="C164">INDEX($P$5:$P$7,B164)</f>
        <v>5:35–7:00 م</v>
      </c>
      <c r="D164" s="31">
        <v>8</v>
      </c>
      <c r="E164" s="31" t="s">
        <v>448</v>
      </c>
      <c r="F164" s="32">
        <v>2</v>
      </c>
      <c r="G164" s="31" t="s">
        <v>449</v>
      </c>
      <c r="H164" s="27"/>
      <c r="I164" s="27"/>
      <c r="J164" s="27"/>
      <c r="K164" s="27"/>
      <c r="L164" s="27"/>
      <c r="M164" s="27"/>
      <c r="N164" s="27"/>
      <c r="O164" s="27"/>
      <c r="P164" s="27"/>
    </row>
    <row r="165" spans="1:16">
      <c r="A165" s="30">
        <v>7</v>
      </c>
      <c r="B165" s="31">
        <v>3</v>
      </c>
      <c r="C165" s="31" t="str" cm="1">
        <f t="array" ref="C165">INDEX($P$5:$P$7,B165)</f>
        <v>7:10–8:35 م</v>
      </c>
      <c r="D165" s="31">
        <v>1</v>
      </c>
      <c r="E165" s="31" t="s">
        <v>448</v>
      </c>
      <c r="F165" s="32">
        <v>2</v>
      </c>
      <c r="G165" s="31" t="s">
        <v>441</v>
      </c>
      <c r="H165" s="27"/>
      <c r="I165" s="27"/>
      <c r="J165" s="27"/>
      <c r="K165" s="27"/>
      <c r="L165" s="27"/>
      <c r="M165" s="27"/>
      <c r="N165" s="27"/>
      <c r="O165" s="27"/>
      <c r="P165" s="27"/>
    </row>
    <row r="166" spans="1:16">
      <c r="A166" s="30">
        <v>7</v>
      </c>
      <c r="B166" s="31">
        <v>3</v>
      </c>
      <c r="C166" s="31" t="str" cm="1">
        <f t="array" ref="C166">INDEX($P$5:$P$7,B166)</f>
        <v>7:10–8:35 م</v>
      </c>
      <c r="D166" s="31">
        <v>2</v>
      </c>
      <c r="E166" s="31" t="s">
        <v>448</v>
      </c>
      <c r="F166" s="32">
        <v>2</v>
      </c>
      <c r="G166" s="31" t="s">
        <v>417</v>
      </c>
      <c r="H166" s="27"/>
      <c r="I166" s="27"/>
      <c r="J166" s="27"/>
      <c r="K166" s="27"/>
      <c r="L166" s="27"/>
      <c r="M166" s="27"/>
      <c r="N166" s="27"/>
      <c r="O166" s="27"/>
      <c r="P166" s="27"/>
    </row>
    <row r="167" spans="1:16">
      <c r="A167" s="30">
        <v>7</v>
      </c>
      <c r="B167" s="31">
        <v>3</v>
      </c>
      <c r="C167" s="31" t="str" cm="1">
        <f t="array" ref="C167">INDEX($P$5:$P$7,B167)</f>
        <v>7:10–8:35 م</v>
      </c>
      <c r="D167" s="31">
        <v>3</v>
      </c>
      <c r="E167" s="31" t="s">
        <v>653</v>
      </c>
      <c r="F167" s="32">
        <v>2</v>
      </c>
      <c r="G167" s="31" t="s">
        <v>575</v>
      </c>
      <c r="H167" s="27"/>
      <c r="I167" s="27"/>
      <c r="J167" s="27"/>
      <c r="K167" s="27"/>
      <c r="L167" s="27"/>
      <c r="M167" s="27"/>
      <c r="N167" s="27"/>
      <c r="O167" s="27"/>
      <c r="P167" s="27"/>
    </row>
    <row r="168" spans="1:16">
      <c r="A168" s="30">
        <v>7</v>
      </c>
      <c r="B168" s="31">
        <v>3</v>
      </c>
      <c r="C168" s="31" t="str" cm="1">
        <f t="array" ref="C168">INDEX($P$5:$P$7,B168)</f>
        <v>7:10–8:35 م</v>
      </c>
      <c r="D168" s="31">
        <v>4</v>
      </c>
      <c r="E168" s="31" t="s">
        <v>653</v>
      </c>
      <c r="F168" s="32">
        <v>2</v>
      </c>
      <c r="G168" s="31" t="s">
        <v>553</v>
      </c>
      <c r="H168" s="27"/>
      <c r="I168" s="27"/>
      <c r="J168" s="27"/>
      <c r="K168" s="27"/>
      <c r="L168" s="27"/>
      <c r="M168" s="27"/>
      <c r="N168" s="27"/>
      <c r="O168" s="27"/>
      <c r="P168" s="27"/>
    </row>
    <row r="169" spans="1:16">
      <c r="A169" s="30">
        <v>7</v>
      </c>
      <c r="B169" s="31">
        <v>3</v>
      </c>
      <c r="C169" s="31" t="str" cm="1">
        <f t="array" ref="C169">INDEX($P$5:$P$7,B169)</f>
        <v>7:10–8:35 م</v>
      </c>
      <c r="D169" s="31">
        <v>5</v>
      </c>
      <c r="E169" s="31" t="s">
        <v>653</v>
      </c>
      <c r="F169" s="32">
        <v>2</v>
      </c>
      <c r="G169" s="31" t="s">
        <v>532</v>
      </c>
      <c r="H169" s="27"/>
      <c r="I169" s="27"/>
      <c r="J169" s="27"/>
      <c r="K169" s="27"/>
      <c r="L169" s="27"/>
      <c r="M169" s="27"/>
      <c r="N169" s="27"/>
      <c r="O169" s="27"/>
      <c r="P169" s="27"/>
    </row>
    <row r="170" spans="1:16">
      <c r="A170" s="30">
        <v>7</v>
      </c>
      <c r="B170" s="31">
        <v>3</v>
      </c>
      <c r="C170" s="31" t="str" cm="1">
        <f t="array" ref="C170">INDEX($P$5:$P$7,B170)</f>
        <v>7:10–8:35 م</v>
      </c>
      <c r="D170" s="31">
        <v>6</v>
      </c>
      <c r="E170" s="31" t="s">
        <v>654</v>
      </c>
      <c r="F170" s="32">
        <v>2</v>
      </c>
      <c r="G170" s="31" t="s">
        <v>655</v>
      </c>
      <c r="H170" s="27"/>
      <c r="I170" s="27"/>
      <c r="J170" s="27"/>
      <c r="K170" s="27"/>
      <c r="L170" s="27"/>
      <c r="M170" s="27"/>
      <c r="N170" s="27"/>
      <c r="O170" s="27"/>
      <c r="P170" s="27"/>
    </row>
    <row r="171" spans="1:16">
      <c r="A171" s="30">
        <v>7</v>
      </c>
      <c r="B171" s="31">
        <v>3</v>
      </c>
      <c r="C171" s="31" t="str" cm="1">
        <f t="array" ref="C171">INDEX($P$5:$P$7,B171)</f>
        <v>7:10–8:35 م</v>
      </c>
      <c r="D171" s="31">
        <v>7</v>
      </c>
      <c r="E171" s="31" t="s">
        <v>654</v>
      </c>
      <c r="F171" s="32">
        <v>2</v>
      </c>
      <c r="G171" s="31" t="s">
        <v>650</v>
      </c>
      <c r="H171" s="27"/>
      <c r="I171" s="27"/>
      <c r="J171" s="27"/>
      <c r="K171" s="27"/>
      <c r="L171" s="27"/>
      <c r="M171" s="27"/>
      <c r="N171" s="27"/>
      <c r="O171" s="27"/>
      <c r="P171" s="27"/>
    </row>
    <row r="172" spans="1:16">
      <c r="A172" s="30">
        <v>7</v>
      </c>
      <c r="B172" s="31">
        <v>3</v>
      </c>
      <c r="C172" s="31" t="str" cm="1">
        <f t="array" ref="C172">INDEX($P$5:$P$7,B172)</f>
        <v>7:10–8:35 م</v>
      </c>
      <c r="D172" s="31">
        <v>8</v>
      </c>
      <c r="E172" s="31" t="s">
        <v>654</v>
      </c>
      <c r="F172" s="32">
        <v>2</v>
      </c>
      <c r="G172" s="31" t="s">
        <v>640</v>
      </c>
      <c r="H172" s="27"/>
      <c r="I172" s="27"/>
      <c r="J172" s="27"/>
      <c r="K172" s="27"/>
      <c r="L172" s="27"/>
      <c r="M172" s="27"/>
      <c r="N172" s="27"/>
      <c r="O172" s="27"/>
      <c r="P172" s="27"/>
    </row>
    <row r="173" spans="1:16">
      <c r="A173" s="30">
        <v>8</v>
      </c>
      <c r="B173" s="31">
        <v>1</v>
      </c>
      <c r="C173" s="31" t="str" cm="1">
        <f t="array" ref="C173">INDEX($P$5:$P$7,B173)</f>
        <v>4:00–5:25 م</v>
      </c>
      <c r="D173" s="31">
        <v>1</v>
      </c>
      <c r="E173" s="31" t="s">
        <v>19</v>
      </c>
      <c r="F173" s="32">
        <v>2</v>
      </c>
      <c r="G173" s="31" t="s">
        <v>23</v>
      </c>
      <c r="H173" s="27"/>
      <c r="I173" s="27"/>
      <c r="J173" s="27"/>
      <c r="K173" s="27"/>
      <c r="L173" s="27"/>
      <c r="M173" s="27"/>
      <c r="N173" s="27"/>
      <c r="O173" s="27"/>
      <c r="P173" s="27"/>
    </row>
    <row r="174" spans="1:16">
      <c r="A174" s="30">
        <v>8</v>
      </c>
      <c r="B174" s="31">
        <v>1</v>
      </c>
      <c r="C174" s="31" t="str" cm="1">
        <f t="array" ref="C174">INDEX($P$5:$P$7,B174)</f>
        <v>4:00–5:25 م</v>
      </c>
      <c r="D174" s="31">
        <v>2</v>
      </c>
      <c r="E174" s="31" t="s">
        <v>19</v>
      </c>
      <c r="F174" s="32">
        <v>2</v>
      </c>
      <c r="G174" s="31" t="s">
        <v>24</v>
      </c>
      <c r="H174" s="27"/>
      <c r="I174" s="27"/>
      <c r="J174" s="27"/>
      <c r="K174" s="27"/>
      <c r="L174" s="27"/>
      <c r="M174" s="27"/>
      <c r="N174" s="27"/>
      <c r="O174" s="27"/>
      <c r="P174" s="27"/>
    </row>
    <row r="175" spans="1:16">
      <c r="A175" s="30">
        <v>8</v>
      </c>
      <c r="B175" s="31">
        <v>1</v>
      </c>
      <c r="C175" s="31" t="str" cm="1">
        <f t="array" ref="C175">INDEX($P$5:$P$7,B175)</f>
        <v>4:00–5:25 م</v>
      </c>
      <c r="D175" s="31">
        <v>3</v>
      </c>
      <c r="E175" s="31" t="s">
        <v>19</v>
      </c>
      <c r="F175" s="32">
        <v>2</v>
      </c>
      <c r="G175" s="31" t="s">
        <v>25</v>
      </c>
      <c r="H175" s="27"/>
      <c r="I175" s="27"/>
      <c r="J175" s="27"/>
      <c r="K175" s="27"/>
      <c r="L175" s="27"/>
      <c r="M175" s="27"/>
      <c r="N175" s="27"/>
      <c r="O175" s="27"/>
      <c r="P175" s="27"/>
    </row>
    <row r="176" spans="1:16">
      <c r="A176" s="30">
        <v>8</v>
      </c>
      <c r="B176" s="31">
        <v>1</v>
      </c>
      <c r="C176" s="31" t="str" cm="1">
        <f t="array" ref="C176">INDEX($P$5:$P$7,B176)</f>
        <v>4:00–5:25 م</v>
      </c>
      <c r="D176" s="31">
        <v>4</v>
      </c>
      <c r="E176" s="31" t="s">
        <v>95</v>
      </c>
      <c r="F176" s="32">
        <v>2</v>
      </c>
      <c r="G176" s="31" t="s">
        <v>75</v>
      </c>
      <c r="H176" s="27"/>
      <c r="I176" s="27"/>
      <c r="J176" s="27"/>
      <c r="K176" s="27"/>
      <c r="L176" s="27"/>
      <c r="M176" s="27"/>
      <c r="N176" s="27"/>
      <c r="O176" s="27"/>
      <c r="P176" s="27"/>
    </row>
    <row r="177" spans="1:16">
      <c r="A177" s="30">
        <v>8</v>
      </c>
      <c r="B177" s="31">
        <v>1</v>
      </c>
      <c r="C177" s="31" t="str" cm="1">
        <f t="array" ref="C177">INDEX($P$5:$P$7,B177)</f>
        <v>4:00–5:25 م</v>
      </c>
      <c r="D177" s="31">
        <v>5</v>
      </c>
      <c r="E177" s="31" t="s">
        <v>95</v>
      </c>
      <c r="F177" s="32">
        <v>2</v>
      </c>
      <c r="G177" s="31" t="s">
        <v>84</v>
      </c>
      <c r="H177" s="27"/>
      <c r="I177" s="27"/>
      <c r="J177" s="27"/>
      <c r="K177" s="27"/>
      <c r="L177" s="27"/>
      <c r="M177" s="27"/>
      <c r="N177" s="27"/>
      <c r="O177" s="27"/>
      <c r="P177" s="27"/>
    </row>
    <row r="178" spans="1:16">
      <c r="A178" s="30">
        <v>8</v>
      </c>
      <c r="B178" s="31">
        <v>1</v>
      </c>
      <c r="C178" s="31" t="str" cm="1">
        <f t="array" ref="C178">INDEX($P$5:$P$7,B178)</f>
        <v>4:00–5:25 م</v>
      </c>
      <c r="D178" s="31">
        <v>6</v>
      </c>
      <c r="E178" s="31" t="s">
        <v>95</v>
      </c>
      <c r="F178" s="32">
        <v>2</v>
      </c>
      <c r="G178" s="31" t="s">
        <v>58</v>
      </c>
      <c r="H178" s="27"/>
      <c r="I178" s="27"/>
      <c r="J178" s="27"/>
      <c r="K178" s="27"/>
      <c r="L178" s="27"/>
      <c r="M178" s="27"/>
      <c r="N178" s="27"/>
      <c r="O178" s="27"/>
      <c r="P178" s="27"/>
    </row>
    <row r="179" spans="1:16">
      <c r="A179" s="30">
        <v>8</v>
      </c>
      <c r="B179" s="31">
        <v>1</v>
      </c>
      <c r="C179" s="31" t="str" cm="1">
        <f t="array" ref="C179">INDEX($P$5:$P$7,B179)</f>
        <v>4:00–5:25 م</v>
      </c>
      <c r="D179" s="31">
        <v>7</v>
      </c>
      <c r="E179" s="31" t="s">
        <v>174</v>
      </c>
      <c r="F179" s="32">
        <v>2</v>
      </c>
      <c r="G179" s="31" t="s">
        <v>140</v>
      </c>
      <c r="H179" s="27"/>
      <c r="I179" s="27"/>
      <c r="J179" s="27"/>
      <c r="K179" s="27"/>
      <c r="L179" s="27"/>
      <c r="M179" s="27"/>
      <c r="N179" s="27"/>
      <c r="O179" s="27"/>
      <c r="P179" s="27"/>
    </row>
    <row r="180" spans="1:16">
      <c r="A180" s="30">
        <v>8</v>
      </c>
      <c r="B180" s="31">
        <v>1</v>
      </c>
      <c r="C180" s="31" t="str" cm="1">
        <f t="array" ref="C180">INDEX($P$5:$P$7,B180)</f>
        <v>4:00–5:25 م</v>
      </c>
      <c r="D180" s="31">
        <v>8</v>
      </c>
      <c r="E180" s="31" t="s">
        <v>174</v>
      </c>
      <c r="F180" s="32">
        <v>2</v>
      </c>
      <c r="G180" s="31" t="s">
        <v>176</v>
      </c>
      <c r="H180" s="27"/>
      <c r="I180" s="27"/>
      <c r="J180" s="27"/>
      <c r="K180" s="27"/>
      <c r="L180" s="27"/>
      <c r="M180" s="27"/>
      <c r="N180" s="27"/>
      <c r="O180" s="27"/>
      <c r="P180" s="27"/>
    </row>
    <row r="181" spans="1:16">
      <c r="A181" s="30">
        <v>8</v>
      </c>
      <c r="B181" s="31">
        <v>2</v>
      </c>
      <c r="C181" s="31" t="str" cm="1">
        <f t="array" ref="C181">INDEX($P$5:$P$7,B181)</f>
        <v>5:35–7:00 م</v>
      </c>
      <c r="D181" s="31">
        <v>1</v>
      </c>
      <c r="E181" s="31" t="s">
        <v>174</v>
      </c>
      <c r="F181" s="32">
        <v>2</v>
      </c>
      <c r="G181" s="31" t="s">
        <v>116</v>
      </c>
      <c r="H181" s="27"/>
      <c r="I181" s="27"/>
      <c r="J181" s="27"/>
      <c r="K181" s="27"/>
      <c r="L181" s="27"/>
      <c r="M181" s="27"/>
      <c r="N181" s="27"/>
      <c r="O181" s="27"/>
      <c r="P181" s="27"/>
    </row>
    <row r="182" spans="1:16">
      <c r="A182" s="30">
        <v>8</v>
      </c>
      <c r="B182" s="31">
        <v>2</v>
      </c>
      <c r="C182" s="31" t="str" cm="1">
        <f t="array" ref="C182">INDEX($P$5:$P$7,B182)</f>
        <v>5:35–7:00 م</v>
      </c>
      <c r="D182" s="31">
        <v>2</v>
      </c>
      <c r="E182" s="31" t="s">
        <v>295</v>
      </c>
      <c r="F182" s="32">
        <v>2</v>
      </c>
      <c r="G182" s="31" t="s">
        <v>283</v>
      </c>
      <c r="H182" s="27"/>
      <c r="I182" s="27"/>
      <c r="J182" s="27"/>
      <c r="K182" s="27"/>
      <c r="L182" s="27"/>
      <c r="M182" s="27"/>
      <c r="N182" s="27"/>
      <c r="O182" s="27"/>
      <c r="P182" s="27"/>
    </row>
    <row r="183" spans="1:16">
      <c r="A183" s="30">
        <v>8</v>
      </c>
      <c r="B183" s="31">
        <v>2</v>
      </c>
      <c r="C183" s="31" t="str" cm="1">
        <f t="array" ref="C183">INDEX($P$5:$P$7,B183)</f>
        <v>5:35–7:00 م</v>
      </c>
      <c r="D183" s="31">
        <v>3</v>
      </c>
      <c r="E183" s="31" t="s">
        <v>295</v>
      </c>
      <c r="F183" s="32">
        <v>2</v>
      </c>
      <c r="G183" s="31" t="s">
        <v>288</v>
      </c>
      <c r="H183" s="27"/>
      <c r="I183" s="27"/>
      <c r="J183" s="27"/>
      <c r="K183" s="27"/>
      <c r="L183" s="27"/>
      <c r="M183" s="27"/>
      <c r="N183" s="27"/>
      <c r="O183" s="27"/>
      <c r="P183" s="27"/>
    </row>
    <row r="184" spans="1:16">
      <c r="A184" s="30">
        <v>8</v>
      </c>
      <c r="B184" s="31">
        <v>2</v>
      </c>
      <c r="C184" s="31" t="str" cm="1">
        <f t="array" ref="C184">INDEX($P$5:$P$7,B184)</f>
        <v>5:35–7:00 م</v>
      </c>
      <c r="D184" s="31">
        <v>4</v>
      </c>
      <c r="E184" s="31" t="s">
        <v>295</v>
      </c>
      <c r="F184" s="32">
        <v>2</v>
      </c>
      <c r="G184" s="31" t="s">
        <v>248</v>
      </c>
      <c r="H184" s="27"/>
      <c r="I184" s="27"/>
      <c r="J184" s="27"/>
      <c r="K184" s="27"/>
      <c r="L184" s="27"/>
      <c r="M184" s="27"/>
      <c r="N184" s="27"/>
      <c r="O184" s="27"/>
      <c r="P184" s="27"/>
    </row>
    <row r="185" spans="1:16">
      <c r="A185" s="30">
        <v>8</v>
      </c>
      <c r="B185" s="31">
        <v>2</v>
      </c>
      <c r="C185" s="31" t="str" cm="1">
        <f t="array" ref="C185">INDEX($P$5:$P$7,B185)</f>
        <v>5:35–7:00 م</v>
      </c>
      <c r="D185" s="31">
        <v>5</v>
      </c>
      <c r="E185" s="31" t="s">
        <v>335</v>
      </c>
      <c r="F185" s="32">
        <v>2</v>
      </c>
      <c r="G185" s="31" t="s">
        <v>331</v>
      </c>
      <c r="H185" s="27"/>
      <c r="I185" s="27"/>
      <c r="J185" s="27"/>
      <c r="K185" s="27"/>
      <c r="L185" s="27"/>
      <c r="M185" s="27"/>
      <c r="N185" s="27"/>
      <c r="O185" s="27"/>
      <c r="P185" s="27"/>
    </row>
    <row r="186" spans="1:16">
      <c r="A186" s="30">
        <v>8</v>
      </c>
      <c r="B186" s="31">
        <v>2</v>
      </c>
      <c r="C186" s="31" t="str" cm="1">
        <f t="array" ref="C186">INDEX($P$5:$P$7,B186)</f>
        <v>5:35–7:00 م</v>
      </c>
      <c r="D186" s="31">
        <v>6</v>
      </c>
      <c r="E186" s="31" t="s">
        <v>335</v>
      </c>
      <c r="F186" s="32">
        <v>2</v>
      </c>
      <c r="G186" s="31" t="s">
        <v>337</v>
      </c>
      <c r="H186" s="27"/>
      <c r="I186" s="27"/>
      <c r="J186" s="27"/>
      <c r="K186" s="27"/>
      <c r="L186" s="27"/>
      <c r="M186" s="27"/>
      <c r="N186" s="27"/>
      <c r="O186" s="27"/>
      <c r="P186" s="27"/>
    </row>
    <row r="187" spans="1:16">
      <c r="A187" s="30">
        <v>8</v>
      </c>
      <c r="B187" s="31">
        <v>2</v>
      </c>
      <c r="C187" s="31" t="str" cm="1">
        <f t="array" ref="C187">INDEX($P$5:$P$7,B187)</f>
        <v>5:35–7:00 م</v>
      </c>
      <c r="D187" s="31">
        <v>7</v>
      </c>
      <c r="E187" s="31" t="s">
        <v>335</v>
      </c>
      <c r="F187" s="32">
        <v>2</v>
      </c>
      <c r="G187" s="31" t="s">
        <v>317</v>
      </c>
      <c r="H187" s="27"/>
      <c r="I187" s="27"/>
      <c r="J187" s="27"/>
      <c r="K187" s="27"/>
      <c r="L187" s="27"/>
      <c r="M187" s="27"/>
      <c r="N187" s="27"/>
      <c r="O187" s="27"/>
      <c r="P187" s="27"/>
    </row>
    <row r="188" spans="1:16">
      <c r="A188" s="30">
        <v>8</v>
      </c>
      <c r="B188" s="31">
        <v>2</v>
      </c>
      <c r="C188" s="31" t="str" cm="1">
        <f t="array" ref="C188">INDEX($P$5:$P$7,B188)</f>
        <v>5:35–7:00 م</v>
      </c>
      <c r="D188" s="31">
        <v>8</v>
      </c>
      <c r="E188" s="31" t="s">
        <v>448</v>
      </c>
      <c r="F188" s="32">
        <v>2</v>
      </c>
      <c r="G188" s="31" t="s">
        <v>434</v>
      </c>
      <c r="H188" s="27"/>
      <c r="I188" s="27"/>
      <c r="J188" s="27"/>
      <c r="K188" s="27"/>
      <c r="L188" s="27"/>
      <c r="M188" s="27"/>
      <c r="N188" s="27"/>
      <c r="O188" s="27"/>
      <c r="P188" s="27"/>
    </row>
    <row r="189" spans="1:16">
      <c r="A189" s="30">
        <v>8</v>
      </c>
      <c r="B189" s="31">
        <v>3</v>
      </c>
      <c r="C189" s="31" t="str" cm="1">
        <f t="array" ref="C189">INDEX($P$5:$P$7,B189)</f>
        <v>7:10–8:35 م</v>
      </c>
      <c r="D189" s="31">
        <v>1</v>
      </c>
      <c r="E189" s="31" t="s">
        <v>448</v>
      </c>
      <c r="F189" s="32">
        <v>2</v>
      </c>
      <c r="G189" s="31" t="s">
        <v>450</v>
      </c>
      <c r="H189" s="27"/>
      <c r="I189" s="27"/>
      <c r="J189" s="27"/>
      <c r="K189" s="27"/>
      <c r="L189" s="27"/>
      <c r="M189" s="27"/>
      <c r="N189" s="27"/>
      <c r="O189" s="27"/>
      <c r="P189" s="27"/>
    </row>
    <row r="190" spans="1:16">
      <c r="A190" s="30">
        <v>8</v>
      </c>
      <c r="B190" s="31">
        <v>3</v>
      </c>
      <c r="C190" s="31" t="str" cm="1">
        <f t="array" ref="C190">INDEX($P$5:$P$7,B190)</f>
        <v>7:10–8:35 م</v>
      </c>
      <c r="D190" s="31">
        <v>2</v>
      </c>
      <c r="E190" s="31" t="s">
        <v>448</v>
      </c>
      <c r="F190" s="32">
        <v>2</v>
      </c>
      <c r="G190" s="31" t="s">
        <v>370</v>
      </c>
      <c r="H190" s="27"/>
      <c r="I190" s="27"/>
      <c r="J190" s="27"/>
      <c r="K190" s="27"/>
      <c r="L190" s="27"/>
      <c r="M190" s="27"/>
      <c r="N190" s="27"/>
      <c r="O190" s="27"/>
      <c r="P190" s="27"/>
    </row>
    <row r="191" spans="1:16">
      <c r="A191" s="30">
        <v>8</v>
      </c>
      <c r="B191" s="31">
        <v>3</v>
      </c>
      <c r="C191" s="31" t="str" cm="1">
        <f t="array" ref="C191">INDEX($P$5:$P$7,B191)</f>
        <v>7:10–8:35 م</v>
      </c>
      <c r="D191" s="31">
        <v>3</v>
      </c>
      <c r="E191" s="31" t="s">
        <v>653</v>
      </c>
      <c r="F191" s="32">
        <v>2</v>
      </c>
      <c r="G191" s="31" t="s">
        <v>544</v>
      </c>
      <c r="H191" s="27"/>
      <c r="I191" s="27"/>
      <c r="J191" s="27"/>
      <c r="K191" s="27"/>
      <c r="L191" s="27"/>
      <c r="M191" s="27"/>
      <c r="N191" s="27"/>
      <c r="O191" s="27"/>
      <c r="P191" s="27"/>
    </row>
    <row r="192" spans="1:16">
      <c r="A192" s="30">
        <v>8</v>
      </c>
      <c r="B192" s="31">
        <v>3</v>
      </c>
      <c r="C192" s="31" t="str" cm="1">
        <f t="array" ref="C192">INDEX($P$5:$P$7,B192)</f>
        <v>7:10–8:35 م</v>
      </c>
      <c r="D192" s="31">
        <v>4</v>
      </c>
      <c r="E192" s="31" t="s">
        <v>653</v>
      </c>
      <c r="F192" s="32">
        <v>2</v>
      </c>
      <c r="G192" s="31" t="s">
        <v>564</v>
      </c>
      <c r="H192" s="27"/>
      <c r="I192" s="27"/>
      <c r="J192" s="27"/>
      <c r="K192" s="27"/>
      <c r="L192" s="27"/>
      <c r="M192" s="27"/>
      <c r="N192" s="27"/>
      <c r="O192" s="27"/>
      <c r="P192" s="27"/>
    </row>
    <row r="193" spans="1:16">
      <c r="A193" s="30">
        <v>8</v>
      </c>
      <c r="B193" s="31">
        <v>3</v>
      </c>
      <c r="C193" s="31" t="str" cm="1">
        <f t="array" ref="C193">INDEX($P$5:$P$7,B193)</f>
        <v>7:10–8:35 م</v>
      </c>
      <c r="D193" s="31">
        <v>5</v>
      </c>
      <c r="E193" s="31" t="s">
        <v>653</v>
      </c>
      <c r="F193" s="32">
        <v>2</v>
      </c>
      <c r="G193" s="31" t="s">
        <v>513</v>
      </c>
      <c r="H193" s="27"/>
      <c r="I193" s="27"/>
      <c r="J193" s="27"/>
      <c r="K193" s="27"/>
      <c r="L193" s="27"/>
      <c r="M193" s="27"/>
      <c r="N193" s="27"/>
      <c r="O193" s="27"/>
      <c r="P193" s="27"/>
    </row>
    <row r="194" spans="1:16">
      <c r="A194" s="30">
        <v>8</v>
      </c>
      <c r="B194" s="31">
        <v>3</v>
      </c>
      <c r="C194" s="31" t="str" cm="1">
        <f t="array" ref="C194">INDEX($P$5:$P$7,B194)</f>
        <v>7:10–8:35 م</v>
      </c>
      <c r="D194" s="31">
        <v>6</v>
      </c>
      <c r="E194" s="31" t="s">
        <v>654</v>
      </c>
      <c r="F194" s="32">
        <v>2</v>
      </c>
      <c r="G194" s="31" t="s">
        <v>647</v>
      </c>
      <c r="H194" s="27"/>
      <c r="I194" s="27"/>
      <c r="J194" s="27"/>
      <c r="K194" s="27"/>
      <c r="L194" s="27"/>
      <c r="M194" s="27"/>
      <c r="N194" s="27"/>
      <c r="O194" s="27"/>
      <c r="P194" s="27"/>
    </row>
    <row r="195" spans="1:16">
      <c r="A195" s="30">
        <v>8</v>
      </c>
      <c r="B195" s="31">
        <v>3</v>
      </c>
      <c r="C195" s="31" t="str" cm="1">
        <f t="array" ref="C195">INDEX($P$5:$P$7,B195)</f>
        <v>7:10–8:35 م</v>
      </c>
      <c r="D195" s="31">
        <v>7</v>
      </c>
      <c r="E195" s="31" t="s">
        <v>654</v>
      </c>
      <c r="F195" s="32">
        <v>2</v>
      </c>
      <c r="G195" s="31" t="s">
        <v>656</v>
      </c>
      <c r="H195" s="27"/>
      <c r="I195" s="27"/>
      <c r="J195" s="27"/>
      <c r="K195" s="27"/>
      <c r="L195" s="27"/>
      <c r="M195" s="27"/>
      <c r="N195" s="27"/>
      <c r="O195" s="27"/>
      <c r="P195" s="27"/>
    </row>
    <row r="196" spans="1:16">
      <c r="A196" s="30">
        <v>8</v>
      </c>
      <c r="B196" s="31">
        <v>3</v>
      </c>
      <c r="C196" s="31" t="str" cm="1">
        <f t="array" ref="C196">INDEX($P$5:$P$7,B196)</f>
        <v>7:10–8:35 م</v>
      </c>
      <c r="D196" s="31">
        <v>8</v>
      </c>
      <c r="E196" s="31" t="s">
        <v>654</v>
      </c>
      <c r="F196" s="32">
        <v>2</v>
      </c>
      <c r="G196" s="31" t="s">
        <v>631</v>
      </c>
      <c r="H196" s="27"/>
      <c r="I196" s="27"/>
      <c r="J196" s="27"/>
      <c r="K196" s="27"/>
      <c r="L196" s="27"/>
      <c r="M196" s="27"/>
      <c r="N196" s="27"/>
      <c r="O196" s="27"/>
      <c r="P196" s="27"/>
    </row>
    <row r="197" spans="1:16">
      <c r="A197" s="30">
        <v>9</v>
      </c>
      <c r="B197" s="31">
        <v>1</v>
      </c>
      <c r="C197" s="31" t="str" cm="1">
        <f t="array" ref="C197">INDEX($P$5:$P$7,B197)</f>
        <v>4:00–5:25 م</v>
      </c>
      <c r="D197" s="31">
        <v>1</v>
      </c>
      <c r="E197" s="31" t="s">
        <v>19</v>
      </c>
      <c r="F197" s="32">
        <v>2</v>
      </c>
      <c r="G197" s="31" t="s">
        <v>26</v>
      </c>
      <c r="H197" s="27"/>
      <c r="I197" s="27"/>
      <c r="J197" s="27"/>
      <c r="K197" s="27"/>
      <c r="L197" s="27"/>
      <c r="M197" s="27"/>
      <c r="N197" s="27"/>
      <c r="O197" s="27"/>
      <c r="P197" s="27"/>
    </row>
    <row r="198" spans="1:16">
      <c r="A198" s="30">
        <v>9</v>
      </c>
      <c r="B198" s="31">
        <v>1</v>
      </c>
      <c r="C198" s="31" t="str" cm="1">
        <f t="array" ref="C198">INDEX($P$5:$P$7,B198)</f>
        <v>4:00–5:25 م</v>
      </c>
      <c r="D198" s="31">
        <v>2</v>
      </c>
      <c r="E198" s="31" t="s">
        <v>19</v>
      </c>
      <c r="F198" s="32">
        <v>2</v>
      </c>
      <c r="G198" s="31" t="s">
        <v>27</v>
      </c>
      <c r="H198" s="27"/>
      <c r="I198" s="27"/>
      <c r="J198" s="27"/>
      <c r="K198" s="27"/>
      <c r="L198" s="27"/>
      <c r="M198" s="27"/>
      <c r="N198" s="27"/>
      <c r="O198" s="27"/>
      <c r="P198" s="27"/>
    </row>
    <row r="199" spans="1:16">
      <c r="A199" s="30">
        <v>9</v>
      </c>
      <c r="B199" s="31">
        <v>1</v>
      </c>
      <c r="C199" s="31" t="str" cm="1">
        <f t="array" ref="C199">INDEX($P$5:$P$7,B199)</f>
        <v>4:00–5:25 م</v>
      </c>
      <c r="D199" s="31">
        <v>3</v>
      </c>
      <c r="E199" s="31" t="s">
        <v>19</v>
      </c>
      <c r="F199" s="32">
        <v>2</v>
      </c>
      <c r="G199" s="31" t="s">
        <v>28</v>
      </c>
      <c r="H199" s="27"/>
      <c r="I199" s="27"/>
      <c r="J199" s="27"/>
      <c r="K199" s="27"/>
      <c r="L199" s="27"/>
      <c r="M199" s="27"/>
      <c r="N199" s="27"/>
      <c r="O199" s="27"/>
      <c r="P199" s="27"/>
    </row>
    <row r="200" spans="1:16">
      <c r="A200" s="30">
        <v>9</v>
      </c>
      <c r="B200" s="31">
        <v>1</v>
      </c>
      <c r="C200" s="31" t="str" cm="1">
        <f t="array" ref="C200">INDEX($P$5:$P$7,B200)</f>
        <v>4:00–5:25 م</v>
      </c>
      <c r="D200" s="31">
        <v>4</v>
      </c>
      <c r="E200" s="31" t="s">
        <v>95</v>
      </c>
      <c r="F200" s="32">
        <v>2</v>
      </c>
      <c r="G200" s="31" t="s">
        <v>68</v>
      </c>
      <c r="H200" s="27"/>
      <c r="I200" s="27"/>
      <c r="J200" s="27"/>
      <c r="K200" s="27"/>
      <c r="L200" s="27"/>
      <c r="M200" s="27"/>
      <c r="N200" s="27"/>
      <c r="O200" s="27"/>
      <c r="P200" s="27"/>
    </row>
    <row r="201" spans="1:16">
      <c r="A201" s="30">
        <v>9</v>
      </c>
      <c r="B201" s="31">
        <v>1</v>
      </c>
      <c r="C201" s="31" t="str" cm="1">
        <f t="array" ref="C201">INDEX($P$5:$P$7,B201)</f>
        <v>4:00–5:25 م</v>
      </c>
      <c r="D201" s="31">
        <v>5</v>
      </c>
      <c r="E201" s="31" t="s">
        <v>95</v>
      </c>
      <c r="F201" s="32">
        <v>2</v>
      </c>
      <c r="G201" s="31" t="s">
        <v>74</v>
      </c>
      <c r="H201" s="27"/>
      <c r="I201" s="27"/>
      <c r="J201" s="27"/>
      <c r="K201" s="27"/>
      <c r="L201" s="27"/>
      <c r="M201" s="27"/>
      <c r="N201" s="27"/>
      <c r="O201" s="27"/>
      <c r="P201" s="27"/>
    </row>
    <row r="202" spans="1:16">
      <c r="A202" s="30">
        <v>9</v>
      </c>
      <c r="B202" s="31">
        <v>1</v>
      </c>
      <c r="C202" s="31" t="str" cm="1">
        <f t="array" ref="C202">INDEX($P$5:$P$7,B202)</f>
        <v>4:00–5:25 م</v>
      </c>
      <c r="D202" s="31">
        <v>6</v>
      </c>
      <c r="E202" s="31" t="s">
        <v>95</v>
      </c>
      <c r="F202" s="32">
        <v>2</v>
      </c>
      <c r="G202" s="31" t="s">
        <v>85</v>
      </c>
      <c r="H202" s="27"/>
      <c r="I202" s="27"/>
      <c r="J202" s="27"/>
      <c r="K202" s="27"/>
      <c r="L202" s="27"/>
      <c r="M202" s="27"/>
      <c r="N202" s="27"/>
      <c r="O202" s="27"/>
      <c r="P202" s="27"/>
    </row>
    <row r="203" spans="1:16">
      <c r="A203" s="30">
        <v>9</v>
      </c>
      <c r="B203" s="31">
        <v>1</v>
      </c>
      <c r="C203" s="31" t="str" cm="1">
        <f t="array" ref="C203">INDEX($P$5:$P$7,B203)</f>
        <v>4:00–5:25 م</v>
      </c>
      <c r="D203" s="31">
        <v>7</v>
      </c>
      <c r="E203" s="31" t="s">
        <v>174</v>
      </c>
      <c r="F203" s="32">
        <v>2</v>
      </c>
      <c r="G203" s="31" t="s">
        <v>124</v>
      </c>
      <c r="H203" s="27"/>
      <c r="I203" s="27"/>
      <c r="J203" s="27"/>
      <c r="K203" s="27"/>
      <c r="L203" s="27"/>
      <c r="M203" s="27"/>
      <c r="N203" s="27"/>
      <c r="O203" s="27"/>
      <c r="P203" s="27"/>
    </row>
    <row r="204" spans="1:16">
      <c r="A204" s="30">
        <v>9</v>
      </c>
      <c r="B204" s="31">
        <v>1</v>
      </c>
      <c r="C204" s="31" t="str" cm="1">
        <f t="array" ref="C204">INDEX($P$5:$P$7,B204)</f>
        <v>4:00–5:25 م</v>
      </c>
      <c r="D204" s="31">
        <v>8</v>
      </c>
      <c r="E204" s="31" t="s">
        <v>174</v>
      </c>
      <c r="F204" s="32">
        <v>2</v>
      </c>
      <c r="G204" s="31" t="s">
        <v>137</v>
      </c>
      <c r="H204" s="27"/>
      <c r="I204" s="27"/>
      <c r="J204" s="27"/>
      <c r="K204" s="27"/>
      <c r="L204" s="27"/>
      <c r="M204" s="27"/>
      <c r="N204" s="27"/>
      <c r="O204" s="27"/>
      <c r="P204" s="27"/>
    </row>
    <row r="205" spans="1:16">
      <c r="A205" s="30">
        <v>9</v>
      </c>
      <c r="B205" s="31">
        <v>2</v>
      </c>
      <c r="C205" s="31" t="str" cm="1">
        <f t="array" ref="C205">INDEX($P$5:$P$7,B205)</f>
        <v>5:35–7:00 م</v>
      </c>
      <c r="D205" s="31">
        <v>1</v>
      </c>
      <c r="E205" s="31" t="s">
        <v>174</v>
      </c>
      <c r="F205" s="32">
        <v>2</v>
      </c>
      <c r="G205" s="31" t="s">
        <v>177</v>
      </c>
      <c r="H205" s="27"/>
      <c r="I205" s="27"/>
      <c r="J205" s="27"/>
      <c r="K205" s="27"/>
      <c r="L205" s="27"/>
      <c r="M205" s="27"/>
      <c r="N205" s="27"/>
      <c r="O205" s="27"/>
      <c r="P205" s="27"/>
    </row>
    <row r="206" spans="1:16">
      <c r="A206" s="30">
        <v>9</v>
      </c>
      <c r="B206" s="31">
        <v>2</v>
      </c>
      <c r="C206" s="31" t="str" cm="1">
        <f t="array" ref="C206">INDEX($P$5:$P$7,B206)</f>
        <v>5:35–7:00 م</v>
      </c>
      <c r="D206" s="31">
        <v>2</v>
      </c>
      <c r="E206" s="31" t="s">
        <v>295</v>
      </c>
      <c r="F206" s="32">
        <v>2</v>
      </c>
      <c r="G206" s="31" t="s">
        <v>270</v>
      </c>
      <c r="H206" s="27"/>
      <c r="I206" s="27"/>
      <c r="J206" s="27"/>
      <c r="K206" s="27"/>
      <c r="L206" s="27"/>
      <c r="M206" s="27"/>
      <c r="N206" s="27"/>
      <c r="O206" s="27"/>
      <c r="P206" s="27"/>
    </row>
    <row r="207" spans="1:16">
      <c r="A207" s="30">
        <v>9</v>
      </c>
      <c r="B207" s="31">
        <v>2</v>
      </c>
      <c r="C207" s="31" t="str" cm="1">
        <f t="array" ref="C207">INDEX($P$5:$P$7,B207)</f>
        <v>5:35–7:00 م</v>
      </c>
      <c r="D207" s="31">
        <v>3</v>
      </c>
      <c r="E207" s="31" t="s">
        <v>295</v>
      </c>
      <c r="F207" s="32">
        <v>2</v>
      </c>
      <c r="G207" s="31" t="s">
        <v>282</v>
      </c>
      <c r="H207" s="27"/>
      <c r="I207" s="27"/>
      <c r="J207" s="27"/>
      <c r="K207" s="27"/>
      <c r="L207" s="27"/>
      <c r="M207" s="27"/>
      <c r="N207" s="27"/>
      <c r="O207" s="27"/>
      <c r="P207" s="27"/>
    </row>
    <row r="208" spans="1:16">
      <c r="A208" s="30">
        <v>9</v>
      </c>
      <c r="B208" s="31">
        <v>2</v>
      </c>
      <c r="C208" s="31" t="str" cm="1">
        <f t="array" ref="C208">INDEX($P$5:$P$7,B208)</f>
        <v>5:35–7:00 م</v>
      </c>
      <c r="D208" s="31">
        <v>4</v>
      </c>
      <c r="E208" s="31" t="s">
        <v>295</v>
      </c>
      <c r="F208" s="32">
        <v>2</v>
      </c>
      <c r="G208" s="31" t="s">
        <v>289</v>
      </c>
      <c r="H208" s="27"/>
      <c r="I208" s="27"/>
      <c r="J208" s="27"/>
      <c r="K208" s="27"/>
      <c r="L208" s="27"/>
      <c r="M208" s="27"/>
      <c r="N208" s="27"/>
      <c r="O208" s="27"/>
      <c r="P208" s="27"/>
    </row>
    <row r="209" spans="1:16">
      <c r="A209" s="30">
        <v>9</v>
      </c>
      <c r="B209" s="31">
        <v>2</v>
      </c>
      <c r="C209" s="31" t="str" cm="1">
        <f t="array" ref="C209">INDEX($P$5:$P$7,B209)</f>
        <v>5:35–7:00 م</v>
      </c>
      <c r="D209" s="31">
        <v>5</v>
      </c>
      <c r="E209" s="31" t="s">
        <v>335</v>
      </c>
      <c r="F209" s="32">
        <v>2</v>
      </c>
      <c r="G209" s="31" t="s">
        <v>326</v>
      </c>
      <c r="H209" s="27"/>
      <c r="I209" s="27"/>
      <c r="J209" s="27"/>
      <c r="K209" s="27"/>
      <c r="L209" s="27"/>
      <c r="M209" s="27"/>
      <c r="N209" s="27"/>
      <c r="O209" s="27"/>
      <c r="P209" s="27"/>
    </row>
    <row r="210" spans="1:16">
      <c r="A210" s="30">
        <v>9</v>
      </c>
      <c r="B210" s="31">
        <v>2</v>
      </c>
      <c r="C210" s="31" t="str" cm="1">
        <f t="array" ref="C210">INDEX($P$5:$P$7,B210)</f>
        <v>5:35–7:00 م</v>
      </c>
      <c r="D210" s="31">
        <v>6</v>
      </c>
      <c r="E210" s="31" t="s">
        <v>335</v>
      </c>
      <c r="F210" s="32">
        <v>2</v>
      </c>
      <c r="G210" s="31" t="s">
        <v>330</v>
      </c>
      <c r="H210" s="27"/>
      <c r="I210" s="27"/>
      <c r="J210" s="27"/>
      <c r="K210" s="27"/>
      <c r="L210" s="27"/>
      <c r="M210" s="27"/>
      <c r="N210" s="27"/>
      <c r="O210" s="27"/>
      <c r="P210" s="27"/>
    </row>
    <row r="211" spans="1:16">
      <c r="A211" s="30">
        <v>9</v>
      </c>
      <c r="B211" s="31">
        <v>2</v>
      </c>
      <c r="C211" s="31" t="str" cm="1">
        <f t="array" ref="C211">INDEX($P$5:$P$7,B211)</f>
        <v>5:35–7:00 م</v>
      </c>
      <c r="D211" s="31">
        <v>7</v>
      </c>
      <c r="E211" s="31" t="s">
        <v>335</v>
      </c>
      <c r="F211" s="32">
        <v>2</v>
      </c>
      <c r="G211" s="31" t="s">
        <v>338</v>
      </c>
      <c r="H211" s="27"/>
      <c r="I211" s="27"/>
      <c r="J211" s="27"/>
      <c r="K211" s="27"/>
      <c r="L211" s="27"/>
      <c r="M211" s="27"/>
      <c r="N211" s="27"/>
      <c r="O211" s="27"/>
      <c r="P211" s="27"/>
    </row>
    <row r="212" spans="1:16">
      <c r="A212" s="30">
        <v>9</v>
      </c>
      <c r="B212" s="31">
        <v>2</v>
      </c>
      <c r="C212" s="31" t="str" cm="1">
        <f t="array" ref="C212">INDEX($P$5:$P$7,B212)</f>
        <v>5:35–7:00 م</v>
      </c>
      <c r="D212" s="31">
        <v>8</v>
      </c>
      <c r="E212" s="31" t="s">
        <v>448</v>
      </c>
      <c r="F212" s="32">
        <v>2</v>
      </c>
      <c r="G212" s="31" t="s">
        <v>420</v>
      </c>
      <c r="H212" s="27"/>
      <c r="I212" s="27"/>
      <c r="J212" s="27"/>
      <c r="K212" s="27"/>
      <c r="L212" s="27"/>
      <c r="M212" s="27"/>
      <c r="N212" s="27"/>
      <c r="O212" s="27"/>
      <c r="P212" s="27"/>
    </row>
    <row r="213" spans="1:16">
      <c r="A213" s="30">
        <v>9</v>
      </c>
      <c r="B213" s="31">
        <v>3</v>
      </c>
      <c r="C213" s="31" t="str" cm="1">
        <f t="array" ref="C213">INDEX($P$5:$P$7,B213)</f>
        <v>7:10–8:35 م</v>
      </c>
      <c r="D213" s="31">
        <v>1</v>
      </c>
      <c r="E213" s="31" t="s">
        <v>448</v>
      </c>
      <c r="F213" s="32">
        <v>2</v>
      </c>
      <c r="G213" s="31" t="s">
        <v>433</v>
      </c>
      <c r="H213" s="27"/>
      <c r="I213" s="27"/>
      <c r="J213" s="27"/>
      <c r="K213" s="27"/>
      <c r="L213" s="27"/>
      <c r="M213" s="27"/>
      <c r="N213" s="27"/>
      <c r="O213" s="27"/>
      <c r="P213" s="27"/>
    </row>
    <row r="214" spans="1:16">
      <c r="A214" s="30">
        <v>9</v>
      </c>
      <c r="B214" s="31">
        <v>3</v>
      </c>
      <c r="C214" s="31" t="str" cm="1">
        <f t="array" ref="C214">INDEX($P$5:$P$7,B214)</f>
        <v>7:10–8:35 م</v>
      </c>
      <c r="D214" s="31">
        <v>2</v>
      </c>
      <c r="E214" s="31" t="s">
        <v>448</v>
      </c>
      <c r="F214" s="32">
        <v>2</v>
      </c>
      <c r="G214" s="31" t="s">
        <v>451</v>
      </c>
      <c r="H214" s="27"/>
      <c r="I214" s="27"/>
      <c r="J214" s="27"/>
      <c r="K214" s="27"/>
      <c r="L214" s="27"/>
      <c r="M214" s="27"/>
      <c r="N214" s="27"/>
      <c r="O214" s="27"/>
      <c r="P214" s="27"/>
    </row>
    <row r="215" spans="1:16">
      <c r="A215" s="30">
        <v>9</v>
      </c>
      <c r="B215" s="31">
        <v>3</v>
      </c>
      <c r="C215" s="31" t="str" cm="1">
        <f t="array" ref="C215">INDEX($P$5:$P$7,B215)</f>
        <v>7:10–8:35 م</v>
      </c>
      <c r="D215" s="31">
        <v>3</v>
      </c>
      <c r="E215" s="31" t="s">
        <v>653</v>
      </c>
      <c r="F215" s="32">
        <v>2</v>
      </c>
      <c r="G215" s="31" t="s">
        <v>533</v>
      </c>
      <c r="H215" s="27"/>
      <c r="I215" s="27"/>
      <c r="J215" s="27"/>
      <c r="K215" s="27"/>
      <c r="L215" s="27"/>
      <c r="M215" s="27"/>
      <c r="N215" s="27"/>
      <c r="O215" s="27"/>
      <c r="P215" s="27"/>
    </row>
    <row r="216" spans="1:16">
      <c r="A216" s="30">
        <v>9</v>
      </c>
      <c r="B216" s="31">
        <v>3</v>
      </c>
      <c r="C216" s="31" t="str" cm="1">
        <f t="array" ref="C216">INDEX($P$5:$P$7,B216)</f>
        <v>7:10–8:35 م</v>
      </c>
      <c r="D216" s="31">
        <v>4</v>
      </c>
      <c r="E216" s="31" t="s">
        <v>653</v>
      </c>
      <c r="F216" s="32">
        <v>2</v>
      </c>
      <c r="G216" s="31" t="s">
        <v>543</v>
      </c>
      <c r="H216" s="27"/>
      <c r="I216" s="27"/>
      <c r="J216" s="27"/>
      <c r="K216" s="27"/>
      <c r="L216" s="27"/>
      <c r="M216" s="27"/>
      <c r="N216" s="27"/>
      <c r="O216" s="27"/>
      <c r="P216" s="27"/>
    </row>
    <row r="217" spans="1:16">
      <c r="A217" s="30">
        <v>9</v>
      </c>
      <c r="B217" s="31">
        <v>3</v>
      </c>
      <c r="C217" s="31" t="str" cm="1">
        <f t="array" ref="C217">INDEX($P$5:$P$7,B217)</f>
        <v>7:10–8:35 م</v>
      </c>
      <c r="D217" s="31">
        <v>5</v>
      </c>
      <c r="E217" s="31" t="s">
        <v>653</v>
      </c>
      <c r="F217" s="32">
        <v>2</v>
      </c>
      <c r="G217" s="31" t="s">
        <v>565</v>
      </c>
      <c r="H217" s="27"/>
      <c r="I217" s="27"/>
      <c r="J217" s="27"/>
      <c r="K217" s="27"/>
      <c r="L217" s="27"/>
      <c r="M217" s="27"/>
      <c r="N217" s="27"/>
      <c r="O217" s="27"/>
      <c r="P217" s="27"/>
    </row>
    <row r="218" spans="1:16">
      <c r="A218" s="30">
        <v>9</v>
      </c>
      <c r="B218" s="31">
        <v>3</v>
      </c>
      <c r="C218" s="31" t="str" cm="1">
        <f t="array" ref="C218">INDEX($P$5:$P$7,B218)</f>
        <v>7:10–8:35 م</v>
      </c>
      <c r="D218" s="31">
        <v>6</v>
      </c>
      <c r="E218" s="31" t="s">
        <v>654</v>
      </c>
      <c r="F218" s="32">
        <v>2</v>
      </c>
      <c r="G218" s="31" t="s">
        <v>641</v>
      </c>
      <c r="H218" s="27"/>
      <c r="I218" s="27"/>
      <c r="J218" s="27"/>
      <c r="K218" s="27"/>
      <c r="L218" s="27"/>
      <c r="M218" s="27"/>
      <c r="N218" s="27"/>
      <c r="O218" s="27"/>
      <c r="P218" s="27"/>
    </row>
    <row r="219" spans="1:16">
      <c r="A219" s="30">
        <v>9</v>
      </c>
      <c r="B219" s="31">
        <v>3</v>
      </c>
      <c r="C219" s="31" t="str" cm="1">
        <f t="array" ref="C219">INDEX($P$5:$P$7,B219)</f>
        <v>7:10–8:35 م</v>
      </c>
      <c r="D219" s="31">
        <v>7</v>
      </c>
      <c r="E219" s="31" t="s">
        <v>654</v>
      </c>
      <c r="F219" s="32">
        <v>2</v>
      </c>
      <c r="G219" s="31" t="s">
        <v>646</v>
      </c>
      <c r="H219" s="27"/>
      <c r="I219" s="27"/>
      <c r="J219" s="27"/>
      <c r="K219" s="27"/>
      <c r="L219" s="27"/>
      <c r="M219" s="27"/>
      <c r="N219" s="27"/>
      <c r="O219" s="27"/>
      <c r="P219" s="27"/>
    </row>
    <row r="220" spans="1:16">
      <c r="A220" s="30">
        <v>9</v>
      </c>
      <c r="B220" s="31">
        <v>3</v>
      </c>
      <c r="C220" s="31" t="str" cm="1">
        <f t="array" ref="C220">INDEX($P$5:$P$7,B220)</f>
        <v>7:10–8:35 م</v>
      </c>
      <c r="D220" s="31">
        <v>8</v>
      </c>
      <c r="E220" s="31" t="s">
        <v>654</v>
      </c>
      <c r="F220" s="32">
        <v>2</v>
      </c>
      <c r="G220" s="31" t="s">
        <v>657</v>
      </c>
      <c r="H220" s="27"/>
      <c r="I220" s="27"/>
      <c r="J220" s="27"/>
      <c r="K220" s="27"/>
      <c r="L220" s="27"/>
      <c r="M220" s="27"/>
      <c r="N220" s="27"/>
      <c r="O220" s="27"/>
      <c r="P220" s="27"/>
    </row>
    <row r="221" spans="1:16">
      <c r="A221" s="30">
        <v>10</v>
      </c>
      <c r="B221" s="31">
        <v>1</v>
      </c>
      <c r="C221" s="31" t="str" cm="1">
        <f t="array" ref="C221">INDEX($P$5:$P$7,B221)</f>
        <v>4:00–5:25 م</v>
      </c>
      <c r="D221" s="31">
        <v>1</v>
      </c>
      <c r="E221" s="31" t="s">
        <v>19</v>
      </c>
      <c r="F221" s="32">
        <v>2</v>
      </c>
      <c r="G221" s="31" t="s">
        <v>29</v>
      </c>
      <c r="H221" s="27"/>
      <c r="I221" s="27"/>
      <c r="J221" s="27"/>
      <c r="K221" s="27"/>
      <c r="L221" s="27"/>
      <c r="M221" s="27"/>
      <c r="N221" s="27"/>
      <c r="O221" s="27"/>
      <c r="P221" s="27"/>
    </row>
    <row r="222" spans="1:16">
      <c r="A222" s="30">
        <v>10</v>
      </c>
      <c r="B222" s="31">
        <v>1</v>
      </c>
      <c r="C222" s="31" t="str" cm="1">
        <f t="array" ref="C222">INDEX($P$5:$P$7,B222)</f>
        <v>4:00–5:25 م</v>
      </c>
      <c r="D222" s="31">
        <v>2</v>
      </c>
      <c r="E222" s="31" t="s">
        <v>19</v>
      </c>
      <c r="F222" s="32">
        <v>2</v>
      </c>
      <c r="G222" s="31" t="s">
        <v>30</v>
      </c>
      <c r="H222" s="27"/>
      <c r="I222" s="27"/>
      <c r="J222" s="27"/>
      <c r="K222" s="27"/>
      <c r="L222" s="27"/>
      <c r="M222" s="27"/>
      <c r="N222" s="27"/>
      <c r="O222" s="27"/>
      <c r="P222" s="27"/>
    </row>
    <row r="223" spans="1:16">
      <c r="A223" s="30">
        <v>10</v>
      </c>
      <c r="B223" s="31">
        <v>1</v>
      </c>
      <c r="C223" s="31" t="str" cm="1">
        <f t="array" ref="C223">INDEX($P$5:$P$7,B223)</f>
        <v>4:00–5:25 م</v>
      </c>
      <c r="D223" s="31">
        <v>3</v>
      </c>
      <c r="E223" s="31" t="s">
        <v>19</v>
      </c>
      <c r="F223" s="32">
        <v>2</v>
      </c>
      <c r="G223" s="31" t="s">
        <v>31</v>
      </c>
      <c r="H223" s="27"/>
      <c r="I223" s="27"/>
      <c r="J223" s="27"/>
      <c r="K223" s="27"/>
      <c r="L223" s="27"/>
      <c r="M223" s="27"/>
      <c r="N223" s="27"/>
      <c r="O223" s="27"/>
      <c r="P223" s="27"/>
    </row>
    <row r="224" spans="1:16">
      <c r="A224" s="30">
        <v>10</v>
      </c>
      <c r="B224" s="31">
        <v>1</v>
      </c>
      <c r="C224" s="31" t="str" cm="1">
        <f t="array" ref="C224">INDEX($P$5:$P$7,B224)</f>
        <v>4:00–5:25 م</v>
      </c>
      <c r="D224" s="31">
        <v>4</v>
      </c>
      <c r="E224" s="31" t="s">
        <v>95</v>
      </c>
      <c r="F224" s="32">
        <v>2</v>
      </c>
      <c r="G224" s="31" t="s">
        <v>55</v>
      </c>
      <c r="H224" s="27"/>
      <c r="I224" s="27"/>
      <c r="J224" s="27"/>
      <c r="K224" s="27"/>
      <c r="L224" s="27"/>
      <c r="M224" s="27"/>
      <c r="N224" s="27"/>
      <c r="O224" s="27"/>
      <c r="P224" s="27"/>
    </row>
    <row r="225" spans="1:16">
      <c r="A225" s="30">
        <v>10</v>
      </c>
      <c r="B225" s="31">
        <v>1</v>
      </c>
      <c r="C225" s="31" t="str" cm="1">
        <f t="array" ref="C225">INDEX($P$5:$P$7,B225)</f>
        <v>4:00–5:25 م</v>
      </c>
      <c r="D225" s="31">
        <v>5</v>
      </c>
      <c r="E225" s="31" t="s">
        <v>95</v>
      </c>
      <c r="F225" s="32">
        <v>2</v>
      </c>
      <c r="G225" s="31" t="s">
        <v>63</v>
      </c>
      <c r="H225" s="27"/>
      <c r="I225" s="27"/>
      <c r="J225" s="27"/>
      <c r="K225" s="27"/>
      <c r="L225" s="27"/>
      <c r="M225" s="27"/>
      <c r="N225" s="27"/>
      <c r="O225" s="27"/>
      <c r="P225" s="27"/>
    </row>
    <row r="226" spans="1:16">
      <c r="A226" s="30">
        <v>10</v>
      </c>
      <c r="B226" s="31">
        <v>1</v>
      </c>
      <c r="C226" s="31" t="str" cm="1">
        <f t="array" ref="C226">INDEX($P$5:$P$7,B226)</f>
        <v>4:00–5:25 م</v>
      </c>
      <c r="D226" s="31">
        <v>6</v>
      </c>
      <c r="E226" s="31" t="s">
        <v>95</v>
      </c>
      <c r="F226" s="32">
        <v>2</v>
      </c>
      <c r="G226" s="31" t="s">
        <v>89</v>
      </c>
      <c r="H226" s="27"/>
      <c r="I226" s="27"/>
      <c r="J226" s="27"/>
      <c r="K226" s="27"/>
      <c r="L226" s="27"/>
      <c r="M226" s="27"/>
      <c r="N226" s="27"/>
      <c r="O226" s="27"/>
      <c r="P226" s="27"/>
    </row>
    <row r="227" spans="1:16">
      <c r="A227" s="30">
        <v>10</v>
      </c>
      <c r="B227" s="31">
        <v>1</v>
      </c>
      <c r="C227" s="31" t="str" cm="1">
        <f t="array" ref="C227">INDEX($P$5:$P$7,B227)</f>
        <v>4:00–5:25 م</v>
      </c>
      <c r="D227" s="31">
        <v>7</v>
      </c>
      <c r="E227" s="31" t="s">
        <v>174</v>
      </c>
      <c r="F227" s="32">
        <v>2</v>
      </c>
      <c r="G227" s="31" t="s">
        <v>114</v>
      </c>
      <c r="H227" s="27"/>
      <c r="I227" s="27"/>
      <c r="J227" s="27"/>
      <c r="K227" s="27"/>
      <c r="L227" s="27"/>
      <c r="M227" s="27"/>
      <c r="N227" s="27"/>
      <c r="O227" s="27"/>
      <c r="P227" s="27"/>
    </row>
    <row r="228" spans="1:16">
      <c r="A228" s="30">
        <v>10</v>
      </c>
      <c r="B228" s="31">
        <v>1</v>
      </c>
      <c r="C228" s="31" t="str" cm="1">
        <f t="array" ref="C228">INDEX($P$5:$P$7,B228)</f>
        <v>4:00–5:25 م</v>
      </c>
      <c r="D228" s="31">
        <v>8</v>
      </c>
      <c r="E228" s="31" t="s">
        <v>174</v>
      </c>
      <c r="F228" s="32">
        <v>2</v>
      </c>
      <c r="G228" s="31" t="s">
        <v>120</v>
      </c>
      <c r="H228" s="27"/>
      <c r="I228" s="27"/>
      <c r="J228" s="27"/>
      <c r="K228" s="27"/>
      <c r="L228" s="27"/>
      <c r="M228" s="27"/>
      <c r="N228" s="27"/>
      <c r="O228" s="27"/>
      <c r="P228" s="27"/>
    </row>
    <row r="229" spans="1:16">
      <c r="A229" s="30">
        <v>10</v>
      </c>
      <c r="B229" s="31">
        <v>2</v>
      </c>
      <c r="C229" s="31" t="str" cm="1">
        <f t="array" ref="C229">INDEX($P$5:$P$7,B229)</f>
        <v>5:35–7:00 م</v>
      </c>
      <c r="D229" s="31">
        <v>1</v>
      </c>
      <c r="E229" s="31" t="s">
        <v>174</v>
      </c>
      <c r="F229" s="32">
        <v>2</v>
      </c>
      <c r="G229" s="31" t="s">
        <v>178</v>
      </c>
      <c r="H229" s="27"/>
      <c r="I229" s="27"/>
      <c r="J229" s="27"/>
      <c r="K229" s="27"/>
      <c r="L229" s="27"/>
      <c r="M229" s="27"/>
      <c r="N229" s="27"/>
      <c r="O229" s="27"/>
      <c r="P229" s="27"/>
    </row>
    <row r="230" spans="1:16">
      <c r="A230" s="30">
        <v>10</v>
      </c>
      <c r="B230" s="31">
        <v>2</v>
      </c>
      <c r="C230" s="31" t="str" cm="1">
        <f t="array" ref="C230">INDEX($P$5:$P$7,B230)</f>
        <v>5:35–7:00 م</v>
      </c>
      <c r="D230" s="31">
        <v>2</v>
      </c>
      <c r="E230" s="31" t="s">
        <v>295</v>
      </c>
      <c r="F230" s="32">
        <v>2</v>
      </c>
      <c r="G230" s="31" t="s">
        <v>239</v>
      </c>
      <c r="H230" s="27"/>
      <c r="I230" s="27"/>
      <c r="J230" s="27"/>
      <c r="K230" s="27"/>
      <c r="L230" s="27"/>
      <c r="M230" s="27"/>
      <c r="N230" s="27"/>
      <c r="O230" s="27"/>
      <c r="P230" s="27"/>
    </row>
    <row r="231" spans="1:16">
      <c r="A231" s="30">
        <v>10</v>
      </c>
      <c r="B231" s="31">
        <v>2</v>
      </c>
      <c r="C231" s="31" t="str" cm="1">
        <f t="array" ref="C231">INDEX($P$5:$P$7,B231)</f>
        <v>5:35–7:00 م</v>
      </c>
      <c r="D231" s="31">
        <v>3</v>
      </c>
      <c r="E231" s="31" t="s">
        <v>295</v>
      </c>
      <c r="F231" s="32">
        <v>2</v>
      </c>
      <c r="G231" s="31" t="s">
        <v>259</v>
      </c>
      <c r="H231" s="27"/>
      <c r="I231" s="27"/>
      <c r="J231" s="27"/>
      <c r="K231" s="27"/>
      <c r="L231" s="27"/>
      <c r="M231" s="27"/>
      <c r="N231" s="27"/>
      <c r="O231" s="27"/>
      <c r="P231" s="27"/>
    </row>
    <row r="232" spans="1:16">
      <c r="A232" s="30">
        <v>10</v>
      </c>
      <c r="B232" s="31">
        <v>2</v>
      </c>
      <c r="C232" s="31" t="str" cm="1">
        <f t="array" ref="C232">INDEX($P$5:$P$7,B232)</f>
        <v>5:35–7:00 م</v>
      </c>
      <c r="D232" s="31">
        <v>4</v>
      </c>
      <c r="E232" s="31" t="s">
        <v>295</v>
      </c>
      <c r="F232" s="32">
        <v>2</v>
      </c>
      <c r="G232" s="31" t="s">
        <v>291</v>
      </c>
      <c r="H232" s="27"/>
      <c r="I232" s="27"/>
      <c r="J232" s="27"/>
      <c r="K232" s="27"/>
      <c r="L232" s="27"/>
      <c r="M232" s="27"/>
      <c r="N232" s="27"/>
      <c r="O232" s="27"/>
      <c r="P232" s="27"/>
    </row>
    <row r="233" spans="1:16">
      <c r="A233" s="30">
        <v>10</v>
      </c>
      <c r="B233" s="31">
        <v>2</v>
      </c>
      <c r="C233" s="31" t="str" cm="1">
        <f t="array" ref="C233">INDEX($P$5:$P$7,B233)</f>
        <v>5:35–7:00 م</v>
      </c>
      <c r="D233" s="31">
        <v>5</v>
      </c>
      <c r="E233" s="31" t="s">
        <v>335</v>
      </c>
      <c r="F233" s="32">
        <v>2</v>
      </c>
      <c r="G233" s="31" t="s">
        <v>312</v>
      </c>
      <c r="H233" s="27"/>
      <c r="I233" s="27"/>
      <c r="J233" s="27"/>
      <c r="K233" s="27"/>
      <c r="L233" s="27"/>
      <c r="M233" s="27"/>
      <c r="N233" s="27"/>
      <c r="O233" s="27"/>
      <c r="P233" s="27"/>
    </row>
    <row r="234" spans="1:16">
      <c r="A234" s="30">
        <v>10</v>
      </c>
      <c r="B234" s="31">
        <v>2</v>
      </c>
      <c r="C234" s="31" t="str" cm="1">
        <f t="array" ref="C234">INDEX($P$5:$P$7,B234)</f>
        <v>5:35–7:00 م</v>
      </c>
      <c r="D234" s="31">
        <v>6</v>
      </c>
      <c r="E234" s="31" t="s">
        <v>335</v>
      </c>
      <c r="F234" s="32">
        <v>2</v>
      </c>
      <c r="G234" s="31" t="s">
        <v>323</v>
      </c>
      <c r="H234" s="27"/>
      <c r="I234" s="27"/>
      <c r="J234" s="27"/>
      <c r="K234" s="27"/>
      <c r="L234" s="27"/>
      <c r="M234" s="27"/>
      <c r="N234" s="27"/>
      <c r="O234" s="27"/>
      <c r="P234" s="27"/>
    </row>
    <row r="235" spans="1:16">
      <c r="A235" s="30">
        <v>10</v>
      </c>
      <c r="B235" s="31">
        <v>2</v>
      </c>
      <c r="C235" s="31" t="str" cm="1">
        <f t="array" ref="C235">INDEX($P$5:$P$7,B235)</f>
        <v>5:35–7:00 م</v>
      </c>
      <c r="D235" s="31">
        <v>7</v>
      </c>
      <c r="E235" s="31" t="s">
        <v>335</v>
      </c>
      <c r="F235" s="32">
        <v>2</v>
      </c>
      <c r="G235" s="31" t="s">
        <v>339</v>
      </c>
      <c r="H235" s="27"/>
      <c r="I235" s="27"/>
      <c r="J235" s="27"/>
      <c r="K235" s="27"/>
      <c r="L235" s="27"/>
      <c r="M235" s="27"/>
      <c r="N235" s="27"/>
      <c r="O235" s="27"/>
      <c r="P235" s="27"/>
    </row>
    <row r="236" spans="1:16">
      <c r="A236" s="30">
        <v>10</v>
      </c>
      <c r="B236" s="31">
        <v>2</v>
      </c>
      <c r="C236" s="31" t="str" cm="1">
        <f t="array" ref="C236">INDEX($P$5:$P$7,B236)</f>
        <v>5:35–7:00 م</v>
      </c>
      <c r="D236" s="31">
        <v>8</v>
      </c>
      <c r="E236" s="31" t="s">
        <v>448</v>
      </c>
      <c r="F236" s="32">
        <v>2</v>
      </c>
      <c r="G236" s="31" t="s">
        <v>367</v>
      </c>
      <c r="H236" s="27"/>
      <c r="I236" s="27"/>
      <c r="J236" s="27"/>
      <c r="K236" s="27"/>
      <c r="L236" s="27"/>
      <c r="M236" s="27"/>
      <c r="N236" s="27"/>
      <c r="O236" s="27"/>
      <c r="P236" s="27"/>
    </row>
    <row r="237" spans="1:16">
      <c r="A237" s="30">
        <v>10</v>
      </c>
      <c r="B237" s="31">
        <v>3</v>
      </c>
      <c r="C237" s="31" t="str" cm="1">
        <f t="array" ref="C237">INDEX($P$5:$P$7,B237)</f>
        <v>7:10–8:35 م</v>
      </c>
      <c r="D237" s="31">
        <v>1</v>
      </c>
      <c r="E237" s="31" t="s">
        <v>448</v>
      </c>
      <c r="F237" s="32">
        <v>2</v>
      </c>
      <c r="G237" s="31" t="s">
        <v>385</v>
      </c>
      <c r="H237" s="27"/>
      <c r="I237" s="27"/>
      <c r="J237" s="27"/>
      <c r="K237" s="27"/>
      <c r="L237" s="27"/>
      <c r="M237" s="27"/>
      <c r="N237" s="27"/>
      <c r="O237" s="27"/>
      <c r="P237" s="27"/>
    </row>
    <row r="238" spans="1:16">
      <c r="A238" s="30">
        <v>10</v>
      </c>
      <c r="B238" s="31">
        <v>3</v>
      </c>
      <c r="C238" s="31" t="str" cm="1">
        <f t="array" ref="C238">INDEX($P$5:$P$7,B238)</f>
        <v>7:10–8:35 م</v>
      </c>
      <c r="D238" s="31">
        <v>2</v>
      </c>
      <c r="E238" s="31" t="s">
        <v>448</v>
      </c>
      <c r="F238" s="32">
        <v>2</v>
      </c>
      <c r="G238" s="31" t="s">
        <v>452</v>
      </c>
      <c r="H238" s="27"/>
      <c r="I238" s="27"/>
      <c r="J238" s="27"/>
      <c r="K238" s="27"/>
      <c r="L238" s="27"/>
      <c r="M238" s="27"/>
      <c r="N238" s="27"/>
      <c r="O238" s="27"/>
      <c r="P238" s="27"/>
    </row>
    <row r="239" spans="1:16">
      <c r="A239" s="30">
        <v>10</v>
      </c>
      <c r="B239" s="31">
        <v>3</v>
      </c>
      <c r="C239" s="31" t="str" cm="1">
        <f t="array" ref="C239">INDEX($P$5:$P$7,B239)</f>
        <v>7:10–8:35 م</v>
      </c>
      <c r="D239" s="31">
        <v>3</v>
      </c>
      <c r="E239" s="31" t="s">
        <v>653</v>
      </c>
      <c r="F239" s="32">
        <v>2</v>
      </c>
      <c r="G239" s="31" t="s">
        <v>505</v>
      </c>
      <c r="H239" s="27"/>
      <c r="I239" s="27"/>
      <c r="J239" s="27"/>
      <c r="K239" s="27"/>
      <c r="L239" s="27"/>
      <c r="M239" s="27"/>
      <c r="N239" s="27"/>
      <c r="O239" s="27"/>
      <c r="P239" s="27"/>
    </row>
    <row r="240" spans="1:16">
      <c r="A240" s="30">
        <v>10</v>
      </c>
      <c r="B240" s="31">
        <v>3</v>
      </c>
      <c r="C240" s="31" t="str" cm="1">
        <f t="array" ref="C240">INDEX($P$5:$P$7,B240)</f>
        <v>7:10–8:35 م</v>
      </c>
      <c r="D240" s="31">
        <v>4</v>
      </c>
      <c r="E240" s="31" t="s">
        <v>653</v>
      </c>
      <c r="F240" s="32">
        <v>2</v>
      </c>
      <c r="G240" s="31" t="s">
        <v>523</v>
      </c>
      <c r="H240" s="27"/>
      <c r="I240" s="27"/>
      <c r="J240" s="27"/>
      <c r="K240" s="27"/>
      <c r="L240" s="27"/>
      <c r="M240" s="27"/>
      <c r="N240" s="27"/>
      <c r="O240" s="27"/>
      <c r="P240" s="27"/>
    </row>
    <row r="241" spans="1:16">
      <c r="A241" s="30">
        <v>10</v>
      </c>
      <c r="B241" s="31">
        <v>3</v>
      </c>
      <c r="C241" s="31" t="str" cm="1">
        <f t="array" ref="C241">INDEX($P$5:$P$7,B241)</f>
        <v>7:10–8:35 م</v>
      </c>
      <c r="D241" s="31">
        <v>5</v>
      </c>
      <c r="E241" s="31" t="s">
        <v>653</v>
      </c>
      <c r="F241" s="32">
        <v>2</v>
      </c>
      <c r="G241" s="31" t="s">
        <v>573</v>
      </c>
      <c r="H241" s="27"/>
      <c r="I241" s="27"/>
      <c r="J241" s="27"/>
      <c r="K241" s="27"/>
      <c r="L241" s="27"/>
      <c r="M241" s="27"/>
      <c r="N241" s="27"/>
      <c r="O241" s="27"/>
      <c r="P241" s="27"/>
    </row>
    <row r="242" spans="1:16">
      <c r="A242" s="30">
        <v>10</v>
      </c>
      <c r="B242" s="31">
        <v>3</v>
      </c>
      <c r="C242" s="31" t="str" cm="1">
        <f t="array" ref="C242">INDEX($P$5:$P$7,B242)</f>
        <v>7:10–8:35 م</v>
      </c>
      <c r="D242" s="31">
        <v>6</v>
      </c>
      <c r="E242" s="31" t="s">
        <v>654</v>
      </c>
      <c r="F242" s="32">
        <v>2</v>
      </c>
      <c r="G242" s="31" t="s">
        <v>628</v>
      </c>
      <c r="H242" s="27"/>
      <c r="I242" s="27"/>
      <c r="J242" s="27"/>
      <c r="K242" s="27"/>
      <c r="L242" s="27"/>
      <c r="M242" s="27"/>
      <c r="N242" s="27"/>
      <c r="O242" s="27"/>
      <c r="P242" s="27"/>
    </row>
    <row r="243" spans="1:16">
      <c r="A243" s="30">
        <v>10</v>
      </c>
      <c r="B243" s="31">
        <v>3</v>
      </c>
      <c r="C243" s="31" t="str" cm="1">
        <f t="array" ref="C243">INDEX($P$5:$P$7,B243)</f>
        <v>7:10–8:35 م</v>
      </c>
      <c r="D243" s="31">
        <v>7</v>
      </c>
      <c r="E243" s="31" t="s">
        <v>654</v>
      </c>
      <c r="F243" s="32">
        <v>2</v>
      </c>
      <c r="G243" s="31" t="s">
        <v>637</v>
      </c>
      <c r="H243" s="27"/>
      <c r="I243" s="27"/>
      <c r="J243" s="27"/>
      <c r="K243" s="27"/>
      <c r="L243" s="27"/>
      <c r="M243" s="27"/>
      <c r="N243" s="27"/>
      <c r="O243" s="27"/>
      <c r="P243" s="27"/>
    </row>
    <row r="244" spans="1:16">
      <c r="A244" s="30">
        <v>10</v>
      </c>
      <c r="B244" s="31">
        <v>3</v>
      </c>
      <c r="C244" s="31" t="str" cm="1">
        <f t="array" ref="C244">INDEX($P$5:$P$7,B244)</f>
        <v>7:10–8:35 م</v>
      </c>
      <c r="D244" s="31">
        <v>8</v>
      </c>
      <c r="E244" s="31" t="s">
        <v>654</v>
      </c>
      <c r="F244" s="32">
        <v>2</v>
      </c>
      <c r="G244" s="31" t="s">
        <v>658</v>
      </c>
      <c r="H244" s="27"/>
      <c r="I244" s="27"/>
      <c r="J244" s="27"/>
      <c r="K244" s="27"/>
      <c r="L244" s="27"/>
      <c r="M244" s="27"/>
      <c r="N244" s="27"/>
      <c r="O244" s="27"/>
      <c r="P244" s="27"/>
    </row>
    <row r="245" spans="1:16">
      <c r="A245" s="30">
        <v>11</v>
      </c>
      <c r="B245" s="31">
        <v>1</v>
      </c>
      <c r="C245" s="31" t="str" cm="1">
        <f t="array" ref="C245">INDEX($P$5:$P$7,B245)</f>
        <v>4:00–5:25 م</v>
      </c>
      <c r="D245" s="31">
        <v>1</v>
      </c>
      <c r="E245" s="31" t="s">
        <v>19</v>
      </c>
      <c r="F245" s="32">
        <v>3</v>
      </c>
      <c r="G245" s="31" t="s">
        <v>29</v>
      </c>
      <c r="H245" s="27"/>
      <c r="I245" s="27"/>
      <c r="J245" s="27"/>
      <c r="K245" s="27"/>
      <c r="L245" s="27"/>
      <c r="M245" s="27"/>
      <c r="N245" s="27"/>
      <c r="O245" s="27"/>
      <c r="P245" s="27"/>
    </row>
    <row r="246" spans="1:16">
      <c r="A246" s="30">
        <v>11</v>
      </c>
      <c r="B246" s="31">
        <v>1</v>
      </c>
      <c r="C246" s="31" t="str" cm="1">
        <f t="array" ref="C246">INDEX($P$5:$P$7,B246)</f>
        <v>4:00–5:25 م</v>
      </c>
      <c r="D246" s="31">
        <v>2</v>
      </c>
      <c r="E246" s="31" t="s">
        <v>19</v>
      </c>
      <c r="F246" s="32">
        <v>3</v>
      </c>
      <c r="G246" s="31" t="s">
        <v>30</v>
      </c>
      <c r="H246" s="27"/>
      <c r="I246" s="27"/>
      <c r="J246" s="27"/>
      <c r="K246" s="27"/>
      <c r="L246" s="27"/>
      <c r="M246" s="27"/>
      <c r="N246" s="27"/>
      <c r="O246" s="27"/>
      <c r="P246" s="27"/>
    </row>
    <row r="247" spans="1:16">
      <c r="A247" s="30">
        <v>11</v>
      </c>
      <c r="B247" s="31">
        <v>1</v>
      </c>
      <c r="C247" s="31" t="str" cm="1">
        <f t="array" ref="C247">INDEX($P$5:$P$7,B247)</f>
        <v>4:00–5:25 م</v>
      </c>
      <c r="D247" s="31">
        <v>3</v>
      </c>
      <c r="E247" s="31" t="s">
        <v>19</v>
      </c>
      <c r="F247" s="32">
        <v>3</v>
      </c>
      <c r="G247" s="31" t="s">
        <v>31</v>
      </c>
      <c r="H247" s="27"/>
      <c r="I247" s="27"/>
      <c r="J247" s="27"/>
      <c r="K247" s="27"/>
      <c r="L247" s="27"/>
      <c r="M247" s="27"/>
      <c r="N247" s="27"/>
      <c r="O247" s="27"/>
      <c r="P247" s="27"/>
    </row>
    <row r="248" spans="1:16">
      <c r="A248" s="30">
        <v>11</v>
      </c>
      <c r="B248" s="31">
        <v>1</v>
      </c>
      <c r="C248" s="31" t="str" cm="1">
        <f t="array" ref="C248">INDEX($P$5:$P$7,B248)</f>
        <v>4:00–5:25 م</v>
      </c>
      <c r="D248" s="31">
        <v>4</v>
      </c>
      <c r="E248" s="31" t="s">
        <v>95</v>
      </c>
      <c r="F248" s="32">
        <v>3</v>
      </c>
      <c r="G248" s="31" t="s">
        <v>55</v>
      </c>
      <c r="H248" s="27"/>
      <c r="I248" s="27"/>
      <c r="J248" s="27"/>
      <c r="K248" s="27"/>
      <c r="L248" s="27"/>
      <c r="M248" s="27"/>
      <c r="N248" s="27"/>
      <c r="O248" s="27"/>
      <c r="P248" s="27"/>
    </row>
    <row r="249" spans="1:16">
      <c r="A249" s="30">
        <v>11</v>
      </c>
      <c r="B249" s="31">
        <v>1</v>
      </c>
      <c r="C249" s="31" t="str" cm="1">
        <f t="array" ref="C249">INDEX($P$5:$P$7,B249)</f>
        <v>4:00–5:25 م</v>
      </c>
      <c r="D249" s="31">
        <v>5</v>
      </c>
      <c r="E249" s="31" t="s">
        <v>95</v>
      </c>
      <c r="F249" s="32">
        <v>3</v>
      </c>
      <c r="G249" s="31" t="s">
        <v>63</v>
      </c>
      <c r="H249" s="27"/>
      <c r="I249" s="27"/>
      <c r="J249" s="27"/>
      <c r="K249" s="27"/>
      <c r="L249" s="27"/>
      <c r="M249" s="27"/>
      <c r="N249" s="27"/>
      <c r="O249" s="27"/>
      <c r="P249" s="27"/>
    </row>
    <row r="250" spans="1:16">
      <c r="A250" s="30">
        <v>11</v>
      </c>
      <c r="B250" s="31">
        <v>1</v>
      </c>
      <c r="C250" s="31" t="str" cm="1">
        <f t="array" ref="C250">INDEX($P$5:$P$7,B250)</f>
        <v>4:00–5:25 م</v>
      </c>
      <c r="D250" s="31">
        <v>6</v>
      </c>
      <c r="E250" s="31" t="s">
        <v>95</v>
      </c>
      <c r="F250" s="32">
        <v>3</v>
      </c>
      <c r="G250" s="31" t="s">
        <v>89</v>
      </c>
      <c r="H250" s="27"/>
      <c r="I250" s="27"/>
      <c r="J250" s="27"/>
      <c r="K250" s="27"/>
      <c r="L250" s="27"/>
      <c r="M250" s="27"/>
      <c r="N250" s="27"/>
      <c r="O250" s="27"/>
      <c r="P250" s="27"/>
    </row>
    <row r="251" spans="1:16">
      <c r="A251" s="30">
        <v>11</v>
      </c>
      <c r="B251" s="31">
        <v>1</v>
      </c>
      <c r="C251" s="31" t="str" cm="1">
        <f t="array" ref="C251">INDEX($P$5:$P$7,B251)</f>
        <v>4:00–5:25 م</v>
      </c>
      <c r="D251" s="31">
        <v>7</v>
      </c>
      <c r="E251" s="31" t="s">
        <v>174</v>
      </c>
      <c r="F251" s="32">
        <v>3</v>
      </c>
      <c r="G251" s="31" t="s">
        <v>114</v>
      </c>
      <c r="H251" s="27"/>
      <c r="I251" s="27"/>
      <c r="J251" s="27"/>
      <c r="K251" s="27"/>
      <c r="L251" s="27"/>
      <c r="M251" s="27"/>
      <c r="N251" s="27"/>
      <c r="O251" s="27"/>
      <c r="P251" s="27"/>
    </row>
    <row r="252" spans="1:16">
      <c r="A252" s="30">
        <v>11</v>
      </c>
      <c r="B252" s="31">
        <v>1</v>
      </c>
      <c r="C252" s="31" t="str" cm="1">
        <f t="array" ref="C252">INDEX($P$5:$P$7,B252)</f>
        <v>4:00–5:25 م</v>
      </c>
      <c r="D252" s="31">
        <v>8</v>
      </c>
      <c r="E252" s="31" t="s">
        <v>174</v>
      </c>
      <c r="F252" s="32">
        <v>3</v>
      </c>
      <c r="G252" s="31" t="s">
        <v>120</v>
      </c>
      <c r="H252" s="27"/>
      <c r="I252" s="27"/>
      <c r="J252" s="27"/>
      <c r="K252" s="27"/>
      <c r="L252" s="27"/>
      <c r="M252" s="27"/>
      <c r="N252" s="27"/>
      <c r="O252" s="27"/>
      <c r="P252" s="27"/>
    </row>
    <row r="253" spans="1:16">
      <c r="A253" s="30">
        <v>11</v>
      </c>
      <c r="B253" s="31">
        <v>2</v>
      </c>
      <c r="C253" s="31" t="str" cm="1">
        <f t="array" ref="C253">INDEX($P$5:$P$7,B253)</f>
        <v>5:35–7:00 م</v>
      </c>
      <c r="D253" s="31">
        <v>1</v>
      </c>
      <c r="E253" s="31" t="s">
        <v>174</v>
      </c>
      <c r="F253" s="32">
        <v>3</v>
      </c>
      <c r="G253" s="31" t="s">
        <v>178</v>
      </c>
      <c r="H253" s="27"/>
      <c r="I253" s="27"/>
      <c r="J253" s="27"/>
      <c r="K253" s="27"/>
      <c r="L253" s="27"/>
      <c r="M253" s="27"/>
      <c r="N253" s="27"/>
      <c r="O253" s="27"/>
      <c r="P253" s="27"/>
    </row>
    <row r="254" spans="1:16">
      <c r="A254" s="30">
        <v>11</v>
      </c>
      <c r="B254" s="31">
        <v>2</v>
      </c>
      <c r="C254" s="31" t="str" cm="1">
        <f t="array" ref="C254">INDEX($P$5:$P$7,B254)</f>
        <v>5:35–7:00 م</v>
      </c>
      <c r="D254" s="31">
        <v>2</v>
      </c>
      <c r="E254" s="31" t="s">
        <v>295</v>
      </c>
      <c r="F254" s="32">
        <v>3</v>
      </c>
      <c r="G254" s="31" t="s">
        <v>239</v>
      </c>
      <c r="H254" s="27"/>
      <c r="I254" s="27"/>
      <c r="J254" s="27"/>
      <c r="K254" s="27"/>
      <c r="L254" s="27"/>
      <c r="M254" s="27"/>
      <c r="N254" s="27"/>
      <c r="O254" s="27"/>
      <c r="P254" s="27"/>
    </row>
    <row r="255" spans="1:16">
      <c r="A255" s="30">
        <v>11</v>
      </c>
      <c r="B255" s="31">
        <v>2</v>
      </c>
      <c r="C255" s="31" t="str" cm="1">
        <f t="array" ref="C255">INDEX($P$5:$P$7,B255)</f>
        <v>5:35–7:00 م</v>
      </c>
      <c r="D255" s="31">
        <v>3</v>
      </c>
      <c r="E255" s="31" t="s">
        <v>295</v>
      </c>
      <c r="F255" s="32">
        <v>3</v>
      </c>
      <c r="G255" s="31" t="s">
        <v>259</v>
      </c>
      <c r="H255" s="27"/>
      <c r="I255" s="27"/>
      <c r="J255" s="27"/>
      <c r="K255" s="27"/>
      <c r="L255" s="27"/>
      <c r="M255" s="27"/>
      <c r="N255" s="27"/>
      <c r="O255" s="27"/>
      <c r="P255" s="27"/>
    </row>
    <row r="256" spans="1:16">
      <c r="A256" s="30">
        <v>11</v>
      </c>
      <c r="B256" s="31">
        <v>2</v>
      </c>
      <c r="C256" s="31" t="str" cm="1">
        <f t="array" ref="C256">INDEX($P$5:$P$7,B256)</f>
        <v>5:35–7:00 م</v>
      </c>
      <c r="D256" s="31">
        <v>4</v>
      </c>
      <c r="E256" s="31" t="s">
        <v>295</v>
      </c>
      <c r="F256" s="32">
        <v>3</v>
      </c>
      <c r="G256" s="31" t="s">
        <v>291</v>
      </c>
      <c r="H256" s="27"/>
      <c r="I256" s="27"/>
      <c r="J256" s="27"/>
      <c r="K256" s="27"/>
      <c r="L256" s="27"/>
      <c r="M256" s="27"/>
      <c r="N256" s="27"/>
      <c r="O256" s="27"/>
      <c r="P256" s="27"/>
    </row>
    <row r="257" spans="1:16">
      <c r="A257" s="30">
        <v>11</v>
      </c>
      <c r="B257" s="31">
        <v>2</v>
      </c>
      <c r="C257" s="31" t="str" cm="1">
        <f t="array" ref="C257">INDEX($P$5:$P$7,B257)</f>
        <v>5:35–7:00 م</v>
      </c>
      <c r="D257" s="31">
        <v>5</v>
      </c>
      <c r="E257" s="31" t="s">
        <v>335</v>
      </c>
      <c r="F257" s="32">
        <v>3</v>
      </c>
      <c r="G257" s="31" t="s">
        <v>312</v>
      </c>
      <c r="H257" s="27"/>
      <c r="I257" s="27"/>
      <c r="J257" s="27"/>
      <c r="K257" s="27"/>
      <c r="L257" s="27"/>
      <c r="M257" s="27"/>
      <c r="N257" s="27"/>
      <c r="O257" s="27"/>
      <c r="P257" s="27"/>
    </row>
    <row r="258" spans="1:16">
      <c r="A258" s="30">
        <v>11</v>
      </c>
      <c r="B258" s="31">
        <v>2</v>
      </c>
      <c r="C258" s="31" t="str" cm="1">
        <f t="array" ref="C258">INDEX($P$5:$P$7,B258)</f>
        <v>5:35–7:00 م</v>
      </c>
      <c r="D258" s="31">
        <v>6</v>
      </c>
      <c r="E258" s="31" t="s">
        <v>335</v>
      </c>
      <c r="F258" s="32">
        <v>3</v>
      </c>
      <c r="G258" s="31" t="s">
        <v>323</v>
      </c>
      <c r="H258" s="27"/>
      <c r="I258" s="27"/>
      <c r="J258" s="27"/>
      <c r="K258" s="27"/>
      <c r="L258" s="27"/>
      <c r="M258" s="27"/>
      <c r="N258" s="27"/>
      <c r="O258" s="27"/>
      <c r="P258" s="27"/>
    </row>
    <row r="259" spans="1:16">
      <c r="A259" s="30">
        <v>11</v>
      </c>
      <c r="B259" s="31">
        <v>2</v>
      </c>
      <c r="C259" s="31" t="str" cm="1">
        <f t="array" ref="C259">INDEX($P$5:$P$7,B259)</f>
        <v>5:35–7:00 م</v>
      </c>
      <c r="D259" s="31">
        <v>7</v>
      </c>
      <c r="E259" s="31" t="s">
        <v>335</v>
      </c>
      <c r="F259" s="32">
        <v>3</v>
      </c>
      <c r="G259" s="31" t="s">
        <v>339</v>
      </c>
      <c r="H259" s="27"/>
      <c r="I259" s="27"/>
      <c r="J259" s="27"/>
      <c r="K259" s="27"/>
      <c r="L259" s="27"/>
      <c r="M259" s="27"/>
      <c r="N259" s="27"/>
      <c r="O259" s="27"/>
      <c r="P259" s="27"/>
    </row>
    <row r="260" spans="1:16">
      <c r="A260" s="30">
        <v>11</v>
      </c>
      <c r="B260" s="31">
        <v>2</v>
      </c>
      <c r="C260" s="31" t="str" cm="1">
        <f t="array" ref="C260">INDEX($P$5:$P$7,B260)</f>
        <v>5:35–7:00 م</v>
      </c>
      <c r="D260" s="31">
        <v>8</v>
      </c>
      <c r="E260" s="31" t="s">
        <v>448</v>
      </c>
      <c r="F260" s="32">
        <v>3</v>
      </c>
      <c r="G260" s="31" t="s">
        <v>367</v>
      </c>
      <c r="H260" s="27"/>
      <c r="I260" s="27"/>
      <c r="J260" s="27"/>
      <c r="K260" s="27"/>
      <c r="L260" s="27"/>
      <c r="M260" s="27"/>
      <c r="N260" s="27"/>
      <c r="O260" s="27"/>
      <c r="P260" s="27"/>
    </row>
    <row r="261" spans="1:16">
      <c r="A261" s="30">
        <v>11</v>
      </c>
      <c r="B261" s="31">
        <v>3</v>
      </c>
      <c r="C261" s="31" t="str" cm="1">
        <f t="array" ref="C261">INDEX($P$5:$P$7,B261)</f>
        <v>7:10–8:35 م</v>
      </c>
      <c r="D261" s="31">
        <v>1</v>
      </c>
      <c r="E261" s="31" t="s">
        <v>448</v>
      </c>
      <c r="F261" s="32">
        <v>3</v>
      </c>
      <c r="G261" s="31" t="s">
        <v>385</v>
      </c>
      <c r="H261" s="27"/>
      <c r="I261" s="27"/>
      <c r="J261" s="27"/>
      <c r="K261" s="27"/>
      <c r="L261" s="27"/>
      <c r="M261" s="27"/>
      <c r="N261" s="27"/>
      <c r="O261" s="27"/>
      <c r="P261" s="27"/>
    </row>
    <row r="262" spans="1:16">
      <c r="A262" s="30">
        <v>11</v>
      </c>
      <c r="B262" s="31">
        <v>3</v>
      </c>
      <c r="C262" s="31" t="str" cm="1">
        <f t="array" ref="C262">INDEX($P$5:$P$7,B262)</f>
        <v>7:10–8:35 م</v>
      </c>
      <c r="D262" s="31">
        <v>2</v>
      </c>
      <c r="E262" s="31" t="s">
        <v>448</v>
      </c>
      <c r="F262" s="32">
        <v>3</v>
      </c>
      <c r="G262" s="31" t="s">
        <v>452</v>
      </c>
      <c r="H262" s="27"/>
      <c r="I262" s="27"/>
      <c r="J262" s="27"/>
      <c r="K262" s="27"/>
      <c r="L262" s="27"/>
      <c r="M262" s="27"/>
      <c r="N262" s="27"/>
      <c r="O262" s="27"/>
      <c r="P262" s="27"/>
    </row>
    <row r="263" spans="1:16">
      <c r="A263" s="30">
        <v>11</v>
      </c>
      <c r="B263" s="31">
        <v>3</v>
      </c>
      <c r="C263" s="31" t="str" cm="1">
        <f t="array" ref="C263">INDEX($P$5:$P$7,B263)</f>
        <v>7:10–8:35 م</v>
      </c>
      <c r="D263" s="31">
        <v>3</v>
      </c>
      <c r="E263" s="31" t="s">
        <v>653</v>
      </c>
      <c r="F263" s="32">
        <v>3</v>
      </c>
      <c r="G263" s="31" t="s">
        <v>505</v>
      </c>
      <c r="H263" s="27"/>
      <c r="I263" s="27"/>
      <c r="J263" s="27"/>
      <c r="K263" s="27"/>
      <c r="L263" s="27"/>
      <c r="M263" s="27"/>
      <c r="N263" s="27"/>
      <c r="O263" s="27"/>
      <c r="P263" s="27"/>
    </row>
    <row r="264" spans="1:16">
      <c r="A264" s="30">
        <v>11</v>
      </c>
      <c r="B264" s="31">
        <v>3</v>
      </c>
      <c r="C264" s="31" t="str" cm="1">
        <f t="array" ref="C264">INDEX($P$5:$P$7,B264)</f>
        <v>7:10–8:35 م</v>
      </c>
      <c r="D264" s="31">
        <v>4</v>
      </c>
      <c r="E264" s="31" t="s">
        <v>653</v>
      </c>
      <c r="F264" s="32">
        <v>3</v>
      </c>
      <c r="G264" s="31" t="s">
        <v>523</v>
      </c>
      <c r="H264" s="27"/>
      <c r="I264" s="27"/>
      <c r="J264" s="27"/>
      <c r="K264" s="27"/>
      <c r="L264" s="27"/>
      <c r="M264" s="27"/>
      <c r="N264" s="27"/>
      <c r="O264" s="27"/>
      <c r="P264" s="27"/>
    </row>
    <row r="265" spans="1:16">
      <c r="A265" s="30">
        <v>11</v>
      </c>
      <c r="B265" s="31">
        <v>3</v>
      </c>
      <c r="C265" s="31" t="str" cm="1">
        <f t="array" ref="C265">INDEX($P$5:$P$7,B265)</f>
        <v>7:10–8:35 م</v>
      </c>
      <c r="D265" s="31">
        <v>5</v>
      </c>
      <c r="E265" s="31" t="s">
        <v>653</v>
      </c>
      <c r="F265" s="32">
        <v>3</v>
      </c>
      <c r="G265" s="31" t="s">
        <v>573</v>
      </c>
      <c r="H265" s="27"/>
      <c r="I265" s="27"/>
      <c r="J265" s="27"/>
      <c r="K265" s="27"/>
      <c r="L265" s="27"/>
      <c r="M265" s="27"/>
      <c r="N265" s="27"/>
      <c r="O265" s="27"/>
      <c r="P265" s="27"/>
    </row>
    <row r="266" spans="1:16">
      <c r="A266" s="30">
        <v>11</v>
      </c>
      <c r="B266" s="31">
        <v>3</v>
      </c>
      <c r="C266" s="31" t="str" cm="1">
        <f t="array" ref="C266">INDEX($P$5:$P$7,B266)</f>
        <v>7:10–8:35 م</v>
      </c>
      <c r="D266" s="31">
        <v>6</v>
      </c>
      <c r="E266" s="31" t="s">
        <v>654</v>
      </c>
      <c r="F266" s="32">
        <v>3</v>
      </c>
      <c r="G266" s="31" t="s">
        <v>628</v>
      </c>
      <c r="H266" s="27"/>
      <c r="I266" s="27"/>
      <c r="J266" s="27"/>
      <c r="K266" s="27"/>
      <c r="L266" s="27"/>
      <c r="M266" s="27"/>
      <c r="N266" s="27"/>
      <c r="O266" s="27"/>
      <c r="P266" s="27"/>
    </row>
    <row r="267" spans="1:16">
      <c r="A267" s="30">
        <v>11</v>
      </c>
      <c r="B267" s="31">
        <v>3</v>
      </c>
      <c r="C267" s="31" t="str" cm="1">
        <f t="array" ref="C267">INDEX($P$5:$P$7,B267)</f>
        <v>7:10–8:35 م</v>
      </c>
      <c r="D267" s="31">
        <v>7</v>
      </c>
      <c r="E267" s="31" t="s">
        <v>654</v>
      </c>
      <c r="F267" s="32">
        <v>3</v>
      </c>
      <c r="G267" s="31" t="s">
        <v>637</v>
      </c>
      <c r="H267" s="27"/>
      <c r="I267" s="27"/>
      <c r="J267" s="27"/>
      <c r="K267" s="27"/>
      <c r="L267" s="27"/>
      <c r="M267" s="27"/>
      <c r="N267" s="27"/>
      <c r="O267" s="27"/>
      <c r="P267" s="27"/>
    </row>
    <row r="268" spans="1:16">
      <c r="A268" s="30">
        <v>11</v>
      </c>
      <c r="B268" s="31">
        <v>3</v>
      </c>
      <c r="C268" s="31" t="str" cm="1">
        <f t="array" ref="C268">INDEX($P$5:$P$7,B268)</f>
        <v>7:10–8:35 م</v>
      </c>
      <c r="D268" s="31">
        <v>8</v>
      </c>
      <c r="E268" s="31" t="s">
        <v>654</v>
      </c>
      <c r="F268" s="32">
        <v>3</v>
      </c>
      <c r="G268" s="31" t="s">
        <v>658</v>
      </c>
      <c r="H268" s="27"/>
      <c r="I268" s="27"/>
      <c r="J268" s="27"/>
      <c r="K268" s="27"/>
      <c r="L268" s="27"/>
      <c r="M268" s="27"/>
      <c r="N268" s="27"/>
      <c r="O268" s="27"/>
      <c r="P268" s="27"/>
    </row>
    <row r="269" spans="1:16">
      <c r="A269" s="30">
        <v>12</v>
      </c>
      <c r="B269" s="31">
        <v>1</v>
      </c>
      <c r="C269" s="31" t="str" cm="1">
        <f t="array" ref="C269">INDEX($P$5:$P$7,B269)</f>
        <v>4:00–5:25 م</v>
      </c>
      <c r="D269" s="31">
        <v>1</v>
      </c>
      <c r="E269" s="31" t="s">
        <v>19</v>
      </c>
      <c r="F269" s="32">
        <v>3</v>
      </c>
      <c r="G269" s="31" t="s">
        <v>32</v>
      </c>
      <c r="H269" s="27"/>
      <c r="I269" s="27"/>
      <c r="J269" s="27"/>
      <c r="K269" s="27"/>
      <c r="L269" s="27"/>
      <c r="M269" s="27"/>
      <c r="N269" s="27"/>
      <c r="O269" s="27"/>
      <c r="P269" s="27"/>
    </row>
    <row r="270" spans="1:16">
      <c r="A270" s="30">
        <v>12</v>
      </c>
      <c r="B270" s="31">
        <v>1</v>
      </c>
      <c r="C270" s="31" t="str" cm="1">
        <f t="array" ref="C270">INDEX($P$5:$P$7,B270)</f>
        <v>4:00–5:25 م</v>
      </c>
      <c r="D270" s="31">
        <v>2</v>
      </c>
      <c r="E270" s="31" t="s">
        <v>19</v>
      </c>
      <c r="F270" s="32">
        <v>3</v>
      </c>
      <c r="G270" s="31" t="s">
        <v>33</v>
      </c>
      <c r="H270" s="27"/>
      <c r="I270" s="27"/>
      <c r="J270" s="27"/>
      <c r="K270" s="27"/>
      <c r="L270" s="27"/>
      <c r="M270" s="27"/>
      <c r="N270" s="27"/>
      <c r="O270" s="27"/>
      <c r="P270" s="27"/>
    </row>
    <row r="271" spans="1:16">
      <c r="A271" s="30">
        <v>12</v>
      </c>
      <c r="B271" s="31">
        <v>1</v>
      </c>
      <c r="C271" s="31" t="str" cm="1">
        <f t="array" ref="C271">INDEX($P$5:$P$7,B271)</f>
        <v>4:00–5:25 م</v>
      </c>
      <c r="D271" s="31">
        <v>3</v>
      </c>
      <c r="E271" s="31" t="s">
        <v>19</v>
      </c>
      <c r="F271" s="32">
        <v>3</v>
      </c>
      <c r="G271" s="31" t="s">
        <v>34</v>
      </c>
      <c r="H271" s="27"/>
      <c r="I271" s="27"/>
      <c r="J271" s="27"/>
      <c r="K271" s="27"/>
      <c r="L271" s="27"/>
      <c r="M271" s="27"/>
      <c r="N271" s="27"/>
      <c r="O271" s="27"/>
      <c r="P271" s="27"/>
    </row>
    <row r="272" spans="1:16">
      <c r="A272" s="30">
        <v>12</v>
      </c>
      <c r="B272" s="31">
        <v>1</v>
      </c>
      <c r="C272" s="31" t="str" cm="1">
        <f t="array" ref="C272">INDEX($P$5:$P$7,B272)</f>
        <v>4:00–5:25 م</v>
      </c>
      <c r="D272" s="31">
        <v>4</v>
      </c>
      <c r="E272" s="31" t="s">
        <v>95</v>
      </c>
      <c r="F272" s="32">
        <v>3</v>
      </c>
      <c r="G272" s="31" t="s">
        <v>50</v>
      </c>
      <c r="H272" s="27"/>
      <c r="I272" s="27"/>
      <c r="J272" s="27"/>
      <c r="K272" s="27"/>
      <c r="L272" s="27"/>
      <c r="M272" s="27"/>
      <c r="N272" s="27"/>
      <c r="O272" s="27"/>
      <c r="P272" s="27"/>
    </row>
    <row r="273" spans="1:16">
      <c r="A273" s="30">
        <v>12</v>
      </c>
      <c r="B273" s="31">
        <v>1</v>
      </c>
      <c r="C273" s="31" t="str" cm="1">
        <f t="array" ref="C273">INDEX($P$5:$P$7,B273)</f>
        <v>4:00–5:25 م</v>
      </c>
      <c r="D273" s="31">
        <v>5</v>
      </c>
      <c r="E273" s="31" t="s">
        <v>95</v>
      </c>
      <c r="F273" s="32">
        <v>3</v>
      </c>
      <c r="G273" s="31" t="s">
        <v>90</v>
      </c>
      <c r="H273" s="27"/>
      <c r="I273" s="27"/>
      <c r="J273" s="27"/>
      <c r="K273" s="27"/>
      <c r="L273" s="27"/>
      <c r="M273" s="27"/>
      <c r="N273" s="27"/>
      <c r="O273" s="27"/>
      <c r="P273" s="27"/>
    </row>
    <row r="274" spans="1:16">
      <c r="A274" s="30">
        <v>12</v>
      </c>
      <c r="B274" s="31">
        <v>1</v>
      </c>
      <c r="C274" s="31" t="str" cm="1">
        <f t="array" ref="C274">INDEX($P$5:$P$7,B274)</f>
        <v>4:00–5:25 م</v>
      </c>
      <c r="D274" s="31">
        <v>6</v>
      </c>
      <c r="E274" s="31" t="s">
        <v>95</v>
      </c>
      <c r="F274" s="32">
        <v>3</v>
      </c>
      <c r="G274" s="31" t="s">
        <v>78</v>
      </c>
      <c r="H274" s="27"/>
      <c r="I274" s="27"/>
      <c r="J274" s="27"/>
      <c r="K274" s="27"/>
      <c r="L274" s="27"/>
      <c r="M274" s="27"/>
      <c r="N274" s="27"/>
      <c r="O274" s="27"/>
      <c r="P274" s="27"/>
    </row>
    <row r="275" spans="1:16">
      <c r="A275" s="30">
        <v>12</v>
      </c>
      <c r="B275" s="31">
        <v>1</v>
      </c>
      <c r="C275" s="31" t="str" cm="1">
        <f t="array" ref="C275">INDEX($P$5:$P$7,B275)</f>
        <v>4:00–5:25 م</v>
      </c>
      <c r="D275" s="31">
        <v>7</v>
      </c>
      <c r="E275" s="31" t="s">
        <v>174</v>
      </c>
      <c r="F275" s="32">
        <v>3</v>
      </c>
      <c r="G275" s="31" t="s">
        <v>109</v>
      </c>
      <c r="H275" s="27"/>
      <c r="I275" s="27"/>
      <c r="J275" s="27"/>
      <c r="K275" s="27"/>
      <c r="L275" s="27"/>
      <c r="M275" s="27"/>
      <c r="N275" s="27"/>
      <c r="O275" s="27"/>
      <c r="P275" s="27"/>
    </row>
    <row r="276" spans="1:16">
      <c r="A276" s="30">
        <v>12</v>
      </c>
      <c r="B276" s="31">
        <v>1</v>
      </c>
      <c r="C276" s="31" t="str" cm="1">
        <f t="array" ref="C276">INDEX($P$5:$P$7,B276)</f>
        <v>4:00–5:25 م</v>
      </c>
      <c r="D276" s="31">
        <v>8</v>
      </c>
      <c r="E276" s="31" t="s">
        <v>174</v>
      </c>
      <c r="F276" s="32">
        <v>3</v>
      </c>
      <c r="G276" s="31" t="s">
        <v>179</v>
      </c>
      <c r="H276" s="27"/>
      <c r="I276" s="27"/>
      <c r="J276" s="27"/>
      <c r="K276" s="27"/>
      <c r="L276" s="27"/>
      <c r="M276" s="27"/>
      <c r="N276" s="27"/>
      <c r="O276" s="27"/>
      <c r="P276" s="27"/>
    </row>
    <row r="277" spans="1:16">
      <c r="A277" s="30">
        <v>12</v>
      </c>
      <c r="B277" s="31">
        <v>2</v>
      </c>
      <c r="C277" s="31" t="str" cm="1">
        <f t="array" ref="C277">INDEX($P$5:$P$7,B277)</f>
        <v>5:35–7:00 م</v>
      </c>
      <c r="D277" s="31">
        <v>1</v>
      </c>
      <c r="E277" s="31" t="s">
        <v>174</v>
      </c>
      <c r="F277" s="32">
        <v>3</v>
      </c>
      <c r="G277" s="31" t="s">
        <v>161</v>
      </c>
      <c r="H277" s="27"/>
      <c r="I277" s="27"/>
      <c r="J277" s="27"/>
      <c r="K277" s="27"/>
      <c r="L277" s="27"/>
      <c r="M277" s="27"/>
      <c r="N277" s="27"/>
      <c r="O277" s="27"/>
      <c r="P277" s="27"/>
    </row>
    <row r="278" spans="1:16">
      <c r="A278" s="30">
        <v>12</v>
      </c>
      <c r="B278" s="31">
        <v>2</v>
      </c>
      <c r="C278" s="31" t="str" cm="1">
        <f t="array" ref="C278">INDEX($P$5:$P$7,B278)</f>
        <v>5:35–7:00 م</v>
      </c>
      <c r="D278" s="31">
        <v>2</v>
      </c>
      <c r="E278" s="31" t="s">
        <v>295</v>
      </c>
      <c r="F278" s="32">
        <v>3</v>
      </c>
      <c r="G278" s="31" t="s">
        <v>227</v>
      </c>
      <c r="H278" s="27"/>
      <c r="I278" s="27"/>
      <c r="J278" s="27"/>
      <c r="K278" s="27"/>
      <c r="L278" s="27"/>
      <c r="M278" s="27"/>
      <c r="N278" s="27"/>
      <c r="O278" s="27"/>
      <c r="P278" s="27"/>
    </row>
    <row r="279" spans="1:16">
      <c r="A279" s="30">
        <v>12</v>
      </c>
      <c r="B279" s="31">
        <v>2</v>
      </c>
      <c r="C279" s="31" t="str" cm="1">
        <f t="array" ref="C279">INDEX($P$5:$P$7,B279)</f>
        <v>5:35–7:00 م</v>
      </c>
      <c r="D279" s="31">
        <v>3</v>
      </c>
      <c r="E279" s="31" t="s">
        <v>295</v>
      </c>
      <c r="F279" s="32">
        <v>3</v>
      </c>
      <c r="G279" s="31" t="s">
        <v>292</v>
      </c>
      <c r="H279" s="27"/>
      <c r="I279" s="27"/>
      <c r="J279" s="27"/>
      <c r="K279" s="27"/>
      <c r="L279" s="27"/>
      <c r="M279" s="27"/>
      <c r="N279" s="27"/>
      <c r="O279" s="27"/>
      <c r="P279" s="27"/>
    </row>
    <row r="280" spans="1:16">
      <c r="A280" s="30">
        <v>12</v>
      </c>
      <c r="B280" s="31">
        <v>2</v>
      </c>
      <c r="C280" s="31" t="str" cm="1">
        <f t="array" ref="C280">INDEX($P$5:$P$7,B280)</f>
        <v>5:35–7:00 م</v>
      </c>
      <c r="D280" s="31">
        <v>4</v>
      </c>
      <c r="E280" s="31" t="s">
        <v>295</v>
      </c>
      <c r="F280" s="32">
        <v>3</v>
      </c>
      <c r="G280" s="31" t="s">
        <v>284</v>
      </c>
      <c r="H280" s="27"/>
      <c r="I280" s="27"/>
      <c r="J280" s="27"/>
      <c r="K280" s="27"/>
      <c r="L280" s="27"/>
      <c r="M280" s="27"/>
      <c r="N280" s="27"/>
      <c r="O280" s="27"/>
      <c r="P280" s="27"/>
    </row>
    <row r="281" spans="1:16">
      <c r="A281" s="30">
        <v>12</v>
      </c>
      <c r="B281" s="31">
        <v>2</v>
      </c>
      <c r="C281" s="31" t="str" cm="1">
        <f t="array" ref="C281">INDEX($P$5:$P$7,B281)</f>
        <v>5:35–7:00 م</v>
      </c>
      <c r="D281" s="31">
        <v>5</v>
      </c>
      <c r="E281" s="31" t="s">
        <v>335</v>
      </c>
      <c r="F281" s="32">
        <v>3</v>
      </c>
      <c r="G281" s="31" t="s">
        <v>306</v>
      </c>
      <c r="H281" s="27"/>
      <c r="I281" s="27"/>
      <c r="J281" s="27"/>
      <c r="K281" s="27"/>
      <c r="L281" s="27"/>
      <c r="M281" s="27"/>
      <c r="N281" s="27"/>
      <c r="O281" s="27"/>
      <c r="P281" s="27"/>
    </row>
    <row r="282" spans="1:16">
      <c r="A282" s="30">
        <v>12</v>
      </c>
      <c r="B282" s="31">
        <v>2</v>
      </c>
      <c r="C282" s="31" t="str" cm="1">
        <f t="array" ref="C282">INDEX($P$5:$P$7,B282)</f>
        <v>5:35–7:00 م</v>
      </c>
      <c r="D282" s="31">
        <v>6</v>
      </c>
      <c r="E282" s="31" t="s">
        <v>335</v>
      </c>
      <c r="F282" s="32">
        <v>3</v>
      </c>
      <c r="G282" s="31" t="s">
        <v>340</v>
      </c>
      <c r="H282" s="27"/>
      <c r="I282" s="27"/>
      <c r="J282" s="27"/>
      <c r="K282" s="27"/>
      <c r="L282" s="27"/>
      <c r="M282" s="27"/>
      <c r="N282" s="27"/>
      <c r="O282" s="27"/>
      <c r="P282" s="27"/>
    </row>
    <row r="283" spans="1:16">
      <c r="A283" s="30">
        <v>12</v>
      </c>
      <c r="B283" s="31">
        <v>2</v>
      </c>
      <c r="C283" s="31" t="str" cm="1">
        <f t="array" ref="C283">INDEX($P$5:$P$7,B283)</f>
        <v>5:35–7:00 م</v>
      </c>
      <c r="D283" s="31">
        <v>7</v>
      </c>
      <c r="E283" s="31" t="s">
        <v>335</v>
      </c>
      <c r="F283" s="32">
        <v>3</v>
      </c>
      <c r="G283" s="31" t="s">
        <v>332</v>
      </c>
      <c r="H283" s="27"/>
      <c r="I283" s="27"/>
      <c r="J283" s="27"/>
      <c r="K283" s="27"/>
      <c r="L283" s="27"/>
      <c r="M283" s="27"/>
      <c r="N283" s="27"/>
      <c r="O283" s="27"/>
      <c r="P283" s="27"/>
    </row>
    <row r="284" spans="1:16">
      <c r="A284" s="30">
        <v>12</v>
      </c>
      <c r="B284" s="31">
        <v>2</v>
      </c>
      <c r="C284" s="31" t="str" cm="1">
        <f t="array" ref="C284">INDEX($P$5:$P$7,B284)</f>
        <v>5:35–7:00 م</v>
      </c>
      <c r="D284" s="31">
        <v>8</v>
      </c>
      <c r="E284" s="31" t="s">
        <v>448</v>
      </c>
      <c r="F284" s="32">
        <v>3</v>
      </c>
      <c r="G284" s="31" t="s">
        <v>361</v>
      </c>
      <c r="H284" s="27"/>
      <c r="I284" s="27"/>
      <c r="J284" s="27"/>
      <c r="K284" s="27"/>
      <c r="L284" s="27"/>
      <c r="M284" s="27"/>
      <c r="N284" s="27"/>
      <c r="O284" s="27"/>
      <c r="P284" s="27"/>
    </row>
    <row r="285" spans="1:16">
      <c r="A285" s="30">
        <v>12</v>
      </c>
      <c r="B285" s="31">
        <v>3</v>
      </c>
      <c r="C285" s="31" t="str" cm="1">
        <f t="array" ref="C285">INDEX($P$5:$P$7,B285)</f>
        <v>7:10–8:35 م</v>
      </c>
      <c r="D285" s="31">
        <v>1</v>
      </c>
      <c r="E285" s="31" t="s">
        <v>448</v>
      </c>
      <c r="F285" s="32">
        <v>3</v>
      </c>
      <c r="G285" s="31" t="s">
        <v>453</v>
      </c>
      <c r="H285" s="27"/>
      <c r="I285" s="27"/>
      <c r="J285" s="27"/>
      <c r="K285" s="27"/>
      <c r="L285" s="27"/>
      <c r="M285" s="27"/>
      <c r="N285" s="27"/>
      <c r="O285" s="27"/>
      <c r="P285" s="27"/>
    </row>
    <row r="286" spans="1:16">
      <c r="A286" s="30">
        <v>12</v>
      </c>
      <c r="B286" s="31">
        <v>3</v>
      </c>
      <c r="C286" s="31" t="str" cm="1">
        <f t="array" ref="C286">INDEX($P$5:$P$7,B286)</f>
        <v>7:10–8:35 م</v>
      </c>
      <c r="D286" s="31">
        <v>2</v>
      </c>
      <c r="E286" s="31" t="s">
        <v>448</v>
      </c>
      <c r="F286" s="32">
        <v>3</v>
      </c>
      <c r="G286" s="31" t="s">
        <v>440</v>
      </c>
      <c r="H286" s="27"/>
      <c r="I286" s="27"/>
      <c r="J286" s="27"/>
      <c r="K286" s="27"/>
      <c r="L286" s="27"/>
      <c r="M286" s="27"/>
      <c r="N286" s="27"/>
      <c r="O286" s="27"/>
      <c r="P286" s="27"/>
    </row>
    <row r="287" spans="1:16">
      <c r="A287" s="30">
        <v>12</v>
      </c>
      <c r="B287" s="31">
        <v>3</v>
      </c>
      <c r="C287" s="31" t="str" cm="1">
        <f t="array" ref="C287">INDEX($P$5:$P$7,B287)</f>
        <v>7:10–8:35 م</v>
      </c>
      <c r="D287" s="31">
        <v>3</v>
      </c>
      <c r="E287" s="31" t="s">
        <v>653</v>
      </c>
      <c r="F287" s="32">
        <v>3</v>
      </c>
      <c r="G287" s="31" t="s">
        <v>494</v>
      </c>
      <c r="H287" s="27"/>
      <c r="I287" s="27"/>
      <c r="J287" s="27"/>
      <c r="K287" s="27"/>
      <c r="L287" s="27"/>
      <c r="M287" s="27"/>
      <c r="N287" s="27"/>
      <c r="O287" s="27"/>
      <c r="P287" s="27"/>
    </row>
    <row r="288" spans="1:16">
      <c r="A288" s="30">
        <v>12</v>
      </c>
      <c r="B288" s="31">
        <v>3</v>
      </c>
      <c r="C288" s="31" t="str" cm="1">
        <f t="array" ref="C288">INDEX($P$5:$P$7,B288)</f>
        <v>7:10–8:35 م</v>
      </c>
      <c r="D288" s="31">
        <v>4</v>
      </c>
      <c r="E288" s="31" t="s">
        <v>653</v>
      </c>
      <c r="F288" s="32">
        <v>3</v>
      </c>
      <c r="G288" s="31" t="s">
        <v>574</v>
      </c>
      <c r="H288" s="27"/>
      <c r="I288" s="27"/>
      <c r="J288" s="27"/>
      <c r="K288" s="27"/>
      <c r="L288" s="27"/>
      <c r="M288" s="27"/>
      <c r="N288" s="27"/>
      <c r="O288" s="27"/>
      <c r="P288" s="27"/>
    </row>
    <row r="289" spans="1:16">
      <c r="A289" s="30">
        <v>12</v>
      </c>
      <c r="B289" s="31">
        <v>3</v>
      </c>
      <c r="C289" s="31" t="str" cm="1">
        <f t="array" ref="C289">INDEX($P$5:$P$7,B289)</f>
        <v>7:10–8:35 م</v>
      </c>
      <c r="D289" s="31">
        <v>5</v>
      </c>
      <c r="E289" s="31" t="s">
        <v>653</v>
      </c>
      <c r="F289" s="32">
        <v>3</v>
      </c>
      <c r="G289" s="31" t="s">
        <v>552</v>
      </c>
      <c r="H289" s="27"/>
      <c r="I289" s="27"/>
      <c r="J289" s="27"/>
      <c r="K289" s="27"/>
      <c r="L289" s="27"/>
      <c r="M289" s="27"/>
      <c r="N289" s="27"/>
      <c r="O289" s="27"/>
      <c r="P289" s="27"/>
    </row>
    <row r="290" spans="1:16">
      <c r="A290" s="30">
        <v>12</v>
      </c>
      <c r="B290" s="31">
        <v>3</v>
      </c>
      <c r="C290" s="31" t="str" cm="1">
        <f t="array" ref="C290">INDEX($P$5:$P$7,B290)</f>
        <v>7:10–8:35 م</v>
      </c>
      <c r="D290" s="31">
        <v>6</v>
      </c>
      <c r="E290" s="31" t="s">
        <v>654</v>
      </c>
      <c r="F290" s="32">
        <v>3</v>
      </c>
      <c r="G290" s="31" t="s">
        <v>615</v>
      </c>
      <c r="H290" s="27"/>
      <c r="I290" s="27"/>
      <c r="J290" s="27"/>
      <c r="K290" s="27"/>
      <c r="L290" s="27"/>
      <c r="M290" s="27"/>
      <c r="N290" s="27"/>
      <c r="O290" s="27"/>
      <c r="P290" s="27"/>
    </row>
    <row r="291" spans="1:16">
      <c r="A291" s="30">
        <v>12</v>
      </c>
      <c r="B291" s="31">
        <v>3</v>
      </c>
      <c r="C291" s="31" t="str" cm="1">
        <f t="array" ref="C291">INDEX($P$5:$P$7,B291)</f>
        <v>7:10–8:35 م</v>
      </c>
      <c r="D291" s="31">
        <v>7</v>
      </c>
      <c r="E291" s="31" t="s">
        <v>654</v>
      </c>
      <c r="F291" s="32">
        <v>3</v>
      </c>
      <c r="G291" s="31" t="s">
        <v>659</v>
      </c>
      <c r="H291" s="27"/>
      <c r="I291" s="27"/>
      <c r="J291" s="27"/>
      <c r="K291" s="27"/>
      <c r="L291" s="27"/>
      <c r="M291" s="27"/>
      <c r="N291" s="27"/>
      <c r="O291" s="27"/>
      <c r="P291" s="27"/>
    </row>
    <row r="292" spans="1:16">
      <c r="A292" s="30">
        <v>12</v>
      </c>
      <c r="B292" s="31">
        <v>3</v>
      </c>
      <c r="C292" s="31" t="str" cm="1">
        <f t="array" ref="C292">INDEX($P$5:$P$7,B292)</f>
        <v>7:10–8:35 م</v>
      </c>
      <c r="D292" s="31">
        <v>8</v>
      </c>
      <c r="E292" s="31" t="s">
        <v>654</v>
      </c>
      <c r="F292" s="32">
        <v>3</v>
      </c>
      <c r="G292" s="31" t="s">
        <v>649</v>
      </c>
      <c r="H292" s="27"/>
      <c r="I292" s="27"/>
      <c r="J292" s="27"/>
      <c r="K292" s="27"/>
      <c r="L292" s="27"/>
      <c r="M292" s="27"/>
      <c r="N292" s="27"/>
      <c r="O292" s="27"/>
      <c r="P292" s="27"/>
    </row>
    <row r="293" spans="1:16">
      <c r="A293" s="30">
        <v>13</v>
      </c>
      <c r="B293" s="31">
        <v>1</v>
      </c>
      <c r="C293" s="31" t="str" cm="1">
        <f t="array" ref="C293">INDEX($P$5:$P$7,B293)</f>
        <v>4:00–5:25 م</v>
      </c>
      <c r="D293" s="31">
        <v>1</v>
      </c>
      <c r="E293" s="31" t="s">
        <v>19</v>
      </c>
      <c r="F293" s="32">
        <v>3</v>
      </c>
      <c r="G293" s="31" t="s">
        <v>20</v>
      </c>
      <c r="H293" s="27"/>
      <c r="I293" s="27"/>
      <c r="J293" s="27"/>
      <c r="K293" s="27"/>
      <c r="L293" s="27"/>
      <c r="M293" s="27"/>
      <c r="N293" s="27"/>
      <c r="O293" s="27"/>
      <c r="P293" s="27"/>
    </row>
    <row r="294" spans="1:16">
      <c r="A294" s="30">
        <v>13</v>
      </c>
      <c r="B294" s="31">
        <v>1</v>
      </c>
      <c r="C294" s="31" t="str" cm="1">
        <f t="array" ref="C294">INDEX($P$5:$P$7,B294)</f>
        <v>4:00–5:25 م</v>
      </c>
      <c r="D294" s="31">
        <v>2</v>
      </c>
      <c r="E294" s="31" t="s">
        <v>19</v>
      </c>
      <c r="F294" s="32">
        <v>3</v>
      </c>
      <c r="G294" s="31" t="s">
        <v>21</v>
      </c>
      <c r="H294" s="27"/>
      <c r="I294" s="27"/>
      <c r="J294" s="27"/>
      <c r="K294" s="27"/>
      <c r="L294" s="27"/>
      <c r="M294" s="27"/>
      <c r="N294" s="27"/>
      <c r="O294" s="27"/>
      <c r="P294" s="27"/>
    </row>
    <row r="295" spans="1:16">
      <c r="A295" s="30">
        <v>13</v>
      </c>
      <c r="B295" s="31">
        <v>1</v>
      </c>
      <c r="C295" s="31" t="str" cm="1">
        <f t="array" ref="C295">INDEX($P$5:$P$7,B295)</f>
        <v>4:00–5:25 م</v>
      </c>
      <c r="D295" s="31">
        <v>3</v>
      </c>
      <c r="E295" s="31" t="s">
        <v>19</v>
      </c>
      <c r="F295" s="32">
        <v>3</v>
      </c>
      <c r="G295" s="31" t="s">
        <v>22</v>
      </c>
      <c r="H295" s="27"/>
      <c r="I295" s="27"/>
      <c r="J295" s="27"/>
      <c r="K295" s="27"/>
      <c r="L295" s="27"/>
      <c r="M295" s="27"/>
      <c r="N295" s="27"/>
      <c r="O295" s="27"/>
      <c r="P295" s="27"/>
    </row>
    <row r="296" spans="1:16">
      <c r="A296" s="30">
        <v>13</v>
      </c>
      <c r="B296" s="31">
        <v>1</v>
      </c>
      <c r="C296" s="31" t="str" cm="1">
        <f t="array" ref="C296">INDEX($P$5:$P$7,B296)</f>
        <v>4:00–5:25 م</v>
      </c>
      <c r="D296" s="31">
        <v>4</v>
      </c>
      <c r="E296" s="31" t="s">
        <v>95</v>
      </c>
      <c r="F296" s="32">
        <v>3</v>
      </c>
      <c r="G296" s="31" t="s">
        <v>91</v>
      </c>
      <c r="H296" s="27"/>
      <c r="I296" s="27"/>
      <c r="J296" s="27"/>
      <c r="K296" s="27"/>
      <c r="L296" s="27"/>
      <c r="M296" s="27"/>
      <c r="N296" s="27"/>
      <c r="O296" s="27"/>
      <c r="P296" s="27"/>
    </row>
    <row r="297" spans="1:16">
      <c r="A297" s="30">
        <v>13</v>
      </c>
      <c r="B297" s="31">
        <v>1</v>
      </c>
      <c r="C297" s="31" t="str" cm="1">
        <f t="array" ref="C297">INDEX($P$5:$P$7,B297)</f>
        <v>4:00–5:25 م</v>
      </c>
      <c r="D297" s="31">
        <v>5</v>
      </c>
      <c r="E297" s="31" t="s">
        <v>95</v>
      </c>
      <c r="F297" s="32">
        <v>3</v>
      </c>
      <c r="G297" s="31" t="s">
        <v>79</v>
      </c>
      <c r="H297" s="27"/>
      <c r="I297" s="27"/>
      <c r="J297" s="27"/>
      <c r="K297" s="27"/>
      <c r="L297" s="27"/>
      <c r="M297" s="27"/>
      <c r="N297" s="27"/>
      <c r="O297" s="27"/>
      <c r="P297" s="27"/>
    </row>
    <row r="298" spans="1:16">
      <c r="A298" s="30">
        <v>13</v>
      </c>
      <c r="B298" s="31">
        <v>1</v>
      </c>
      <c r="C298" s="31" t="str" cm="1">
        <f t="array" ref="C298">INDEX($P$5:$P$7,B298)</f>
        <v>4:00–5:25 م</v>
      </c>
      <c r="D298" s="31">
        <v>6</v>
      </c>
      <c r="E298" s="31" t="s">
        <v>95</v>
      </c>
      <c r="F298" s="32">
        <v>3</v>
      </c>
      <c r="G298" s="31" t="s">
        <v>67</v>
      </c>
      <c r="H298" s="27"/>
      <c r="I298" s="27"/>
      <c r="J298" s="27"/>
      <c r="K298" s="27"/>
      <c r="L298" s="27"/>
      <c r="M298" s="27"/>
      <c r="N298" s="27"/>
      <c r="O298" s="27"/>
      <c r="P298" s="27"/>
    </row>
    <row r="299" spans="1:16">
      <c r="A299" s="30">
        <v>13</v>
      </c>
      <c r="B299" s="31">
        <v>1</v>
      </c>
      <c r="C299" s="31" t="str" cm="1">
        <f t="array" ref="C299">INDEX($P$5:$P$7,B299)</f>
        <v>4:00–5:25 م</v>
      </c>
      <c r="D299" s="31">
        <v>7</v>
      </c>
      <c r="E299" s="31" t="s">
        <v>174</v>
      </c>
      <c r="F299" s="32">
        <v>3</v>
      </c>
      <c r="G299" s="31" t="s">
        <v>175</v>
      </c>
      <c r="H299" s="27"/>
      <c r="I299" s="27"/>
      <c r="J299" s="27"/>
      <c r="K299" s="27"/>
      <c r="L299" s="27"/>
      <c r="M299" s="27"/>
      <c r="N299" s="27"/>
      <c r="O299" s="27"/>
      <c r="P299" s="27"/>
    </row>
    <row r="300" spans="1:16">
      <c r="A300" s="30">
        <v>13</v>
      </c>
      <c r="B300" s="31">
        <v>1</v>
      </c>
      <c r="C300" s="31" t="str" cm="1">
        <f t="array" ref="C300">INDEX($P$5:$P$7,B300)</f>
        <v>4:00–5:25 م</v>
      </c>
      <c r="D300" s="31">
        <v>8</v>
      </c>
      <c r="E300" s="31" t="s">
        <v>174</v>
      </c>
      <c r="F300" s="32">
        <v>3</v>
      </c>
      <c r="G300" s="31" t="s">
        <v>162</v>
      </c>
      <c r="H300" s="27"/>
      <c r="I300" s="27"/>
      <c r="J300" s="27"/>
      <c r="K300" s="27"/>
      <c r="L300" s="27"/>
      <c r="M300" s="27"/>
      <c r="N300" s="27"/>
      <c r="O300" s="27"/>
      <c r="P300" s="27"/>
    </row>
    <row r="301" spans="1:16">
      <c r="A301" s="30">
        <v>13</v>
      </c>
      <c r="B301" s="31">
        <v>2</v>
      </c>
      <c r="C301" s="31" t="str" cm="1">
        <f t="array" ref="C301">INDEX($P$5:$P$7,B301)</f>
        <v>5:35–7:00 م</v>
      </c>
      <c r="D301" s="31">
        <v>1</v>
      </c>
      <c r="E301" s="31" t="s">
        <v>174</v>
      </c>
      <c r="F301" s="32">
        <v>3</v>
      </c>
      <c r="G301" s="31" t="s">
        <v>123</v>
      </c>
      <c r="H301" s="27"/>
      <c r="I301" s="27"/>
      <c r="J301" s="27"/>
      <c r="K301" s="27"/>
      <c r="L301" s="27"/>
      <c r="M301" s="27"/>
      <c r="N301" s="27"/>
      <c r="O301" s="27"/>
      <c r="P301" s="27"/>
    </row>
    <row r="302" spans="1:16">
      <c r="A302" s="30">
        <v>13</v>
      </c>
      <c r="B302" s="31">
        <v>2</v>
      </c>
      <c r="C302" s="31" t="str" cm="1">
        <f t="array" ref="C302">INDEX($P$5:$P$7,B302)</f>
        <v>5:35–7:00 م</v>
      </c>
      <c r="D302" s="31">
        <v>2</v>
      </c>
      <c r="E302" s="31" t="s">
        <v>295</v>
      </c>
      <c r="F302" s="32">
        <v>3</v>
      </c>
      <c r="G302" s="31" t="s">
        <v>293</v>
      </c>
      <c r="H302" s="27"/>
      <c r="I302" s="27"/>
      <c r="J302" s="27"/>
      <c r="K302" s="27"/>
      <c r="L302" s="27"/>
      <c r="M302" s="27"/>
      <c r="N302" s="27"/>
      <c r="O302" s="27"/>
      <c r="P302" s="27"/>
    </row>
    <row r="303" spans="1:16">
      <c r="A303" s="30">
        <v>13</v>
      </c>
      <c r="B303" s="31">
        <v>2</v>
      </c>
      <c r="C303" s="31" t="str" cm="1">
        <f t="array" ref="C303">INDEX($P$5:$P$7,B303)</f>
        <v>5:35–7:00 م</v>
      </c>
      <c r="D303" s="31">
        <v>3</v>
      </c>
      <c r="E303" s="31" t="s">
        <v>295</v>
      </c>
      <c r="F303" s="32">
        <v>3</v>
      </c>
      <c r="G303" s="31" t="s">
        <v>285</v>
      </c>
      <c r="H303" s="27"/>
      <c r="I303" s="27"/>
      <c r="J303" s="27"/>
      <c r="K303" s="27"/>
      <c r="L303" s="27"/>
      <c r="M303" s="27"/>
      <c r="N303" s="27"/>
      <c r="O303" s="27"/>
      <c r="P303" s="27"/>
    </row>
    <row r="304" spans="1:16">
      <c r="A304" s="30">
        <v>13</v>
      </c>
      <c r="B304" s="31">
        <v>2</v>
      </c>
      <c r="C304" s="31" t="str" cm="1">
        <f t="array" ref="C304">INDEX($P$5:$P$7,B304)</f>
        <v>5:35–7:00 م</v>
      </c>
      <c r="D304" s="31">
        <v>4</v>
      </c>
      <c r="E304" s="31" t="s">
        <v>295</v>
      </c>
      <c r="F304" s="32">
        <v>3</v>
      </c>
      <c r="G304" s="31" t="s">
        <v>269</v>
      </c>
      <c r="H304" s="27"/>
      <c r="I304" s="27"/>
      <c r="J304" s="27"/>
      <c r="K304" s="27"/>
      <c r="L304" s="27"/>
      <c r="M304" s="27"/>
      <c r="N304" s="27"/>
      <c r="O304" s="27"/>
      <c r="P304" s="27"/>
    </row>
    <row r="305" spans="1:16">
      <c r="A305" s="30">
        <v>13</v>
      </c>
      <c r="B305" s="31">
        <v>2</v>
      </c>
      <c r="C305" s="31" t="str" cm="1">
        <f t="array" ref="C305">INDEX($P$5:$P$7,B305)</f>
        <v>5:35–7:00 م</v>
      </c>
      <c r="D305" s="31">
        <v>5</v>
      </c>
      <c r="E305" s="31" t="s">
        <v>335</v>
      </c>
      <c r="F305" s="32">
        <v>3</v>
      </c>
      <c r="G305" s="31" t="s">
        <v>336</v>
      </c>
      <c r="H305" s="27"/>
      <c r="I305" s="27"/>
      <c r="J305" s="27"/>
      <c r="K305" s="27"/>
      <c r="L305" s="27"/>
      <c r="M305" s="27"/>
      <c r="N305" s="27"/>
      <c r="O305" s="27"/>
      <c r="P305" s="27"/>
    </row>
    <row r="306" spans="1:16">
      <c r="A306" s="30">
        <v>13</v>
      </c>
      <c r="B306" s="31">
        <v>2</v>
      </c>
      <c r="C306" s="31" t="str" cm="1">
        <f t="array" ref="C306">INDEX($P$5:$P$7,B306)</f>
        <v>5:35–7:00 م</v>
      </c>
      <c r="D306" s="31">
        <v>6</v>
      </c>
      <c r="E306" s="31" t="s">
        <v>335</v>
      </c>
      <c r="F306" s="32">
        <v>3</v>
      </c>
      <c r="G306" s="31" t="s">
        <v>333</v>
      </c>
      <c r="H306" s="27"/>
      <c r="I306" s="27"/>
      <c r="J306" s="27"/>
      <c r="K306" s="27"/>
      <c r="L306" s="27"/>
      <c r="M306" s="27"/>
      <c r="N306" s="27"/>
      <c r="O306" s="27"/>
      <c r="P306" s="27"/>
    </row>
    <row r="307" spans="1:16">
      <c r="A307" s="30">
        <v>13</v>
      </c>
      <c r="B307" s="31">
        <v>2</v>
      </c>
      <c r="C307" s="31" t="str" cm="1">
        <f t="array" ref="C307">INDEX($P$5:$P$7,B307)</f>
        <v>5:35–7:00 م</v>
      </c>
      <c r="D307" s="31">
        <v>7</v>
      </c>
      <c r="E307" s="31" t="s">
        <v>335</v>
      </c>
      <c r="F307" s="32">
        <v>3</v>
      </c>
      <c r="G307" s="31" t="s">
        <v>325</v>
      </c>
      <c r="H307" s="27"/>
      <c r="I307" s="27"/>
      <c r="J307" s="27"/>
      <c r="K307" s="27"/>
      <c r="L307" s="27"/>
      <c r="M307" s="27"/>
      <c r="N307" s="27"/>
      <c r="O307" s="27"/>
      <c r="P307" s="27"/>
    </row>
    <row r="308" spans="1:16">
      <c r="A308" s="30">
        <v>13</v>
      </c>
      <c r="B308" s="31">
        <v>2</v>
      </c>
      <c r="C308" s="31" t="str" cm="1">
        <f t="array" ref="C308">INDEX($P$5:$P$7,B308)</f>
        <v>5:35–7:00 م</v>
      </c>
      <c r="D308" s="31">
        <v>8</v>
      </c>
      <c r="E308" s="31" t="s">
        <v>448</v>
      </c>
      <c r="F308" s="32">
        <v>3</v>
      </c>
      <c r="G308" s="31" t="s">
        <v>449</v>
      </c>
      <c r="H308" s="27"/>
      <c r="I308" s="27"/>
      <c r="J308" s="27"/>
      <c r="K308" s="27"/>
      <c r="L308" s="27"/>
      <c r="M308" s="27"/>
      <c r="N308" s="27"/>
      <c r="O308" s="27"/>
      <c r="P308" s="27"/>
    </row>
    <row r="309" spans="1:16">
      <c r="A309" s="30">
        <v>13</v>
      </c>
      <c r="B309" s="31">
        <v>3</v>
      </c>
      <c r="C309" s="31" t="str" cm="1">
        <f t="array" ref="C309">INDEX($P$5:$P$7,B309)</f>
        <v>7:10–8:35 م</v>
      </c>
      <c r="D309" s="31">
        <v>1</v>
      </c>
      <c r="E309" s="31" t="s">
        <v>448</v>
      </c>
      <c r="F309" s="32">
        <v>3</v>
      </c>
      <c r="G309" s="31" t="s">
        <v>441</v>
      </c>
      <c r="H309" s="27"/>
      <c r="I309" s="27"/>
      <c r="J309" s="27"/>
      <c r="K309" s="27"/>
      <c r="L309" s="27"/>
      <c r="M309" s="27"/>
      <c r="N309" s="27"/>
      <c r="O309" s="27"/>
      <c r="P309" s="27"/>
    </row>
    <row r="310" spans="1:16">
      <c r="A310" s="30">
        <v>13</v>
      </c>
      <c r="B310" s="31">
        <v>3</v>
      </c>
      <c r="C310" s="31" t="str" cm="1">
        <f t="array" ref="C310">INDEX($P$5:$P$7,B310)</f>
        <v>7:10–8:35 م</v>
      </c>
      <c r="D310" s="31">
        <v>2</v>
      </c>
      <c r="E310" s="31" t="s">
        <v>448</v>
      </c>
      <c r="F310" s="32">
        <v>3</v>
      </c>
      <c r="G310" s="31" t="s">
        <v>417</v>
      </c>
      <c r="H310" s="27"/>
      <c r="I310" s="27"/>
      <c r="J310" s="27"/>
      <c r="K310" s="27"/>
      <c r="L310" s="27"/>
      <c r="M310" s="27"/>
      <c r="N310" s="27"/>
      <c r="O310" s="27"/>
      <c r="P310" s="27"/>
    </row>
    <row r="311" spans="1:16">
      <c r="A311" s="30">
        <v>13</v>
      </c>
      <c r="B311" s="31">
        <v>3</v>
      </c>
      <c r="C311" s="31" t="str" cm="1">
        <f t="array" ref="C311">INDEX($P$5:$P$7,B311)</f>
        <v>7:10–8:35 م</v>
      </c>
      <c r="D311" s="31">
        <v>3</v>
      </c>
      <c r="E311" s="31" t="s">
        <v>653</v>
      </c>
      <c r="F311" s="32">
        <v>3</v>
      </c>
      <c r="G311" s="31" t="s">
        <v>575</v>
      </c>
      <c r="H311" s="27"/>
      <c r="I311" s="27"/>
      <c r="J311" s="27"/>
      <c r="K311" s="27"/>
      <c r="L311" s="27"/>
      <c r="M311" s="27"/>
      <c r="N311" s="27"/>
      <c r="O311" s="27"/>
      <c r="P311" s="27"/>
    </row>
    <row r="312" spans="1:16">
      <c r="A312" s="30">
        <v>13</v>
      </c>
      <c r="B312" s="31">
        <v>3</v>
      </c>
      <c r="C312" s="31" t="str" cm="1">
        <f t="array" ref="C312">INDEX($P$5:$P$7,B312)</f>
        <v>7:10–8:35 م</v>
      </c>
      <c r="D312" s="31">
        <v>4</v>
      </c>
      <c r="E312" s="31" t="s">
        <v>653</v>
      </c>
      <c r="F312" s="32">
        <v>3</v>
      </c>
      <c r="G312" s="31" t="s">
        <v>553</v>
      </c>
      <c r="H312" s="27"/>
      <c r="I312" s="27"/>
      <c r="J312" s="27"/>
      <c r="K312" s="27"/>
      <c r="L312" s="27"/>
      <c r="M312" s="27"/>
      <c r="N312" s="27"/>
      <c r="O312" s="27"/>
      <c r="P312" s="27"/>
    </row>
    <row r="313" spans="1:16">
      <c r="A313" s="30">
        <v>13</v>
      </c>
      <c r="B313" s="31">
        <v>3</v>
      </c>
      <c r="C313" s="31" t="str" cm="1">
        <f t="array" ref="C313">INDEX($P$5:$P$7,B313)</f>
        <v>7:10–8:35 م</v>
      </c>
      <c r="D313" s="31">
        <v>5</v>
      </c>
      <c r="E313" s="31" t="s">
        <v>653</v>
      </c>
      <c r="F313" s="32">
        <v>3</v>
      </c>
      <c r="G313" s="31" t="s">
        <v>532</v>
      </c>
      <c r="H313" s="27"/>
      <c r="I313" s="27"/>
      <c r="J313" s="27"/>
      <c r="K313" s="27"/>
      <c r="L313" s="27"/>
      <c r="M313" s="27"/>
      <c r="N313" s="27"/>
      <c r="O313" s="27"/>
      <c r="P313" s="27"/>
    </row>
    <row r="314" spans="1:16">
      <c r="A314" s="30">
        <v>13</v>
      </c>
      <c r="B314" s="31">
        <v>3</v>
      </c>
      <c r="C314" s="31" t="str" cm="1">
        <f t="array" ref="C314">INDEX($P$5:$P$7,B314)</f>
        <v>7:10–8:35 م</v>
      </c>
      <c r="D314" s="31">
        <v>6</v>
      </c>
      <c r="E314" s="31" t="s">
        <v>654</v>
      </c>
      <c r="F314" s="32">
        <v>3</v>
      </c>
      <c r="G314" s="31" t="s">
        <v>655</v>
      </c>
      <c r="H314" s="27"/>
      <c r="I314" s="27"/>
      <c r="J314" s="27"/>
      <c r="K314" s="27"/>
      <c r="L314" s="27"/>
      <c r="M314" s="27"/>
      <c r="N314" s="27"/>
      <c r="O314" s="27"/>
      <c r="P314" s="27"/>
    </row>
    <row r="315" spans="1:16">
      <c r="A315" s="30">
        <v>13</v>
      </c>
      <c r="B315" s="31">
        <v>3</v>
      </c>
      <c r="C315" s="31" t="str" cm="1">
        <f t="array" ref="C315">INDEX($P$5:$P$7,B315)</f>
        <v>7:10–8:35 م</v>
      </c>
      <c r="D315" s="31">
        <v>7</v>
      </c>
      <c r="E315" s="31" t="s">
        <v>654</v>
      </c>
      <c r="F315" s="32">
        <v>3</v>
      </c>
      <c r="G315" s="31" t="s">
        <v>650</v>
      </c>
      <c r="H315" s="27"/>
      <c r="I315" s="27"/>
      <c r="J315" s="27"/>
      <c r="K315" s="27"/>
      <c r="L315" s="27"/>
      <c r="M315" s="27"/>
      <c r="N315" s="27"/>
      <c r="O315" s="27"/>
      <c r="P315" s="27"/>
    </row>
    <row r="316" spans="1:16">
      <c r="A316" s="30">
        <v>13</v>
      </c>
      <c r="B316" s="31">
        <v>3</v>
      </c>
      <c r="C316" s="31" t="str" cm="1">
        <f t="array" ref="C316">INDEX($P$5:$P$7,B316)</f>
        <v>7:10–8:35 م</v>
      </c>
      <c r="D316" s="31">
        <v>8</v>
      </c>
      <c r="E316" s="31" t="s">
        <v>654</v>
      </c>
      <c r="F316" s="32">
        <v>3</v>
      </c>
      <c r="G316" s="31" t="s">
        <v>640</v>
      </c>
      <c r="H316" s="27"/>
      <c r="I316" s="27"/>
      <c r="J316" s="27"/>
      <c r="K316" s="27"/>
      <c r="L316" s="27"/>
      <c r="M316" s="27"/>
      <c r="N316" s="27"/>
      <c r="O316" s="27"/>
      <c r="P316" s="27"/>
    </row>
    <row r="317" spans="1:16">
      <c r="A317" s="30">
        <v>14</v>
      </c>
      <c r="B317" s="31">
        <v>1</v>
      </c>
      <c r="C317" s="31" t="str" cm="1">
        <f t="array" ref="C317">INDEX($P$5:$P$7,B317)</f>
        <v>4:00–5:25 م</v>
      </c>
      <c r="D317" s="31">
        <v>1</v>
      </c>
      <c r="E317" s="31" t="s">
        <v>19</v>
      </c>
      <c r="F317" s="32">
        <v>3</v>
      </c>
      <c r="G317" s="31" t="s">
        <v>23</v>
      </c>
      <c r="H317" s="27"/>
      <c r="I317" s="27"/>
      <c r="J317" s="27"/>
      <c r="K317" s="27"/>
      <c r="L317" s="27"/>
      <c r="M317" s="27"/>
      <c r="N317" s="27"/>
      <c r="O317" s="27"/>
      <c r="P317" s="27"/>
    </row>
    <row r="318" spans="1:16">
      <c r="A318" s="30">
        <v>14</v>
      </c>
      <c r="B318" s="31">
        <v>1</v>
      </c>
      <c r="C318" s="31" t="str" cm="1">
        <f t="array" ref="C318">INDEX($P$5:$P$7,B318)</f>
        <v>4:00–5:25 م</v>
      </c>
      <c r="D318" s="31">
        <v>2</v>
      </c>
      <c r="E318" s="31" t="s">
        <v>19</v>
      </c>
      <c r="F318" s="32">
        <v>3</v>
      </c>
      <c r="G318" s="31" t="s">
        <v>24</v>
      </c>
      <c r="H318" s="27"/>
      <c r="I318" s="27"/>
      <c r="J318" s="27"/>
      <c r="K318" s="27"/>
      <c r="L318" s="27"/>
      <c r="M318" s="27"/>
      <c r="N318" s="27"/>
      <c r="O318" s="27"/>
      <c r="P318" s="27"/>
    </row>
    <row r="319" spans="1:16">
      <c r="A319" s="30">
        <v>14</v>
      </c>
      <c r="B319" s="31">
        <v>1</v>
      </c>
      <c r="C319" s="31" t="str" cm="1">
        <f t="array" ref="C319">INDEX($P$5:$P$7,B319)</f>
        <v>4:00–5:25 م</v>
      </c>
      <c r="D319" s="31">
        <v>3</v>
      </c>
      <c r="E319" s="31" t="s">
        <v>19</v>
      </c>
      <c r="F319" s="32">
        <v>3</v>
      </c>
      <c r="G319" s="31" t="s">
        <v>25</v>
      </c>
      <c r="H319" s="27"/>
      <c r="I319" s="27"/>
      <c r="J319" s="27"/>
      <c r="K319" s="27"/>
      <c r="L319" s="27"/>
      <c r="M319" s="27"/>
      <c r="N319" s="27"/>
      <c r="O319" s="27"/>
      <c r="P319" s="27"/>
    </row>
    <row r="320" spans="1:16">
      <c r="A320" s="30">
        <v>14</v>
      </c>
      <c r="B320" s="31">
        <v>1</v>
      </c>
      <c r="C320" s="31" t="str" cm="1">
        <f t="array" ref="C320">INDEX($P$5:$P$7,B320)</f>
        <v>4:00–5:25 م</v>
      </c>
      <c r="D320" s="31">
        <v>4</v>
      </c>
      <c r="E320" s="31" t="s">
        <v>95</v>
      </c>
      <c r="F320" s="32">
        <v>3</v>
      </c>
      <c r="G320" s="31" t="s">
        <v>75</v>
      </c>
      <c r="H320" s="27"/>
      <c r="I320" s="27"/>
      <c r="J320" s="27"/>
      <c r="K320" s="27"/>
      <c r="L320" s="27"/>
      <c r="M320" s="27"/>
      <c r="N320" s="27"/>
      <c r="O320" s="27"/>
      <c r="P320" s="27"/>
    </row>
    <row r="321" spans="1:16">
      <c r="A321" s="30">
        <v>14</v>
      </c>
      <c r="B321" s="31">
        <v>1</v>
      </c>
      <c r="C321" s="31" t="str" cm="1">
        <f t="array" ref="C321">INDEX($P$5:$P$7,B321)</f>
        <v>4:00–5:25 م</v>
      </c>
      <c r="D321" s="31">
        <v>5</v>
      </c>
      <c r="E321" s="31" t="s">
        <v>95</v>
      </c>
      <c r="F321" s="32">
        <v>3</v>
      </c>
      <c r="G321" s="31" t="s">
        <v>84</v>
      </c>
      <c r="H321" s="27"/>
      <c r="I321" s="27"/>
      <c r="J321" s="27"/>
      <c r="K321" s="27"/>
      <c r="L321" s="27"/>
      <c r="M321" s="27"/>
      <c r="N321" s="27"/>
      <c r="O321" s="27"/>
      <c r="P321" s="27"/>
    </row>
    <row r="322" spans="1:16">
      <c r="A322" s="30">
        <v>14</v>
      </c>
      <c r="B322" s="31">
        <v>1</v>
      </c>
      <c r="C322" s="31" t="str" cm="1">
        <f t="array" ref="C322">INDEX($P$5:$P$7,B322)</f>
        <v>4:00–5:25 م</v>
      </c>
      <c r="D322" s="31">
        <v>6</v>
      </c>
      <c r="E322" s="31" t="s">
        <v>95</v>
      </c>
      <c r="F322" s="32">
        <v>3</v>
      </c>
      <c r="G322" s="31" t="s">
        <v>58</v>
      </c>
      <c r="H322" s="27"/>
      <c r="I322" s="27"/>
      <c r="J322" s="27"/>
      <c r="K322" s="27"/>
      <c r="L322" s="27"/>
      <c r="M322" s="27"/>
      <c r="N322" s="27"/>
      <c r="O322" s="27"/>
      <c r="P322" s="27"/>
    </row>
    <row r="323" spans="1:16">
      <c r="A323" s="30">
        <v>14</v>
      </c>
      <c r="B323" s="31">
        <v>1</v>
      </c>
      <c r="C323" s="31" t="str" cm="1">
        <f t="array" ref="C323">INDEX($P$5:$P$7,B323)</f>
        <v>4:00–5:25 م</v>
      </c>
      <c r="D323" s="31">
        <v>7</v>
      </c>
      <c r="E323" s="31" t="s">
        <v>174</v>
      </c>
      <c r="F323" s="32">
        <v>3</v>
      </c>
      <c r="G323" s="31" t="s">
        <v>140</v>
      </c>
      <c r="H323" s="27"/>
      <c r="I323" s="27"/>
      <c r="J323" s="27"/>
      <c r="K323" s="27"/>
      <c r="L323" s="27"/>
      <c r="M323" s="27"/>
      <c r="N323" s="27"/>
      <c r="O323" s="27"/>
      <c r="P323" s="27"/>
    </row>
    <row r="324" spans="1:16">
      <c r="A324" s="30">
        <v>14</v>
      </c>
      <c r="B324" s="31">
        <v>1</v>
      </c>
      <c r="C324" s="31" t="str" cm="1">
        <f t="array" ref="C324">INDEX($P$5:$P$7,B324)</f>
        <v>4:00–5:25 م</v>
      </c>
      <c r="D324" s="31">
        <v>8</v>
      </c>
      <c r="E324" s="31" t="s">
        <v>174</v>
      </c>
      <c r="F324" s="32">
        <v>3</v>
      </c>
      <c r="G324" s="31" t="s">
        <v>176</v>
      </c>
      <c r="H324" s="27"/>
      <c r="I324" s="27"/>
      <c r="J324" s="27"/>
      <c r="K324" s="27"/>
      <c r="L324" s="27"/>
      <c r="M324" s="27"/>
      <c r="N324" s="27"/>
      <c r="O324" s="27"/>
      <c r="P324" s="27"/>
    </row>
    <row r="325" spans="1:16">
      <c r="A325" s="30">
        <v>14</v>
      </c>
      <c r="B325" s="31">
        <v>2</v>
      </c>
      <c r="C325" s="31" t="str" cm="1">
        <f t="array" ref="C325">INDEX($P$5:$P$7,B325)</f>
        <v>5:35–7:00 م</v>
      </c>
      <c r="D325" s="31">
        <v>1</v>
      </c>
      <c r="E325" s="31" t="s">
        <v>174</v>
      </c>
      <c r="F325" s="32">
        <v>3</v>
      </c>
      <c r="G325" s="31" t="s">
        <v>116</v>
      </c>
      <c r="H325" s="27"/>
      <c r="I325" s="27"/>
      <c r="J325" s="27"/>
      <c r="K325" s="27"/>
      <c r="L325" s="27"/>
      <c r="M325" s="27"/>
      <c r="N325" s="27"/>
      <c r="O325" s="27"/>
      <c r="P325" s="27"/>
    </row>
    <row r="326" spans="1:16">
      <c r="A326" s="30">
        <v>14</v>
      </c>
      <c r="B326" s="31">
        <v>2</v>
      </c>
      <c r="C326" s="31" t="str" cm="1">
        <f t="array" ref="C326">INDEX($P$5:$P$7,B326)</f>
        <v>5:35–7:00 م</v>
      </c>
      <c r="D326" s="31">
        <v>2</v>
      </c>
      <c r="E326" s="31" t="s">
        <v>295</v>
      </c>
      <c r="F326" s="32">
        <v>3</v>
      </c>
      <c r="G326" s="31" t="s">
        <v>283</v>
      </c>
      <c r="H326" s="27"/>
      <c r="I326" s="27"/>
      <c r="J326" s="27"/>
      <c r="K326" s="27"/>
      <c r="L326" s="27"/>
      <c r="M326" s="27"/>
      <c r="N326" s="27"/>
      <c r="O326" s="27"/>
      <c r="P326" s="27"/>
    </row>
    <row r="327" spans="1:16">
      <c r="A327" s="30">
        <v>14</v>
      </c>
      <c r="B327" s="31">
        <v>2</v>
      </c>
      <c r="C327" s="31" t="str" cm="1">
        <f t="array" ref="C327">INDEX($P$5:$P$7,B327)</f>
        <v>5:35–7:00 م</v>
      </c>
      <c r="D327" s="31">
        <v>3</v>
      </c>
      <c r="E327" s="31" t="s">
        <v>295</v>
      </c>
      <c r="F327" s="32">
        <v>3</v>
      </c>
      <c r="G327" s="31" t="s">
        <v>288</v>
      </c>
      <c r="H327" s="27"/>
      <c r="I327" s="27"/>
      <c r="J327" s="27"/>
      <c r="K327" s="27"/>
      <c r="L327" s="27"/>
      <c r="M327" s="27"/>
      <c r="N327" s="27"/>
      <c r="O327" s="27"/>
      <c r="P327" s="27"/>
    </row>
    <row r="328" spans="1:16">
      <c r="A328" s="30">
        <v>14</v>
      </c>
      <c r="B328" s="31">
        <v>2</v>
      </c>
      <c r="C328" s="31" t="str" cm="1">
        <f t="array" ref="C328">INDEX($P$5:$P$7,B328)</f>
        <v>5:35–7:00 م</v>
      </c>
      <c r="D328" s="31">
        <v>4</v>
      </c>
      <c r="E328" s="31" t="s">
        <v>295</v>
      </c>
      <c r="F328" s="32">
        <v>3</v>
      </c>
      <c r="G328" s="31" t="s">
        <v>248</v>
      </c>
      <c r="H328" s="27"/>
      <c r="I328" s="27"/>
      <c r="J328" s="27"/>
      <c r="K328" s="27"/>
      <c r="L328" s="27"/>
      <c r="M328" s="27"/>
      <c r="N328" s="27"/>
      <c r="O328" s="27"/>
      <c r="P328" s="27"/>
    </row>
    <row r="329" spans="1:16">
      <c r="A329" s="30">
        <v>14</v>
      </c>
      <c r="B329" s="31">
        <v>2</v>
      </c>
      <c r="C329" s="31" t="str" cm="1">
        <f t="array" ref="C329">INDEX($P$5:$P$7,B329)</f>
        <v>5:35–7:00 م</v>
      </c>
      <c r="D329" s="31">
        <v>5</v>
      </c>
      <c r="E329" s="31" t="s">
        <v>335</v>
      </c>
      <c r="F329" s="32">
        <v>3</v>
      </c>
      <c r="G329" s="31" t="s">
        <v>331</v>
      </c>
      <c r="H329" s="27"/>
      <c r="I329" s="27"/>
      <c r="J329" s="27"/>
      <c r="K329" s="27"/>
      <c r="L329" s="27"/>
      <c r="M329" s="27"/>
      <c r="N329" s="27"/>
      <c r="O329" s="27"/>
      <c r="P329" s="27"/>
    </row>
    <row r="330" spans="1:16">
      <c r="A330" s="30">
        <v>14</v>
      </c>
      <c r="B330" s="31">
        <v>2</v>
      </c>
      <c r="C330" s="31" t="str" cm="1">
        <f t="array" ref="C330">INDEX($P$5:$P$7,B330)</f>
        <v>5:35–7:00 م</v>
      </c>
      <c r="D330" s="31">
        <v>6</v>
      </c>
      <c r="E330" s="31" t="s">
        <v>335</v>
      </c>
      <c r="F330" s="32">
        <v>3</v>
      </c>
      <c r="G330" s="31" t="s">
        <v>337</v>
      </c>
      <c r="H330" s="27"/>
      <c r="I330" s="27"/>
      <c r="J330" s="27"/>
      <c r="K330" s="27"/>
      <c r="L330" s="27"/>
      <c r="M330" s="27"/>
      <c r="N330" s="27"/>
      <c r="O330" s="27"/>
      <c r="P330" s="27"/>
    </row>
    <row r="331" spans="1:16">
      <c r="A331" s="30">
        <v>14</v>
      </c>
      <c r="B331" s="31">
        <v>2</v>
      </c>
      <c r="C331" s="31" t="str" cm="1">
        <f t="array" ref="C331">INDEX($P$5:$P$7,B331)</f>
        <v>5:35–7:00 م</v>
      </c>
      <c r="D331" s="31">
        <v>7</v>
      </c>
      <c r="E331" s="31" t="s">
        <v>335</v>
      </c>
      <c r="F331" s="32">
        <v>3</v>
      </c>
      <c r="G331" s="31" t="s">
        <v>317</v>
      </c>
      <c r="H331" s="27"/>
      <c r="I331" s="27"/>
      <c r="J331" s="27"/>
      <c r="K331" s="27"/>
      <c r="L331" s="27"/>
      <c r="M331" s="27"/>
      <c r="N331" s="27"/>
      <c r="O331" s="27"/>
      <c r="P331" s="27"/>
    </row>
    <row r="332" spans="1:16">
      <c r="A332" s="30">
        <v>14</v>
      </c>
      <c r="B332" s="31">
        <v>2</v>
      </c>
      <c r="C332" s="31" t="str" cm="1">
        <f t="array" ref="C332">INDEX($P$5:$P$7,B332)</f>
        <v>5:35–7:00 م</v>
      </c>
      <c r="D332" s="31">
        <v>8</v>
      </c>
      <c r="E332" s="31" t="s">
        <v>448</v>
      </c>
      <c r="F332" s="32">
        <v>3</v>
      </c>
      <c r="G332" s="31" t="s">
        <v>434</v>
      </c>
      <c r="H332" s="27"/>
      <c r="I332" s="27"/>
      <c r="J332" s="27"/>
      <c r="K332" s="27"/>
      <c r="L332" s="27"/>
      <c r="M332" s="27"/>
      <c r="N332" s="27"/>
      <c r="O332" s="27"/>
      <c r="P332" s="27"/>
    </row>
    <row r="333" spans="1:16">
      <c r="A333" s="30">
        <v>14</v>
      </c>
      <c r="B333" s="31">
        <v>3</v>
      </c>
      <c r="C333" s="31" t="str" cm="1">
        <f t="array" ref="C333">INDEX($P$5:$P$7,B333)</f>
        <v>7:10–8:35 م</v>
      </c>
      <c r="D333" s="31">
        <v>1</v>
      </c>
      <c r="E333" s="31" t="s">
        <v>448</v>
      </c>
      <c r="F333" s="32">
        <v>3</v>
      </c>
      <c r="G333" s="31" t="s">
        <v>450</v>
      </c>
      <c r="H333" s="27"/>
      <c r="I333" s="27"/>
      <c r="J333" s="27"/>
      <c r="K333" s="27"/>
      <c r="L333" s="27"/>
      <c r="M333" s="27"/>
      <c r="N333" s="27"/>
      <c r="O333" s="27"/>
      <c r="P333" s="27"/>
    </row>
    <row r="334" spans="1:16">
      <c r="A334" s="30">
        <v>14</v>
      </c>
      <c r="B334" s="31">
        <v>3</v>
      </c>
      <c r="C334" s="31" t="str" cm="1">
        <f t="array" ref="C334">INDEX($P$5:$P$7,B334)</f>
        <v>7:10–8:35 م</v>
      </c>
      <c r="D334" s="31">
        <v>2</v>
      </c>
      <c r="E334" s="31" t="s">
        <v>448</v>
      </c>
      <c r="F334" s="32">
        <v>3</v>
      </c>
      <c r="G334" s="31" t="s">
        <v>370</v>
      </c>
      <c r="H334" s="27"/>
      <c r="I334" s="27"/>
      <c r="J334" s="27"/>
      <c r="K334" s="27"/>
      <c r="L334" s="27"/>
      <c r="M334" s="27"/>
      <c r="N334" s="27"/>
      <c r="O334" s="27"/>
      <c r="P334" s="27"/>
    </row>
    <row r="335" spans="1:16">
      <c r="A335" s="30">
        <v>14</v>
      </c>
      <c r="B335" s="31">
        <v>3</v>
      </c>
      <c r="C335" s="31" t="str" cm="1">
        <f t="array" ref="C335">INDEX($P$5:$P$7,B335)</f>
        <v>7:10–8:35 م</v>
      </c>
      <c r="D335" s="31">
        <v>3</v>
      </c>
      <c r="E335" s="31" t="s">
        <v>653</v>
      </c>
      <c r="F335" s="32">
        <v>3</v>
      </c>
      <c r="G335" s="31" t="s">
        <v>544</v>
      </c>
      <c r="H335" s="27"/>
      <c r="I335" s="27"/>
      <c r="J335" s="27"/>
      <c r="K335" s="27"/>
      <c r="L335" s="27"/>
      <c r="M335" s="27"/>
      <c r="N335" s="27"/>
      <c r="O335" s="27"/>
      <c r="P335" s="27"/>
    </row>
    <row r="336" spans="1:16">
      <c r="A336" s="30">
        <v>14</v>
      </c>
      <c r="B336" s="31">
        <v>3</v>
      </c>
      <c r="C336" s="31" t="str" cm="1">
        <f t="array" ref="C336">INDEX($P$5:$P$7,B336)</f>
        <v>7:10–8:35 م</v>
      </c>
      <c r="D336" s="31">
        <v>4</v>
      </c>
      <c r="E336" s="31" t="s">
        <v>653</v>
      </c>
      <c r="F336" s="32">
        <v>3</v>
      </c>
      <c r="G336" s="31" t="s">
        <v>564</v>
      </c>
      <c r="H336" s="27"/>
      <c r="I336" s="27"/>
      <c r="J336" s="27"/>
      <c r="K336" s="27"/>
      <c r="L336" s="27"/>
      <c r="M336" s="27"/>
      <c r="N336" s="27"/>
      <c r="O336" s="27"/>
      <c r="P336" s="27"/>
    </row>
    <row r="337" spans="1:16">
      <c r="A337" s="30">
        <v>14</v>
      </c>
      <c r="B337" s="31">
        <v>3</v>
      </c>
      <c r="C337" s="31" t="str" cm="1">
        <f t="array" ref="C337">INDEX($P$5:$P$7,B337)</f>
        <v>7:10–8:35 م</v>
      </c>
      <c r="D337" s="31">
        <v>5</v>
      </c>
      <c r="E337" s="31" t="s">
        <v>653</v>
      </c>
      <c r="F337" s="32">
        <v>3</v>
      </c>
      <c r="G337" s="31" t="s">
        <v>513</v>
      </c>
      <c r="H337" s="27"/>
      <c r="I337" s="27"/>
      <c r="J337" s="27"/>
      <c r="K337" s="27"/>
      <c r="L337" s="27"/>
      <c r="M337" s="27"/>
      <c r="N337" s="27"/>
      <c r="O337" s="27"/>
      <c r="P337" s="27"/>
    </row>
    <row r="338" spans="1:16">
      <c r="A338" s="30">
        <v>14</v>
      </c>
      <c r="B338" s="31">
        <v>3</v>
      </c>
      <c r="C338" s="31" t="str" cm="1">
        <f t="array" ref="C338">INDEX($P$5:$P$7,B338)</f>
        <v>7:10–8:35 م</v>
      </c>
      <c r="D338" s="31">
        <v>6</v>
      </c>
      <c r="E338" s="31" t="s">
        <v>654</v>
      </c>
      <c r="F338" s="32">
        <v>3</v>
      </c>
      <c r="G338" s="31" t="s">
        <v>647</v>
      </c>
      <c r="H338" s="27"/>
      <c r="I338" s="27"/>
      <c r="J338" s="27"/>
      <c r="K338" s="27"/>
      <c r="L338" s="27"/>
      <c r="M338" s="27"/>
      <c r="N338" s="27"/>
      <c r="O338" s="27"/>
      <c r="P338" s="27"/>
    </row>
    <row r="339" spans="1:16">
      <c r="A339" s="30">
        <v>14</v>
      </c>
      <c r="B339" s="31">
        <v>3</v>
      </c>
      <c r="C339" s="31" t="str" cm="1">
        <f t="array" ref="C339">INDEX($P$5:$P$7,B339)</f>
        <v>7:10–8:35 م</v>
      </c>
      <c r="D339" s="31">
        <v>7</v>
      </c>
      <c r="E339" s="31" t="s">
        <v>654</v>
      </c>
      <c r="F339" s="32">
        <v>3</v>
      </c>
      <c r="G339" s="31" t="s">
        <v>656</v>
      </c>
      <c r="H339" s="27"/>
      <c r="I339" s="27"/>
      <c r="J339" s="27"/>
      <c r="K339" s="27"/>
      <c r="L339" s="27"/>
      <c r="M339" s="27"/>
      <c r="N339" s="27"/>
      <c r="O339" s="27"/>
      <c r="P339" s="27"/>
    </row>
    <row r="340" spans="1:16">
      <c r="A340" s="30">
        <v>14</v>
      </c>
      <c r="B340" s="31">
        <v>3</v>
      </c>
      <c r="C340" s="31" t="str" cm="1">
        <f t="array" ref="C340">INDEX($P$5:$P$7,B340)</f>
        <v>7:10–8:35 م</v>
      </c>
      <c r="D340" s="31">
        <v>8</v>
      </c>
      <c r="E340" s="31" t="s">
        <v>654</v>
      </c>
      <c r="F340" s="32">
        <v>3</v>
      </c>
      <c r="G340" s="31" t="s">
        <v>631</v>
      </c>
      <c r="H340" s="27"/>
      <c r="I340" s="27"/>
      <c r="J340" s="27"/>
      <c r="K340" s="27"/>
      <c r="L340" s="27"/>
      <c r="M340" s="27"/>
      <c r="N340" s="27"/>
      <c r="O340" s="27"/>
      <c r="P340" s="27"/>
    </row>
    <row r="341" spans="1:16">
      <c r="A341" s="30">
        <v>15</v>
      </c>
      <c r="B341" s="31">
        <v>1</v>
      </c>
      <c r="C341" s="31" t="str" cm="1">
        <f t="array" ref="C341">INDEX($P$5:$P$7,B341)</f>
        <v>4:00–5:25 م</v>
      </c>
      <c r="D341" s="31">
        <v>1</v>
      </c>
      <c r="E341" s="31" t="s">
        <v>19</v>
      </c>
      <c r="F341" s="32">
        <v>3</v>
      </c>
      <c r="G341" s="31" t="s">
        <v>26</v>
      </c>
      <c r="H341" s="27"/>
      <c r="I341" s="27"/>
      <c r="J341" s="27"/>
      <c r="K341" s="27"/>
      <c r="L341" s="27"/>
      <c r="M341" s="27"/>
      <c r="N341" s="27"/>
      <c r="O341" s="27"/>
      <c r="P341" s="27"/>
    </row>
    <row r="342" spans="1:16">
      <c r="A342" s="30">
        <v>15</v>
      </c>
      <c r="B342" s="31">
        <v>1</v>
      </c>
      <c r="C342" s="31" t="str" cm="1">
        <f t="array" ref="C342">INDEX($P$5:$P$7,B342)</f>
        <v>4:00–5:25 م</v>
      </c>
      <c r="D342" s="31">
        <v>2</v>
      </c>
      <c r="E342" s="31" t="s">
        <v>19</v>
      </c>
      <c r="F342" s="32">
        <v>3</v>
      </c>
      <c r="G342" s="31" t="s">
        <v>27</v>
      </c>
      <c r="H342" s="27"/>
      <c r="I342" s="27"/>
      <c r="J342" s="27"/>
      <c r="K342" s="27"/>
      <c r="L342" s="27"/>
      <c r="M342" s="27"/>
      <c r="N342" s="27"/>
      <c r="O342" s="27"/>
      <c r="P342" s="27"/>
    </row>
    <row r="343" spans="1:16">
      <c r="A343" s="30">
        <v>15</v>
      </c>
      <c r="B343" s="31">
        <v>1</v>
      </c>
      <c r="C343" s="31" t="str" cm="1">
        <f t="array" ref="C343">INDEX($P$5:$P$7,B343)</f>
        <v>4:00–5:25 م</v>
      </c>
      <c r="D343" s="31">
        <v>3</v>
      </c>
      <c r="E343" s="31" t="s">
        <v>19</v>
      </c>
      <c r="F343" s="32">
        <v>3</v>
      </c>
      <c r="G343" s="31" t="s">
        <v>28</v>
      </c>
      <c r="H343" s="27"/>
      <c r="I343" s="27"/>
      <c r="J343" s="27"/>
      <c r="K343" s="27"/>
      <c r="L343" s="27"/>
      <c r="M343" s="27"/>
      <c r="N343" s="27"/>
      <c r="O343" s="27"/>
      <c r="P343" s="27"/>
    </row>
    <row r="344" spans="1:16">
      <c r="A344" s="30">
        <v>15</v>
      </c>
      <c r="B344" s="31">
        <v>1</v>
      </c>
      <c r="C344" s="31" t="str" cm="1">
        <f t="array" ref="C344">INDEX($P$5:$P$7,B344)</f>
        <v>4:00–5:25 م</v>
      </c>
      <c r="D344" s="31">
        <v>4</v>
      </c>
      <c r="E344" s="31" t="s">
        <v>95</v>
      </c>
      <c r="F344" s="32">
        <v>3</v>
      </c>
      <c r="G344" s="31" t="s">
        <v>68</v>
      </c>
      <c r="H344" s="27"/>
      <c r="I344" s="27"/>
      <c r="J344" s="27"/>
      <c r="K344" s="27"/>
      <c r="L344" s="27"/>
      <c r="M344" s="27"/>
      <c r="N344" s="27"/>
      <c r="O344" s="27"/>
      <c r="P344" s="27"/>
    </row>
    <row r="345" spans="1:16">
      <c r="A345" s="30">
        <v>15</v>
      </c>
      <c r="B345" s="31">
        <v>1</v>
      </c>
      <c r="C345" s="31" t="str" cm="1">
        <f t="array" ref="C345">INDEX($P$5:$P$7,B345)</f>
        <v>4:00–5:25 م</v>
      </c>
      <c r="D345" s="31">
        <v>5</v>
      </c>
      <c r="E345" s="31" t="s">
        <v>95</v>
      </c>
      <c r="F345" s="32">
        <v>3</v>
      </c>
      <c r="G345" s="31" t="s">
        <v>74</v>
      </c>
      <c r="H345" s="27"/>
      <c r="I345" s="27"/>
      <c r="J345" s="27"/>
      <c r="K345" s="27"/>
      <c r="L345" s="27"/>
      <c r="M345" s="27"/>
      <c r="N345" s="27"/>
      <c r="O345" s="27"/>
      <c r="P345" s="27"/>
    </row>
    <row r="346" spans="1:16">
      <c r="A346" s="30">
        <v>15</v>
      </c>
      <c r="B346" s="31">
        <v>1</v>
      </c>
      <c r="C346" s="31" t="str" cm="1">
        <f t="array" ref="C346">INDEX($P$5:$P$7,B346)</f>
        <v>4:00–5:25 م</v>
      </c>
      <c r="D346" s="31">
        <v>6</v>
      </c>
      <c r="E346" s="31" t="s">
        <v>95</v>
      </c>
      <c r="F346" s="32">
        <v>3</v>
      </c>
      <c r="G346" s="31" t="s">
        <v>85</v>
      </c>
      <c r="H346" s="27"/>
      <c r="I346" s="27"/>
      <c r="J346" s="27"/>
      <c r="K346" s="27"/>
      <c r="L346" s="27"/>
      <c r="M346" s="27"/>
      <c r="N346" s="27"/>
      <c r="O346" s="27"/>
      <c r="P346" s="27"/>
    </row>
    <row r="347" spans="1:16">
      <c r="A347" s="30">
        <v>15</v>
      </c>
      <c r="B347" s="31">
        <v>1</v>
      </c>
      <c r="C347" s="31" t="str" cm="1">
        <f t="array" ref="C347">INDEX($P$5:$P$7,B347)</f>
        <v>4:00–5:25 م</v>
      </c>
      <c r="D347" s="31">
        <v>7</v>
      </c>
      <c r="E347" s="31" t="s">
        <v>174</v>
      </c>
      <c r="F347" s="32">
        <v>3</v>
      </c>
      <c r="G347" s="31" t="s">
        <v>124</v>
      </c>
      <c r="H347" s="27"/>
      <c r="I347" s="27"/>
      <c r="J347" s="27"/>
      <c r="K347" s="27"/>
      <c r="L347" s="27"/>
      <c r="M347" s="27"/>
      <c r="N347" s="27"/>
      <c r="O347" s="27"/>
      <c r="P347" s="27"/>
    </row>
    <row r="348" spans="1:16">
      <c r="A348" s="30">
        <v>15</v>
      </c>
      <c r="B348" s="31">
        <v>1</v>
      </c>
      <c r="C348" s="31" t="str" cm="1">
        <f t="array" ref="C348">INDEX($P$5:$P$7,B348)</f>
        <v>4:00–5:25 م</v>
      </c>
      <c r="D348" s="31">
        <v>8</v>
      </c>
      <c r="E348" s="31" t="s">
        <v>174</v>
      </c>
      <c r="F348" s="32">
        <v>3</v>
      </c>
      <c r="G348" s="31" t="s">
        <v>137</v>
      </c>
      <c r="H348" s="27"/>
      <c r="I348" s="27"/>
      <c r="J348" s="27"/>
      <c r="K348" s="27"/>
      <c r="L348" s="27"/>
      <c r="M348" s="27"/>
      <c r="N348" s="27"/>
      <c r="O348" s="27"/>
      <c r="P348" s="27"/>
    </row>
    <row r="349" spans="1:16">
      <c r="A349" s="30">
        <v>15</v>
      </c>
      <c r="B349" s="31">
        <v>2</v>
      </c>
      <c r="C349" s="31" t="str" cm="1">
        <f t="array" ref="C349">INDEX($P$5:$P$7,B349)</f>
        <v>5:35–7:00 م</v>
      </c>
      <c r="D349" s="31">
        <v>1</v>
      </c>
      <c r="E349" s="31" t="s">
        <v>174</v>
      </c>
      <c r="F349" s="32">
        <v>3</v>
      </c>
      <c r="G349" s="31" t="s">
        <v>177</v>
      </c>
      <c r="H349" s="27"/>
      <c r="I349" s="27"/>
      <c r="J349" s="27"/>
      <c r="K349" s="27"/>
      <c r="L349" s="27"/>
      <c r="M349" s="27"/>
      <c r="N349" s="27"/>
      <c r="O349" s="27"/>
      <c r="P349" s="27"/>
    </row>
    <row r="350" spans="1:16">
      <c r="A350" s="30">
        <v>15</v>
      </c>
      <c r="B350" s="31">
        <v>2</v>
      </c>
      <c r="C350" s="31" t="str" cm="1">
        <f t="array" ref="C350">INDEX($P$5:$P$7,B350)</f>
        <v>5:35–7:00 م</v>
      </c>
      <c r="D350" s="31">
        <v>2</v>
      </c>
      <c r="E350" s="31" t="s">
        <v>295</v>
      </c>
      <c r="F350" s="32">
        <v>3</v>
      </c>
      <c r="G350" s="31" t="s">
        <v>270</v>
      </c>
      <c r="H350" s="27"/>
      <c r="I350" s="27"/>
      <c r="J350" s="27"/>
      <c r="K350" s="27"/>
      <c r="L350" s="27"/>
      <c r="M350" s="27"/>
      <c r="N350" s="27"/>
      <c r="O350" s="27"/>
      <c r="P350" s="27"/>
    </row>
    <row r="351" spans="1:16">
      <c r="A351" s="30">
        <v>15</v>
      </c>
      <c r="B351" s="31">
        <v>2</v>
      </c>
      <c r="C351" s="31" t="str" cm="1">
        <f t="array" ref="C351">INDEX($P$5:$P$7,B351)</f>
        <v>5:35–7:00 م</v>
      </c>
      <c r="D351" s="31">
        <v>3</v>
      </c>
      <c r="E351" s="31" t="s">
        <v>295</v>
      </c>
      <c r="F351" s="32">
        <v>3</v>
      </c>
      <c r="G351" s="31" t="s">
        <v>282</v>
      </c>
      <c r="H351" s="27"/>
      <c r="I351" s="27"/>
      <c r="J351" s="27"/>
      <c r="K351" s="27"/>
      <c r="L351" s="27"/>
      <c r="M351" s="27"/>
      <c r="N351" s="27"/>
      <c r="O351" s="27"/>
      <c r="P351" s="27"/>
    </row>
    <row r="352" spans="1:16">
      <c r="A352" s="30">
        <v>15</v>
      </c>
      <c r="B352" s="31">
        <v>2</v>
      </c>
      <c r="C352" s="31" t="str" cm="1">
        <f t="array" ref="C352">INDEX($P$5:$P$7,B352)</f>
        <v>5:35–7:00 م</v>
      </c>
      <c r="D352" s="31">
        <v>4</v>
      </c>
      <c r="E352" s="31" t="s">
        <v>295</v>
      </c>
      <c r="F352" s="32">
        <v>3</v>
      </c>
      <c r="G352" s="31" t="s">
        <v>289</v>
      </c>
      <c r="H352" s="27"/>
      <c r="I352" s="27"/>
      <c r="J352" s="27"/>
      <c r="K352" s="27"/>
      <c r="L352" s="27"/>
      <c r="M352" s="27"/>
      <c r="N352" s="27"/>
      <c r="O352" s="27"/>
      <c r="P352" s="27"/>
    </row>
    <row r="353" spans="1:16">
      <c r="A353" s="30">
        <v>15</v>
      </c>
      <c r="B353" s="31">
        <v>2</v>
      </c>
      <c r="C353" s="31" t="str" cm="1">
        <f t="array" ref="C353">INDEX($P$5:$P$7,B353)</f>
        <v>5:35–7:00 م</v>
      </c>
      <c r="D353" s="31">
        <v>5</v>
      </c>
      <c r="E353" s="31" t="s">
        <v>335</v>
      </c>
      <c r="F353" s="32">
        <v>3</v>
      </c>
      <c r="G353" s="31" t="s">
        <v>326</v>
      </c>
      <c r="H353" s="27"/>
      <c r="I353" s="27"/>
      <c r="J353" s="27"/>
      <c r="K353" s="27"/>
      <c r="L353" s="27"/>
      <c r="M353" s="27"/>
      <c r="N353" s="27"/>
      <c r="O353" s="27"/>
      <c r="P353" s="27"/>
    </row>
    <row r="354" spans="1:16">
      <c r="A354" s="30">
        <v>15</v>
      </c>
      <c r="B354" s="31">
        <v>2</v>
      </c>
      <c r="C354" s="31" t="str" cm="1">
        <f t="array" ref="C354">INDEX($P$5:$P$7,B354)</f>
        <v>5:35–7:00 م</v>
      </c>
      <c r="D354" s="31">
        <v>6</v>
      </c>
      <c r="E354" s="31" t="s">
        <v>335</v>
      </c>
      <c r="F354" s="32">
        <v>3</v>
      </c>
      <c r="G354" s="31" t="s">
        <v>330</v>
      </c>
      <c r="H354" s="27"/>
      <c r="I354" s="27"/>
      <c r="J354" s="27"/>
      <c r="K354" s="27"/>
      <c r="L354" s="27"/>
      <c r="M354" s="27"/>
      <c r="N354" s="27"/>
      <c r="O354" s="27"/>
      <c r="P354" s="27"/>
    </row>
    <row r="355" spans="1:16">
      <c r="A355" s="30">
        <v>15</v>
      </c>
      <c r="B355" s="31">
        <v>2</v>
      </c>
      <c r="C355" s="31" t="str" cm="1">
        <f t="array" ref="C355">INDEX($P$5:$P$7,B355)</f>
        <v>5:35–7:00 م</v>
      </c>
      <c r="D355" s="31">
        <v>7</v>
      </c>
      <c r="E355" s="31" t="s">
        <v>335</v>
      </c>
      <c r="F355" s="32">
        <v>3</v>
      </c>
      <c r="G355" s="31" t="s">
        <v>338</v>
      </c>
      <c r="H355" s="27"/>
      <c r="I355" s="27"/>
      <c r="J355" s="27"/>
      <c r="K355" s="27"/>
      <c r="L355" s="27"/>
      <c r="M355" s="27"/>
      <c r="N355" s="27"/>
      <c r="O355" s="27"/>
      <c r="P355" s="27"/>
    </row>
    <row r="356" spans="1:16">
      <c r="A356" s="30">
        <v>15</v>
      </c>
      <c r="B356" s="31">
        <v>2</v>
      </c>
      <c r="C356" s="31" t="str" cm="1">
        <f t="array" ref="C356">INDEX($P$5:$P$7,B356)</f>
        <v>5:35–7:00 م</v>
      </c>
      <c r="D356" s="31">
        <v>8</v>
      </c>
      <c r="E356" s="31" t="s">
        <v>448</v>
      </c>
      <c r="F356" s="32">
        <v>3</v>
      </c>
      <c r="G356" s="31" t="s">
        <v>420</v>
      </c>
      <c r="H356" s="27"/>
      <c r="I356" s="27"/>
      <c r="J356" s="27"/>
      <c r="K356" s="27"/>
      <c r="L356" s="27"/>
      <c r="M356" s="27"/>
      <c r="N356" s="27"/>
      <c r="O356" s="27"/>
      <c r="P356" s="27"/>
    </row>
    <row r="357" spans="1:16">
      <c r="A357" s="30">
        <v>15</v>
      </c>
      <c r="B357" s="31">
        <v>3</v>
      </c>
      <c r="C357" s="31" t="str" cm="1">
        <f t="array" ref="C357">INDEX($P$5:$P$7,B357)</f>
        <v>7:10–8:35 م</v>
      </c>
      <c r="D357" s="31">
        <v>1</v>
      </c>
      <c r="E357" s="31" t="s">
        <v>448</v>
      </c>
      <c r="F357" s="32">
        <v>3</v>
      </c>
      <c r="G357" s="31" t="s">
        <v>433</v>
      </c>
      <c r="H357" s="27"/>
      <c r="I357" s="27"/>
      <c r="J357" s="27"/>
      <c r="K357" s="27"/>
      <c r="L357" s="27"/>
      <c r="M357" s="27"/>
      <c r="N357" s="27"/>
      <c r="O357" s="27"/>
      <c r="P357" s="27"/>
    </row>
    <row r="358" spans="1:16">
      <c r="A358" s="30">
        <v>15</v>
      </c>
      <c r="B358" s="31">
        <v>3</v>
      </c>
      <c r="C358" s="31" t="str" cm="1">
        <f t="array" ref="C358">INDEX($P$5:$P$7,B358)</f>
        <v>7:10–8:35 م</v>
      </c>
      <c r="D358" s="31">
        <v>2</v>
      </c>
      <c r="E358" s="31" t="s">
        <v>448</v>
      </c>
      <c r="F358" s="32">
        <v>3</v>
      </c>
      <c r="G358" s="31" t="s">
        <v>451</v>
      </c>
      <c r="H358" s="27"/>
      <c r="I358" s="27"/>
      <c r="J358" s="27"/>
      <c r="K358" s="27"/>
      <c r="L358" s="27"/>
      <c r="M358" s="27"/>
      <c r="N358" s="27"/>
      <c r="O358" s="27"/>
      <c r="P358" s="27"/>
    </row>
    <row r="359" spans="1:16">
      <c r="A359" s="30">
        <v>15</v>
      </c>
      <c r="B359" s="31">
        <v>3</v>
      </c>
      <c r="C359" s="31" t="str" cm="1">
        <f t="array" ref="C359">INDEX($P$5:$P$7,B359)</f>
        <v>7:10–8:35 م</v>
      </c>
      <c r="D359" s="31">
        <v>3</v>
      </c>
      <c r="E359" s="31" t="s">
        <v>653</v>
      </c>
      <c r="F359" s="32">
        <v>3</v>
      </c>
      <c r="G359" s="31" t="s">
        <v>533</v>
      </c>
      <c r="H359" s="27"/>
      <c r="I359" s="27"/>
      <c r="J359" s="27"/>
      <c r="K359" s="27"/>
      <c r="L359" s="27"/>
      <c r="M359" s="27"/>
      <c r="N359" s="27"/>
      <c r="O359" s="27"/>
      <c r="P359" s="27"/>
    </row>
    <row r="360" spans="1:16">
      <c r="A360" s="30">
        <v>15</v>
      </c>
      <c r="B360" s="31">
        <v>3</v>
      </c>
      <c r="C360" s="31" t="str" cm="1">
        <f t="array" ref="C360">INDEX($P$5:$P$7,B360)</f>
        <v>7:10–8:35 م</v>
      </c>
      <c r="D360" s="31">
        <v>4</v>
      </c>
      <c r="E360" s="31" t="s">
        <v>653</v>
      </c>
      <c r="F360" s="32">
        <v>3</v>
      </c>
      <c r="G360" s="31" t="s">
        <v>543</v>
      </c>
      <c r="H360" s="27"/>
      <c r="I360" s="27"/>
      <c r="J360" s="27"/>
      <c r="K360" s="27"/>
      <c r="L360" s="27"/>
      <c r="M360" s="27"/>
      <c r="N360" s="27"/>
      <c r="O360" s="27"/>
      <c r="P360" s="27"/>
    </row>
    <row r="361" spans="1:16">
      <c r="A361" s="30">
        <v>15</v>
      </c>
      <c r="B361" s="31">
        <v>3</v>
      </c>
      <c r="C361" s="31" t="str" cm="1">
        <f t="array" ref="C361">INDEX($P$5:$P$7,B361)</f>
        <v>7:10–8:35 م</v>
      </c>
      <c r="D361" s="31">
        <v>5</v>
      </c>
      <c r="E361" s="31" t="s">
        <v>653</v>
      </c>
      <c r="F361" s="32">
        <v>3</v>
      </c>
      <c r="G361" s="31" t="s">
        <v>565</v>
      </c>
      <c r="H361" s="27"/>
      <c r="I361" s="27"/>
      <c r="J361" s="27"/>
      <c r="K361" s="27"/>
      <c r="L361" s="27"/>
      <c r="M361" s="27"/>
      <c r="N361" s="27"/>
      <c r="O361" s="27"/>
      <c r="P361" s="27"/>
    </row>
    <row r="362" spans="1:16">
      <c r="A362" s="30">
        <v>15</v>
      </c>
      <c r="B362" s="31">
        <v>3</v>
      </c>
      <c r="C362" s="31" t="str" cm="1">
        <f t="array" ref="C362">INDEX($P$5:$P$7,B362)</f>
        <v>7:10–8:35 م</v>
      </c>
      <c r="D362" s="31">
        <v>6</v>
      </c>
      <c r="E362" s="31" t="s">
        <v>654</v>
      </c>
      <c r="F362" s="32">
        <v>3</v>
      </c>
      <c r="G362" s="31" t="s">
        <v>641</v>
      </c>
      <c r="H362" s="27"/>
      <c r="I362" s="27"/>
      <c r="J362" s="27"/>
      <c r="K362" s="27"/>
      <c r="L362" s="27"/>
      <c r="M362" s="27"/>
      <c r="N362" s="27"/>
      <c r="O362" s="27"/>
      <c r="P362" s="27"/>
    </row>
    <row r="363" spans="1:16">
      <c r="A363" s="30">
        <v>15</v>
      </c>
      <c r="B363" s="31">
        <v>3</v>
      </c>
      <c r="C363" s="31" t="str" cm="1">
        <f t="array" ref="C363">INDEX($P$5:$P$7,B363)</f>
        <v>7:10–8:35 م</v>
      </c>
      <c r="D363" s="31">
        <v>7</v>
      </c>
      <c r="E363" s="31" t="s">
        <v>654</v>
      </c>
      <c r="F363" s="32">
        <v>3</v>
      </c>
      <c r="G363" s="31" t="s">
        <v>646</v>
      </c>
      <c r="H363" s="27"/>
      <c r="I363" s="27"/>
      <c r="J363" s="27"/>
      <c r="K363" s="27"/>
      <c r="L363" s="27"/>
      <c r="M363" s="27"/>
      <c r="N363" s="27"/>
      <c r="O363" s="27"/>
      <c r="P363" s="27"/>
    </row>
    <row r="364" spans="1:16">
      <c r="A364" s="30">
        <v>15</v>
      </c>
      <c r="B364" s="31">
        <v>3</v>
      </c>
      <c r="C364" s="31" t="str" cm="1">
        <f t="array" ref="C364">INDEX($P$5:$P$7,B364)</f>
        <v>7:10–8:35 م</v>
      </c>
      <c r="D364" s="31">
        <v>8</v>
      </c>
      <c r="E364" s="31" t="s">
        <v>654</v>
      </c>
      <c r="F364" s="32">
        <v>3</v>
      </c>
      <c r="G364" s="31" t="s">
        <v>657</v>
      </c>
      <c r="H364" s="27"/>
      <c r="I364" s="27"/>
      <c r="J364" s="27"/>
      <c r="K364" s="27"/>
      <c r="L364" s="27"/>
      <c r="M364" s="27"/>
      <c r="N364" s="27"/>
      <c r="O364" s="27"/>
      <c r="P364" s="27"/>
    </row>
    <row r="365" spans="1:16">
      <c r="A365" s="30">
        <v>16</v>
      </c>
      <c r="B365" s="31">
        <v>1</v>
      </c>
      <c r="C365" s="31" t="str" cm="1">
        <f t="array" ref="C365">INDEX($P$5:$P$7,B365)</f>
        <v>4:00–5:25 م</v>
      </c>
      <c r="D365" s="31">
        <v>1</v>
      </c>
      <c r="E365" s="31" t="s">
        <v>19</v>
      </c>
      <c r="F365" s="32">
        <v>4</v>
      </c>
      <c r="G365" s="31" t="s">
        <v>26</v>
      </c>
      <c r="H365" s="27"/>
      <c r="I365" s="27"/>
      <c r="J365" s="27"/>
      <c r="K365" s="27"/>
      <c r="L365" s="27"/>
      <c r="M365" s="27"/>
      <c r="N365" s="27"/>
      <c r="O365" s="27"/>
      <c r="P365" s="27"/>
    </row>
    <row r="366" spans="1:16">
      <c r="A366" s="30">
        <v>16</v>
      </c>
      <c r="B366" s="31">
        <v>1</v>
      </c>
      <c r="C366" s="31" t="str" cm="1">
        <f t="array" ref="C366">INDEX($P$5:$P$7,B366)</f>
        <v>4:00–5:25 م</v>
      </c>
      <c r="D366" s="31">
        <v>2</v>
      </c>
      <c r="E366" s="31" t="s">
        <v>19</v>
      </c>
      <c r="F366" s="32">
        <v>4</v>
      </c>
      <c r="G366" s="31" t="s">
        <v>27</v>
      </c>
      <c r="H366" s="27"/>
      <c r="I366" s="27"/>
      <c r="J366" s="27"/>
      <c r="K366" s="27"/>
      <c r="L366" s="27"/>
      <c r="M366" s="27"/>
      <c r="N366" s="27"/>
      <c r="O366" s="27"/>
      <c r="P366" s="27"/>
    </row>
    <row r="367" spans="1:16">
      <c r="A367" s="30">
        <v>16</v>
      </c>
      <c r="B367" s="31">
        <v>1</v>
      </c>
      <c r="C367" s="31" t="str" cm="1">
        <f t="array" ref="C367">INDEX($P$5:$P$7,B367)</f>
        <v>4:00–5:25 م</v>
      </c>
      <c r="D367" s="31">
        <v>3</v>
      </c>
      <c r="E367" s="31" t="s">
        <v>19</v>
      </c>
      <c r="F367" s="32">
        <v>4</v>
      </c>
      <c r="G367" s="31" t="s">
        <v>28</v>
      </c>
      <c r="H367" s="27"/>
      <c r="I367" s="27"/>
      <c r="J367" s="27"/>
      <c r="K367" s="27"/>
      <c r="L367" s="27"/>
      <c r="M367" s="27"/>
      <c r="N367" s="27"/>
      <c r="O367" s="27"/>
      <c r="P367" s="27"/>
    </row>
    <row r="368" spans="1:16">
      <c r="A368" s="30">
        <v>16</v>
      </c>
      <c r="B368" s="31">
        <v>1</v>
      </c>
      <c r="C368" s="31" t="str" cm="1">
        <f t="array" ref="C368">INDEX($P$5:$P$7,B368)</f>
        <v>4:00–5:25 م</v>
      </c>
      <c r="D368" s="31">
        <v>4</v>
      </c>
      <c r="E368" s="31" t="s">
        <v>95</v>
      </c>
      <c r="F368" s="32">
        <v>4</v>
      </c>
      <c r="G368" s="31" t="s">
        <v>68</v>
      </c>
      <c r="H368" s="27"/>
      <c r="I368" s="27"/>
      <c r="J368" s="27"/>
      <c r="K368" s="27"/>
      <c r="L368" s="27"/>
      <c r="M368" s="27"/>
      <c r="N368" s="27"/>
      <c r="O368" s="27"/>
      <c r="P368" s="27"/>
    </row>
    <row r="369" spans="1:16">
      <c r="A369" s="30">
        <v>16</v>
      </c>
      <c r="B369" s="31">
        <v>1</v>
      </c>
      <c r="C369" s="31" t="str" cm="1">
        <f t="array" ref="C369">INDEX($P$5:$P$7,B369)</f>
        <v>4:00–5:25 م</v>
      </c>
      <c r="D369" s="31">
        <v>5</v>
      </c>
      <c r="E369" s="31" t="s">
        <v>95</v>
      </c>
      <c r="F369" s="32">
        <v>4</v>
      </c>
      <c r="G369" s="31" t="s">
        <v>74</v>
      </c>
      <c r="H369" s="27"/>
      <c r="I369" s="27"/>
      <c r="J369" s="27"/>
      <c r="K369" s="27"/>
      <c r="L369" s="27"/>
      <c r="M369" s="27"/>
      <c r="N369" s="27"/>
      <c r="O369" s="27"/>
      <c r="P369" s="27"/>
    </row>
    <row r="370" spans="1:16">
      <c r="A370" s="30">
        <v>16</v>
      </c>
      <c r="B370" s="31">
        <v>1</v>
      </c>
      <c r="C370" s="31" t="str" cm="1">
        <f t="array" ref="C370">INDEX($P$5:$P$7,B370)</f>
        <v>4:00–5:25 م</v>
      </c>
      <c r="D370" s="31">
        <v>6</v>
      </c>
      <c r="E370" s="31" t="s">
        <v>95</v>
      </c>
      <c r="F370" s="32">
        <v>4</v>
      </c>
      <c r="G370" s="31" t="s">
        <v>85</v>
      </c>
      <c r="H370" s="27"/>
      <c r="I370" s="27"/>
      <c r="J370" s="27"/>
      <c r="K370" s="27"/>
      <c r="L370" s="27"/>
      <c r="M370" s="27"/>
      <c r="N370" s="27"/>
      <c r="O370" s="27"/>
      <c r="P370" s="27"/>
    </row>
    <row r="371" spans="1:16">
      <c r="A371" s="30">
        <v>16</v>
      </c>
      <c r="B371" s="31">
        <v>1</v>
      </c>
      <c r="C371" s="31" t="str" cm="1">
        <f t="array" ref="C371">INDEX($P$5:$P$7,B371)</f>
        <v>4:00–5:25 م</v>
      </c>
      <c r="D371" s="31">
        <v>7</v>
      </c>
      <c r="E371" s="31" t="s">
        <v>174</v>
      </c>
      <c r="F371" s="32">
        <v>4</v>
      </c>
      <c r="G371" s="31" t="s">
        <v>124</v>
      </c>
      <c r="H371" s="27"/>
      <c r="I371" s="27"/>
      <c r="J371" s="27"/>
      <c r="K371" s="27"/>
      <c r="L371" s="27"/>
      <c r="M371" s="27"/>
      <c r="N371" s="27"/>
      <c r="O371" s="27"/>
      <c r="P371" s="27"/>
    </row>
    <row r="372" spans="1:16">
      <c r="A372" s="30">
        <v>16</v>
      </c>
      <c r="B372" s="31">
        <v>1</v>
      </c>
      <c r="C372" s="31" t="str" cm="1">
        <f t="array" ref="C372">INDEX($P$5:$P$7,B372)</f>
        <v>4:00–5:25 م</v>
      </c>
      <c r="D372" s="31">
        <v>8</v>
      </c>
      <c r="E372" s="31" t="s">
        <v>174</v>
      </c>
      <c r="F372" s="32">
        <v>4</v>
      </c>
      <c r="G372" s="31" t="s">
        <v>137</v>
      </c>
      <c r="H372" s="27"/>
      <c r="I372" s="27"/>
      <c r="J372" s="27"/>
      <c r="K372" s="27"/>
      <c r="L372" s="27"/>
      <c r="M372" s="27"/>
      <c r="N372" s="27"/>
      <c r="O372" s="27"/>
      <c r="P372" s="27"/>
    </row>
    <row r="373" spans="1:16">
      <c r="A373" s="30">
        <v>16</v>
      </c>
      <c r="B373" s="31">
        <v>2</v>
      </c>
      <c r="C373" s="31" t="str" cm="1">
        <f t="array" ref="C373">INDEX($P$5:$P$7,B373)</f>
        <v>5:35–7:00 م</v>
      </c>
      <c r="D373" s="31">
        <v>1</v>
      </c>
      <c r="E373" s="31" t="s">
        <v>174</v>
      </c>
      <c r="F373" s="32">
        <v>4</v>
      </c>
      <c r="G373" s="31" t="s">
        <v>177</v>
      </c>
      <c r="H373" s="27"/>
      <c r="I373" s="27"/>
      <c r="J373" s="27"/>
      <c r="K373" s="27"/>
      <c r="L373" s="27"/>
      <c r="M373" s="27"/>
      <c r="N373" s="27"/>
      <c r="O373" s="27"/>
      <c r="P373" s="27"/>
    </row>
    <row r="374" spans="1:16">
      <c r="A374" s="30">
        <v>16</v>
      </c>
      <c r="B374" s="31">
        <v>2</v>
      </c>
      <c r="C374" s="31" t="str" cm="1">
        <f t="array" ref="C374">INDEX($P$5:$P$7,B374)</f>
        <v>5:35–7:00 م</v>
      </c>
      <c r="D374" s="31">
        <v>2</v>
      </c>
      <c r="E374" s="31" t="s">
        <v>295</v>
      </c>
      <c r="F374" s="32">
        <v>4</v>
      </c>
      <c r="G374" s="31" t="s">
        <v>270</v>
      </c>
      <c r="H374" s="27"/>
      <c r="I374" s="27"/>
      <c r="J374" s="27"/>
      <c r="K374" s="27"/>
      <c r="L374" s="27"/>
      <c r="M374" s="27"/>
      <c r="N374" s="27"/>
      <c r="O374" s="27"/>
      <c r="P374" s="27"/>
    </row>
    <row r="375" spans="1:16">
      <c r="A375" s="30">
        <v>16</v>
      </c>
      <c r="B375" s="31">
        <v>2</v>
      </c>
      <c r="C375" s="31" t="str" cm="1">
        <f t="array" ref="C375">INDEX($P$5:$P$7,B375)</f>
        <v>5:35–7:00 م</v>
      </c>
      <c r="D375" s="31">
        <v>3</v>
      </c>
      <c r="E375" s="31" t="s">
        <v>295</v>
      </c>
      <c r="F375" s="32">
        <v>4</v>
      </c>
      <c r="G375" s="31" t="s">
        <v>282</v>
      </c>
      <c r="H375" s="27"/>
      <c r="I375" s="27"/>
      <c r="J375" s="27"/>
      <c r="K375" s="27"/>
      <c r="L375" s="27"/>
      <c r="M375" s="27"/>
      <c r="N375" s="27"/>
      <c r="O375" s="27"/>
      <c r="P375" s="27"/>
    </row>
    <row r="376" spans="1:16">
      <c r="A376" s="30">
        <v>16</v>
      </c>
      <c r="B376" s="31">
        <v>2</v>
      </c>
      <c r="C376" s="31" t="str" cm="1">
        <f t="array" ref="C376">INDEX($P$5:$P$7,B376)</f>
        <v>5:35–7:00 م</v>
      </c>
      <c r="D376" s="31">
        <v>4</v>
      </c>
      <c r="E376" s="31" t="s">
        <v>295</v>
      </c>
      <c r="F376" s="32">
        <v>4</v>
      </c>
      <c r="G376" s="31" t="s">
        <v>289</v>
      </c>
      <c r="H376" s="27"/>
      <c r="I376" s="27"/>
      <c r="J376" s="27"/>
      <c r="K376" s="27"/>
      <c r="L376" s="27"/>
      <c r="M376" s="27"/>
      <c r="N376" s="27"/>
      <c r="O376" s="27"/>
      <c r="P376" s="27"/>
    </row>
    <row r="377" spans="1:16">
      <c r="A377" s="30">
        <v>16</v>
      </c>
      <c r="B377" s="31">
        <v>2</v>
      </c>
      <c r="C377" s="31" t="str" cm="1">
        <f t="array" ref="C377">INDEX($P$5:$P$7,B377)</f>
        <v>5:35–7:00 م</v>
      </c>
      <c r="D377" s="31">
        <v>5</v>
      </c>
      <c r="E377" s="31" t="s">
        <v>335</v>
      </c>
      <c r="F377" s="32">
        <v>4</v>
      </c>
      <c r="G377" s="31" t="s">
        <v>326</v>
      </c>
      <c r="H377" s="27"/>
      <c r="I377" s="27"/>
      <c r="J377" s="27"/>
      <c r="K377" s="27"/>
      <c r="L377" s="27"/>
      <c r="M377" s="27"/>
      <c r="N377" s="27"/>
      <c r="O377" s="27"/>
      <c r="P377" s="27"/>
    </row>
    <row r="378" spans="1:16">
      <c r="A378" s="30">
        <v>16</v>
      </c>
      <c r="B378" s="31">
        <v>2</v>
      </c>
      <c r="C378" s="31" t="str" cm="1">
        <f t="array" ref="C378">INDEX($P$5:$P$7,B378)</f>
        <v>5:35–7:00 م</v>
      </c>
      <c r="D378" s="31">
        <v>6</v>
      </c>
      <c r="E378" s="31" t="s">
        <v>335</v>
      </c>
      <c r="F378" s="32">
        <v>4</v>
      </c>
      <c r="G378" s="31" t="s">
        <v>330</v>
      </c>
      <c r="H378" s="27"/>
      <c r="I378" s="27"/>
      <c r="J378" s="27"/>
      <c r="K378" s="27"/>
      <c r="L378" s="27"/>
      <c r="M378" s="27"/>
      <c r="N378" s="27"/>
      <c r="O378" s="27"/>
      <c r="P378" s="27"/>
    </row>
    <row r="379" spans="1:16">
      <c r="A379" s="30">
        <v>16</v>
      </c>
      <c r="B379" s="31">
        <v>2</v>
      </c>
      <c r="C379" s="31" t="str" cm="1">
        <f t="array" ref="C379">INDEX($P$5:$P$7,B379)</f>
        <v>5:35–7:00 م</v>
      </c>
      <c r="D379" s="31">
        <v>7</v>
      </c>
      <c r="E379" s="31" t="s">
        <v>335</v>
      </c>
      <c r="F379" s="32">
        <v>4</v>
      </c>
      <c r="G379" s="31" t="s">
        <v>338</v>
      </c>
      <c r="H379" s="27"/>
      <c r="I379" s="27"/>
      <c r="J379" s="27"/>
      <c r="K379" s="27"/>
      <c r="L379" s="27"/>
      <c r="M379" s="27"/>
      <c r="N379" s="27"/>
      <c r="O379" s="27"/>
      <c r="P379" s="27"/>
    </row>
    <row r="380" spans="1:16">
      <c r="A380" s="30">
        <v>16</v>
      </c>
      <c r="B380" s="31">
        <v>2</v>
      </c>
      <c r="C380" s="31" t="str" cm="1">
        <f t="array" ref="C380">INDEX($P$5:$P$7,B380)</f>
        <v>5:35–7:00 م</v>
      </c>
      <c r="D380" s="31">
        <v>8</v>
      </c>
      <c r="E380" s="31" t="s">
        <v>448</v>
      </c>
      <c r="F380" s="32">
        <v>4</v>
      </c>
      <c r="G380" s="31" t="s">
        <v>420</v>
      </c>
      <c r="H380" s="27"/>
      <c r="I380" s="27"/>
      <c r="J380" s="27"/>
      <c r="K380" s="27"/>
      <c r="L380" s="27"/>
      <c r="M380" s="27"/>
      <c r="N380" s="27"/>
      <c r="O380" s="27"/>
      <c r="P380" s="27"/>
    </row>
    <row r="381" spans="1:16">
      <c r="A381" s="30">
        <v>16</v>
      </c>
      <c r="B381" s="31">
        <v>3</v>
      </c>
      <c r="C381" s="31" t="str" cm="1">
        <f t="array" ref="C381">INDEX($P$5:$P$7,B381)</f>
        <v>7:10–8:35 م</v>
      </c>
      <c r="D381" s="31">
        <v>1</v>
      </c>
      <c r="E381" s="31" t="s">
        <v>448</v>
      </c>
      <c r="F381" s="32">
        <v>4</v>
      </c>
      <c r="G381" s="31" t="s">
        <v>433</v>
      </c>
      <c r="H381" s="27"/>
      <c r="I381" s="27"/>
      <c r="J381" s="27"/>
      <c r="K381" s="27"/>
      <c r="L381" s="27"/>
      <c r="M381" s="27"/>
      <c r="N381" s="27"/>
      <c r="O381" s="27"/>
      <c r="P381" s="27"/>
    </row>
    <row r="382" spans="1:16">
      <c r="A382" s="30">
        <v>16</v>
      </c>
      <c r="B382" s="31">
        <v>3</v>
      </c>
      <c r="C382" s="31" t="str" cm="1">
        <f t="array" ref="C382">INDEX($P$5:$P$7,B382)</f>
        <v>7:10–8:35 م</v>
      </c>
      <c r="D382" s="31">
        <v>2</v>
      </c>
      <c r="E382" s="31" t="s">
        <v>448</v>
      </c>
      <c r="F382" s="32">
        <v>4</v>
      </c>
      <c r="G382" s="31" t="s">
        <v>451</v>
      </c>
      <c r="H382" s="27"/>
      <c r="I382" s="27"/>
      <c r="J382" s="27"/>
      <c r="K382" s="27"/>
      <c r="L382" s="27"/>
      <c r="M382" s="27"/>
      <c r="N382" s="27"/>
      <c r="O382" s="27"/>
      <c r="P382" s="27"/>
    </row>
    <row r="383" spans="1:16">
      <c r="A383" s="30">
        <v>16</v>
      </c>
      <c r="B383" s="31">
        <v>3</v>
      </c>
      <c r="C383" s="31" t="str" cm="1">
        <f t="array" ref="C383">INDEX($P$5:$P$7,B383)</f>
        <v>7:10–8:35 م</v>
      </c>
      <c r="D383" s="31">
        <v>3</v>
      </c>
      <c r="E383" s="31" t="s">
        <v>653</v>
      </c>
      <c r="F383" s="32">
        <v>4</v>
      </c>
      <c r="G383" s="31" t="s">
        <v>533</v>
      </c>
      <c r="H383" s="27"/>
      <c r="I383" s="27"/>
      <c r="J383" s="27"/>
      <c r="K383" s="27"/>
      <c r="L383" s="27"/>
      <c r="M383" s="27"/>
      <c r="N383" s="27"/>
      <c r="O383" s="27"/>
      <c r="P383" s="27"/>
    </row>
    <row r="384" spans="1:16">
      <c r="A384" s="30">
        <v>16</v>
      </c>
      <c r="B384" s="31">
        <v>3</v>
      </c>
      <c r="C384" s="31" t="str" cm="1">
        <f t="array" ref="C384">INDEX($P$5:$P$7,B384)</f>
        <v>7:10–8:35 م</v>
      </c>
      <c r="D384" s="31">
        <v>4</v>
      </c>
      <c r="E384" s="31" t="s">
        <v>653</v>
      </c>
      <c r="F384" s="32">
        <v>4</v>
      </c>
      <c r="G384" s="31" t="s">
        <v>543</v>
      </c>
      <c r="H384" s="27"/>
      <c r="I384" s="27"/>
      <c r="J384" s="27"/>
      <c r="K384" s="27"/>
      <c r="L384" s="27"/>
      <c r="M384" s="27"/>
      <c r="N384" s="27"/>
      <c r="O384" s="27"/>
      <c r="P384" s="27"/>
    </row>
    <row r="385" spans="1:16">
      <c r="A385" s="30">
        <v>16</v>
      </c>
      <c r="B385" s="31">
        <v>3</v>
      </c>
      <c r="C385" s="31" t="str" cm="1">
        <f t="array" ref="C385">INDEX($P$5:$P$7,B385)</f>
        <v>7:10–8:35 م</v>
      </c>
      <c r="D385" s="31">
        <v>5</v>
      </c>
      <c r="E385" s="31" t="s">
        <v>653</v>
      </c>
      <c r="F385" s="32">
        <v>4</v>
      </c>
      <c r="G385" s="31" t="s">
        <v>565</v>
      </c>
      <c r="H385" s="27"/>
      <c r="I385" s="27"/>
      <c r="J385" s="27"/>
      <c r="K385" s="27"/>
      <c r="L385" s="27"/>
      <c r="M385" s="27"/>
      <c r="N385" s="27"/>
      <c r="O385" s="27"/>
      <c r="P385" s="27"/>
    </row>
    <row r="386" spans="1:16">
      <c r="A386" s="30">
        <v>16</v>
      </c>
      <c r="B386" s="31">
        <v>3</v>
      </c>
      <c r="C386" s="31" t="str" cm="1">
        <f t="array" ref="C386">INDEX($P$5:$P$7,B386)</f>
        <v>7:10–8:35 م</v>
      </c>
      <c r="D386" s="31">
        <v>6</v>
      </c>
      <c r="E386" s="31" t="s">
        <v>654</v>
      </c>
      <c r="F386" s="32">
        <v>4</v>
      </c>
      <c r="G386" s="31" t="s">
        <v>641</v>
      </c>
      <c r="H386" s="27"/>
      <c r="I386" s="27"/>
      <c r="J386" s="27"/>
      <c r="K386" s="27"/>
      <c r="L386" s="27"/>
      <c r="M386" s="27"/>
      <c r="N386" s="27"/>
      <c r="O386" s="27"/>
      <c r="P386" s="27"/>
    </row>
    <row r="387" spans="1:16">
      <c r="A387" s="30">
        <v>16</v>
      </c>
      <c r="B387" s="31">
        <v>3</v>
      </c>
      <c r="C387" s="31" t="str" cm="1">
        <f t="array" ref="C387">INDEX($P$5:$P$7,B387)</f>
        <v>7:10–8:35 م</v>
      </c>
      <c r="D387" s="31">
        <v>7</v>
      </c>
      <c r="E387" s="31" t="s">
        <v>654</v>
      </c>
      <c r="F387" s="32">
        <v>4</v>
      </c>
      <c r="G387" s="31" t="s">
        <v>646</v>
      </c>
      <c r="H387" s="27"/>
      <c r="I387" s="27"/>
      <c r="J387" s="27"/>
      <c r="K387" s="27"/>
      <c r="L387" s="27"/>
      <c r="M387" s="27"/>
      <c r="N387" s="27"/>
      <c r="O387" s="27"/>
      <c r="P387" s="27"/>
    </row>
    <row r="388" spans="1:16">
      <c r="A388" s="30">
        <v>16</v>
      </c>
      <c r="B388" s="31">
        <v>3</v>
      </c>
      <c r="C388" s="31" t="str" cm="1">
        <f t="array" ref="C388">INDEX($P$5:$P$7,B388)</f>
        <v>7:10–8:35 م</v>
      </c>
      <c r="D388" s="31">
        <v>8</v>
      </c>
      <c r="E388" s="31" t="s">
        <v>654</v>
      </c>
      <c r="F388" s="32">
        <v>4</v>
      </c>
      <c r="G388" s="31" t="s">
        <v>657</v>
      </c>
      <c r="H388" s="27"/>
      <c r="I388" s="27"/>
      <c r="J388" s="27"/>
      <c r="K388" s="27"/>
      <c r="L388" s="27"/>
      <c r="M388" s="27"/>
      <c r="N388" s="27"/>
      <c r="O388" s="27"/>
      <c r="P388" s="27"/>
    </row>
    <row r="389" spans="1:16">
      <c r="A389" s="30">
        <v>17</v>
      </c>
      <c r="B389" s="31">
        <v>1</v>
      </c>
      <c r="C389" s="31" t="str" cm="1">
        <f t="array" ref="C389">INDEX($P$5:$P$7,B389)</f>
        <v>4:00–5:25 م</v>
      </c>
      <c r="D389" s="31">
        <v>1</v>
      </c>
      <c r="E389" s="31" t="s">
        <v>19</v>
      </c>
      <c r="F389" s="32">
        <v>4</v>
      </c>
      <c r="G389" s="31" t="s">
        <v>29</v>
      </c>
      <c r="H389" s="27"/>
      <c r="I389" s="27"/>
      <c r="J389" s="27"/>
      <c r="K389" s="27"/>
      <c r="L389" s="27"/>
      <c r="M389" s="27"/>
      <c r="N389" s="27"/>
      <c r="O389" s="27"/>
      <c r="P389" s="27"/>
    </row>
    <row r="390" spans="1:16">
      <c r="A390" s="30">
        <v>17</v>
      </c>
      <c r="B390" s="31">
        <v>1</v>
      </c>
      <c r="C390" s="31" t="str" cm="1">
        <f t="array" ref="C390">INDEX($P$5:$P$7,B390)</f>
        <v>4:00–5:25 م</v>
      </c>
      <c r="D390" s="31">
        <v>2</v>
      </c>
      <c r="E390" s="31" t="s">
        <v>19</v>
      </c>
      <c r="F390" s="32">
        <v>4</v>
      </c>
      <c r="G390" s="31" t="s">
        <v>30</v>
      </c>
      <c r="H390" s="27"/>
      <c r="I390" s="27"/>
      <c r="J390" s="27"/>
      <c r="K390" s="27"/>
      <c r="L390" s="27"/>
      <c r="M390" s="27"/>
      <c r="N390" s="27"/>
      <c r="O390" s="27"/>
      <c r="P390" s="27"/>
    </row>
    <row r="391" spans="1:16">
      <c r="A391" s="30">
        <v>17</v>
      </c>
      <c r="B391" s="31">
        <v>1</v>
      </c>
      <c r="C391" s="31" t="str" cm="1">
        <f t="array" ref="C391">INDEX($P$5:$P$7,B391)</f>
        <v>4:00–5:25 م</v>
      </c>
      <c r="D391" s="31">
        <v>3</v>
      </c>
      <c r="E391" s="31" t="s">
        <v>19</v>
      </c>
      <c r="F391" s="32">
        <v>4</v>
      </c>
      <c r="G391" s="31" t="s">
        <v>31</v>
      </c>
      <c r="H391" s="27"/>
      <c r="I391" s="27"/>
      <c r="J391" s="27"/>
      <c r="K391" s="27"/>
      <c r="L391" s="27"/>
      <c r="M391" s="27"/>
      <c r="N391" s="27"/>
      <c r="O391" s="27"/>
      <c r="P391" s="27"/>
    </row>
    <row r="392" spans="1:16">
      <c r="A392" s="30">
        <v>17</v>
      </c>
      <c r="B392" s="31">
        <v>1</v>
      </c>
      <c r="C392" s="31" t="str" cm="1">
        <f t="array" ref="C392">INDEX($P$5:$P$7,B392)</f>
        <v>4:00–5:25 م</v>
      </c>
      <c r="D392" s="31">
        <v>4</v>
      </c>
      <c r="E392" s="31" t="s">
        <v>95</v>
      </c>
      <c r="F392" s="32">
        <v>4</v>
      </c>
      <c r="G392" s="31" t="s">
        <v>55</v>
      </c>
      <c r="H392" s="27"/>
      <c r="I392" s="27"/>
      <c r="J392" s="27"/>
      <c r="K392" s="27"/>
      <c r="L392" s="27"/>
      <c r="M392" s="27"/>
      <c r="N392" s="27"/>
      <c r="O392" s="27"/>
      <c r="P392" s="27"/>
    </row>
    <row r="393" spans="1:16">
      <c r="A393" s="30">
        <v>17</v>
      </c>
      <c r="B393" s="31">
        <v>1</v>
      </c>
      <c r="C393" s="31" t="str" cm="1">
        <f t="array" ref="C393">INDEX($P$5:$P$7,B393)</f>
        <v>4:00–5:25 م</v>
      </c>
      <c r="D393" s="31">
        <v>5</v>
      </c>
      <c r="E393" s="31" t="s">
        <v>95</v>
      </c>
      <c r="F393" s="32">
        <v>4</v>
      </c>
      <c r="G393" s="31" t="s">
        <v>63</v>
      </c>
      <c r="H393" s="27"/>
      <c r="I393" s="27"/>
      <c r="J393" s="27"/>
      <c r="K393" s="27"/>
      <c r="L393" s="27"/>
      <c r="M393" s="27"/>
      <c r="N393" s="27"/>
      <c r="O393" s="27"/>
      <c r="P393" s="27"/>
    </row>
    <row r="394" spans="1:16">
      <c r="A394" s="30">
        <v>17</v>
      </c>
      <c r="B394" s="31">
        <v>1</v>
      </c>
      <c r="C394" s="31" t="str" cm="1">
        <f t="array" ref="C394">INDEX($P$5:$P$7,B394)</f>
        <v>4:00–5:25 م</v>
      </c>
      <c r="D394" s="31">
        <v>6</v>
      </c>
      <c r="E394" s="31" t="s">
        <v>95</v>
      </c>
      <c r="F394" s="32">
        <v>4</v>
      </c>
      <c r="G394" s="31" t="s">
        <v>89</v>
      </c>
      <c r="H394" s="27"/>
      <c r="I394" s="27"/>
      <c r="J394" s="27"/>
      <c r="K394" s="27"/>
      <c r="L394" s="27"/>
      <c r="M394" s="27"/>
      <c r="N394" s="27"/>
      <c r="O394" s="27"/>
      <c r="P394" s="27"/>
    </row>
    <row r="395" spans="1:16">
      <c r="A395" s="30">
        <v>17</v>
      </c>
      <c r="B395" s="31">
        <v>1</v>
      </c>
      <c r="C395" s="31" t="str" cm="1">
        <f t="array" ref="C395">INDEX($P$5:$P$7,B395)</f>
        <v>4:00–5:25 م</v>
      </c>
      <c r="D395" s="31">
        <v>7</v>
      </c>
      <c r="E395" s="31" t="s">
        <v>174</v>
      </c>
      <c r="F395" s="32">
        <v>4</v>
      </c>
      <c r="G395" s="31" t="s">
        <v>114</v>
      </c>
      <c r="H395" s="27"/>
      <c r="I395" s="27"/>
      <c r="J395" s="27"/>
      <c r="K395" s="27"/>
      <c r="L395" s="27"/>
      <c r="M395" s="27"/>
      <c r="N395" s="27"/>
      <c r="O395" s="27"/>
      <c r="P395" s="27"/>
    </row>
    <row r="396" spans="1:16">
      <c r="A396" s="30">
        <v>17</v>
      </c>
      <c r="B396" s="31">
        <v>1</v>
      </c>
      <c r="C396" s="31" t="str" cm="1">
        <f t="array" ref="C396">INDEX($P$5:$P$7,B396)</f>
        <v>4:00–5:25 م</v>
      </c>
      <c r="D396" s="31">
        <v>8</v>
      </c>
      <c r="E396" s="31" t="s">
        <v>174</v>
      </c>
      <c r="F396" s="32">
        <v>4</v>
      </c>
      <c r="G396" s="31" t="s">
        <v>120</v>
      </c>
      <c r="H396" s="27"/>
      <c r="I396" s="27"/>
      <c r="J396" s="27"/>
      <c r="K396" s="27"/>
      <c r="L396" s="27"/>
      <c r="M396" s="27"/>
      <c r="N396" s="27"/>
      <c r="O396" s="27"/>
      <c r="P396" s="27"/>
    </row>
    <row r="397" spans="1:16">
      <c r="A397" s="30">
        <v>17</v>
      </c>
      <c r="B397" s="31">
        <v>2</v>
      </c>
      <c r="C397" s="31" t="str" cm="1">
        <f t="array" ref="C397">INDEX($P$5:$P$7,B397)</f>
        <v>5:35–7:00 م</v>
      </c>
      <c r="D397" s="31">
        <v>1</v>
      </c>
      <c r="E397" s="31" t="s">
        <v>174</v>
      </c>
      <c r="F397" s="32">
        <v>4</v>
      </c>
      <c r="G397" s="31" t="s">
        <v>178</v>
      </c>
      <c r="H397" s="27"/>
      <c r="I397" s="27"/>
      <c r="J397" s="27"/>
      <c r="K397" s="27"/>
      <c r="L397" s="27"/>
      <c r="M397" s="27"/>
      <c r="N397" s="27"/>
      <c r="O397" s="27"/>
      <c r="P397" s="27"/>
    </row>
    <row r="398" spans="1:16">
      <c r="A398" s="30">
        <v>17</v>
      </c>
      <c r="B398" s="31">
        <v>2</v>
      </c>
      <c r="C398" s="31" t="str" cm="1">
        <f t="array" ref="C398">INDEX($P$5:$P$7,B398)</f>
        <v>5:35–7:00 م</v>
      </c>
      <c r="D398" s="31">
        <v>2</v>
      </c>
      <c r="E398" s="31" t="s">
        <v>295</v>
      </c>
      <c r="F398" s="32">
        <v>4</v>
      </c>
      <c r="G398" s="31" t="s">
        <v>239</v>
      </c>
      <c r="H398" s="27"/>
      <c r="I398" s="27"/>
      <c r="J398" s="27"/>
      <c r="K398" s="27"/>
      <c r="L398" s="27"/>
      <c r="M398" s="27"/>
      <c r="N398" s="27"/>
      <c r="O398" s="27"/>
      <c r="P398" s="27"/>
    </row>
    <row r="399" spans="1:16">
      <c r="A399" s="30">
        <v>17</v>
      </c>
      <c r="B399" s="31">
        <v>2</v>
      </c>
      <c r="C399" s="31" t="str" cm="1">
        <f t="array" ref="C399">INDEX($P$5:$P$7,B399)</f>
        <v>5:35–7:00 م</v>
      </c>
      <c r="D399" s="31">
        <v>3</v>
      </c>
      <c r="E399" s="31" t="s">
        <v>295</v>
      </c>
      <c r="F399" s="32">
        <v>4</v>
      </c>
      <c r="G399" s="31" t="s">
        <v>259</v>
      </c>
      <c r="H399" s="27"/>
      <c r="I399" s="27"/>
      <c r="J399" s="27"/>
      <c r="K399" s="27"/>
      <c r="L399" s="27"/>
      <c r="M399" s="27"/>
      <c r="N399" s="27"/>
      <c r="O399" s="27"/>
      <c r="P399" s="27"/>
    </row>
    <row r="400" spans="1:16">
      <c r="A400" s="30">
        <v>17</v>
      </c>
      <c r="B400" s="31">
        <v>2</v>
      </c>
      <c r="C400" s="31" t="str" cm="1">
        <f t="array" ref="C400">INDEX($P$5:$P$7,B400)</f>
        <v>5:35–7:00 م</v>
      </c>
      <c r="D400" s="31">
        <v>4</v>
      </c>
      <c r="E400" s="31" t="s">
        <v>295</v>
      </c>
      <c r="F400" s="32">
        <v>4</v>
      </c>
      <c r="G400" s="31" t="s">
        <v>291</v>
      </c>
      <c r="H400" s="27"/>
      <c r="I400" s="27"/>
      <c r="J400" s="27"/>
      <c r="K400" s="27"/>
      <c r="L400" s="27"/>
      <c r="M400" s="27"/>
      <c r="N400" s="27"/>
      <c r="O400" s="27"/>
      <c r="P400" s="27"/>
    </row>
    <row r="401" spans="1:16">
      <c r="A401" s="30">
        <v>17</v>
      </c>
      <c r="B401" s="31">
        <v>2</v>
      </c>
      <c r="C401" s="31" t="str" cm="1">
        <f t="array" ref="C401">INDEX($P$5:$P$7,B401)</f>
        <v>5:35–7:00 م</v>
      </c>
      <c r="D401" s="31">
        <v>5</v>
      </c>
      <c r="E401" s="31" t="s">
        <v>335</v>
      </c>
      <c r="F401" s="32">
        <v>4</v>
      </c>
      <c r="G401" s="31" t="s">
        <v>312</v>
      </c>
      <c r="H401" s="27"/>
      <c r="I401" s="27"/>
      <c r="J401" s="27"/>
      <c r="K401" s="27"/>
      <c r="L401" s="27"/>
      <c r="M401" s="27"/>
      <c r="N401" s="27"/>
      <c r="O401" s="27"/>
      <c r="P401" s="27"/>
    </row>
    <row r="402" spans="1:16">
      <c r="A402" s="30">
        <v>17</v>
      </c>
      <c r="B402" s="31">
        <v>2</v>
      </c>
      <c r="C402" s="31" t="str" cm="1">
        <f t="array" ref="C402">INDEX($P$5:$P$7,B402)</f>
        <v>5:35–7:00 م</v>
      </c>
      <c r="D402" s="31">
        <v>6</v>
      </c>
      <c r="E402" s="31" t="s">
        <v>335</v>
      </c>
      <c r="F402" s="32">
        <v>4</v>
      </c>
      <c r="G402" s="31" t="s">
        <v>323</v>
      </c>
      <c r="H402" s="27"/>
      <c r="I402" s="27"/>
      <c r="J402" s="27"/>
      <c r="K402" s="27"/>
      <c r="L402" s="27"/>
      <c r="M402" s="27"/>
      <c r="N402" s="27"/>
      <c r="O402" s="27"/>
      <c r="P402" s="27"/>
    </row>
    <row r="403" spans="1:16">
      <c r="A403" s="30">
        <v>17</v>
      </c>
      <c r="B403" s="31">
        <v>2</v>
      </c>
      <c r="C403" s="31" t="str" cm="1">
        <f t="array" ref="C403">INDEX($P$5:$P$7,B403)</f>
        <v>5:35–7:00 م</v>
      </c>
      <c r="D403" s="31">
        <v>7</v>
      </c>
      <c r="E403" s="31" t="s">
        <v>335</v>
      </c>
      <c r="F403" s="32">
        <v>4</v>
      </c>
      <c r="G403" s="31" t="s">
        <v>339</v>
      </c>
      <c r="H403" s="27"/>
      <c r="I403" s="27"/>
      <c r="J403" s="27"/>
      <c r="K403" s="27"/>
      <c r="L403" s="27"/>
      <c r="M403" s="27"/>
      <c r="N403" s="27"/>
      <c r="O403" s="27"/>
      <c r="P403" s="27"/>
    </row>
    <row r="404" spans="1:16">
      <c r="A404" s="30">
        <v>17</v>
      </c>
      <c r="B404" s="31">
        <v>2</v>
      </c>
      <c r="C404" s="31" t="str" cm="1">
        <f t="array" ref="C404">INDEX($P$5:$P$7,B404)</f>
        <v>5:35–7:00 م</v>
      </c>
      <c r="D404" s="31">
        <v>8</v>
      </c>
      <c r="E404" s="31" t="s">
        <v>448</v>
      </c>
      <c r="F404" s="32">
        <v>4</v>
      </c>
      <c r="G404" s="31" t="s">
        <v>367</v>
      </c>
      <c r="H404" s="27"/>
      <c r="I404" s="27"/>
      <c r="J404" s="27"/>
      <c r="K404" s="27"/>
      <c r="L404" s="27"/>
      <c r="M404" s="27"/>
      <c r="N404" s="27"/>
      <c r="O404" s="27"/>
      <c r="P404" s="27"/>
    </row>
    <row r="405" spans="1:16">
      <c r="A405" s="30">
        <v>17</v>
      </c>
      <c r="B405" s="31">
        <v>3</v>
      </c>
      <c r="C405" s="31" t="str" cm="1">
        <f t="array" ref="C405">INDEX($P$5:$P$7,B405)</f>
        <v>7:10–8:35 م</v>
      </c>
      <c r="D405" s="31">
        <v>1</v>
      </c>
      <c r="E405" s="31" t="s">
        <v>448</v>
      </c>
      <c r="F405" s="32">
        <v>4</v>
      </c>
      <c r="G405" s="31" t="s">
        <v>385</v>
      </c>
      <c r="H405" s="27"/>
      <c r="I405" s="27"/>
      <c r="J405" s="27"/>
      <c r="K405" s="27"/>
      <c r="L405" s="27"/>
      <c r="M405" s="27"/>
      <c r="N405" s="27"/>
      <c r="O405" s="27"/>
      <c r="P405" s="27"/>
    </row>
    <row r="406" spans="1:16">
      <c r="A406" s="30">
        <v>17</v>
      </c>
      <c r="B406" s="31">
        <v>3</v>
      </c>
      <c r="C406" s="31" t="str" cm="1">
        <f t="array" ref="C406">INDEX($P$5:$P$7,B406)</f>
        <v>7:10–8:35 م</v>
      </c>
      <c r="D406" s="31">
        <v>2</v>
      </c>
      <c r="E406" s="31" t="s">
        <v>448</v>
      </c>
      <c r="F406" s="32">
        <v>4</v>
      </c>
      <c r="G406" s="31" t="s">
        <v>452</v>
      </c>
      <c r="H406" s="27"/>
      <c r="I406" s="27"/>
      <c r="J406" s="27"/>
      <c r="K406" s="27"/>
      <c r="L406" s="27"/>
      <c r="M406" s="27"/>
      <c r="N406" s="27"/>
      <c r="O406" s="27"/>
      <c r="P406" s="27"/>
    </row>
    <row r="407" spans="1:16">
      <c r="A407" s="30">
        <v>17</v>
      </c>
      <c r="B407" s="31">
        <v>3</v>
      </c>
      <c r="C407" s="31" t="str" cm="1">
        <f t="array" ref="C407">INDEX($P$5:$P$7,B407)</f>
        <v>7:10–8:35 م</v>
      </c>
      <c r="D407" s="31">
        <v>3</v>
      </c>
      <c r="E407" s="31" t="s">
        <v>653</v>
      </c>
      <c r="F407" s="32">
        <v>4</v>
      </c>
      <c r="G407" s="31" t="s">
        <v>505</v>
      </c>
      <c r="H407" s="27"/>
      <c r="I407" s="27"/>
      <c r="J407" s="27"/>
      <c r="K407" s="27"/>
      <c r="L407" s="27"/>
      <c r="M407" s="27"/>
      <c r="N407" s="27"/>
      <c r="O407" s="27"/>
      <c r="P407" s="27"/>
    </row>
    <row r="408" spans="1:16">
      <c r="A408" s="30">
        <v>17</v>
      </c>
      <c r="B408" s="31">
        <v>3</v>
      </c>
      <c r="C408" s="31" t="str" cm="1">
        <f t="array" ref="C408">INDEX($P$5:$P$7,B408)</f>
        <v>7:10–8:35 م</v>
      </c>
      <c r="D408" s="31">
        <v>4</v>
      </c>
      <c r="E408" s="31" t="s">
        <v>653</v>
      </c>
      <c r="F408" s="32">
        <v>4</v>
      </c>
      <c r="G408" s="31" t="s">
        <v>523</v>
      </c>
      <c r="H408" s="27"/>
      <c r="I408" s="27"/>
      <c r="J408" s="27"/>
      <c r="K408" s="27"/>
      <c r="L408" s="27"/>
      <c r="M408" s="27"/>
      <c r="N408" s="27"/>
      <c r="O408" s="27"/>
      <c r="P408" s="27"/>
    </row>
    <row r="409" spans="1:16">
      <c r="A409" s="30">
        <v>17</v>
      </c>
      <c r="B409" s="31">
        <v>3</v>
      </c>
      <c r="C409" s="31" t="str" cm="1">
        <f t="array" ref="C409">INDEX($P$5:$P$7,B409)</f>
        <v>7:10–8:35 م</v>
      </c>
      <c r="D409" s="31">
        <v>5</v>
      </c>
      <c r="E409" s="31" t="s">
        <v>653</v>
      </c>
      <c r="F409" s="32">
        <v>4</v>
      </c>
      <c r="G409" s="31" t="s">
        <v>573</v>
      </c>
      <c r="H409" s="27"/>
      <c r="I409" s="27"/>
      <c r="J409" s="27"/>
      <c r="K409" s="27"/>
      <c r="L409" s="27"/>
      <c r="M409" s="27"/>
      <c r="N409" s="27"/>
      <c r="O409" s="27"/>
      <c r="P409" s="27"/>
    </row>
    <row r="410" spans="1:16">
      <c r="A410" s="30">
        <v>17</v>
      </c>
      <c r="B410" s="31">
        <v>3</v>
      </c>
      <c r="C410" s="31" t="str" cm="1">
        <f t="array" ref="C410">INDEX($P$5:$P$7,B410)</f>
        <v>7:10–8:35 م</v>
      </c>
      <c r="D410" s="31">
        <v>6</v>
      </c>
      <c r="E410" s="31" t="s">
        <v>654</v>
      </c>
      <c r="F410" s="32">
        <v>4</v>
      </c>
      <c r="G410" s="31" t="s">
        <v>628</v>
      </c>
      <c r="H410" s="27"/>
      <c r="I410" s="27"/>
      <c r="J410" s="27"/>
      <c r="K410" s="27"/>
      <c r="L410" s="27"/>
      <c r="M410" s="27"/>
      <c r="N410" s="27"/>
      <c r="O410" s="27"/>
      <c r="P410" s="27"/>
    </row>
    <row r="411" spans="1:16">
      <c r="A411" s="30">
        <v>17</v>
      </c>
      <c r="B411" s="31">
        <v>3</v>
      </c>
      <c r="C411" s="31" t="str" cm="1">
        <f t="array" ref="C411">INDEX($P$5:$P$7,B411)</f>
        <v>7:10–8:35 م</v>
      </c>
      <c r="D411" s="31">
        <v>7</v>
      </c>
      <c r="E411" s="31" t="s">
        <v>654</v>
      </c>
      <c r="F411" s="32">
        <v>4</v>
      </c>
      <c r="G411" s="31" t="s">
        <v>637</v>
      </c>
      <c r="H411" s="27"/>
      <c r="I411" s="27"/>
      <c r="J411" s="27"/>
      <c r="K411" s="27"/>
      <c r="L411" s="27"/>
      <c r="M411" s="27"/>
      <c r="N411" s="27"/>
      <c r="O411" s="27"/>
      <c r="P411" s="27"/>
    </row>
    <row r="412" spans="1:16">
      <c r="A412" s="30">
        <v>17</v>
      </c>
      <c r="B412" s="31">
        <v>3</v>
      </c>
      <c r="C412" s="31" t="str" cm="1">
        <f t="array" ref="C412">INDEX($P$5:$P$7,B412)</f>
        <v>7:10–8:35 م</v>
      </c>
      <c r="D412" s="31">
        <v>8</v>
      </c>
      <c r="E412" s="31" t="s">
        <v>654</v>
      </c>
      <c r="F412" s="32">
        <v>4</v>
      </c>
      <c r="G412" s="31" t="s">
        <v>658</v>
      </c>
      <c r="H412" s="27"/>
      <c r="I412" s="27"/>
      <c r="J412" s="27"/>
      <c r="K412" s="27"/>
      <c r="L412" s="27"/>
      <c r="M412" s="27"/>
      <c r="N412" s="27"/>
      <c r="O412" s="27"/>
      <c r="P412" s="27"/>
    </row>
    <row r="413" spans="1:16">
      <c r="A413" s="30">
        <v>18</v>
      </c>
      <c r="B413" s="31">
        <v>1</v>
      </c>
      <c r="C413" s="31" t="str" cm="1">
        <f t="array" ref="C413">INDEX($P$5:$P$7,B413)</f>
        <v>4:00–5:25 م</v>
      </c>
      <c r="D413" s="31">
        <v>1</v>
      </c>
      <c r="E413" s="31" t="s">
        <v>19</v>
      </c>
      <c r="F413" s="32">
        <v>4</v>
      </c>
      <c r="G413" s="31" t="s">
        <v>32</v>
      </c>
      <c r="H413" s="27"/>
      <c r="I413" s="27"/>
      <c r="J413" s="27"/>
      <c r="K413" s="27"/>
      <c r="L413" s="27"/>
      <c r="M413" s="27"/>
      <c r="N413" s="27"/>
      <c r="O413" s="27"/>
      <c r="P413" s="27"/>
    </row>
    <row r="414" spans="1:16">
      <c r="A414" s="30">
        <v>18</v>
      </c>
      <c r="B414" s="31">
        <v>1</v>
      </c>
      <c r="C414" s="31" t="str" cm="1">
        <f t="array" ref="C414">INDEX($P$5:$P$7,B414)</f>
        <v>4:00–5:25 م</v>
      </c>
      <c r="D414" s="31">
        <v>2</v>
      </c>
      <c r="E414" s="31" t="s">
        <v>19</v>
      </c>
      <c r="F414" s="32">
        <v>4</v>
      </c>
      <c r="G414" s="31" t="s">
        <v>33</v>
      </c>
      <c r="H414" s="27"/>
      <c r="I414" s="27"/>
      <c r="J414" s="27"/>
      <c r="K414" s="27"/>
      <c r="L414" s="27"/>
      <c r="M414" s="27"/>
      <c r="N414" s="27"/>
      <c r="O414" s="27"/>
      <c r="P414" s="27"/>
    </row>
    <row r="415" spans="1:16">
      <c r="A415" s="30">
        <v>18</v>
      </c>
      <c r="B415" s="31">
        <v>1</v>
      </c>
      <c r="C415" s="31" t="str" cm="1">
        <f t="array" ref="C415">INDEX($P$5:$P$7,B415)</f>
        <v>4:00–5:25 م</v>
      </c>
      <c r="D415" s="31">
        <v>3</v>
      </c>
      <c r="E415" s="31" t="s">
        <v>19</v>
      </c>
      <c r="F415" s="32">
        <v>4</v>
      </c>
      <c r="G415" s="31" t="s">
        <v>34</v>
      </c>
      <c r="H415" s="27"/>
      <c r="I415" s="27"/>
      <c r="J415" s="27"/>
      <c r="K415" s="27"/>
      <c r="L415" s="27"/>
      <c r="M415" s="27"/>
      <c r="N415" s="27"/>
      <c r="O415" s="27"/>
      <c r="P415" s="27"/>
    </row>
    <row r="416" spans="1:16">
      <c r="A416" s="30">
        <v>18</v>
      </c>
      <c r="B416" s="31">
        <v>1</v>
      </c>
      <c r="C416" s="31" t="str" cm="1">
        <f t="array" ref="C416">INDEX($P$5:$P$7,B416)</f>
        <v>4:00–5:25 م</v>
      </c>
      <c r="D416" s="31">
        <v>4</v>
      </c>
      <c r="E416" s="31" t="s">
        <v>95</v>
      </c>
      <c r="F416" s="32">
        <v>4</v>
      </c>
      <c r="G416" s="31" t="s">
        <v>50</v>
      </c>
      <c r="H416" s="27"/>
      <c r="I416" s="27"/>
      <c r="J416" s="27"/>
      <c r="K416" s="27"/>
      <c r="L416" s="27"/>
      <c r="M416" s="27"/>
      <c r="N416" s="27"/>
      <c r="O416" s="27"/>
      <c r="P416" s="27"/>
    </row>
    <row r="417" spans="1:16">
      <c r="A417" s="30">
        <v>18</v>
      </c>
      <c r="B417" s="31">
        <v>1</v>
      </c>
      <c r="C417" s="31" t="str" cm="1">
        <f t="array" ref="C417">INDEX($P$5:$P$7,B417)</f>
        <v>4:00–5:25 م</v>
      </c>
      <c r="D417" s="31">
        <v>5</v>
      </c>
      <c r="E417" s="31" t="s">
        <v>95</v>
      </c>
      <c r="F417" s="32">
        <v>4</v>
      </c>
      <c r="G417" s="31" t="s">
        <v>90</v>
      </c>
      <c r="H417" s="27"/>
      <c r="I417" s="27"/>
      <c r="J417" s="27"/>
      <c r="K417" s="27"/>
      <c r="L417" s="27"/>
      <c r="M417" s="27"/>
      <c r="N417" s="27"/>
      <c r="O417" s="27"/>
      <c r="P417" s="27"/>
    </row>
    <row r="418" spans="1:16">
      <c r="A418" s="30">
        <v>18</v>
      </c>
      <c r="B418" s="31">
        <v>1</v>
      </c>
      <c r="C418" s="31" t="str" cm="1">
        <f t="array" ref="C418">INDEX($P$5:$P$7,B418)</f>
        <v>4:00–5:25 م</v>
      </c>
      <c r="D418" s="31">
        <v>6</v>
      </c>
      <c r="E418" s="31" t="s">
        <v>95</v>
      </c>
      <c r="F418" s="32">
        <v>4</v>
      </c>
      <c r="G418" s="31" t="s">
        <v>78</v>
      </c>
      <c r="H418" s="27"/>
      <c r="I418" s="27"/>
      <c r="J418" s="27"/>
      <c r="K418" s="27"/>
      <c r="L418" s="27"/>
      <c r="M418" s="27"/>
      <c r="N418" s="27"/>
      <c r="O418" s="27"/>
      <c r="P418" s="27"/>
    </row>
    <row r="419" spans="1:16">
      <c r="A419" s="30">
        <v>18</v>
      </c>
      <c r="B419" s="31">
        <v>1</v>
      </c>
      <c r="C419" s="31" t="str" cm="1">
        <f t="array" ref="C419">INDEX($P$5:$P$7,B419)</f>
        <v>4:00–5:25 م</v>
      </c>
      <c r="D419" s="31">
        <v>7</v>
      </c>
      <c r="E419" s="31" t="s">
        <v>174</v>
      </c>
      <c r="F419" s="32">
        <v>4</v>
      </c>
      <c r="G419" s="31" t="s">
        <v>109</v>
      </c>
      <c r="H419" s="27"/>
      <c r="I419" s="27"/>
      <c r="J419" s="27"/>
      <c r="K419" s="27"/>
      <c r="L419" s="27"/>
      <c r="M419" s="27"/>
      <c r="N419" s="27"/>
      <c r="O419" s="27"/>
      <c r="P419" s="27"/>
    </row>
    <row r="420" spans="1:16">
      <c r="A420" s="30">
        <v>18</v>
      </c>
      <c r="B420" s="31">
        <v>1</v>
      </c>
      <c r="C420" s="31" t="str" cm="1">
        <f t="array" ref="C420">INDEX($P$5:$P$7,B420)</f>
        <v>4:00–5:25 م</v>
      </c>
      <c r="D420" s="31">
        <v>8</v>
      </c>
      <c r="E420" s="31" t="s">
        <v>174</v>
      </c>
      <c r="F420" s="32">
        <v>4</v>
      </c>
      <c r="G420" s="31" t="s">
        <v>179</v>
      </c>
      <c r="H420" s="27"/>
      <c r="I420" s="27"/>
      <c r="J420" s="27"/>
      <c r="K420" s="27"/>
      <c r="L420" s="27"/>
      <c r="M420" s="27"/>
      <c r="N420" s="27"/>
      <c r="O420" s="27"/>
      <c r="P420" s="27"/>
    </row>
    <row r="421" spans="1:16">
      <c r="A421" s="30">
        <v>18</v>
      </c>
      <c r="B421" s="31">
        <v>2</v>
      </c>
      <c r="C421" s="31" t="str" cm="1">
        <f t="array" ref="C421">INDEX($P$5:$P$7,B421)</f>
        <v>5:35–7:00 م</v>
      </c>
      <c r="D421" s="31">
        <v>1</v>
      </c>
      <c r="E421" s="31" t="s">
        <v>174</v>
      </c>
      <c r="F421" s="32">
        <v>4</v>
      </c>
      <c r="G421" s="31" t="s">
        <v>161</v>
      </c>
      <c r="H421" s="27"/>
      <c r="I421" s="27"/>
      <c r="J421" s="27"/>
      <c r="K421" s="27"/>
      <c r="L421" s="27"/>
      <c r="M421" s="27"/>
      <c r="N421" s="27"/>
      <c r="O421" s="27"/>
      <c r="P421" s="27"/>
    </row>
    <row r="422" spans="1:16">
      <c r="A422" s="30">
        <v>18</v>
      </c>
      <c r="B422" s="31">
        <v>2</v>
      </c>
      <c r="C422" s="31" t="str" cm="1">
        <f t="array" ref="C422">INDEX($P$5:$P$7,B422)</f>
        <v>5:35–7:00 م</v>
      </c>
      <c r="D422" s="31">
        <v>2</v>
      </c>
      <c r="E422" s="31" t="s">
        <v>295</v>
      </c>
      <c r="F422" s="32">
        <v>4</v>
      </c>
      <c r="G422" s="31" t="s">
        <v>227</v>
      </c>
      <c r="H422" s="27"/>
      <c r="I422" s="27"/>
      <c r="J422" s="27"/>
      <c r="K422" s="27"/>
      <c r="L422" s="27"/>
      <c r="M422" s="27"/>
      <c r="N422" s="27"/>
      <c r="O422" s="27"/>
      <c r="P422" s="27"/>
    </row>
    <row r="423" spans="1:16">
      <c r="A423" s="30">
        <v>18</v>
      </c>
      <c r="B423" s="31">
        <v>2</v>
      </c>
      <c r="C423" s="31" t="str" cm="1">
        <f t="array" ref="C423">INDEX($P$5:$P$7,B423)</f>
        <v>5:35–7:00 م</v>
      </c>
      <c r="D423" s="31">
        <v>3</v>
      </c>
      <c r="E423" s="31" t="s">
        <v>295</v>
      </c>
      <c r="F423" s="32">
        <v>4</v>
      </c>
      <c r="G423" s="31" t="s">
        <v>292</v>
      </c>
      <c r="H423" s="27"/>
      <c r="I423" s="27"/>
      <c r="J423" s="27"/>
      <c r="K423" s="27"/>
      <c r="L423" s="27"/>
      <c r="M423" s="27"/>
      <c r="N423" s="27"/>
      <c r="O423" s="27"/>
      <c r="P423" s="27"/>
    </row>
    <row r="424" spans="1:16">
      <c r="A424" s="30">
        <v>18</v>
      </c>
      <c r="B424" s="31">
        <v>2</v>
      </c>
      <c r="C424" s="31" t="str" cm="1">
        <f t="array" ref="C424">INDEX($P$5:$P$7,B424)</f>
        <v>5:35–7:00 م</v>
      </c>
      <c r="D424" s="31">
        <v>4</v>
      </c>
      <c r="E424" s="31" t="s">
        <v>295</v>
      </c>
      <c r="F424" s="32">
        <v>4</v>
      </c>
      <c r="G424" s="31" t="s">
        <v>284</v>
      </c>
      <c r="H424" s="27"/>
      <c r="I424" s="27"/>
      <c r="J424" s="27"/>
      <c r="K424" s="27"/>
      <c r="L424" s="27"/>
      <c r="M424" s="27"/>
      <c r="N424" s="27"/>
      <c r="O424" s="27"/>
      <c r="P424" s="27"/>
    </row>
    <row r="425" spans="1:16">
      <c r="A425" s="30">
        <v>18</v>
      </c>
      <c r="B425" s="31">
        <v>2</v>
      </c>
      <c r="C425" s="31" t="str" cm="1">
        <f t="array" ref="C425">INDEX($P$5:$P$7,B425)</f>
        <v>5:35–7:00 م</v>
      </c>
      <c r="D425" s="31">
        <v>5</v>
      </c>
      <c r="E425" s="31" t="s">
        <v>335</v>
      </c>
      <c r="F425" s="32">
        <v>4</v>
      </c>
      <c r="G425" s="31" t="s">
        <v>306</v>
      </c>
      <c r="H425" s="27"/>
      <c r="I425" s="27"/>
      <c r="J425" s="27"/>
      <c r="K425" s="27"/>
      <c r="L425" s="27"/>
      <c r="M425" s="27"/>
      <c r="N425" s="27"/>
      <c r="O425" s="27"/>
      <c r="P425" s="27"/>
    </row>
    <row r="426" spans="1:16">
      <c r="A426" s="30">
        <v>18</v>
      </c>
      <c r="B426" s="31">
        <v>2</v>
      </c>
      <c r="C426" s="31" t="str" cm="1">
        <f t="array" ref="C426">INDEX($P$5:$P$7,B426)</f>
        <v>5:35–7:00 م</v>
      </c>
      <c r="D426" s="31">
        <v>6</v>
      </c>
      <c r="E426" s="31" t="s">
        <v>335</v>
      </c>
      <c r="F426" s="32">
        <v>4</v>
      </c>
      <c r="G426" s="31" t="s">
        <v>340</v>
      </c>
      <c r="H426" s="27"/>
      <c r="I426" s="27"/>
      <c r="J426" s="27"/>
      <c r="K426" s="27"/>
      <c r="L426" s="27"/>
      <c r="M426" s="27"/>
      <c r="N426" s="27"/>
      <c r="O426" s="27"/>
      <c r="P426" s="27"/>
    </row>
    <row r="427" spans="1:16">
      <c r="A427" s="30">
        <v>18</v>
      </c>
      <c r="B427" s="31">
        <v>2</v>
      </c>
      <c r="C427" s="31" t="str" cm="1">
        <f t="array" ref="C427">INDEX($P$5:$P$7,B427)</f>
        <v>5:35–7:00 م</v>
      </c>
      <c r="D427" s="31">
        <v>7</v>
      </c>
      <c r="E427" s="31" t="s">
        <v>335</v>
      </c>
      <c r="F427" s="32">
        <v>4</v>
      </c>
      <c r="G427" s="31" t="s">
        <v>332</v>
      </c>
      <c r="H427" s="27"/>
      <c r="I427" s="27"/>
      <c r="J427" s="27"/>
      <c r="K427" s="27"/>
      <c r="L427" s="27"/>
      <c r="M427" s="27"/>
      <c r="N427" s="27"/>
      <c r="O427" s="27"/>
      <c r="P427" s="27"/>
    </row>
    <row r="428" spans="1:16">
      <c r="A428" s="30">
        <v>18</v>
      </c>
      <c r="B428" s="31">
        <v>2</v>
      </c>
      <c r="C428" s="31" t="str" cm="1">
        <f t="array" ref="C428">INDEX($P$5:$P$7,B428)</f>
        <v>5:35–7:00 م</v>
      </c>
      <c r="D428" s="31">
        <v>8</v>
      </c>
      <c r="E428" s="31" t="s">
        <v>448</v>
      </c>
      <c r="F428" s="32">
        <v>4</v>
      </c>
      <c r="G428" s="31" t="s">
        <v>361</v>
      </c>
      <c r="H428" s="27"/>
      <c r="I428" s="27"/>
      <c r="J428" s="27"/>
      <c r="K428" s="27"/>
      <c r="L428" s="27"/>
      <c r="M428" s="27"/>
      <c r="N428" s="27"/>
      <c r="O428" s="27"/>
      <c r="P428" s="27"/>
    </row>
    <row r="429" spans="1:16">
      <c r="A429" s="30">
        <v>18</v>
      </c>
      <c r="B429" s="31">
        <v>3</v>
      </c>
      <c r="C429" s="31" t="str" cm="1">
        <f t="array" ref="C429">INDEX($P$5:$P$7,B429)</f>
        <v>7:10–8:35 م</v>
      </c>
      <c r="D429" s="31">
        <v>1</v>
      </c>
      <c r="E429" s="31" t="s">
        <v>448</v>
      </c>
      <c r="F429" s="32">
        <v>4</v>
      </c>
      <c r="G429" s="31" t="s">
        <v>453</v>
      </c>
      <c r="H429" s="27"/>
      <c r="I429" s="27"/>
      <c r="J429" s="27"/>
      <c r="K429" s="27"/>
      <c r="L429" s="27"/>
      <c r="M429" s="27"/>
      <c r="N429" s="27"/>
      <c r="O429" s="27"/>
      <c r="P429" s="27"/>
    </row>
    <row r="430" spans="1:16">
      <c r="A430" s="30">
        <v>18</v>
      </c>
      <c r="B430" s="31">
        <v>3</v>
      </c>
      <c r="C430" s="31" t="str" cm="1">
        <f t="array" ref="C430">INDEX($P$5:$P$7,B430)</f>
        <v>7:10–8:35 م</v>
      </c>
      <c r="D430" s="31">
        <v>2</v>
      </c>
      <c r="E430" s="31" t="s">
        <v>448</v>
      </c>
      <c r="F430" s="32">
        <v>4</v>
      </c>
      <c r="G430" s="31" t="s">
        <v>440</v>
      </c>
      <c r="H430" s="27"/>
      <c r="I430" s="27"/>
      <c r="J430" s="27"/>
      <c r="K430" s="27"/>
      <c r="L430" s="27"/>
      <c r="M430" s="27"/>
      <c r="N430" s="27"/>
      <c r="O430" s="27"/>
      <c r="P430" s="27"/>
    </row>
    <row r="431" spans="1:16">
      <c r="A431" s="30">
        <v>18</v>
      </c>
      <c r="B431" s="31">
        <v>3</v>
      </c>
      <c r="C431" s="31" t="str" cm="1">
        <f t="array" ref="C431">INDEX($P$5:$P$7,B431)</f>
        <v>7:10–8:35 م</v>
      </c>
      <c r="D431" s="31">
        <v>3</v>
      </c>
      <c r="E431" s="31" t="s">
        <v>653</v>
      </c>
      <c r="F431" s="32">
        <v>4</v>
      </c>
      <c r="G431" s="31" t="s">
        <v>494</v>
      </c>
      <c r="H431" s="27"/>
      <c r="I431" s="27"/>
      <c r="J431" s="27"/>
      <c r="K431" s="27"/>
      <c r="L431" s="27"/>
      <c r="M431" s="27"/>
      <c r="N431" s="27"/>
      <c r="O431" s="27"/>
      <c r="P431" s="27"/>
    </row>
    <row r="432" spans="1:16">
      <c r="A432" s="30">
        <v>18</v>
      </c>
      <c r="B432" s="31">
        <v>3</v>
      </c>
      <c r="C432" s="31" t="str" cm="1">
        <f t="array" ref="C432">INDEX($P$5:$P$7,B432)</f>
        <v>7:10–8:35 م</v>
      </c>
      <c r="D432" s="31">
        <v>4</v>
      </c>
      <c r="E432" s="31" t="s">
        <v>653</v>
      </c>
      <c r="F432" s="32">
        <v>4</v>
      </c>
      <c r="G432" s="31" t="s">
        <v>574</v>
      </c>
      <c r="H432" s="27"/>
      <c r="I432" s="27"/>
      <c r="J432" s="27"/>
      <c r="K432" s="27"/>
      <c r="L432" s="27"/>
      <c r="M432" s="27"/>
      <c r="N432" s="27"/>
      <c r="O432" s="27"/>
      <c r="P432" s="27"/>
    </row>
    <row r="433" spans="1:16">
      <c r="A433" s="30">
        <v>18</v>
      </c>
      <c r="B433" s="31">
        <v>3</v>
      </c>
      <c r="C433" s="31" t="str" cm="1">
        <f t="array" ref="C433">INDEX($P$5:$P$7,B433)</f>
        <v>7:10–8:35 م</v>
      </c>
      <c r="D433" s="31">
        <v>5</v>
      </c>
      <c r="E433" s="31" t="s">
        <v>653</v>
      </c>
      <c r="F433" s="32">
        <v>4</v>
      </c>
      <c r="G433" s="31" t="s">
        <v>552</v>
      </c>
      <c r="H433" s="27"/>
      <c r="I433" s="27"/>
      <c r="J433" s="27"/>
      <c r="K433" s="27"/>
      <c r="L433" s="27"/>
      <c r="M433" s="27"/>
      <c r="N433" s="27"/>
      <c r="O433" s="27"/>
      <c r="P433" s="27"/>
    </row>
    <row r="434" spans="1:16">
      <c r="A434" s="30">
        <v>18</v>
      </c>
      <c r="B434" s="31">
        <v>3</v>
      </c>
      <c r="C434" s="31" t="str" cm="1">
        <f t="array" ref="C434">INDEX($P$5:$P$7,B434)</f>
        <v>7:10–8:35 م</v>
      </c>
      <c r="D434" s="31">
        <v>6</v>
      </c>
      <c r="E434" s="31" t="s">
        <v>654</v>
      </c>
      <c r="F434" s="32">
        <v>4</v>
      </c>
      <c r="G434" s="31" t="s">
        <v>615</v>
      </c>
      <c r="H434" s="27"/>
      <c r="I434" s="27"/>
      <c r="J434" s="27"/>
      <c r="K434" s="27"/>
      <c r="L434" s="27"/>
      <c r="M434" s="27"/>
      <c r="N434" s="27"/>
      <c r="O434" s="27"/>
      <c r="P434" s="27"/>
    </row>
    <row r="435" spans="1:16">
      <c r="A435" s="30">
        <v>18</v>
      </c>
      <c r="B435" s="31">
        <v>3</v>
      </c>
      <c r="C435" s="31" t="str" cm="1">
        <f t="array" ref="C435">INDEX($P$5:$P$7,B435)</f>
        <v>7:10–8:35 م</v>
      </c>
      <c r="D435" s="31">
        <v>7</v>
      </c>
      <c r="E435" s="31" t="s">
        <v>654</v>
      </c>
      <c r="F435" s="32">
        <v>4</v>
      </c>
      <c r="G435" s="31" t="s">
        <v>659</v>
      </c>
      <c r="H435" s="27"/>
      <c r="I435" s="27"/>
      <c r="J435" s="27"/>
      <c r="K435" s="27"/>
      <c r="L435" s="27"/>
      <c r="M435" s="27"/>
      <c r="N435" s="27"/>
      <c r="O435" s="27"/>
      <c r="P435" s="27"/>
    </row>
    <row r="436" spans="1:16">
      <c r="A436" s="30">
        <v>18</v>
      </c>
      <c r="B436" s="31">
        <v>3</v>
      </c>
      <c r="C436" s="31" t="str" cm="1">
        <f t="array" ref="C436">INDEX($P$5:$P$7,B436)</f>
        <v>7:10–8:35 م</v>
      </c>
      <c r="D436" s="31">
        <v>8</v>
      </c>
      <c r="E436" s="31" t="s">
        <v>654</v>
      </c>
      <c r="F436" s="32">
        <v>4</v>
      </c>
      <c r="G436" s="31" t="s">
        <v>649</v>
      </c>
      <c r="H436" s="27"/>
      <c r="I436" s="27"/>
      <c r="J436" s="27"/>
      <c r="K436" s="27"/>
      <c r="L436" s="27"/>
      <c r="M436" s="27"/>
      <c r="N436" s="27"/>
      <c r="O436" s="27"/>
      <c r="P436" s="27"/>
    </row>
    <row r="437" spans="1:16">
      <c r="A437" s="30">
        <v>19</v>
      </c>
      <c r="B437" s="31">
        <v>1</v>
      </c>
      <c r="C437" s="31" t="str" cm="1">
        <f t="array" ref="C437">INDEX($P$5:$P$7,B437)</f>
        <v>4:00–5:25 م</v>
      </c>
      <c r="D437" s="31">
        <v>1</v>
      </c>
      <c r="E437" s="31" t="s">
        <v>19</v>
      </c>
      <c r="F437" s="32">
        <v>4</v>
      </c>
      <c r="G437" s="31" t="s">
        <v>20</v>
      </c>
      <c r="H437" s="27"/>
      <c r="I437" s="27"/>
      <c r="J437" s="27"/>
      <c r="K437" s="27"/>
      <c r="L437" s="27"/>
      <c r="M437" s="27"/>
      <c r="N437" s="27"/>
      <c r="O437" s="27"/>
      <c r="P437" s="27"/>
    </row>
    <row r="438" spans="1:16">
      <c r="A438" s="30">
        <v>19</v>
      </c>
      <c r="B438" s="31">
        <v>1</v>
      </c>
      <c r="C438" s="31" t="str" cm="1">
        <f t="array" ref="C438">INDEX($P$5:$P$7,B438)</f>
        <v>4:00–5:25 م</v>
      </c>
      <c r="D438" s="31">
        <v>2</v>
      </c>
      <c r="E438" s="31" t="s">
        <v>19</v>
      </c>
      <c r="F438" s="32">
        <v>4</v>
      </c>
      <c r="G438" s="31" t="s">
        <v>21</v>
      </c>
      <c r="H438" s="27"/>
      <c r="I438" s="27"/>
      <c r="J438" s="27"/>
      <c r="K438" s="27"/>
      <c r="L438" s="27"/>
      <c r="M438" s="27"/>
      <c r="N438" s="27"/>
      <c r="O438" s="27"/>
      <c r="P438" s="27"/>
    </row>
    <row r="439" spans="1:16">
      <c r="A439" s="30">
        <v>19</v>
      </c>
      <c r="B439" s="31">
        <v>1</v>
      </c>
      <c r="C439" s="31" t="str" cm="1">
        <f t="array" ref="C439">INDEX($P$5:$P$7,B439)</f>
        <v>4:00–5:25 م</v>
      </c>
      <c r="D439" s="31">
        <v>3</v>
      </c>
      <c r="E439" s="31" t="s">
        <v>19</v>
      </c>
      <c r="F439" s="32">
        <v>4</v>
      </c>
      <c r="G439" s="31" t="s">
        <v>22</v>
      </c>
      <c r="H439" s="27"/>
      <c r="I439" s="27"/>
      <c r="J439" s="27"/>
      <c r="K439" s="27"/>
      <c r="L439" s="27"/>
      <c r="M439" s="27"/>
      <c r="N439" s="27"/>
      <c r="O439" s="27"/>
      <c r="P439" s="27"/>
    </row>
    <row r="440" spans="1:16">
      <c r="A440" s="30">
        <v>19</v>
      </c>
      <c r="B440" s="31">
        <v>1</v>
      </c>
      <c r="C440" s="31" t="str" cm="1">
        <f t="array" ref="C440">INDEX($P$5:$P$7,B440)</f>
        <v>4:00–5:25 م</v>
      </c>
      <c r="D440" s="31">
        <v>4</v>
      </c>
      <c r="E440" s="31" t="s">
        <v>95</v>
      </c>
      <c r="F440" s="32">
        <v>4</v>
      </c>
      <c r="G440" s="31" t="s">
        <v>91</v>
      </c>
      <c r="H440" s="27"/>
      <c r="I440" s="27"/>
      <c r="J440" s="27"/>
      <c r="K440" s="27"/>
      <c r="L440" s="27"/>
      <c r="M440" s="27"/>
      <c r="N440" s="27"/>
      <c r="O440" s="27"/>
      <c r="P440" s="27"/>
    </row>
    <row r="441" spans="1:16">
      <c r="A441" s="30">
        <v>19</v>
      </c>
      <c r="B441" s="31">
        <v>1</v>
      </c>
      <c r="C441" s="31" t="str" cm="1">
        <f t="array" ref="C441">INDEX($P$5:$P$7,B441)</f>
        <v>4:00–5:25 م</v>
      </c>
      <c r="D441" s="31">
        <v>5</v>
      </c>
      <c r="E441" s="31" t="s">
        <v>95</v>
      </c>
      <c r="F441" s="32">
        <v>4</v>
      </c>
      <c r="G441" s="31" t="s">
        <v>79</v>
      </c>
      <c r="H441" s="27"/>
      <c r="I441" s="27"/>
      <c r="J441" s="27"/>
      <c r="K441" s="27"/>
      <c r="L441" s="27"/>
      <c r="M441" s="27"/>
      <c r="N441" s="27"/>
      <c r="O441" s="27"/>
      <c r="P441" s="27"/>
    </row>
    <row r="442" spans="1:16">
      <c r="A442" s="30">
        <v>19</v>
      </c>
      <c r="B442" s="31">
        <v>1</v>
      </c>
      <c r="C442" s="31" t="str" cm="1">
        <f t="array" ref="C442">INDEX($P$5:$P$7,B442)</f>
        <v>4:00–5:25 م</v>
      </c>
      <c r="D442" s="31">
        <v>6</v>
      </c>
      <c r="E442" s="31" t="s">
        <v>95</v>
      </c>
      <c r="F442" s="32">
        <v>4</v>
      </c>
      <c r="G442" s="31" t="s">
        <v>67</v>
      </c>
      <c r="H442" s="27"/>
      <c r="I442" s="27"/>
      <c r="J442" s="27"/>
      <c r="K442" s="27"/>
      <c r="L442" s="27"/>
      <c r="M442" s="27"/>
      <c r="N442" s="27"/>
      <c r="O442" s="27"/>
      <c r="P442" s="27"/>
    </row>
    <row r="443" spans="1:16">
      <c r="A443" s="30">
        <v>19</v>
      </c>
      <c r="B443" s="31">
        <v>1</v>
      </c>
      <c r="C443" s="31" t="str" cm="1">
        <f t="array" ref="C443">INDEX($P$5:$P$7,B443)</f>
        <v>4:00–5:25 م</v>
      </c>
      <c r="D443" s="31">
        <v>7</v>
      </c>
      <c r="E443" s="31" t="s">
        <v>174</v>
      </c>
      <c r="F443" s="32">
        <v>4</v>
      </c>
      <c r="G443" s="31" t="s">
        <v>175</v>
      </c>
      <c r="H443" s="27"/>
      <c r="I443" s="27"/>
      <c r="J443" s="27"/>
      <c r="K443" s="27"/>
      <c r="L443" s="27"/>
      <c r="M443" s="27"/>
      <c r="N443" s="27"/>
      <c r="O443" s="27"/>
      <c r="P443" s="27"/>
    </row>
    <row r="444" spans="1:16">
      <c r="A444" s="30">
        <v>19</v>
      </c>
      <c r="B444" s="31">
        <v>1</v>
      </c>
      <c r="C444" s="31" t="str" cm="1">
        <f t="array" ref="C444">INDEX($P$5:$P$7,B444)</f>
        <v>4:00–5:25 م</v>
      </c>
      <c r="D444" s="31">
        <v>8</v>
      </c>
      <c r="E444" s="31" t="s">
        <v>174</v>
      </c>
      <c r="F444" s="32">
        <v>4</v>
      </c>
      <c r="G444" s="31" t="s">
        <v>162</v>
      </c>
      <c r="H444" s="27"/>
      <c r="I444" s="27"/>
      <c r="J444" s="27"/>
      <c r="K444" s="27"/>
      <c r="L444" s="27"/>
      <c r="M444" s="27"/>
      <c r="N444" s="27"/>
      <c r="O444" s="27"/>
      <c r="P444" s="27"/>
    </row>
    <row r="445" spans="1:16">
      <c r="A445" s="30">
        <v>19</v>
      </c>
      <c r="B445" s="31">
        <v>2</v>
      </c>
      <c r="C445" s="31" t="str" cm="1">
        <f t="array" ref="C445">INDEX($P$5:$P$7,B445)</f>
        <v>5:35–7:00 م</v>
      </c>
      <c r="D445" s="31">
        <v>1</v>
      </c>
      <c r="E445" s="31" t="s">
        <v>174</v>
      </c>
      <c r="F445" s="32">
        <v>4</v>
      </c>
      <c r="G445" s="31" t="s">
        <v>123</v>
      </c>
      <c r="H445" s="27"/>
      <c r="I445" s="27"/>
      <c r="J445" s="27"/>
      <c r="K445" s="27"/>
      <c r="L445" s="27"/>
      <c r="M445" s="27"/>
      <c r="N445" s="27"/>
      <c r="O445" s="27"/>
      <c r="P445" s="27"/>
    </row>
    <row r="446" spans="1:16">
      <c r="A446" s="30">
        <v>19</v>
      </c>
      <c r="B446" s="31">
        <v>2</v>
      </c>
      <c r="C446" s="31" t="str" cm="1">
        <f t="array" ref="C446">INDEX($P$5:$P$7,B446)</f>
        <v>5:35–7:00 م</v>
      </c>
      <c r="D446" s="31">
        <v>2</v>
      </c>
      <c r="E446" s="31" t="s">
        <v>295</v>
      </c>
      <c r="F446" s="32">
        <v>4</v>
      </c>
      <c r="G446" s="31" t="s">
        <v>293</v>
      </c>
      <c r="H446" s="27"/>
      <c r="I446" s="27"/>
      <c r="J446" s="27"/>
      <c r="K446" s="27"/>
      <c r="L446" s="27"/>
      <c r="M446" s="27"/>
      <c r="N446" s="27"/>
      <c r="O446" s="27"/>
      <c r="P446" s="27"/>
    </row>
    <row r="447" spans="1:16">
      <c r="A447" s="30">
        <v>19</v>
      </c>
      <c r="B447" s="31">
        <v>2</v>
      </c>
      <c r="C447" s="31" t="str" cm="1">
        <f t="array" ref="C447">INDEX($P$5:$P$7,B447)</f>
        <v>5:35–7:00 م</v>
      </c>
      <c r="D447" s="31">
        <v>3</v>
      </c>
      <c r="E447" s="31" t="s">
        <v>295</v>
      </c>
      <c r="F447" s="32">
        <v>4</v>
      </c>
      <c r="G447" s="31" t="s">
        <v>285</v>
      </c>
      <c r="H447" s="27"/>
      <c r="I447" s="27"/>
      <c r="J447" s="27"/>
      <c r="K447" s="27"/>
      <c r="L447" s="27"/>
      <c r="M447" s="27"/>
      <c r="N447" s="27"/>
      <c r="O447" s="27"/>
      <c r="P447" s="27"/>
    </row>
    <row r="448" spans="1:16">
      <c r="A448" s="30">
        <v>19</v>
      </c>
      <c r="B448" s="31">
        <v>2</v>
      </c>
      <c r="C448" s="31" t="str" cm="1">
        <f t="array" ref="C448">INDEX($P$5:$P$7,B448)</f>
        <v>5:35–7:00 م</v>
      </c>
      <c r="D448" s="31">
        <v>4</v>
      </c>
      <c r="E448" s="31" t="s">
        <v>295</v>
      </c>
      <c r="F448" s="32">
        <v>4</v>
      </c>
      <c r="G448" s="31" t="s">
        <v>269</v>
      </c>
      <c r="H448" s="27"/>
      <c r="I448" s="27"/>
      <c r="J448" s="27"/>
      <c r="K448" s="27"/>
      <c r="L448" s="27"/>
      <c r="M448" s="27"/>
      <c r="N448" s="27"/>
      <c r="O448" s="27"/>
      <c r="P448" s="27"/>
    </row>
    <row r="449" spans="1:16">
      <c r="A449" s="30">
        <v>19</v>
      </c>
      <c r="B449" s="31">
        <v>2</v>
      </c>
      <c r="C449" s="31" t="str" cm="1">
        <f t="array" ref="C449">INDEX($P$5:$P$7,B449)</f>
        <v>5:35–7:00 م</v>
      </c>
      <c r="D449" s="31">
        <v>5</v>
      </c>
      <c r="E449" s="31" t="s">
        <v>335</v>
      </c>
      <c r="F449" s="32">
        <v>4</v>
      </c>
      <c r="G449" s="31" t="s">
        <v>336</v>
      </c>
      <c r="H449" s="27"/>
      <c r="I449" s="27"/>
      <c r="J449" s="27"/>
      <c r="K449" s="27"/>
      <c r="L449" s="27"/>
      <c r="M449" s="27"/>
      <c r="N449" s="27"/>
      <c r="O449" s="27"/>
      <c r="P449" s="27"/>
    </row>
    <row r="450" spans="1:16">
      <c r="A450" s="30">
        <v>19</v>
      </c>
      <c r="B450" s="31">
        <v>2</v>
      </c>
      <c r="C450" s="31" t="str" cm="1">
        <f t="array" ref="C450">INDEX($P$5:$P$7,B450)</f>
        <v>5:35–7:00 م</v>
      </c>
      <c r="D450" s="31">
        <v>6</v>
      </c>
      <c r="E450" s="31" t="s">
        <v>335</v>
      </c>
      <c r="F450" s="32">
        <v>4</v>
      </c>
      <c r="G450" s="31" t="s">
        <v>333</v>
      </c>
      <c r="H450" s="27"/>
      <c r="I450" s="27"/>
      <c r="J450" s="27"/>
      <c r="K450" s="27"/>
      <c r="L450" s="27"/>
      <c r="M450" s="27"/>
      <c r="N450" s="27"/>
      <c r="O450" s="27"/>
      <c r="P450" s="27"/>
    </row>
    <row r="451" spans="1:16">
      <c r="A451" s="30">
        <v>19</v>
      </c>
      <c r="B451" s="31">
        <v>2</v>
      </c>
      <c r="C451" s="31" t="str" cm="1">
        <f t="array" ref="C451">INDEX($P$5:$P$7,B451)</f>
        <v>5:35–7:00 م</v>
      </c>
      <c r="D451" s="31">
        <v>7</v>
      </c>
      <c r="E451" s="31" t="s">
        <v>335</v>
      </c>
      <c r="F451" s="32">
        <v>4</v>
      </c>
      <c r="G451" s="31" t="s">
        <v>325</v>
      </c>
      <c r="H451" s="27"/>
      <c r="I451" s="27"/>
      <c r="J451" s="27"/>
      <c r="K451" s="27"/>
      <c r="L451" s="27"/>
      <c r="M451" s="27"/>
      <c r="N451" s="27"/>
      <c r="O451" s="27"/>
      <c r="P451" s="27"/>
    </row>
    <row r="452" spans="1:16">
      <c r="A452" s="30">
        <v>19</v>
      </c>
      <c r="B452" s="31">
        <v>2</v>
      </c>
      <c r="C452" s="31" t="str" cm="1">
        <f t="array" ref="C452">INDEX($P$5:$P$7,B452)</f>
        <v>5:35–7:00 م</v>
      </c>
      <c r="D452" s="31">
        <v>8</v>
      </c>
      <c r="E452" s="31" t="s">
        <v>448</v>
      </c>
      <c r="F452" s="32">
        <v>4</v>
      </c>
      <c r="G452" s="31" t="s">
        <v>449</v>
      </c>
      <c r="H452" s="27"/>
      <c r="I452" s="27"/>
      <c r="J452" s="27"/>
      <c r="K452" s="27"/>
      <c r="L452" s="27"/>
      <c r="M452" s="27"/>
      <c r="N452" s="27"/>
      <c r="O452" s="27"/>
      <c r="P452" s="27"/>
    </row>
    <row r="453" spans="1:16">
      <c r="A453" s="30">
        <v>19</v>
      </c>
      <c r="B453" s="31">
        <v>3</v>
      </c>
      <c r="C453" s="31" t="str" cm="1">
        <f t="array" ref="C453">INDEX($P$5:$P$7,B453)</f>
        <v>7:10–8:35 م</v>
      </c>
      <c r="D453" s="31">
        <v>1</v>
      </c>
      <c r="E453" s="31" t="s">
        <v>448</v>
      </c>
      <c r="F453" s="32">
        <v>4</v>
      </c>
      <c r="G453" s="31" t="s">
        <v>441</v>
      </c>
      <c r="H453" s="27"/>
      <c r="I453" s="27"/>
      <c r="J453" s="27"/>
      <c r="K453" s="27"/>
      <c r="L453" s="27"/>
      <c r="M453" s="27"/>
      <c r="N453" s="27"/>
      <c r="O453" s="27"/>
      <c r="P453" s="27"/>
    </row>
    <row r="454" spans="1:16">
      <c r="A454" s="30">
        <v>19</v>
      </c>
      <c r="B454" s="31">
        <v>3</v>
      </c>
      <c r="C454" s="31" t="str" cm="1">
        <f t="array" ref="C454">INDEX($P$5:$P$7,B454)</f>
        <v>7:10–8:35 م</v>
      </c>
      <c r="D454" s="31">
        <v>2</v>
      </c>
      <c r="E454" s="31" t="s">
        <v>448</v>
      </c>
      <c r="F454" s="32">
        <v>4</v>
      </c>
      <c r="G454" s="31" t="s">
        <v>417</v>
      </c>
      <c r="H454" s="27"/>
      <c r="I454" s="27"/>
      <c r="J454" s="27"/>
      <c r="K454" s="27"/>
      <c r="L454" s="27"/>
      <c r="M454" s="27"/>
      <c r="N454" s="27"/>
      <c r="O454" s="27"/>
      <c r="P454" s="27"/>
    </row>
    <row r="455" spans="1:16">
      <c r="A455" s="30">
        <v>19</v>
      </c>
      <c r="B455" s="31">
        <v>3</v>
      </c>
      <c r="C455" s="31" t="str" cm="1">
        <f t="array" ref="C455">INDEX($P$5:$P$7,B455)</f>
        <v>7:10–8:35 م</v>
      </c>
      <c r="D455" s="31">
        <v>3</v>
      </c>
      <c r="E455" s="31" t="s">
        <v>653</v>
      </c>
      <c r="F455" s="32">
        <v>4</v>
      </c>
      <c r="G455" s="31" t="s">
        <v>575</v>
      </c>
      <c r="H455" s="27"/>
      <c r="I455" s="27"/>
      <c r="J455" s="27"/>
      <c r="K455" s="27"/>
      <c r="L455" s="27"/>
      <c r="M455" s="27"/>
      <c r="N455" s="27"/>
      <c r="O455" s="27"/>
      <c r="P455" s="27"/>
    </row>
    <row r="456" spans="1:16">
      <c r="A456" s="30">
        <v>19</v>
      </c>
      <c r="B456" s="31">
        <v>3</v>
      </c>
      <c r="C456" s="31" t="str" cm="1">
        <f t="array" ref="C456">INDEX($P$5:$P$7,B456)</f>
        <v>7:10–8:35 م</v>
      </c>
      <c r="D456" s="31">
        <v>4</v>
      </c>
      <c r="E456" s="31" t="s">
        <v>653</v>
      </c>
      <c r="F456" s="32">
        <v>4</v>
      </c>
      <c r="G456" s="31" t="s">
        <v>553</v>
      </c>
      <c r="H456" s="27"/>
      <c r="I456" s="27"/>
      <c r="J456" s="27"/>
      <c r="K456" s="27"/>
      <c r="L456" s="27"/>
      <c r="M456" s="27"/>
      <c r="N456" s="27"/>
      <c r="O456" s="27"/>
      <c r="P456" s="27"/>
    </row>
    <row r="457" spans="1:16">
      <c r="A457" s="30">
        <v>19</v>
      </c>
      <c r="B457" s="31">
        <v>3</v>
      </c>
      <c r="C457" s="31" t="str" cm="1">
        <f t="array" ref="C457">INDEX($P$5:$P$7,B457)</f>
        <v>7:10–8:35 م</v>
      </c>
      <c r="D457" s="31">
        <v>5</v>
      </c>
      <c r="E457" s="31" t="s">
        <v>653</v>
      </c>
      <c r="F457" s="32">
        <v>4</v>
      </c>
      <c r="G457" s="31" t="s">
        <v>532</v>
      </c>
      <c r="H457" s="27"/>
      <c r="I457" s="27"/>
      <c r="J457" s="27"/>
      <c r="K457" s="27"/>
      <c r="L457" s="27"/>
      <c r="M457" s="27"/>
      <c r="N457" s="27"/>
      <c r="O457" s="27"/>
      <c r="P457" s="27"/>
    </row>
    <row r="458" spans="1:16">
      <c r="A458" s="30">
        <v>19</v>
      </c>
      <c r="B458" s="31">
        <v>3</v>
      </c>
      <c r="C458" s="31" t="str" cm="1">
        <f t="array" ref="C458">INDEX($P$5:$P$7,B458)</f>
        <v>7:10–8:35 م</v>
      </c>
      <c r="D458" s="31">
        <v>6</v>
      </c>
      <c r="E458" s="31" t="s">
        <v>654</v>
      </c>
      <c r="F458" s="32">
        <v>4</v>
      </c>
      <c r="G458" s="31" t="s">
        <v>655</v>
      </c>
      <c r="H458" s="27"/>
      <c r="I458" s="27"/>
      <c r="J458" s="27"/>
      <c r="K458" s="27"/>
      <c r="L458" s="27"/>
      <c r="M458" s="27"/>
      <c r="N458" s="27"/>
      <c r="O458" s="27"/>
      <c r="P458" s="27"/>
    </row>
    <row r="459" spans="1:16">
      <c r="A459" s="30">
        <v>19</v>
      </c>
      <c r="B459" s="31">
        <v>3</v>
      </c>
      <c r="C459" s="31" t="str" cm="1">
        <f t="array" ref="C459">INDEX($P$5:$P$7,B459)</f>
        <v>7:10–8:35 م</v>
      </c>
      <c r="D459" s="31">
        <v>7</v>
      </c>
      <c r="E459" s="31" t="s">
        <v>654</v>
      </c>
      <c r="F459" s="32">
        <v>4</v>
      </c>
      <c r="G459" s="31" t="s">
        <v>650</v>
      </c>
      <c r="H459" s="27"/>
      <c r="I459" s="27"/>
      <c r="J459" s="27"/>
      <c r="K459" s="27"/>
      <c r="L459" s="27"/>
      <c r="M459" s="27"/>
      <c r="N459" s="27"/>
      <c r="O459" s="27"/>
      <c r="P459" s="27"/>
    </row>
    <row r="460" spans="1:16">
      <c r="A460" s="30">
        <v>19</v>
      </c>
      <c r="B460" s="31">
        <v>3</v>
      </c>
      <c r="C460" s="31" t="str" cm="1">
        <f t="array" ref="C460">INDEX($P$5:$P$7,B460)</f>
        <v>7:10–8:35 م</v>
      </c>
      <c r="D460" s="31">
        <v>8</v>
      </c>
      <c r="E460" s="31" t="s">
        <v>654</v>
      </c>
      <c r="F460" s="32">
        <v>4</v>
      </c>
      <c r="G460" s="31" t="s">
        <v>640</v>
      </c>
      <c r="H460" s="27"/>
      <c r="I460" s="27"/>
      <c r="J460" s="27"/>
      <c r="K460" s="27"/>
      <c r="L460" s="27"/>
      <c r="M460" s="27"/>
      <c r="N460" s="27"/>
      <c r="O460" s="27"/>
      <c r="P460" s="27"/>
    </row>
    <row r="461" spans="1:16">
      <c r="A461" s="30">
        <v>20</v>
      </c>
      <c r="B461" s="31">
        <v>1</v>
      </c>
      <c r="C461" s="31" t="str" cm="1">
        <f t="array" ref="C461">INDEX($P$5:$P$7,B461)</f>
        <v>4:00–5:25 م</v>
      </c>
      <c r="D461" s="31">
        <v>1</v>
      </c>
      <c r="E461" s="31" t="s">
        <v>19</v>
      </c>
      <c r="F461" s="32">
        <v>4</v>
      </c>
      <c r="G461" s="31" t="s">
        <v>23</v>
      </c>
      <c r="H461" s="27"/>
      <c r="I461" s="27"/>
      <c r="J461" s="27"/>
      <c r="K461" s="27"/>
      <c r="L461" s="27"/>
      <c r="M461" s="27"/>
      <c r="N461" s="27"/>
      <c r="O461" s="27"/>
      <c r="P461" s="27"/>
    </row>
    <row r="462" spans="1:16">
      <c r="A462" s="30">
        <v>20</v>
      </c>
      <c r="B462" s="31">
        <v>1</v>
      </c>
      <c r="C462" s="31" t="str" cm="1">
        <f t="array" ref="C462">INDEX($P$5:$P$7,B462)</f>
        <v>4:00–5:25 م</v>
      </c>
      <c r="D462" s="31">
        <v>2</v>
      </c>
      <c r="E462" s="31" t="s">
        <v>19</v>
      </c>
      <c r="F462" s="32">
        <v>4</v>
      </c>
      <c r="G462" s="31" t="s">
        <v>24</v>
      </c>
      <c r="H462" s="27"/>
      <c r="I462" s="27"/>
      <c r="J462" s="27"/>
      <c r="K462" s="27"/>
      <c r="L462" s="27"/>
      <c r="M462" s="27"/>
      <c r="N462" s="27"/>
      <c r="O462" s="27"/>
      <c r="P462" s="27"/>
    </row>
    <row r="463" spans="1:16">
      <c r="A463" s="30">
        <v>20</v>
      </c>
      <c r="B463" s="31">
        <v>1</v>
      </c>
      <c r="C463" s="31" t="str" cm="1">
        <f t="array" ref="C463">INDEX($P$5:$P$7,B463)</f>
        <v>4:00–5:25 م</v>
      </c>
      <c r="D463" s="31">
        <v>3</v>
      </c>
      <c r="E463" s="31" t="s">
        <v>19</v>
      </c>
      <c r="F463" s="32">
        <v>4</v>
      </c>
      <c r="G463" s="31" t="s">
        <v>25</v>
      </c>
      <c r="H463" s="27"/>
      <c r="I463" s="27"/>
      <c r="J463" s="27"/>
      <c r="K463" s="27"/>
      <c r="L463" s="27"/>
      <c r="M463" s="27"/>
      <c r="N463" s="27"/>
      <c r="O463" s="27"/>
      <c r="P463" s="27"/>
    </row>
    <row r="464" spans="1:16">
      <c r="A464" s="30">
        <v>20</v>
      </c>
      <c r="B464" s="31">
        <v>1</v>
      </c>
      <c r="C464" s="31" t="str" cm="1">
        <f t="array" ref="C464">INDEX($P$5:$P$7,B464)</f>
        <v>4:00–5:25 م</v>
      </c>
      <c r="D464" s="31">
        <v>4</v>
      </c>
      <c r="E464" s="31" t="s">
        <v>95</v>
      </c>
      <c r="F464" s="32">
        <v>4</v>
      </c>
      <c r="G464" s="31" t="s">
        <v>75</v>
      </c>
      <c r="H464" s="27"/>
      <c r="I464" s="27"/>
      <c r="J464" s="27"/>
      <c r="K464" s="27"/>
      <c r="L464" s="27"/>
      <c r="M464" s="27"/>
      <c r="N464" s="27"/>
      <c r="O464" s="27"/>
      <c r="P464" s="27"/>
    </row>
    <row r="465" spans="1:16">
      <c r="A465" s="30">
        <v>20</v>
      </c>
      <c r="B465" s="31">
        <v>1</v>
      </c>
      <c r="C465" s="31" t="str" cm="1">
        <f t="array" ref="C465">INDEX($P$5:$P$7,B465)</f>
        <v>4:00–5:25 م</v>
      </c>
      <c r="D465" s="31">
        <v>5</v>
      </c>
      <c r="E465" s="31" t="s">
        <v>95</v>
      </c>
      <c r="F465" s="32">
        <v>4</v>
      </c>
      <c r="G465" s="31" t="s">
        <v>84</v>
      </c>
      <c r="H465" s="27"/>
      <c r="I465" s="27"/>
      <c r="J465" s="27"/>
      <c r="K465" s="27"/>
      <c r="L465" s="27"/>
      <c r="M465" s="27"/>
      <c r="N465" s="27"/>
      <c r="O465" s="27"/>
      <c r="P465" s="27"/>
    </row>
    <row r="466" spans="1:16">
      <c r="A466" s="30">
        <v>20</v>
      </c>
      <c r="B466" s="31">
        <v>1</v>
      </c>
      <c r="C466" s="31" t="str" cm="1">
        <f t="array" ref="C466">INDEX($P$5:$P$7,B466)</f>
        <v>4:00–5:25 م</v>
      </c>
      <c r="D466" s="31">
        <v>6</v>
      </c>
      <c r="E466" s="31" t="s">
        <v>95</v>
      </c>
      <c r="F466" s="32">
        <v>4</v>
      </c>
      <c r="G466" s="31" t="s">
        <v>58</v>
      </c>
      <c r="H466" s="27"/>
      <c r="I466" s="27"/>
      <c r="J466" s="27"/>
      <c r="K466" s="27"/>
      <c r="L466" s="27"/>
      <c r="M466" s="27"/>
      <c r="N466" s="27"/>
      <c r="O466" s="27"/>
      <c r="P466" s="27"/>
    </row>
    <row r="467" spans="1:16">
      <c r="A467" s="30">
        <v>20</v>
      </c>
      <c r="B467" s="31">
        <v>1</v>
      </c>
      <c r="C467" s="31" t="str" cm="1">
        <f t="array" ref="C467">INDEX($P$5:$P$7,B467)</f>
        <v>4:00–5:25 م</v>
      </c>
      <c r="D467" s="31">
        <v>7</v>
      </c>
      <c r="E467" s="31" t="s">
        <v>174</v>
      </c>
      <c r="F467" s="32">
        <v>4</v>
      </c>
      <c r="G467" s="31" t="s">
        <v>140</v>
      </c>
      <c r="H467" s="27"/>
      <c r="I467" s="27"/>
      <c r="J467" s="27"/>
      <c r="K467" s="27"/>
      <c r="L467" s="27"/>
      <c r="M467" s="27"/>
      <c r="N467" s="27"/>
      <c r="O467" s="27"/>
      <c r="P467" s="27"/>
    </row>
    <row r="468" spans="1:16">
      <c r="A468" s="30">
        <v>20</v>
      </c>
      <c r="B468" s="31">
        <v>1</v>
      </c>
      <c r="C468" s="31" t="str" cm="1">
        <f t="array" ref="C468">INDEX($P$5:$P$7,B468)</f>
        <v>4:00–5:25 م</v>
      </c>
      <c r="D468" s="31">
        <v>8</v>
      </c>
      <c r="E468" s="31" t="s">
        <v>174</v>
      </c>
      <c r="F468" s="32">
        <v>4</v>
      </c>
      <c r="G468" s="31" t="s">
        <v>176</v>
      </c>
      <c r="H468" s="27"/>
      <c r="I468" s="27"/>
      <c r="J468" s="27"/>
      <c r="K468" s="27"/>
      <c r="L468" s="27"/>
      <c r="M468" s="27"/>
      <c r="N468" s="27"/>
      <c r="O468" s="27"/>
      <c r="P468" s="27"/>
    </row>
    <row r="469" spans="1:16">
      <c r="A469" s="30">
        <v>20</v>
      </c>
      <c r="B469" s="31">
        <v>2</v>
      </c>
      <c r="C469" s="31" t="str" cm="1">
        <f t="array" ref="C469">INDEX($P$5:$P$7,B469)</f>
        <v>5:35–7:00 م</v>
      </c>
      <c r="D469" s="31">
        <v>1</v>
      </c>
      <c r="E469" s="31" t="s">
        <v>174</v>
      </c>
      <c r="F469" s="32">
        <v>4</v>
      </c>
      <c r="G469" s="31" t="s">
        <v>116</v>
      </c>
      <c r="H469" s="27"/>
      <c r="I469" s="27"/>
      <c r="J469" s="27"/>
      <c r="K469" s="27"/>
      <c r="L469" s="27"/>
      <c r="M469" s="27"/>
      <c r="N469" s="27"/>
      <c r="O469" s="27"/>
      <c r="P469" s="27"/>
    </row>
    <row r="470" spans="1:16">
      <c r="A470" s="30">
        <v>20</v>
      </c>
      <c r="B470" s="31">
        <v>2</v>
      </c>
      <c r="C470" s="31" t="str" cm="1">
        <f t="array" ref="C470">INDEX($P$5:$P$7,B470)</f>
        <v>5:35–7:00 م</v>
      </c>
      <c r="D470" s="31">
        <v>2</v>
      </c>
      <c r="E470" s="31" t="s">
        <v>295</v>
      </c>
      <c r="F470" s="32">
        <v>4</v>
      </c>
      <c r="G470" s="31" t="s">
        <v>283</v>
      </c>
      <c r="H470" s="27"/>
      <c r="I470" s="27"/>
      <c r="J470" s="27"/>
      <c r="K470" s="27"/>
      <c r="L470" s="27"/>
      <c r="M470" s="27"/>
      <c r="N470" s="27"/>
      <c r="O470" s="27"/>
      <c r="P470" s="27"/>
    </row>
    <row r="471" spans="1:16">
      <c r="A471" s="30">
        <v>20</v>
      </c>
      <c r="B471" s="31">
        <v>2</v>
      </c>
      <c r="C471" s="31" t="str" cm="1">
        <f t="array" ref="C471">INDEX($P$5:$P$7,B471)</f>
        <v>5:35–7:00 م</v>
      </c>
      <c r="D471" s="31">
        <v>3</v>
      </c>
      <c r="E471" s="31" t="s">
        <v>295</v>
      </c>
      <c r="F471" s="32">
        <v>4</v>
      </c>
      <c r="G471" s="31" t="s">
        <v>288</v>
      </c>
      <c r="H471" s="27"/>
      <c r="I471" s="27"/>
      <c r="J471" s="27"/>
      <c r="K471" s="27"/>
      <c r="L471" s="27"/>
      <c r="M471" s="27"/>
      <c r="N471" s="27"/>
      <c r="O471" s="27"/>
      <c r="P471" s="27"/>
    </row>
    <row r="472" spans="1:16">
      <c r="A472" s="30">
        <v>20</v>
      </c>
      <c r="B472" s="31">
        <v>2</v>
      </c>
      <c r="C472" s="31" t="str" cm="1">
        <f t="array" ref="C472">INDEX($P$5:$P$7,B472)</f>
        <v>5:35–7:00 م</v>
      </c>
      <c r="D472" s="31">
        <v>4</v>
      </c>
      <c r="E472" s="31" t="s">
        <v>295</v>
      </c>
      <c r="F472" s="32">
        <v>4</v>
      </c>
      <c r="G472" s="31" t="s">
        <v>248</v>
      </c>
      <c r="H472" s="27"/>
      <c r="I472" s="27"/>
      <c r="J472" s="27"/>
      <c r="K472" s="27"/>
      <c r="L472" s="27"/>
      <c r="M472" s="27"/>
      <c r="N472" s="27"/>
      <c r="O472" s="27"/>
      <c r="P472" s="27"/>
    </row>
    <row r="473" spans="1:16">
      <c r="A473" s="30">
        <v>20</v>
      </c>
      <c r="B473" s="31">
        <v>2</v>
      </c>
      <c r="C473" s="31" t="str" cm="1">
        <f t="array" ref="C473">INDEX($P$5:$P$7,B473)</f>
        <v>5:35–7:00 م</v>
      </c>
      <c r="D473" s="31">
        <v>5</v>
      </c>
      <c r="E473" s="31" t="s">
        <v>335</v>
      </c>
      <c r="F473" s="32">
        <v>4</v>
      </c>
      <c r="G473" s="31" t="s">
        <v>331</v>
      </c>
      <c r="H473" s="27"/>
      <c r="I473" s="27"/>
      <c r="J473" s="27"/>
      <c r="K473" s="27"/>
      <c r="L473" s="27"/>
      <c r="M473" s="27"/>
      <c r="N473" s="27"/>
      <c r="O473" s="27"/>
      <c r="P473" s="27"/>
    </row>
    <row r="474" spans="1:16">
      <c r="A474" s="30">
        <v>20</v>
      </c>
      <c r="B474" s="31">
        <v>2</v>
      </c>
      <c r="C474" s="31" t="str" cm="1">
        <f t="array" ref="C474">INDEX($P$5:$P$7,B474)</f>
        <v>5:35–7:00 م</v>
      </c>
      <c r="D474" s="31">
        <v>6</v>
      </c>
      <c r="E474" s="31" t="s">
        <v>335</v>
      </c>
      <c r="F474" s="32">
        <v>4</v>
      </c>
      <c r="G474" s="31" t="s">
        <v>337</v>
      </c>
      <c r="H474" s="27"/>
      <c r="I474" s="27"/>
      <c r="J474" s="27"/>
      <c r="K474" s="27"/>
      <c r="L474" s="27"/>
      <c r="M474" s="27"/>
      <c r="N474" s="27"/>
      <c r="O474" s="27"/>
      <c r="P474" s="27"/>
    </row>
    <row r="475" spans="1:16">
      <c r="A475" s="30">
        <v>20</v>
      </c>
      <c r="B475" s="31">
        <v>2</v>
      </c>
      <c r="C475" s="31" t="str" cm="1">
        <f t="array" ref="C475">INDEX($P$5:$P$7,B475)</f>
        <v>5:35–7:00 م</v>
      </c>
      <c r="D475" s="31">
        <v>7</v>
      </c>
      <c r="E475" s="31" t="s">
        <v>335</v>
      </c>
      <c r="F475" s="32">
        <v>4</v>
      </c>
      <c r="G475" s="31" t="s">
        <v>317</v>
      </c>
      <c r="H475" s="27"/>
      <c r="I475" s="27"/>
      <c r="J475" s="27"/>
      <c r="K475" s="27"/>
      <c r="L475" s="27"/>
      <c r="M475" s="27"/>
      <c r="N475" s="27"/>
      <c r="O475" s="27"/>
      <c r="P475" s="27"/>
    </row>
    <row r="476" spans="1:16">
      <c r="A476" s="30">
        <v>20</v>
      </c>
      <c r="B476" s="31">
        <v>2</v>
      </c>
      <c r="C476" s="31" t="str" cm="1">
        <f t="array" ref="C476">INDEX($P$5:$P$7,B476)</f>
        <v>5:35–7:00 م</v>
      </c>
      <c r="D476" s="31">
        <v>8</v>
      </c>
      <c r="E476" s="31" t="s">
        <v>448</v>
      </c>
      <c r="F476" s="32">
        <v>4</v>
      </c>
      <c r="G476" s="31" t="s">
        <v>434</v>
      </c>
      <c r="H476" s="27"/>
      <c r="I476" s="27"/>
      <c r="J476" s="27"/>
      <c r="K476" s="27"/>
      <c r="L476" s="27"/>
      <c r="M476" s="27"/>
      <c r="N476" s="27"/>
      <c r="O476" s="27"/>
      <c r="P476" s="27"/>
    </row>
    <row r="477" spans="1:16">
      <c r="A477" s="30">
        <v>20</v>
      </c>
      <c r="B477" s="31">
        <v>3</v>
      </c>
      <c r="C477" s="31" t="str" cm="1">
        <f t="array" ref="C477">INDEX($P$5:$P$7,B477)</f>
        <v>7:10–8:35 م</v>
      </c>
      <c r="D477" s="31">
        <v>1</v>
      </c>
      <c r="E477" s="31" t="s">
        <v>448</v>
      </c>
      <c r="F477" s="32">
        <v>4</v>
      </c>
      <c r="G477" s="31" t="s">
        <v>450</v>
      </c>
      <c r="H477" s="27"/>
      <c r="I477" s="27"/>
      <c r="J477" s="27"/>
      <c r="K477" s="27"/>
      <c r="L477" s="27"/>
      <c r="M477" s="27"/>
      <c r="N477" s="27"/>
      <c r="O477" s="27"/>
      <c r="P477" s="27"/>
    </row>
    <row r="478" spans="1:16">
      <c r="A478" s="30">
        <v>20</v>
      </c>
      <c r="B478" s="31">
        <v>3</v>
      </c>
      <c r="C478" s="31" t="str" cm="1">
        <f t="array" ref="C478">INDEX($P$5:$P$7,B478)</f>
        <v>7:10–8:35 م</v>
      </c>
      <c r="D478" s="31">
        <v>2</v>
      </c>
      <c r="E478" s="31" t="s">
        <v>448</v>
      </c>
      <c r="F478" s="32">
        <v>4</v>
      </c>
      <c r="G478" s="31" t="s">
        <v>370</v>
      </c>
      <c r="H478" s="27"/>
      <c r="I478" s="27"/>
      <c r="J478" s="27"/>
      <c r="K478" s="27"/>
      <c r="L478" s="27"/>
      <c r="M478" s="27"/>
      <c r="N478" s="27"/>
      <c r="O478" s="27"/>
      <c r="P478" s="27"/>
    </row>
    <row r="479" spans="1:16">
      <c r="A479" s="30">
        <v>20</v>
      </c>
      <c r="B479" s="31">
        <v>3</v>
      </c>
      <c r="C479" s="31" t="str" cm="1">
        <f t="array" ref="C479">INDEX($P$5:$P$7,B479)</f>
        <v>7:10–8:35 م</v>
      </c>
      <c r="D479" s="31">
        <v>3</v>
      </c>
      <c r="E479" s="31" t="s">
        <v>653</v>
      </c>
      <c r="F479" s="32">
        <v>4</v>
      </c>
      <c r="G479" s="31" t="s">
        <v>544</v>
      </c>
      <c r="H479" s="27"/>
      <c r="I479" s="27"/>
      <c r="J479" s="27"/>
      <c r="K479" s="27"/>
      <c r="L479" s="27"/>
      <c r="M479" s="27"/>
      <c r="N479" s="27"/>
      <c r="O479" s="27"/>
      <c r="P479" s="27"/>
    </row>
    <row r="480" spans="1:16">
      <c r="A480" s="30">
        <v>20</v>
      </c>
      <c r="B480" s="31">
        <v>3</v>
      </c>
      <c r="C480" s="31" t="str" cm="1">
        <f t="array" ref="C480">INDEX($P$5:$P$7,B480)</f>
        <v>7:10–8:35 م</v>
      </c>
      <c r="D480" s="31">
        <v>4</v>
      </c>
      <c r="E480" s="31" t="s">
        <v>653</v>
      </c>
      <c r="F480" s="32">
        <v>4</v>
      </c>
      <c r="G480" s="31" t="s">
        <v>564</v>
      </c>
      <c r="H480" s="27"/>
      <c r="I480" s="27"/>
      <c r="J480" s="27"/>
      <c r="K480" s="27"/>
      <c r="L480" s="27"/>
      <c r="M480" s="27"/>
      <c r="N480" s="27"/>
      <c r="O480" s="27"/>
      <c r="P480" s="27"/>
    </row>
    <row r="481" spans="1:16">
      <c r="A481" s="30">
        <v>20</v>
      </c>
      <c r="B481" s="31">
        <v>3</v>
      </c>
      <c r="C481" s="31" t="str" cm="1">
        <f t="array" ref="C481">INDEX($P$5:$P$7,B481)</f>
        <v>7:10–8:35 م</v>
      </c>
      <c r="D481" s="31">
        <v>5</v>
      </c>
      <c r="E481" s="31" t="s">
        <v>653</v>
      </c>
      <c r="F481" s="32">
        <v>4</v>
      </c>
      <c r="G481" s="31" t="s">
        <v>513</v>
      </c>
      <c r="H481" s="27"/>
      <c r="I481" s="27"/>
      <c r="J481" s="27"/>
      <c r="K481" s="27"/>
      <c r="L481" s="27"/>
      <c r="M481" s="27"/>
      <c r="N481" s="27"/>
      <c r="O481" s="27"/>
      <c r="P481" s="27"/>
    </row>
    <row r="482" spans="1:16">
      <c r="A482" s="30">
        <v>20</v>
      </c>
      <c r="B482" s="31">
        <v>3</v>
      </c>
      <c r="C482" s="31" t="str" cm="1">
        <f t="array" ref="C482">INDEX($P$5:$P$7,B482)</f>
        <v>7:10–8:35 م</v>
      </c>
      <c r="D482" s="31">
        <v>6</v>
      </c>
      <c r="E482" s="31" t="s">
        <v>654</v>
      </c>
      <c r="F482" s="32">
        <v>4</v>
      </c>
      <c r="G482" s="31" t="s">
        <v>647</v>
      </c>
      <c r="H482" s="27"/>
      <c r="I482" s="27"/>
      <c r="J482" s="27"/>
      <c r="K482" s="27"/>
      <c r="L482" s="27"/>
      <c r="M482" s="27"/>
      <c r="N482" s="27"/>
      <c r="O482" s="27"/>
      <c r="P482" s="27"/>
    </row>
    <row r="483" spans="1:16">
      <c r="A483" s="30">
        <v>20</v>
      </c>
      <c r="B483" s="31">
        <v>3</v>
      </c>
      <c r="C483" s="31" t="str" cm="1">
        <f t="array" ref="C483">INDEX($P$5:$P$7,B483)</f>
        <v>7:10–8:35 م</v>
      </c>
      <c r="D483" s="31">
        <v>7</v>
      </c>
      <c r="E483" s="31" t="s">
        <v>654</v>
      </c>
      <c r="F483" s="32">
        <v>4</v>
      </c>
      <c r="G483" s="31" t="s">
        <v>656</v>
      </c>
      <c r="H483" s="27"/>
      <c r="I483" s="27"/>
      <c r="J483" s="27"/>
      <c r="K483" s="27"/>
      <c r="L483" s="27"/>
      <c r="M483" s="27"/>
      <c r="N483" s="27"/>
      <c r="O483" s="27"/>
      <c r="P483" s="27"/>
    </row>
    <row r="484" spans="1:16">
      <c r="A484" s="30">
        <v>20</v>
      </c>
      <c r="B484" s="31">
        <v>3</v>
      </c>
      <c r="C484" s="31" t="str" cm="1">
        <f t="array" ref="C484">INDEX($P$5:$P$7,B484)</f>
        <v>7:10–8:35 م</v>
      </c>
      <c r="D484" s="31">
        <v>8</v>
      </c>
      <c r="E484" s="31" t="s">
        <v>654</v>
      </c>
      <c r="F484" s="32">
        <v>4</v>
      </c>
      <c r="G484" s="31" t="s">
        <v>631</v>
      </c>
      <c r="H484" s="27"/>
      <c r="I484" s="27"/>
      <c r="J484" s="27"/>
      <c r="K484" s="27"/>
      <c r="L484" s="27"/>
      <c r="M484" s="27"/>
      <c r="N484" s="27"/>
      <c r="O484" s="27"/>
      <c r="P484" s="27"/>
    </row>
    <row r="485" spans="1:16">
      <c r="A485" s="36">
        <v>21</v>
      </c>
      <c r="B485" s="36">
        <v>1</v>
      </c>
      <c r="C485" s="36" t="str" cm="1">
        <f t="array" ref="C485">INDEX($P$5:$P$7,B485)</f>
        <v>4:00–5:25 م</v>
      </c>
      <c r="D485" s="36">
        <v>1</v>
      </c>
      <c r="E485" s="36" t="s">
        <v>341</v>
      </c>
      <c r="F485" s="36"/>
      <c r="G485" s="36" t="s">
        <v>342</v>
      </c>
      <c r="H485" s="27"/>
      <c r="I485" s="27"/>
      <c r="J485" s="27"/>
      <c r="K485" s="27"/>
      <c r="L485" s="27"/>
      <c r="M485" s="27"/>
      <c r="N485" s="27"/>
      <c r="O485" s="27"/>
      <c r="P485" s="27"/>
    </row>
    <row r="486" spans="1:16">
      <c r="A486" s="36">
        <v>21</v>
      </c>
      <c r="B486" s="36">
        <v>1</v>
      </c>
      <c r="C486" s="36" t="str" cm="1">
        <f t="array" ref="C486">INDEX($P$5:$P$7,B486)</f>
        <v>4:00–5:25 م</v>
      </c>
      <c r="D486" s="36">
        <v>2</v>
      </c>
      <c r="E486" s="36" t="s">
        <v>341</v>
      </c>
      <c r="F486" s="36"/>
      <c r="G486" s="36" t="s">
        <v>343</v>
      </c>
      <c r="H486" s="27"/>
      <c r="I486" s="27"/>
      <c r="J486" s="27"/>
      <c r="K486" s="27"/>
      <c r="L486" s="27"/>
      <c r="M486" s="27"/>
      <c r="N486" s="27"/>
      <c r="O486" s="27"/>
      <c r="P486" s="27"/>
    </row>
    <row r="487" spans="1:16">
      <c r="A487" s="36">
        <v>21</v>
      </c>
      <c r="B487" s="36">
        <v>1</v>
      </c>
      <c r="C487" s="36" t="str" cm="1">
        <f t="array" ref="C487">INDEX($P$5:$P$7,B487)</f>
        <v>4:00–5:25 م</v>
      </c>
      <c r="D487" s="36">
        <v>3</v>
      </c>
      <c r="E487" s="36" t="s">
        <v>341</v>
      </c>
      <c r="F487" s="36"/>
      <c r="G487" s="36" t="s">
        <v>344</v>
      </c>
      <c r="H487" s="27"/>
      <c r="I487" s="27"/>
      <c r="J487" s="27"/>
      <c r="K487" s="27"/>
      <c r="L487" s="27"/>
      <c r="M487" s="27"/>
      <c r="N487" s="27"/>
      <c r="O487" s="27"/>
      <c r="P487" s="27"/>
    </row>
    <row r="488" spans="1:16">
      <c r="A488" s="36">
        <v>21</v>
      </c>
      <c r="B488" s="36">
        <v>1</v>
      </c>
      <c r="C488" s="36" t="str" cm="1">
        <f t="array" ref="C488">INDEX($P$5:$P$7,B488)</f>
        <v>4:00–5:25 م</v>
      </c>
      <c r="D488" s="36">
        <v>4</v>
      </c>
      <c r="E488" s="36" t="s">
        <v>341</v>
      </c>
      <c r="F488" s="36"/>
      <c r="G488" s="36" t="s">
        <v>345</v>
      </c>
      <c r="H488" s="27"/>
      <c r="I488" s="27"/>
      <c r="J488" s="27"/>
      <c r="K488" s="27"/>
      <c r="L488" s="27"/>
      <c r="M488" s="27"/>
      <c r="N488" s="27"/>
      <c r="O488" s="27"/>
      <c r="P488" s="27"/>
    </row>
    <row r="489" spans="1:16">
      <c r="A489" s="36">
        <v>22</v>
      </c>
      <c r="B489" s="36">
        <v>1</v>
      </c>
      <c r="C489" s="36" t="str" cm="1">
        <f t="array" ref="C489">INDEX($P$5:$P$7,B489)</f>
        <v>4:00–5:25 م</v>
      </c>
      <c r="D489" s="36">
        <v>1</v>
      </c>
      <c r="E489" s="36" t="s">
        <v>180</v>
      </c>
      <c r="F489" s="36"/>
      <c r="G489" s="36" t="s">
        <v>346</v>
      </c>
      <c r="H489" s="27"/>
      <c r="I489" s="27"/>
      <c r="J489" s="27"/>
      <c r="K489" s="27"/>
      <c r="L489" s="27"/>
      <c r="M489" s="27"/>
      <c r="N489" s="27"/>
      <c r="O489" s="27"/>
      <c r="P489" s="27"/>
    </row>
    <row r="490" spans="1:16">
      <c r="A490" s="36">
        <v>22</v>
      </c>
      <c r="B490" s="36">
        <v>1</v>
      </c>
      <c r="C490" s="36" t="str" cm="1">
        <f t="array" ref="C490">INDEX($P$5:$P$7,B490)</f>
        <v>4:00–5:25 م</v>
      </c>
      <c r="D490" s="36">
        <v>2</v>
      </c>
      <c r="E490" s="36" t="s">
        <v>180</v>
      </c>
      <c r="F490" s="36"/>
      <c r="G490" s="36" t="s">
        <v>347</v>
      </c>
      <c r="H490" s="27"/>
      <c r="I490" s="27"/>
      <c r="J490" s="27"/>
      <c r="K490" s="27"/>
      <c r="L490" s="27"/>
      <c r="M490" s="27"/>
      <c r="N490" s="27"/>
      <c r="O490" s="27"/>
      <c r="P490" s="27"/>
    </row>
    <row r="491" spans="1:16">
      <c r="A491" s="36">
        <v>22</v>
      </c>
      <c r="B491" s="36">
        <v>2</v>
      </c>
      <c r="C491" s="36" t="str" cm="1">
        <f t="array" ref="C491">INDEX($P$5:$P$7,B491)</f>
        <v>5:35–7:00 م</v>
      </c>
      <c r="D491" s="36">
        <v>1</v>
      </c>
      <c r="E491" s="36" t="s">
        <v>101</v>
      </c>
      <c r="F491" s="36"/>
      <c r="G491" s="36" t="s">
        <v>183</v>
      </c>
      <c r="H491" s="27"/>
      <c r="I491" s="27"/>
      <c r="J491" s="27"/>
      <c r="K491" s="27"/>
      <c r="L491" s="27"/>
      <c r="M491" s="27"/>
      <c r="N491" s="27"/>
      <c r="O491" s="27"/>
      <c r="P491" s="27"/>
    </row>
  </sheetData>
  <mergeCells count="2">
    <mergeCell ref="A1:G1"/>
    <mergeCell ref="A2:G2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ECA17-22F4-4FAC-A708-7126A9606209}">
  <dimension ref="A1:P443"/>
  <sheetViews>
    <sheetView showGridLines="0" rightToLeft="1" workbookViewId="0">
      <pane ySplit="4" topLeftCell="A5" activePane="bottomLeft" state="frozen"/>
      <selection sqref="A1:C1"/>
      <selection pane="bottomLeft" sqref="A1:XFD1048576"/>
    </sheetView>
  </sheetViews>
  <sheetFormatPr defaultRowHeight="14.5"/>
  <cols>
    <col min="1" max="2" width="10" style="24" customWidth="1"/>
    <col min="3" max="3" width="20.90625" style="24" customWidth="1"/>
    <col min="4" max="4" width="11.26953125" style="24" customWidth="1"/>
    <col min="5" max="5" width="21.453125" style="24" customWidth="1"/>
    <col min="6" max="6" width="10.54296875" style="24" customWidth="1"/>
    <col min="7" max="7" width="27.26953125" style="24" customWidth="1"/>
    <col min="8" max="8" width="8.7265625" style="19"/>
    <col min="9" max="9" width="10" style="19" customWidth="1"/>
    <col min="10" max="10" width="15.453125" style="19" customWidth="1"/>
    <col min="11" max="12" width="12.7265625" style="19" customWidth="1"/>
    <col min="13" max="14" width="8.7265625" style="19"/>
    <col min="15" max="15" width="9.08984375" style="19" customWidth="1"/>
    <col min="16" max="16" width="20.90625" style="19" customWidth="1"/>
    <col min="17" max="16384" width="8.7265625" style="19"/>
  </cols>
  <sheetData>
    <row r="1" spans="1:16" ht="18.5">
      <c r="A1" s="56" t="s">
        <v>661</v>
      </c>
      <c r="B1" s="56"/>
      <c r="C1" s="56"/>
      <c r="D1" s="56"/>
      <c r="E1" s="56"/>
      <c r="F1" s="56"/>
      <c r="G1" s="56"/>
      <c r="H1" s="18"/>
      <c r="I1" s="18"/>
      <c r="J1" s="18"/>
      <c r="K1" s="18"/>
      <c r="L1" s="18"/>
      <c r="M1" s="18"/>
      <c r="N1" s="18"/>
      <c r="O1" s="18"/>
      <c r="P1" s="18"/>
    </row>
    <row r="2" spans="1:16">
      <c r="A2" s="57" t="str">
        <f>"إجمالي "&amp;COUNTIF($G$5:$G$436,"* ضد *")&amp;" مباراة دوري | مباريات كل فريق "&amp;IF(MIN($K$5:$K$53)=MAX($K$5:$K$53),MIN($K$5:$K$53),MIN($K$5:$K$53)&amp;"–"&amp;MAX($K$5:$K$53))&amp;" | 5 مجموعة | دوري 18 يوم + إقصائي 3 يوم = 21 يوم | "&amp;MAX($D$5:$D$443)&amp;" ملعب"</f>
        <v>إجمالي 432 مباراة دوري | مباريات كل فريق 16–18 | 5 مجموعة | دوري 18 يوم + إقصائي 3 يوم = 21 يوم | 8 ملعب</v>
      </c>
      <c r="B2" s="58"/>
      <c r="C2" s="58"/>
      <c r="D2" s="58"/>
      <c r="E2" s="58"/>
      <c r="F2" s="58"/>
      <c r="G2" s="58"/>
      <c r="H2" s="25"/>
      <c r="I2" s="25"/>
      <c r="J2" s="25"/>
      <c r="K2" s="25"/>
      <c r="L2" s="25"/>
      <c r="M2" s="25"/>
      <c r="N2" s="25"/>
      <c r="O2" s="25"/>
      <c r="P2" s="25"/>
    </row>
    <row r="3" spans="1:16">
      <c r="A3" s="26"/>
      <c r="B3" s="26"/>
      <c r="C3" s="26"/>
      <c r="D3" s="26"/>
      <c r="E3" s="26"/>
      <c r="F3" s="26"/>
      <c r="G3" s="26"/>
      <c r="H3" s="27"/>
      <c r="I3" s="27"/>
      <c r="J3" s="27"/>
      <c r="K3" s="27"/>
      <c r="L3" s="27"/>
      <c r="M3" s="27"/>
      <c r="N3" s="27"/>
      <c r="O3" s="27"/>
      <c r="P3" s="27"/>
    </row>
    <row r="4" spans="1:16">
      <c r="A4" s="28" t="s">
        <v>12</v>
      </c>
      <c r="B4" s="28" t="s">
        <v>13</v>
      </c>
      <c r="C4" s="28" t="s">
        <v>14</v>
      </c>
      <c r="D4" s="28" t="s">
        <v>15</v>
      </c>
      <c r="E4" s="28" t="s">
        <v>16</v>
      </c>
      <c r="F4" s="28" t="s">
        <v>17</v>
      </c>
      <c r="G4" s="28" t="s">
        <v>18</v>
      </c>
      <c r="H4" s="27"/>
      <c r="I4" s="29" t="s">
        <v>35</v>
      </c>
      <c r="J4" s="29" t="s">
        <v>36</v>
      </c>
      <c r="K4" s="29" t="s">
        <v>37</v>
      </c>
      <c r="L4" s="29" t="s">
        <v>38</v>
      </c>
      <c r="M4" s="27"/>
      <c r="N4" s="27"/>
      <c r="O4" s="15" t="s">
        <v>13</v>
      </c>
      <c r="P4" s="15" t="s">
        <v>39</v>
      </c>
    </row>
    <row r="5" spans="1:16">
      <c r="A5" s="30">
        <v>1</v>
      </c>
      <c r="B5" s="31">
        <v>1</v>
      </c>
      <c r="C5" s="31" t="str" cm="1">
        <f t="array" ref="C5">INDEX($P$5:$P$7,B5)</f>
        <v>4:00–5:25 م</v>
      </c>
      <c r="D5" s="31">
        <v>1</v>
      </c>
      <c r="E5" s="31" t="s">
        <v>19</v>
      </c>
      <c r="F5" s="32">
        <v>1</v>
      </c>
      <c r="G5" s="31" t="s">
        <v>62</v>
      </c>
      <c r="H5" s="27"/>
      <c r="I5" s="33">
        <v>1</v>
      </c>
      <c r="J5" s="33" t="s">
        <v>19</v>
      </c>
      <c r="K5" s="33">
        <f t="shared" ref="K5:K36" si="0">COUNTIF($G$5:$G$436,I5&amp;" ضد *")+COUNTIF($G$5:$G$436,"* ضد "&amp;I5)</f>
        <v>18</v>
      </c>
      <c r="L5" s="33">
        <f t="shared" ref="L5:L36" si="1">COUNTIF($J$5:$J$53,J5)-1</f>
        <v>9</v>
      </c>
      <c r="M5" s="27"/>
      <c r="N5" s="27"/>
      <c r="O5" s="34">
        <v>1</v>
      </c>
      <c r="P5" s="34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</row>
    <row r="6" spans="1:16">
      <c r="A6" s="30">
        <v>1</v>
      </c>
      <c r="B6" s="31">
        <v>1</v>
      </c>
      <c r="C6" s="31" t="str" cm="1">
        <f t="array" ref="C6">INDEX($P$5:$P$7,B6)</f>
        <v>4:00–5:25 م</v>
      </c>
      <c r="D6" s="31">
        <v>2</v>
      </c>
      <c r="E6" s="31" t="s">
        <v>19</v>
      </c>
      <c r="F6" s="32">
        <v>1</v>
      </c>
      <c r="G6" s="31" t="s">
        <v>53</v>
      </c>
      <c r="H6" s="27"/>
      <c r="I6" s="33">
        <v>2</v>
      </c>
      <c r="J6" s="33" t="s">
        <v>19</v>
      </c>
      <c r="K6" s="33">
        <f t="shared" si="0"/>
        <v>18</v>
      </c>
      <c r="L6" s="33">
        <f t="shared" si="1"/>
        <v>9</v>
      </c>
      <c r="M6" s="27"/>
      <c r="N6" s="27"/>
      <c r="O6" s="34">
        <v>2</v>
      </c>
      <c r="P6" s="34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</row>
    <row r="7" spans="1:16">
      <c r="A7" s="30">
        <v>1</v>
      </c>
      <c r="B7" s="31">
        <v>1</v>
      </c>
      <c r="C7" s="31" t="str" cm="1">
        <f t="array" ref="C7">INDEX($P$5:$P$7,B7)</f>
        <v>4:00–5:25 م</v>
      </c>
      <c r="D7" s="31">
        <v>3</v>
      </c>
      <c r="E7" s="31" t="s">
        <v>19</v>
      </c>
      <c r="F7" s="32">
        <v>1</v>
      </c>
      <c r="G7" s="31" t="s">
        <v>52</v>
      </c>
      <c r="H7" s="27"/>
      <c r="I7" s="33">
        <v>3</v>
      </c>
      <c r="J7" s="33" t="s">
        <v>19</v>
      </c>
      <c r="K7" s="33">
        <f t="shared" si="0"/>
        <v>18</v>
      </c>
      <c r="L7" s="33">
        <f t="shared" si="1"/>
        <v>9</v>
      </c>
      <c r="M7" s="27"/>
      <c r="N7" s="27"/>
      <c r="O7" s="34">
        <v>3</v>
      </c>
      <c r="P7" s="34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</row>
    <row r="8" spans="1:16">
      <c r="A8" s="30">
        <v>1</v>
      </c>
      <c r="B8" s="31">
        <v>1</v>
      </c>
      <c r="C8" s="31" t="str" cm="1">
        <f t="array" ref="C8">INDEX($P$5:$P$7,B8)</f>
        <v>4:00–5:25 م</v>
      </c>
      <c r="D8" s="31">
        <v>4</v>
      </c>
      <c r="E8" s="31" t="s">
        <v>19</v>
      </c>
      <c r="F8" s="32">
        <v>1</v>
      </c>
      <c r="G8" s="31" t="s">
        <v>45</v>
      </c>
      <c r="H8" s="27"/>
      <c r="I8" s="33">
        <v>4</v>
      </c>
      <c r="J8" s="33" t="s">
        <v>19</v>
      </c>
      <c r="K8" s="33">
        <f t="shared" si="0"/>
        <v>18</v>
      </c>
      <c r="L8" s="33">
        <f t="shared" si="1"/>
        <v>9</v>
      </c>
      <c r="M8" s="27"/>
      <c r="N8" s="27"/>
      <c r="O8" s="27"/>
      <c r="P8" s="27"/>
    </row>
    <row r="9" spans="1:16">
      <c r="A9" s="30">
        <v>1</v>
      </c>
      <c r="B9" s="31">
        <v>1</v>
      </c>
      <c r="C9" s="31" t="str" cm="1">
        <f t="array" ref="C9">INDEX($P$5:$P$7,B9)</f>
        <v>4:00–5:25 م</v>
      </c>
      <c r="D9" s="31">
        <v>5</v>
      </c>
      <c r="E9" s="31" t="s">
        <v>19</v>
      </c>
      <c r="F9" s="32">
        <v>1</v>
      </c>
      <c r="G9" s="31" t="s">
        <v>31</v>
      </c>
      <c r="H9" s="27"/>
      <c r="I9" s="33">
        <v>5</v>
      </c>
      <c r="J9" s="33" t="s">
        <v>19</v>
      </c>
      <c r="K9" s="33">
        <f t="shared" si="0"/>
        <v>18</v>
      </c>
      <c r="L9" s="33">
        <f t="shared" si="1"/>
        <v>9</v>
      </c>
      <c r="M9" s="27"/>
      <c r="N9" s="27"/>
      <c r="O9" s="35" t="s">
        <v>348</v>
      </c>
      <c r="P9" s="27"/>
    </row>
    <row r="10" spans="1:16">
      <c r="A10" s="30">
        <v>1</v>
      </c>
      <c r="B10" s="31">
        <v>1</v>
      </c>
      <c r="C10" s="31" t="str" cm="1">
        <f t="array" ref="C10">INDEX($P$5:$P$7,B10)</f>
        <v>4:00–5:25 م</v>
      </c>
      <c r="D10" s="31">
        <v>6</v>
      </c>
      <c r="E10" s="31" t="s">
        <v>95</v>
      </c>
      <c r="F10" s="32">
        <v>1</v>
      </c>
      <c r="G10" s="31" t="s">
        <v>231</v>
      </c>
      <c r="H10" s="27"/>
      <c r="I10" s="33">
        <v>6</v>
      </c>
      <c r="J10" s="33" t="s">
        <v>19</v>
      </c>
      <c r="K10" s="33">
        <f t="shared" si="0"/>
        <v>18</v>
      </c>
      <c r="L10" s="33">
        <f t="shared" si="1"/>
        <v>9</v>
      </c>
      <c r="M10" s="27"/>
      <c r="N10" s="27"/>
      <c r="O10" s="27"/>
      <c r="P10" s="27"/>
    </row>
    <row r="11" spans="1:16">
      <c r="A11" s="30">
        <v>1</v>
      </c>
      <c r="B11" s="31">
        <v>1</v>
      </c>
      <c r="C11" s="31" t="str" cm="1">
        <f t="array" ref="C11">INDEX($P$5:$P$7,B11)</f>
        <v>4:00–5:25 م</v>
      </c>
      <c r="D11" s="31">
        <v>7</v>
      </c>
      <c r="E11" s="31" t="s">
        <v>95</v>
      </c>
      <c r="F11" s="32">
        <v>1</v>
      </c>
      <c r="G11" s="31" t="s">
        <v>207</v>
      </c>
      <c r="H11" s="27"/>
      <c r="I11" s="33">
        <v>7</v>
      </c>
      <c r="J11" s="33" t="s">
        <v>19</v>
      </c>
      <c r="K11" s="33">
        <f t="shared" si="0"/>
        <v>18</v>
      </c>
      <c r="L11" s="33">
        <f t="shared" si="1"/>
        <v>9</v>
      </c>
      <c r="M11" s="27"/>
      <c r="N11" s="27"/>
      <c r="O11" s="27"/>
      <c r="P11" s="27"/>
    </row>
    <row r="12" spans="1:16">
      <c r="A12" s="30">
        <v>1</v>
      </c>
      <c r="B12" s="31">
        <v>1</v>
      </c>
      <c r="C12" s="31" t="str" cm="1">
        <f t="array" ref="C12">INDEX($P$5:$P$7,B12)</f>
        <v>4:00–5:25 م</v>
      </c>
      <c r="D12" s="31">
        <v>8</v>
      </c>
      <c r="E12" s="31" t="s">
        <v>95</v>
      </c>
      <c r="F12" s="32">
        <v>1</v>
      </c>
      <c r="G12" s="31" t="s">
        <v>175</v>
      </c>
      <c r="H12" s="27"/>
      <c r="I12" s="33">
        <v>8</v>
      </c>
      <c r="J12" s="33" t="s">
        <v>19</v>
      </c>
      <c r="K12" s="33">
        <f t="shared" si="0"/>
        <v>18</v>
      </c>
      <c r="L12" s="33">
        <f t="shared" si="1"/>
        <v>9</v>
      </c>
      <c r="M12" s="27"/>
      <c r="N12" s="27"/>
      <c r="O12" s="27"/>
      <c r="P12" s="27"/>
    </row>
    <row r="13" spans="1:16">
      <c r="A13" s="30">
        <v>1</v>
      </c>
      <c r="B13" s="31">
        <v>2</v>
      </c>
      <c r="C13" s="31" t="str" cm="1">
        <f t="array" ref="C13">INDEX($P$5:$P$7,B13)</f>
        <v>5:35–7:00 م</v>
      </c>
      <c r="D13" s="31">
        <v>1</v>
      </c>
      <c r="E13" s="31" t="s">
        <v>95</v>
      </c>
      <c r="F13" s="32">
        <v>1</v>
      </c>
      <c r="G13" s="31" t="s">
        <v>162</v>
      </c>
      <c r="H13" s="27"/>
      <c r="I13" s="33">
        <v>9</v>
      </c>
      <c r="J13" s="33" t="s">
        <v>19</v>
      </c>
      <c r="K13" s="33">
        <f t="shared" si="0"/>
        <v>18</v>
      </c>
      <c r="L13" s="33">
        <f t="shared" si="1"/>
        <v>9</v>
      </c>
      <c r="M13" s="27"/>
      <c r="N13" s="27"/>
      <c r="O13" s="27"/>
      <c r="P13" s="27"/>
    </row>
    <row r="14" spans="1:16">
      <c r="A14" s="30">
        <v>1</v>
      </c>
      <c r="B14" s="31">
        <v>2</v>
      </c>
      <c r="C14" s="31" t="str" cm="1">
        <f t="array" ref="C14">INDEX($P$5:$P$7,B14)</f>
        <v>5:35–7:00 م</v>
      </c>
      <c r="D14" s="31">
        <v>2</v>
      </c>
      <c r="E14" s="31" t="s">
        <v>95</v>
      </c>
      <c r="F14" s="32">
        <v>1</v>
      </c>
      <c r="G14" s="31" t="s">
        <v>123</v>
      </c>
      <c r="H14" s="27"/>
      <c r="I14" s="33">
        <v>10</v>
      </c>
      <c r="J14" s="33" t="s">
        <v>19</v>
      </c>
      <c r="K14" s="33">
        <f t="shared" si="0"/>
        <v>18</v>
      </c>
      <c r="L14" s="33">
        <f t="shared" si="1"/>
        <v>9</v>
      </c>
      <c r="M14" s="27"/>
      <c r="N14" s="27"/>
      <c r="O14" s="27"/>
      <c r="P14" s="27"/>
    </row>
    <row r="15" spans="1:16">
      <c r="A15" s="30">
        <v>1</v>
      </c>
      <c r="B15" s="31">
        <v>2</v>
      </c>
      <c r="C15" s="31" t="str" cm="1">
        <f t="array" ref="C15">INDEX($P$5:$P$7,B15)</f>
        <v>5:35–7:00 م</v>
      </c>
      <c r="D15" s="31">
        <v>3</v>
      </c>
      <c r="E15" s="31" t="s">
        <v>174</v>
      </c>
      <c r="F15" s="32">
        <v>1</v>
      </c>
      <c r="G15" s="31" t="s">
        <v>382</v>
      </c>
      <c r="H15" s="27"/>
      <c r="I15" s="33">
        <v>11</v>
      </c>
      <c r="J15" s="33" t="s">
        <v>95</v>
      </c>
      <c r="K15" s="33">
        <f t="shared" si="0"/>
        <v>18</v>
      </c>
      <c r="L15" s="33">
        <f t="shared" si="1"/>
        <v>9</v>
      </c>
      <c r="M15" s="27"/>
      <c r="N15" s="27"/>
      <c r="O15" s="27"/>
      <c r="P15" s="27"/>
    </row>
    <row r="16" spans="1:16">
      <c r="A16" s="30">
        <v>1</v>
      </c>
      <c r="B16" s="31">
        <v>2</v>
      </c>
      <c r="C16" s="31" t="str" cm="1">
        <f t="array" ref="C16">INDEX($P$5:$P$7,B16)</f>
        <v>5:35–7:00 م</v>
      </c>
      <c r="D16" s="31">
        <v>4</v>
      </c>
      <c r="E16" s="31" t="s">
        <v>174</v>
      </c>
      <c r="F16" s="32">
        <v>1</v>
      </c>
      <c r="G16" s="31" t="s">
        <v>383</v>
      </c>
      <c r="H16" s="27"/>
      <c r="I16" s="33">
        <v>12</v>
      </c>
      <c r="J16" s="33" t="s">
        <v>95</v>
      </c>
      <c r="K16" s="33">
        <f t="shared" si="0"/>
        <v>18</v>
      </c>
      <c r="L16" s="33">
        <f t="shared" si="1"/>
        <v>9</v>
      </c>
      <c r="M16" s="27"/>
      <c r="N16" s="27"/>
      <c r="O16" s="27"/>
      <c r="P16" s="27"/>
    </row>
    <row r="17" spans="1:16">
      <c r="A17" s="30">
        <v>1</v>
      </c>
      <c r="B17" s="31">
        <v>2</v>
      </c>
      <c r="C17" s="31" t="str" cm="1">
        <f t="array" ref="C17">INDEX($P$5:$P$7,B17)</f>
        <v>5:35–7:00 م</v>
      </c>
      <c r="D17" s="31">
        <v>5</v>
      </c>
      <c r="E17" s="31" t="s">
        <v>174</v>
      </c>
      <c r="F17" s="32">
        <v>1</v>
      </c>
      <c r="G17" s="31" t="s">
        <v>321</v>
      </c>
      <c r="H17" s="27"/>
      <c r="I17" s="33">
        <v>13</v>
      </c>
      <c r="J17" s="33" t="s">
        <v>95</v>
      </c>
      <c r="K17" s="33">
        <f t="shared" si="0"/>
        <v>18</v>
      </c>
      <c r="L17" s="33">
        <f t="shared" si="1"/>
        <v>9</v>
      </c>
      <c r="M17" s="27"/>
      <c r="N17" s="27"/>
      <c r="O17" s="27"/>
      <c r="P17" s="27"/>
    </row>
    <row r="18" spans="1:16">
      <c r="A18" s="30">
        <v>1</v>
      </c>
      <c r="B18" s="31">
        <v>2</v>
      </c>
      <c r="C18" s="31" t="str" cm="1">
        <f t="array" ref="C18">INDEX($P$5:$P$7,B18)</f>
        <v>5:35–7:00 م</v>
      </c>
      <c r="D18" s="31">
        <v>6</v>
      </c>
      <c r="E18" s="31" t="s">
        <v>174</v>
      </c>
      <c r="F18" s="32">
        <v>1</v>
      </c>
      <c r="G18" s="31" t="s">
        <v>318</v>
      </c>
      <c r="H18" s="27"/>
      <c r="I18" s="33">
        <v>14</v>
      </c>
      <c r="J18" s="33" t="s">
        <v>95</v>
      </c>
      <c r="K18" s="33">
        <f t="shared" si="0"/>
        <v>18</v>
      </c>
      <c r="L18" s="33">
        <f t="shared" si="1"/>
        <v>9</v>
      </c>
      <c r="M18" s="27"/>
      <c r="N18" s="27"/>
      <c r="O18" s="27"/>
      <c r="P18" s="27"/>
    </row>
    <row r="19" spans="1:16">
      <c r="A19" s="30">
        <v>1</v>
      </c>
      <c r="B19" s="31">
        <v>2</v>
      </c>
      <c r="C19" s="31" t="str" cm="1">
        <f t="array" ref="C19">INDEX($P$5:$P$7,B19)</f>
        <v>5:35–7:00 م</v>
      </c>
      <c r="D19" s="31">
        <v>7</v>
      </c>
      <c r="E19" s="31" t="s">
        <v>174</v>
      </c>
      <c r="F19" s="32">
        <v>1</v>
      </c>
      <c r="G19" s="31" t="s">
        <v>306</v>
      </c>
      <c r="H19" s="27"/>
      <c r="I19" s="33">
        <v>15</v>
      </c>
      <c r="J19" s="33" t="s">
        <v>95</v>
      </c>
      <c r="K19" s="33">
        <f t="shared" si="0"/>
        <v>18</v>
      </c>
      <c r="L19" s="33">
        <f t="shared" si="1"/>
        <v>9</v>
      </c>
      <c r="M19" s="27"/>
      <c r="N19" s="27"/>
      <c r="O19" s="27"/>
      <c r="P19" s="27"/>
    </row>
    <row r="20" spans="1:16">
      <c r="A20" s="30">
        <v>1</v>
      </c>
      <c r="B20" s="31">
        <v>2</v>
      </c>
      <c r="C20" s="31" t="str" cm="1">
        <f t="array" ref="C20">INDEX($P$5:$P$7,B20)</f>
        <v>5:35–7:00 م</v>
      </c>
      <c r="D20" s="31">
        <v>8</v>
      </c>
      <c r="E20" s="31" t="s">
        <v>295</v>
      </c>
      <c r="F20" s="32">
        <v>1</v>
      </c>
      <c r="G20" s="31" t="s">
        <v>536</v>
      </c>
      <c r="H20" s="27"/>
      <c r="I20" s="33">
        <v>16</v>
      </c>
      <c r="J20" s="33" t="s">
        <v>95</v>
      </c>
      <c r="K20" s="33">
        <f t="shared" si="0"/>
        <v>18</v>
      </c>
      <c r="L20" s="33">
        <f t="shared" si="1"/>
        <v>9</v>
      </c>
      <c r="M20" s="27"/>
      <c r="N20" s="27"/>
      <c r="O20" s="27"/>
      <c r="P20" s="27"/>
    </row>
    <row r="21" spans="1:16">
      <c r="A21" s="30">
        <v>1</v>
      </c>
      <c r="B21" s="31">
        <v>3</v>
      </c>
      <c r="C21" s="31" t="str" cm="1">
        <f t="array" ref="C21">INDEX($P$5:$P$7,B21)</f>
        <v>7:10–8:35 م</v>
      </c>
      <c r="D21" s="31">
        <v>1</v>
      </c>
      <c r="E21" s="31" t="s">
        <v>295</v>
      </c>
      <c r="F21" s="32">
        <v>1</v>
      </c>
      <c r="G21" s="31" t="s">
        <v>516</v>
      </c>
      <c r="H21" s="27"/>
      <c r="I21" s="33">
        <v>17</v>
      </c>
      <c r="J21" s="33" t="s">
        <v>95</v>
      </c>
      <c r="K21" s="33">
        <f t="shared" si="0"/>
        <v>18</v>
      </c>
      <c r="L21" s="33">
        <f t="shared" si="1"/>
        <v>9</v>
      </c>
      <c r="M21" s="27"/>
      <c r="N21" s="27"/>
      <c r="O21" s="27"/>
      <c r="P21" s="27"/>
    </row>
    <row r="22" spans="1:16">
      <c r="A22" s="30">
        <v>1</v>
      </c>
      <c r="B22" s="31">
        <v>3</v>
      </c>
      <c r="C22" s="31" t="str" cm="1">
        <f t="array" ref="C22">INDEX($P$5:$P$7,B22)</f>
        <v>7:10–8:35 م</v>
      </c>
      <c r="D22" s="31">
        <v>2</v>
      </c>
      <c r="E22" s="31" t="s">
        <v>295</v>
      </c>
      <c r="F22" s="32">
        <v>1</v>
      </c>
      <c r="G22" s="31" t="s">
        <v>496</v>
      </c>
      <c r="H22" s="27"/>
      <c r="I22" s="33">
        <v>18</v>
      </c>
      <c r="J22" s="33" t="s">
        <v>95</v>
      </c>
      <c r="K22" s="33">
        <f t="shared" si="0"/>
        <v>18</v>
      </c>
      <c r="L22" s="33">
        <f t="shared" si="1"/>
        <v>9</v>
      </c>
      <c r="M22" s="27"/>
      <c r="N22" s="27"/>
      <c r="O22" s="27"/>
      <c r="P22" s="27"/>
    </row>
    <row r="23" spans="1:16">
      <c r="A23" s="30">
        <v>1</v>
      </c>
      <c r="B23" s="31">
        <v>3</v>
      </c>
      <c r="C23" s="31" t="str" cm="1">
        <f t="array" ref="C23">INDEX($P$5:$P$7,B23)</f>
        <v>7:10–8:35 م</v>
      </c>
      <c r="D23" s="31">
        <v>3</v>
      </c>
      <c r="E23" s="31" t="s">
        <v>295</v>
      </c>
      <c r="F23" s="32">
        <v>1</v>
      </c>
      <c r="G23" s="31" t="s">
        <v>472</v>
      </c>
      <c r="H23" s="27"/>
      <c r="I23" s="33">
        <v>19</v>
      </c>
      <c r="J23" s="33" t="s">
        <v>95</v>
      </c>
      <c r="K23" s="33">
        <f t="shared" si="0"/>
        <v>18</v>
      </c>
      <c r="L23" s="33">
        <f t="shared" si="1"/>
        <v>9</v>
      </c>
      <c r="M23" s="27"/>
      <c r="N23" s="27"/>
      <c r="O23" s="27"/>
      <c r="P23" s="27"/>
    </row>
    <row r="24" spans="1:16">
      <c r="A24" s="30">
        <v>1</v>
      </c>
      <c r="B24" s="31">
        <v>3</v>
      </c>
      <c r="C24" s="31" t="str" cm="1">
        <f t="array" ref="C24">INDEX($P$5:$P$7,B24)</f>
        <v>7:10–8:35 م</v>
      </c>
      <c r="D24" s="31">
        <v>4</v>
      </c>
      <c r="E24" s="31" t="s">
        <v>295</v>
      </c>
      <c r="F24" s="32">
        <v>1</v>
      </c>
      <c r="G24" s="31" t="s">
        <v>452</v>
      </c>
      <c r="H24" s="27"/>
      <c r="I24" s="33">
        <v>20</v>
      </c>
      <c r="J24" s="33" t="s">
        <v>95</v>
      </c>
      <c r="K24" s="33">
        <f t="shared" si="0"/>
        <v>18</v>
      </c>
      <c r="L24" s="33">
        <f t="shared" si="1"/>
        <v>9</v>
      </c>
      <c r="M24" s="27"/>
      <c r="N24" s="27"/>
      <c r="O24" s="27"/>
      <c r="P24" s="27"/>
    </row>
    <row r="25" spans="1:16">
      <c r="A25" s="30">
        <v>1</v>
      </c>
      <c r="B25" s="31">
        <v>3</v>
      </c>
      <c r="C25" s="31" t="str" cm="1">
        <f t="array" ref="C25">INDEX($P$5:$P$7,B25)</f>
        <v>7:10–8:35 م</v>
      </c>
      <c r="D25" s="31">
        <v>5</v>
      </c>
      <c r="E25" s="31" t="s">
        <v>335</v>
      </c>
      <c r="F25" s="32">
        <v>1</v>
      </c>
      <c r="G25" s="31" t="s">
        <v>662</v>
      </c>
      <c r="H25" s="27"/>
      <c r="I25" s="33">
        <v>21</v>
      </c>
      <c r="J25" s="33" t="s">
        <v>174</v>
      </c>
      <c r="K25" s="33">
        <f t="shared" si="0"/>
        <v>18</v>
      </c>
      <c r="L25" s="33">
        <f t="shared" si="1"/>
        <v>9</v>
      </c>
      <c r="M25" s="27"/>
      <c r="N25" s="27"/>
      <c r="O25" s="27"/>
      <c r="P25" s="27"/>
    </row>
    <row r="26" spans="1:16">
      <c r="A26" s="30">
        <v>1</v>
      </c>
      <c r="B26" s="31">
        <v>3</v>
      </c>
      <c r="C26" s="31" t="str" cm="1">
        <f t="array" ref="C26">INDEX($P$5:$P$7,B26)</f>
        <v>7:10–8:35 م</v>
      </c>
      <c r="D26" s="31">
        <v>6</v>
      </c>
      <c r="E26" s="31" t="s">
        <v>335</v>
      </c>
      <c r="F26" s="32">
        <v>1</v>
      </c>
      <c r="G26" s="31" t="s">
        <v>655</v>
      </c>
      <c r="H26" s="27"/>
      <c r="I26" s="33">
        <v>22</v>
      </c>
      <c r="J26" s="33" t="s">
        <v>174</v>
      </c>
      <c r="K26" s="33">
        <f t="shared" si="0"/>
        <v>18</v>
      </c>
      <c r="L26" s="33">
        <f t="shared" si="1"/>
        <v>9</v>
      </c>
      <c r="M26" s="27"/>
      <c r="N26" s="27"/>
      <c r="O26" s="27"/>
      <c r="P26" s="27"/>
    </row>
    <row r="27" spans="1:16">
      <c r="A27" s="30">
        <v>1</v>
      </c>
      <c r="B27" s="31">
        <v>3</v>
      </c>
      <c r="C27" s="31" t="str" cm="1">
        <f t="array" ref="C27">INDEX($P$5:$P$7,B27)</f>
        <v>7:10–8:35 م</v>
      </c>
      <c r="D27" s="31">
        <v>7</v>
      </c>
      <c r="E27" s="31" t="s">
        <v>335</v>
      </c>
      <c r="F27" s="32">
        <v>1</v>
      </c>
      <c r="G27" s="31" t="s">
        <v>650</v>
      </c>
      <c r="H27" s="27"/>
      <c r="I27" s="33">
        <v>23</v>
      </c>
      <c r="J27" s="33" t="s">
        <v>174</v>
      </c>
      <c r="K27" s="33">
        <f t="shared" si="0"/>
        <v>18</v>
      </c>
      <c r="L27" s="33">
        <f t="shared" si="1"/>
        <v>9</v>
      </c>
      <c r="M27" s="27"/>
      <c r="N27" s="27"/>
      <c r="O27" s="27"/>
      <c r="P27" s="27"/>
    </row>
    <row r="28" spans="1:16">
      <c r="A28" s="30">
        <v>1</v>
      </c>
      <c r="B28" s="31">
        <v>3</v>
      </c>
      <c r="C28" s="31" t="str" cm="1">
        <f t="array" ref="C28">INDEX($P$5:$P$7,B28)</f>
        <v>7:10–8:35 م</v>
      </c>
      <c r="D28" s="31">
        <v>8</v>
      </c>
      <c r="E28" s="31" t="s">
        <v>335</v>
      </c>
      <c r="F28" s="32">
        <v>1</v>
      </c>
      <c r="G28" s="31" t="s">
        <v>640</v>
      </c>
      <c r="H28" s="27"/>
      <c r="I28" s="33">
        <v>24</v>
      </c>
      <c r="J28" s="33" t="s">
        <v>174</v>
      </c>
      <c r="K28" s="33">
        <f t="shared" si="0"/>
        <v>18</v>
      </c>
      <c r="L28" s="33">
        <f t="shared" si="1"/>
        <v>9</v>
      </c>
      <c r="M28" s="27"/>
      <c r="N28" s="27"/>
      <c r="O28" s="27"/>
      <c r="P28" s="27"/>
    </row>
    <row r="29" spans="1:16">
      <c r="A29" s="30">
        <v>2</v>
      </c>
      <c r="B29" s="31">
        <v>1</v>
      </c>
      <c r="C29" s="31" t="str" cm="1">
        <f t="array" ref="C29">INDEX($P$5:$P$7,B29)</f>
        <v>4:00–5:25 م</v>
      </c>
      <c r="D29" s="31">
        <v>1</v>
      </c>
      <c r="E29" s="31" t="s">
        <v>19</v>
      </c>
      <c r="F29" s="32">
        <v>1</v>
      </c>
      <c r="G29" s="31" t="s">
        <v>54</v>
      </c>
      <c r="H29" s="27"/>
      <c r="I29" s="33">
        <v>25</v>
      </c>
      <c r="J29" s="33" t="s">
        <v>174</v>
      </c>
      <c r="K29" s="33">
        <f t="shared" si="0"/>
        <v>18</v>
      </c>
      <c r="L29" s="33">
        <f t="shared" si="1"/>
        <v>9</v>
      </c>
      <c r="M29" s="27"/>
      <c r="N29" s="27"/>
      <c r="O29" s="27"/>
      <c r="P29" s="27"/>
    </row>
    <row r="30" spans="1:16">
      <c r="A30" s="30">
        <v>2</v>
      </c>
      <c r="B30" s="31">
        <v>1</v>
      </c>
      <c r="C30" s="31" t="str" cm="1">
        <f t="array" ref="C30">INDEX($P$5:$P$7,B30)</f>
        <v>4:00–5:25 م</v>
      </c>
      <c r="D30" s="31">
        <v>2</v>
      </c>
      <c r="E30" s="31" t="s">
        <v>19</v>
      </c>
      <c r="F30" s="32">
        <v>1</v>
      </c>
      <c r="G30" s="31" t="s">
        <v>63</v>
      </c>
      <c r="H30" s="27"/>
      <c r="I30" s="33">
        <v>26</v>
      </c>
      <c r="J30" s="33" t="s">
        <v>174</v>
      </c>
      <c r="K30" s="33">
        <f t="shared" si="0"/>
        <v>18</v>
      </c>
      <c r="L30" s="33">
        <f t="shared" si="1"/>
        <v>9</v>
      </c>
      <c r="M30" s="27"/>
      <c r="N30" s="27"/>
      <c r="O30" s="27"/>
      <c r="P30" s="27"/>
    </row>
    <row r="31" spans="1:16">
      <c r="A31" s="30">
        <v>2</v>
      </c>
      <c r="B31" s="31">
        <v>1</v>
      </c>
      <c r="C31" s="31" t="str" cm="1">
        <f t="array" ref="C31">INDEX($P$5:$P$7,B31)</f>
        <v>4:00–5:25 م</v>
      </c>
      <c r="D31" s="31">
        <v>3</v>
      </c>
      <c r="E31" s="31" t="s">
        <v>19</v>
      </c>
      <c r="F31" s="32">
        <v>1</v>
      </c>
      <c r="G31" s="31" t="s">
        <v>40</v>
      </c>
      <c r="H31" s="27"/>
      <c r="I31" s="33">
        <v>27</v>
      </c>
      <c r="J31" s="33" t="s">
        <v>174</v>
      </c>
      <c r="K31" s="33">
        <f t="shared" si="0"/>
        <v>18</v>
      </c>
      <c r="L31" s="33">
        <f t="shared" si="1"/>
        <v>9</v>
      </c>
      <c r="M31" s="27"/>
      <c r="N31" s="27"/>
      <c r="O31" s="27"/>
      <c r="P31" s="27"/>
    </row>
    <row r="32" spans="1:16">
      <c r="A32" s="30">
        <v>2</v>
      </c>
      <c r="B32" s="31">
        <v>1</v>
      </c>
      <c r="C32" s="31" t="str" cm="1">
        <f t="array" ref="C32">INDEX($P$5:$P$7,B32)</f>
        <v>4:00–5:25 م</v>
      </c>
      <c r="D32" s="31">
        <v>4</v>
      </c>
      <c r="E32" s="31" t="s">
        <v>19</v>
      </c>
      <c r="F32" s="32">
        <v>1</v>
      </c>
      <c r="G32" s="31" t="s">
        <v>33</v>
      </c>
      <c r="H32" s="27"/>
      <c r="I32" s="33">
        <v>28</v>
      </c>
      <c r="J32" s="33" t="s">
        <v>174</v>
      </c>
      <c r="K32" s="33">
        <f t="shared" si="0"/>
        <v>18</v>
      </c>
      <c r="L32" s="33">
        <f t="shared" si="1"/>
        <v>9</v>
      </c>
      <c r="M32" s="27"/>
      <c r="N32" s="27"/>
      <c r="O32" s="27"/>
      <c r="P32" s="27"/>
    </row>
    <row r="33" spans="1:16">
      <c r="A33" s="30">
        <v>2</v>
      </c>
      <c r="B33" s="31">
        <v>1</v>
      </c>
      <c r="C33" s="31" t="str" cm="1">
        <f t="array" ref="C33">INDEX($P$5:$P$7,B33)</f>
        <v>4:00–5:25 م</v>
      </c>
      <c r="D33" s="31">
        <v>5</v>
      </c>
      <c r="E33" s="31" t="s">
        <v>19</v>
      </c>
      <c r="F33" s="32">
        <v>1</v>
      </c>
      <c r="G33" s="31" t="s">
        <v>34</v>
      </c>
      <c r="H33" s="27"/>
      <c r="I33" s="33">
        <v>29</v>
      </c>
      <c r="J33" s="33" t="s">
        <v>174</v>
      </c>
      <c r="K33" s="33">
        <f t="shared" si="0"/>
        <v>18</v>
      </c>
      <c r="L33" s="33">
        <f t="shared" si="1"/>
        <v>9</v>
      </c>
      <c r="M33" s="27"/>
      <c r="N33" s="27"/>
      <c r="O33" s="27"/>
      <c r="P33" s="27"/>
    </row>
    <row r="34" spans="1:16">
      <c r="A34" s="30">
        <v>2</v>
      </c>
      <c r="B34" s="31">
        <v>1</v>
      </c>
      <c r="C34" s="31" t="str" cm="1">
        <f t="array" ref="C34">INDEX($P$5:$P$7,B34)</f>
        <v>4:00–5:25 م</v>
      </c>
      <c r="D34" s="31">
        <v>6</v>
      </c>
      <c r="E34" s="31" t="s">
        <v>95</v>
      </c>
      <c r="F34" s="32">
        <v>1</v>
      </c>
      <c r="G34" s="31" t="s">
        <v>194</v>
      </c>
      <c r="H34" s="27"/>
      <c r="I34" s="33">
        <v>30</v>
      </c>
      <c r="J34" s="33" t="s">
        <v>174</v>
      </c>
      <c r="K34" s="33">
        <f t="shared" si="0"/>
        <v>18</v>
      </c>
      <c r="L34" s="33">
        <f t="shared" si="1"/>
        <v>9</v>
      </c>
      <c r="M34" s="27"/>
      <c r="N34" s="27"/>
      <c r="O34" s="27"/>
      <c r="P34" s="27"/>
    </row>
    <row r="35" spans="1:16">
      <c r="A35" s="30">
        <v>2</v>
      </c>
      <c r="B35" s="31">
        <v>1</v>
      </c>
      <c r="C35" s="31" t="str" cm="1">
        <f t="array" ref="C35">INDEX($P$5:$P$7,B35)</f>
        <v>4:00–5:25 م</v>
      </c>
      <c r="D35" s="31">
        <v>7</v>
      </c>
      <c r="E35" s="31" t="s">
        <v>95</v>
      </c>
      <c r="F35" s="32">
        <v>1</v>
      </c>
      <c r="G35" s="31" t="s">
        <v>218</v>
      </c>
      <c r="H35" s="27"/>
      <c r="I35" s="33">
        <v>31</v>
      </c>
      <c r="J35" s="33" t="s">
        <v>295</v>
      </c>
      <c r="K35" s="33">
        <f t="shared" si="0"/>
        <v>18</v>
      </c>
      <c r="L35" s="33">
        <f t="shared" si="1"/>
        <v>9</v>
      </c>
      <c r="M35" s="27"/>
      <c r="N35" s="27"/>
      <c r="O35" s="27"/>
      <c r="P35" s="27"/>
    </row>
    <row r="36" spans="1:16">
      <c r="A36" s="30">
        <v>2</v>
      </c>
      <c r="B36" s="31">
        <v>1</v>
      </c>
      <c r="C36" s="31" t="str" cm="1">
        <f t="array" ref="C36">INDEX($P$5:$P$7,B36)</f>
        <v>4:00–5:25 م</v>
      </c>
      <c r="D36" s="31">
        <v>8</v>
      </c>
      <c r="E36" s="31" t="s">
        <v>95</v>
      </c>
      <c r="F36" s="32">
        <v>1</v>
      </c>
      <c r="G36" s="31" t="s">
        <v>163</v>
      </c>
      <c r="H36" s="27"/>
      <c r="I36" s="33">
        <v>32</v>
      </c>
      <c r="J36" s="33" t="s">
        <v>295</v>
      </c>
      <c r="K36" s="33">
        <f t="shared" si="0"/>
        <v>18</v>
      </c>
      <c r="L36" s="33">
        <f t="shared" si="1"/>
        <v>9</v>
      </c>
      <c r="M36" s="27"/>
      <c r="N36" s="27"/>
      <c r="O36" s="27"/>
      <c r="P36" s="27"/>
    </row>
    <row r="37" spans="1:16">
      <c r="A37" s="30">
        <v>2</v>
      </c>
      <c r="B37" s="31">
        <v>2</v>
      </c>
      <c r="C37" s="31" t="str" cm="1">
        <f t="array" ref="C37">INDEX($P$5:$P$7,B37)</f>
        <v>5:35–7:00 م</v>
      </c>
      <c r="D37" s="31">
        <v>1</v>
      </c>
      <c r="E37" s="31" t="s">
        <v>95</v>
      </c>
      <c r="F37" s="32">
        <v>1</v>
      </c>
      <c r="G37" s="31" t="s">
        <v>124</v>
      </c>
      <c r="H37" s="27"/>
      <c r="I37" s="33">
        <v>33</v>
      </c>
      <c r="J37" s="33" t="s">
        <v>295</v>
      </c>
      <c r="K37" s="33">
        <f t="shared" ref="K37:K53" si="2">COUNTIF($G$5:$G$436,I37&amp;" ضد *")+COUNTIF($G$5:$G$436,"* ضد "&amp;I37)</f>
        <v>18</v>
      </c>
      <c r="L37" s="33">
        <f t="shared" ref="L37:L53" si="3">COUNTIF($J$5:$J$53,J37)-1</f>
        <v>9</v>
      </c>
      <c r="M37" s="27"/>
      <c r="N37" s="27"/>
      <c r="O37" s="27"/>
      <c r="P37" s="27"/>
    </row>
    <row r="38" spans="1:16">
      <c r="A38" s="30">
        <v>2</v>
      </c>
      <c r="B38" s="31">
        <v>2</v>
      </c>
      <c r="C38" s="31" t="str" cm="1">
        <f t="array" ref="C38">INDEX($P$5:$P$7,B38)</f>
        <v>5:35–7:00 م</v>
      </c>
      <c r="D38" s="31">
        <v>2</v>
      </c>
      <c r="E38" s="31" t="s">
        <v>95</v>
      </c>
      <c r="F38" s="32">
        <v>1</v>
      </c>
      <c r="G38" s="31" t="s">
        <v>116</v>
      </c>
      <c r="H38" s="27"/>
      <c r="I38" s="33">
        <v>34</v>
      </c>
      <c r="J38" s="33" t="s">
        <v>295</v>
      </c>
      <c r="K38" s="33">
        <f t="shared" si="2"/>
        <v>18</v>
      </c>
      <c r="L38" s="33">
        <f t="shared" si="3"/>
        <v>9</v>
      </c>
      <c r="M38" s="27"/>
      <c r="N38" s="27"/>
      <c r="O38" s="27"/>
      <c r="P38" s="27"/>
    </row>
    <row r="39" spans="1:16">
      <c r="A39" s="30">
        <v>2</v>
      </c>
      <c r="B39" s="31">
        <v>2</v>
      </c>
      <c r="C39" s="31" t="str" cm="1">
        <f t="array" ref="C39">INDEX($P$5:$P$7,B39)</f>
        <v>5:35–7:00 م</v>
      </c>
      <c r="D39" s="31">
        <v>3</v>
      </c>
      <c r="E39" s="31" t="s">
        <v>174</v>
      </c>
      <c r="F39" s="32">
        <v>1</v>
      </c>
      <c r="G39" s="31" t="s">
        <v>414</v>
      </c>
      <c r="H39" s="27"/>
      <c r="I39" s="33">
        <v>35</v>
      </c>
      <c r="J39" s="33" t="s">
        <v>295</v>
      </c>
      <c r="K39" s="33">
        <f t="shared" si="2"/>
        <v>18</v>
      </c>
      <c r="L39" s="33">
        <f t="shared" si="3"/>
        <v>9</v>
      </c>
      <c r="M39" s="27"/>
      <c r="N39" s="27"/>
      <c r="O39" s="27"/>
      <c r="P39" s="27"/>
    </row>
    <row r="40" spans="1:16">
      <c r="A40" s="30">
        <v>2</v>
      </c>
      <c r="B40" s="31">
        <v>2</v>
      </c>
      <c r="C40" s="31" t="str" cm="1">
        <f t="array" ref="C40">INDEX($P$5:$P$7,B40)</f>
        <v>5:35–7:00 م</v>
      </c>
      <c r="D40" s="31">
        <v>4</v>
      </c>
      <c r="E40" s="31" t="s">
        <v>174</v>
      </c>
      <c r="F40" s="32">
        <v>1</v>
      </c>
      <c r="G40" s="31" t="s">
        <v>337</v>
      </c>
      <c r="H40" s="27"/>
      <c r="I40" s="33">
        <v>36</v>
      </c>
      <c r="J40" s="33" t="s">
        <v>295</v>
      </c>
      <c r="K40" s="33">
        <f t="shared" si="2"/>
        <v>18</v>
      </c>
      <c r="L40" s="33">
        <f t="shared" si="3"/>
        <v>9</v>
      </c>
      <c r="M40" s="27"/>
      <c r="N40" s="27"/>
      <c r="O40" s="27"/>
      <c r="P40" s="27"/>
    </row>
    <row r="41" spans="1:16">
      <c r="A41" s="30">
        <v>2</v>
      </c>
      <c r="B41" s="31">
        <v>2</v>
      </c>
      <c r="C41" s="31" t="str" cm="1">
        <f t="array" ref="C41">INDEX($P$5:$P$7,B41)</f>
        <v>5:35–7:00 م</v>
      </c>
      <c r="D41" s="31">
        <v>5</v>
      </c>
      <c r="E41" s="31" t="s">
        <v>174</v>
      </c>
      <c r="F41" s="32">
        <v>1</v>
      </c>
      <c r="G41" s="31" t="s">
        <v>319</v>
      </c>
      <c r="H41" s="27"/>
      <c r="I41" s="33">
        <v>37</v>
      </c>
      <c r="J41" s="33" t="s">
        <v>295</v>
      </c>
      <c r="K41" s="33">
        <f t="shared" si="2"/>
        <v>18</v>
      </c>
      <c r="L41" s="33">
        <f t="shared" si="3"/>
        <v>9</v>
      </c>
      <c r="M41" s="27"/>
      <c r="N41" s="27"/>
      <c r="O41" s="27"/>
      <c r="P41" s="27"/>
    </row>
    <row r="42" spans="1:16">
      <c r="A42" s="30">
        <v>2</v>
      </c>
      <c r="B42" s="31">
        <v>2</v>
      </c>
      <c r="C42" s="31" t="str" cm="1">
        <f t="array" ref="C42">INDEX($P$5:$P$7,B42)</f>
        <v>5:35–7:00 م</v>
      </c>
      <c r="D42" s="31">
        <v>6</v>
      </c>
      <c r="E42" s="31" t="s">
        <v>174</v>
      </c>
      <c r="F42" s="32">
        <v>1</v>
      </c>
      <c r="G42" s="31" t="s">
        <v>307</v>
      </c>
      <c r="H42" s="27"/>
      <c r="I42" s="33">
        <v>38</v>
      </c>
      <c r="J42" s="33" t="s">
        <v>295</v>
      </c>
      <c r="K42" s="33">
        <f t="shared" si="2"/>
        <v>18</v>
      </c>
      <c r="L42" s="33">
        <f t="shared" si="3"/>
        <v>9</v>
      </c>
      <c r="M42" s="27"/>
      <c r="N42" s="27"/>
      <c r="O42" s="27"/>
      <c r="P42" s="27"/>
    </row>
    <row r="43" spans="1:16">
      <c r="A43" s="30">
        <v>2</v>
      </c>
      <c r="B43" s="31">
        <v>2</v>
      </c>
      <c r="C43" s="31" t="str" cm="1">
        <f t="array" ref="C43">INDEX($P$5:$P$7,B43)</f>
        <v>5:35–7:00 م</v>
      </c>
      <c r="D43" s="31">
        <v>7</v>
      </c>
      <c r="E43" s="31" t="s">
        <v>174</v>
      </c>
      <c r="F43" s="32">
        <v>1</v>
      </c>
      <c r="G43" s="31" t="s">
        <v>299</v>
      </c>
      <c r="H43" s="27"/>
      <c r="I43" s="33">
        <v>39</v>
      </c>
      <c r="J43" s="33" t="s">
        <v>295</v>
      </c>
      <c r="K43" s="33">
        <f t="shared" si="2"/>
        <v>18</v>
      </c>
      <c r="L43" s="33">
        <f t="shared" si="3"/>
        <v>9</v>
      </c>
      <c r="M43" s="27"/>
      <c r="N43" s="27"/>
      <c r="O43" s="27"/>
      <c r="P43" s="27"/>
    </row>
    <row r="44" spans="1:16">
      <c r="A44" s="30">
        <v>2</v>
      </c>
      <c r="B44" s="31">
        <v>2</v>
      </c>
      <c r="C44" s="31" t="str" cm="1">
        <f t="array" ref="C44">INDEX($P$5:$P$7,B44)</f>
        <v>5:35–7:00 م</v>
      </c>
      <c r="D44" s="31">
        <v>8</v>
      </c>
      <c r="E44" s="31" t="s">
        <v>295</v>
      </c>
      <c r="F44" s="32">
        <v>1</v>
      </c>
      <c r="G44" s="31" t="s">
        <v>508</v>
      </c>
      <c r="H44" s="27"/>
      <c r="I44" s="33">
        <v>40</v>
      </c>
      <c r="J44" s="33" t="s">
        <v>295</v>
      </c>
      <c r="K44" s="33">
        <f t="shared" si="2"/>
        <v>18</v>
      </c>
      <c r="L44" s="33">
        <f t="shared" si="3"/>
        <v>9</v>
      </c>
      <c r="M44" s="27"/>
      <c r="N44" s="27"/>
      <c r="O44" s="27"/>
      <c r="P44" s="27"/>
    </row>
    <row r="45" spans="1:16">
      <c r="A45" s="30">
        <v>2</v>
      </c>
      <c r="B45" s="31">
        <v>3</v>
      </c>
      <c r="C45" s="31" t="str" cm="1">
        <f t="array" ref="C45">INDEX($P$5:$P$7,B45)</f>
        <v>7:10–8:35 م</v>
      </c>
      <c r="D45" s="31">
        <v>1</v>
      </c>
      <c r="E45" s="31" t="s">
        <v>295</v>
      </c>
      <c r="F45" s="32">
        <v>1</v>
      </c>
      <c r="G45" s="31" t="s">
        <v>523</v>
      </c>
      <c r="H45" s="27"/>
      <c r="I45" s="33">
        <v>41</v>
      </c>
      <c r="J45" s="33" t="s">
        <v>335</v>
      </c>
      <c r="K45" s="33">
        <f t="shared" si="2"/>
        <v>16</v>
      </c>
      <c r="L45" s="33">
        <f t="shared" si="3"/>
        <v>8</v>
      </c>
      <c r="M45" s="27"/>
      <c r="N45" s="27"/>
      <c r="O45" s="27"/>
      <c r="P45" s="27"/>
    </row>
    <row r="46" spans="1:16">
      <c r="A46" s="30">
        <v>2</v>
      </c>
      <c r="B46" s="31">
        <v>3</v>
      </c>
      <c r="C46" s="31" t="str" cm="1">
        <f t="array" ref="C46">INDEX($P$5:$P$7,B46)</f>
        <v>7:10–8:35 م</v>
      </c>
      <c r="D46" s="31">
        <v>2</v>
      </c>
      <c r="E46" s="31" t="s">
        <v>295</v>
      </c>
      <c r="F46" s="32">
        <v>1</v>
      </c>
      <c r="G46" s="31" t="s">
        <v>473</v>
      </c>
      <c r="H46" s="27"/>
      <c r="I46" s="33">
        <v>42</v>
      </c>
      <c r="J46" s="33" t="s">
        <v>335</v>
      </c>
      <c r="K46" s="33">
        <f t="shared" si="2"/>
        <v>16</v>
      </c>
      <c r="L46" s="33">
        <f t="shared" si="3"/>
        <v>8</v>
      </c>
      <c r="M46" s="27"/>
      <c r="N46" s="27"/>
      <c r="O46" s="27"/>
      <c r="P46" s="27"/>
    </row>
    <row r="47" spans="1:16">
      <c r="A47" s="30">
        <v>2</v>
      </c>
      <c r="B47" s="31">
        <v>3</v>
      </c>
      <c r="C47" s="31" t="str" cm="1">
        <f t="array" ref="C47">INDEX($P$5:$P$7,B47)</f>
        <v>7:10–8:35 م</v>
      </c>
      <c r="D47" s="31">
        <v>3</v>
      </c>
      <c r="E47" s="31" t="s">
        <v>295</v>
      </c>
      <c r="F47" s="32">
        <v>1</v>
      </c>
      <c r="G47" s="31" t="s">
        <v>453</v>
      </c>
      <c r="H47" s="27"/>
      <c r="I47" s="33">
        <v>43</v>
      </c>
      <c r="J47" s="33" t="s">
        <v>335</v>
      </c>
      <c r="K47" s="33">
        <f t="shared" si="2"/>
        <v>16</v>
      </c>
      <c r="L47" s="33">
        <f t="shared" si="3"/>
        <v>8</v>
      </c>
      <c r="M47" s="27"/>
      <c r="N47" s="27"/>
      <c r="O47" s="27"/>
      <c r="P47" s="27"/>
    </row>
    <row r="48" spans="1:16">
      <c r="A48" s="30">
        <v>2</v>
      </c>
      <c r="B48" s="31">
        <v>3</v>
      </c>
      <c r="C48" s="31" t="str" cm="1">
        <f t="array" ref="C48">INDEX($P$5:$P$7,B48)</f>
        <v>7:10–8:35 م</v>
      </c>
      <c r="D48" s="31">
        <v>4</v>
      </c>
      <c r="E48" s="31" t="s">
        <v>295</v>
      </c>
      <c r="F48" s="32">
        <v>1</v>
      </c>
      <c r="G48" s="31" t="s">
        <v>440</v>
      </c>
      <c r="H48" s="27"/>
      <c r="I48" s="33">
        <v>44</v>
      </c>
      <c r="J48" s="33" t="s">
        <v>335</v>
      </c>
      <c r="K48" s="33">
        <f t="shared" si="2"/>
        <v>16</v>
      </c>
      <c r="L48" s="33">
        <f t="shared" si="3"/>
        <v>8</v>
      </c>
      <c r="M48" s="27"/>
      <c r="N48" s="27"/>
      <c r="O48" s="27"/>
      <c r="P48" s="27"/>
    </row>
    <row r="49" spans="1:16">
      <c r="A49" s="30">
        <v>2</v>
      </c>
      <c r="B49" s="31">
        <v>3</v>
      </c>
      <c r="C49" s="31" t="str" cm="1">
        <f t="array" ref="C49">INDEX($P$5:$P$7,B49)</f>
        <v>7:10–8:35 م</v>
      </c>
      <c r="D49" s="31">
        <v>5</v>
      </c>
      <c r="E49" s="31" t="s">
        <v>335</v>
      </c>
      <c r="F49" s="32">
        <v>1</v>
      </c>
      <c r="G49" s="31" t="s">
        <v>663</v>
      </c>
      <c r="H49" s="27"/>
      <c r="I49" s="33">
        <v>45</v>
      </c>
      <c r="J49" s="33" t="s">
        <v>335</v>
      </c>
      <c r="K49" s="33">
        <f t="shared" si="2"/>
        <v>16</v>
      </c>
      <c r="L49" s="33">
        <f t="shared" si="3"/>
        <v>8</v>
      </c>
      <c r="M49" s="27"/>
      <c r="N49" s="27"/>
      <c r="O49" s="27"/>
      <c r="P49" s="27"/>
    </row>
    <row r="50" spans="1:16">
      <c r="A50" s="30">
        <v>2</v>
      </c>
      <c r="B50" s="31">
        <v>3</v>
      </c>
      <c r="C50" s="31" t="str" cm="1">
        <f t="array" ref="C50">INDEX($P$5:$P$7,B50)</f>
        <v>7:10–8:35 م</v>
      </c>
      <c r="D50" s="31">
        <v>6</v>
      </c>
      <c r="E50" s="31" t="s">
        <v>335</v>
      </c>
      <c r="F50" s="32">
        <v>1</v>
      </c>
      <c r="G50" s="31" t="s">
        <v>651</v>
      </c>
      <c r="H50" s="27"/>
      <c r="I50" s="33">
        <v>46</v>
      </c>
      <c r="J50" s="33" t="s">
        <v>335</v>
      </c>
      <c r="K50" s="33">
        <f t="shared" si="2"/>
        <v>16</v>
      </c>
      <c r="L50" s="33">
        <f t="shared" si="3"/>
        <v>8</v>
      </c>
      <c r="M50" s="27"/>
      <c r="N50" s="27"/>
      <c r="O50" s="27"/>
      <c r="P50" s="27"/>
    </row>
    <row r="51" spans="1:16">
      <c r="A51" s="30">
        <v>2</v>
      </c>
      <c r="B51" s="31">
        <v>3</v>
      </c>
      <c r="C51" s="31" t="str" cm="1">
        <f t="array" ref="C51">INDEX($P$5:$P$7,B51)</f>
        <v>7:10–8:35 م</v>
      </c>
      <c r="D51" s="31">
        <v>7</v>
      </c>
      <c r="E51" s="31" t="s">
        <v>335</v>
      </c>
      <c r="F51" s="32">
        <v>1</v>
      </c>
      <c r="G51" s="31" t="s">
        <v>641</v>
      </c>
      <c r="H51" s="27"/>
      <c r="I51" s="33">
        <v>47</v>
      </c>
      <c r="J51" s="33" t="s">
        <v>335</v>
      </c>
      <c r="K51" s="33">
        <f t="shared" si="2"/>
        <v>16</v>
      </c>
      <c r="L51" s="33">
        <f t="shared" si="3"/>
        <v>8</v>
      </c>
      <c r="M51" s="27"/>
      <c r="N51" s="27"/>
      <c r="O51" s="27"/>
      <c r="P51" s="27"/>
    </row>
    <row r="52" spans="1:16">
      <c r="A52" s="30">
        <v>2</v>
      </c>
      <c r="B52" s="31">
        <v>3</v>
      </c>
      <c r="C52" s="31" t="str" cm="1">
        <f t="array" ref="C52">INDEX($P$5:$P$7,B52)</f>
        <v>7:10–8:35 م</v>
      </c>
      <c r="D52" s="31">
        <v>8</v>
      </c>
      <c r="E52" s="31" t="s">
        <v>335</v>
      </c>
      <c r="F52" s="32">
        <v>1</v>
      </c>
      <c r="G52" s="31" t="s">
        <v>631</v>
      </c>
      <c r="H52" s="27"/>
      <c r="I52" s="33">
        <v>48</v>
      </c>
      <c r="J52" s="33" t="s">
        <v>335</v>
      </c>
      <c r="K52" s="33">
        <f t="shared" si="2"/>
        <v>16</v>
      </c>
      <c r="L52" s="33">
        <f t="shared" si="3"/>
        <v>8</v>
      </c>
      <c r="M52" s="27"/>
      <c r="N52" s="27"/>
      <c r="O52" s="27"/>
      <c r="P52" s="27"/>
    </row>
    <row r="53" spans="1:16">
      <c r="A53" s="30">
        <v>3</v>
      </c>
      <c r="B53" s="31">
        <v>1</v>
      </c>
      <c r="C53" s="31" t="str" cm="1">
        <f t="array" ref="C53">INDEX($P$5:$P$7,B53)</f>
        <v>4:00–5:25 م</v>
      </c>
      <c r="D53" s="31">
        <v>1</v>
      </c>
      <c r="E53" s="31" t="s">
        <v>19</v>
      </c>
      <c r="F53" s="32">
        <v>1</v>
      </c>
      <c r="G53" s="31" t="s">
        <v>46</v>
      </c>
      <c r="H53" s="27"/>
      <c r="I53" s="33">
        <v>49</v>
      </c>
      <c r="J53" s="33" t="s">
        <v>335</v>
      </c>
      <c r="K53" s="33">
        <f t="shared" si="2"/>
        <v>16</v>
      </c>
      <c r="L53" s="33">
        <f t="shared" si="3"/>
        <v>8</v>
      </c>
      <c r="M53" s="27"/>
      <c r="N53" s="27"/>
      <c r="O53" s="27"/>
      <c r="P53" s="27"/>
    </row>
    <row r="54" spans="1:16">
      <c r="A54" s="30">
        <v>3</v>
      </c>
      <c r="B54" s="31">
        <v>1</v>
      </c>
      <c r="C54" s="31" t="str" cm="1">
        <f t="array" ref="C54">INDEX($P$5:$P$7,B54)</f>
        <v>4:00–5:25 م</v>
      </c>
      <c r="D54" s="31">
        <v>2</v>
      </c>
      <c r="E54" s="31" t="s">
        <v>19</v>
      </c>
      <c r="F54" s="32">
        <v>1</v>
      </c>
      <c r="G54" s="31" t="s">
        <v>55</v>
      </c>
      <c r="H54" s="27"/>
      <c r="I54" s="27"/>
      <c r="J54" s="27"/>
      <c r="K54" s="27"/>
      <c r="L54" s="27"/>
      <c r="M54" s="27"/>
      <c r="N54" s="27"/>
      <c r="O54" s="27"/>
      <c r="P54" s="27"/>
    </row>
    <row r="55" spans="1:16">
      <c r="A55" s="30">
        <v>3</v>
      </c>
      <c r="B55" s="31">
        <v>1</v>
      </c>
      <c r="C55" s="31" t="str" cm="1">
        <f t="array" ref="C55">INDEX($P$5:$P$7,B55)</f>
        <v>4:00–5:25 م</v>
      </c>
      <c r="D55" s="31">
        <v>3</v>
      </c>
      <c r="E55" s="31" t="s">
        <v>19</v>
      </c>
      <c r="F55" s="32">
        <v>1</v>
      </c>
      <c r="G55" s="31" t="s">
        <v>64</v>
      </c>
      <c r="H55" s="27"/>
      <c r="I55" s="27"/>
      <c r="J55" s="27"/>
      <c r="K55" s="27"/>
      <c r="L55" s="27"/>
      <c r="M55" s="27"/>
      <c r="N55" s="27"/>
      <c r="O55" s="27"/>
      <c r="P55" s="27"/>
    </row>
    <row r="56" spans="1:16">
      <c r="A56" s="30">
        <v>3</v>
      </c>
      <c r="B56" s="31">
        <v>1</v>
      </c>
      <c r="C56" s="31" t="str" cm="1">
        <f t="array" ref="C56">INDEX($P$5:$P$7,B56)</f>
        <v>4:00–5:25 م</v>
      </c>
      <c r="D56" s="31">
        <v>4</v>
      </c>
      <c r="E56" s="31" t="s">
        <v>19</v>
      </c>
      <c r="F56" s="32">
        <v>1</v>
      </c>
      <c r="G56" s="31" t="s">
        <v>21</v>
      </c>
      <c r="H56" s="27"/>
      <c r="I56" s="27"/>
      <c r="J56" s="27"/>
      <c r="K56" s="27"/>
      <c r="L56" s="27"/>
      <c r="M56" s="27"/>
      <c r="N56" s="27"/>
      <c r="O56" s="27"/>
      <c r="P56" s="27"/>
    </row>
    <row r="57" spans="1:16">
      <c r="A57" s="30">
        <v>3</v>
      </c>
      <c r="B57" s="31">
        <v>1</v>
      </c>
      <c r="C57" s="31" t="str" cm="1">
        <f t="array" ref="C57">INDEX($P$5:$P$7,B57)</f>
        <v>4:00–5:25 م</v>
      </c>
      <c r="D57" s="31">
        <v>5</v>
      </c>
      <c r="E57" s="31" t="s">
        <v>19</v>
      </c>
      <c r="F57" s="32">
        <v>1</v>
      </c>
      <c r="G57" s="31" t="s">
        <v>22</v>
      </c>
      <c r="H57" s="27"/>
      <c r="I57" s="27"/>
      <c r="J57" s="27"/>
      <c r="K57" s="27"/>
      <c r="L57" s="27"/>
      <c r="M57" s="27"/>
      <c r="N57" s="27"/>
      <c r="O57" s="27"/>
      <c r="P57" s="27"/>
    </row>
    <row r="58" spans="1:16">
      <c r="A58" s="30">
        <v>3</v>
      </c>
      <c r="B58" s="31">
        <v>1</v>
      </c>
      <c r="C58" s="31" t="str" cm="1">
        <f t="array" ref="C58">INDEX($P$5:$P$7,B58)</f>
        <v>4:00–5:25 م</v>
      </c>
      <c r="D58" s="31">
        <v>6</v>
      </c>
      <c r="E58" s="31" t="s">
        <v>95</v>
      </c>
      <c r="F58" s="32">
        <v>1</v>
      </c>
      <c r="G58" s="31" t="s">
        <v>209</v>
      </c>
      <c r="H58" s="27"/>
      <c r="I58" s="27"/>
      <c r="J58" s="27"/>
      <c r="K58" s="27"/>
      <c r="L58" s="27"/>
      <c r="M58" s="27"/>
      <c r="N58" s="27"/>
      <c r="O58" s="27"/>
      <c r="P58" s="27"/>
    </row>
    <row r="59" spans="1:16">
      <c r="A59" s="30">
        <v>3</v>
      </c>
      <c r="B59" s="31">
        <v>1</v>
      </c>
      <c r="C59" s="31" t="str" cm="1">
        <f t="array" ref="C59">INDEX($P$5:$P$7,B59)</f>
        <v>4:00–5:25 م</v>
      </c>
      <c r="D59" s="31">
        <v>7</v>
      </c>
      <c r="E59" s="31" t="s">
        <v>95</v>
      </c>
      <c r="F59" s="32">
        <v>1</v>
      </c>
      <c r="G59" s="31" t="s">
        <v>190</v>
      </c>
      <c r="H59" s="27"/>
      <c r="I59" s="27"/>
      <c r="J59" s="27"/>
      <c r="K59" s="27"/>
      <c r="L59" s="27"/>
      <c r="M59" s="27"/>
      <c r="N59" s="27"/>
      <c r="O59" s="27"/>
      <c r="P59" s="27"/>
    </row>
    <row r="60" spans="1:16">
      <c r="A60" s="30">
        <v>3</v>
      </c>
      <c r="B60" s="31">
        <v>1</v>
      </c>
      <c r="C60" s="31" t="str" cm="1">
        <f t="array" ref="C60">INDEX($P$5:$P$7,B60)</f>
        <v>4:00–5:25 م</v>
      </c>
      <c r="D60" s="31">
        <v>8</v>
      </c>
      <c r="E60" s="31" t="s">
        <v>95</v>
      </c>
      <c r="F60" s="32">
        <v>1</v>
      </c>
      <c r="G60" s="31" t="s">
        <v>219</v>
      </c>
      <c r="H60" s="27"/>
      <c r="I60" s="27"/>
      <c r="J60" s="27"/>
      <c r="K60" s="27"/>
      <c r="L60" s="27"/>
      <c r="M60" s="27"/>
      <c r="N60" s="27"/>
      <c r="O60" s="27"/>
      <c r="P60" s="27"/>
    </row>
    <row r="61" spans="1:16">
      <c r="A61" s="30">
        <v>3</v>
      </c>
      <c r="B61" s="31">
        <v>2</v>
      </c>
      <c r="C61" s="31" t="str" cm="1">
        <f t="array" ref="C61">INDEX($P$5:$P$7,B61)</f>
        <v>5:35–7:00 م</v>
      </c>
      <c r="D61" s="31">
        <v>1</v>
      </c>
      <c r="E61" s="31" t="s">
        <v>95</v>
      </c>
      <c r="F61" s="32">
        <v>1</v>
      </c>
      <c r="G61" s="31" t="s">
        <v>117</v>
      </c>
      <c r="H61" s="27"/>
      <c r="I61" s="27"/>
      <c r="J61" s="27"/>
      <c r="K61" s="27"/>
      <c r="L61" s="27"/>
      <c r="M61" s="27"/>
      <c r="N61" s="27"/>
      <c r="O61" s="27"/>
      <c r="P61" s="27"/>
    </row>
    <row r="62" spans="1:16">
      <c r="A62" s="30">
        <v>3</v>
      </c>
      <c r="B62" s="31">
        <v>2</v>
      </c>
      <c r="C62" s="31" t="str" cm="1">
        <f t="array" ref="C62">INDEX($P$5:$P$7,B62)</f>
        <v>5:35–7:00 م</v>
      </c>
      <c r="D62" s="31">
        <v>2</v>
      </c>
      <c r="E62" s="31" t="s">
        <v>95</v>
      </c>
      <c r="F62" s="32">
        <v>1</v>
      </c>
      <c r="G62" s="31" t="s">
        <v>109</v>
      </c>
      <c r="H62" s="27"/>
      <c r="I62" s="27"/>
      <c r="J62" s="27"/>
      <c r="K62" s="27"/>
      <c r="L62" s="27"/>
      <c r="M62" s="27"/>
      <c r="N62" s="27"/>
      <c r="O62" s="27"/>
      <c r="P62" s="27"/>
    </row>
    <row r="63" spans="1:16">
      <c r="A63" s="30">
        <v>3</v>
      </c>
      <c r="B63" s="31">
        <v>2</v>
      </c>
      <c r="C63" s="31" t="str" cm="1">
        <f t="array" ref="C63">INDEX($P$5:$P$7,B63)</f>
        <v>5:35–7:00 م</v>
      </c>
      <c r="D63" s="31">
        <v>3</v>
      </c>
      <c r="E63" s="31" t="s">
        <v>174</v>
      </c>
      <c r="F63" s="32">
        <v>1</v>
      </c>
      <c r="G63" s="31" t="s">
        <v>388</v>
      </c>
      <c r="H63" s="27"/>
      <c r="I63" s="27"/>
      <c r="J63" s="27"/>
      <c r="K63" s="27"/>
      <c r="L63" s="27"/>
      <c r="M63" s="27"/>
      <c r="N63" s="27"/>
      <c r="O63" s="27"/>
      <c r="P63" s="27"/>
    </row>
    <row r="64" spans="1:16">
      <c r="A64" s="30">
        <v>3</v>
      </c>
      <c r="B64" s="31">
        <v>2</v>
      </c>
      <c r="C64" s="31" t="str" cm="1">
        <f t="array" ref="C64">INDEX($P$5:$P$7,B64)</f>
        <v>5:35–7:00 م</v>
      </c>
      <c r="D64" s="31">
        <v>4</v>
      </c>
      <c r="E64" s="31" t="s">
        <v>174</v>
      </c>
      <c r="F64" s="32">
        <v>1</v>
      </c>
      <c r="G64" s="31" t="s">
        <v>330</v>
      </c>
      <c r="H64" s="27"/>
      <c r="I64" s="27"/>
      <c r="J64" s="27"/>
      <c r="K64" s="27"/>
      <c r="L64" s="27"/>
      <c r="M64" s="27"/>
      <c r="N64" s="27"/>
      <c r="O64" s="27"/>
      <c r="P64" s="27"/>
    </row>
    <row r="65" spans="1:16">
      <c r="A65" s="30">
        <v>3</v>
      </c>
      <c r="B65" s="31">
        <v>2</v>
      </c>
      <c r="C65" s="31" t="str" cm="1">
        <f t="array" ref="C65">INDEX($P$5:$P$7,B65)</f>
        <v>5:35–7:00 م</v>
      </c>
      <c r="D65" s="31">
        <v>5</v>
      </c>
      <c r="E65" s="31" t="s">
        <v>174</v>
      </c>
      <c r="F65" s="32">
        <v>1</v>
      </c>
      <c r="G65" s="31" t="s">
        <v>338</v>
      </c>
      <c r="H65" s="27"/>
      <c r="I65" s="27"/>
      <c r="J65" s="27"/>
      <c r="K65" s="27"/>
      <c r="L65" s="27"/>
      <c r="M65" s="27"/>
      <c r="N65" s="27"/>
      <c r="O65" s="27"/>
      <c r="P65" s="27"/>
    </row>
    <row r="66" spans="1:16">
      <c r="A66" s="30">
        <v>3</v>
      </c>
      <c r="B66" s="31">
        <v>2</v>
      </c>
      <c r="C66" s="31" t="str" cm="1">
        <f t="array" ref="C66">INDEX($P$5:$P$7,B66)</f>
        <v>5:35–7:00 م</v>
      </c>
      <c r="D66" s="31">
        <v>6</v>
      </c>
      <c r="E66" s="31" t="s">
        <v>174</v>
      </c>
      <c r="F66" s="32">
        <v>1</v>
      </c>
      <c r="G66" s="31" t="s">
        <v>300</v>
      </c>
      <c r="H66" s="27"/>
      <c r="I66" s="27"/>
      <c r="J66" s="27"/>
      <c r="K66" s="27"/>
      <c r="L66" s="27"/>
      <c r="M66" s="27"/>
      <c r="N66" s="27"/>
      <c r="O66" s="27"/>
      <c r="P66" s="27"/>
    </row>
    <row r="67" spans="1:16">
      <c r="A67" s="30">
        <v>3</v>
      </c>
      <c r="B67" s="31">
        <v>2</v>
      </c>
      <c r="C67" s="31" t="str" cm="1">
        <f t="array" ref="C67">INDEX($P$5:$P$7,B67)</f>
        <v>5:35–7:00 م</v>
      </c>
      <c r="D67" s="31">
        <v>7</v>
      </c>
      <c r="E67" s="31" t="s">
        <v>174</v>
      </c>
      <c r="F67" s="32">
        <v>1</v>
      </c>
      <c r="G67" s="31" t="s">
        <v>291</v>
      </c>
      <c r="H67" s="27"/>
      <c r="I67" s="27"/>
      <c r="J67" s="27"/>
      <c r="K67" s="27"/>
      <c r="L67" s="27"/>
      <c r="M67" s="27"/>
      <c r="N67" s="27"/>
      <c r="O67" s="27"/>
      <c r="P67" s="27"/>
    </row>
    <row r="68" spans="1:16">
      <c r="A68" s="30">
        <v>3</v>
      </c>
      <c r="B68" s="31">
        <v>2</v>
      </c>
      <c r="C68" s="31" t="str" cm="1">
        <f t="array" ref="C68">INDEX($P$5:$P$7,B68)</f>
        <v>5:35–7:00 م</v>
      </c>
      <c r="D68" s="31">
        <v>8</v>
      </c>
      <c r="E68" s="31" t="s">
        <v>295</v>
      </c>
      <c r="F68" s="32">
        <v>1</v>
      </c>
      <c r="G68" s="31" t="s">
        <v>497</v>
      </c>
      <c r="H68" s="27"/>
      <c r="I68" s="27"/>
      <c r="J68" s="27"/>
      <c r="K68" s="27"/>
      <c r="L68" s="27"/>
      <c r="M68" s="27"/>
      <c r="N68" s="27"/>
      <c r="O68" s="27"/>
      <c r="P68" s="27"/>
    </row>
    <row r="69" spans="1:16">
      <c r="A69" s="30">
        <v>3</v>
      </c>
      <c r="B69" s="31">
        <v>3</v>
      </c>
      <c r="C69" s="31" t="str" cm="1">
        <f t="array" ref="C69">INDEX($P$5:$P$7,B69)</f>
        <v>7:10–8:35 م</v>
      </c>
      <c r="D69" s="31">
        <v>1</v>
      </c>
      <c r="E69" s="31" t="s">
        <v>295</v>
      </c>
      <c r="F69" s="32">
        <v>1</v>
      </c>
      <c r="G69" s="31" t="s">
        <v>505</v>
      </c>
      <c r="H69" s="27"/>
      <c r="I69" s="27"/>
      <c r="J69" s="27"/>
      <c r="K69" s="27"/>
      <c r="L69" s="27"/>
      <c r="M69" s="27"/>
      <c r="N69" s="27"/>
      <c r="O69" s="27"/>
      <c r="P69" s="27"/>
    </row>
    <row r="70" spans="1:16">
      <c r="A70" s="30">
        <v>3</v>
      </c>
      <c r="B70" s="31">
        <v>3</v>
      </c>
      <c r="C70" s="31" t="str" cm="1">
        <f t="array" ref="C70">INDEX($P$5:$P$7,B70)</f>
        <v>7:10–8:35 م</v>
      </c>
      <c r="D70" s="31">
        <v>2</v>
      </c>
      <c r="E70" s="31" t="s">
        <v>295</v>
      </c>
      <c r="F70" s="32">
        <v>1</v>
      </c>
      <c r="G70" s="31" t="s">
        <v>524</v>
      </c>
      <c r="H70" s="27"/>
      <c r="I70" s="27"/>
      <c r="J70" s="27"/>
      <c r="K70" s="27"/>
      <c r="L70" s="27"/>
      <c r="M70" s="27"/>
      <c r="N70" s="27"/>
      <c r="O70" s="27"/>
      <c r="P70" s="27"/>
    </row>
    <row r="71" spans="1:16">
      <c r="A71" s="30">
        <v>3</v>
      </c>
      <c r="B71" s="31">
        <v>3</v>
      </c>
      <c r="C71" s="31" t="str" cm="1">
        <f t="array" ref="C71">INDEX($P$5:$P$7,B71)</f>
        <v>7:10–8:35 م</v>
      </c>
      <c r="D71" s="31">
        <v>3</v>
      </c>
      <c r="E71" s="31" t="s">
        <v>295</v>
      </c>
      <c r="F71" s="32">
        <v>1</v>
      </c>
      <c r="G71" s="31" t="s">
        <v>441</v>
      </c>
      <c r="H71" s="27"/>
      <c r="I71" s="27"/>
      <c r="J71" s="27"/>
      <c r="K71" s="27"/>
      <c r="L71" s="27"/>
      <c r="M71" s="27"/>
      <c r="N71" s="27"/>
      <c r="O71" s="27"/>
      <c r="P71" s="27"/>
    </row>
    <row r="72" spans="1:16">
      <c r="A72" s="30">
        <v>3</v>
      </c>
      <c r="B72" s="31">
        <v>3</v>
      </c>
      <c r="C72" s="31" t="str" cm="1">
        <f t="array" ref="C72">INDEX($P$5:$P$7,B72)</f>
        <v>7:10–8:35 م</v>
      </c>
      <c r="D72" s="31">
        <v>4</v>
      </c>
      <c r="E72" s="31" t="s">
        <v>295</v>
      </c>
      <c r="F72" s="32">
        <v>1</v>
      </c>
      <c r="G72" s="31" t="s">
        <v>417</v>
      </c>
      <c r="H72" s="27"/>
      <c r="I72" s="27"/>
      <c r="J72" s="27"/>
      <c r="K72" s="27"/>
      <c r="L72" s="27"/>
      <c r="M72" s="27"/>
      <c r="N72" s="27"/>
      <c r="O72" s="27"/>
      <c r="P72" s="27"/>
    </row>
    <row r="73" spans="1:16">
      <c r="A73" s="30">
        <v>3</v>
      </c>
      <c r="B73" s="31">
        <v>3</v>
      </c>
      <c r="C73" s="31" t="str" cm="1">
        <f t="array" ref="C73">INDEX($P$5:$P$7,B73)</f>
        <v>7:10–8:35 م</v>
      </c>
      <c r="D73" s="31">
        <v>5</v>
      </c>
      <c r="E73" s="31" t="s">
        <v>335</v>
      </c>
      <c r="F73" s="32">
        <v>1</v>
      </c>
      <c r="G73" s="31" t="s">
        <v>664</v>
      </c>
      <c r="H73" s="27"/>
      <c r="I73" s="27"/>
      <c r="J73" s="27"/>
      <c r="K73" s="27"/>
      <c r="L73" s="27"/>
      <c r="M73" s="27"/>
      <c r="N73" s="27"/>
      <c r="O73" s="27"/>
      <c r="P73" s="27"/>
    </row>
    <row r="74" spans="1:16">
      <c r="A74" s="30">
        <v>3</v>
      </c>
      <c r="B74" s="31">
        <v>3</v>
      </c>
      <c r="C74" s="31" t="str" cm="1">
        <f t="array" ref="C74">INDEX($P$5:$P$7,B74)</f>
        <v>7:10–8:35 م</v>
      </c>
      <c r="D74" s="31">
        <v>6</v>
      </c>
      <c r="E74" s="31" t="s">
        <v>335</v>
      </c>
      <c r="F74" s="32">
        <v>1</v>
      </c>
      <c r="G74" s="31" t="s">
        <v>665</v>
      </c>
      <c r="H74" s="27"/>
      <c r="I74" s="27"/>
      <c r="J74" s="27"/>
      <c r="K74" s="27"/>
      <c r="L74" s="27"/>
      <c r="M74" s="27"/>
      <c r="N74" s="27"/>
      <c r="O74" s="27"/>
      <c r="P74" s="27"/>
    </row>
    <row r="75" spans="1:16">
      <c r="A75" s="30">
        <v>3</v>
      </c>
      <c r="B75" s="31">
        <v>3</v>
      </c>
      <c r="C75" s="31" t="str" cm="1">
        <f t="array" ref="C75">INDEX($P$5:$P$7,B75)</f>
        <v>7:10–8:35 م</v>
      </c>
      <c r="D75" s="31">
        <v>7</v>
      </c>
      <c r="E75" s="31" t="s">
        <v>335</v>
      </c>
      <c r="F75" s="32">
        <v>1</v>
      </c>
      <c r="G75" s="31" t="s">
        <v>632</v>
      </c>
      <c r="H75" s="27"/>
      <c r="I75" s="27"/>
      <c r="J75" s="27"/>
      <c r="K75" s="27"/>
      <c r="L75" s="27"/>
      <c r="M75" s="27"/>
      <c r="N75" s="27"/>
      <c r="O75" s="27"/>
      <c r="P75" s="27"/>
    </row>
    <row r="76" spans="1:16">
      <c r="A76" s="30">
        <v>3</v>
      </c>
      <c r="B76" s="31">
        <v>3</v>
      </c>
      <c r="C76" s="31" t="str" cm="1">
        <f t="array" ref="C76">INDEX($P$5:$P$7,B76)</f>
        <v>7:10–8:35 م</v>
      </c>
      <c r="D76" s="31">
        <v>8</v>
      </c>
      <c r="E76" s="31" t="s">
        <v>335</v>
      </c>
      <c r="F76" s="32">
        <v>1</v>
      </c>
      <c r="G76" s="31" t="s">
        <v>615</v>
      </c>
      <c r="H76" s="27"/>
      <c r="I76" s="27"/>
      <c r="J76" s="27"/>
      <c r="K76" s="27"/>
      <c r="L76" s="27"/>
      <c r="M76" s="27"/>
      <c r="N76" s="27"/>
      <c r="O76" s="27"/>
      <c r="P76" s="27"/>
    </row>
    <row r="77" spans="1:16">
      <c r="A77" s="30">
        <v>4</v>
      </c>
      <c r="B77" s="31">
        <v>1</v>
      </c>
      <c r="C77" s="31" t="str" cm="1">
        <f t="array" ref="C77">INDEX($P$5:$P$7,B77)</f>
        <v>4:00–5:25 م</v>
      </c>
      <c r="D77" s="31">
        <v>1</v>
      </c>
      <c r="E77" s="31" t="s">
        <v>19</v>
      </c>
      <c r="F77" s="32">
        <v>1</v>
      </c>
      <c r="G77" s="31" t="s">
        <v>41</v>
      </c>
      <c r="H77" s="27"/>
      <c r="I77" s="27"/>
      <c r="J77" s="27"/>
      <c r="K77" s="27"/>
      <c r="L77" s="27"/>
      <c r="M77" s="27"/>
      <c r="N77" s="27"/>
      <c r="O77" s="27"/>
      <c r="P77" s="27"/>
    </row>
    <row r="78" spans="1:16">
      <c r="A78" s="30">
        <v>4</v>
      </c>
      <c r="B78" s="31">
        <v>1</v>
      </c>
      <c r="C78" s="31" t="str" cm="1">
        <f t="array" ref="C78">INDEX($P$5:$P$7,B78)</f>
        <v>4:00–5:25 م</v>
      </c>
      <c r="D78" s="31">
        <v>2</v>
      </c>
      <c r="E78" s="31" t="s">
        <v>19</v>
      </c>
      <c r="F78" s="32">
        <v>1</v>
      </c>
      <c r="G78" s="31" t="s">
        <v>47</v>
      </c>
      <c r="H78" s="27"/>
      <c r="I78" s="27"/>
      <c r="J78" s="27"/>
      <c r="K78" s="27"/>
      <c r="L78" s="27"/>
      <c r="M78" s="27"/>
      <c r="N78" s="27"/>
      <c r="O78" s="27"/>
      <c r="P78" s="27"/>
    </row>
    <row r="79" spans="1:16">
      <c r="A79" s="30">
        <v>4</v>
      </c>
      <c r="B79" s="31">
        <v>1</v>
      </c>
      <c r="C79" s="31" t="str" cm="1">
        <f t="array" ref="C79">INDEX($P$5:$P$7,B79)</f>
        <v>4:00–5:25 م</v>
      </c>
      <c r="D79" s="31">
        <v>3</v>
      </c>
      <c r="E79" s="31" t="s">
        <v>19</v>
      </c>
      <c r="F79" s="32">
        <v>1</v>
      </c>
      <c r="G79" s="31" t="s">
        <v>56</v>
      </c>
      <c r="H79" s="27"/>
      <c r="I79" s="27"/>
      <c r="J79" s="27"/>
      <c r="K79" s="27"/>
      <c r="L79" s="27"/>
      <c r="M79" s="27"/>
      <c r="N79" s="27"/>
      <c r="O79" s="27"/>
      <c r="P79" s="27"/>
    </row>
    <row r="80" spans="1:16">
      <c r="A80" s="30">
        <v>4</v>
      </c>
      <c r="B80" s="31">
        <v>1</v>
      </c>
      <c r="C80" s="31" t="str" cm="1">
        <f t="array" ref="C80">INDEX($P$5:$P$7,B80)</f>
        <v>4:00–5:25 م</v>
      </c>
      <c r="D80" s="31">
        <v>4</v>
      </c>
      <c r="E80" s="31" t="s">
        <v>19</v>
      </c>
      <c r="F80" s="32">
        <v>1</v>
      </c>
      <c r="G80" s="31" t="s">
        <v>65</v>
      </c>
      <c r="H80" s="27"/>
      <c r="I80" s="27"/>
      <c r="J80" s="27"/>
      <c r="K80" s="27"/>
      <c r="L80" s="27"/>
      <c r="M80" s="27"/>
      <c r="N80" s="27"/>
      <c r="O80" s="27"/>
      <c r="P80" s="27"/>
    </row>
    <row r="81" spans="1:16">
      <c r="A81" s="30">
        <v>4</v>
      </c>
      <c r="B81" s="31">
        <v>1</v>
      </c>
      <c r="C81" s="31" t="str" cm="1">
        <f t="array" ref="C81">INDEX($P$5:$P$7,B81)</f>
        <v>4:00–5:25 م</v>
      </c>
      <c r="D81" s="31">
        <v>5</v>
      </c>
      <c r="E81" s="31" t="s">
        <v>19</v>
      </c>
      <c r="F81" s="32">
        <v>1</v>
      </c>
      <c r="G81" s="31" t="s">
        <v>25</v>
      </c>
      <c r="H81" s="27"/>
      <c r="I81" s="27"/>
      <c r="J81" s="27"/>
      <c r="K81" s="27"/>
      <c r="L81" s="27"/>
      <c r="M81" s="27"/>
      <c r="N81" s="27"/>
      <c r="O81" s="27"/>
      <c r="P81" s="27"/>
    </row>
    <row r="82" spans="1:16">
      <c r="A82" s="30">
        <v>4</v>
      </c>
      <c r="B82" s="31">
        <v>1</v>
      </c>
      <c r="C82" s="31" t="str" cm="1">
        <f t="array" ref="C82">INDEX($P$5:$P$7,B82)</f>
        <v>4:00–5:25 م</v>
      </c>
      <c r="D82" s="31">
        <v>6</v>
      </c>
      <c r="E82" s="31" t="s">
        <v>95</v>
      </c>
      <c r="F82" s="32">
        <v>1</v>
      </c>
      <c r="G82" s="31" t="s">
        <v>142</v>
      </c>
      <c r="H82" s="27"/>
      <c r="I82" s="27"/>
      <c r="J82" s="27"/>
      <c r="K82" s="27"/>
      <c r="L82" s="27"/>
      <c r="M82" s="27"/>
      <c r="N82" s="27"/>
      <c r="O82" s="27"/>
      <c r="P82" s="27"/>
    </row>
    <row r="83" spans="1:16">
      <c r="A83" s="30">
        <v>4</v>
      </c>
      <c r="B83" s="31">
        <v>1</v>
      </c>
      <c r="C83" s="31" t="str" cm="1">
        <f t="array" ref="C83">INDEX($P$5:$P$7,B83)</f>
        <v>4:00–5:25 م</v>
      </c>
      <c r="D83" s="31">
        <v>7</v>
      </c>
      <c r="E83" s="31" t="s">
        <v>95</v>
      </c>
      <c r="F83" s="32">
        <v>1</v>
      </c>
      <c r="G83" s="31" t="s">
        <v>176</v>
      </c>
      <c r="H83" s="27"/>
      <c r="I83" s="27"/>
      <c r="J83" s="27"/>
      <c r="K83" s="27"/>
      <c r="L83" s="27"/>
      <c r="M83" s="27"/>
      <c r="N83" s="27"/>
      <c r="O83" s="27"/>
      <c r="P83" s="27"/>
    </row>
    <row r="84" spans="1:16">
      <c r="A84" s="30">
        <v>4</v>
      </c>
      <c r="B84" s="31">
        <v>1</v>
      </c>
      <c r="C84" s="31" t="str" cm="1">
        <f t="array" ref="C84">INDEX($P$5:$P$7,B84)</f>
        <v>4:00–5:25 م</v>
      </c>
      <c r="D84" s="31">
        <v>8</v>
      </c>
      <c r="E84" s="31" t="s">
        <v>95</v>
      </c>
      <c r="F84" s="32">
        <v>1</v>
      </c>
      <c r="G84" s="31" t="s">
        <v>191</v>
      </c>
      <c r="H84" s="27"/>
      <c r="I84" s="27"/>
      <c r="J84" s="27"/>
      <c r="K84" s="27"/>
      <c r="L84" s="27"/>
      <c r="M84" s="27"/>
      <c r="N84" s="27"/>
      <c r="O84" s="27"/>
      <c r="P84" s="27"/>
    </row>
    <row r="85" spans="1:16">
      <c r="A85" s="30">
        <v>4</v>
      </c>
      <c r="B85" s="31">
        <v>2</v>
      </c>
      <c r="C85" s="31" t="str" cm="1">
        <f t="array" ref="C85">INDEX($P$5:$P$7,B85)</f>
        <v>5:35–7:00 م</v>
      </c>
      <c r="D85" s="31">
        <v>1</v>
      </c>
      <c r="E85" s="31" t="s">
        <v>95</v>
      </c>
      <c r="F85" s="32">
        <v>1</v>
      </c>
      <c r="G85" s="31" t="s">
        <v>220</v>
      </c>
      <c r="H85" s="27"/>
      <c r="I85" s="27"/>
      <c r="J85" s="27"/>
      <c r="K85" s="27"/>
      <c r="L85" s="27"/>
      <c r="M85" s="27"/>
      <c r="N85" s="27"/>
      <c r="O85" s="27"/>
      <c r="P85" s="27"/>
    </row>
    <row r="86" spans="1:16">
      <c r="A86" s="30">
        <v>4</v>
      </c>
      <c r="B86" s="31">
        <v>2</v>
      </c>
      <c r="C86" s="31" t="str" cm="1">
        <f t="array" ref="C86">INDEX($P$5:$P$7,B86)</f>
        <v>5:35–7:00 م</v>
      </c>
      <c r="D86" s="31">
        <v>2</v>
      </c>
      <c r="E86" s="31" t="s">
        <v>95</v>
      </c>
      <c r="F86" s="32">
        <v>1</v>
      </c>
      <c r="G86" s="31" t="s">
        <v>99</v>
      </c>
      <c r="H86" s="27"/>
      <c r="I86" s="27"/>
      <c r="J86" s="27"/>
      <c r="K86" s="27"/>
      <c r="L86" s="27"/>
      <c r="M86" s="27"/>
      <c r="N86" s="27"/>
      <c r="O86" s="27"/>
      <c r="P86" s="27"/>
    </row>
    <row r="87" spans="1:16">
      <c r="A87" s="30">
        <v>4</v>
      </c>
      <c r="B87" s="31">
        <v>2</v>
      </c>
      <c r="C87" s="31" t="str" cm="1">
        <f t="array" ref="C87">INDEX($P$5:$P$7,B87)</f>
        <v>5:35–7:00 م</v>
      </c>
      <c r="D87" s="31">
        <v>3</v>
      </c>
      <c r="E87" s="31" t="s">
        <v>174</v>
      </c>
      <c r="F87" s="32">
        <v>1</v>
      </c>
      <c r="G87" s="31" t="s">
        <v>315</v>
      </c>
      <c r="H87" s="27"/>
      <c r="I87" s="27"/>
      <c r="J87" s="27"/>
      <c r="K87" s="27"/>
      <c r="L87" s="27"/>
      <c r="M87" s="27"/>
      <c r="N87" s="27"/>
      <c r="O87" s="27"/>
      <c r="P87" s="27"/>
    </row>
    <row r="88" spans="1:16">
      <c r="A88" s="30">
        <v>4</v>
      </c>
      <c r="B88" s="31">
        <v>2</v>
      </c>
      <c r="C88" s="31" t="str" cm="1">
        <f t="array" ref="C88">INDEX($P$5:$P$7,B88)</f>
        <v>5:35–7:00 م</v>
      </c>
      <c r="D88" s="31">
        <v>4</v>
      </c>
      <c r="E88" s="31" t="s">
        <v>174</v>
      </c>
      <c r="F88" s="32">
        <v>1</v>
      </c>
      <c r="G88" s="31" t="s">
        <v>323</v>
      </c>
      <c r="H88" s="27"/>
      <c r="I88" s="27"/>
      <c r="J88" s="27"/>
      <c r="K88" s="27"/>
      <c r="L88" s="27"/>
      <c r="M88" s="27"/>
      <c r="N88" s="27"/>
      <c r="O88" s="27"/>
      <c r="P88" s="27"/>
    </row>
    <row r="89" spans="1:16">
      <c r="A89" s="30">
        <v>4</v>
      </c>
      <c r="B89" s="31">
        <v>2</v>
      </c>
      <c r="C89" s="31" t="str" cm="1">
        <f t="array" ref="C89">INDEX($P$5:$P$7,B89)</f>
        <v>5:35–7:00 م</v>
      </c>
      <c r="D89" s="31">
        <v>5</v>
      </c>
      <c r="E89" s="31" t="s">
        <v>174</v>
      </c>
      <c r="F89" s="32">
        <v>1</v>
      </c>
      <c r="G89" s="31" t="s">
        <v>331</v>
      </c>
      <c r="H89" s="27"/>
      <c r="I89" s="27"/>
      <c r="J89" s="27"/>
      <c r="K89" s="27"/>
      <c r="L89" s="27"/>
      <c r="M89" s="27"/>
      <c r="N89" s="27"/>
      <c r="O89" s="27"/>
      <c r="P89" s="27"/>
    </row>
    <row r="90" spans="1:16">
      <c r="A90" s="30">
        <v>4</v>
      </c>
      <c r="B90" s="31">
        <v>2</v>
      </c>
      <c r="C90" s="31" t="str" cm="1">
        <f t="array" ref="C90">INDEX($P$5:$P$7,B90)</f>
        <v>5:35–7:00 م</v>
      </c>
      <c r="D90" s="31">
        <v>6</v>
      </c>
      <c r="E90" s="31" t="s">
        <v>174</v>
      </c>
      <c r="F90" s="32">
        <v>1</v>
      </c>
      <c r="G90" s="31" t="s">
        <v>404</v>
      </c>
      <c r="H90" s="27"/>
      <c r="I90" s="27"/>
      <c r="J90" s="27"/>
      <c r="K90" s="27"/>
      <c r="L90" s="27"/>
      <c r="M90" s="27"/>
      <c r="N90" s="27"/>
      <c r="O90" s="27"/>
      <c r="P90" s="27"/>
    </row>
    <row r="91" spans="1:16">
      <c r="A91" s="30">
        <v>4</v>
      </c>
      <c r="B91" s="31">
        <v>2</v>
      </c>
      <c r="C91" s="31" t="str" cm="1">
        <f t="array" ref="C91">INDEX($P$5:$P$7,B91)</f>
        <v>5:35–7:00 م</v>
      </c>
      <c r="D91" s="31">
        <v>7</v>
      </c>
      <c r="E91" s="31" t="s">
        <v>174</v>
      </c>
      <c r="F91" s="32">
        <v>1</v>
      </c>
      <c r="G91" s="31" t="s">
        <v>284</v>
      </c>
      <c r="H91" s="27"/>
      <c r="I91" s="27"/>
      <c r="J91" s="27"/>
      <c r="K91" s="27"/>
      <c r="L91" s="27"/>
      <c r="M91" s="27"/>
      <c r="N91" s="27"/>
      <c r="O91" s="27"/>
      <c r="P91" s="27"/>
    </row>
    <row r="92" spans="1:16">
      <c r="A92" s="30">
        <v>4</v>
      </c>
      <c r="B92" s="31">
        <v>2</v>
      </c>
      <c r="C92" s="31" t="str" cm="1">
        <f t="array" ref="C92">INDEX($P$5:$P$7,B92)</f>
        <v>5:35–7:00 م</v>
      </c>
      <c r="D92" s="31">
        <v>8</v>
      </c>
      <c r="E92" s="31" t="s">
        <v>295</v>
      </c>
      <c r="F92" s="32">
        <v>1</v>
      </c>
      <c r="G92" s="31" t="s">
        <v>460</v>
      </c>
      <c r="H92" s="27"/>
      <c r="I92" s="27"/>
      <c r="J92" s="27"/>
      <c r="K92" s="27"/>
      <c r="L92" s="27"/>
      <c r="M92" s="27"/>
      <c r="N92" s="27"/>
      <c r="O92" s="27"/>
      <c r="P92" s="27"/>
    </row>
    <row r="93" spans="1:16">
      <c r="A93" s="30">
        <v>4</v>
      </c>
      <c r="B93" s="31">
        <v>3</v>
      </c>
      <c r="C93" s="31" t="str" cm="1">
        <f t="array" ref="C93">INDEX($P$5:$P$7,B93)</f>
        <v>7:10–8:35 م</v>
      </c>
      <c r="D93" s="31">
        <v>1</v>
      </c>
      <c r="E93" s="31" t="s">
        <v>295</v>
      </c>
      <c r="F93" s="32">
        <v>1</v>
      </c>
      <c r="G93" s="31" t="s">
        <v>486</v>
      </c>
      <c r="H93" s="27"/>
      <c r="I93" s="27"/>
      <c r="J93" s="27"/>
      <c r="K93" s="27"/>
      <c r="L93" s="27"/>
      <c r="M93" s="27"/>
      <c r="N93" s="27"/>
      <c r="O93" s="27"/>
      <c r="P93" s="27"/>
    </row>
    <row r="94" spans="1:16">
      <c r="A94" s="30">
        <v>4</v>
      </c>
      <c r="B94" s="31">
        <v>3</v>
      </c>
      <c r="C94" s="31" t="str" cm="1">
        <f t="array" ref="C94">INDEX($P$5:$P$7,B94)</f>
        <v>7:10–8:35 م</v>
      </c>
      <c r="D94" s="31">
        <v>2</v>
      </c>
      <c r="E94" s="31" t="s">
        <v>295</v>
      </c>
      <c r="F94" s="32">
        <v>1</v>
      </c>
      <c r="G94" s="31" t="s">
        <v>506</v>
      </c>
      <c r="H94" s="27"/>
      <c r="I94" s="27"/>
      <c r="J94" s="27"/>
      <c r="K94" s="27"/>
      <c r="L94" s="27"/>
      <c r="M94" s="27"/>
      <c r="N94" s="27"/>
      <c r="O94" s="27"/>
      <c r="P94" s="27"/>
    </row>
    <row r="95" spans="1:16">
      <c r="A95" s="30">
        <v>4</v>
      </c>
      <c r="B95" s="31">
        <v>3</v>
      </c>
      <c r="C95" s="31" t="str" cm="1">
        <f t="array" ref="C95">INDEX($P$5:$P$7,B95)</f>
        <v>7:10–8:35 م</v>
      </c>
      <c r="D95" s="31">
        <v>3</v>
      </c>
      <c r="E95" s="31" t="s">
        <v>295</v>
      </c>
      <c r="F95" s="32">
        <v>1</v>
      </c>
      <c r="G95" s="31" t="s">
        <v>525</v>
      </c>
      <c r="H95" s="27"/>
      <c r="I95" s="27"/>
      <c r="J95" s="27"/>
      <c r="K95" s="27"/>
      <c r="L95" s="27"/>
      <c r="M95" s="27"/>
      <c r="N95" s="27"/>
      <c r="O95" s="27"/>
      <c r="P95" s="27"/>
    </row>
    <row r="96" spans="1:16">
      <c r="A96" s="30">
        <v>4</v>
      </c>
      <c r="B96" s="31">
        <v>3</v>
      </c>
      <c r="C96" s="31" t="str" cm="1">
        <f t="array" ref="C96">INDEX($P$5:$P$7,B96)</f>
        <v>7:10–8:35 م</v>
      </c>
      <c r="D96" s="31">
        <v>4</v>
      </c>
      <c r="E96" s="31" t="s">
        <v>295</v>
      </c>
      <c r="F96" s="32">
        <v>1</v>
      </c>
      <c r="G96" s="31" t="s">
        <v>370</v>
      </c>
      <c r="H96" s="27"/>
      <c r="I96" s="27"/>
      <c r="J96" s="27"/>
      <c r="K96" s="27"/>
      <c r="L96" s="27"/>
      <c r="M96" s="27"/>
      <c r="N96" s="27"/>
      <c r="O96" s="27"/>
      <c r="P96" s="27"/>
    </row>
    <row r="97" spans="1:16">
      <c r="A97" s="30">
        <v>4</v>
      </c>
      <c r="B97" s="31">
        <v>3</v>
      </c>
      <c r="C97" s="31" t="str" cm="1">
        <f t="array" ref="C97">INDEX($P$5:$P$7,B97)</f>
        <v>7:10–8:35 م</v>
      </c>
      <c r="D97" s="31">
        <v>5</v>
      </c>
      <c r="E97" s="31" t="s">
        <v>335</v>
      </c>
      <c r="F97" s="32">
        <v>1</v>
      </c>
      <c r="G97" s="31" t="s">
        <v>648</v>
      </c>
      <c r="H97" s="27"/>
      <c r="I97" s="27"/>
      <c r="J97" s="27"/>
      <c r="K97" s="27"/>
      <c r="L97" s="27"/>
      <c r="M97" s="27"/>
      <c r="N97" s="27"/>
      <c r="O97" s="27"/>
      <c r="P97" s="27"/>
    </row>
    <row r="98" spans="1:16">
      <c r="A98" s="30">
        <v>4</v>
      </c>
      <c r="B98" s="31">
        <v>3</v>
      </c>
      <c r="C98" s="31" t="str" cm="1">
        <f t="array" ref="C98">INDEX($P$5:$P$7,B98)</f>
        <v>7:10–8:35 م</v>
      </c>
      <c r="D98" s="31">
        <v>6</v>
      </c>
      <c r="E98" s="31" t="s">
        <v>335</v>
      </c>
      <c r="F98" s="32">
        <v>1</v>
      </c>
      <c r="G98" s="31" t="s">
        <v>656</v>
      </c>
      <c r="H98" s="27"/>
      <c r="I98" s="27"/>
      <c r="J98" s="27"/>
      <c r="K98" s="27"/>
      <c r="L98" s="27"/>
      <c r="M98" s="27"/>
      <c r="N98" s="27"/>
      <c r="O98" s="27"/>
      <c r="P98" s="27"/>
    </row>
    <row r="99" spans="1:16">
      <c r="A99" s="30">
        <v>4</v>
      </c>
      <c r="B99" s="31">
        <v>3</v>
      </c>
      <c r="C99" s="31" t="str" cm="1">
        <f t="array" ref="C99">INDEX($P$5:$P$7,B99)</f>
        <v>7:10–8:35 م</v>
      </c>
      <c r="D99" s="31">
        <v>7</v>
      </c>
      <c r="E99" s="31" t="s">
        <v>335</v>
      </c>
      <c r="F99" s="32">
        <v>1</v>
      </c>
      <c r="G99" s="31" t="s">
        <v>666</v>
      </c>
      <c r="H99" s="27"/>
      <c r="I99" s="27"/>
      <c r="J99" s="27"/>
      <c r="K99" s="27"/>
      <c r="L99" s="27"/>
      <c r="M99" s="27"/>
      <c r="N99" s="27"/>
      <c r="O99" s="27"/>
      <c r="P99" s="27"/>
    </row>
    <row r="100" spans="1:16">
      <c r="A100" s="30">
        <v>4</v>
      </c>
      <c r="B100" s="31">
        <v>3</v>
      </c>
      <c r="C100" s="31" t="str" cm="1">
        <f t="array" ref="C100">INDEX($P$5:$P$7,B100)</f>
        <v>7:10–8:35 م</v>
      </c>
      <c r="D100" s="31">
        <v>8</v>
      </c>
      <c r="E100" s="31" t="s">
        <v>335</v>
      </c>
      <c r="F100" s="32">
        <v>1</v>
      </c>
      <c r="G100" s="31" t="s">
        <v>594</v>
      </c>
      <c r="H100" s="27"/>
      <c r="I100" s="27"/>
      <c r="J100" s="27"/>
      <c r="K100" s="27"/>
      <c r="L100" s="27"/>
      <c r="M100" s="27"/>
      <c r="N100" s="27"/>
      <c r="O100" s="27"/>
      <c r="P100" s="27"/>
    </row>
    <row r="101" spans="1:16">
      <c r="A101" s="30">
        <v>5</v>
      </c>
      <c r="B101" s="31">
        <v>1</v>
      </c>
      <c r="C101" s="31" t="str" cm="1">
        <f t="array" ref="C101">INDEX($P$5:$P$7,B101)</f>
        <v>4:00–5:25 م</v>
      </c>
      <c r="D101" s="31">
        <v>1</v>
      </c>
      <c r="E101" s="31" t="s">
        <v>19</v>
      </c>
      <c r="F101" s="32">
        <v>1</v>
      </c>
      <c r="G101" s="31" t="s">
        <v>20</v>
      </c>
      <c r="H101" s="27"/>
      <c r="I101" s="27"/>
      <c r="J101" s="27"/>
      <c r="K101" s="27"/>
      <c r="L101" s="27"/>
      <c r="M101" s="27"/>
      <c r="N101" s="27"/>
      <c r="O101" s="27"/>
      <c r="P101" s="27"/>
    </row>
    <row r="102" spans="1:16">
      <c r="A102" s="30">
        <v>5</v>
      </c>
      <c r="B102" s="31">
        <v>1</v>
      </c>
      <c r="C102" s="31" t="str" cm="1">
        <f t="array" ref="C102">INDEX($P$5:$P$7,B102)</f>
        <v>4:00–5:25 م</v>
      </c>
      <c r="D102" s="31">
        <v>2</v>
      </c>
      <c r="E102" s="31" t="s">
        <v>19</v>
      </c>
      <c r="F102" s="32">
        <v>1</v>
      </c>
      <c r="G102" s="31" t="s">
        <v>42</v>
      </c>
      <c r="H102" s="27"/>
      <c r="I102" s="27"/>
      <c r="J102" s="27"/>
      <c r="K102" s="27"/>
      <c r="L102" s="27"/>
      <c r="M102" s="27"/>
      <c r="N102" s="27"/>
      <c r="O102" s="27"/>
      <c r="P102" s="27"/>
    </row>
    <row r="103" spans="1:16">
      <c r="A103" s="30">
        <v>5</v>
      </c>
      <c r="B103" s="31">
        <v>1</v>
      </c>
      <c r="C103" s="31" t="str" cm="1">
        <f t="array" ref="C103">INDEX($P$5:$P$7,B103)</f>
        <v>4:00–5:25 م</v>
      </c>
      <c r="D103" s="31">
        <v>3</v>
      </c>
      <c r="E103" s="31" t="s">
        <v>19</v>
      </c>
      <c r="F103" s="32">
        <v>1</v>
      </c>
      <c r="G103" s="31" t="s">
        <v>48</v>
      </c>
      <c r="H103" s="27"/>
      <c r="I103" s="27"/>
      <c r="J103" s="27"/>
      <c r="K103" s="27"/>
      <c r="L103" s="27"/>
      <c r="M103" s="27"/>
      <c r="N103" s="27"/>
      <c r="O103" s="27"/>
      <c r="P103" s="27"/>
    </row>
    <row r="104" spans="1:16">
      <c r="A104" s="30">
        <v>5</v>
      </c>
      <c r="B104" s="31">
        <v>1</v>
      </c>
      <c r="C104" s="31" t="str" cm="1">
        <f t="array" ref="C104">INDEX($P$5:$P$7,B104)</f>
        <v>4:00–5:25 م</v>
      </c>
      <c r="D104" s="31">
        <v>4</v>
      </c>
      <c r="E104" s="31" t="s">
        <v>19</v>
      </c>
      <c r="F104" s="32">
        <v>1</v>
      </c>
      <c r="G104" s="31" t="s">
        <v>57</v>
      </c>
      <c r="H104" s="27"/>
      <c r="I104" s="27"/>
      <c r="J104" s="27"/>
      <c r="K104" s="27"/>
      <c r="L104" s="27"/>
      <c r="M104" s="27"/>
      <c r="N104" s="27"/>
      <c r="O104" s="27"/>
      <c r="P104" s="27"/>
    </row>
    <row r="105" spans="1:16">
      <c r="A105" s="30">
        <v>5</v>
      </c>
      <c r="B105" s="31">
        <v>1</v>
      </c>
      <c r="C105" s="31" t="str" cm="1">
        <f t="array" ref="C105">INDEX($P$5:$P$7,B105)</f>
        <v>4:00–5:25 م</v>
      </c>
      <c r="D105" s="31">
        <v>5</v>
      </c>
      <c r="E105" s="31" t="s">
        <v>19</v>
      </c>
      <c r="F105" s="32">
        <v>1</v>
      </c>
      <c r="G105" s="31" t="s">
        <v>66</v>
      </c>
      <c r="H105" s="27"/>
      <c r="I105" s="27"/>
      <c r="J105" s="27"/>
      <c r="K105" s="27"/>
      <c r="L105" s="27"/>
      <c r="M105" s="27"/>
      <c r="N105" s="27"/>
      <c r="O105" s="27"/>
      <c r="P105" s="27"/>
    </row>
    <row r="106" spans="1:16">
      <c r="A106" s="30">
        <v>5</v>
      </c>
      <c r="B106" s="31">
        <v>1</v>
      </c>
      <c r="C106" s="31" t="str" cm="1">
        <f t="array" ref="C106">INDEX($P$5:$P$7,B106)</f>
        <v>4:00–5:25 م</v>
      </c>
      <c r="D106" s="31">
        <v>6</v>
      </c>
      <c r="E106" s="31" t="s">
        <v>95</v>
      </c>
      <c r="F106" s="32">
        <v>1</v>
      </c>
      <c r="G106" s="31" t="s">
        <v>125</v>
      </c>
      <c r="H106" s="27"/>
      <c r="I106" s="27"/>
      <c r="J106" s="27"/>
      <c r="K106" s="27"/>
      <c r="L106" s="27"/>
      <c r="M106" s="27"/>
      <c r="N106" s="27"/>
      <c r="O106" s="27"/>
      <c r="P106" s="27"/>
    </row>
    <row r="107" spans="1:16">
      <c r="A107" s="30">
        <v>5</v>
      </c>
      <c r="B107" s="31">
        <v>1</v>
      </c>
      <c r="C107" s="31" t="str" cm="1">
        <f t="array" ref="C107">INDEX($P$5:$P$7,B107)</f>
        <v>4:00–5:25 م</v>
      </c>
      <c r="D107" s="31">
        <v>7</v>
      </c>
      <c r="E107" s="31" t="s">
        <v>95</v>
      </c>
      <c r="F107" s="32">
        <v>1</v>
      </c>
      <c r="G107" s="31" t="s">
        <v>137</v>
      </c>
      <c r="H107" s="27"/>
      <c r="I107" s="27"/>
      <c r="J107" s="27"/>
      <c r="K107" s="27"/>
      <c r="L107" s="27"/>
      <c r="M107" s="27"/>
      <c r="N107" s="27"/>
      <c r="O107" s="27"/>
      <c r="P107" s="27"/>
    </row>
    <row r="108" spans="1:16">
      <c r="A108" s="30">
        <v>5</v>
      </c>
      <c r="B108" s="31">
        <v>1</v>
      </c>
      <c r="C108" s="31" t="str" cm="1">
        <f t="array" ref="C108">INDEX($P$5:$P$7,B108)</f>
        <v>4:00–5:25 م</v>
      </c>
      <c r="D108" s="31">
        <v>8</v>
      </c>
      <c r="E108" s="31" t="s">
        <v>95</v>
      </c>
      <c r="F108" s="32">
        <v>1</v>
      </c>
      <c r="G108" s="31" t="s">
        <v>177</v>
      </c>
      <c r="H108" s="27"/>
      <c r="I108" s="27"/>
      <c r="J108" s="27"/>
      <c r="K108" s="27"/>
      <c r="L108" s="27"/>
      <c r="M108" s="27"/>
      <c r="N108" s="27"/>
      <c r="O108" s="27"/>
      <c r="P108" s="27"/>
    </row>
    <row r="109" spans="1:16">
      <c r="A109" s="30">
        <v>5</v>
      </c>
      <c r="B109" s="31">
        <v>2</v>
      </c>
      <c r="C109" s="31" t="str" cm="1">
        <f t="array" ref="C109">INDEX($P$5:$P$7,B109)</f>
        <v>5:35–7:00 م</v>
      </c>
      <c r="D109" s="31">
        <v>1</v>
      </c>
      <c r="E109" s="31" t="s">
        <v>95</v>
      </c>
      <c r="F109" s="32">
        <v>1</v>
      </c>
      <c r="G109" s="31" t="s">
        <v>192</v>
      </c>
      <c r="H109" s="27"/>
      <c r="I109" s="27"/>
      <c r="J109" s="27"/>
      <c r="K109" s="27"/>
      <c r="L109" s="27"/>
      <c r="M109" s="27"/>
      <c r="N109" s="27"/>
      <c r="O109" s="27"/>
      <c r="P109" s="27"/>
    </row>
    <row r="110" spans="1:16">
      <c r="A110" s="30">
        <v>5</v>
      </c>
      <c r="B110" s="31">
        <v>2</v>
      </c>
      <c r="C110" s="31" t="str" cm="1">
        <f t="array" ref="C110">INDEX($P$5:$P$7,B110)</f>
        <v>5:35–7:00 م</v>
      </c>
      <c r="D110" s="31">
        <v>2</v>
      </c>
      <c r="E110" s="31" t="s">
        <v>95</v>
      </c>
      <c r="F110" s="32">
        <v>1</v>
      </c>
      <c r="G110" s="31" t="s">
        <v>221</v>
      </c>
      <c r="H110" s="27"/>
      <c r="I110" s="27"/>
      <c r="J110" s="27"/>
      <c r="K110" s="27"/>
      <c r="L110" s="27"/>
      <c r="M110" s="27"/>
      <c r="N110" s="27"/>
      <c r="O110" s="27"/>
      <c r="P110" s="27"/>
    </row>
    <row r="111" spans="1:16">
      <c r="A111" s="30">
        <v>5</v>
      </c>
      <c r="B111" s="31">
        <v>2</v>
      </c>
      <c r="C111" s="31" t="str" cm="1">
        <f t="array" ref="C111">INDEX($P$5:$P$7,B111)</f>
        <v>5:35–7:00 م</v>
      </c>
      <c r="D111" s="31">
        <v>3</v>
      </c>
      <c r="E111" s="31" t="s">
        <v>174</v>
      </c>
      <c r="F111" s="32">
        <v>1</v>
      </c>
      <c r="G111" s="31" t="s">
        <v>303</v>
      </c>
      <c r="H111" s="27"/>
      <c r="I111" s="27"/>
      <c r="J111" s="27"/>
      <c r="K111" s="27"/>
      <c r="L111" s="27"/>
      <c r="M111" s="27"/>
      <c r="N111" s="27"/>
      <c r="O111" s="27"/>
      <c r="P111" s="27"/>
    </row>
    <row r="112" spans="1:16">
      <c r="A112" s="30">
        <v>5</v>
      </c>
      <c r="B112" s="31">
        <v>2</v>
      </c>
      <c r="C112" s="31" t="str" cm="1">
        <f t="array" ref="C112">INDEX($P$5:$P$7,B112)</f>
        <v>5:35–7:00 م</v>
      </c>
      <c r="D112" s="31">
        <v>4</v>
      </c>
      <c r="E112" s="31" t="s">
        <v>174</v>
      </c>
      <c r="F112" s="32">
        <v>1</v>
      </c>
      <c r="G112" s="31" t="s">
        <v>312</v>
      </c>
      <c r="H112" s="27"/>
      <c r="I112" s="27"/>
      <c r="J112" s="27"/>
      <c r="K112" s="27"/>
      <c r="L112" s="27"/>
      <c r="M112" s="27"/>
      <c r="N112" s="27"/>
      <c r="O112" s="27"/>
      <c r="P112" s="27"/>
    </row>
    <row r="113" spans="1:16">
      <c r="A113" s="30">
        <v>5</v>
      </c>
      <c r="B113" s="31">
        <v>2</v>
      </c>
      <c r="C113" s="31" t="str" cm="1">
        <f t="array" ref="C113">INDEX($P$5:$P$7,B113)</f>
        <v>5:35–7:00 م</v>
      </c>
      <c r="D113" s="31">
        <v>5</v>
      </c>
      <c r="E113" s="31" t="s">
        <v>174</v>
      </c>
      <c r="F113" s="32">
        <v>1</v>
      </c>
      <c r="G113" s="31" t="s">
        <v>324</v>
      </c>
      <c r="H113" s="27"/>
      <c r="I113" s="27"/>
      <c r="J113" s="27"/>
      <c r="K113" s="27"/>
      <c r="L113" s="27"/>
      <c r="M113" s="27"/>
      <c r="N113" s="27"/>
      <c r="O113" s="27"/>
      <c r="P113" s="27"/>
    </row>
    <row r="114" spans="1:16">
      <c r="A114" s="30">
        <v>5</v>
      </c>
      <c r="B114" s="31">
        <v>2</v>
      </c>
      <c r="C114" s="31" t="str" cm="1">
        <f t="array" ref="C114">INDEX($P$5:$P$7,B114)</f>
        <v>5:35–7:00 م</v>
      </c>
      <c r="D114" s="31">
        <v>6</v>
      </c>
      <c r="E114" s="31" t="s">
        <v>174</v>
      </c>
      <c r="F114" s="32">
        <v>1</v>
      </c>
      <c r="G114" s="31" t="s">
        <v>329</v>
      </c>
      <c r="H114" s="27"/>
      <c r="I114" s="27"/>
      <c r="J114" s="27"/>
      <c r="K114" s="27"/>
      <c r="L114" s="27"/>
      <c r="M114" s="27"/>
      <c r="N114" s="27"/>
      <c r="O114" s="27"/>
      <c r="P114" s="27"/>
    </row>
    <row r="115" spans="1:16">
      <c r="A115" s="30">
        <v>5</v>
      </c>
      <c r="B115" s="31">
        <v>2</v>
      </c>
      <c r="C115" s="31" t="str" cm="1">
        <f t="array" ref="C115">INDEX($P$5:$P$7,B115)</f>
        <v>5:35–7:00 م</v>
      </c>
      <c r="D115" s="31">
        <v>7</v>
      </c>
      <c r="E115" s="31" t="s">
        <v>174</v>
      </c>
      <c r="F115" s="32">
        <v>1</v>
      </c>
      <c r="G115" s="31" t="s">
        <v>410</v>
      </c>
      <c r="H115" s="27"/>
      <c r="I115" s="27"/>
      <c r="J115" s="27"/>
      <c r="K115" s="27"/>
      <c r="L115" s="27"/>
      <c r="M115" s="27"/>
      <c r="N115" s="27"/>
      <c r="O115" s="27"/>
      <c r="P115" s="27"/>
    </row>
    <row r="116" spans="1:16">
      <c r="A116" s="30">
        <v>5</v>
      </c>
      <c r="B116" s="31">
        <v>2</v>
      </c>
      <c r="C116" s="31" t="str" cm="1">
        <f t="array" ref="C116">INDEX($P$5:$P$7,B116)</f>
        <v>5:35–7:00 م</v>
      </c>
      <c r="D116" s="31">
        <v>8</v>
      </c>
      <c r="E116" s="31" t="s">
        <v>295</v>
      </c>
      <c r="F116" s="32">
        <v>1</v>
      </c>
      <c r="G116" s="31" t="s">
        <v>449</v>
      </c>
      <c r="H116" s="27"/>
      <c r="I116" s="27"/>
      <c r="J116" s="27"/>
      <c r="K116" s="27"/>
      <c r="L116" s="27"/>
      <c r="M116" s="27"/>
      <c r="N116" s="27"/>
      <c r="O116" s="27"/>
      <c r="P116" s="27"/>
    </row>
    <row r="117" spans="1:16">
      <c r="A117" s="30">
        <v>5</v>
      </c>
      <c r="B117" s="31">
        <v>3</v>
      </c>
      <c r="C117" s="31" t="str" cm="1">
        <f t="array" ref="C117">INDEX($P$5:$P$7,B117)</f>
        <v>7:10–8:35 م</v>
      </c>
      <c r="D117" s="31">
        <v>1</v>
      </c>
      <c r="E117" s="31" t="s">
        <v>295</v>
      </c>
      <c r="F117" s="32">
        <v>1</v>
      </c>
      <c r="G117" s="31" t="s">
        <v>458</v>
      </c>
      <c r="H117" s="27"/>
      <c r="I117" s="27"/>
      <c r="J117" s="27"/>
      <c r="K117" s="27"/>
      <c r="L117" s="27"/>
      <c r="M117" s="27"/>
      <c r="N117" s="27"/>
      <c r="O117" s="27"/>
      <c r="P117" s="27"/>
    </row>
    <row r="118" spans="1:16">
      <c r="A118" s="30">
        <v>5</v>
      </c>
      <c r="B118" s="31">
        <v>3</v>
      </c>
      <c r="C118" s="31" t="str" cm="1">
        <f t="array" ref="C118">INDEX($P$5:$P$7,B118)</f>
        <v>7:10–8:35 م</v>
      </c>
      <c r="D118" s="31">
        <v>2</v>
      </c>
      <c r="E118" s="31" t="s">
        <v>295</v>
      </c>
      <c r="F118" s="32">
        <v>1</v>
      </c>
      <c r="G118" s="31" t="s">
        <v>487</v>
      </c>
      <c r="H118" s="27"/>
      <c r="I118" s="27"/>
      <c r="J118" s="27"/>
      <c r="K118" s="27"/>
      <c r="L118" s="27"/>
      <c r="M118" s="27"/>
      <c r="N118" s="27"/>
      <c r="O118" s="27"/>
      <c r="P118" s="27"/>
    </row>
    <row r="119" spans="1:16">
      <c r="A119" s="30">
        <v>5</v>
      </c>
      <c r="B119" s="31">
        <v>3</v>
      </c>
      <c r="C119" s="31" t="str" cm="1">
        <f t="array" ref="C119">INDEX($P$5:$P$7,B119)</f>
        <v>7:10–8:35 م</v>
      </c>
      <c r="D119" s="31">
        <v>3</v>
      </c>
      <c r="E119" s="31" t="s">
        <v>295</v>
      </c>
      <c r="F119" s="32">
        <v>1</v>
      </c>
      <c r="G119" s="31" t="s">
        <v>507</v>
      </c>
      <c r="H119" s="27"/>
      <c r="I119" s="27"/>
      <c r="J119" s="27"/>
      <c r="K119" s="27"/>
      <c r="L119" s="27"/>
      <c r="M119" s="27"/>
      <c r="N119" s="27"/>
      <c r="O119" s="27"/>
      <c r="P119" s="27"/>
    </row>
    <row r="120" spans="1:16">
      <c r="A120" s="30">
        <v>5</v>
      </c>
      <c r="B120" s="31">
        <v>3</v>
      </c>
      <c r="C120" s="31" t="str" cm="1">
        <f t="array" ref="C120">INDEX($P$5:$P$7,B120)</f>
        <v>7:10–8:35 م</v>
      </c>
      <c r="D120" s="31">
        <v>4</v>
      </c>
      <c r="E120" s="31" t="s">
        <v>295</v>
      </c>
      <c r="F120" s="32">
        <v>1</v>
      </c>
      <c r="G120" s="31" t="s">
        <v>526</v>
      </c>
      <c r="H120" s="27"/>
      <c r="I120" s="27"/>
      <c r="J120" s="27"/>
      <c r="K120" s="27"/>
      <c r="L120" s="27"/>
      <c r="M120" s="27"/>
      <c r="N120" s="27"/>
      <c r="O120" s="27"/>
      <c r="P120" s="27"/>
    </row>
    <row r="121" spans="1:16">
      <c r="A121" s="30">
        <v>5</v>
      </c>
      <c r="B121" s="31">
        <v>3</v>
      </c>
      <c r="C121" s="31" t="str" cm="1">
        <f t="array" ref="C121">INDEX($P$5:$P$7,B121)</f>
        <v>7:10–8:35 م</v>
      </c>
      <c r="D121" s="31">
        <v>5</v>
      </c>
      <c r="E121" s="31" t="s">
        <v>335</v>
      </c>
      <c r="F121" s="32">
        <v>1</v>
      </c>
      <c r="G121" s="31" t="s">
        <v>642</v>
      </c>
      <c r="H121" s="27"/>
      <c r="I121" s="27"/>
      <c r="J121" s="27"/>
      <c r="K121" s="27"/>
      <c r="L121" s="27"/>
      <c r="M121" s="27"/>
      <c r="N121" s="27"/>
      <c r="O121" s="27"/>
      <c r="P121" s="27"/>
    </row>
    <row r="122" spans="1:16">
      <c r="A122" s="30">
        <v>5</v>
      </c>
      <c r="B122" s="31">
        <v>3</v>
      </c>
      <c r="C122" s="31" t="str" cm="1">
        <f t="array" ref="C122">INDEX($P$5:$P$7,B122)</f>
        <v>7:10–8:35 م</v>
      </c>
      <c r="D122" s="31">
        <v>6</v>
      </c>
      <c r="E122" s="31" t="s">
        <v>335</v>
      </c>
      <c r="F122" s="32">
        <v>1</v>
      </c>
      <c r="G122" s="31" t="s">
        <v>646</v>
      </c>
      <c r="H122" s="27"/>
      <c r="I122" s="27"/>
      <c r="J122" s="27"/>
      <c r="K122" s="27"/>
      <c r="L122" s="27"/>
      <c r="M122" s="27"/>
      <c r="N122" s="27"/>
      <c r="O122" s="27"/>
      <c r="P122" s="27"/>
    </row>
    <row r="123" spans="1:16">
      <c r="A123" s="30">
        <v>5</v>
      </c>
      <c r="B123" s="31">
        <v>3</v>
      </c>
      <c r="C123" s="31" t="str" cm="1">
        <f t="array" ref="C123">INDEX($P$5:$P$7,B123)</f>
        <v>7:10–8:35 م</v>
      </c>
      <c r="D123" s="31">
        <v>7</v>
      </c>
      <c r="E123" s="31" t="s">
        <v>335</v>
      </c>
      <c r="F123" s="32">
        <v>1</v>
      </c>
      <c r="G123" s="31" t="s">
        <v>657</v>
      </c>
      <c r="H123" s="27"/>
      <c r="I123" s="27"/>
      <c r="J123" s="27"/>
      <c r="K123" s="27"/>
      <c r="L123" s="27"/>
      <c r="M123" s="27"/>
      <c r="N123" s="27"/>
      <c r="O123" s="27"/>
      <c r="P123" s="27"/>
    </row>
    <row r="124" spans="1:16">
      <c r="A124" s="30">
        <v>5</v>
      </c>
      <c r="B124" s="31">
        <v>3</v>
      </c>
      <c r="C124" s="31" t="str" cm="1">
        <f t="array" ref="C124">INDEX($P$5:$P$7,B124)</f>
        <v>7:10–8:35 م</v>
      </c>
      <c r="D124" s="31">
        <v>8</v>
      </c>
      <c r="E124" s="31" t="s">
        <v>335</v>
      </c>
      <c r="F124" s="32">
        <v>1</v>
      </c>
      <c r="G124" s="31" t="s">
        <v>667</v>
      </c>
      <c r="H124" s="27"/>
      <c r="I124" s="27"/>
      <c r="J124" s="27"/>
      <c r="K124" s="27"/>
      <c r="L124" s="27"/>
      <c r="M124" s="27"/>
      <c r="N124" s="27"/>
      <c r="O124" s="27"/>
      <c r="P124" s="27"/>
    </row>
    <row r="125" spans="1:16">
      <c r="A125" s="30">
        <v>6</v>
      </c>
      <c r="B125" s="31">
        <v>1</v>
      </c>
      <c r="C125" s="31" t="str" cm="1">
        <f t="array" ref="C125">INDEX($P$5:$P$7,B125)</f>
        <v>4:00–5:25 م</v>
      </c>
      <c r="D125" s="31">
        <v>1</v>
      </c>
      <c r="E125" s="31" t="s">
        <v>19</v>
      </c>
      <c r="F125" s="32">
        <v>1</v>
      </c>
      <c r="G125" s="31" t="s">
        <v>23</v>
      </c>
      <c r="H125" s="27"/>
      <c r="I125" s="27"/>
      <c r="J125" s="27"/>
      <c r="K125" s="27"/>
      <c r="L125" s="27"/>
      <c r="M125" s="27"/>
      <c r="N125" s="27"/>
      <c r="O125" s="27"/>
      <c r="P125" s="27"/>
    </row>
    <row r="126" spans="1:16">
      <c r="A126" s="30">
        <v>6</v>
      </c>
      <c r="B126" s="31">
        <v>1</v>
      </c>
      <c r="C126" s="31" t="str" cm="1">
        <f t="array" ref="C126">INDEX($P$5:$P$7,B126)</f>
        <v>4:00–5:25 م</v>
      </c>
      <c r="D126" s="31">
        <v>2</v>
      </c>
      <c r="E126" s="31" t="s">
        <v>19</v>
      </c>
      <c r="F126" s="32">
        <v>1</v>
      </c>
      <c r="G126" s="31" t="s">
        <v>24</v>
      </c>
      <c r="H126" s="27"/>
      <c r="I126" s="27"/>
      <c r="J126" s="27"/>
      <c r="K126" s="27"/>
      <c r="L126" s="27"/>
      <c r="M126" s="27"/>
      <c r="N126" s="27"/>
      <c r="O126" s="27"/>
      <c r="P126" s="27"/>
    </row>
    <row r="127" spans="1:16">
      <c r="A127" s="30">
        <v>6</v>
      </c>
      <c r="B127" s="31">
        <v>1</v>
      </c>
      <c r="C127" s="31" t="str" cm="1">
        <f t="array" ref="C127">INDEX($P$5:$P$7,B127)</f>
        <v>4:00–5:25 م</v>
      </c>
      <c r="D127" s="31">
        <v>3</v>
      </c>
      <c r="E127" s="31" t="s">
        <v>19</v>
      </c>
      <c r="F127" s="32">
        <v>1</v>
      </c>
      <c r="G127" s="31" t="s">
        <v>43</v>
      </c>
      <c r="H127" s="27"/>
      <c r="I127" s="27"/>
      <c r="J127" s="27"/>
      <c r="K127" s="27"/>
      <c r="L127" s="27"/>
      <c r="M127" s="27"/>
      <c r="N127" s="27"/>
      <c r="O127" s="27"/>
      <c r="P127" s="27"/>
    </row>
    <row r="128" spans="1:16">
      <c r="A128" s="30">
        <v>6</v>
      </c>
      <c r="B128" s="31">
        <v>1</v>
      </c>
      <c r="C128" s="31" t="str" cm="1">
        <f t="array" ref="C128">INDEX($P$5:$P$7,B128)</f>
        <v>4:00–5:25 م</v>
      </c>
      <c r="D128" s="31">
        <v>4</v>
      </c>
      <c r="E128" s="31" t="s">
        <v>19</v>
      </c>
      <c r="F128" s="32">
        <v>1</v>
      </c>
      <c r="G128" s="31" t="s">
        <v>49</v>
      </c>
      <c r="H128" s="27"/>
      <c r="I128" s="27"/>
      <c r="J128" s="27"/>
      <c r="K128" s="27"/>
      <c r="L128" s="27"/>
      <c r="M128" s="27"/>
      <c r="N128" s="27"/>
      <c r="O128" s="27"/>
      <c r="P128" s="27"/>
    </row>
    <row r="129" spans="1:16">
      <c r="A129" s="30">
        <v>6</v>
      </c>
      <c r="B129" s="31">
        <v>1</v>
      </c>
      <c r="C129" s="31" t="str" cm="1">
        <f t="array" ref="C129">INDEX($P$5:$P$7,B129)</f>
        <v>4:00–5:25 م</v>
      </c>
      <c r="D129" s="31">
        <v>5</v>
      </c>
      <c r="E129" s="31" t="s">
        <v>19</v>
      </c>
      <c r="F129" s="32">
        <v>1</v>
      </c>
      <c r="G129" s="31" t="s">
        <v>67</v>
      </c>
      <c r="H129" s="27"/>
      <c r="I129" s="27"/>
      <c r="J129" s="27"/>
      <c r="K129" s="27"/>
      <c r="L129" s="27"/>
      <c r="M129" s="27"/>
      <c r="N129" s="27"/>
      <c r="O129" s="27"/>
      <c r="P129" s="27"/>
    </row>
    <row r="130" spans="1:16">
      <c r="A130" s="30">
        <v>6</v>
      </c>
      <c r="B130" s="31">
        <v>1</v>
      </c>
      <c r="C130" s="31" t="str" cm="1">
        <f t="array" ref="C130">INDEX($P$5:$P$7,B130)</f>
        <v>4:00–5:25 م</v>
      </c>
      <c r="D130" s="31">
        <v>6</v>
      </c>
      <c r="E130" s="31" t="s">
        <v>95</v>
      </c>
      <c r="F130" s="32">
        <v>1</v>
      </c>
      <c r="G130" s="31" t="s">
        <v>115</v>
      </c>
      <c r="H130" s="27"/>
      <c r="I130" s="27"/>
      <c r="J130" s="27"/>
      <c r="K130" s="27"/>
      <c r="L130" s="27"/>
      <c r="M130" s="27"/>
      <c r="N130" s="27"/>
      <c r="O130" s="27"/>
      <c r="P130" s="27"/>
    </row>
    <row r="131" spans="1:16">
      <c r="A131" s="30">
        <v>6</v>
      </c>
      <c r="B131" s="31">
        <v>1</v>
      </c>
      <c r="C131" s="31" t="str" cm="1">
        <f t="array" ref="C131">INDEX($P$5:$P$7,B131)</f>
        <v>4:00–5:25 م</v>
      </c>
      <c r="D131" s="31">
        <v>7</v>
      </c>
      <c r="E131" s="31" t="s">
        <v>95</v>
      </c>
      <c r="F131" s="32">
        <v>1</v>
      </c>
      <c r="G131" s="31" t="s">
        <v>120</v>
      </c>
      <c r="H131" s="27"/>
      <c r="I131" s="27"/>
      <c r="J131" s="27"/>
      <c r="K131" s="27"/>
      <c r="L131" s="27"/>
      <c r="M131" s="27"/>
      <c r="N131" s="27"/>
      <c r="O131" s="27"/>
      <c r="P131" s="27"/>
    </row>
    <row r="132" spans="1:16">
      <c r="A132" s="30">
        <v>6</v>
      </c>
      <c r="B132" s="31">
        <v>1</v>
      </c>
      <c r="C132" s="31" t="str" cm="1">
        <f t="array" ref="C132">INDEX($P$5:$P$7,B132)</f>
        <v>4:00–5:25 م</v>
      </c>
      <c r="D132" s="31">
        <v>8</v>
      </c>
      <c r="E132" s="31" t="s">
        <v>95</v>
      </c>
      <c r="F132" s="32">
        <v>1</v>
      </c>
      <c r="G132" s="31" t="s">
        <v>140</v>
      </c>
      <c r="H132" s="27"/>
      <c r="I132" s="27"/>
      <c r="J132" s="27"/>
      <c r="K132" s="27"/>
      <c r="L132" s="27"/>
      <c r="M132" s="27"/>
      <c r="N132" s="27"/>
      <c r="O132" s="27"/>
      <c r="P132" s="27"/>
    </row>
    <row r="133" spans="1:16">
      <c r="A133" s="30">
        <v>6</v>
      </c>
      <c r="B133" s="31">
        <v>2</v>
      </c>
      <c r="C133" s="31" t="str" cm="1">
        <f t="array" ref="C133">INDEX($P$5:$P$7,B133)</f>
        <v>5:35–7:00 م</v>
      </c>
      <c r="D133" s="31">
        <v>1</v>
      </c>
      <c r="E133" s="31" t="s">
        <v>95</v>
      </c>
      <c r="F133" s="32">
        <v>1</v>
      </c>
      <c r="G133" s="31" t="s">
        <v>193</v>
      </c>
      <c r="H133" s="27"/>
      <c r="I133" s="27"/>
      <c r="J133" s="27"/>
      <c r="K133" s="27"/>
      <c r="L133" s="27"/>
      <c r="M133" s="27"/>
      <c r="N133" s="27"/>
      <c r="O133" s="27"/>
      <c r="P133" s="27"/>
    </row>
    <row r="134" spans="1:16">
      <c r="A134" s="30">
        <v>6</v>
      </c>
      <c r="B134" s="31">
        <v>2</v>
      </c>
      <c r="C134" s="31" t="str" cm="1">
        <f t="array" ref="C134">INDEX($P$5:$P$7,B134)</f>
        <v>5:35–7:00 م</v>
      </c>
      <c r="D134" s="31">
        <v>2</v>
      </c>
      <c r="E134" s="31" t="s">
        <v>95</v>
      </c>
      <c r="F134" s="32">
        <v>1</v>
      </c>
      <c r="G134" s="31" t="s">
        <v>227</v>
      </c>
      <c r="H134" s="27"/>
      <c r="I134" s="27"/>
      <c r="J134" s="27"/>
      <c r="K134" s="27"/>
      <c r="L134" s="27"/>
      <c r="M134" s="27"/>
      <c r="N134" s="27"/>
      <c r="O134" s="27"/>
      <c r="P134" s="27"/>
    </row>
    <row r="135" spans="1:16">
      <c r="A135" s="30">
        <v>6</v>
      </c>
      <c r="B135" s="31">
        <v>2</v>
      </c>
      <c r="C135" s="31" t="str" cm="1">
        <f t="array" ref="C135">INDEX($P$5:$P$7,B135)</f>
        <v>5:35–7:00 م</v>
      </c>
      <c r="D135" s="31">
        <v>3</v>
      </c>
      <c r="E135" s="31" t="s">
        <v>174</v>
      </c>
      <c r="F135" s="32">
        <v>1</v>
      </c>
      <c r="G135" s="31" t="s">
        <v>298</v>
      </c>
      <c r="H135" s="27"/>
      <c r="I135" s="27"/>
      <c r="J135" s="27"/>
      <c r="K135" s="27"/>
      <c r="L135" s="27"/>
      <c r="M135" s="27"/>
      <c r="N135" s="27"/>
      <c r="O135" s="27"/>
      <c r="P135" s="27"/>
    </row>
    <row r="136" spans="1:16">
      <c r="A136" s="30">
        <v>6</v>
      </c>
      <c r="B136" s="31">
        <v>2</v>
      </c>
      <c r="C136" s="31" t="str" cm="1">
        <f t="array" ref="C136">INDEX($P$5:$P$7,B136)</f>
        <v>5:35–7:00 م</v>
      </c>
      <c r="D136" s="31">
        <v>4</v>
      </c>
      <c r="E136" s="31" t="s">
        <v>174</v>
      </c>
      <c r="F136" s="32">
        <v>1</v>
      </c>
      <c r="G136" s="31" t="s">
        <v>304</v>
      </c>
      <c r="H136" s="27"/>
      <c r="I136" s="27"/>
      <c r="J136" s="27"/>
      <c r="K136" s="27"/>
      <c r="L136" s="27"/>
      <c r="M136" s="27"/>
      <c r="N136" s="27"/>
      <c r="O136" s="27"/>
      <c r="P136" s="27"/>
    </row>
    <row r="137" spans="1:16">
      <c r="A137" s="30">
        <v>6</v>
      </c>
      <c r="B137" s="31">
        <v>2</v>
      </c>
      <c r="C137" s="31" t="str" cm="1">
        <f t="array" ref="C137">INDEX($P$5:$P$7,B137)</f>
        <v>5:35–7:00 م</v>
      </c>
      <c r="D137" s="31">
        <v>5</v>
      </c>
      <c r="E137" s="31" t="s">
        <v>174</v>
      </c>
      <c r="F137" s="32">
        <v>1</v>
      </c>
      <c r="G137" s="31" t="s">
        <v>314</v>
      </c>
      <c r="H137" s="27"/>
      <c r="I137" s="27"/>
      <c r="J137" s="27"/>
      <c r="K137" s="27"/>
      <c r="L137" s="27"/>
      <c r="M137" s="27"/>
      <c r="N137" s="27"/>
      <c r="O137" s="27"/>
      <c r="P137" s="27"/>
    </row>
    <row r="138" spans="1:16">
      <c r="A138" s="30">
        <v>6</v>
      </c>
      <c r="B138" s="31">
        <v>2</v>
      </c>
      <c r="C138" s="31" t="str" cm="1">
        <f t="array" ref="C138">INDEX($P$5:$P$7,B138)</f>
        <v>5:35–7:00 م</v>
      </c>
      <c r="D138" s="31">
        <v>6</v>
      </c>
      <c r="E138" s="31" t="s">
        <v>174</v>
      </c>
      <c r="F138" s="32">
        <v>1</v>
      </c>
      <c r="G138" s="31" t="s">
        <v>322</v>
      </c>
      <c r="H138" s="27"/>
      <c r="I138" s="27"/>
      <c r="J138" s="27"/>
      <c r="K138" s="27"/>
      <c r="L138" s="27"/>
      <c r="M138" s="27"/>
      <c r="N138" s="27"/>
      <c r="O138" s="27"/>
      <c r="P138" s="27"/>
    </row>
    <row r="139" spans="1:16">
      <c r="A139" s="30">
        <v>6</v>
      </c>
      <c r="B139" s="31">
        <v>2</v>
      </c>
      <c r="C139" s="31" t="str" cm="1">
        <f t="array" ref="C139">INDEX($P$5:$P$7,B139)</f>
        <v>5:35–7:00 م</v>
      </c>
      <c r="D139" s="31">
        <v>7</v>
      </c>
      <c r="E139" s="31" t="s">
        <v>174</v>
      </c>
      <c r="F139" s="32">
        <v>1</v>
      </c>
      <c r="G139" s="31" t="s">
        <v>339</v>
      </c>
      <c r="H139" s="27"/>
      <c r="I139" s="27"/>
      <c r="J139" s="27"/>
      <c r="K139" s="27"/>
      <c r="L139" s="27"/>
      <c r="M139" s="27"/>
      <c r="N139" s="27"/>
      <c r="O139" s="27"/>
      <c r="P139" s="27"/>
    </row>
    <row r="140" spans="1:16">
      <c r="A140" s="30">
        <v>6</v>
      </c>
      <c r="B140" s="31">
        <v>2</v>
      </c>
      <c r="C140" s="31" t="str" cm="1">
        <f t="array" ref="C140">INDEX($P$5:$P$7,B140)</f>
        <v>5:35–7:00 م</v>
      </c>
      <c r="D140" s="31">
        <v>8</v>
      </c>
      <c r="E140" s="31" t="s">
        <v>295</v>
      </c>
      <c r="F140" s="32">
        <v>1</v>
      </c>
      <c r="G140" s="31" t="s">
        <v>434</v>
      </c>
      <c r="H140" s="27"/>
      <c r="I140" s="27"/>
      <c r="J140" s="27"/>
      <c r="K140" s="27"/>
      <c r="L140" s="27"/>
      <c r="M140" s="27"/>
      <c r="N140" s="27"/>
      <c r="O140" s="27"/>
      <c r="P140" s="27"/>
    </row>
    <row r="141" spans="1:16">
      <c r="A141" s="30">
        <v>6</v>
      </c>
      <c r="B141" s="31">
        <v>3</v>
      </c>
      <c r="C141" s="31" t="str" cm="1">
        <f t="array" ref="C141">INDEX($P$5:$P$7,B141)</f>
        <v>7:10–8:35 م</v>
      </c>
      <c r="D141" s="31">
        <v>1</v>
      </c>
      <c r="E141" s="31" t="s">
        <v>295</v>
      </c>
      <c r="F141" s="32">
        <v>1</v>
      </c>
      <c r="G141" s="31" t="s">
        <v>450</v>
      </c>
      <c r="H141" s="27"/>
      <c r="I141" s="27"/>
      <c r="J141" s="27"/>
      <c r="K141" s="27"/>
      <c r="L141" s="27"/>
      <c r="M141" s="27"/>
      <c r="N141" s="27"/>
      <c r="O141" s="27"/>
      <c r="P141" s="27"/>
    </row>
    <row r="142" spans="1:16">
      <c r="A142" s="30">
        <v>6</v>
      </c>
      <c r="B142" s="31">
        <v>3</v>
      </c>
      <c r="C142" s="31" t="str" cm="1">
        <f t="array" ref="C142">INDEX($P$5:$P$7,B142)</f>
        <v>7:10–8:35 م</v>
      </c>
      <c r="D142" s="31">
        <v>2</v>
      </c>
      <c r="E142" s="31" t="s">
        <v>295</v>
      </c>
      <c r="F142" s="32">
        <v>1</v>
      </c>
      <c r="G142" s="31" t="s">
        <v>459</v>
      </c>
      <c r="H142" s="27"/>
      <c r="I142" s="27"/>
      <c r="J142" s="27"/>
      <c r="K142" s="27"/>
      <c r="L142" s="27"/>
      <c r="M142" s="27"/>
      <c r="N142" s="27"/>
      <c r="O142" s="27"/>
      <c r="P142" s="27"/>
    </row>
    <row r="143" spans="1:16">
      <c r="A143" s="30">
        <v>6</v>
      </c>
      <c r="B143" s="31">
        <v>3</v>
      </c>
      <c r="C143" s="31" t="str" cm="1">
        <f t="array" ref="C143">INDEX($P$5:$P$7,B143)</f>
        <v>7:10–8:35 م</v>
      </c>
      <c r="D143" s="31">
        <v>3</v>
      </c>
      <c r="E143" s="31" t="s">
        <v>295</v>
      </c>
      <c r="F143" s="32">
        <v>1</v>
      </c>
      <c r="G143" s="31" t="s">
        <v>488</v>
      </c>
      <c r="H143" s="27"/>
      <c r="I143" s="27"/>
      <c r="J143" s="27"/>
      <c r="K143" s="27"/>
      <c r="L143" s="27"/>
      <c r="M143" s="27"/>
      <c r="N143" s="27"/>
      <c r="O143" s="27"/>
      <c r="P143" s="27"/>
    </row>
    <row r="144" spans="1:16">
      <c r="A144" s="30">
        <v>6</v>
      </c>
      <c r="B144" s="31">
        <v>3</v>
      </c>
      <c r="C144" s="31" t="str" cm="1">
        <f t="array" ref="C144">INDEX($P$5:$P$7,B144)</f>
        <v>7:10–8:35 م</v>
      </c>
      <c r="D144" s="31">
        <v>4</v>
      </c>
      <c r="E144" s="31" t="s">
        <v>295</v>
      </c>
      <c r="F144" s="32">
        <v>1</v>
      </c>
      <c r="G144" s="31" t="s">
        <v>532</v>
      </c>
      <c r="H144" s="27"/>
      <c r="I144" s="27"/>
      <c r="J144" s="27"/>
      <c r="K144" s="27"/>
      <c r="L144" s="27"/>
      <c r="M144" s="27"/>
      <c r="N144" s="27"/>
      <c r="O144" s="27"/>
      <c r="P144" s="27"/>
    </row>
    <row r="145" spans="1:16">
      <c r="A145" s="30">
        <v>6</v>
      </c>
      <c r="B145" s="31">
        <v>3</v>
      </c>
      <c r="C145" s="31" t="str" cm="1">
        <f t="array" ref="C145">INDEX($P$5:$P$7,B145)</f>
        <v>7:10–8:35 م</v>
      </c>
      <c r="D145" s="31">
        <v>5</v>
      </c>
      <c r="E145" s="31" t="s">
        <v>335</v>
      </c>
      <c r="F145" s="32">
        <v>1</v>
      </c>
      <c r="G145" s="31" t="s">
        <v>629</v>
      </c>
      <c r="H145" s="27"/>
      <c r="I145" s="27"/>
      <c r="J145" s="27"/>
      <c r="K145" s="27"/>
      <c r="L145" s="27"/>
      <c r="M145" s="27"/>
      <c r="N145" s="27"/>
      <c r="O145" s="27"/>
      <c r="P145" s="27"/>
    </row>
    <row r="146" spans="1:16">
      <c r="A146" s="30">
        <v>6</v>
      </c>
      <c r="B146" s="31">
        <v>3</v>
      </c>
      <c r="C146" s="31" t="str" cm="1">
        <f t="array" ref="C146">INDEX($P$5:$P$7,B146)</f>
        <v>7:10–8:35 م</v>
      </c>
      <c r="D146" s="31">
        <v>6</v>
      </c>
      <c r="E146" s="31" t="s">
        <v>335</v>
      </c>
      <c r="F146" s="32">
        <v>1</v>
      </c>
      <c r="G146" s="31" t="s">
        <v>637</v>
      </c>
      <c r="H146" s="27"/>
      <c r="I146" s="27"/>
      <c r="J146" s="27"/>
      <c r="K146" s="27"/>
      <c r="L146" s="27"/>
      <c r="M146" s="27"/>
      <c r="N146" s="27"/>
      <c r="O146" s="27"/>
      <c r="P146" s="27"/>
    </row>
    <row r="147" spans="1:16">
      <c r="A147" s="30">
        <v>6</v>
      </c>
      <c r="B147" s="31">
        <v>3</v>
      </c>
      <c r="C147" s="31" t="str" cm="1">
        <f t="array" ref="C147">INDEX($P$5:$P$7,B147)</f>
        <v>7:10–8:35 م</v>
      </c>
      <c r="D147" s="31">
        <v>7</v>
      </c>
      <c r="E147" s="31" t="s">
        <v>335</v>
      </c>
      <c r="F147" s="32">
        <v>1</v>
      </c>
      <c r="G147" s="31" t="s">
        <v>647</v>
      </c>
      <c r="H147" s="27"/>
      <c r="I147" s="27"/>
      <c r="J147" s="27"/>
      <c r="K147" s="27"/>
      <c r="L147" s="27"/>
      <c r="M147" s="27"/>
      <c r="N147" s="27"/>
      <c r="O147" s="27"/>
      <c r="P147" s="27"/>
    </row>
    <row r="148" spans="1:16">
      <c r="A148" s="30">
        <v>6</v>
      </c>
      <c r="B148" s="31">
        <v>3</v>
      </c>
      <c r="C148" s="31" t="str" cm="1">
        <f t="array" ref="C148">INDEX($P$5:$P$7,B148)</f>
        <v>7:10–8:35 م</v>
      </c>
      <c r="D148" s="31">
        <v>8</v>
      </c>
      <c r="E148" s="31" t="s">
        <v>335</v>
      </c>
      <c r="F148" s="32">
        <v>1</v>
      </c>
      <c r="G148" s="31" t="s">
        <v>668</v>
      </c>
      <c r="H148" s="27"/>
      <c r="I148" s="27"/>
      <c r="J148" s="27"/>
      <c r="K148" s="27"/>
      <c r="L148" s="27"/>
      <c r="M148" s="27"/>
      <c r="N148" s="27"/>
      <c r="O148" s="27"/>
      <c r="P148" s="27"/>
    </row>
    <row r="149" spans="1:16">
      <c r="A149" s="30">
        <v>7</v>
      </c>
      <c r="B149" s="31">
        <v>1</v>
      </c>
      <c r="C149" s="31" t="str" cm="1">
        <f t="array" ref="C149">INDEX($P$5:$P$7,B149)</f>
        <v>4:00–5:25 م</v>
      </c>
      <c r="D149" s="31">
        <v>1</v>
      </c>
      <c r="E149" s="31" t="s">
        <v>19</v>
      </c>
      <c r="F149" s="32">
        <v>1</v>
      </c>
      <c r="G149" s="31" t="s">
        <v>26</v>
      </c>
      <c r="H149" s="27"/>
      <c r="I149" s="27"/>
      <c r="J149" s="27"/>
      <c r="K149" s="27"/>
      <c r="L149" s="27"/>
      <c r="M149" s="27"/>
      <c r="N149" s="27"/>
      <c r="O149" s="27"/>
      <c r="P149" s="27"/>
    </row>
    <row r="150" spans="1:16">
      <c r="A150" s="30">
        <v>7</v>
      </c>
      <c r="B150" s="31">
        <v>1</v>
      </c>
      <c r="C150" s="31" t="str" cm="1">
        <f t="array" ref="C150">INDEX($P$5:$P$7,B150)</f>
        <v>4:00–5:25 م</v>
      </c>
      <c r="D150" s="31">
        <v>2</v>
      </c>
      <c r="E150" s="31" t="s">
        <v>19</v>
      </c>
      <c r="F150" s="32">
        <v>1</v>
      </c>
      <c r="G150" s="31" t="s">
        <v>27</v>
      </c>
      <c r="H150" s="27"/>
      <c r="I150" s="27"/>
      <c r="J150" s="27"/>
      <c r="K150" s="27"/>
      <c r="L150" s="27"/>
      <c r="M150" s="27"/>
      <c r="N150" s="27"/>
      <c r="O150" s="27"/>
      <c r="P150" s="27"/>
    </row>
    <row r="151" spans="1:16">
      <c r="A151" s="30">
        <v>7</v>
      </c>
      <c r="B151" s="31">
        <v>1</v>
      </c>
      <c r="C151" s="31" t="str" cm="1">
        <f t="array" ref="C151">INDEX($P$5:$P$7,B151)</f>
        <v>4:00–5:25 م</v>
      </c>
      <c r="D151" s="31">
        <v>3</v>
      </c>
      <c r="E151" s="31" t="s">
        <v>19</v>
      </c>
      <c r="F151" s="32">
        <v>1</v>
      </c>
      <c r="G151" s="31" t="s">
        <v>28</v>
      </c>
      <c r="H151" s="27"/>
      <c r="I151" s="27"/>
      <c r="J151" s="27"/>
      <c r="K151" s="27"/>
      <c r="L151" s="27"/>
      <c r="M151" s="27"/>
      <c r="N151" s="27"/>
      <c r="O151" s="27"/>
      <c r="P151" s="27"/>
    </row>
    <row r="152" spans="1:16">
      <c r="A152" s="30">
        <v>7</v>
      </c>
      <c r="B152" s="31">
        <v>1</v>
      </c>
      <c r="C152" s="31" t="str" cm="1">
        <f t="array" ref="C152">INDEX($P$5:$P$7,B152)</f>
        <v>4:00–5:25 م</v>
      </c>
      <c r="D152" s="31">
        <v>4</v>
      </c>
      <c r="E152" s="31" t="s">
        <v>19</v>
      </c>
      <c r="F152" s="32">
        <v>1</v>
      </c>
      <c r="G152" s="31" t="s">
        <v>68</v>
      </c>
      <c r="H152" s="27"/>
      <c r="I152" s="27"/>
      <c r="J152" s="27"/>
      <c r="K152" s="27"/>
      <c r="L152" s="27"/>
      <c r="M152" s="27"/>
      <c r="N152" s="27"/>
      <c r="O152" s="27"/>
      <c r="P152" s="27"/>
    </row>
    <row r="153" spans="1:16">
      <c r="A153" s="30">
        <v>7</v>
      </c>
      <c r="B153" s="31">
        <v>1</v>
      </c>
      <c r="C153" s="31" t="str" cm="1">
        <f t="array" ref="C153">INDEX($P$5:$P$7,B153)</f>
        <v>4:00–5:25 م</v>
      </c>
      <c r="D153" s="31">
        <v>5</v>
      </c>
      <c r="E153" s="31" t="s">
        <v>19</v>
      </c>
      <c r="F153" s="32">
        <v>1</v>
      </c>
      <c r="G153" s="31" t="s">
        <v>58</v>
      </c>
      <c r="H153" s="27"/>
      <c r="I153" s="27"/>
      <c r="J153" s="27"/>
      <c r="K153" s="27"/>
      <c r="L153" s="27"/>
      <c r="M153" s="27"/>
      <c r="N153" s="27"/>
      <c r="O153" s="27"/>
      <c r="P153" s="27"/>
    </row>
    <row r="154" spans="1:16">
      <c r="A154" s="30">
        <v>7</v>
      </c>
      <c r="B154" s="31">
        <v>1</v>
      </c>
      <c r="C154" s="31" t="str" cm="1">
        <f t="array" ref="C154">INDEX($P$5:$P$7,B154)</f>
        <v>4:00–5:25 م</v>
      </c>
      <c r="D154" s="31">
        <v>6</v>
      </c>
      <c r="E154" s="31" t="s">
        <v>95</v>
      </c>
      <c r="F154" s="32">
        <v>1</v>
      </c>
      <c r="G154" s="31" t="s">
        <v>110</v>
      </c>
      <c r="H154" s="27"/>
      <c r="I154" s="27"/>
      <c r="J154" s="27"/>
      <c r="K154" s="27"/>
      <c r="L154" s="27"/>
      <c r="M154" s="27"/>
      <c r="N154" s="27"/>
      <c r="O154" s="27"/>
      <c r="P154" s="27"/>
    </row>
    <row r="155" spans="1:16">
      <c r="A155" s="30">
        <v>7</v>
      </c>
      <c r="B155" s="31">
        <v>1</v>
      </c>
      <c r="C155" s="31" t="str" cm="1">
        <f t="array" ref="C155">INDEX($P$5:$P$7,B155)</f>
        <v>4:00–5:25 م</v>
      </c>
      <c r="D155" s="31">
        <v>7</v>
      </c>
      <c r="E155" s="31" t="s">
        <v>95</v>
      </c>
      <c r="F155" s="32">
        <v>1</v>
      </c>
      <c r="G155" s="31" t="s">
        <v>114</v>
      </c>
      <c r="H155" s="27"/>
      <c r="I155" s="27"/>
      <c r="J155" s="27"/>
      <c r="K155" s="27"/>
      <c r="L155" s="27"/>
      <c r="M155" s="27"/>
      <c r="N155" s="27"/>
      <c r="O155" s="27"/>
      <c r="P155" s="27"/>
    </row>
    <row r="156" spans="1:16">
      <c r="A156" s="30">
        <v>7</v>
      </c>
      <c r="B156" s="31">
        <v>1</v>
      </c>
      <c r="C156" s="31" t="str" cm="1">
        <f t="array" ref="C156">INDEX($P$5:$P$7,B156)</f>
        <v>4:00–5:25 م</v>
      </c>
      <c r="D156" s="31">
        <v>8</v>
      </c>
      <c r="E156" s="31" t="s">
        <v>95</v>
      </c>
      <c r="F156" s="32">
        <v>1</v>
      </c>
      <c r="G156" s="31" t="s">
        <v>121</v>
      </c>
      <c r="H156" s="27"/>
      <c r="I156" s="27"/>
      <c r="J156" s="27"/>
      <c r="K156" s="27"/>
      <c r="L156" s="27"/>
      <c r="M156" s="27"/>
      <c r="N156" s="27"/>
      <c r="O156" s="27"/>
      <c r="P156" s="27"/>
    </row>
    <row r="157" spans="1:16">
      <c r="A157" s="30">
        <v>7</v>
      </c>
      <c r="B157" s="31">
        <v>2</v>
      </c>
      <c r="C157" s="31" t="str" cm="1">
        <f t="array" ref="C157">INDEX($P$5:$P$7,B157)</f>
        <v>5:35–7:00 م</v>
      </c>
      <c r="D157" s="31">
        <v>1</v>
      </c>
      <c r="E157" s="31" t="s">
        <v>95</v>
      </c>
      <c r="F157" s="32">
        <v>1</v>
      </c>
      <c r="G157" s="31" t="s">
        <v>228</v>
      </c>
      <c r="H157" s="27"/>
      <c r="I157" s="27"/>
      <c r="J157" s="27"/>
      <c r="K157" s="27"/>
      <c r="L157" s="27"/>
      <c r="M157" s="27"/>
      <c r="N157" s="27"/>
      <c r="O157" s="27"/>
      <c r="P157" s="27"/>
    </row>
    <row r="158" spans="1:16">
      <c r="A158" s="30">
        <v>7</v>
      </c>
      <c r="B158" s="31">
        <v>2</v>
      </c>
      <c r="C158" s="31" t="str" cm="1">
        <f t="array" ref="C158">INDEX($P$5:$P$7,B158)</f>
        <v>5:35–7:00 م</v>
      </c>
      <c r="D158" s="31">
        <v>2</v>
      </c>
      <c r="E158" s="31" t="s">
        <v>95</v>
      </c>
      <c r="F158" s="32">
        <v>1</v>
      </c>
      <c r="G158" s="31" t="s">
        <v>204</v>
      </c>
      <c r="H158" s="27"/>
      <c r="I158" s="27"/>
      <c r="J158" s="27"/>
      <c r="K158" s="27"/>
      <c r="L158" s="27"/>
      <c r="M158" s="27"/>
      <c r="N158" s="27"/>
      <c r="O158" s="27"/>
      <c r="P158" s="27"/>
    </row>
    <row r="159" spans="1:16">
      <c r="A159" s="30">
        <v>7</v>
      </c>
      <c r="B159" s="31">
        <v>2</v>
      </c>
      <c r="C159" s="31" t="str" cm="1">
        <f t="array" ref="C159">INDEX($P$5:$P$7,B159)</f>
        <v>5:35–7:00 م</v>
      </c>
      <c r="D159" s="31">
        <v>3</v>
      </c>
      <c r="E159" s="31" t="s">
        <v>174</v>
      </c>
      <c r="F159" s="32">
        <v>1</v>
      </c>
      <c r="G159" s="31" t="s">
        <v>292</v>
      </c>
      <c r="H159" s="27"/>
      <c r="I159" s="27"/>
      <c r="J159" s="27"/>
      <c r="K159" s="27"/>
      <c r="L159" s="27"/>
      <c r="M159" s="27"/>
      <c r="N159" s="27"/>
      <c r="O159" s="27"/>
      <c r="P159" s="27"/>
    </row>
    <row r="160" spans="1:16">
      <c r="A160" s="30">
        <v>7</v>
      </c>
      <c r="B160" s="31">
        <v>2</v>
      </c>
      <c r="C160" s="31" t="str" cm="1">
        <f t="array" ref="C160">INDEX($P$5:$P$7,B160)</f>
        <v>5:35–7:00 م</v>
      </c>
      <c r="D160" s="31">
        <v>4</v>
      </c>
      <c r="E160" s="31" t="s">
        <v>174</v>
      </c>
      <c r="F160" s="32">
        <v>1</v>
      </c>
      <c r="G160" s="31" t="s">
        <v>297</v>
      </c>
      <c r="H160" s="27"/>
      <c r="I160" s="27"/>
      <c r="J160" s="27"/>
      <c r="K160" s="27"/>
      <c r="L160" s="27"/>
      <c r="M160" s="27"/>
      <c r="N160" s="27"/>
      <c r="O160" s="27"/>
      <c r="P160" s="27"/>
    </row>
    <row r="161" spans="1:16">
      <c r="A161" s="30">
        <v>7</v>
      </c>
      <c r="B161" s="31">
        <v>2</v>
      </c>
      <c r="C161" s="31" t="str" cm="1">
        <f t="array" ref="C161">INDEX($P$5:$P$7,B161)</f>
        <v>5:35–7:00 م</v>
      </c>
      <c r="D161" s="31">
        <v>5</v>
      </c>
      <c r="E161" s="31" t="s">
        <v>174</v>
      </c>
      <c r="F161" s="32">
        <v>1</v>
      </c>
      <c r="G161" s="31" t="s">
        <v>305</v>
      </c>
      <c r="H161" s="27"/>
      <c r="I161" s="27"/>
      <c r="J161" s="27"/>
      <c r="K161" s="27"/>
      <c r="L161" s="27"/>
      <c r="M161" s="27"/>
      <c r="N161" s="27"/>
      <c r="O161" s="27"/>
      <c r="P161" s="27"/>
    </row>
    <row r="162" spans="1:16">
      <c r="A162" s="30">
        <v>7</v>
      </c>
      <c r="B162" s="31">
        <v>2</v>
      </c>
      <c r="C162" s="31" t="str" cm="1">
        <f t="array" ref="C162">INDEX($P$5:$P$7,B162)</f>
        <v>5:35–7:00 م</v>
      </c>
      <c r="D162" s="31">
        <v>6</v>
      </c>
      <c r="E162" s="31" t="s">
        <v>174</v>
      </c>
      <c r="F162" s="32">
        <v>1</v>
      </c>
      <c r="G162" s="31" t="s">
        <v>340</v>
      </c>
      <c r="H162" s="27"/>
      <c r="I162" s="27"/>
      <c r="J162" s="27"/>
      <c r="K162" s="27"/>
      <c r="L162" s="27"/>
      <c r="M162" s="27"/>
      <c r="N162" s="27"/>
      <c r="O162" s="27"/>
      <c r="P162" s="27"/>
    </row>
    <row r="163" spans="1:16">
      <c r="A163" s="30">
        <v>7</v>
      </c>
      <c r="B163" s="31">
        <v>2</v>
      </c>
      <c r="C163" s="31" t="str" cm="1">
        <f t="array" ref="C163">INDEX($P$5:$P$7,B163)</f>
        <v>5:35–7:00 م</v>
      </c>
      <c r="D163" s="31">
        <v>7</v>
      </c>
      <c r="E163" s="31" t="s">
        <v>174</v>
      </c>
      <c r="F163" s="32">
        <v>1</v>
      </c>
      <c r="G163" s="31" t="s">
        <v>332</v>
      </c>
      <c r="H163" s="27"/>
      <c r="I163" s="27"/>
      <c r="J163" s="27"/>
      <c r="K163" s="27"/>
      <c r="L163" s="27"/>
      <c r="M163" s="27"/>
      <c r="N163" s="27"/>
      <c r="O163" s="27"/>
      <c r="P163" s="27"/>
    </row>
    <row r="164" spans="1:16">
      <c r="A164" s="30">
        <v>7</v>
      </c>
      <c r="B164" s="31">
        <v>2</v>
      </c>
      <c r="C164" s="31" t="str" cm="1">
        <f t="array" ref="C164">INDEX($P$5:$P$7,B164)</f>
        <v>5:35–7:00 م</v>
      </c>
      <c r="D164" s="31">
        <v>8</v>
      </c>
      <c r="E164" s="31" t="s">
        <v>295</v>
      </c>
      <c r="F164" s="32">
        <v>1</v>
      </c>
      <c r="G164" s="31" t="s">
        <v>420</v>
      </c>
      <c r="H164" s="27"/>
      <c r="I164" s="27"/>
      <c r="J164" s="27"/>
      <c r="K164" s="27"/>
      <c r="L164" s="27"/>
      <c r="M164" s="27"/>
      <c r="N164" s="27"/>
      <c r="O164" s="27"/>
      <c r="P164" s="27"/>
    </row>
    <row r="165" spans="1:16">
      <c r="A165" s="30">
        <v>7</v>
      </c>
      <c r="B165" s="31">
        <v>3</v>
      </c>
      <c r="C165" s="31" t="str" cm="1">
        <f t="array" ref="C165">INDEX($P$5:$P$7,B165)</f>
        <v>7:10–8:35 م</v>
      </c>
      <c r="D165" s="31">
        <v>1</v>
      </c>
      <c r="E165" s="31" t="s">
        <v>295</v>
      </c>
      <c r="F165" s="32">
        <v>1</v>
      </c>
      <c r="G165" s="31" t="s">
        <v>433</v>
      </c>
      <c r="H165" s="27"/>
      <c r="I165" s="27"/>
      <c r="J165" s="27"/>
      <c r="K165" s="27"/>
      <c r="L165" s="27"/>
      <c r="M165" s="27"/>
      <c r="N165" s="27"/>
      <c r="O165" s="27"/>
      <c r="P165" s="27"/>
    </row>
    <row r="166" spans="1:16">
      <c r="A166" s="30">
        <v>7</v>
      </c>
      <c r="B166" s="31">
        <v>3</v>
      </c>
      <c r="C166" s="31" t="str" cm="1">
        <f t="array" ref="C166">INDEX($P$5:$P$7,B166)</f>
        <v>7:10–8:35 م</v>
      </c>
      <c r="D166" s="31">
        <v>2</v>
      </c>
      <c r="E166" s="31" t="s">
        <v>295</v>
      </c>
      <c r="F166" s="32">
        <v>1</v>
      </c>
      <c r="G166" s="31" t="s">
        <v>451</v>
      </c>
      <c r="H166" s="27"/>
      <c r="I166" s="27"/>
      <c r="J166" s="27"/>
      <c r="K166" s="27"/>
      <c r="L166" s="27"/>
      <c r="M166" s="27"/>
      <c r="N166" s="27"/>
      <c r="O166" s="27"/>
      <c r="P166" s="27"/>
    </row>
    <row r="167" spans="1:16">
      <c r="A167" s="30">
        <v>7</v>
      </c>
      <c r="B167" s="31">
        <v>3</v>
      </c>
      <c r="C167" s="31" t="str" cm="1">
        <f t="array" ref="C167">INDEX($P$5:$P$7,B167)</f>
        <v>7:10–8:35 م</v>
      </c>
      <c r="D167" s="31">
        <v>3</v>
      </c>
      <c r="E167" s="31" t="s">
        <v>295</v>
      </c>
      <c r="F167" s="32">
        <v>1</v>
      </c>
      <c r="G167" s="31" t="s">
        <v>533</v>
      </c>
      <c r="H167" s="27"/>
      <c r="I167" s="27"/>
      <c r="J167" s="27"/>
      <c r="K167" s="27"/>
      <c r="L167" s="27"/>
      <c r="M167" s="27"/>
      <c r="N167" s="27"/>
      <c r="O167" s="27"/>
      <c r="P167" s="27"/>
    </row>
    <row r="168" spans="1:16">
      <c r="A168" s="30">
        <v>7</v>
      </c>
      <c r="B168" s="31">
        <v>3</v>
      </c>
      <c r="C168" s="31" t="str" cm="1">
        <f t="array" ref="C168">INDEX($P$5:$P$7,B168)</f>
        <v>7:10–8:35 م</v>
      </c>
      <c r="D168" s="31">
        <v>4</v>
      </c>
      <c r="E168" s="31" t="s">
        <v>295</v>
      </c>
      <c r="F168" s="32">
        <v>1</v>
      </c>
      <c r="G168" s="31" t="s">
        <v>513</v>
      </c>
      <c r="H168" s="27"/>
      <c r="I168" s="27"/>
      <c r="J168" s="27"/>
      <c r="K168" s="27"/>
      <c r="L168" s="27"/>
      <c r="M168" s="27"/>
      <c r="N168" s="27"/>
      <c r="O168" s="27"/>
      <c r="P168" s="27"/>
    </row>
    <row r="169" spans="1:16">
      <c r="A169" s="30">
        <v>7</v>
      </c>
      <c r="B169" s="31">
        <v>3</v>
      </c>
      <c r="C169" s="31" t="str" cm="1">
        <f t="array" ref="C169">INDEX($P$5:$P$7,B169)</f>
        <v>7:10–8:35 م</v>
      </c>
      <c r="D169" s="31">
        <v>5</v>
      </c>
      <c r="E169" s="31" t="s">
        <v>335</v>
      </c>
      <c r="F169" s="32">
        <v>1</v>
      </c>
      <c r="G169" s="31" t="s">
        <v>616</v>
      </c>
      <c r="H169" s="27"/>
      <c r="I169" s="27"/>
      <c r="J169" s="27"/>
      <c r="K169" s="27"/>
      <c r="L169" s="27"/>
      <c r="M169" s="27"/>
      <c r="N169" s="27"/>
      <c r="O169" s="27"/>
      <c r="P169" s="27"/>
    </row>
    <row r="170" spans="1:16">
      <c r="A170" s="30">
        <v>7</v>
      </c>
      <c r="B170" s="31">
        <v>3</v>
      </c>
      <c r="C170" s="31" t="str" cm="1">
        <f t="array" ref="C170">INDEX($P$5:$P$7,B170)</f>
        <v>7:10–8:35 م</v>
      </c>
      <c r="D170" s="31">
        <v>6</v>
      </c>
      <c r="E170" s="31" t="s">
        <v>335</v>
      </c>
      <c r="F170" s="32">
        <v>1</v>
      </c>
      <c r="G170" s="31" t="s">
        <v>628</v>
      </c>
      <c r="H170" s="27"/>
      <c r="I170" s="27"/>
      <c r="J170" s="27"/>
      <c r="K170" s="27"/>
      <c r="L170" s="27"/>
      <c r="M170" s="27"/>
      <c r="N170" s="27"/>
      <c r="O170" s="27"/>
      <c r="P170" s="27"/>
    </row>
    <row r="171" spans="1:16">
      <c r="A171" s="30">
        <v>7</v>
      </c>
      <c r="B171" s="31">
        <v>3</v>
      </c>
      <c r="C171" s="31" t="str" cm="1">
        <f t="array" ref="C171">INDEX($P$5:$P$7,B171)</f>
        <v>7:10–8:35 م</v>
      </c>
      <c r="D171" s="31">
        <v>7</v>
      </c>
      <c r="E171" s="31" t="s">
        <v>335</v>
      </c>
      <c r="F171" s="32">
        <v>1</v>
      </c>
      <c r="G171" s="31" t="s">
        <v>638</v>
      </c>
      <c r="H171" s="27"/>
      <c r="I171" s="27"/>
      <c r="J171" s="27"/>
      <c r="K171" s="27"/>
      <c r="L171" s="27"/>
      <c r="M171" s="27"/>
      <c r="N171" s="27"/>
      <c r="O171" s="27"/>
      <c r="P171" s="27"/>
    </row>
    <row r="172" spans="1:16">
      <c r="A172" s="30">
        <v>7</v>
      </c>
      <c r="B172" s="31">
        <v>3</v>
      </c>
      <c r="C172" s="31" t="str" cm="1">
        <f t="array" ref="C172">INDEX($P$5:$P$7,B172)</f>
        <v>7:10–8:35 م</v>
      </c>
      <c r="D172" s="31">
        <v>8</v>
      </c>
      <c r="E172" s="31" t="s">
        <v>335</v>
      </c>
      <c r="F172" s="32">
        <v>1</v>
      </c>
      <c r="G172" s="31" t="s">
        <v>669</v>
      </c>
      <c r="H172" s="27"/>
      <c r="I172" s="27"/>
      <c r="J172" s="27"/>
      <c r="K172" s="27"/>
      <c r="L172" s="27"/>
      <c r="M172" s="27"/>
      <c r="N172" s="27"/>
      <c r="O172" s="27"/>
      <c r="P172" s="27"/>
    </row>
    <row r="173" spans="1:16">
      <c r="A173" s="30">
        <v>8</v>
      </c>
      <c r="B173" s="31">
        <v>1</v>
      </c>
      <c r="C173" s="31" t="str" cm="1">
        <f t="array" ref="C173">INDEX($P$5:$P$7,B173)</f>
        <v>4:00–5:25 م</v>
      </c>
      <c r="D173" s="31">
        <v>1</v>
      </c>
      <c r="E173" s="31" t="s">
        <v>19</v>
      </c>
      <c r="F173" s="32">
        <v>1</v>
      </c>
      <c r="G173" s="31" t="s">
        <v>29</v>
      </c>
      <c r="H173" s="27"/>
      <c r="I173" s="27"/>
      <c r="J173" s="27"/>
      <c r="K173" s="27"/>
      <c r="L173" s="27"/>
      <c r="M173" s="27"/>
      <c r="N173" s="27"/>
      <c r="O173" s="27"/>
      <c r="P173" s="27"/>
    </row>
    <row r="174" spans="1:16">
      <c r="A174" s="30">
        <v>8</v>
      </c>
      <c r="B174" s="31">
        <v>1</v>
      </c>
      <c r="C174" s="31" t="str" cm="1">
        <f t="array" ref="C174">INDEX($P$5:$P$7,B174)</f>
        <v>4:00–5:25 م</v>
      </c>
      <c r="D174" s="31">
        <v>2</v>
      </c>
      <c r="E174" s="31" t="s">
        <v>19</v>
      </c>
      <c r="F174" s="32">
        <v>1</v>
      </c>
      <c r="G174" s="31" t="s">
        <v>30</v>
      </c>
      <c r="H174" s="27"/>
      <c r="I174" s="27"/>
      <c r="J174" s="27"/>
      <c r="K174" s="27"/>
      <c r="L174" s="27"/>
      <c r="M174" s="27"/>
      <c r="N174" s="27"/>
      <c r="O174" s="27"/>
      <c r="P174" s="27"/>
    </row>
    <row r="175" spans="1:16">
      <c r="A175" s="30">
        <v>8</v>
      </c>
      <c r="B175" s="31">
        <v>1</v>
      </c>
      <c r="C175" s="31" t="str" cm="1">
        <f t="array" ref="C175">INDEX($P$5:$P$7,B175)</f>
        <v>4:00–5:25 م</v>
      </c>
      <c r="D175" s="31">
        <v>3</v>
      </c>
      <c r="E175" s="31" t="s">
        <v>19</v>
      </c>
      <c r="F175" s="32">
        <v>1</v>
      </c>
      <c r="G175" s="31" t="s">
        <v>69</v>
      </c>
      <c r="H175" s="27"/>
      <c r="I175" s="27"/>
      <c r="J175" s="27"/>
      <c r="K175" s="27"/>
      <c r="L175" s="27"/>
      <c r="M175" s="27"/>
      <c r="N175" s="27"/>
      <c r="O175" s="27"/>
      <c r="P175" s="27"/>
    </row>
    <row r="176" spans="1:16">
      <c r="A176" s="30">
        <v>8</v>
      </c>
      <c r="B176" s="31">
        <v>1</v>
      </c>
      <c r="C176" s="31" t="str" cm="1">
        <f t="array" ref="C176">INDEX($P$5:$P$7,B176)</f>
        <v>4:00–5:25 م</v>
      </c>
      <c r="D176" s="31">
        <v>4</v>
      </c>
      <c r="E176" s="31" t="s">
        <v>19</v>
      </c>
      <c r="F176" s="32">
        <v>1</v>
      </c>
      <c r="G176" s="31" t="s">
        <v>59</v>
      </c>
      <c r="H176" s="27"/>
      <c r="I176" s="27"/>
      <c r="J176" s="27"/>
      <c r="K176" s="27"/>
      <c r="L176" s="27"/>
      <c r="M176" s="27"/>
      <c r="N176" s="27"/>
      <c r="O176" s="27"/>
      <c r="P176" s="27"/>
    </row>
    <row r="177" spans="1:16">
      <c r="A177" s="30">
        <v>8</v>
      </c>
      <c r="B177" s="31">
        <v>1</v>
      </c>
      <c r="C177" s="31" t="str" cm="1">
        <f t="array" ref="C177">INDEX($P$5:$P$7,B177)</f>
        <v>4:00–5:25 م</v>
      </c>
      <c r="D177" s="31">
        <v>5</v>
      </c>
      <c r="E177" s="31" t="s">
        <v>19</v>
      </c>
      <c r="F177" s="32">
        <v>1</v>
      </c>
      <c r="G177" s="31" t="s">
        <v>50</v>
      </c>
      <c r="H177" s="27"/>
      <c r="I177" s="27"/>
      <c r="J177" s="27"/>
      <c r="K177" s="27"/>
      <c r="L177" s="27"/>
      <c r="M177" s="27"/>
      <c r="N177" s="27"/>
      <c r="O177" s="27"/>
      <c r="P177" s="27"/>
    </row>
    <row r="178" spans="1:16">
      <c r="A178" s="30">
        <v>8</v>
      </c>
      <c r="B178" s="31">
        <v>1</v>
      </c>
      <c r="C178" s="31" t="str" cm="1">
        <f t="array" ref="C178">INDEX($P$5:$P$7,B178)</f>
        <v>4:00–5:25 م</v>
      </c>
      <c r="D178" s="31">
        <v>6</v>
      </c>
      <c r="E178" s="31" t="s">
        <v>95</v>
      </c>
      <c r="F178" s="32">
        <v>1</v>
      </c>
      <c r="G178" s="31" t="s">
        <v>97</v>
      </c>
      <c r="H178" s="27"/>
      <c r="I178" s="27"/>
      <c r="J178" s="27"/>
      <c r="K178" s="27"/>
      <c r="L178" s="27"/>
      <c r="M178" s="27"/>
      <c r="N178" s="27"/>
      <c r="O178" s="27"/>
      <c r="P178" s="27"/>
    </row>
    <row r="179" spans="1:16">
      <c r="A179" s="30">
        <v>8</v>
      </c>
      <c r="B179" s="31">
        <v>1</v>
      </c>
      <c r="C179" s="31" t="str" cm="1">
        <f t="array" ref="C179">INDEX($P$5:$P$7,B179)</f>
        <v>4:00–5:25 م</v>
      </c>
      <c r="D179" s="31">
        <v>7</v>
      </c>
      <c r="E179" s="31" t="s">
        <v>95</v>
      </c>
      <c r="F179" s="32">
        <v>1</v>
      </c>
      <c r="G179" s="31" t="s">
        <v>107</v>
      </c>
      <c r="H179" s="27"/>
      <c r="I179" s="27"/>
      <c r="J179" s="27"/>
      <c r="K179" s="27"/>
      <c r="L179" s="27"/>
      <c r="M179" s="27"/>
      <c r="N179" s="27"/>
      <c r="O179" s="27"/>
      <c r="P179" s="27"/>
    </row>
    <row r="180" spans="1:16">
      <c r="A180" s="30">
        <v>8</v>
      </c>
      <c r="B180" s="31">
        <v>1</v>
      </c>
      <c r="C180" s="31" t="str" cm="1">
        <f t="array" ref="C180">INDEX($P$5:$P$7,B180)</f>
        <v>4:00–5:25 م</v>
      </c>
      <c r="D180" s="31">
        <v>8</v>
      </c>
      <c r="E180" s="31" t="s">
        <v>95</v>
      </c>
      <c r="F180" s="32">
        <v>1</v>
      </c>
      <c r="G180" s="31" t="s">
        <v>229</v>
      </c>
      <c r="H180" s="27"/>
      <c r="I180" s="27"/>
      <c r="J180" s="27"/>
      <c r="K180" s="27"/>
      <c r="L180" s="27"/>
      <c r="M180" s="27"/>
      <c r="N180" s="27"/>
      <c r="O180" s="27"/>
      <c r="P180" s="27"/>
    </row>
    <row r="181" spans="1:16">
      <c r="A181" s="30">
        <v>8</v>
      </c>
      <c r="B181" s="31">
        <v>2</v>
      </c>
      <c r="C181" s="31" t="str" cm="1">
        <f t="array" ref="C181">INDEX($P$5:$P$7,B181)</f>
        <v>5:35–7:00 م</v>
      </c>
      <c r="D181" s="31">
        <v>1</v>
      </c>
      <c r="E181" s="31" t="s">
        <v>95</v>
      </c>
      <c r="F181" s="32">
        <v>1</v>
      </c>
      <c r="G181" s="31" t="s">
        <v>205</v>
      </c>
      <c r="H181" s="27"/>
      <c r="I181" s="27"/>
      <c r="J181" s="27"/>
      <c r="K181" s="27"/>
      <c r="L181" s="27"/>
      <c r="M181" s="27"/>
      <c r="N181" s="27"/>
      <c r="O181" s="27"/>
      <c r="P181" s="27"/>
    </row>
    <row r="182" spans="1:16">
      <c r="A182" s="30">
        <v>8</v>
      </c>
      <c r="B182" s="31">
        <v>2</v>
      </c>
      <c r="C182" s="31" t="str" cm="1">
        <f t="array" ref="C182">INDEX($P$5:$P$7,B182)</f>
        <v>5:35–7:00 م</v>
      </c>
      <c r="D182" s="31">
        <v>2</v>
      </c>
      <c r="E182" s="31" t="s">
        <v>95</v>
      </c>
      <c r="F182" s="32">
        <v>1</v>
      </c>
      <c r="G182" s="31" t="s">
        <v>178</v>
      </c>
      <c r="H182" s="27"/>
      <c r="I182" s="27"/>
      <c r="J182" s="27"/>
      <c r="K182" s="27"/>
      <c r="L182" s="27"/>
      <c r="M182" s="27"/>
      <c r="N182" s="27"/>
      <c r="O182" s="27"/>
      <c r="P182" s="27"/>
    </row>
    <row r="183" spans="1:16">
      <c r="A183" s="30">
        <v>8</v>
      </c>
      <c r="B183" s="31">
        <v>2</v>
      </c>
      <c r="C183" s="31" t="str" cm="1">
        <f t="array" ref="C183">INDEX($P$5:$P$7,B183)</f>
        <v>5:35–7:00 م</v>
      </c>
      <c r="D183" s="31">
        <v>3</v>
      </c>
      <c r="E183" s="31" t="s">
        <v>174</v>
      </c>
      <c r="F183" s="32">
        <v>1</v>
      </c>
      <c r="G183" s="31" t="s">
        <v>282</v>
      </c>
      <c r="H183" s="27"/>
      <c r="I183" s="27"/>
      <c r="J183" s="27"/>
      <c r="K183" s="27"/>
      <c r="L183" s="27"/>
      <c r="M183" s="27"/>
      <c r="N183" s="27"/>
      <c r="O183" s="27"/>
      <c r="P183" s="27"/>
    </row>
    <row r="184" spans="1:16">
      <c r="A184" s="30">
        <v>8</v>
      </c>
      <c r="B184" s="31">
        <v>2</v>
      </c>
      <c r="C184" s="31" t="str" cm="1">
        <f t="array" ref="C184">INDEX($P$5:$P$7,B184)</f>
        <v>5:35–7:00 م</v>
      </c>
      <c r="D184" s="31">
        <v>4</v>
      </c>
      <c r="E184" s="31" t="s">
        <v>174</v>
      </c>
      <c r="F184" s="32">
        <v>1</v>
      </c>
      <c r="G184" s="31" t="s">
        <v>288</v>
      </c>
      <c r="H184" s="27"/>
      <c r="I184" s="27"/>
      <c r="J184" s="27"/>
      <c r="K184" s="27"/>
      <c r="L184" s="27"/>
      <c r="M184" s="27"/>
      <c r="N184" s="27"/>
      <c r="O184" s="27"/>
      <c r="P184" s="27"/>
    </row>
    <row r="185" spans="1:16">
      <c r="A185" s="30">
        <v>8</v>
      </c>
      <c r="B185" s="31">
        <v>2</v>
      </c>
      <c r="C185" s="31" t="str" cm="1">
        <f t="array" ref="C185">INDEX($P$5:$P$7,B185)</f>
        <v>5:35–7:00 م</v>
      </c>
      <c r="D185" s="31">
        <v>5</v>
      </c>
      <c r="E185" s="31" t="s">
        <v>174</v>
      </c>
      <c r="F185" s="32">
        <v>1</v>
      </c>
      <c r="G185" s="31" t="s">
        <v>336</v>
      </c>
      <c r="H185" s="27"/>
      <c r="I185" s="27"/>
      <c r="J185" s="27"/>
      <c r="K185" s="27"/>
      <c r="L185" s="27"/>
      <c r="M185" s="27"/>
      <c r="N185" s="27"/>
      <c r="O185" s="27"/>
      <c r="P185" s="27"/>
    </row>
    <row r="186" spans="1:16">
      <c r="A186" s="30">
        <v>8</v>
      </c>
      <c r="B186" s="31">
        <v>2</v>
      </c>
      <c r="C186" s="31" t="str" cm="1">
        <f t="array" ref="C186">INDEX($P$5:$P$7,B186)</f>
        <v>5:35–7:00 م</v>
      </c>
      <c r="D186" s="31">
        <v>6</v>
      </c>
      <c r="E186" s="31" t="s">
        <v>174</v>
      </c>
      <c r="F186" s="32">
        <v>1</v>
      </c>
      <c r="G186" s="31" t="s">
        <v>333</v>
      </c>
      <c r="H186" s="27"/>
      <c r="I186" s="27"/>
      <c r="J186" s="27"/>
      <c r="K186" s="27"/>
      <c r="L186" s="27"/>
      <c r="M186" s="27"/>
      <c r="N186" s="27"/>
      <c r="O186" s="27"/>
      <c r="P186" s="27"/>
    </row>
    <row r="187" spans="1:16">
      <c r="A187" s="30">
        <v>8</v>
      </c>
      <c r="B187" s="31">
        <v>2</v>
      </c>
      <c r="C187" s="31" t="str" cm="1">
        <f t="array" ref="C187">INDEX($P$5:$P$7,B187)</f>
        <v>5:35–7:00 م</v>
      </c>
      <c r="D187" s="31">
        <v>7</v>
      </c>
      <c r="E187" s="31" t="s">
        <v>174</v>
      </c>
      <c r="F187" s="32">
        <v>1</v>
      </c>
      <c r="G187" s="31" t="s">
        <v>325</v>
      </c>
      <c r="H187" s="27"/>
      <c r="I187" s="27"/>
      <c r="J187" s="27"/>
      <c r="K187" s="27"/>
      <c r="L187" s="27"/>
      <c r="M187" s="27"/>
      <c r="N187" s="27"/>
      <c r="O187" s="27"/>
      <c r="P187" s="27"/>
    </row>
    <row r="188" spans="1:16">
      <c r="A188" s="30">
        <v>8</v>
      </c>
      <c r="B188" s="31">
        <v>2</v>
      </c>
      <c r="C188" s="31" t="str" cm="1">
        <f t="array" ref="C188">INDEX($P$5:$P$7,B188)</f>
        <v>5:35–7:00 م</v>
      </c>
      <c r="D188" s="31">
        <v>8</v>
      </c>
      <c r="E188" s="31" t="s">
        <v>295</v>
      </c>
      <c r="F188" s="32">
        <v>1</v>
      </c>
      <c r="G188" s="31" t="s">
        <v>367</v>
      </c>
      <c r="H188" s="27"/>
      <c r="I188" s="27"/>
      <c r="J188" s="27"/>
      <c r="K188" s="27"/>
      <c r="L188" s="27"/>
      <c r="M188" s="27"/>
      <c r="N188" s="27"/>
      <c r="O188" s="27"/>
      <c r="P188" s="27"/>
    </row>
    <row r="189" spans="1:16">
      <c r="A189" s="30">
        <v>8</v>
      </c>
      <c r="B189" s="31">
        <v>3</v>
      </c>
      <c r="C189" s="31" t="str" cm="1">
        <f t="array" ref="C189">INDEX($P$5:$P$7,B189)</f>
        <v>7:10–8:35 م</v>
      </c>
      <c r="D189" s="31">
        <v>1</v>
      </c>
      <c r="E189" s="31" t="s">
        <v>295</v>
      </c>
      <c r="F189" s="32">
        <v>1</v>
      </c>
      <c r="G189" s="31" t="s">
        <v>385</v>
      </c>
      <c r="H189" s="27"/>
      <c r="I189" s="27"/>
      <c r="J189" s="27"/>
      <c r="K189" s="27"/>
      <c r="L189" s="27"/>
      <c r="M189" s="27"/>
      <c r="N189" s="27"/>
      <c r="O189" s="27"/>
      <c r="P189" s="27"/>
    </row>
    <row r="190" spans="1:16">
      <c r="A190" s="30">
        <v>8</v>
      </c>
      <c r="B190" s="31">
        <v>3</v>
      </c>
      <c r="C190" s="31" t="str" cm="1">
        <f t="array" ref="C190">INDEX($P$5:$P$7,B190)</f>
        <v>7:10–8:35 م</v>
      </c>
      <c r="D190" s="31">
        <v>2</v>
      </c>
      <c r="E190" s="31" t="s">
        <v>295</v>
      </c>
      <c r="F190" s="32">
        <v>1</v>
      </c>
      <c r="G190" s="31" t="s">
        <v>534</v>
      </c>
      <c r="H190" s="27"/>
      <c r="I190" s="27"/>
      <c r="J190" s="27"/>
      <c r="K190" s="27"/>
      <c r="L190" s="27"/>
      <c r="M190" s="27"/>
      <c r="N190" s="27"/>
      <c r="O190" s="27"/>
      <c r="P190" s="27"/>
    </row>
    <row r="191" spans="1:16">
      <c r="A191" s="30">
        <v>8</v>
      </c>
      <c r="B191" s="31">
        <v>3</v>
      </c>
      <c r="C191" s="31" t="str" cm="1">
        <f t="array" ref="C191">INDEX($P$5:$P$7,B191)</f>
        <v>7:10–8:35 م</v>
      </c>
      <c r="D191" s="31">
        <v>3</v>
      </c>
      <c r="E191" s="31" t="s">
        <v>295</v>
      </c>
      <c r="F191" s="32">
        <v>1</v>
      </c>
      <c r="G191" s="31" t="s">
        <v>514</v>
      </c>
      <c r="H191" s="27"/>
      <c r="I191" s="27"/>
      <c r="J191" s="27"/>
      <c r="K191" s="27"/>
      <c r="L191" s="27"/>
      <c r="M191" s="27"/>
      <c r="N191" s="27"/>
      <c r="O191" s="27"/>
      <c r="P191" s="27"/>
    </row>
    <row r="192" spans="1:16">
      <c r="A192" s="30">
        <v>8</v>
      </c>
      <c r="B192" s="31">
        <v>3</v>
      </c>
      <c r="C192" s="31" t="str" cm="1">
        <f t="array" ref="C192">INDEX($P$5:$P$7,B192)</f>
        <v>7:10–8:35 م</v>
      </c>
      <c r="D192" s="31">
        <v>4</v>
      </c>
      <c r="E192" s="31" t="s">
        <v>295</v>
      </c>
      <c r="F192" s="32">
        <v>1</v>
      </c>
      <c r="G192" s="31" t="s">
        <v>494</v>
      </c>
      <c r="H192" s="27"/>
      <c r="I192" s="27"/>
      <c r="J192" s="27"/>
      <c r="K192" s="27"/>
      <c r="L192" s="27"/>
      <c r="M192" s="27"/>
      <c r="N192" s="27"/>
      <c r="O192" s="27"/>
      <c r="P192" s="27"/>
    </row>
    <row r="193" spans="1:16">
      <c r="A193" s="30">
        <v>8</v>
      </c>
      <c r="B193" s="31">
        <v>3</v>
      </c>
      <c r="C193" s="31" t="str" cm="1">
        <f t="array" ref="C193">INDEX($P$5:$P$7,B193)</f>
        <v>7:10–8:35 م</v>
      </c>
      <c r="D193" s="31">
        <v>5</v>
      </c>
      <c r="E193" s="31" t="s">
        <v>335</v>
      </c>
      <c r="F193" s="32">
        <v>1</v>
      </c>
      <c r="G193" s="31" t="s">
        <v>585</v>
      </c>
      <c r="H193" s="27"/>
      <c r="I193" s="27"/>
      <c r="J193" s="27"/>
      <c r="K193" s="27"/>
      <c r="L193" s="27"/>
      <c r="M193" s="27"/>
      <c r="N193" s="27"/>
      <c r="O193" s="27"/>
      <c r="P193" s="27"/>
    </row>
    <row r="194" spans="1:16">
      <c r="A194" s="30">
        <v>8</v>
      </c>
      <c r="B194" s="31">
        <v>3</v>
      </c>
      <c r="C194" s="31" t="str" cm="1">
        <f t="array" ref="C194">INDEX($P$5:$P$7,B194)</f>
        <v>7:10–8:35 م</v>
      </c>
      <c r="D194" s="31">
        <v>6</v>
      </c>
      <c r="E194" s="31" t="s">
        <v>335</v>
      </c>
      <c r="F194" s="32">
        <v>1</v>
      </c>
      <c r="G194" s="31" t="s">
        <v>605</v>
      </c>
      <c r="H194" s="27"/>
      <c r="I194" s="27"/>
      <c r="J194" s="27"/>
      <c r="K194" s="27"/>
      <c r="L194" s="27"/>
      <c r="M194" s="27"/>
      <c r="N194" s="27"/>
      <c r="O194" s="27"/>
      <c r="P194" s="27"/>
    </row>
    <row r="195" spans="1:16">
      <c r="A195" s="30">
        <v>8</v>
      </c>
      <c r="B195" s="31">
        <v>3</v>
      </c>
      <c r="C195" s="31" t="str" cm="1">
        <f t="array" ref="C195">INDEX($P$5:$P$7,B195)</f>
        <v>7:10–8:35 م</v>
      </c>
      <c r="D195" s="31">
        <v>7</v>
      </c>
      <c r="E195" s="31" t="s">
        <v>335</v>
      </c>
      <c r="F195" s="32">
        <v>1</v>
      </c>
      <c r="G195" s="31" t="s">
        <v>670</v>
      </c>
      <c r="H195" s="27"/>
      <c r="I195" s="27"/>
      <c r="J195" s="27"/>
      <c r="K195" s="27"/>
      <c r="L195" s="27"/>
      <c r="M195" s="27"/>
      <c r="N195" s="27"/>
      <c r="O195" s="27"/>
      <c r="P195" s="27"/>
    </row>
    <row r="196" spans="1:16">
      <c r="A196" s="30">
        <v>8</v>
      </c>
      <c r="B196" s="31">
        <v>3</v>
      </c>
      <c r="C196" s="31" t="str" cm="1">
        <f t="array" ref="C196">INDEX($P$5:$P$7,B196)</f>
        <v>7:10–8:35 م</v>
      </c>
      <c r="D196" s="31">
        <v>8</v>
      </c>
      <c r="E196" s="31" t="s">
        <v>335</v>
      </c>
      <c r="F196" s="32">
        <v>1</v>
      </c>
      <c r="G196" s="31" t="s">
        <v>658</v>
      </c>
      <c r="H196" s="27"/>
      <c r="I196" s="27"/>
      <c r="J196" s="27"/>
      <c r="K196" s="27"/>
      <c r="L196" s="27"/>
      <c r="M196" s="27"/>
      <c r="N196" s="27"/>
      <c r="O196" s="27"/>
      <c r="P196" s="27"/>
    </row>
    <row r="197" spans="1:16">
      <c r="A197" s="30">
        <v>9</v>
      </c>
      <c r="B197" s="31">
        <v>1</v>
      </c>
      <c r="C197" s="31" t="str" cm="1">
        <f t="array" ref="C197">INDEX($P$5:$P$7,B197)</f>
        <v>4:00–5:25 م</v>
      </c>
      <c r="D197" s="31">
        <v>1</v>
      </c>
      <c r="E197" s="31" t="s">
        <v>19</v>
      </c>
      <c r="F197" s="32">
        <v>1</v>
      </c>
      <c r="G197" s="31" t="s">
        <v>32</v>
      </c>
      <c r="H197" s="27"/>
      <c r="I197" s="27"/>
      <c r="J197" s="27"/>
      <c r="K197" s="27"/>
      <c r="L197" s="27"/>
      <c r="M197" s="27"/>
      <c r="N197" s="27"/>
      <c r="O197" s="27"/>
      <c r="P197" s="27"/>
    </row>
    <row r="198" spans="1:16">
      <c r="A198" s="30">
        <v>9</v>
      </c>
      <c r="B198" s="31">
        <v>1</v>
      </c>
      <c r="C198" s="31" t="str" cm="1">
        <f t="array" ref="C198">INDEX($P$5:$P$7,B198)</f>
        <v>4:00–5:25 م</v>
      </c>
      <c r="D198" s="31">
        <v>2</v>
      </c>
      <c r="E198" s="31" t="s">
        <v>19</v>
      </c>
      <c r="F198" s="32">
        <v>1</v>
      </c>
      <c r="G198" s="31" t="s">
        <v>70</v>
      </c>
      <c r="H198" s="27"/>
      <c r="I198" s="27"/>
      <c r="J198" s="27"/>
      <c r="K198" s="27"/>
      <c r="L198" s="27"/>
      <c r="M198" s="27"/>
      <c r="N198" s="27"/>
      <c r="O198" s="27"/>
      <c r="P198" s="27"/>
    </row>
    <row r="199" spans="1:16">
      <c r="A199" s="30">
        <v>9</v>
      </c>
      <c r="B199" s="31">
        <v>1</v>
      </c>
      <c r="C199" s="31" t="str" cm="1">
        <f t="array" ref="C199">INDEX($P$5:$P$7,B199)</f>
        <v>4:00–5:25 م</v>
      </c>
      <c r="D199" s="31">
        <v>3</v>
      </c>
      <c r="E199" s="31" t="s">
        <v>19</v>
      </c>
      <c r="F199" s="32">
        <v>1</v>
      </c>
      <c r="G199" s="31" t="s">
        <v>60</v>
      </c>
      <c r="H199" s="27"/>
      <c r="I199" s="27"/>
      <c r="J199" s="27"/>
      <c r="K199" s="27"/>
      <c r="L199" s="27"/>
      <c r="M199" s="27"/>
      <c r="N199" s="27"/>
      <c r="O199" s="27"/>
      <c r="P199" s="27"/>
    </row>
    <row r="200" spans="1:16">
      <c r="A200" s="30">
        <v>9</v>
      </c>
      <c r="B200" s="31">
        <v>1</v>
      </c>
      <c r="C200" s="31" t="str" cm="1">
        <f t="array" ref="C200">INDEX($P$5:$P$7,B200)</f>
        <v>4:00–5:25 م</v>
      </c>
      <c r="D200" s="31">
        <v>4</v>
      </c>
      <c r="E200" s="31" t="s">
        <v>19</v>
      </c>
      <c r="F200" s="32">
        <v>1</v>
      </c>
      <c r="G200" s="31" t="s">
        <v>51</v>
      </c>
      <c r="H200" s="27"/>
      <c r="I200" s="27"/>
      <c r="J200" s="27"/>
      <c r="K200" s="27"/>
      <c r="L200" s="27"/>
      <c r="M200" s="27"/>
      <c r="N200" s="27"/>
      <c r="O200" s="27"/>
      <c r="P200" s="27"/>
    </row>
    <row r="201" spans="1:16">
      <c r="A201" s="30">
        <v>9</v>
      </c>
      <c r="B201" s="31">
        <v>1</v>
      </c>
      <c r="C201" s="31" t="str" cm="1">
        <f t="array" ref="C201">INDEX($P$5:$P$7,B201)</f>
        <v>4:00–5:25 م</v>
      </c>
      <c r="D201" s="31">
        <v>5</v>
      </c>
      <c r="E201" s="31" t="s">
        <v>19</v>
      </c>
      <c r="F201" s="32">
        <v>1</v>
      </c>
      <c r="G201" s="31" t="s">
        <v>44</v>
      </c>
      <c r="H201" s="27"/>
      <c r="I201" s="27"/>
      <c r="J201" s="27"/>
      <c r="K201" s="27"/>
      <c r="L201" s="27"/>
      <c r="M201" s="27"/>
      <c r="N201" s="27"/>
      <c r="O201" s="27"/>
      <c r="P201" s="27"/>
    </row>
    <row r="202" spans="1:16">
      <c r="A202" s="30">
        <v>9</v>
      </c>
      <c r="B202" s="31">
        <v>1</v>
      </c>
      <c r="C202" s="31" t="str" cm="1">
        <f t="array" ref="C202">INDEX($P$5:$P$7,B202)</f>
        <v>4:00–5:25 م</v>
      </c>
      <c r="D202" s="31">
        <v>6</v>
      </c>
      <c r="E202" s="31" t="s">
        <v>95</v>
      </c>
      <c r="F202" s="32">
        <v>1</v>
      </c>
      <c r="G202" s="31" t="s">
        <v>89</v>
      </c>
      <c r="H202" s="27"/>
      <c r="I202" s="27"/>
      <c r="J202" s="27"/>
      <c r="K202" s="27"/>
      <c r="L202" s="27"/>
      <c r="M202" s="27"/>
      <c r="N202" s="27"/>
      <c r="O202" s="27"/>
      <c r="P202" s="27"/>
    </row>
    <row r="203" spans="1:16">
      <c r="A203" s="30">
        <v>9</v>
      </c>
      <c r="B203" s="31">
        <v>1</v>
      </c>
      <c r="C203" s="31" t="str" cm="1">
        <f t="array" ref="C203">INDEX($P$5:$P$7,B203)</f>
        <v>4:00–5:25 م</v>
      </c>
      <c r="D203" s="31">
        <v>7</v>
      </c>
      <c r="E203" s="31" t="s">
        <v>95</v>
      </c>
      <c r="F203" s="32">
        <v>1</v>
      </c>
      <c r="G203" s="31" t="s">
        <v>230</v>
      </c>
      <c r="H203" s="27"/>
      <c r="I203" s="27"/>
      <c r="J203" s="27"/>
      <c r="K203" s="27"/>
      <c r="L203" s="27"/>
      <c r="M203" s="27"/>
      <c r="N203" s="27"/>
      <c r="O203" s="27"/>
      <c r="P203" s="27"/>
    </row>
    <row r="204" spans="1:16">
      <c r="A204" s="30">
        <v>9</v>
      </c>
      <c r="B204" s="31">
        <v>1</v>
      </c>
      <c r="C204" s="31" t="str" cm="1">
        <f t="array" ref="C204">INDEX($P$5:$P$7,B204)</f>
        <v>4:00–5:25 م</v>
      </c>
      <c r="D204" s="31">
        <v>8</v>
      </c>
      <c r="E204" s="31" t="s">
        <v>95</v>
      </c>
      <c r="F204" s="32">
        <v>1</v>
      </c>
      <c r="G204" s="31" t="s">
        <v>206</v>
      </c>
      <c r="H204" s="27"/>
      <c r="I204" s="27"/>
      <c r="J204" s="27"/>
      <c r="K204" s="27"/>
      <c r="L204" s="27"/>
      <c r="M204" s="27"/>
      <c r="N204" s="27"/>
      <c r="O204" s="27"/>
      <c r="P204" s="27"/>
    </row>
    <row r="205" spans="1:16">
      <c r="A205" s="30">
        <v>9</v>
      </c>
      <c r="B205" s="31">
        <v>2</v>
      </c>
      <c r="C205" s="31" t="str" cm="1">
        <f t="array" ref="C205">INDEX($P$5:$P$7,B205)</f>
        <v>5:35–7:00 م</v>
      </c>
      <c r="D205" s="31">
        <v>1</v>
      </c>
      <c r="E205" s="31" t="s">
        <v>95</v>
      </c>
      <c r="F205" s="32">
        <v>1</v>
      </c>
      <c r="G205" s="31" t="s">
        <v>179</v>
      </c>
      <c r="H205" s="27"/>
      <c r="I205" s="27"/>
      <c r="J205" s="27"/>
      <c r="K205" s="27"/>
      <c r="L205" s="27"/>
      <c r="M205" s="27"/>
      <c r="N205" s="27"/>
      <c r="O205" s="27"/>
      <c r="P205" s="27"/>
    </row>
    <row r="206" spans="1:16">
      <c r="A206" s="30">
        <v>9</v>
      </c>
      <c r="B206" s="31">
        <v>2</v>
      </c>
      <c r="C206" s="31" t="str" cm="1">
        <f t="array" ref="C206">INDEX($P$5:$P$7,B206)</f>
        <v>5:35–7:00 م</v>
      </c>
      <c r="D206" s="31">
        <v>2</v>
      </c>
      <c r="E206" s="31" t="s">
        <v>95</v>
      </c>
      <c r="F206" s="32">
        <v>1</v>
      </c>
      <c r="G206" s="31" t="s">
        <v>161</v>
      </c>
      <c r="H206" s="27"/>
      <c r="I206" s="27"/>
      <c r="J206" s="27"/>
      <c r="K206" s="27"/>
      <c r="L206" s="27"/>
      <c r="M206" s="27"/>
      <c r="N206" s="27"/>
      <c r="O206" s="27"/>
      <c r="P206" s="27"/>
    </row>
    <row r="207" spans="1:16">
      <c r="A207" s="30">
        <v>9</v>
      </c>
      <c r="B207" s="31">
        <v>2</v>
      </c>
      <c r="C207" s="31" t="str" cm="1">
        <f t="array" ref="C207">INDEX($P$5:$P$7,B207)</f>
        <v>5:35–7:00 م</v>
      </c>
      <c r="D207" s="31">
        <v>3</v>
      </c>
      <c r="E207" s="31" t="s">
        <v>174</v>
      </c>
      <c r="F207" s="32">
        <v>1</v>
      </c>
      <c r="G207" s="31" t="s">
        <v>269</v>
      </c>
      <c r="H207" s="27"/>
      <c r="I207" s="27"/>
      <c r="J207" s="27"/>
      <c r="K207" s="27"/>
      <c r="L207" s="27"/>
      <c r="M207" s="27"/>
      <c r="N207" s="27"/>
      <c r="O207" s="27"/>
      <c r="P207" s="27"/>
    </row>
    <row r="208" spans="1:16">
      <c r="A208" s="30">
        <v>9</v>
      </c>
      <c r="B208" s="31">
        <v>2</v>
      </c>
      <c r="C208" s="31" t="str" cm="1">
        <f t="array" ref="C208">INDEX($P$5:$P$7,B208)</f>
        <v>5:35–7:00 م</v>
      </c>
      <c r="D208" s="31">
        <v>4</v>
      </c>
      <c r="E208" s="31" t="s">
        <v>174</v>
      </c>
      <c r="F208" s="32">
        <v>1</v>
      </c>
      <c r="G208" s="31" t="s">
        <v>378</v>
      </c>
      <c r="H208" s="27"/>
      <c r="I208" s="27"/>
      <c r="J208" s="27"/>
      <c r="K208" s="27"/>
      <c r="L208" s="27"/>
      <c r="M208" s="27"/>
      <c r="N208" s="27"/>
      <c r="O208" s="27"/>
      <c r="P208" s="27"/>
    </row>
    <row r="209" spans="1:16">
      <c r="A209" s="30">
        <v>9</v>
      </c>
      <c r="B209" s="31">
        <v>2</v>
      </c>
      <c r="C209" s="31" t="str" cm="1">
        <f t="array" ref="C209">INDEX($P$5:$P$7,B209)</f>
        <v>5:35–7:00 م</v>
      </c>
      <c r="D209" s="31">
        <v>5</v>
      </c>
      <c r="E209" s="31" t="s">
        <v>174</v>
      </c>
      <c r="F209" s="32">
        <v>1</v>
      </c>
      <c r="G209" s="31" t="s">
        <v>328</v>
      </c>
      <c r="H209" s="27"/>
      <c r="I209" s="27"/>
      <c r="J209" s="27"/>
      <c r="K209" s="27"/>
      <c r="L209" s="27"/>
      <c r="M209" s="27"/>
      <c r="N209" s="27"/>
      <c r="O209" s="27"/>
      <c r="P209" s="27"/>
    </row>
    <row r="210" spans="1:16">
      <c r="A210" s="30">
        <v>9</v>
      </c>
      <c r="B210" s="31">
        <v>2</v>
      </c>
      <c r="C210" s="31" t="str" cm="1">
        <f t="array" ref="C210">INDEX($P$5:$P$7,B210)</f>
        <v>5:35–7:00 م</v>
      </c>
      <c r="D210" s="31">
        <v>6</v>
      </c>
      <c r="E210" s="31" t="s">
        <v>174</v>
      </c>
      <c r="F210" s="32">
        <v>1</v>
      </c>
      <c r="G210" s="31" t="s">
        <v>326</v>
      </c>
      <c r="H210" s="27"/>
      <c r="I210" s="27"/>
      <c r="J210" s="27"/>
      <c r="K210" s="27"/>
      <c r="L210" s="27"/>
      <c r="M210" s="27"/>
      <c r="N210" s="27"/>
      <c r="O210" s="27"/>
      <c r="P210" s="27"/>
    </row>
    <row r="211" spans="1:16">
      <c r="A211" s="30">
        <v>9</v>
      </c>
      <c r="B211" s="31">
        <v>2</v>
      </c>
      <c r="C211" s="31" t="str" cm="1">
        <f t="array" ref="C211">INDEX($P$5:$P$7,B211)</f>
        <v>5:35–7:00 م</v>
      </c>
      <c r="D211" s="31">
        <v>7</v>
      </c>
      <c r="E211" s="31" t="s">
        <v>174</v>
      </c>
      <c r="F211" s="32">
        <v>1</v>
      </c>
      <c r="G211" s="31" t="s">
        <v>317</v>
      </c>
      <c r="H211" s="27"/>
      <c r="I211" s="27"/>
      <c r="J211" s="27"/>
      <c r="K211" s="27"/>
      <c r="L211" s="27"/>
      <c r="M211" s="27"/>
      <c r="N211" s="27"/>
      <c r="O211" s="27"/>
      <c r="P211" s="27"/>
    </row>
    <row r="212" spans="1:16">
      <c r="A212" s="30">
        <v>9</v>
      </c>
      <c r="B212" s="31">
        <v>2</v>
      </c>
      <c r="C212" s="31" t="str" cm="1">
        <f t="array" ref="C212">INDEX($P$5:$P$7,B212)</f>
        <v>5:35–7:00 م</v>
      </c>
      <c r="D212" s="31">
        <v>8</v>
      </c>
      <c r="E212" s="31" t="s">
        <v>295</v>
      </c>
      <c r="F212" s="32">
        <v>1</v>
      </c>
      <c r="G212" s="31" t="s">
        <v>361</v>
      </c>
      <c r="H212" s="27"/>
      <c r="I212" s="27"/>
      <c r="J212" s="27"/>
      <c r="K212" s="27"/>
      <c r="L212" s="27"/>
      <c r="M212" s="27"/>
      <c r="N212" s="27"/>
      <c r="O212" s="27"/>
      <c r="P212" s="27"/>
    </row>
    <row r="213" spans="1:16">
      <c r="A213" s="30">
        <v>9</v>
      </c>
      <c r="B213" s="31">
        <v>3</v>
      </c>
      <c r="C213" s="31" t="str" cm="1">
        <f t="array" ref="C213">INDEX($P$5:$P$7,B213)</f>
        <v>7:10–8:35 م</v>
      </c>
      <c r="D213" s="31">
        <v>1</v>
      </c>
      <c r="E213" s="31" t="s">
        <v>295</v>
      </c>
      <c r="F213" s="32">
        <v>1</v>
      </c>
      <c r="G213" s="31" t="s">
        <v>535</v>
      </c>
      <c r="H213" s="27"/>
      <c r="I213" s="27"/>
      <c r="J213" s="27"/>
      <c r="K213" s="27"/>
      <c r="L213" s="27"/>
      <c r="M213" s="27"/>
      <c r="N213" s="27"/>
      <c r="O213" s="27"/>
      <c r="P213" s="27"/>
    </row>
    <row r="214" spans="1:16">
      <c r="A214" s="30">
        <v>9</v>
      </c>
      <c r="B214" s="31">
        <v>3</v>
      </c>
      <c r="C214" s="31" t="str" cm="1">
        <f t="array" ref="C214">INDEX($P$5:$P$7,B214)</f>
        <v>7:10–8:35 م</v>
      </c>
      <c r="D214" s="31">
        <v>2</v>
      </c>
      <c r="E214" s="31" t="s">
        <v>295</v>
      </c>
      <c r="F214" s="32">
        <v>1</v>
      </c>
      <c r="G214" s="31" t="s">
        <v>515</v>
      </c>
      <c r="H214" s="27"/>
      <c r="I214" s="27"/>
      <c r="J214" s="27"/>
      <c r="K214" s="27"/>
      <c r="L214" s="27"/>
      <c r="M214" s="27"/>
      <c r="N214" s="27"/>
      <c r="O214" s="27"/>
      <c r="P214" s="27"/>
    </row>
    <row r="215" spans="1:16">
      <c r="A215" s="30">
        <v>9</v>
      </c>
      <c r="B215" s="31">
        <v>3</v>
      </c>
      <c r="C215" s="31" t="str" cm="1">
        <f t="array" ref="C215">INDEX($P$5:$P$7,B215)</f>
        <v>7:10–8:35 م</v>
      </c>
      <c r="D215" s="31">
        <v>3</v>
      </c>
      <c r="E215" s="31" t="s">
        <v>295</v>
      </c>
      <c r="F215" s="32">
        <v>1</v>
      </c>
      <c r="G215" s="31" t="s">
        <v>495</v>
      </c>
      <c r="H215" s="27"/>
      <c r="I215" s="27"/>
      <c r="J215" s="27"/>
      <c r="K215" s="27"/>
      <c r="L215" s="27"/>
      <c r="M215" s="27"/>
      <c r="N215" s="27"/>
      <c r="O215" s="27"/>
      <c r="P215" s="27"/>
    </row>
    <row r="216" spans="1:16">
      <c r="A216" s="30">
        <v>9</v>
      </c>
      <c r="B216" s="31">
        <v>3</v>
      </c>
      <c r="C216" s="31" t="str" cm="1">
        <f t="array" ref="C216">INDEX($P$5:$P$7,B216)</f>
        <v>7:10–8:35 م</v>
      </c>
      <c r="D216" s="31">
        <v>4</v>
      </c>
      <c r="E216" s="31" t="s">
        <v>295</v>
      </c>
      <c r="F216" s="32">
        <v>1</v>
      </c>
      <c r="G216" s="31" t="s">
        <v>471</v>
      </c>
      <c r="H216" s="27"/>
      <c r="I216" s="27"/>
      <c r="J216" s="27"/>
      <c r="K216" s="27"/>
      <c r="L216" s="27"/>
      <c r="M216" s="27"/>
      <c r="N216" s="27"/>
      <c r="O216" s="27"/>
      <c r="P216" s="27"/>
    </row>
    <row r="217" spans="1:16">
      <c r="A217" s="30">
        <v>9</v>
      </c>
      <c r="B217" s="31">
        <v>3</v>
      </c>
      <c r="C217" s="31" t="str" cm="1">
        <f t="array" ref="C217">INDEX($P$5:$P$7,B217)</f>
        <v>7:10–8:35 م</v>
      </c>
      <c r="D217" s="31">
        <v>5</v>
      </c>
      <c r="E217" s="31" t="s">
        <v>335</v>
      </c>
      <c r="F217" s="32">
        <v>1</v>
      </c>
      <c r="G217" s="31" t="s">
        <v>573</v>
      </c>
      <c r="H217" s="27"/>
      <c r="I217" s="27"/>
      <c r="J217" s="27"/>
      <c r="K217" s="27"/>
      <c r="L217" s="27"/>
      <c r="M217" s="27"/>
      <c r="N217" s="27"/>
      <c r="O217" s="27"/>
      <c r="P217" s="27"/>
    </row>
    <row r="218" spans="1:16">
      <c r="A218" s="30">
        <v>9</v>
      </c>
      <c r="B218" s="31">
        <v>3</v>
      </c>
      <c r="C218" s="31" t="str" cm="1">
        <f t="array" ref="C218">INDEX($P$5:$P$7,B218)</f>
        <v>7:10–8:35 م</v>
      </c>
      <c r="D218" s="31">
        <v>6</v>
      </c>
      <c r="E218" s="31" t="s">
        <v>335</v>
      </c>
      <c r="F218" s="32">
        <v>1</v>
      </c>
      <c r="G218" s="31" t="s">
        <v>671</v>
      </c>
      <c r="H218" s="27"/>
      <c r="I218" s="27"/>
      <c r="J218" s="27"/>
      <c r="K218" s="27"/>
      <c r="L218" s="27"/>
      <c r="M218" s="27"/>
      <c r="N218" s="27"/>
      <c r="O218" s="27"/>
      <c r="P218" s="27"/>
    </row>
    <row r="219" spans="1:16">
      <c r="A219" s="30">
        <v>9</v>
      </c>
      <c r="B219" s="31">
        <v>3</v>
      </c>
      <c r="C219" s="31" t="str" cm="1">
        <f t="array" ref="C219">INDEX($P$5:$P$7,B219)</f>
        <v>7:10–8:35 م</v>
      </c>
      <c r="D219" s="31">
        <v>7</v>
      </c>
      <c r="E219" s="31" t="s">
        <v>335</v>
      </c>
      <c r="F219" s="32">
        <v>1</v>
      </c>
      <c r="G219" s="31" t="s">
        <v>659</v>
      </c>
      <c r="H219" s="27"/>
      <c r="I219" s="27"/>
      <c r="J219" s="27"/>
      <c r="K219" s="27"/>
      <c r="L219" s="27"/>
      <c r="M219" s="27"/>
      <c r="N219" s="27"/>
      <c r="O219" s="27"/>
      <c r="P219" s="27"/>
    </row>
    <row r="220" spans="1:16">
      <c r="A220" s="30">
        <v>9</v>
      </c>
      <c r="B220" s="31">
        <v>3</v>
      </c>
      <c r="C220" s="31" t="str" cm="1">
        <f t="array" ref="C220">INDEX($P$5:$P$7,B220)</f>
        <v>7:10–8:35 م</v>
      </c>
      <c r="D220" s="31">
        <v>8</v>
      </c>
      <c r="E220" s="31" t="s">
        <v>335</v>
      </c>
      <c r="F220" s="32">
        <v>1</v>
      </c>
      <c r="G220" s="31" t="s">
        <v>649</v>
      </c>
      <c r="H220" s="27"/>
      <c r="I220" s="27"/>
      <c r="J220" s="27"/>
      <c r="K220" s="27"/>
      <c r="L220" s="27"/>
      <c r="M220" s="27"/>
      <c r="N220" s="27"/>
      <c r="O220" s="27"/>
      <c r="P220" s="27"/>
    </row>
    <row r="221" spans="1:16">
      <c r="A221" s="30">
        <v>10</v>
      </c>
      <c r="B221" s="31">
        <v>1</v>
      </c>
      <c r="C221" s="31" t="str" cm="1">
        <f t="array" ref="C221">INDEX($P$5:$P$7,B221)</f>
        <v>4:00–5:25 م</v>
      </c>
      <c r="D221" s="31">
        <v>1</v>
      </c>
      <c r="E221" s="31" t="s">
        <v>19</v>
      </c>
      <c r="F221" s="32">
        <v>2</v>
      </c>
      <c r="G221" s="31" t="s">
        <v>32</v>
      </c>
      <c r="H221" s="27"/>
      <c r="I221" s="27"/>
      <c r="J221" s="27"/>
      <c r="K221" s="27"/>
      <c r="L221" s="27"/>
      <c r="M221" s="27"/>
      <c r="N221" s="27"/>
      <c r="O221" s="27"/>
      <c r="P221" s="27"/>
    </row>
    <row r="222" spans="1:16">
      <c r="A222" s="30">
        <v>10</v>
      </c>
      <c r="B222" s="31">
        <v>1</v>
      </c>
      <c r="C222" s="31" t="str" cm="1">
        <f t="array" ref="C222">INDEX($P$5:$P$7,B222)</f>
        <v>4:00–5:25 م</v>
      </c>
      <c r="D222" s="31">
        <v>2</v>
      </c>
      <c r="E222" s="31" t="s">
        <v>19</v>
      </c>
      <c r="F222" s="32">
        <v>2</v>
      </c>
      <c r="G222" s="31" t="s">
        <v>70</v>
      </c>
      <c r="H222" s="27"/>
      <c r="I222" s="27"/>
      <c r="J222" s="27"/>
      <c r="K222" s="27"/>
      <c r="L222" s="27"/>
      <c r="M222" s="27"/>
      <c r="N222" s="27"/>
      <c r="O222" s="27"/>
      <c r="P222" s="27"/>
    </row>
    <row r="223" spans="1:16">
      <c r="A223" s="30">
        <v>10</v>
      </c>
      <c r="B223" s="31">
        <v>1</v>
      </c>
      <c r="C223" s="31" t="str" cm="1">
        <f t="array" ref="C223">INDEX($P$5:$P$7,B223)</f>
        <v>4:00–5:25 م</v>
      </c>
      <c r="D223" s="31">
        <v>3</v>
      </c>
      <c r="E223" s="31" t="s">
        <v>19</v>
      </c>
      <c r="F223" s="32">
        <v>2</v>
      </c>
      <c r="G223" s="31" t="s">
        <v>60</v>
      </c>
      <c r="H223" s="27"/>
      <c r="I223" s="27"/>
      <c r="J223" s="27"/>
      <c r="K223" s="27"/>
      <c r="L223" s="27"/>
      <c r="M223" s="27"/>
      <c r="N223" s="27"/>
      <c r="O223" s="27"/>
      <c r="P223" s="27"/>
    </row>
    <row r="224" spans="1:16">
      <c r="A224" s="30">
        <v>10</v>
      </c>
      <c r="B224" s="31">
        <v>1</v>
      </c>
      <c r="C224" s="31" t="str" cm="1">
        <f t="array" ref="C224">INDEX($P$5:$P$7,B224)</f>
        <v>4:00–5:25 م</v>
      </c>
      <c r="D224" s="31">
        <v>4</v>
      </c>
      <c r="E224" s="31" t="s">
        <v>19</v>
      </c>
      <c r="F224" s="32">
        <v>2</v>
      </c>
      <c r="G224" s="31" t="s">
        <v>51</v>
      </c>
      <c r="H224" s="27"/>
      <c r="I224" s="27"/>
      <c r="J224" s="27"/>
      <c r="K224" s="27"/>
      <c r="L224" s="27"/>
      <c r="M224" s="27"/>
      <c r="N224" s="27"/>
      <c r="O224" s="27"/>
      <c r="P224" s="27"/>
    </row>
    <row r="225" spans="1:16">
      <c r="A225" s="30">
        <v>10</v>
      </c>
      <c r="B225" s="31">
        <v>1</v>
      </c>
      <c r="C225" s="31" t="str" cm="1">
        <f t="array" ref="C225">INDEX($P$5:$P$7,B225)</f>
        <v>4:00–5:25 م</v>
      </c>
      <c r="D225" s="31">
        <v>5</v>
      </c>
      <c r="E225" s="31" t="s">
        <v>19</v>
      </c>
      <c r="F225" s="32">
        <v>2</v>
      </c>
      <c r="G225" s="31" t="s">
        <v>44</v>
      </c>
      <c r="H225" s="27"/>
      <c r="I225" s="27"/>
      <c r="J225" s="27"/>
      <c r="K225" s="27"/>
      <c r="L225" s="27"/>
      <c r="M225" s="27"/>
      <c r="N225" s="27"/>
      <c r="O225" s="27"/>
      <c r="P225" s="27"/>
    </row>
    <row r="226" spans="1:16">
      <c r="A226" s="30">
        <v>10</v>
      </c>
      <c r="B226" s="31">
        <v>1</v>
      </c>
      <c r="C226" s="31" t="str" cm="1">
        <f t="array" ref="C226">INDEX($P$5:$P$7,B226)</f>
        <v>4:00–5:25 م</v>
      </c>
      <c r="D226" s="31">
        <v>6</v>
      </c>
      <c r="E226" s="31" t="s">
        <v>95</v>
      </c>
      <c r="F226" s="32">
        <v>2</v>
      </c>
      <c r="G226" s="31" t="s">
        <v>89</v>
      </c>
      <c r="H226" s="27"/>
      <c r="I226" s="27"/>
      <c r="J226" s="27"/>
      <c r="K226" s="27"/>
      <c r="L226" s="27"/>
      <c r="M226" s="27"/>
      <c r="N226" s="27"/>
      <c r="O226" s="27"/>
      <c r="P226" s="27"/>
    </row>
    <row r="227" spans="1:16">
      <c r="A227" s="30">
        <v>10</v>
      </c>
      <c r="B227" s="31">
        <v>1</v>
      </c>
      <c r="C227" s="31" t="str" cm="1">
        <f t="array" ref="C227">INDEX($P$5:$P$7,B227)</f>
        <v>4:00–5:25 م</v>
      </c>
      <c r="D227" s="31">
        <v>7</v>
      </c>
      <c r="E227" s="31" t="s">
        <v>95</v>
      </c>
      <c r="F227" s="32">
        <v>2</v>
      </c>
      <c r="G227" s="31" t="s">
        <v>230</v>
      </c>
      <c r="H227" s="27"/>
      <c r="I227" s="27"/>
      <c r="J227" s="27"/>
      <c r="K227" s="27"/>
      <c r="L227" s="27"/>
      <c r="M227" s="27"/>
      <c r="N227" s="27"/>
      <c r="O227" s="27"/>
      <c r="P227" s="27"/>
    </row>
    <row r="228" spans="1:16">
      <c r="A228" s="30">
        <v>10</v>
      </c>
      <c r="B228" s="31">
        <v>1</v>
      </c>
      <c r="C228" s="31" t="str" cm="1">
        <f t="array" ref="C228">INDEX($P$5:$P$7,B228)</f>
        <v>4:00–5:25 م</v>
      </c>
      <c r="D228" s="31">
        <v>8</v>
      </c>
      <c r="E228" s="31" t="s">
        <v>95</v>
      </c>
      <c r="F228" s="32">
        <v>2</v>
      </c>
      <c r="G228" s="31" t="s">
        <v>206</v>
      </c>
      <c r="H228" s="27"/>
      <c r="I228" s="27"/>
      <c r="J228" s="27"/>
      <c r="K228" s="27"/>
      <c r="L228" s="27"/>
      <c r="M228" s="27"/>
      <c r="N228" s="27"/>
      <c r="O228" s="27"/>
      <c r="P228" s="27"/>
    </row>
    <row r="229" spans="1:16">
      <c r="A229" s="30">
        <v>10</v>
      </c>
      <c r="B229" s="31">
        <v>2</v>
      </c>
      <c r="C229" s="31" t="str" cm="1">
        <f t="array" ref="C229">INDEX($P$5:$P$7,B229)</f>
        <v>5:35–7:00 م</v>
      </c>
      <c r="D229" s="31">
        <v>1</v>
      </c>
      <c r="E229" s="31" t="s">
        <v>95</v>
      </c>
      <c r="F229" s="32">
        <v>2</v>
      </c>
      <c r="G229" s="31" t="s">
        <v>179</v>
      </c>
      <c r="H229" s="27"/>
      <c r="I229" s="27"/>
      <c r="J229" s="27"/>
      <c r="K229" s="27"/>
      <c r="L229" s="27"/>
      <c r="M229" s="27"/>
      <c r="N229" s="27"/>
      <c r="O229" s="27"/>
      <c r="P229" s="27"/>
    </row>
    <row r="230" spans="1:16">
      <c r="A230" s="30">
        <v>10</v>
      </c>
      <c r="B230" s="31">
        <v>2</v>
      </c>
      <c r="C230" s="31" t="str" cm="1">
        <f t="array" ref="C230">INDEX($P$5:$P$7,B230)</f>
        <v>5:35–7:00 م</v>
      </c>
      <c r="D230" s="31">
        <v>2</v>
      </c>
      <c r="E230" s="31" t="s">
        <v>95</v>
      </c>
      <c r="F230" s="32">
        <v>2</v>
      </c>
      <c r="G230" s="31" t="s">
        <v>161</v>
      </c>
      <c r="H230" s="27"/>
      <c r="I230" s="27"/>
      <c r="J230" s="27"/>
      <c r="K230" s="27"/>
      <c r="L230" s="27"/>
      <c r="M230" s="27"/>
      <c r="N230" s="27"/>
      <c r="O230" s="27"/>
      <c r="P230" s="27"/>
    </row>
    <row r="231" spans="1:16">
      <c r="A231" s="30">
        <v>10</v>
      </c>
      <c r="B231" s="31">
        <v>2</v>
      </c>
      <c r="C231" s="31" t="str" cm="1">
        <f t="array" ref="C231">INDEX($P$5:$P$7,B231)</f>
        <v>5:35–7:00 م</v>
      </c>
      <c r="D231" s="31">
        <v>3</v>
      </c>
      <c r="E231" s="31" t="s">
        <v>174</v>
      </c>
      <c r="F231" s="32">
        <v>2</v>
      </c>
      <c r="G231" s="31" t="s">
        <v>269</v>
      </c>
      <c r="H231" s="27"/>
      <c r="I231" s="27"/>
      <c r="J231" s="27"/>
      <c r="K231" s="27"/>
      <c r="L231" s="27"/>
      <c r="M231" s="27"/>
      <c r="N231" s="27"/>
      <c r="O231" s="27"/>
      <c r="P231" s="27"/>
    </row>
    <row r="232" spans="1:16">
      <c r="A232" s="30">
        <v>10</v>
      </c>
      <c r="B232" s="31">
        <v>2</v>
      </c>
      <c r="C232" s="31" t="str" cm="1">
        <f t="array" ref="C232">INDEX($P$5:$P$7,B232)</f>
        <v>5:35–7:00 م</v>
      </c>
      <c r="D232" s="31">
        <v>4</v>
      </c>
      <c r="E232" s="31" t="s">
        <v>174</v>
      </c>
      <c r="F232" s="32">
        <v>2</v>
      </c>
      <c r="G232" s="31" t="s">
        <v>378</v>
      </c>
      <c r="H232" s="27"/>
      <c r="I232" s="27"/>
      <c r="J232" s="27"/>
      <c r="K232" s="27"/>
      <c r="L232" s="27"/>
      <c r="M232" s="27"/>
      <c r="N232" s="27"/>
      <c r="O232" s="27"/>
      <c r="P232" s="27"/>
    </row>
    <row r="233" spans="1:16">
      <c r="A233" s="30">
        <v>10</v>
      </c>
      <c r="B233" s="31">
        <v>2</v>
      </c>
      <c r="C233" s="31" t="str" cm="1">
        <f t="array" ref="C233">INDEX($P$5:$P$7,B233)</f>
        <v>5:35–7:00 م</v>
      </c>
      <c r="D233" s="31">
        <v>5</v>
      </c>
      <c r="E233" s="31" t="s">
        <v>174</v>
      </c>
      <c r="F233" s="32">
        <v>2</v>
      </c>
      <c r="G233" s="31" t="s">
        <v>328</v>
      </c>
      <c r="H233" s="27"/>
      <c r="I233" s="27"/>
      <c r="J233" s="27"/>
      <c r="K233" s="27"/>
      <c r="L233" s="27"/>
      <c r="M233" s="27"/>
      <c r="N233" s="27"/>
      <c r="O233" s="27"/>
      <c r="P233" s="27"/>
    </row>
    <row r="234" spans="1:16">
      <c r="A234" s="30">
        <v>10</v>
      </c>
      <c r="B234" s="31">
        <v>2</v>
      </c>
      <c r="C234" s="31" t="str" cm="1">
        <f t="array" ref="C234">INDEX($P$5:$P$7,B234)</f>
        <v>5:35–7:00 م</v>
      </c>
      <c r="D234" s="31">
        <v>6</v>
      </c>
      <c r="E234" s="31" t="s">
        <v>174</v>
      </c>
      <c r="F234" s="32">
        <v>2</v>
      </c>
      <c r="G234" s="31" t="s">
        <v>326</v>
      </c>
      <c r="H234" s="27"/>
      <c r="I234" s="27"/>
      <c r="J234" s="27"/>
      <c r="K234" s="27"/>
      <c r="L234" s="27"/>
      <c r="M234" s="27"/>
      <c r="N234" s="27"/>
      <c r="O234" s="27"/>
      <c r="P234" s="27"/>
    </row>
    <row r="235" spans="1:16">
      <c r="A235" s="30">
        <v>10</v>
      </c>
      <c r="B235" s="31">
        <v>2</v>
      </c>
      <c r="C235" s="31" t="str" cm="1">
        <f t="array" ref="C235">INDEX($P$5:$P$7,B235)</f>
        <v>5:35–7:00 م</v>
      </c>
      <c r="D235" s="31">
        <v>7</v>
      </c>
      <c r="E235" s="31" t="s">
        <v>174</v>
      </c>
      <c r="F235" s="32">
        <v>2</v>
      </c>
      <c r="G235" s="31" t="s">
        <v>317</v>
      </c>
      <c r="H235" s="27"/>
      <c r="I235" s="27"/>
      <c r="J235" s="27"/>
      <c r="K235" s="27"/>
      <c r="L235" s="27"/>
      <c r="M235" s="27"/>
      <c r="N235" s="27"/>
      <c r="O235" s="27"/>
      <c r="P235" s="27"/>
    </row>
    <row r="236" spans="1:16">
      <c r="A236" s="30">
        <v>10</v>
      </c>
      <c r="B236" s="31">
        <v>2</v>
      </c>
      <c r="C236" s="31" t="str" cm="1">
        <f t="array" ref="C236">INDEX($P$5:$P$7,B236)</f>
        <v>5:35–7:00 م</v>
      </c>
      <c r="D236" s="31">
        <v>8</v>
      </c>
      <c r="E236" s="31" t="s">
        <v>295</v>
      </c>
      <c r="F236" s="32">
        <v>2</v>
      </c>
      <c r="G236" s="31" t="s">
        <v>361</v>
      </c>
      <c r="H236" s="27"/>
      <c r="I236" s="27"/>
      <c r="J236" s="27"/>
      <c r="K236" s="27"/>
      <c r="L236" s="27"/>
      <c r="M236" s="27"/>
      <c r="N236" s="27"/>
      <c r="O236" s="27"/>
      <c r="P236" s="27"/>
    </row>
    <row r="237" spans="1:16">
      <c r="A237" s="30">
        <v>10</v>
      </c>
      <c r="B237" s="31">
        <v>3</v>
      </c>
      <c r="C237" s="31" t="str" cm="1">
        <f t="array" ref="C237">INDEX($P$5:$P$7,B237)</f>
        <v>7:10–8:35 م</v>
      </c>
      <c r="D237" s="31">
        <v>1</v>
      </c>
      <c r="E237" s="31" t="s">
        <v>295</v>
      </c>
      <c r="F237" s="32">
        <v>2</v>
      </c>
      <c r="G237" s="31" t="s">
        <v>535</v>
      </c>
      <c r="H237" s="27"/>
      <c r="I237" s="27"/>
      <c r="J237" s="27"/>
      <c r="K237" s="27"/>
      <c r="L237" s="27"/>
      <c r="M237" s="27"/>
      <c r="N237" s="27"/>
      <c r="O237" s="27"/>
      <c r="P237" s="27"/>
    </row>
    <row r="238" spans="1:16">
      <c r="A238" s="30">
        <v>10</v>
      </c>
      <c r="B238" s="31">
        <v>3</v>
      </c>
      <c r="C238" s="31" t="str" cm="1">
        <f t="array" ref="C238">INDEX($P$5:$P$7,B238)</f>
        <v>7:10–8:35 م</v>
      </c>
      <c r="D238" s="31">
        <v>2</v>
      </c>
      <c r="E238" s="31" t="s">
        <v>295</v>
      </c>
      <c r="F238" s="32">
        <v>2</v>
      </c>
      <c r="G238" s="31" t="s">
        <v>515</v>
      </c>
      <c r="H238" s="27"/>
      <c r="I238" s="27"/>
      <c r="J238" s="27"/>
      <c r="K238" s="27"/>
      <c r="L238" s="27"/>
      <c r="M238" s="27"/>
      <c r="N238" s="27"/>
      <c r="O238" s="27"/>
      <c r="P238" s="27"/>
    </row>
    <row r="239" spans="1:16">
      <c r="A239" s="30">
        <v>10</v>
      </c>
      <c r="B239" s="31">
        <v>3</v>
      </c>
      <c r="C239" s="31" t="str" cm="1">
        <f t="array" ref="C239">INDEX($P$5:$P$7,B239)</f>
        <v>7:10–8:35 م</v>
      </c>
      <c r="D239" s="31">
        <v>3</v>
      </c>
      <c r="E239" s="31" t="s">
        <v>295</v>
      </c>
      <c r="F239" s="32">
        <v>2</v>
      </c>
      <c r="G239" s="31" t="s">
        <v>495</v>
      </c>
      <c r="H239" s="27"/>
      <c r="I239" s="27"/>
      <c r="J239" s="27"/>
      <c r="K239" s="27"/>
      <c r="L239" s="27"/>
      <c r="M239" s="27"/>
      <c r="N239" s="27"/>
      <c r="O239" s="27"/>
      <c r="P239" s="27"/>
    </row>
    <row r="240" spans="1:16">
      <c r="A240" s="30">
        <v>10</v>
      </c>
      <c r="B240" s="31">
        <v>3</v>
      </c>
      <c r="C240" s="31" t="str" cm="1">
        <f t="array" ref="C240">INDEX($P$5:$P$7,B240)</f>
        <v>7:10–8:35 م</v>
      </c>
      <c r="D240" s="31">
        <v>4</v>
      </c>
      <c r="E240" s="31" t="s">
        <v>295</v>
      </c>
      <c r="F240" s="32">
        <v>2</v>
      </c>
      <c r="G240" s="31" t="s">
        <v>471</v>
      </c>
      <c r="H240" s="27"/>
      <c r="I240" s="27"/>
      <c r="J240" s="27"/>
      <c r="K240" s="27"/>
      <c r="L240" s="27"/>
      <c r="M240" s="27"/>
      <c r="N240" s="27"/>
      <c r="O240" s="27"/>
      <c r="P240" s="27"/>
    </row>
    <row r="241" spans="1:16">
      <c r="A241" s="30">
        <v>10</v>
      </c>
      <c r="B241" s="31">
        <v>3</v>
      </c>
      <c r="C241" s="31" t="str" cm="1">
        <f t="array" ref="C241">INDEX($P$5:$P$7,B241)</f>
        <v>7:10–8:35 م</v>
      </c>
      <c r="D241" s="31">
        <v>5</v>
      </c>
      <c r="E241" s="31" t="s">
        <v>335</v>
      </c>
      <c r="F241" s="32">
        <v>2</v>
      </c>
      <c r="G241" s="31" t="s">
        <v>573</v>
      </c>
      <c r="H241" s="27"/>
      <c r="I241" s="27"/>
      <c r="J241" s="27"/>
      <c r="K241" s="27"/>
      <c r="L241" s="27"/>
      <c r="M241" s="27"/>
      <c r="N241" s="27"/>
      <c r="O241" s="27"/>
      <c r="P241" s="27"/>
    </row>
    <row r="242" spans="1:16">
      <c r="A242" s="30">
        <v>10</v>
      </c>
      <c r="B242" s="31">
        <v>3</v>
      </c>
      <c r="C242" s="31" t="str" cm="1">
        <f t="array" ref="C242">INDEX($P$5:$P$7,B242)</f>
        <v>7:10–8:35 م</v>
      </c>
      <c r="D242" s="31">
        <v>6</v>
      </c>
      <c r="E242" s="31" t="s">
        <v>335</v>
      </c>
      <c r="F242" s="32">
        <v>2</v>
      </c>
      <c r="G242" s="31" t="s">
        <v>671</v>
      </c>
      <c r="H242" s="27"/>
      <c r="I242" s="27"/>
      <c r="J242" s="27"/>
      <c r="K242" s="27"/>
      <c r="L242" s="27"/>
      <c r="M242" s="27"/>
      <c r="N242" s="27"/>
      <c r="O242" s="27"/>
      <c r="P242" s="27"/>
    </row>
    <row r="243" spans="1:16">
      <c r="A243" s="30">
        <v>10</v>
      </c>
      <c r="B243" s="31">
        <v>3</v>
      </c>
      <c r="C243" s="31" t="str" cm="1">
        <f t="array" ref="C243">INDEX($P$5:$P$7,B243)</f>
        <v>7:10–8:35 م</v>
      </c>
      <c r="D243" s="31">
        <v>7</v>
      </c>
      <c r="E243" s="31" t="s">
        <v>335</v>
      </c>
      <c r="F243" s="32">
        <v>2</v>
      </c>
      <c r="G243" s="31" t="s">
        <v>659</v>
      </c>
      <c r="H243" s="27"/>
      <c r="I243" s="27"/>
      <c r="J243" s="27"/>
      <c r="K243" s="27"/>
      <c r="L243" s="27"/>
      <c r="M243" s="27"/>
      <c r="N243" s="27"/>
      <c r="O243" s="27"/>
      <c r="P243" s="27"/>
    </row>
    <row r="244" spans="1:16">
      <c r="A244" s="30">
        <v>10</v>
      </c>
      <c r="B244" s="31">
        <v>3</v>
      </c>
      <c r="C244" s="31" t="str" cm="1">
        <f t="array" ref="C244">INDEX($P$5:$P$7,B244)</f>
        <v>7:10–8:35 م</v>
      </c>
      <c r="D244" s="31">
        <v>8</v>
      </c>
      <c r="E244" s="31" t="s">
        <v>335</v>
      </c>
      <c r="F244" s="32">
        <v>2</v>
      </c>
      <c r="G244" s="31" t="s">
        <v>649</v>
      </c>
      <c r="H244" s="27"/>
      <c r="I244" s="27"/>
      <c r="J244" s="27"/>
      <c r="K244" s="27"/>
      <c r="L244" s="27"/>
      <c r="M244" s="27"/>
      <c r="N244" s="27"/>
      <c r="O244" s="27"/>
      <c r="P244" s="27"/>
    </row>
    <row r="245" spans="1:16">
      <c r="A245" s="30">
        <v>11</v>
      </c>
      <c r="B245" s="31">
        <v>1</v>
      </c>
      <c r="C245" s="31" t="str" cm="1">
        <f t="array" ref="C245">INDEX($P$5:$P$7,B245)</f>
        <v>4:00–5:25 م</v>
      </c>
      <c r="D245" s="31">
        <v>1</v>
      </c>
      <c r="E245" s="31" t="s">
        <v>19</v>
      </c>
      <c r="F245" s="32">
        <v>2</v>
      </c>
      <c r="G245" s="31" t="s">
        <v>62</v>
      </c>
      <c r="H245" s="27"/>
      <c r="I245" s="27"/>
      <c r="J245" s="27"/>
      <c r="K245" s="27"/>
      <c r="L245" s="27"/>
      <c r="M245" s="27"/>
      <c r="N245" s="27"/>
      <c r="O245" s="27"/>
      <c r="P245" s="27"/>
    </row>
    <row r="246" spans="1:16">
      <c r="A246" s="30">
        <v>11</v>
      </c>
      <c r="B246" s="31">
        <v>1</v>
      </c>
      <c r="C246" s="31" t="str" cm="1">
        <f t="array" ref="C246">INDEX($P$5:$P$7,B246)</f>
        <v>4:00–5:25 م</v>
      </c>
      <c r="D246" s="31">
        <v>2</v>
      </c>
      <c r="E246" s="31" t="s">
        <v>19</v>
      </c>
      <c r="F246" s="32">
        <v>2</v>
      </c>
      <c r="G246" s="31" t="s">
        <v>53</v>
      </c>
      <c r="H246" s="27"/>
      <c r="I246" s="27"/>
      <c r="J246" s="27"/>
      <c r="K246" s="27"/>
      <c r="L246" s="27"/>
      <c r="M246" s="27"/>
      <c r="N246" s="27"/>
      <c r="O246" s="27"/>
      <c r="P246" s="27"/>
    </row>
    <row r="247" spans="1:16">
      <c r="A247" s="30">
        <v>11</v>
      </c>
      <c r="B247" s="31">
        <v>1</v>
      </c>
      <c r="C247" s="31" t="str" cm="1">
        <f t="array" ref="C247">INDEX($P$5:$P$7,B247)</f>
        <v>4:00–5:25 م</v>
      </c>
      <c r="D247" s="31">
        <v>3</v>
      </c>
      <c r="E247" s="31" t="s">
        <v>19</v>
      </c>
      <c r="F247" s="32">
        <v>2</v>
      </c>
      <c r="G247" s="31" t="s">
        <v>52</v>
      </c>
      <c r="H247" s="27"/>
      <c r="I247" s="27"/>
      <c r="J247" s="27"/>
      <c r="K247" s="27"/>
      <c r="L247" s="27"/>
      <c r="M247" s="27"/>
      <c r="N247" s="27"/>
      <c r="O247" s="27"/>
      <c r="P247" s="27"/>
    </row>
    <row r="248" spans="1:16">
      <c r="A248" s="30">
        <v>11</v>
      </c>
      <c r="B248" s="31">
        <v>1</v>
      </c>
      <c r="C248" s="31" t="str" cm="1">
        <f t="array" ref="C248">INDEX($P$5:$P$7,B248)</f>
        <v>4:00–5:25 م</v>
      </c>
      <c r="D248" s="31">
        <v>4</v>
      </c>
      <c r="E248" s="31" t="s">
        <v>19</v>
      </c>
      <c r="F248" s="32">
        <v>2</v>
      </c>
      <c r="G248" s="31" t="s">
        <v>45</v>
      </c>
      <c r="H248" s="27"/>
      <c r="I248" s="27"/>
      <c r="J248" s="27"/>
      <c r="K248" s="27"/>
      <c r="L248" s="27"/>
      <c r="M248" s="27"/>
      <c r="N248" s="27"/>
      <c r="O248" s="27"/>
      <c r="P248" s="27"/>
    </row>
    <row r="249" spans="1:16">
      <c r="A249" s="30">
        <v>11</v>
      </c>
      <c r="B249" s="31">
        <v>1</v>
      </c>
      <c r="C249" s="31" t="str" cm="1">
        <f t="array" ref="C249">INDEX($P$5:$P$7,B249)</f>
        <v>4:00–5:25 م</v>
      </c>
      <c r="D249" s="31">
        <v>5</v>
      </c>
      <c r="E249" s="31" t="s">
        <v>19</v>
      </c>
      <c r="F249" s="32">
        <v>2</v>
      </c>
      <c r="G249" s="31" t="s">
        <v>31</v>
      </c>
      <c r="H249" s="27"/>
      <c r="I249" s="27"/>
      <c r="J249" s="27"/>
      <c r="K249" s="27"/>
      <c r="L249" s="27"/>
      <c r="M249" s="27"/>
      <c r="N249" s="27"/>
      <c r="O249" s="27"/>
      <c r="P249" s="27"/>
    </row>
    <row r="250" spans="1:16">
      <c r="A250" s="30">
        <v>11</v>
      </c>
      <c r="B250" s="31">
        <v>1</v>
      </c>
      <c r="C250" s="31" t="str" cm="1">
        <f t="array" ref="C250">INDEX($P$5:$P$7,B250)</f>
        <v>4:00–5:25 م</v>
      </c>
      <c r="D250" s="31">
        <v>6</v>
      </c>
      <c r="E250" s="31" t="s">
        <v>95</v>
      </c>
      <c r="F250" s="32">
        <v>2</v>
      </c>
      <c r="G250" s="31" t="s">
        <v>231</v>
      </c>
      <c r="H250" s="27"/>
      <c r="I250" s="27"/>
      <c r="J250" s="27"/>
      <c r="K250" s="27"/>
      <c r="L250" s="27"/>
      <c r="M250" s="27"/>
      <c r="N250" s="27"/>
      <c r="O250" s="27"/>
      <c r="P250" s="27"/>
    </row>
    <row r="251" spans="1:16">
      <c r="A251" s="30">
        <v>11</v>
      </c>
      <c r="B251" s="31">
        <v>1</v>
      </c>
      <c r="C251" s="31" t="str" cm="1">
        <f t="array" ref="C251">INDEX($P$5:$P$7,B251)</f>
        <v>4:00–5:25 م</v>
      </c>
      <c r="D251" s="31">
        <v>7</v>
      </c>
      <c r="E251" s="31" t="s">
        <v>95</v>
      </c>
      <c r="F251" s="32">
        <v>2</v>
      </c>
      <c r="G251" s="31" t="s">
        <v>207</v>
      </c>
      <c r="H251" s="27"/>
      <c r="I251" s="27"/>
      <c r="J251" s="27"/>
      <c r="K251" s="27"/>
      <c r="L251" s="27"/>
      <c r="M251" s="27"/>
      <c r="N251" s="27"/>
      <c r="O251" s="27"/>
      <c r="P251" s="27"/>
    </row>
    <row r="252" spans="1:16">
      <c r="A252" s="30">
        <v>11</v>
      </c>
      <c r="B252" s="31">
        <v>1</v>
      </c>
      <c r="C252" s="31" t="str" cm="1">
        <f t="array" ref="C252">INDEX($P$5:$P$7,B252)</f>
        <v>4:00–5:25 م</v>
      </c>
      <c r="D252" s="31">
        <v>8</v>
      </c>
      <c r="E252" s="31" t="s">
        <v>95</v>
      </c>
      <c r="F252" s="32">
        <v>2</v>
      </c>
      <c r="G252" s="31" t="s">
        <v>175</v>
      </c>
      <c r="H252" s="27"/>
      <c r="I252" s="27"/>
      <c r="J252" s="27"/>
      <c r="K252" s="27"/>
      <c r="L252" s="27"/>
      <c r="M252" s="27"/>
      <c r="N252" s="27"/>
      <c r="O252" s="27"/>
      <c r="P252" s="27"/>
    </row>
    <row r="253" spans="1:16">
      <c r="A253" s="30">
        <v>11</v>
      </c>
      <c r="B253" s="31">
        <v>2</v>
      </c>
      <c r="C253" s="31" t="str" cm="1">
        <f t="array" ref="C253">INDEX($P$5:$P$7,B253)</f>
        <v>5:35–7:00 م</v>
      </c>
      <c r="D253" s="31">
        <v>1</v>
      </c>
      <c r="E253" s="31" t="s">
        <v>95</v>
      </c>
      <c r="F253" s="32">
        <v>2</v>
      </c>
      <c r="G253" s="31" t="s">
        <v>162</v>
      </c>
      <c r="H253" s="27"/>
      <c r="I253" s="27"/>
      <c r="J253" s="27"/>
      <c r="K253" s="27"/>
      <c r="L253" s="27"/>
      <c r="M253" s="27"/>
      <c r="N253" s="27"/>
      <c r="O253" s="27"/>
      <c r="P253" s="27"/>
    </row>
    <row r="254" spans="1:16">
      <c r="A254" s="30">
        <v>11</v>
      </c>
      <c r="B254" s="31">
        <v>2</v>
      </c>
      <c r="C254" s="31" t="str" cm="1">
        <f t="array" ref="C254">INDEX($P$5:$P$7,B254)</f>
        <v>5:35–7:00 م</v>
      </c>
      <c r="D254" s="31">
        <v>2</v>
      </c>
      <c r="E254" s="31" t="s">
        <v>95</v>
      </c>
      <c r="F254" s="32">
        <v>2</v>
      </c>
      <c r="G254" s="31" t="s">
        <v>123</v>
      </c>
      <c r="H254" s="27"/>
      <c r="I254" s="27"/>
      <c r="J254" s="27"/>
      <c r="K254" s="27"/>
      <c r="L254" s="27"/>
      <c r="M254" s="27"/>
      <c r="N254" s="27"/>
      <c r="O254" s="27"/>
      <c r="P254" s="27"/>
    </row>
    <row r="255" spans="1:16">
      <c r="A255" s="30">
        <v>11</v>
      </c>
      <c r="B255" s="31">
        <v>2</v>
      </c>
      <c r="C255" s="31" t="str" cm="1">
        <f t="array" ref="C255">INDEX($P$5:$P$7,B255)</f>
        <v>5:35–7:00 م</v>
      </c>
      <c r="D255" s="31">
        <v>3</v>
      </c>
      <c r="E255" s="31" t="s">
        <v>174</v>
      </c>
      <c r="F255" s="32">
        <v>2</v>
      </c>
      <c r="G255" s="31" t="s">
        <v>382</v>
      </c>
      <c r="H255" s="27"/>
      <c r="I255" s="27"/>
      <c r="J255" s="27"/>
      <c r="K255" s="27"/>
      <c r="L255" s="27"/>
      <c r="M255" s="27"/>
      <c r="N255" s="27"/>
      <c r="O255" s="27"/>
      <c r="P255" s="27"/>
    </row>
    <row r="256" spans="1:16">
      <c r="A256" s="30">
        <v>11</v>
      </c>
      <c r="B256" s="31">
        <v>2</v>
      </c>
      <c r="C256" s="31" t="str" cm="1">
        <f t="array" ref="C256">INDEX($P$5:$P$7,B256)</f>
        <v>5:35–7:00 م</v>
      </c>
      <c r="D256" s="31">
        <v>4</v>
      </c>
      <c r="E256" s="31" t="s">
        <v>174</v>
      </c>
      <c r="F256" s="32">
        <v>2</v>
      </c>
      <c r="G256" s="31" t="s">
        <v>383</v>
      </c>
      <c r="H256" s="27"/>
      <c r="I256" s="27"/>
      <c r="J256" s="27"/>
      <c r="K256" s="27"/>
      <c r="L256" s="27"/>
      <c r="M256" s="27"/>
      <c r="N256" s="27"/>
      <c r="O256" s="27"/>
      <c r="P256" s="27"/>
    </row>
    <row r="257" spans="1:16">
      <c r="A257" s="30">
        <v>11</v>
      </c>
      <c r="B257" s="31">
        <v>2</v>
      </c>
      <c r="C257" s="31" t="str" cm="1">
        <f t="array" ref="C257">INDEX($P$5:$P$7,B257)</f>
        <v>5:35–7:00 م</v>
      </c>
      <c r="D257" s="31">
        <v>5</v>
      </c>
      <c r="E257" s="31" t="s">
        <v>174</v>
      </c>
      <c r="F257" s="32">
        <v>2</v>
      </c>
      <c r="G257" s="31" t="s">
        <v>321</v>
      </c>
      <c r="H257" s="27"/>
      <c r="I257" s="27"/>
      <c r="J257" s="27"/>
      <c r="K257" s="27"/>
      <c r="L257" s="27"/>
      <c r="M257" s="27"/>
      <c r="N257" s="27"/>
      <c r="O257" s="27"/>
      <c r="P257" s="27"/>
    </row>
    <row r="258" spans="1:16">
      <c r="A258" s="30">
        <v>11</v>
      </c>
      <c r="B258" s="31">
        <v>2</v>
      </c>
      <c r="C258" s="31" t="str" cm="1">
        <f t="array" ref="C258">INDEX($P$5:$P$7,B258)</f>
        <v>5:35–7:00 م</v>
      </c>
      <c r="D258" s="31">
        <v>6</v>
      </c>
      <c r="E258" s="31" t="s">
        <v>174</v>
      </c>
      <c r="F258" s="32">
        <v>2</v>
      </c>
      <c r="G258" s="31" t="s">
        <v>318</v>
      </c>
      <c r="H258" s="27"/>
      <c r="I258" s="27"/>
      <c r="J258" s="27"/>
      <c r="K258" s="27"/>
      <c r="L258" s="27"/>
      <c r="M258" s="27"/>
      <c r="N258" s="27"/>
      <c r="O258" s="27"/>
      <c r="P258" s="27"/>
    </row>
    <row r="259" spans="1:16">
      <c r="A259" s="30">
        <v>11</v>
      </c>
      <c r="B259" s="31">
        <v>2</v>
      </c>
      <c r="C259" s="31" t="str" cm="1">
        <f t="array" ref="C259">INDEX($P$5:$P$7,B259)</f>
        <v>5:35–7:00 م</v>
      </c>
      <c r="D259" s="31">
        <v>7</v>
      </c>
      <c r="E259" s="31" t="s">
        <v>174</v>
      </c>
      <c r="F259" s="32">
        <v>2</v>
      </c>
      <c r="G259" s="31" t="s">
        <v>306</v>
      </c>
      <c r="H259" s="27"/>
      <c r="I259" s="27"/>
      <c r="J259" s="27"/>
      <c r="K259" s="27"/>
      <c r="L259" s="27"/>
      <c r="M259" s="27"/>
      <c r="N259" s="27"/>
      <c r="O259" s="27"/>
      <c r="P259" s="27"/>
    </row>
    <row r="260" spans="1:16">
      <c r="A260" s="30">
        <v>11</v>
      </c>
      <c r="B260" s="31">
        <v>2</v>
      </c>
      <c r="C260" s="31" t="str" cm="1">
        <f t="array" ref="C260">INDEX($P$5:$P$7,B260)</f>
        <v>5:35–7:00 م</v>
      </c>
      <c r="D260" s="31">
        <v>8</v>
      </c>
      <c r="E260" s="31" t="s">
        <v>295</v>
      </c>
      <c r="F260" s="32">
        <v>2</v>
      </c>
      <c r="G260" s="31" t="s">
        <v>536</v>
      </c>
      <c r="H260" s="27"/>
      <c r="I260" s="27"/>
      <c r="J260" s="27"/>
      <c r="K260" s="27"/>
      <c r="L260" s="27"/>
      <c r="M260" s="27"/>
      <c r="N260" s="27"/>
      <c r="O260" s="27"/>
      <c r="P260" s="27"/>
    </row>
    <row r="261" spans="1:16">
      <c r="A261" s="30">
        <v>11</v>
      </c>
      <c r="B261" s="31">
        <v>3</v>
      </c>
      <c r="C261" s="31" t="str" cm="1">
        <f t="array" ref="C261">INDEX($P$5:$P$7,B261)</f>
        <v>7:10–8:35 م</v>
      </c>
      <c r="D261" s="31">
        <v>1</v>
      </c>
      <c r="E261" s="31" t="s">
        <v>295</v>
      </c>
      <c r="F261" s="32">
        <v>2</v>
      </c>
      <c r="G261" s="31" t="s">
        <v>516</v>
      </c>
      <c r="H261" s="27"/>
      <c r="I261" s="27"/>
      <c r="J261" s="27"/>
      <c r="K261" s="27"/>
      <c r="L261" s="27"/>
      <c r="M261" s="27"/>
      <c r="N261" s="27"/>
      <c r="O261" s="27"/>
      <c r="P261" s="27"/>
    </row>
    <row r="262" spans="1:16">
      <c r="A262" s="30">
        <v>11</v>
      </c>
      <c r="B262" s="31">
        <v>3</v>
      </c>
      <c r="C262" s="31" t="str" cm="1">
        <f t="array" ref="C262">INDEX($P$5:$P$7,B262)</f>
        <v>7:10–8:35 م</v>
      </c>
      <c r="D262" s="31">
        <v>2</v>
      </c>
      <c r="E262" s="31" t="s">
        <v>295</v>
      </c>
      <c r="F262" s="32">
        <v>2</v>
      </c>
      <c r="G262" s="31" t="s">
        <v>496</v>
      </c>
      <c r="H262" s="27"/>
      <c r="I262" s="27"/>
      <c r="J262" s="27"/>
      <c r="K262" s="27"/>
      <c r="L262" s="27"/>
      <c r="M262" s="27"/>
      <c r="N262" s="27"/>
      <c r="O262" s="27"/>
      <c r="P262" s="27"/>
    </row>
    <row r="263" spans="1:16">
      <c r="A263" s="30">
        <v>11</v>
      </c>
      <c r="B263" s="31">
        <v>3</v>
      </c>
      <c r="C263" s="31" t="str" cm="1">
        <f t="array" ref="C263">INDEX($P$5:$P$7,B263)</f>
        <v>7:10–8:35 م</v>
      </c>
      <c r="D263" s="31">
        <v>3</v>
      </c>
      <c r="E263" s="31" t="s">
        <v>295</v>
      </c>
      <c r="F263" s="32">
        <v>2</v>
      </c>
      <c r="G263" s="31" t="s">
        <v>472</v>
      </c>
      <c r="H263" s="27"/>
      <c r="I263" s="27"/>
      <c r="J263" s="27"/>
      <c r="K263" s="27"/>
      <c r="L263" s="27"/>
      <c r="M263" s="27"/>
      <c r="N263" s="27"/>
      <c r="O263" s="27"/>
      <c r="P263" s="27"/>
    </row>
    <row r="264" spans="1:16">
      <c r="A264" s="30">
        <v>11</v>
      </c>
      <c r="B264" s="31">
        <v>3</v>
      </c>
      <c r="C264" s="31" t="str" cm="1">
        <f t="array" ref="C264">INDEX($P$5:$P$7,B264)</f>
        <v>7:10–8:35 م</v>
      </c>
      <c r="D264" s="31">
        <v>4</v>
      </c>
      <c r="E264" s="31" t="s">
        <v>295</v>
      </c>
      <c r="F264" s="32">
        <v>2</v>
      </c>
      <c r="G264" s="31" t="s">
        <v>452</v>
      </c>
      <c r="H264" s="27"/>
      <c r="I264" s="27"/>
      <c r="J264" s="27"/>
      <c r="K264" s="27"/>
      <c r="L264" s="27"/>
      <c r="M264" s="27"/>
      <c r="N264" s="27"/>
      <c r="O264" s="27"/>
      <c r="P264" s="27"/>
    </row>
    <row r="265" spans="1:16">
      <c r="A265" s="30">
        <v>11</v>
      </c>
      <c r="B265" s="31">
        <v>3</v>
      </c>
      <c r="C265" s="31" t="str" cm="1">
        <f t="array" ref="C265">INDEX($P$5:$P$7,B265)</f>
        <v>7:10–8:35 م</v>
      </c>
      <c r="D265" s="31">
        <v>5</v>
      </c>
      <c r="E265" s="31" t="s">
        <v>335</v>
      </c>
      <c r="F265" s="32">
        <v>2</v>
      </c>
      <c r="G265" s="31" t="s">
        <v>662</v>
      </c>
      <c r="H265" s="27"/>
      <c r="I265" s="27"/>
      <c r="J265" s="27"/>
      <c r="K265" s="27"/>
      <c r="L265" s="27"/>
      <c r="M265" s="27"/>
      <c r="N265" s="27"/>
      <c r="O265" s="27"/>
      <c r="P265" s="27"/>
    </row>
    <row r="266" spans="1:16">
      <c r="A266" s="30">
        <v>11</v>
      </c>
      <c r="B266" s="31">
        <v>3</v>
      </c>
      <c r="C266" s="31" t="str" cm="1">
        <f t="array" ref="C266">INDEX($P$5:$P$7,B266)</f>
        <v>7:10–8:35 م</v>
      </c>
      <c r="D266" s="31">
        <v>6</v>
      </c>
      <c r="E266" s="31" t="s">
        <v>335</v>
      </c>
      <c r="F266" s="32">
        <v>2</v>
      </c>
      <c r="G266" s="31" t="s">
        <v>655</v>
      </c>
      <c r="H266" s="27"/>
      <c r="I266" s="27"/>
      <c r="J266" s="27"/>
      <c r="K266" s="27"/>
      <c r="L266" s="27"/>
      <c r="M266" s="27"/>
      <c r="N266" s="27"/>
      <c r="O266" s="27"/>
      <c r="P266" s="27"/>
    </row>
    <row r="267" spans="1:16">
      <c r="A267" s="30">
        <v>11</v>
      </c>
      <c r="B267" s="31">
        <v>3</v>
      </c>
      <c r="C267" s="31" t="str" cm="1">
        <f t="array" ref="C267">INDEX($P$5:$P$7,B267)</f>
        <v>7:10–8:35 م</v>
      </c>
      <c r="D267" s="31">
        <v>7</v>
      </c>
      <c r="E267" s="31" t="s">
        <v>335</v>
      </c>
      <c r="F267" s="32">
        <v>2</v>
      </c>
      <c r="G267" s="31" t="s">
        <v>650</v>
      </c>
      <c r="H267" s="27"/>
      <c r="I267" s="27"/>
      <c r="J267" s="27"/>
      <c r="K267" s="27"/>
      <c r="L267" s="27"/>
      <c r="M267" s="27"/>
      <c r="N267" s="27"/>
      <c r="O267" s="27"/>
      <c r="P267" s="27"/>
    </row>
    <row r="268" spans="1:16">
      <c r="A268" s="30">
        <v>11</v>
      </c>
      <c r="B268" s="31">
        <v>3</v>
      </c>
      <c r="C268" s="31" t="str" cm="1">
        <f t="array" ref="C268">INDEX($P$5:$P$7,B268)</f>
        <v>7:10–8:35 م</v>
      </c>
      <c r="D268" s="31">
        <v>8</v>
      </c>
      <c r="E268" s="31" t="s">
        <v>335</v>
      </c>
      <c r="F268" s="32">
        <v>2</v>
      </c>
      <c r="G268" s="31" t="s">
        <v>640</v>
      </c>
      <c r="H268" s="27"/>
      <c r="I268" s="27"/>
      <c r="J268" s="27"/>
      <c r="K268" s="27"/>
      <c r="L268" s="27"/>
      <c r="M268" s="27"/>
      <c r="N268" s="27"/>
      <c r="O268" s="27"/>
      <c r="P268" s="27"/>
    </row>
    <row r="269" spans="1:16">
      <c r="A269" s="30">
        <v>12</v>
      </c>
      <c r="B269" s="31">
        <v>1</v>
      </c>
      <c r="C269" s="31" t="str" cm="1">
        <f t="array" ref="C269">INDEX($P$5:$P$7,B269)</f>
        <v>4:00–5:25 م</v>
      </c>
      <c r="D269" s="31">
        <v>1</v>
      </c>
      <c r="E269" s="31" t="s">
        <v>19</v>
      </c>
      <c r="F269" s="32">
        <v>2</v>
      </c>
      <c r="G269" s="31" t="s">
        <v>54</v>
      </c>
      <c r="H269" s="27"/>
      <c r="I269" s="27"/>
      <c r="J269" s="27"/>
      <c r="K269" s="27"/>
      <c r="L269" s="27"/>
      <c r="M269" s="27"/>
      <c r="N269" s="27"/>
      <c r="O269" s="27"/>
      <c r="P269" s="27"/>
    </row>
    <row r="270" spans="1:16">
      <c r="A270" s="30">
        <v>12</v>
      </c>
      <c r="B270" s="31">
        <v>1</v>
      </c>
      <c r="C270" s="31" t="str" cm="1">
        <f t="array" ref="C270">INDEX($P$5:$P$7,B270)</f>
        <v>4:00–5:25 م</v>
      </c>
      <c r="D270" s="31">
        <v>2</v>
      </c>
      <c r="E270" s="31" t="s">
        <v>19</v>
      </c>
      <c r="F270" s="32">
        <v>2</v>
      </c>
      <c r="G270" s="31" t="s">
        <v>63</v>
      </c>
      <c r="H270" s="27"/>
      <c r="I270" s="27"/>
      <c r="J270" s="27"/>
      <c r="K270" s="27"/>
      <c r="L270" s="27"/>
      <c r="M270" s="27"/>
      <c r="N270" s="27"/>
      <c r="O270" s="27"/>
      <c r="P270" s="27"/>
    </row>
    <row r="271" spans="1:16">
      <c r="A271" s="30">
        <v>12</v>
      </c>
      <c r="B271" s="31">
        <v>1</v>
      </c>
      <c r="C271" s="31" t="str" cm="1">
        <f t="array" ref="C271">INDEX($P$5:$P$7,B271)</f>
        <v>4:00–5:25 م</v>
      </c>
      <c r="D271" s="31">
        <v>3</v>
      </c>
      <c r="E271" s="31" t="s">
        <v>19</v>
      </c>
      <c r="F271" s="32">
        <v>2</v>
      </c>
      <c r="G271" s="31" t="s">
        <v>40</v>
      </c>
      <c r="H271" s="27"/>
      <c r="I271" s="27"/>
      <c r="J271" s="27"/>
      <c r="K271" s="27"/>
      <c r="L271" s="27"/>
      <c r="M271" s="27"/>
      <c r="N271" s="27"/>
      <c r="O271" s="27"/>
      <c r="P271" s="27"/>
    </row>
    <row r="272" spans="1:16">
      <c r="A272" s="30">
        <v>12</v>
      </c>
      <c r="B272" s="31">
        <v>1</v>
      </c>
      <c r="C272" s="31" t="str" cm="1">
        <f t="array" ref="C272">INDEX($P$5:$P$7,B272)</f>
        <v>4:00–5:25 م</v>
      </c>
      <c r="D272" s="31">
        <v>4</v>
      </c>
      <c r="E272" s="31" t="s">
        <v>19</v>
      </c>
      <c r="F272" s="32">
        <v>2</v>
      </c>
      <c r="G272" s="31" t="s">
        <v>33</v>
      </c>
      <c r="H272" s="27"/>
      <c r="I272" s="27"/>
      <c r="J272" s="27"/>
      <c r="K272" s="27"/>
      <c r="L272" s="27"/>
      <c r="M272" s="27"/>
      <c r="N272" s="27"/>
      <c r="O272" s="27"/>
      <c r="P272" s="27"/>
    </row>
    <row r="273" spans="1:16">
      <c r="A273" s="30">
        <v>12</v>
      </c>
      <c r="B273" s="31">
        <v>1</v>
      </c>
      <c r="C273" s="31" t="str" cm="1">
        <f t="array" ref="C273">INDEX($P$5:$P$7,B273)</f>
        <v>4:00–5:25 م</v>
      </c>
      <c r="D273" s="31">
        <v>5</v>
      </c>
      <c r="E273" s="31" t="s">
        <v>19</v>
      </c>
      <c r="F273" s="32">
        <v>2</v>
      </c>
      <c r="G273" s="31" t="s">
        <v>34</v>
      </c>
      <c r="H273" s="27"/>
      <c r="I273" s="27"/>
      <c r="J273" s="27"/>
      <c r="K273" s="27"/>
      <c r="L273" s="27"/>
      <c r="M273" s="27"/>
      <c r="N273" s="27"/>
      <c r="O273" s="27"/>
      <c r="P273" s="27"/>
    </row>
    <row r="274" spans="1:16">
      <c r="A274" s="30">
        <v>12</v>
      </c>
      <c r="B274" s="31">
        <v>1</v>
      </c>
      <c r="C274" s="31" t="str" cm="1">
        <f t="array" ref="C274">INDEX($P$5:$P$7,B274)</f>
        <v>4:00–5:25 م</v>
      </c>
      <c r="D274" s="31">
        <v>6</v>
      </c>
      <c r="E274" s="31" t="s">
        <v>95</v>
      </c>
      <c r="F274" s="32">
        <v>2</v>
      </c>
      <c r="G274" s="31" t="s">
        <v>194</v>
      </c>
      <c r="H274" s="27"/>
      <c r="I274" s="27"/>
      <c r="J274" s="27"/>
      <c r="K274" s="27"/>
      <c r="L274" s="27"/>
      <c r="M274" s="27"/>
      <c r="N274" s="27"/>
      <c r="O274" s="27"/>
      <c r="P274" s="27"/>
    </row>
    <row r="275" spans="1:16">
      <c r="A275" s="30">
        <v>12</v>
      </c>
      <c r="B275" s="31">
        <v>1</v>
      </c>
      <c r="C275" s="31" t="str" cm="1">
        <f t="array" ref="C275">INDEX($P$5:$P$7,B275)</f>
        <v>4:00–5:25 م</v>
      </c>
      <c r="D275" s="31">
        <v>7</v>
      </c>
      <c r="E275" s="31" t="s">
        <v>95</v>
      </c>
      <c r="F275" s="32">
        <v>2</v>
      </c>
      <c r="G275" s="31" t="s">
        <v>218</v>
      </c>
      <c r="H275" s="27"/>
      <c r="I275" s="27"/>
      <c r="J275" s="27"/>
      <c r="K275" s="27"/>
      <c r="L275" s="27"/>
      <c r="M275" s="27"/>
      <c r="N275" s="27"/>
      <c r="O275" s="27"/>
      <c r="P275" s="27"/>
    </row>
    <row r="276" spans="1:16">
      <c r="A276" s="30">
        <v>12</v>
      </c>
      <c r="B276" s="31">
        <v>1</v>
      </c>
      <c r="C276" s="31" t="str" cm="1">
        <f t="array" ref="C276">INDEX($P$5:$P$7,B276)</f>
        <v>4:00–5:25 م</v>
      </c>
      <c r="D276" s="31">
        <v>8</v>
      </c>
      <c r="E276" s="31" t="s">
        <v>95</v>
      </c>
      <c r="F276" s="32">
        <v>2</v>
      </c>
      <c r="G276" s="31" t="s">
        <v>163</v>
      </c>
      <c r="H276" s="27"/>
      <c r="I276" s="27"/>
      <c r="J276" s="27"/>
      <c r="K276" s="27"/>
      <c r="L276" s="27"/>
      <c r="M276" s="27"/>
      <c r="N276" s="27"/>
      <c r="O276" s="27"/>
      <c r="P276" s="27"/>
    </row>
    <row r="277" spans="1:16">
      <c r="A277" s="30">
        <v>12</v>
      </c>
      <c r="B277" s="31">
        <v>2</v>
      </c>
      <c r="C277" s="31" t="str" cm="1">
        <f t="array" ref="C277">INDEX($P$5:$P$7,B277)</f>
        <v>5:35–7:00 م</v>
      </c>
      <c r="D277" s="31">
        <v>1</v>
      </c>
      <c r="E277" s="31" t="s">
        <v>95</v>
      </c>
      <c r="F277" s="32">
        <v>2</v>
      </c>
      <c r="G277" s="31" t="s">
        <v>124</v>
      </c>
      <c r="H277" s="27"/>
      <c r="I277" s="27"/>
      <c r="J277" s="27"/>
      <c r="K277" s="27"/>
      <c r="L277" s="27"/>
      <c r="M277" s="27"/>
      <c r="N277" s="27"/>
      <c r="O277" s="27"/>
      <c r="P277" s="27"/>
    </row>
    <row r="278" spans="1:16">
      <c r="A278" s="30">
        <v>12</v>
      </c>
      <c r="B278" s="31">
        <v>2</v>
      </c>
      <c r="C278" s="31" t="str" cm="1">
        <f t="array" ref="C278">INDEX($P$5:$P$7,B278)</f>
        <v>5:35–7:00 م</v>
      </c>
      <c r="D278" s="31">
        <v>2</v>
      </c>
      <c r="E278" s="31" t="s">
        <v>95</v>
      </c>
      <c r="F278" s="32">
        <v>2</v>
      </c>
      <c r="G278" s="31" t="s">
        <v>116</v>
      </c>
      <c r="H278" s="27"/>
      <c r="I278" s="27"/>
      <c r="J278" s="27"/>
      <c r="K278" s="27"/>
      <c r="L278" s="27"/>
      <c r="M278" s="27"/>
      <c r="N278" s="27"/>
      <c r="O278" s="27"/>
      <c r="P278" s="27"/>
    </row>
    <row r="279" spans="1:16">
      <c r="A279" s="30">
        <v>12</v>
      </c>
      <c r="B279" s="31">
        <v>2</v>
      </c>
      <c r="C279" s="31" t="str" cm="1">
        <f t="array" ref="C279">INDEX($P$5:$P$7,B279)</f>
        <v>5:35–7:00 م</v>
      </c>
      <c r="D279" s="31">
        <v>3</v>
      </c>
      <c r="E279" s="31" t="s">
        <v>174</v>
      </c>
      <c r="F279" s="32">
        <v>2</v>
      </c>
      <c r="G279" s="31" t="s">
        <v>414</v>
      </c>
      <c r="H279" s="27"/>
      <c r="I279" s="27"/>
      <c r="J279" s="27"/>
      <c r="K279" s="27"/>
      <c r="L279" s="27"/>
      <c r="M279" s="27"/>
      <c r="N279" s="27"/>
      <c r="O279" s="27"/>
      <c r="P279" s="27"/>
    </row>
    <row r="280" spans="1:16">
      <c r="A280" s="30">
        <v>12</v>
      </c>
      <c r="B280" s="31">
        <v>2</v>
      </c>
      <c r="C280" s="31" t="str" cm="1">
        <f t="array" ref="C280">INDEX($P$5:$P$7,B280)</f>
        <v>5:35–7:00 م</v>
      </c>
      <c r="D280" s="31">
        <v>4</v>
      </c>
      <c r="E280" s="31" t="s">
        <v>174</v>
      </c>
      <c r="F280" s="32">
        <v>2</v>
      </c>
      <c r="G280" s="31" t="s">
        <v>337</v>
      </c>
      <c r="H280" s="27"/>
      <c r="I280" s="27"/>
      <c r="J280" s="27"/>
      <c r="K280" s="27"/>
      <c r="L280" s="27"/>
      <c r="M280" s="27"/>
      <c r="N280" s="27"/>
      <c r="O280" s="27"/>
      <c r="P280" s="27"/>
    </row>
    <row r="281" spans="1:16">
      <c r="A281" s="30">
        <v>12</v>
      </c>
      <c r="B281" s="31">
        <v>2</v>
      </c>
      <c r="C281" s="31" t="str" cm="1">
        <f t="array" ref="C281">INDEX($P$5:$P$7,B281)</f>
        <v>5:35–7:00 م</v>
      </c>
      <c r="D281" s="31">
        <v>5</v>
      </c>
      <c r="E281" s="31" t="s">
        <v>174</v>
      </c>
      <c r="F281" s="32">
        <v>2</v>
      </c>
      <c r="G281" s="31" t="s">
        <v>319</v>
      </c>
      <c r="H281" s="27"/>
      <c r="I281" s="27"/>
      <c r="J281" s="27"/>
      <c r="K281" s="27"/>
      <c r="L281" s="27"/>
      <c r="M281" s="27"/>
      <c r="N281" s="27"/>
      <c r="O281" s="27"/>
      <c r="P281" s="27"/>
    </row>
    <row r="282" spans="1:16">
      <c r="A282" s="30">
        <v>12</v>
      </c>
      <c r="B282" s="31">
        <v>2</v>
      </c>
      <c r="C282" s="31" t="str" cm="1">
        <f t="array" ref="C282">INDEX($P$5:$P$7,B282)</f>
        <v>5:35–7:00 م</v>
      </c>
      <c r="D282" s="31">
        <v>6</v>
      </c>
      <c r="E282" s="31" t="s">
        <v>174</v>
      </c>
      <c r="F282" s="32">
        <v>2</v>
      </c>
      <c r="G282" s="31" t="s">
        <v>307</v>
      </c>
      <c r="H282" s="27"/>
      <c r="I282" s="27"/>
      <c r="J282" s="27"/>
      <c r="K282" s="27"/>
      <c r="L282" s="27"/>
      <c r="M282" s="27"/>
      <c r="N282" s="27"/>
      <c r="O282" s="27"/>
      <c r="P282" s="27"/>
    </row>
    <row r="283" spans="1:16">
      <c r="A283" s="30">
        <v>12</v>
      </c>
      <c r="B283" s="31">
        <v>2</v>
      </c>
      <c r="C283" s="31" t="str" cm="1">
        <f t="array" ref="C283">INDEX($P$5:$P$7,B283)</f>
        <v>5:35–7:00 م</v>
      </c>
      <c r="D283" s="31">
        <v>7</v>
      </c>
      <c r="E283" s="31" t="s">
        <v>174</v>
      </c>
      <c r="F283" s="32">
        <v>2</v>
      </c>
      <c r="G283" s="31" t="s">
        <v>299</v>
      </c>
      <c r="H283" s="27"/>
      <c r="I283" s="27"/>
      <c r="J283" s="27"/>
      <c r="K283" s="27"/>
      <c r="L283" s="27"/>
      <c r="M283" s="27"/>
      <c r="N283" s="27"/>
      <c r="O283" s="27"/>
      <c r="P283" s="27"/>
    </row>
    <row r="284" spans="1:16">
      <c r="A284" s="30">
        <v>12</v>
      </c>
      <c r="B284" s="31">
        <v>2</v>
      </c>
      <c r="C284" s="31" t="str" cm="1">
        <f t="array" ref="C284">INDEX($P$5:$P$7,B284)</f>
        <v>5:35–7:00 م</v>
      </c>
      <c r="D284" s="31">
        <v>8</v>
      </c>
      <c r="E284" s="31" t="s">
        <v>295</v>
      </c>
      <c r="F284" s="32">
        <v>2</v>
      </c>
      <c r="G284" s="31" t="s">
        <v>508</v>
      </c>
      <c r="H284" s="27"/>
      <c r="I284" s="27"/>
      <c r="J284" s="27"/>
      <c r="K284" s="27"/>
      <c r="L284" s="27"/>
      <c r="M284" s="27"/>
      <c r="N284" s="27"/>
      <c r="O284" s="27"/>
      <c r="P284" s="27"/>
    </row>
    <row r="285" spans="1:16">
      <c r="A285" s="30">
        <v>12</v>
      </c>
      <c r="B285" s="31">
        <v>3</v>
      </c>
      <c r="C285" s="31" t="str" cm="1">
        <f t="array" ref="C285">INDEX($P$5:$P$7,B285)</f>
        <v>7:10–8:35 م</v>
      </c>
      <c r="D285" s="31">
        <v>1</v>
      </c>
      <c r="E285" s="31" t="s">
        <v>295</v>
      </c>
      <c r="F285" s="32">
        <v>2</v>
      </c>
      <c r="G285" s="31" t="s">
        <v>523</v>
      </c>
      <c r="H285" s="27"/>
      <c r="I285" s="27"/>
      <c r="J285" s="27"/>
      <c r="K285" s="27"/>
      <c r="L285" s="27"/>
      <c r="M285" s="27"/>
      <c r="N285" s="27"/>
      <c r="O285" s="27"/>
      <c r="P285" s="27"/>
    </row>
    <row r="286" spans="1:16">
      <c r="A286" s="30">
        <v>12</v>
      </c>
      <c r="B286" s="31">
        <v>3</v>
      </c>
      <c r="C286" s="31" t="str" cm="1">
        <f t="array" ref="C286">INDEX($P$5:$P$7,B286)</f>
        <v>7:10–8:35 م</v>
      </c>
      <c r="D286" s="31">
        <v>2</v>
      </c>
      <c r="E286" s="31" t="s">
        <v>295</v>
      </c>
      <c r="F286" s="32">
        <v>2</v>
      </c>
      <c r="G286" s="31" t="s">
        <v>473</v>
      </c>
      <c r="H286" s="27"/>
      <c r="I286" s="27"/>
      <c r="J286" s="27"/>
      <c r="K286" s="27"/>
      <c r="L286" s="27"/>
      <c r="M286" s="27"/>
      <c r="N286" s="27"/>
      <c r="O286" s="27"/>
      <c r="P286" s="27"/>
    </row>
    <row r="287" spans="1:16">
      <c r="A287" s="30">
        <v>12</v>
      </c>
      <c r="B287" s="31">
        <v>3</v>
      </c>
      <c r="C287" s="31" t="str" cm="1">
        <f t="array" ref="C287">INDEX($P$5:$P$7,B287)</f>
        <v>7:10–8:35 م</v>
      </c>
      <c r="D287" s="31">
        <v>3</v>
      </c>
      <c r="E287" s="31" t="s">
        <v>295</v>
      </c>
      <c r="F287" s="32">
        <v>2</v>
      </c>
      <c r="G287" s="31" t="s">
        <v>453</v>
      </c>
      <c r="H287" s="27"/>
      <c r="I287" s="27"/>
      <c r="J287" s="27"/>
      <c r="K287" s="27"/>
      <c r="L287" s="27"/>
      <c r="M287" s="27"/>
      <c r="N287" s="27"/>
      <c r="O287" s="27"/>
      <c r="P287" s="27"/>
    </row>
    <row r="288" spans="1:16">
      <c r="A288" s="30">
        <v>12</v>
      </c>
      <c r="B288" s="31">
        <v>3</v>
      </c>
      <c r="C288" s="31" t="str" cm="1">
        <f t="array" ref="C288">INDEX($P$5:$P$7,B288)</f>
        <v>7:10–8:35 م</v>
      </c>
      <c r="D288" s="31">
        <v>4</v>
      </c>
      <c r="E288" s="31" t="s">
        <v>295</v>
      </c>
      <c r="F288" s="32">
        <v>2</v>
      </c>
      <c r="G288" s="31" t="s">
        <v>440</v>
      </c>
      <c r="H288" s="27"/>
      <c r="I288" s="27"/>
      <c r="J288" s="27"/>
      <c r="K288" s="27"/>
      <c r="L288" s="27"/>
      <c r="M288" s="27"/>
      <c r="N288" s="27"/>
      <c r="O288" s="27"/>
      <c r="P288" s="27"/>
    </row>
    <row r="289" spans="1:16">
      <c r="A289" s="30">
        <v>12</v>
      </c>
      <c r="B289" s="31">
        <v>3</v>
      </c>
      <c r="C289" s="31" t="str" cm="1">
        <f t="array" ref="C289">INDEX($P$5:$P$7,B289)</f>
        <v>7:10–8:35 م</v>
      </c>
      <c r="D289" s="31">
        <v>5</v>
      </c>
      <c r="E289" s="31" t="s">
        <v>335</v>
      </c>
      <c r="F289" s="32">
        <v>2</v>
      </c>
      <c r="G289" s="31" t="s">
        <v>663</v>
      </c>
      <c r="H289" s="27"/>
      <c r="I289" s="27"/>
      <c r="J289" s="27"/>
      <c r="K289" s="27"/>
      <c r="L289" s="27"/>
      <c r="M289" s="27"/>
      <c r="N289" s="27"/>
      <c r="O289" s="27"/>
      <c r="P289" s="27"/>
    </row>
    <row r="290" spans="1:16">
      <c r="A290" s="30">
        <v>12</v>
      </c>
      <c r="B290" s="31">
        <v>3</v>
      </c>
      <c r="C290" s="31" t="str" cm="1">
        <f t="array" ref="C290">INDEX($P$5:$P$7,B290)</f>
        <v>7:10–8:35 م</v>
      </c>
      <c r="D290" s="31">
        <v>6</v>
      </c>
      <c r="E290" s="31" t="s">
        <v>335</v>
      </c>
      <c r="F290" s="32">
        <v>2</v>
      </c>
      <c r="G290" s="31" t="s">
        <v>651</v>
      </c>
      <c r="H290" s="27"/>
      <c r="I290" s="27"/>
      <c r="J290" s="27"/>
      <c r="K290" s="27"/>
      <c r="L290" s="27"/>
      <c r="M290" s="27"/>
      <c r="N290" s="27"/>
      <c r="O290" s="27"/>
      <c r="P290" s="27"/>
    </row>
    <row r="291" spans="1:16">
      <c r="A291" s="30">
        <v>12</v>
      </c>
      <c r="B291" s="31">
        <v>3</v>
      </c>
      <c r="C291" s="31" t="str" cm="1">
        <f t="array" ref="C291">INDEX($P$5:$P$7,B291)</f>
        <v>7:10–8:35 م</v>
      </c>
      <c r="D291" s="31">
        <v>7</v>
      </c>
      <c r="E291" s="31" t="s">
        <v>335</v>
      </c>
      <c r="F291" s="32">
        <v>2</v>
      </c>
      <c r="G291" s="31" t="s">
        <v>641</v>
      </c>
      <c r="H291" s="27"/>
      <c r="I291" s="27"/>
      <c r="J291" s="27"/>
      <c r="K291" s="27"/>
      <c r="L291" s="27"/>
      <c r="M291" s="27"/>
      <c r="N291" s="27"/>
      <c r="O291" s="27"/>
      <c r="P291" s="27"/>
    </row>
    <row r="292" spans="1:16">
      <c r="A292" s="30">
        <v>12</v>
      </c>
      <c r="B292" s="31">
        <v>3</v>
      </c>
      <c r="C292" s="31" t="str" cm="1">
        <f t="array" ref="C292">INDEX($P$5:$P$7,B292)</f>
        <v>7:10–8:35 م</v>
      </c>
      <c r="D292" s="31">
        <v>8</v>
      </c>
      <c r="E292" s="31" t="s">
        <v>335</v>
      </c>
      <c r="F292" s="32">
        <v>2</v>
      </c>
      <c r="G292" s="31" t="s">
        <v>631</v>
      </c>
      <c r="H292" s="27"/>
      <c r="I292" s="27"/>
      <c r="J292" s="27"/>
      <c r="K292" s="27"/>
      <c r="L292" s="27"/>
      <c r="M292" s="27"/>
      <c r="N292" s="27"/>
      <c r="O292" s="27"/>
      <c r="P292" s="27"/>
    </row>
    <row r="293" spans="1:16">
      <c r="A293" s="30">
        <v>13</v>
      </c>
      <c r="B293" s="31">
        <v>1</v>
      </c>
      <c r="C293" s="31" t="str" cm="1">
        <f t="array" ref="C293">INDEX($P$5:$P$7,B293)</f>
        <v>4:00–5:25 م</v>
      </c>
      <c r="D293" s="31">
        <v>1</v>
      </c>
      <c r="E293" s="31" t="s">
        <v>19</v>
      </c>
      <c r="F293" s="32">
        <v>2</v>
      </c>
      <c r="G293" s="31" t="s">
        <v>46</v>
      </c>
      <c r="H293" s="27"/>
      <c r="I293" s="27"/>
      <c r="J293" s="27"/>
      <c r="K293" s="27"/>
      <c r="L293" s="27"/>
      <c r="M293" s="27"/>
      <c r="N293" s="27"/>
      <c r="O293" s="27"/>
      <c r="P293" s="27"/>
    </row>
    <row r="294" spans="1:16">
      <c r="A294" s="30">
        <v>13</v>
      </c>
      <c r="B294" s="31">
        <v>1</v>
      </c>
      <c r="C294" s="31" t="str" cm="1">
        <f t="array" ref="C294">INDEX($P$5:$P$7,B294)</f>
        <v>4:00–5:25 م</v>
      </c>
      <c r="D294" s="31">
        <v>2</v>
      </c>
      <c r="E294" s="31" t="s">
        <v>19</v>
      </c>
      <c r="F294" s="32">
        <v>2</v>
      </c>
      <c r="G294" s="31" t="s">
        <v>55</v>
      </c>
      <c r="H294" s="27"/>
      <c r="I294" s="27"/>
      <c r="J294" s="27"/>
      <c r="K294" s="27"/>
      <c r="L294" s="27"/>
      <c r="M294" s="27"/>
      <c r="N294" s="27"/>
      <c r="O294" s="27"/>
      <c r="P294" s="27"/>
    </row>
    <row r="295" spans="1:16">
      <c r="A295" s="30">
        <v>13</v>
      </c>
      <c r="B295" s="31">
        <v>1</v>
      </c>
      <c r="C295" s="31" t="str" cm="1">
        <f t="array" ref="C295">INDEX($P$5:$P$7,B295)</f>
        <v>4:00–5:25 م</v>
      </c>
      <c r="D295" s="31">
        <v>3</v>
      </c>
      <c r="E295" s="31" t="s">
        <v>19</v>
      </c>
      <c r="F295" s="32">
        <v>2</v>
      </c>
      <c r="G295" s="31" t="s">
        <v>64</v>
      </c>
      <c r="H295" s="27"/>
      <c r="I295" s="27"/>
      <c r="J295" s="27"/>
      <c r="K295" s="27"/>
      <c r="L295" s="27"/>
      <c r="M295" s="27"/>
      <c r="N295" s="27"/>
      <c r="O295" s="27"/>
      <c r="P295" s="27"/>
    </row>
    <row r="296" spans="1:16">
      <c r="A296" s="30">
        <v>13</v>
      </c>
      <c r="B296" s="31">
        <v>1</v>
      </c>
      <c r="C296" s="31" t="str" cm="1">
        <f t="array" ref="C296">INDEX($P$5:$P$7,B296)</f>
        <v>4:00–5:25 م</v>
      </c>
      <c r="D296" s="31">
        <v>4</v>
      </c>
      <c r="E296" s="31" t="s">
        <v>19</v>
      </c>
      <c r="F296" s="32">
        <v>2</v>
      </c>
      <c r="G296" s="31" t="s">
        <v>21</v>
      </c>
      <c r="H296" s="27"/>
      <c r="I296" s="27"/>
      <c r="J296" s="27"/>
      <c r="K296" s="27"/>
      <c r="L296" s="27"/>
      <c r="M296" s="27"/>
      <c r="N296" s="27"/>
      <c r="O296" s="27"/>
      <c r="P296" s="27"/>
    </row>
    <row r="297" spans="1:16">
      <c r="A297" s="30">
        <v>13</v>
      </c>
      <c r="B297" s="31">
        <v>1</v>
      </c>
      <c r="C297" s="31" t="str" cm="1">
        <f t="array" ref="C297">INDEX($P$5:$P$7,B297)</f>
        <v>4:00–5:25 م</v>
      </c>
      <c r="D297" s="31">
        <v>5</v>
      </c>
      <c r="E297" s="31" t="s">
        <v>19</v>
      </c>
      <c r="F297" s="32">
        <v>2</v>
      </c>
      <c r="G297" s="31" t="s">
        <v>22</v>
      </c>
      <c r="H297" s="27"/>
      <c r="I297" s="27"/>
      <c r="J297" s="27"/>
      <c r="K297" s="27"/>
      <c r="L297" s="27"/>
      <c r="M297" s="27"/>
      <c r="N297" s="27"/>
      <c r="O297" s="27"/>
      <c r="P297" s="27"/>
    </row>
    <row r="298" spans="1:16">
      <c r="A298" s="30">
        <v>13</v>
      </c>
      <c r="B298" s="31">
        <v>1</v>
      </c>
      <c r="C298" s="31" t="str" cm="1">
        <f t="array" ref="C298">INDEX($P$5:$P$7,B298)</f>
        <v>4:00–5:25 م</v>
      </c>
      <c r="D298" s="31">
        <v>6</v>
      </c>
      <c r="E298" s="31" t="s">
        <v>95</v>
      </c>
      <c r="F298" s="32">
        <v>2</v>
      </c>
      <c r="G298" s="31" t="s">
        <v>209</v>
      </c>
      <c r="H298" s="27"/>
      <c r="I298" s="27"/>
      <c r="J298" s="27"/>
      <c r="K298" s="27"/>
      <c r="L298" s="27"/>
      <c r="M298" s="27"/>
      <c r="N298" s="27"/>
      <c r="O298" s="27"/>
      <c r="P298" s="27"/>
    </row>
    <row r="299" spans="1:16">
      <c r="A299" s="30">
        <v>13</v>
      </c>
      <c r="B299" s="31">
        <v>1</v>
      </c>
      <c r="C299" s="31" t="str" cm="1">
        <f t="array" ref="C299">INDEX($P$5:$P$7,B299)</f>
        <v>4:00–5:25 م</v>
      </c>
      <c r="D299" s="31">
        <v>7</v>
      </c>
      <c r="E299" s="31" t="s">
        <v>95</v>
      </c>
      <c r="F299" s="32">
        <v>2</v>
      </c>
      <c r="G299" s="31" t="s">
        <v>190</v>
      </c>
      <c r="H299" s="27"/>
      <c r="I299" s="27"/>
      <c r="J299" s="27"/>
      <c r="K299" s="27"/>
      <c r="L299" s="27"/>
      <c r="M299" s="27"/>
      <c r="N299" s="27"/>
      <c r="O299" s="27"/>
      <c r="P299" s="27"/>
    </row>
    <row r="300" spans="1:16">
      <c r="A300" s="30">
        <v>13</v>
      </c>
      <c r="B300" s="31">
        <v>1</v>
      </c>
      <c r="C300" s="31" t="str" cm="1">
        <f t="array" ref="C300">INDEX($P$5:$P$7,B300)</f>
        <v>4:00–5:25 م</v>
      </c>
      <c r="D300" s="31">
        <v>8</v>
      </c>
      <c r="E300" s="31" t="s">
        <v>95</v>
      </c>
      <c r="F300" s="32">
        <v>2</v>
      </c>
      <c r="G300" s="31" t="s">
        <v>219</v>
      </c>
      <c r="H300" s="27"/>
      <c r="I300" s="27"/>
      <c r="J300" s="27"/>
      <c r="K300" s="27"/>
      <c r="L300" s="27"/>
      <c r="M300" s="27"/>
      <c r="N300" s="27"/>
      <c r="O300" s="27"/>
      <c r="P300" s="27"/>
    </row>
    <row r="301" spans="1:16">
      <c r="A301" s="30">
        <v>13</v>
      </c>
      <c r="B301" s="31">
        <v>2</v>
      </c>
      <c r="C301" s="31" t="str" cm="1">
        <f t="array" ref="C301">INDEX($P$5:$P$7,B301)</f>
        <v>5:35–7:00 م</v>
      </c>
      <c r="D301" s="31">
        <v>1</v>
      </c>
      <c r="E301" s="31" t="s">
        <v>95</v>
      </c>
      <c r="F301" s="32">
        <v>2</v>
      </c>
      <c r="G301" s="31" t="s">
        <v>117</v>
      </c>
      <c r="H301" s="27"/>
      <c r="I301" s="27"/>
      <c r="J301" s="27"/>
      <c r="K301" s="27"/>
      <c r="L301" s="27"/>
      <c r="M301" s="27"/>
      <c r="N301" s="27"/>
      <c r="O301" s="27"/>
      <c r="P301" s="27"/>
    </row>
    <row r="302" spans="1:16">
      <c r="A302" s="30">
        <v>13</v>
      </c>
      <c r="B302" s="31">
        <v>2</v>
      </c>
      <c r="C302" s="31" t="str" cm="1">
        <f t="array" ref="C302">INDEX($P$5:$P$7,B302)</f>
        <v>5:35–7:00 م</v>
      </c>
      <c r="D302" s="31">
        <v>2</v>
      </c>
      <c r="E302" s="31" t="s">
        <v>95</v>
      </c>
      <c r="F302" s="32">
        <v>2</v>
      </c>
      <c r="G302" s="31" t="s">
        <v>109</v>
      </c>
      <c r="H302" s="27"/>
      <c r="I302" s="27"/>
      <c r="J302" s="27"/>
      <c r="K302" s="27"/>
      <c r="L302" s="27"/>
      <c r="M302" s="27"/>
      <c r="N302" s="27"/>
      <c r="O302" s="27"/>
      <c r="P302" s="27"/>
    </row>
    <row r="303" spans="1:16">
      <c r="A303" s="30">
        <v>13</v>
      </c>
      <c r="B303" s="31">
        <v>2</v>
      </c>
      <c r="C303" s="31" t="str" cm="1">
        <f t="array" ref="C303">INDEX($P$5:$P$7,B303)</f>
        <v>5:35–7:00 م</v>
      </c>
      <c r="D303" s="31">
        <v>3</v>
      </c>
      <c r="E303" s="31" t="s">
        <v>174</v>
      </c>
      <c r="F303" s="32">
        <v>2</v>
      </c>
      <c r="G303" s="31" t="s">
        <v>388</v>
      </c>
      <c r="H303" s="27"/>
      <c r="I303" s="27"/>
      <c r="J303" s="27"/>
      <c r="K303" s="27"/>
      <c r="L303" s="27"/>
      <c r="M303" s="27"/>
      <c r="N303" s="27"/>
      <c r="O303" s="27"/>
      <c r="P303" s="27"/>
    </row>
    <row r="304" spans="1:16">
      <c r="A304" s="30">
        <v>13</v>
      </c>
      <c r="B304" s="31">
        <v>2</v>
      </c>
      <c r="C304" s="31" t="str" cm="1">
        <f t="array" ref="C304">INDEX($P$5:$P$7,B304)</f>
        <v>5:35–7:00 م</v>
      </c>
      <c r="D304" s="31">
        <v>4</v>
      </c>
      <c r="E304" s="31" t="s">
        <v>174</v>
      </c>
      <c r="F304" s="32">
        <v>2</v>
      </c>
      <c r="G304" s="31" t="s">
        <v>330</v>
      </c>
      <c r="H304" s="27"/>
      <c r="I304" s="27"/>
      <c r="J304" s="27"/>
      <c r="K304" s="27"/>
      <c r="L304" s="27"/>
      <c r="M304" s="27"/>
      <c r="N304" s="27"/>
      <c r="O304" s="27"/>
      <c r="P304" s="27"/>
    </row>
    <row r="305" spans="1:16">
      <c r="A305" s="30">
        <v>13</v>
      </c>
      <c r="B305" s="31">
        <v>2</v>
      </c>
      <c r="C305" s="31" t="str" cm="1">
        <f t="array" ref="C305">INDEX($P$5:$P$7,B305)</f>
        <v>5:35–7:00 م</v>
      </c>
      <c r="D305" s="31">
        <v>5</v>
      </c>
      <c r="E305" s="31" t="s">
        <v>174</v>
      </c>
      <c r="F305" s="32">
        <v>2</v>
      </c>
      <c r="G305" s="31" t="s">
        <v>338</v>
      </c>
      <c r="H305" s="27"/>
      <c r="I305" s="27"/>
      <c r="J305" s="27"/>
      <c r="K305" s="27"/>
      <c r="L305" s="27"/>
      <c r="M305" s="27"/>
      <c r="N305" s="27"/>
      <c r="O305" s="27"/>
      <c r="P305" s="27"/>
    </row>
    <row r="306" spans="1:16">
      <c r="A306" s="30">
        <v>13</v>
      </c>
      <c r="B306" s="31">
        <v>2</v>
      </c>
      <c r="C306" s="31" t="str" cm="1">
        <f t="array" ref="C306">INDEX($P$5:$P$7,B306)</f>
        <v>5:35–7:00 م</v>
      </c>
      <c r="D306" s="31">
        <v>6</v>
      </c>
      <c r="E306" s="31" t="s">
        <v>174</v>
      </c>
      <c r="F306" s="32">
        <v>2</v>
      </c>
      <c r="G306" s="31" t="s">
        <v>300</v>
      </c>
      <c r="H306" s="27"/>
      <c r="I306" s="27"/>
      <c r="J306" s="27"/>
      <c r="K306" s="27"/>
      <c r="L306" s="27"/>
      <c r="M306" s="27"/>
      <c r="N306" s="27"/>
      <c r="O306" s="27"/>
      <c r="P306" s="27"/>
    </row>
    <row r="307" spans="1:16">
      <c r="A307" s="30">
        <v>13</v>
      </c>
      <c r="B307" s="31">
        <v>2</v>
      </c>
      <c r="C307" s="31" t="str" cm="1">
        <f t="array" ref="C307">INDEX($P$5:$P$7,B307)</f>
        <v>5:35–7:00 م</v>
      </c>
      <c r="D307" s="31">
        <v>7</v>
      </c>
      <c r="E307" s="31" t="s">
        <v>174</v>
      </c>
      <c r="F307" s="32">
        <v>2</v>
      </c>
      <c r="G307" s="31" t="s">
        <v>291</v>
      </c>
      <c r="H307" s="27"/>
      <c r="I307" s="27"/>
      <c r="J307" s="27"/>
      <c r="K307" s="27"/>
      <c r="L307" s="27"/>
      <c r="M307" s="27"/>
      <c r="N307" s="27"/>
      <c r="O307" s="27"/>
      <c r="P307" s="27"/>
    </row>
    <row r="308" spans="1:16">
      <c r="A308" s="30">
        <v>13</v>
      </c>
      <c r="B308" s="31">
        <v>2</v>
      </c>
      <c r="C308" s="31" t="str" cm="1">
        <f t="array" ref="C308">INDEX($P$5:$P$7,B308)</f>
        <v>5:35–7:00 م</v>
      </c>
      <c r="D308" s="31">
        <v>8</v>
      </c>
      <c r="E308" s="31" t="s">
        <v>295</v>
      </c>
      <c r="F308" s="32">
        <v>2</v>
      </c>
      <c r="G308" s="31" t="s">
        <v>497</v>
      </c>
      <c r="H308" s="27"/>
      <c r="I308" s="27"/>
      <c r="J308" s="27"/>
      <c r="K308" s="27"/>
      <c r="L308" s="27"/>
      <c r="M308" s="27"/>
      <c r="N308" s="27"/>
      <c r="O308" s="27"/>
      <c r="P308" s="27"/>
    </row>
    <row r="309" spans="1:16">
      <c r="A309" s="30">
        <v>13</v>
      </c>
      <c r="B309" s="31">
        <v>3</v>
      </c>
      <c r="C309" s="31" t="str" cm="1">
        <f t="array" ref="C309">INDEX($P$5:$P$7,B309)</f>
        <v>7:10–8:35 م</v>
      </c>
      <c r="D309" s="31">
        <v>1</v>
      </c>
      <c r="E309" s="31" t="s">
        <v>295</v>
      </c>
      <c r="F309" s="32">
        <v>2</v>
      </c>
      <c r="G309" s="31" t="s">
        <v>505</v>
      </c>
      <c r="H309" s="27"/>
      <c r="I309" s="27"/>
      <c r="J309" s="27"/>
      <c r="K309" s="27"/>
      <c r="L309" s="27"/>
      <c r="M309" s="27"/>
      <c r="N309" s="27"/>
      <c r="O309" s="27"/>
      <c r="P309" s="27"/>
    </row>
    <row r="310" spans="1:16">
      <c r="A310" s="30">
        <v>13</v>
      </c>
      <c r="B310" s="31">
        <v>3</v>
      </c>
      <c r="C310" s="31" t="str" cm="1">
        <f t="array" ref="C310">INDEX($P$5:$P$7,B310)</f>
        <v>7:10–8:35 م</v>
      </c>
      <c r="D310" s="31">
        <v>2</v>
      </c>
      <c r="E310" s="31" t="s">
        <v>295</v>
      </c>
      <c r="F310" s="32">
        <v>2</v>
      </c>
      <c r="G310" s="31" t="s">
        <v>524</v>
      </c>
      <c r="H310" s="27"/>
      <c r="I310" s="27"/>
      <c r="J310" s="27"/>
      <c r="K310" s="27"/>
      <c r="L310" s="27"/>
      <c r="M310" s="27"/>
      <c r="N310" s="27"/>
      <c r="O310" s="27"/>
      <c r="P310" s="27"/>
    </row>
    <row r="311" spans="1:16">
      <c r="A311" s="30">
        <v>13</v>
      </c>
      <c r="B311" s="31">
        <v>3</v>
      </c>
      <c r="C311" s="31" t="str" cm="1">
        <f t="array" ref="C311">INDEX($P$5:$P$7,B311)</f>
        <v>7:10–8:35 م</v>
      </c>
      <c r="D311" s="31">
        <v>3</v>
      </c>
      <c r="E311" s="31" t="s">
        <v>295</v>
      </c>
      <c r="F311" s="32">
        <v>2</v>
      </c>
      <c r="G311" s="31" t="s">
        <v>441</v>
      </c>
      <c r="H311" s="27"/>
      <c r="I311" s="27"/>
      <c r="J311" s="27"/>
      <c r="K311" s="27"/>
      <c r="L311" s="27"/>
      <c r="M311" s="27"/>
      <c r="N311" s="27"/>
      <c r="O311" s="27"/>
      <c r="P311" s="27"/>
    </row>
    <row r="312" spans="1:16">
      <c r="A312" s="30">
        <v>13</v>
      </c>
      <c r="B312" s="31">
        <v>3</v>
      </c>
      <c r="C312" s="31" t="str" cm="1">
        <f t="array" ref="C312">INDEX($P$5:$P$7,B312)</f>
        <v>7:10–8:35 م</v>
      </c>
      <c r="D312" s="31">
        <v>4</v>
      </c>
      <c r="E312" s="31" t="s">
        <v>295</v>
      </c>
      <c r="F312" s="32">
        <v>2</v>
      </c>
      <c r="G312" s="31" t="s">
        <v>417</v>
      </c>
      <c r="H312" s="27"/>
      <c r="I312" s="27"/>
      <c r="J312" s="27"/>
      <c r="K312" s="27"/>
      <c r="L312" s="27"/>
      <c r="M312" s="27"/>
      <c r="N312" s="27"/>
      <c r="O312" s="27"/>
      <c r="P312" s="27"/>
    </row>
    <row r="313" spans="1:16">
      <c r="A313" s="30">
        <v>13</v>
      </c>
      <c r="B313" s="31">
        <v>3</v>
      </c>
      <c r="C313" s="31" t="str" cm="1">
        <f t="array" ref="C313">INDEX($P$5:$P$7,B313)</f>
        <v>7:10–8:35 م</v>
      </c>
      <c r="D313" s="31">
        <v>5</v>
      </c>
      <c r="E313" s="31" t="s">
        <v>335</v>
      </c>
      <c r="F313" s="32">
        <v>2</v>
      </c>
      <c r="G313" s="31" t="s">
        <v>664</v>
      </c>
      <c r="H313" s="27"/>
      <c r="I313" s="27"/>
      <c r="J313" s="27"/>
      <c r="K313" s="27"/>
      <c r="L313" s="27"/>
      <c r="M313" s="27"/>
      <c r="N313" s="27"/>
      <c r="O313" s="27"/>
      <c r="P313" s="27"/>
    </row>
    <row r="314" spans="1:16">
      <c r="A314" s="30">
        <v>13</v>
      </c>
      <c r="B314" s="31">
        <v>3</v>
      </c>
      <c r="C314" s="31" t="str" cm="1">
        <f t="array" ref="C314">INDEX($P$5:$P$7,B314)</f>
        <v>7:10–8:35 م</v>
      </c>
      <c r="D314" s="31">
        <v>6</v>
      </c>
      <c r="E314" s="31" t="s">
        <v>335</v>
      </c>
      <c r="F314" s="32">
        <v>2</v>
      </c>
      <c r="G314" s="31" t="s">
        <v>665</v>
      </c>
      <c r="H314" s="27"/>
      <c r="I314" s="27"/>
      <c r="J314" s="27"/>
      <c r="K314" s="27"/>
      <c r="L314" s="27"/>
      <c r="M314" s="27"/>
      <c r="N314" s="27"/>
      <c r="O314" s="27"/>
      <c r="P314" s="27"/>
    </row>
    <row r="315" spans="1:16">
      <c r="A315" s="30">
        <v>13</v>
      </c>
      <c r="B315" s="31">
        <v>3</v>
      </c>
      <c r="C315" s="31" t="str" cm="1">
        <f t="array" ref="C315">INDEX($P$5:$P$7,B315)</f>
        <v>7:10–8:35 م</v>
      </c>
      <c r="D315" s="31">
        <v>7</v>
      </c>
      <c r="E315" s="31" t="s">
        <v>335</v>
      </c>
      <c r="F315" s="32">
        <v>2</v>
      </c>
      <c r="G315" s="31" t="s">
        <v>632</v>
      </c>
      <c r="H315" s="27"/>
      <c r="I315" s="27"/>
      <c r="J315" s="27"/>
      <c r="K315" s="27"/>
      <c r="L315" s="27"/>
      <c r="M315" s="27"/>
      <c r="N315" s="27"/>
      <c r="O315" s="27"/>
      <c r="P315" s="27"/>
    </row>
    <row r="316" spans="1:16">
      <c r="A316" s="30">
        <v>13</v>
      </c>
      <c r="B316" s="31">
        <v>3</v>
      </c>
      <c r="C316" s="31" t="str" cm="1">
        <f t="array" ref="C316">INDEX($P$5:$P$7,B316)</f>
        <v>7:10–8:35 م</v>
      </c>
      <c r="D316" s="31">
        <v>8</v>
      </c>
      <c r="E316" s="31" t="s">
        <v>335</v>
      </c>
      <c r="F316" s="32">
        <v>2</v>
      </c>
      <c r="G316" s="31" t="s">
        <v>615</v>
      </c>
      <c r="H316" s="27"/>
      <c r="I316" s="27"/>
      <c r="J316" s="27"/>
      <c r="K316" s="27"/>
      <c r="L316" s="27"/>
      <c r="M316" s="27"/>
      <c r="N316" s="27"/>
      <c r="O316" s="27"/>
      <c r="P316" s="27"/>
    </row>
    <row r="317" spans="1:16">
      <c r="A317" s="30">
        <v>14</v>
      </c>
      <c r="B317" s="31">
        <v>1</v>
      </c>
      <c r="C317" s="31" t="str" cm="1">
        <f t="array" ref="C317">INDEX($P$5:$P$7,B317)</f>
        <v>4:00–5:25 م</v>
      </c>
      <c r="D317" s="31">
        <v>1</v>
      </c>
      <c r="E317" s="31" t="s">
        <v>19</v>
      </c>
      <c r="F317" s="32">
        <v>2</v>
      </c>
      <c r="G317" s="31" t="s">
        <v>41</v>
      </c>
      <c r="H317" s="27"/>
      <c r="I317" s="27"/>
      <c r="J317" s="27"/>
      <c r="K317" s="27"/>
      <c r="L317" s="27"/>
      <c r="M317" s="27"/>
      <c r="N317" s="27"/>
      <c r="O317" s="27"/>
      <c r="P317" s="27"/>
    </row>
    <row r="318" spans="1:16">
      <c r="A318" s="30">
        <v>14</v>
      </c>
      <c r="B318" s="31">
        <v>1</v>
      </c>
      <c r="C318" s="31" t="str" cm="1">
        <f t="array" ref="C318">INDEX($P$5:$P$7,B318)</f>
        <v>4:00–5:25 م</v>
      </c>
      <c r="D318" s="31">
        <v>2</v>
      </c>
      <c r="E318" s="31" t="s">
        <v>19</v>
      </c>
      <c r="F318" s="32">
        <v>2</v>
      </c>
      <c r="G318" s="31" t="s">
        <v>47</v>
      </c>
      <c r="H318" s="27"/>
      <c r="I318" s="27"/>
      <c r="J318" s="27"/>
      <c r="K318" s="27"/>
      <c r="L318" s="27"/>
      <c r="M318" s="27"/>
      <c r="N318" s="27"/>
      <c r="O318" s="27"/>
      <c r="P318" s="27"/>
    </row>
    <row r="319" spans="1:16">
      <c r="A319" s="30">
        <v>14</v>
      </c>
      <c r="B319" s="31">
        <v>1</v>
      </c>
      <c r="C319" s="31" t="str" cm="1">
        <f t="array" ref="C319">INDEX($P$5:$P$7,B319)</f>
        <v>4:00–5:25 م</v>
      </c>
      <c r="D319" s="31">
        <v>3</v>
      </c>
      <c r="E319" s="31" t="s">
        <v>19</v>
      </c>
      <c r="F319" s="32">
        <v>2</v>
      </c>
      <c r="G319" s="31" t="s">
        <v>56</v>
      </c>
      <c r="H319" s="27"/>
      <c r="I319" s="27"/>
      <c r="J319" s="27"/>
      <c r="K319" s="27"/>
      <c r="L319" s="27"/>
      <c r="M319" s="27"/>
      <c r="N319" s="27"/>
      <c r="O319" s="27"/>
      <c r="P319" s="27"/>
    </row>
    <row r="320" spans="1:16">
      <c r="A320" s="30">
        <v>14</v>
      </c>
      <c r="B320" s="31">
        <v>1</v>
      </c>
      <c r="C320" s="31" t="str" cm="1">
        <f t="array" ref="C320">INDEX($P$5:$P$7,B320)</f>
        <v>4:00–5:25 م</v>
      </c>
      <c r="D320" s="31">
        <v>4</v>
      </c>
      <c r="E320" s="31" t="s">
        <v>19</v>
      </c>
      <c r="F320" s="32">
        <v>2</v>
      </c>
      <c r="G320" s="31" t="s">
        <v>65</v>
      </c>
      <c r="H320" s="27"/>
      <c r="I320" s="27"/>
      <c r="J320" s="27"/>
      <c r="K320" s="27"/>
      <c r="L320" s="27"/>
      <c r="M320" s="27"/>
      <c r="N320" s="27"/>
      <c r="O320" s="27"/>
      <c r="P320" s="27"/>
    </row>
    <row r="321" spans="1:16">
      <c r="A321" s="30">
        <v>14</v>
      </c>
      <c r="B321" s="31">
        <v>1</v>
      </c>
      <c r="C321" s="31" t="str" cm="1">
        <f t="array" ref="C321">INDEX($P$5:$P$7,B321)</f>
        <v>4:00–5:25 م</v>
      </c>
      <c r="D321" s="31">
        <v>5</v>
      </c>
      <c r="E321" s="31" t="s">
        <v>19</v>
      </c>
      <c r="F321" s="32">
        <v>2</v>
      </c>
      <c r="G321" s="31" t="s">
        <v>25</v>
      </c>
      <c r="H321" s="27"/>
      <c r="I321" s="27"/>
      <c r="J321" s="27"/>
      <c r="K321" s="27"/>
      <c r="L321" s="27"/>
      <c r="M321" s="27"/>
      <c r="N321" s="27"/>
      <c r="O321" s="27"/>
      <c r="P321" s="27"/>
    </row>
    <row r="322" spans="1:16">
      <c r="A322" s="30">
        <v>14</v>
      </c>
      <c r="B322" s="31">
        <v>1</v>
      </c>
      <c r="C322" s="31" t="str" cm="1">
        <f t="array" ref="C322">INDEX($P$5:$P$7,B322)</f>
        <v>4:00–5:25 م</v>
      </c>
      <c r="D322" s="31">
        <v>6</v>
      </c>
      <c r="E322" s="31" t="s">
        <v>95</v>
      </c>
      <c r="F322" s="32">
        <v>2</v>
      </c>
      <c r="G322" s="31" t="s">
        <v>142</v>
      </c>
      <c r="H322" s="27"/>
      <c r="I322" s="27"/>
      <c r="J322" s="27"/>
      <c r="K322" s="27"/>
      <c r="L322" s="27"/>
      <c r="M322" s="27"/>
      <c r="N322" s="27"/>
      <c r="O322" s="27"/>
      <c r="P322" s="27"/>
    </row>
    <row r="323" spans="1:16">
      <c r="A323" s="30">
        <v>14</v>
      </c>
      <c r="B323" s="31">
        <v>1</v>
      </c>
      <c r="C323" s="31" t="str" cm="1">
        <f t="array" ref="C323">INDEX($P$5:$P$7,B323)</f>
        <v>4:00–5:25 م</v>
      </c>
      <c r="D323" s="31">
        <v>7</v>
      </c>
      <c r="E323" s="31" t="s">
        <v>95</v>
      </c>
      <c r="F323" s="32">
        <v>2</v>
      </c>
      <c r="G323" s="31" t="s">
        <v>176</v>
      </c>
      <c r="H323" s="27"/>
      <c r="I323" s="27"/>
      <c r="J323" s="27"/>
      <c r="K323" s="27"/>
      <c r="L323" s="27"/>
      <c r="M323" s="27"/>
      <c r="N323" s="27"/>
      <c r="O323" s="27"/>
      <c r="P323" s="27"/>
    </row>
    <row r="324" spans="1:16">
      <c r="A324" s="30">
        <v>14</v>
      </c>
      <c r="B324" s="31">
        <v>1</v>
      </c>
      <c r="C324" s="31" t="str" cm="1">
        <f t="array" ref="C324">INDEX($P$5:$P$7,B324)</f>
        <v>4:00–5:25 م</v>
      </c>
      <c r="D324" s="31">
        <v>8</v>
      </c>
      <c r="E324" s="31" t="s">
        <v>95</v>
      </c>
      <c r="F324" s="32">
        <v>2</v>
      </c>
      <c r="G324" s="31" t="s">
        <v>191</v>
      </c>
      <c r="H324" s="27"/>
      <c r="I324" s="27"/>
      <c r="J324" s="27"/>
      <c r="K324" s="27"/>
      <c r="L324" s="27"/>
      <c r="M324" s="27"/>
      <c r="N324" s="27"/>
      <c r="O324" s="27"/>
      <c r="P324" s="27"/>
    </row>
    <row r="325" spans="1:16">
      <c r="A325" s="30">
        <v>14</v>
      </c>
      <c r="B325" s="31">
        <v>2</v>
      </c>
      <c r="C325" s="31" t="str" cm="1">
        <f t="array" ref="C325">INDEX($P$5:$P$7,B325)</f>
        <v>5:35–7:00 م</v>
      </c>
      <c r="D325" s="31">
        <v>1</v>
      </c>
      <c r="E325" s="31" t="s">
        <v>95</v>
      </c>
      <c r="F325" s="32">
        <v>2</v>
      </c>
      <c r="G325" s="31" t="s">
        <v>220</v>
      </c>
      <c r="H325" s="27"/>
      <c r="I325" s="27"/>
      <c r="J325" s="27"/>
      <c r="K325" s="27"/>
      <c r="L325" s="27"/>
      <c r="M325" s="27"/>
      <c r="N325" s="27"/>
      <c r="O325" s="27"/>
      <c r="P325" s="27"/>
    </row>
    <row r="326" spans="1:16">
      <c r="A326" s="30">
        <v>14</v>
      </c>
      <c r="B326" s="31">
        <v>2</v>
      </c>
      <c r="C326" s="31" t="str" cm="1">
        <f t="array" ref="C326">INDEX($P$5:$P$7,B326)</f>
        <v>5:35–7:00 م</v>
      </c>
      <c r="D326" s="31">
        <v>2</v>
      </c>
      <c r="E326" s="31" t="s">
        <v>95</v>
      </c>
      <c r="F326" s="32">
        <v>2</v>
      </c>
      <c r="G326" s="31" t="s">
        <v>99</v>
      </c>
      <c r="H326" s="27"/>
      <c r="I326" s="27"/>
      <c r="J326" s="27"/>
      <c r="K326" s="27"/>
      <c r="L326" s="27"/>
      <c r="M326" s="27"/>
      <c r="N326" s="27"/>
      <c r="O326" s="27"/>
      <c r="P326" s="27"/>
    </row>
    <row r="327" spans="1:16">
      <c r="A327" s="30">
        <v>14</v>
      </c>
      <c r="B327" s="31">
        <v>2</v>
      </c>
      <c r="C327" s="31" t="str" cm="1">
        <f t="array" ref="C327">INDEX($P$5:$P$7,B327)</f>
        <v>5:35–7:00 م</v>
      </c>
      <c r="D327" s="31">
        <v>3</v>
      </c>
      <c r="E327" s="31" t="s">
        <v>174</v>
      </c>
      <c r="F327" s="32">
        <v>2</v>
      </c>
      <c r="G327" s="31" t="s">
        <v>315</v>
      </c>
      <c r="H327" s="27"/>
      <c r="I327" s="27"/>
      <c r="J327" s="27"/>
      <c r="K327" s="27"/>
      <c r="L327" s="27"/>
      <c r="M327" s="27"/>
      <c r="N327" s="27"/>
      <c r="O327" s="27"/>
      <c r="P327" s="27"/>
    </row>
    <row r="328" spans="1:16">
      <c r="A328" s="30">
        <v>14</v>
      </c>
      <c r="B328" s="31">
        <v>2</v>
      </c>
      <c r="C328" s="31" t="str" cm="1">
        <f t="array" ref="C328">INDEX($P$5:$P$7,B328)</f>
        <v>5:35–7:00 م</v>
      </c>
      <c r="D328" s="31">
        <v>4</v>
      </c>
      <c r="E328" s="31" t="s">
        <v>174</v>
      </c>
      <c r="F328" s="32">
        <v>2</v>
      </c>
      <c r="G328" s="31" t="s">
        <v>323</v>
      </c>
      <c r="H328" s="27"/>
      <c r="I328" s="27"/>
      <c r="J328" s="27"/>
      <c r="K328" s="27"/>
      <c r="L328" s="27"/>
      <c r="M328" s="27"/>
      <c r="N328" s="27"/>
      <c r="O328" s="27"/>
      <c r="P328" s="27"/>
    </row>
    <row r="329" spans="1:16">
      <c r="A329" s="30">
        <v>14</v>
      </c>
      <c r="B329" s="31">
        <v>2</v>
      </c>
      <c r="C329" s="31" t="str" cm="1">
        <f t="array" ref="C329">INDEX($P$5:$P$7,B329)</f>
        <v>5:35–7:00 م</v>
      </c>
      <c r="D329" s="31">
        <v>5</v>
      </c>
      <c r="E329" s="31" t="s">
        <v>174</v>
      </c>
      <c r="F329" s="32">
        <v>2</v>
      </c>
      <c r="G329" s="31" t="s">
        <v>331</v>
      </c>
      <c r="H329" s="27"/>
      <c r="I329" s="27"/>
      <c r="J329" s="27"/>
      <c r="K329" s="27"/>
      <c r="L329" s="27"/>
      <c r="M329" s="27"/>
      <c r="N329" s="27"/>
      <c r="O329" s="27"/>
      <c r="P329" s="27"/>
    </row>
    <row r="330" spans="1:16">
      <c r="A330" s="30">
        <v>14</v>
      </c>
      <c r="B330" s="31">
        <v>2</v>
      </c>
      <c r="C330" s="31" t="str" cm="1">
        <f t="array" ref="C330">INDEX($P$5:$P$7,B330)</f>
        <v>5:35–7:00 م</v>
      </c>
      <c r="D330" s="31">
        <v>6</v>
      </c>
      <c r="E330" s="31" t="s">
        <v>174</v>
      </c>
      <c r="F330" s="32">
        <v>2</v>
      </c>
      <c r="G330" s="31" t="s">
        <v>404</v>
      </c>
      <c r="H330" s="27"/>
      <c r="I330" s="27"/>
      <c r="J330" s="27"/>
      <c r="K330" s="27"/>
      <c r="L330" s="27"/>
      <c r="M330" s="27"/>
      <c r="N330" s="27"/>
      <c r="O330" s="27"/>
      <c r="P330" s="27"/>
    </row>
    <row r="331" spans="1:16">
      <c r="A331" s="30">
        <v>14</v>
      </c>
      <c r="B331" s="31">
        <v>2</v>
      </c>
      <c r="C331" s="31" t="str" cm="1">
        <f t="array" ref="C331">INDEX($P$5:$P$7,B331)</f>
        <v>5:35–7:00 م</v>
      </c>
      <c r="D331" s="31">
        <v>7</v>
      </c>
      <c r="E331" s="31" t="s">
        <v>174</v>
      </c>
      <c r="F331" s="32">
        <v>2</v>
      </c>
      <c r="G331" s="31" t="s">
        <v>284</v>
      </c>
      <c r="H331" s="27"/>
      <c r="I331" s="27"/>
      <c r="J331" s="27"/>
      <c r="K331" s="27"/>
      <c r="L331" s="27"/>
      <c r="M331" s="27"/>
      <c r="N331" s="27"/>
      <c r="O331" s="27"/>
      <c r="P331" s="27"/>
    </row>
    <row r="332" spans="1:16">
      <c r="A332" s="30">
        <v>14</v>
      </c>
      <c r="B332" s="31">
        <v>2</v>
      </c>
      <c r="C332" s="31" t="str" cm="1">
        <f t="array" ref="C332">INDEX($P$5:$P$7,B332)</f>
        <v>5:35–7:00 م</v>
      </c>
      <c r="D332" s="31">
        <v>8</v>
      </c>
      <c r="E332" s="31" t="s">
        <v>295</v>
      </c>
      <c r="F332" s="32">
        <v>2</v>
      </c>
      <c r="G332" s="31" t="s">
        <v>460</v>
      </c>
      <c r="H332" s="27"/>
      <c r="I332" s="27"/>
      <c r="J332" s="27"/>
      <c r="K332" s="27"/>
      <c r="L332" s="27"/>
      <c r="M332" s="27"/>
      <c r="N332" s="27"/>
      <c r="O332" s="27"/>
      <c r="P332" s="27"/>
    </row>
    <row r="333" spans="1:16">
      <c r="A333" s="30">
        <v>14</v>
      </c>
      <c r="B333" s="31">
        <v>3</v>
      </c>
      <c r="C333" s="31" t="str" cm="1">
        <f t="array" ref="C333">INDEX($P$5:$P$7,B333)</f>
        <v>7:10–8:35 م</v>
      </c>
      <c r="D333" s="31">
        <v>1</v>
      </c>
      <c r="E333" s="31" t="s">
        <v>295</v>
      </c>
      <c r="F333" s="32">
        <v>2</v>
      </c>
      <c r="G333" s="31" t="s">
        <v>486</v>
      </c>
      <c r="H333" s="27"/>
      <c r="I333" s="27"/>
      <c r="J333" s="27"/>
      <c r="K333" s="27"/>
      <c r="L333" s="27"/>
      <c r="M333" s="27"/>
      <c r="N333" s="27"/>
      <c r="O333" s="27"/>
      <c r="P333" s="27"/>
    </row>
    <row r="334" spans="1:16">
      <c r="A334" s="30">
        <v>14</v>
      </c>
      <c r="B334" s="31">
        <v>3</v>
      </c>
      <c r="C334" s="31" t="str" cm="1">
        <f t="array" ref="C334">INDEX($P$5:$P$7,B334)</f>
        <v>7:10–8:35 م</v>
      </c>
      <c r="D334" s="31">
        <v>2</v>
      </c>
      <c r="E334" s="31" t="s">
        <v>295</v>
      </c>
      <c r="F334" s="32">
        <v>2</v>
      </c>
      <c r="G334" s="31" t="s">
        <v>506</v>
      </c>
      <c r="H334" s="27"/>
      <c r="I334" s="27"/>
      <c r="J334" s="27"/>
      <c r="K334" s="27"/>
      <c r="L334" s="27"/>
      <c r="M334" s="27"/>
      <c r="N334" s="27"/>
      <c r="O334" s="27"/>
      <c r="P334" s="27"/>
    </row>
    <row r="335" spans="1:16">
      <c r="A335" s="30">
        <v>14</v>
      </c>
      <c r="B335" s="31">
        <v>3</v>
      </c>
      <c r="C335" s="31" t="str" cm="1">
        <f t="array" ref="C335">INDEX($P$5:$P$7,B335)</f>
        <v>7:10–8:35 م</v>
      </c>
      <c r="D335" s="31">
        <v>3</v>
      </c>
      <c r="E335" s="31" t="s">
        <v>295</v>
      </c>
      <c r="F335" s="32">
        <v>2</v>
      </c>
      <c r="G335" s="31" t="s">
        <v>525</v>
      </c>
      <c r="H335" s="27"/>
      <c r="I335" s="27"/>
      <c r="J335" s="27"/>
      <c r="K335" s="27"/>
      <c r="L335" s="27"/>
      <c r="M335" s="27"/>
      <c r="N335" s="27"/>
      <c r="O335" s="27"/>
      <c r="P335" s="27"/>
    </row>
    <row r="336" spans="1:16">
      <c r="A336" s="30">
        <v>14</v>
      </c>
      <c r="B336" s="31">
        <v>3</v>
      </c>
      <c r="C336" s="31" t="str" cm="1">
        <f t="array" ref="C336">INDEX($P$5:$P$7,B336)</f>
        <v>7:10–8:35 م</v>
      </c>
      <c r="D336" s="31">
        <v>4</v>
      </c>
      <c r="E336" s="31" t="s">
        <v>295</v>
      </c>
      <c r="F336" s="32">
        <v>2</v>
      </c>
      <c r="G336" s="31" t="s">
        <v>370</v>
      </c>
      <c r="H336" s="27"/>
      <c r="I336" s="27"/>
      <c r="J336" s="27"/>
      <c r="K336" s="27"/>
      <c r="L336" s="27"/>
      <c r="M336" s="27"/>
      <c r="N336" s="27"/>
      <c r="O336" s="27"/>
      <c r="P336" s="27"/>
    </row>
    <row r="337" spans="1:16">
      <c r="A337" s="30">
        <v>14</v>
      </c>
      <c r="B337" s="31">
        <v>3</v>
      </c>
      <c r="C337" s="31" t="str" cm="1">
        <f t="array" ref="C337">INDEX($P$5:$P$7,B337)</f>
        <v>7:10–8:35 م</v>
      </c>
      <c r="D337" s="31">
        <v>5</v>
      </c>
      <c r="E337" s="31" t="s">
        <v>335</v>
      </c>
      <c r="F337" s="32">
        <v>2</v>
      </c>
      <c r="G337" s="31" t="s">
        <v>648</v>
      </c>
      <c r="H337" s="27"/>
      <c r="I337" s="27"/>
      <c r="J337" s="27"/>
      <c r="K337" s="27"/>
      <c r="L337" s="27"/>
      <c r="M337" s="27"/>
      <c r="N337" s="27"/>
      <c r="O337" s="27"/>
      <c r="P337" s="27"/>
    </row>
    <row r="338" spans="1:16">
      <c r="A338" s="30">
        <v>14</v>
      </c>
      <c r="B338" s="31">
        <v>3</v>
      </c>
      <c r="C338" s="31" t="str" cm="1">
        <f t="array" ref="C338">INDEX($P$5:$P$7,B338)</f>
        <v>7:10–8:35 م</v>
      </c>
      <c r="D338" s="31">
        <v>6</v>
      </c>
      <c r="E338" s="31" t="s">
        <v>335</v>
      </c>
      <c r="F338" s="32">
        <v>2</v>
      </c>
      <c r="G338" s="31" t="s">
        <v>656</v>
      </c>
      <c r="H338" s="27"/>
      <c r="I338" s="27"/>
      <c r="J338" s="27"/>
      <c r="K338" s="27"/>
      <c r="L338" s="27"/>
      <c r="M338" s="27"/>
      <c r="N338" s="27"/>
      <c r="O338" s="27"/>
      <c r="P338" s="27"/>
    </row>
    <row r="339" spans="1:16">
      <c r="A339" s="30">
        <v>14</v>
      </c>
      <c r="B339" s="31">
        <v>3</v>
      </c>
      <c r="C339" s="31" t="str" cm="1">
        <f t="array" ref="C339">INDEX($P$5:$P$7,B339)</f>
        <v>7:10–8:35 م</v>
      </c>
      <c r="D339" s="31">
        <v>7</v>
      </c>
      <c r="E339" s="31" t="s">
        <v>335</v>
      </c>
      <c r="F339" s="32">
        <v>2</v>
      </c>
      <c r="G339" s="31" t="s">
        <v>666</v>
      </c>
      <c r="H339" s="27"/>
      <c r="I339" s="27"/>
      <c r="J339" s="27"/>
      <c r="K339" s="27"/>
      <c r="L339" s="27"/>
      <c r="M339" s="27"/>
      <c r="N339" s="27"/>
      <c r="O339" s="27"/>
      <c r="P339" s="27"/>
    </row>
    <row r="340" spans="1:16">
      <c r="A340" s="30">
        <v>14</v>
      </c>
      <c r="B340" s="31">
        <v>3</v>
      </c>
      <c r="C340" s="31" t="str" cm="1">
        <f t="array" ref="C340">INDEX($P$5:$P$7,B340)</f>
        <v>7:10–8:35 م</v>
      </c>
      <c r="D340" s="31">
        <v>8</v>
      </c>
      <c r="E340" s="31" t="s">
        <v>335</v>
      </c>
      <c r="F340" s="32">
        <v>2</v>
      </c>
      <c r="G340" s="31" t="s">
        <v>594</v>
      </c>
      <c r="H340" s="27"/>
      <c r="I340" s="27"/>
      <c r="J340" s="27"/>
      <c r="K340" s="27"/>
      <c r="L340" s="27"/>
      <c r="M340" s="27"/>
      <c r="N340" s="27"/>
      <c r="O340" s="27"/>
      <c r="P340" s="27"/>
    </row>
    <row r="341" spans="1:16">
      <c r="A341" s="30">
        <v>15</v>
      </c>
      <c r="B341" s="31">
        <v>1</v>
      </c>
      <c r="C341" s="31" t="str" cm="1">
        <f t="array" ref="C341">INDEX($P$5:$P$7,B341)</f>
        <v>4:00–5:25 م</v>
      </c>
      <c r="D341" s="31">
        <v>1</v>
      </c>
      <c r="E341" s="31" t="s">
        <v>19</v>
      </c>
      <c r="F341" s="32">
        <v>2</v>
      </c>
      <c r="G341" s="31" t="s">
        <v>20</v>
      </c>
      <c r="H341" s="27"/>
      <c r="I341" s="27"/>
      <c r="J341" s="27"/>
      <c r="K341" s="27"/>
      <c r="L341" s="27"/>
      <c r="M341" s="27"/>
      <c r="N341" s="27"/>
      <c r="O341" s="27"/>
      <c r="P341" s="27"/>
    </row>
    <row r="342" spans="1:16">
      <c r="A342" s="30">
        <v>15</v>
      </c>
      <c r="B342" s="31">
        <v>1</v>
      </c>
      <c r="C342" s="31" t="str" cm="1">
        <f t="array" ref="C342">INDEX($P$5:$P$7,B342)</f>
        <v>4:00–5:25 م</v>
      </c>
      <c r="D342" s="31">
        <v>2</v>
      </c>
      <c r="E342" s="31" t="s">
        <v>19</v>
      </c>
      <c r="F342" s="32">
        <v>2</v>
      </c>
      <c r="G342" s="31" t="s">
        <v>42</v>
      </c>
      <c r="H342" s="27"/>
      <c r="I342" s="27"/>
      <c r="J342" s="27"/>
      <c r="K342" s="27"/>
      <c r="L342" s="27"/>
      <c r="M342" s="27"/>
      <c r="N342" s="27"/>
      <c r="O342" s="27"/>
      <c r="P342" s="27"/>
    </row>
    <row r="343" spans="1:16">
      <c r="A343" s="30">
        <v>15</v>
      </c>
      <c r="B343" s="31">
        <v>1</v>
      </c>
      <c r="C343" s="31" t="str" cm="1">
        <f t="array" ref="C343">INDEX($P$5:$P$7,B343)</f>
        <v>4:00–5:25 م</v>
      </c>
      <c r="D343" s="31">
        <v>3</v>
      </c>
      <c r="E343" s="31" t="s">
        <v>19</v>
      </c>
      <c r="F343" s="32">
        <v>2</v>
      </c>
      <c r="G343" s="31" t="s">
        <v>48</v>
      </c>
      <c r="H343" s="27"/>
      <c r="I343" s="27"/>
      <c r="J343" s="27"/>
      <c r="K343" s="27"/>
      <c r="L343" s="27"/>
      <c r="M343" s="27"/>
      <c r="N343" s="27"/>
      <c r="O343" s="27"/>
      <c r="P343" s="27"/>
    </row>
    <row r="344" spans="1:16">
      <c r="A344" s="30">
        <v>15</v>
      </c>
      <c r="B344" s="31">
        <v>1</v>
      </c>
      <c r="C344" s="31" t="str" cm="1">
        <f t="array" ref="C344">INDEX($P$5:$P$7,B344)</f>
        <v>4:00–5:25 م</v>
      </c>
      <c r="D344" s="31">
        <v>4</v>
      </c>
      <c r="E344" s="31" t="s">
        <v>19</v>
      </c>
      <c r="F344" s="32">
        <v>2</v>
      </c>
      <c r="G344" s="31" t="s">
        <v>57</v>
      </c>
      <c r="H344" s="27"/>
      <c r="I344" s="27"/>
      <c r="J344" s="27"/>
      <c r="K344" s="27"/>
      <c r="L344" s="27"/>
      <c r="M344" s="27"/>
      <c r="N344" s="27"/>
      <c r="O344" s="27"/>
      <c r="P344" s="27"/>
    </row>
    <row r="345" spans="1:16">
      <c r="A345" s="30">
        <v>15</v>
      </c>
      <c r="B345" s="31">
        <v>1</v>
      </c>
      <c r="C345" s="31" t="str" cm="1">
        <f t="array" ref="C345">INDEX($P$5:$P$7,B345)</f>
        <v>4:00–5:25 م</v>
      </c>
      <c r="D345" s="31">
        <v>5</v>
      </c>
      <c r="E345" s="31" t="s">
        <v>19</v>
      </c>
      <c r="F345" s="32">
        <v>2</v>
      </c>
      <c r="G345" s="31" t="s">
        <v>66</v>
      </c>
      <c r="H345" s="27"/>
      <c r="I345" s="27"/>
      <c r="J345" s="27"/>
      <c r="K345" s="27"/>
      <c r="L345" s="27"/>
      <c r="M345" s="27"/>
      <c r="N345" s="27"/>
      <c r="O345" s="27"/>
      <c r="P345" s="27"/>
    </row>
    <row r="346" spans="1:16">
      <c r="A346" s="30">
        <v>15</v>
      </c>
      <c r="B346" s="31">
        <v>1</v>
      </c>
      <c r="C346" s="31" t="str" cm="1">
        <f t="array" ref="C346">INDEX($P$5:$P$7,B346)</f>
        <v>4:00–5:25 م</v>
      </c>
      <c r="D346" s="31">
        <v>6</v>
      </c>
      <c r="E346" s="31" t="s">
        <v>95</v>
      </c>
      <c r="F346" s="32">
        <v>2</v>
      </c>
      <c r="G346" s="31" t="s">
        <v>125</v>
      </c>
      <c r="H346" s="27"/>
      <c r="I346" s="27"/>
      <c r="J346" s="27"/>
      <c r="K346" s="27"/>
      <c r="L346" s="27"/>
      <c r="M346" s="27"/>
      <c r="N346" s="27"/>
      <c r="O346" s="27"/>
      <c r="P346" s="27"/>
    </row>
    <row r="347" spans="1:16">
      <c r="A347" s="30">
        <v>15</v>
      </c>
      <c r="B347" s="31">
        <v>1</v>
      </c>
      <c r="C347" s="31" t="str" cm="1">
        <f t="array" ref="C347">INDEX($P$5:$P$7,B347)</f>
        <v>4:00–5:25 م</v>
      </c>
      <c r="D347" s="31">
        <v>7</v>
      </c>
      <c r="E347" s="31" t="s">
        <v>95</v>
      </c>
      <c r="F347" s="32">
        <v>2</v>
      </c>
      <c r="G347" s="31" t="s">
        <v>137</v>
      </c>
      <c r="H347" s="27"/>
      <c r="I347" s="27"/>
      <c r="J347" s="27"/>
      <c r="K347" s="27"/>
      <c r="L347" s="27"/>
      <c r="M347" s="27"/>
      <c r="N347" s="27"/>
      <c r="O347" s="27"/>
      <c r="P347" s="27"/>
    </row>
    <row r="348" spans="1:16">
      <c r="A348" s="30">
        <v>15</v>
      </c>
      <c r="B348" s="31">
        <v>1</v>
      </c>
      <c r="C348" s="31" t="str" cm="1">
        <f t="array" ref="C348">INDEX($P$5:$P$7,B348)</f>
        <v>4:00–5:25 م</v>
      </c>
      <c r="D348" s="31">
        <v>8</v>
      </c>
      <c r="E348" s="31" t="s">
        <v>95</v>
      </c>
      <c r="F348" s="32">
        <v>2</v>
      </c>
      <c r="G348" s="31" t="s">
        <v>177</v>
      </c>
      <c r="H348" s="27"/>
      <c r="I348" s="27"/>
      <c r="J348" s="27"/>
      <c r="K348" s="27"/>
      <c r="L348" s="27"/>
      <c r="M348" s="27"/>
      <c r="N348" s="27"/>
      <c r="O348" s="27"/>
      <c r="P348" s="27"/>
    </row>
    <row r="349" spans="1:16">
      <c r="A349" s="30">
        <v>15</v>
      </c>
      <c r="B349" s="31">
        <v>2</v>
      </c>
      <c r="C349" s="31" t="str" cm="1">
        <f t="array" ref="C349">INDEX($P$5:$P$7,B349)</f>
        <v>5:35–7:00 م</v>
      </c>
      <c r="D349" s="31">
        <v>1</v>
      </c>
      <c r="E349" s="31" t="s">
        <v>95</v>
      </c>
      <c r="F349" s="32">
        <v>2</v>
      </c>
      <c r="G349" s="31" t="s">
        <v>192</v>
      </c>
      <c r="H349" s="27"/>
      <c r="I349" s="27"/>
      <c r="J349" s="27"/>
      <c r="K349" s="27"/>
      <c r="L349" s="27"/>
      <c r="M349" s="27"/>
      <c r="N349" s="27"/>
      <c r="O349" s="27"/>
      <c r="P349" s="27"/>
    </row>
    <row r="350" spans="1:16">
      <c r="A350" s="30">
        <v>15</v>
      </c>
      <c r="B350" s="31">
        <v>2</v>
      </c>
      <c r="C350" s="31" t="str" cm="1">
        <f t="array" ref="C350">INDEX($P$5:$P$7,B350)</f>
        <v>5:35–7:00 م</v>
      </c>
      <c r="D350" s="31">
        <v>2</v>
      </c>
      <c r="E350" s="31" t="s">
        <v>95</v>
      </c>
      <c r="F350" s="32">
        <v>2</v>
      </c>
      <c r="G350" s="31" t="s">
        <v>221</v>
      </c>
      <c r="H350" s="27"/>
      <c r="I350" s="27"/>
      <c r="J350" s="27"/>
      <c r="K350" s="27"/>
      <c r="L350" s="27"/>
      <c r="M350" s="27"/>
      <c r="N350" s="27"/>
      <c r="O350" s="27"/>
      <c r="P350" s="27"/>
    </row>
    <row r="351" spans="1:16">
      <c r="A351" s="30">
        <v>15</v>
      </c>
      <c r="B351" s="31">
        <v>2</v>
      </c>
      <c r="C351" s="31" t="str" cm="1">
        <f t="array" ref="C351">INDEX($P$5:$P$7,B351)</f>
        <v>5:35–7:00 م</v>
      </c>
      <c r="D351" s="31">
        <v>3</v>
      </c>
      <c r="E351" s="31" t="s">
        <v>174</v>
      </c>
      <c r="F351" s="32">
        <v>2</v>
      </c>
      <c r="G351" s="31" t="s">
        <v>303</v>
      </c>
      <c r="H351" s="27"/>
      <c r="I351" s="27"/>
      <c r="J351" s="27"/>
      <c r="K351" s="27"/>
      <c r="L351" s="27"/>
      <c r="M351" s="27"/>
      <c r="N351" s="27"/>
      <c r="O351" s="27"/>
      <c r="P351" s="27"/>
    </row>
    <row r="352" spans="1:16">
      <c r="A352" s="30">
        <v>15</v>
      </c>
      <c r="B352" s="31">
        <v>2</v>
      </c>
      <c r="C352" s="31" t="str" cm="1">
        <f t="array" ref="C352">INDEX($P$5:$P$7,B352)</f>
        <v>5:35–7:00 م</v>
      </c>
      <c r="D352" s="31">
        <v>4</v>
      </c>
      <c r="E352" s="31" t="s">
        <v>174</v>
      </c>
      <c r="F352" s="32">
        <v>2</v>
      </c>
      <c r="G352" s="31" t="s">
        <v>312</v>
      </c>
      <c r="H352" s="27"/>
      <c r="I352" s="27"/>
      <c r="J352" s="27"/>
      <c r="K352" s="27"/>
      <c r="L352" s="27"/>
      <c r="M352" s="27"/>
      <c r="N352" s="27"/>
      <c r="O352" s="27"/>
      <c r="P352" s="27"/>
    </row>
    <row r="353" spans="1:16">
      <c r="A353" s="30">
        <v>15</v>
      </c>
      <c r="B353" s="31">
        <v>2</v>
      </c>
      <c r="C353" s="31" t="str" cm="1">
        <f t="array" ref="C353">INDEX($P$5:$P$7,B353)</f>
        <v>5:35–7:00 م</v>
      </c>
      <c r="D353" s="31">
        <v>5</v>
      </c>
      <c r="E353" s="31" t="s">
        <v>174</v>
      </c>
      <c r="F353" s="32">
        <v>2</v>
      </c>
      <c r="G353" s="31" t="s">
        <v>324</v>
      </c>
      <c r="H353" s="27"/>
      <c r="I353" s="27"/>
      <c r="J353" s="27"/>
      <c r="K353" s="27"/>
      <c r="L353" s="27"/>
      <c r="M353" s="27"/>
      <c r="N353" s="27"/>
      <c r="O353" s="27"/>
      <c r="P353" s="27"/>
    </row>
    <row r="354" spans="1:16">
      <c r="A354" s="30">
        <v>15</v>
      </c>
      <c r="B354" s="31">
        <v>2</v>
      </c>
      <c r="C354" s="31" t="str" cm="1">
        <f t="array" ref="C354">INDEX($P$5:$P$7,B354)</f>
        <v>5:35–7:00 م</v>
      </c>
      <c r="D354" s="31">
        <v>6</v>
      </c>
      <c r="E354" s="31" t="s">
        <v>174</v>
      </c>
      <c r="F354" s="32">
        <v>2</v>
      </c>
      <c r="G354" s="31" t="s">
        <v>329</v>
      </c>
      <c r="H354" s="27"/>
      <c r="I354" s="27"/>
      <c r="J354" s="27"/>
      <c r="K354" s="27"/>
      <c r="L354" s="27"/>
      <c r="M354" s="27"/>
      <c r="N354" s="27"/>
      <c r="O354" s="27"/>
      <c r="P354" s="27"/>
    </row>
    <row r="355" spans="1:16">
      <c r="A355" s="30">
        <v>15</v>
      </c>
      <c r="B355" s="31">
        <v>2</v>
      </c>
      <c r="C355" s="31" t="str" cm="1">
        <f t="array" ref="C355">INDEX($P$5:$P$7,B355)</f>
        <v>5:35–7:00 م</v>
      </c>
      <c r="D355" s="31">
        <v>7</v>
      </c>
      <c r="E355" s="31" t="s">
        <v>174</v>
      </c>
      <c r="F355" s="32">
        <v>2</v>
      </c>
      <c r="G355" s="31" t="s">
        <v>410</v>
      </c>
      <c r="H355" s="27"/>
      <c r="I355" s="27"/>
      <c r="J355" s="27"/>
      <c r="K355" s="27"/>
      <c r="L355" s="27"/>
      <c r="M355" s="27"/>
      <c r="N355" s="27"/>
      <c r="O355" s="27"/>
      <c r="P355" s="27"/>
    </row>
    <row r="356" spans="1:16">
      <c r="A356" s="30">
        <v>15</v>
      </c>
      <c r="B356" s="31">
        <v>2</v>
      </c>
      <c r="C356" s="31" t="str" cm="1">
        <f t="array" ref="C356">INDEX($P$5:$P$7,B356)</f>
        <v>5:35–7:00 م</v>
      </c>
      <c r="D356" s="31">
        <v>8</v>
      </c>
      <c r="E356" s="31" t="s">
        <v>295</v>
      </c>
      <c r="F356" s="32">
        <v>2</v>
      </c>
      <c r="G356" s="31" t="s">
        <v>449</v>
      </c>
      <c r="H356" s="27"/>
      <c r="I356" s="27"/>
      <c r="J356" s="27"/>
      <c r="K356" s="27"/>
      <c r="L356" s="27"/>
      <c r="M356" s="27"/>
      <c r="N356" s="27"/>
      <c r="O356" s="27"/>
      <c r="P356" s="27"/>
    </row>
    <row r="357" spans="1:16">
      <c r="A357" s="30">
        <v>15</v>
      </c>
      <c r="B357" s="31">
        <v>3</v>
      </c>
      <c r="C357" s="31" t="str" cm="1">
        <f t="array" ref="C357">INDEX($P$5:$P$7,B357)</f>
        <v>7:10–8:35 م</v>
      </c>
      <c r="D357" s="31">
        <v>1</v>
      </c>
      <c r="E357" s="31" t="s">
        <v>295</v>
      </c>
      <c r="F357" s="32">
        <v>2</v>
      </c>
      <c r="G357" s="31" t="s">
        <v>458</v>
      </c>
      <c r="H357" s="27"/>
      <c r="I357" s="27"/>
      <c r="J357" s="27"/>
      <c r="K357" s="27"/>
      <c r="L357" s="27"/>
      <c r="M357" s="27"/>
      <c r="N357" s="27"/>
      <c r="O357" s="27"/>
      <c r="P357" s="27"/>
    </row>
    <row r="358" spans="1:16">
      <c r="A358" s="30">
        <v>15</v>
      </c>
      <c r="B358" s="31">
        <v>3</v>
      </c>
      <c r="C358" s="31" t="str" cm="1">
        <f t="array" ref="C358">INDEX($P$5:$P$7,B358)</f>
        <v>7:10–8:35 م</v>
      </c>
      <c r="D358" s="31">
        <v>2</v>
      </c>
      <c r="E358" s="31" t="s">
        <v>295</v>
      </c>
      <c r="F358" s="32">
        <v>2</v>
      </c>
      <c r="G358" s="31" t="s">
        <v>487</v>
      </c>
      <c r="H358" s="27"/>
      <c r="I358" s="27"/>
      <c r="J358" s="27"/>
      <c r="K358" s="27"/>
      <c r="L358" s="27"/>
      <c r="M358" s="27"/>
      <c r="N358" s="27"/>
      <c r="O358" s="27"/>
      <c r="P358" s="27"/>
    </row>
    <row r="359" spans="1:16">
      <c r="A359" s="30">
        <v>15</v>
      </c>
      <c r="B359" s="31">
        <v>3</v>
      </c>
      <c r="C359" s="31" t="str" cm="1">
        <f t="array" ref="C359">INDEX($P$5:$P$7,B359)</f>
        <v>7:10–8:35 م</v>
      </c>
      <c r="D359" s="31">
        <v>3</v>
      </c>
      <c r="E359" s="31" t="s">
        <v>295</v>
      </c>
      <c r="F359" s="32">
        <v>2</v>
      </c>
      <c r="G359" s="31" t="s">
        <v>507</v>
      </c>
      <c r="H359" s="27"/>
      <c r="I359" s="27"/>
      <c r="J359" s="27"/>
      <c r="K359" s="27"/>
      <c r="L359" s="27"/>
      <c r="M359" s="27"/>
      <c r="N359" s="27"/>
      <c r="O359" s="27"/>
      <c r="P359" s="27"/>
    </row>
    <row r="360" spans="1:16">
      <c r="A360" s="30">
        <v>15</v>
      </c>
      <c r="B360" s="31">
        <v>3</v>
      </c>
      <c r="C360" s="31" t="str" cm="1">
        <f t="array" ref="C360">INDEX($P$5:$P$7,B360)</f>
        <v>7:10–8:35 م</v>
      </c>
      <c r="D360" s="31">
        <v>4</v>
      </c>
      <c r="E360" s="31" t="s">
        <v>295</v>
      </c>
      <c r="F360" s="32">
        <v>2</v>
      </c>
      <c r="G360" s="31" t="s">
        <v>526</v>
      </c>
      <c r="H360" s="27"/>
      <c r="I360" s="27"/>
      <c r="J360" s="27"/>
      <c r="K360" s="27"/>
      <c r="L360" s="27"/>
      <c r="M360" s="27"/>
      <c r="N360" s="27"/>
      <c r="O360" s="27"/>
      <c r="P360" s="27"/>
    </row>
    <row r="361" spans="1:16">
      <c r="A361" s="30">
        <v>15</v>
      </c>
      <c r="B361" s="31">
        <v>3</v>
      </c>
      <c r="C361" s="31" t="str" cm="1">
        <f t="array" ref="C361">INDEX($P$5:$P$7,B361)</f>
        <v>7:10–8:35 م</v>
      </c>
      <c r="D361" s="31">
        <v>5</v>
      </c>
      <c r="E361" s="31" t="s">
        <v>335</v>
      </c>
      <c r="F361" s="32">
        <v>2</v>
      </c>
      <c r="G361" s="31" t="s">
        <v>642</v>
      </c>
      <c r="H361" s="27"/>
      <c r="I361" s="27"/>
      <c r="J361" s="27"/>
      <c r="K361" s="27"/>
      <c r="L361" s="27"/>
      <c r="M361" s="27"/>
      <c r="N361" s="27"/>
      <c r="O361" s="27"/>
      <c r="P361" s="27"/>
    </row>
    <row r="362" spans="1:16">
      <c r="A362" s="30">
        <v>15</v>
      </c>
      <c r="B362" s="31">
        <v>3</v>
      </c>
      <c r="C362" s="31" t="str" cm="1">
        <f t="array" ref="C362">INDEX($P$5:$P$7,B362)</f>
        <v>7:10–8:35 م</v>
      </c>
      <c r="D362" s="31">
        <v>6</v>
      </c>
      <c r="E362" s="31" t="s">
        <v>335</v>
      </c>
      <c r="F362" s="32">
        <v>2</v>
      </c>
      <c r="G362" s="31" t="s">
        <v>646</v>
      </c>
      <c r="H362" s="27"/>
      <c r="I362" s="27"/>
      <c r="J362" s="27"/>
      <c r="K362" s="27"/>
      <c r="L362" s="27"/>
      <c r="M362" s="27"/>
      <c r="N362" s="27"/>
      <c r="O362" s="27"/>
      <c r="P362" s="27"/>
    </row>
    <row r="363" spans="1:16">
      <c r="A363" s="30">
        <v>15</v>
      </c>
      <c r="B363" s="31">
        <v>3</v>
      </c>
      <c r="C363" s="31" t="str" cm="1">
        <f t="array" ref="C363">INDEX($P$5:$P$7,B363)</f>
        <v>7:10–8:35 م</v>
      </c>
      <c r="D363" s="31">
        <v>7</v>
      </c>
      <c r="E363" s="31" t="s">
        <v>335</v>
      </c>
      <c r="F363" s="32">
        <v>2</v>
      </c>
      <c r="G363" s="31" t="s">
        <v>657</v>
      </c>
      <c r="H363" s="27"/>
      <c r="I363" s="27"/>
      <c r="J363" s="27"/>
      <c r="K363" s="27"/>
      <c r="L363" s="27"/>
      <c r="M363" s="27"/>
      <c r="N363" s="27"/>
      <c r="O363" s="27"/>
      <c r="P363" s="27"/>
    </row>
    <row r="364" spans="1:16">
      <c r="A364" s="30">
        <v>15</v>
      </c>
      <c r="B364" s="31">
        <v>3</v>
      </c>
      <c r="C364" s="31" t="str" cm="1">
        <f t="array" ref="C364">INDEX($P$5:$P$7,B364)</f>
        <v>7:10–8:35 م</v>
      </c>
      <c r="D364" s="31">
        <v>8</v>
      </c>
      <c r="E364" s="31" t="s">
        <v>335</v>
      </c>
      <c r="F364" s="32">
        <v>2</v>
      </c>
      <c r="G364" s="31" t="s">
        <v>667</v>
      </c>
      <c r="H364" s="27"/>
      <c r="I364" s="27"/>
      <c r="J364" s="27"/>
      <c r="K364" s="27"/>
      <c r="L364" s="27"/>
      <c r="M364" s="27"/>
      <c r="N364" s="27"/>
      <c r="O364" s="27"/>
      <c r="P364" s="27"/>
    </row>
    <row r="365" spans="1:16">
      <c r="A365" s="30">
        <v>16</v>
      </c>
      <c r="B365" s="31">
        <v>1</v>
      </c>
      <c r="C365" s="31" t="str" cm="1">
        <f t="array" ref="C365">INDEX($P$5:$P$7,B365)</f>
        <v>4:00–5:25 م</v>
      </c>
      <c r="D365" s="31">
        <v>1</v>
      </c>
      <c r="E365" s="31" t="s">
        <v>19</v>
      </c>
      <c r="F365" s="32">
        <v>2</v>
      </c>
      <c r="G365" s="31" t="s">
        <v>23</v>
      </c>
      <c r="H365" s="27"/>
      <c r="I365" s="27"/>
      <c r="J365" s="27"/>
      <c r="K365" s="27"/>
      <c r="L365" s="27"/>
      <c r="M365" s="27"/>
      <c r="N365" s="27"/>
      <c r="O365" s="27"/>
      <c r="P365" s="27"/>
    </row>
    <row r="366" spans="1:16">
      <c r="A366" s="30">
        <v>16</v>
      </c>
      <c r="B366" s="31">
        <v>1</v>
      </c>
      <c r="C366" s="31" t="str" cm="1">
        <f t="array" ref="C366">INDEX($P$5:$P$7,B366)</f>
        <v>4:00–5:25 م</v>
      </c>
      <c r="D366" s="31">
        <v>2</v>
      </c>
      <c r="E366" s="31" t="s">
        <v>19</v>
      </c>
      <c r="F366" s="32">
        <v>2</v>
      </c>
      <c r="G366" s="31" t="s">
        <v>24</v>
      </c>
      <c r="H366" s="27"/>
      <c r="I366" s="27"/>
      <c r="J366" s="27"/>
      <c r="K366" s="27"/>
      <c r="L366" s="27"/>
      <c r="M366" s="27"/>
      <c r="N366" s="27"/>
      <c r="O366" s="27"/>
      <c r="P366" s="27"/>
    </row>
    <row r="367" spans="1:16">
      <c r="A367" s="30">
        <v>16</v>
      </c>
      <c r="B367" s="31">
        <v>1</v>
      </c>
      <c r="C367" s="31" t="str" cm="1">
        <f t="array" ref="C367">INDEX($P$5:$P$7,B367)</f>
        <v>4:00–5:25 م</v>
      </c>
      <c r="D367" s="31">
        <v>3</v>
      </c>
      <c r="E367" s="31" t="s">
        <v>19</v>
      </c>
      <c r="F367" s="32">
        <v>2</v>
      </c>
      <c r="G367" s="31" t="s">
        <v>43</v>
      </c>
      <c r="H367" s="27"/>
      <c r="I367" s="27"/>
      <c r="J367" s="27"/>
      <c r="K367" s="27"/>
      <c r="L367" s="27"/>
      <c r="M367" s="27"/>
      <c r="N367" s="27"/>
      <c r="O367" s="27"/>
      <c r="P367" s="27"/>
    </row>
    <row r="368" spans="1:16">
      <c r="A368" s="30">
        <v>16</v>
      </c>
      <c r="B368" s="31">
        <v>1</v>
      </c>
      <c r="C368" s="31" t="str" cm="1">
        <f t="array" ref="C368">INDEX($P$5:$P$7,B368)</f>
        <v>4:00–5:25 م</v>
      </c>
      <c r="D368" s="31">
        <v>4</v>
      </c>
      <c r="E368" s="31" t="s">
        <v>19</v>
      </c>
      <c r="F368" s="32">
        <v>2</v>
      </c>
      <c r="G368" s="31" t="s">
        <v>49</v>
      </c>
      <c r="H368" s="27"/>
      <c r="I368" s="27"/>
      <c r="J368" s="27"/>
      <c r="K368" s="27"/>
      <c r="L368" s="27"/>
      <c r="M368" s="27"/>
      <c r="N368" s="27"/>
      <c r="O368" s="27"/>
      <c r="P368" s="27"/>
    </row>
    <row r="369" spans="1:16">
      <c r="A369" s="30">
        <v>16</v>
      </c>
      <c r="B369" s="31">
        <v>1</v>
      </c>
      <c r="C369" s="31" t="str" cm="1">
        <f t="array" ref="C369">INDEX($P$5:$P$7,B369)</f>
        <v>4:00–5:25 م</v>
      </c>
      <c r="D369" s="31">
        <v>5</v>
      </c>
      <c r="E369" s="31" t="s">
        <v>19</v>
      </c>
      <c r="F369" s="32">
        <v>2</v>
      </c>
      <c r="G369" s="31" t="s">
        <v>67</v>
      </c>
      <c r="H369" s="27"/>
      <c r="I369" s="27"/>
      <c r="J369" s="27"/>
      <c r="K369" s="27"/>
      <c r="L369" s="27"/>
      <c r="M369" s="27"/>
      <c r="N369" s="27"/>
      <c r="O369" s="27"/>
      <c r="P369" s="27"/>
    </row>
    <row r="370" spans="1:16">
      <c r="A370" s="30">
        <v>16</v>
      </c>
      <c r="B370" s="31">
        <v>1</v>
      </c>
      <c r="C370" s="31" t="str" cm="1">
        <f t="array" ref="C370">INDEX($P$5:$P$7,B370)</f>
        <v>4:00–5:25 م</v>
      </c>
      <c r="D370" s="31">
        <v>6</v>
      </c>
      <c r="E370" s="31" t="s">
        <v>95</v>
      </c>
      <c r="F370" s="32">
        <v>2</v>
      </c>
      <c r="G370" s="31" t="s">
        <v>115</v>
      </c>
      <c r="H370" s="27"/>
      <c r="I370" s="27"/>
      <c r="J370" s="27"/>
      <c r="K370" s="27"/>
      <c r="L370" s="27"/>
      <c r="M370" s="27"/>
      <c r="N370" s="27"/>
      <c r="O370" s="27"/>
      <c r="P370" s="27"/>
    </row>
    <row r="371" spans="1:16">
      <c r="A371" s="30">
        <v>16</v>
      </c>
      <c r="B371" s="31">
        <v>1</v>
      </c>
      <c r="C371" s="31" t="str" cm="1">
        <f t="array" ref="C371">INDEX($P$5:$P$7,B371)</f>
        <v>4:00–5:25 م</v>
      </c>
      <c r="D371" s="31">
        <v>7</v>
      </c>
      <c r="E371" s="31" t="s">
        <v>95</v>
      </c>
      <c r="F371" s="32">
        <v>2</v>
      </c>
      <c r="G371" s="31" t="s">
        <v>120</v>
      </c>
      <c r="H371" s="27"/>
      <c r="I371" s="27"/>
      <c r="J371" s="27"/>
      <c r="K371" s="27"/>
      <c r="L371" s="27"/>
      <c r="M371" s="27"/>
      <c r="N371" s="27"/>
      <c r="O371" s="27"/>
      <c r="P371" s="27"/>
    </row>
    <row r="372" spans="1:16">
      <c r="A372" s="30">
        <v>16</v>
      </c>
      <c r="B372" s="31">
        <v>1</v>
      </c>
      <c r="C372" s="31" t="str" cm="1">
        <f t="array" ref="C372">INDEX($P$5:$P$7,B372)</f>
        <v>4:00–5:25 م</v>
      </c>
      <c r="D372" s="31">
        <v>8</v>
      </c>
      <c r="E372" s="31" t="s">
        <v>95</v>
      </c>
      <c r="F372" s="32">
        <v>2</v>
      </c>
      <c r="G372" s="31" t="s">
        <v>140</v>
      </c>
      <c r="H372" s="27"/>
      <c r="I372" s="27"/>
      <c r="J372" s="27"/>
      <c r="K372" s="27"/>
      <c r="L372" s="27"/>
      <c r="M372" s="27"/>
      <c r="N372" s="27"/>
      <c r="O372" s="27"/>
      <c r="P372" s="27"/>
    </row>
    <row r="373" spans="1:16">
      <c r="A373" s="30">
        <v>16</v>
      </c>
      <c r="B373" s="31">
        <v>2</v>
      </c>
      <c r="C373" s="31" t="str" cm="1">
        <f t="array" ref="C373">INDEX($P$5:$P$7,B373)</f>
        <v>5:35–7:00 م</v>
      </c>
      <c r="D373" s="31">
        <v>1</v>
      </c>
      <c r="E373" s="31" t="s">
        <v>95</v>
      </c>
      <c r="F373" s="32">
        <v>2</v>
      </c>
      <c r="G373" s="31" t="s">
        <v>193</v>
      </c>
      <c r="H373" s="27"/>
      <c r="I373" s="27"/>
      <c r="J373" s="27"/>
      <c r="K373" s="27"/>
      <c r="L373" s="27"/>
      <c r="M373" s="27"/>
      <c r="N373" s="27"/>
      <c r="O373" s="27"/>
      <c r="P373" s="27"/>
    </row>
    <row r="374" spans="1:16">
      <c r="A374" s="30">
        <v>16</v>
      </c>
      <c r="B374" s="31">
        <v>2</v>
      </c>
      <c r="C374" s="31" t="str" cm="1">
        <f t="array" ref="C374">INDEX($P$5:$P$7,B374)</f>
        <v>5:35–7:00 م</v>
      </c>
      <c r="D374" s="31">
        <v>2</v>
      </c>
      <c r="E374" s="31" t="s">
        <v>95</v>
      </c>
      <c r="F374" s="32">
        <v>2</v>
      </c>
      <c r="G374" s="31" t="s">
        <v>227</v>
      </c>
      <c r="H374" s="27"/>
      <c r="I374" s="27"/>
      <c r="J374" s="27"/>
      <c r="K374" s="27"/>
      <c r="L374" s="27"/>
      <c r="M374" s="27"/>
      <c r="N374" s="27"/>
      <c r="O374" s="27"/>
      <c r="P374" s="27"/>
    </row>
    <row r="375" spans="1:16">
      <c r="A375" s="30">
        <v>16</v>
      </c>
      <c r="B375" s="31">
        <v>2</v>
      </c>
      <c r="C375" s="31" t="str" cm="1">
        <f t="array" ref="C375">INDEX($P$5:$P$7,B375)</f>
        <v>5:35–7:00 م</v>
      </c>
      <c r="D375" s="31">
        <v>3</v>
      </c>
      <c r="E375" s="31" t="s">
        <v>174</v>
      </c>
      <c r="F375" s="32">
        <v>2</v>
      </c>
      <c r="G375" s="31" t="s">
        <v>298</v>
      </c>
      <c r="H375" s="27"/>
      <c r="I375" s="27"/>
      <c r="J375" s="27"/>
      <c r="K375" s="27"/>
      <c r="L375" s="27"/>
      <c r="M375" s="27"/>
      <c r="N375" s="27"/>
      <c r="O375" s="27"/>
      <c r="P375" s="27"/>
    </row>
    <row r="376" spans="1:16">
      <c r="A376" s="30">
        <v>16</v>
      </c>
      <c r="B376" s="31">
        <v>2</v>
      </c>
      <c r="C376" s="31" t="str" cm="1">
        <f t="array" ref="C376">INDEX($P$5:$P$7,B376)</f>
        <v>5:35–7:00 م</v>
      </c>
      <c r="D376" s="31">
        <v>4</v>
      </c>
      <c r="E376" s="31" t="s">
        <v>174</v>
      </c>
      <c r="F376" s="32">
        <v>2</v>
      </c>
      <c r="G376" s="31" t="s">
        <v>304</v>
      </c>
      <c r="H376" s="27"/>
      <c r="I376" s="27"/>
      <c r="J376" s="27"/>
      <c r="K376" s="27"/>
      <c r="L376" s="27"/>
      <c r="M376" s="27"/>
      <c r="N376" s="27"/>
      <c r="O376" s="27"/>
      <c r="P376" s="27"/>
    </row>
    <row r="377" spans="1:16">
      <c r="A377" s="30">
        <v>16</v>
      </c>
      <c r="B377" s="31">
        <v>2</v>
      </c>
      <c r="C377" s="31" t="str" cm="1">
        <f t="array" ref="C377">INDEX($P$5:$P$7,B377)</f>
        <v>5:35–7:00 م</v>
      </c>
      <c r="D377" s="31">
        <v>5</v>
      </c>
      <c r="E377" s="31" t="s">
        <v>174</v>
      </c>
      <c r="F377" s="32">
        <v>2</v>
      </c>
      <c r="G377" s="31" t="s">
        <v>314</v>
      </c>
      <c r="H377" s="27"/>
      <c r="I377" s="27"/>
      <c r="J377" s="27"/>
      <c r="K377" s="27"/>
      <c r="L377" s="27"/>
      <c r="M377" s="27"/>
      <c r="N377" s="27"/>
      <c r="O377" s="27"/>
      <c r="P377" s="27"/>
    </row>
    <row r="378" spans="1:16">
      <c r="A378" s="30">
        <v>16</v>
      </c>
      <c r="B378" s="31">
        <v>2</v>
      </c>
      <c r="C378" s="31" t="str" cm="1">
        <f t="array" ref="C378">INDEX($P$5:$P$7,B378)</f>
        <v>5:35–7:00 م</v>
      </c>
      <c r="D378" s="31">
        <v>6</v>
      </c>
      <c r="E378" s="31" t="s">
        <v>174</v>
      </c>
      <c r="F378" s="32">
        <v>2</v>
      </c>
      <c r="G378" s="31" t="s">
        <v>322</v>
      </c>
      <c r="H378" s="27"/>
      <c r="I378" s="27"/>
      <c r="J378" s="27"/>
      <c r="K378" s="27"/>
      <c r="L378" s="27"/>
      <c r="M378" s="27"/>
      <c r="N378" s="27"/>
      <c r="O378" s="27"/>
      <c r="P378" s="27"/>
    </row>
    <row r="379" spans="1:16">
      <c r="A379" s="30">
        <v>16</v>
      </c>
      <c r="B379" s="31">
        <v>2</v>
      </c>
      <c r="C379" s="31" t="str" cm="1">
        <f t="array" ref="C379">INDEX($P$5:$P$7,B379)</f>
        <v>5:35–7:00 م</v>
      </c>
      <c r="D379" s="31">
        <v>7</v>
      </c>
      <c r="E379" s="31" t="s">
        <v>174</v>
      </c>
      <c r="F379" s="32">
        <v>2</v>
      </c>
      <c r="G379" s="31" t="s">
        <v>339</v>
      </c>
      <c r="H379" s="27"/>
      <c r="I379" s="27"/>
      <c r="J379" s="27"/>
      <c r="K379" s="27"/>
      <c r="L379" s="27"/>
      <c r="M379" s="27"/>
      <c r="N379" s="27"/>
      <c r="O379" s="27"/>
      <c r="P379" s="27"/>
    </row>
    <row r="380" spans="1:16">
      <c r="A380" s="30">
        <v>16</v>
      </c>
      <c r="B380" s="31">
        <v>2</v>
      </c>
      <c r="C380" s="31" t="str" cm="1">
        <f t="array" ref="C380">INDEX($P$5:$P$7,B380)</f>
        <v>5:35–7:00 م</v>
      </c>
      <c r="D380" s="31">
        <v>8</v>
      </c>
      <c r="E380" s="31" t="s">
        <v>295</v>
      </c>
      <c r="F380" s="32">
        <v>2</v>
      </c>
      <c r="G380" s="31" t="s">
        <v>434</v>
      </c>
      <c r="H380" s="27"/>
      <c r="I380" s="27"/>
      <c r="J380" s="27"/>
      <c r="K380" s="27"/>
      <c r="L380" s="27"/>
      <c r="M380" s="27"/>
      <c r="N380" s="27"/>
      <c r="O380" s="27"/>
      <c r="P380" s="27"/>
    </row>
    <row r="381" spans="1:16">
      <c r="A381" s="30">
        <v>16</v>
      </c>
      <c r="B381" s="31">
        <v>3</v>
      </c>
      <c r="C381" s="31" t="str" cm="1">
        <f t="array" ref="C381">INDEX($P$5:$P$7,B381)</f>
        <v>7:10–8:35 م</v>
      </c>
      <c r="D381" s="31">
        <v>1</v>
      </c>
      <c r="E381" s="31" t="s">
        <v>295</v>
      </c>
      <c r="F381" s="32">
        <v>2</v>
      </c>
      <c r="G381" s="31" t="s">
        <v>450</v>
      </c>
      <c r="H381" s="27"/>
      <c r="I381" s="27"/>
      <c r="J381" s="27"/>
      <c r="K381" s="27"/>
      <c r="L381" s="27"/>
      <c r="M381" s="27"/>
      <c r="N381" s="27"/>
      <c r="O381" s="27"/>
      <c r="P381" s="27"/>
    </row>
    <row r="382" spans="1:16">
      <c r="A382" s="30">
        <v>16</v>
      </c>
      <c r="B382" s="31">
        <v>3</v>
      </c>
      <c r="C382" s="31" t="str" cm="1">
        <f t="array" ref="C382">INDEX($P$5:$P$7,B382)</f>
        <v>7:10–8:35 م</v>
      </c>
      <c r="D382" s="31">
        <v>2</v>
      </c>
      <c r="E382" s="31" t="s">
        <v>295</v>
      </c>
      <c r="F382" s="32">
        <v>2</v>
      </c>
      <c r="G382" s="31" t="s">
        <v>459</v>
      </c>
      <c r="H382" s="27"/>
      <c r="I382" s="27"/>
      <c r="J382" s="27"/>
      <c r="K382" s="27"/>
      <c r="L382" s="27"/>
      <c r="M382" s="27"/>
      <c r="N382" s="27"/>
      <c r="O382" s="27"/>
      <c r="P382" s="27"/>
    </row>
    <row r="383" spans="1:16">
      <c r="A383" s="30">
        <v>16</v>
      </c>
      <c r="B383" s="31">
        <v>3</v>
      </c>
      <c r="C383" s="31" t="str" cm="1">
        <f t="array" ref="C383">INDEX($P$5:$P$7,B383)</f>
        <v>7:10–8:35 م</v>
      </c>
      <c r="D383" s="31">
        <v>3</v>
      </c>
      <c r="E383" s="31" t="s">
        <v>295</v>
      </c>
      <c r="F383" s="32">
        <v>2</v>
      </c>
      <c r="G383" s="31" t="s">
        <v>488</v>
      </c>
      <c r="H383" s="27"/>
      <c r="I383" s="27"/>
      <c r="J383" s="27"/>
      <c r="K383" s="27"/>
      <c r="L383" s="27"/>
      <c r="M383" s="27"/>
      <c r="N383" s="27"/>
      <c r="O383" s="27"/>
      <c r="P383" s="27"/>
    </row>
    <row r="384" spans="1:16">
      <c r="A384" s="30">
        <v>16</v>
      </c>
      <c r="B384" s="31">
        <v>3</v>
      </c>
      <c r="C384" s="31" t="str" cm="1">
        <f t="array" ref="C384">INDEX($P$5:$P$7,B384)</f>
        <v>7:10–8:35 م</v>
      </c>
      <c r="D384" s="31">
        <v>4</v>
      </c>
      <c r="E384" s="31" t="s">
        <v>295</v>
      </c>
      <c r="F384" s="32">
        <v>2</v>
      </c>
      <c r="G384" s="31" t="s">
        <v>532</v>
      </c>
      <c r="H384" s="27"/>
      <c r="I384" s="27"/>
      <c r="J384" s="27"/>
      <c r="K384" s="27"/>
      <c r="L384" s="27"/>
      <c r="M384" s="27"/>
      <c r="N384" s="27"/>
      <c r="O384" s="27"/>
      <c r="P384" s="27"/>
    </row>
    <row r="385" spans="1:16">
      <c r="A385" s="30">
        <v>16</v>
      </c>
      <c r="B385" s="31">
        <v>3</v>
      </c>
      <c r="C385" s="31" t="str" cm="1">
        <f t="array" ref="C385">INDEX($P$5:$P$7,B385)</f>
        <v>7:10–8:35 م</v>
      </c>
      <c r="D385" s="31">
        <v>5</v>
      </c>
      <c r="E385" s="31" t="s">
        <v>335</v>
      </c>
      <c r="F385" s="32">
        <v>2</v>
      </c>
      <c r="G385" s="31" t="s">
        <v>629</v>
      </c>
      <c r="H385" s="27"/>
      <c r="I385" s="27"/>
      <c r="J385" s="27"/>
      <c r="K385" s="27"/>
      <c r="L385" s="27"/>
      <c r="M385" s="27"/>
      <c r="N385" s="27"/>
      <c r="O385" s="27"/>
      <c r="P385" s="27"/>
    </row>
    <row r="386" spans="1:16">
      <c r="A386" s="30">
        <v>16</v>
      </c>
      <c r="B386" s="31">
        <v>3</v>
      </c>
      <c r="C386" s="31" t="str" cm="1">
        <f t="array" ref="C386">INDEX($P$5:$P$7,B386)</f>
        <v>7:10–8:35 م</v>
      </c>
      <c r="D386" s="31">
        <v>6</v>
      </c>
      <c r="E386" s="31" t="s">
        <v>335</v>
      </c>
      <c r="F386" s="32">
        <v>2</v>
      </c>
      <c r="G386" s="31" t="s">
        <v>637</v>
      </c>
      <c r="H386" s="27"/>
      <c r="I386" s="27"/>
      <c r="J386" s="27"/>
      <c r="K386" s="27"/>
      <c r="L386" s="27"/>
      <c r="M386" s="27"/>
      <c r="N386" s="27"/>
      <c r="O386" s="27"/>
      <c r="P386" s="27"/>
    </row>
    <row r="387" spans="1:16">
      <c r="A387" s="30">
        <v>16</v>
      </c>
      <c r="B387" s="31">
        <v>3</v>
      </c>
      <c r="C387" s="31" t="str" cm="1">
        <f t="array" ref="C387">INDEX($P$5:$P$7,B387)</f>
        <v>7:10–8:35 م</v>
      </c>
      <c r="D387" s="31">
        <v>7</v>
      </c>
      <c r="E387" s="31" t="s">
        <v>335</v>
      </c>
      <c r="F387" s="32">
        <v>2</v>
      </c>
      <c r="G387" s="31" t="s">
        <v>647</v>
      </c>
      <c r="H387" s="27"/>
      <c r="I387" s="27"/>
      <c r="J387" s="27"/>
      <c r="K387" s="27"/>
      <c r="L387" s="27"/>
      <c r="M387" s="27"/>
      <c r="N387" s="27"/>
      <c r="O387" s="27"/>
      <c r="P387" s="27"/>
    </row>
    <row r="388" spans="1:16">
      <c r="A388" s="30">
        <v>16</v>
      </c>
      <c r="B388" s="31">
        <v>3</v>
      </c>
      <c r="C388" s="31" t="str" cm="1">
        <f t="array" ref="C388">INDEX($P$5:$P$7,B388)</f>
        <v>7:10–8:35 م</v>
      </c>
      <c r="D388" s="31">
        <v>8</v>
      </c>
      <c r="E388" s="31" t="s">
        <v>335</v>
      </c>
      <c r="F388" s="32">
        <v>2</v>
      </c>
      <c r="G388" s="31" t="s">
        <v>668</v>
      </c>
      <c r="H388" s="27"/>
      <c r="I388" s="27"/>
      <c r="J388" s="27"/>
      <c r="K388" s="27"/>
      <c r="L388" s="27"/>
      <c r="M388" s="27"/>
      <c r="N388" s="27"/>
      <c r="O388" s="27"/>
      <c r="P388" s="27"/>
    </row>
    <row r="389" spans="1:16">
      <c r="A389" s="30">
        <v>17</v>
      </c>
      <c r="B389" s="31">
        <v>1</v>
      </c>
      <c r="C389" s="31" t="str" cm="1">
        <f t="array" ref="C389">INDEX($P$5:$P$7,B389)</f>
        <v>4:00–5:25 م</v>
      </c>
      <c r="D389" s="31">
        <v>1</v>
      </c>
      <c r="E389" s="31" t="s">
        <v>19</v>
      </c>
      <c r="F389" s="32">
        <v>2</v>
      </c>
      <c r="G389" s="31" t="s">
        <v>26</v>
      </c>
      <c r="H389" s="27"/>
      <c r="I389" s="27"/>
      <c r="J389" s="27"/>
      <c r="K389" s="27"/>
      <c r="L389" s="27"/>
      <c r="M389" s="27"/>
      <c r="N389" s="27"/>
      <c r="O389" s="27"/>
      <c r="P389" s="27"/>
    </row>
    <row r="390" spans="1:16">
      <c r="A390" s="30">
        <v>17</v>
      </c>
      <c r="B390" s="31">
        <v>1</v>
      </c>
      <c r="C390" s="31" t="str" cm="1">
        <f t="array" ref="C390">INDEX($P$5:$P$7,B390)</f>
        <v>4:00–5:25 م</v>
      </c>
      <c r="D390" s="31">
        <v>2</v>
      </c>
      <c r="E390" s="31" t="s">
        <v>19</v>
      </c>
      <c r="F390" s="32">
        <v>2</v>
      </c>
      <c r="G390" s="31" t="s">
        <v>27</v>
      </c>
      <c r="H390" s="27"/>
      <c r="I390" s="27"/>
      <c r="J390" s="27"/>
      <c r="K390" s="27"/>
      <c r="L390" s="27"/>
      <c r="M390" s="27"/>
      <c r="N390" s="27"/>
      <c r="O390" s="27"/>
      <c r="P390" s="27"/>
    </row>
    <row r="391" spans="1:16">
      <c r="A391" s="30">
        <v>17</v>
      </c>
      <c r="B391" s="31">
        <v>1</v>
      </c>
      <c r="C391" s="31" t="str" cm="1">
        <f t="array" ref="C391">INDEX($P$5:$P$7,B391)</f>
        <v>4:00–5:25 م</v>
      </c>
      <c r="D391" s="31">
        <v>3</v>
      </c>
      <c r="E391" s="31" t="s">
        <v>19</v>
      </c>
      <c r="F391" s="32">
        <v>2</v>
      </c>
      <c r="G391" s="31" t="s">
        <v>28</v>
      </c>
      <c r="H391" s="27"/>
      <c r="I391" s="27"/>
      <c r="J391" s="27"/>
      <c r="K391" s="27"/>
      <c r="L391" s="27"/>
      <c r="M391" s="27"/>
      <c r="N391" s="27"/>
      <c r="O391" s="27"/>
      <c r="P391" s="27"/>
    </row>
    <row r="392" spans="1:16">
      <c r="A392" s="30">
        <v>17</v>
      </c>
      <c r="B392" s="31">
        <v>1</v>
      </c>
      <c r="C392" s="31" t="str" cm="1">
        <f t="array" ref="C392">INDEX($P$5:$P$7,B392)</f>
        <v>4:00–5:25 م</v>
      </c>
      <c r="D392" s="31">
        <v>4</v>
      </c>
      <c r="E392" s="31" t="s">
        <v>19</v>
      </c>
      <c r="F392" s="32">
        <v>2</v>
      </c>
      <c r="G392" s="31" t="s">
        <v>68</v>
      </c>
      <c r="H392" s="27"/>
      <c r="I392" s="27"/>
      <c r="J392" s="27"/>
      <c r="K392" s="27"/>
      <c r="L392" s="27"/>
      <c r="M392" s="27"/>
      <c r="N392" s="27"/>
      <c r="O392" s="27"/>
      <c r="P392" s="27"/>
    </row>
    <row r="393" spans="1:16">
      <c r="A393" s="30">
        <v>17</v>
      </c>
      <c r="B393" s="31">
        <v>1</v>
      </c>
      <c r="C393" s="31" t="str" cm="1">
        <f t="array" ref="C393">INDEX($P$5:$P$7,B393)</f>
        <v>4:00–5:25 م</v>
      </c>
      <c r="D393" s="31">
        <v>5</v>
      </c>
      <c r="E393" s="31" t="s">
        <v>19</v>
      </c>
      <c r="F393" s="32">
        <v>2</v>
      </c>
      <c r="G393" s="31" t="s">
        <v>58</v>
      </c>
      <c r="H393" s="27"/>
      <c r="I393" s="27"/>
      <c r="J393" s="27"/>
      <c r="K393" s="27"/>
      <c r="L393" s="27"/>
      <c r="M393" s="27"/>
      <c r="N393" s="27"/>
      <c r="O393" s="27"/>
      <c r="P393" s="27"/>
    </row>
    <row r="394" spans="1:16">
      <c r="A394" s="30">
        <v>17</v>
      </c>
      <c r="B394" s="31">
        <v>1</v>
      </c>
      <c r="C394" s="31" t="str" cm="1">
        <f t="array" ref="C394">INDEX($P$5:$P$7,B394)</f>
        <v>4:00–5:25 م</v>
      </c>
      <c r="D394" s="31">
        <v>6</v>
      </c>
      <c r="E394" s="31" t="s">
        <v>95</v>
      </c>
      <c r="F394" s="32">
        <v>2</v>
      </c>
      <c r="G394" s="31" t="s">
        <v>110</v>
      </c>
      <c r="H394" s="27"/>
      <c r="I394" s="27"/>
      <c r="J394" s="27"/>
      <c r="K394" s="27"/>
      <c r="L394" s="27"/>
      <c r="M394" s="27"/>
      <c r="N394" s="27"/>
      <c r="O394" s="27"/>
      <c r="P394" s="27"/>
    </row>
    <row r="395" spans="1:16">
      <c r="A395" s="30">
        <v>17</v>
      </c>
      <c r="B395" s="31">
        <v>1</v>
      </c>
      <c r="C395" s="31" t="str" cm="1">
        <f t="array" ref="C395">INDEX($P$5:$P$7,B395)</f>
        <v>4:00–5:25 م</v>
      </c>
      <c r="D395" s="31">
        <v>7</v>
      </c>
      <c r="E395" s="31" t="s">
        <v>95</v>
      </c>
      <c r="F395" s="32">
        <v>2</v>
      </c>
      <c r="G395" s="31" t="s">
        <v>114</v>
      </c>
      <c r="H395" s="27"/>
      <c r="I395" s="27"/>
      <c r="J395" s="27"/>
      <c r="K395" s="27"/>
      <c r="L395" s="27"/>
      <c r="M395" s="27"/>
      <c r="N395" s="27"/>
      <c r="O395" s="27"/>
      <c r="P395" s="27"/>
    </row>
    <row r="396" spans="1:16">
      <c r="A396" s="30">
        <v>17</v>
      </c>
      <c r="B396" s="31">
        <v>1</v>
      </c>
      <c r="C396" s="31" t="str" cm="1">
        <f t="array" ref="C396">INDEX($P$5:$P$7,B396)</f>
        <v>4:00–5:25 م</v>
      </c>
      <c r="D396" s="31">
        <v>8</v>
      </c>
      <c r="E396" s="31" t="s">
        <v>95</v>
      </c>
      <c r="F396" s="32">
        <v>2</v>
      </c>
      <c r="G396" s="31" t="s">
        <v>121</v>
      </c>
      <c r="H396" s="27"/>
      <c r="I396" s="27"/>
      <c r="J396" s="27"/>
      <c r="K396" s="27"/>
      <c r="L396" s="27"/>
      <c r="M396" s="27"/>
      <c r="N396" s="27"/>
      <c r="O396" s="27"/>
      <c r="P396" s="27"/>
    </row>
    <row r="397" spans="1:16">
      <c r="A397" s="30">
        <v>17</v>
      </c>
      <c r="B397" s="31">
        <v>2</v>
      </c>
      <c r="C397" s="31" t="str" cm="1">
        <f t="array" ref="C397">INDEX($P$5:$P$7,B397)</f>
        <v>5:35–7:00 م</v>
      </c>
      <c r="D397" s="31">
        <v>1</v>
      </c>
      <c r="E397" s="31" t="s">
        <v>95</v>
      </c>
      <c r="F397" s="32">
        <v>2</v>
      </c>
      <c r="G397" s="31" t="s">
        <v>228</v>
      </c>
      <c r="H397" s="27"/>
      <c r="I397" s="27"/>
      <c r="J397" s="27"/>
      <c r="K397" s="27"/>
      <c r="L397" s="27"/>
      <c r="M397" s="27"/>
      <c r="N397" s="27"/>
      <c r="O397" s="27"/>
      <c r="P397" s="27"/>
    </row>
    <row r="398" spans="1:16">
      <c r="A398" s="30">
        <v>17</v>
      </c>
      <c r="B398" s="31">
        <v>2</v>
      </c>
      <c r="C398" s="31" t="str" cm="1">
        <f t="array" ref="C398">INDEX($P$5:$P$7,B398)</f>
        <v>5:35–7:00 م</v>
      </c>
      <c r="D398" s="31">
        <v>2</v>
      </c>
      <c r="E398" s="31" t="s">
        <v>95</v>
      </c>
      <c r="F398" s="32">
        <v>2</v>
      </c>
      <c r="G398" s="31" t="s">
        <v>204</v>
      </c>
      <c r="H398" s="27"/>
      <c r="I398" s="27"/>
      <c r="J398" s="27"/>
      <c r="K398" s="27"/>
      <c r="L398" s="27"/>
      <c r="M398" s="27"/>
      <c r="N398" s="27"/>
      <c r="O398" s="27"/>
      <c r="P398" s="27"/>
    </row>
    <row r="399" spans="1:16">
      <c r="A399" s="30">
        <v>17</v>
      </c>
      <c r="B399" s="31">
        <v>2</v>
      </c>
      <c r="C399" s="31" t="str" cm="1">
        <f t="array" ref="C399">INDEX($P$5:$P$7,B399)</f>
        <v>5:35–7:00 م</v>
      </c>
      <c r="D399" s="31">
        <v>3</v>
      </c>
      <c r="E399" s="31" t="s">
        <v>174</v>
      </c>
      <c r="F399" s="32">
        <v>2</v>
      </c>
      <c r="G399" s="31" t="s">
        <v>292</v>
      </c>
      <c r="H399" s="27"/>
      <c r="I399" s="27"/>
      <c r="J399" s="27"/>
      <c r="K399" s="27"/>
      <c r="L399" s="27"/>
      <c r="M399" s="27"/>
      <c r="N399" s="27"/>
      <c r="O399" s="27"/>
      <c r="P399" s="27"/>
    </row>
    <row r="400" spans="1:16">
      <c r="A400" s="30">
        <v>17</v>
      </c>
      <c r="B400" s="31">
        <v>2</v>
      </c>
      <c r="C400" s="31" t="str" cm="1">
        <f t="array" ref="C400">INDEX($P$5:$P$7,B400)</f>
        <v>5:35–7:00 م</v>
      </c>
      <c r="D400" s="31">
        <v>4</v>
      </c>
      <c r="E400" s="31" t="s">
        <v>174</v>
      </c>
      <c r="F400" s="32">
        <v>2</v>
      </c>
      <c r="G400" s="31" t="s">
        <v>297</v>
      </c>
      <c r="H400" s="27"/>
      <c r="I400" s="27"/>
      <c r="J400" s="27"/>
      <c r="K400" s="27"/>
      <c r="L400" s="27"/>
      <c r="M400" s="27"/>
      <c r="N400" s="27"/>
      <c r="O400" s="27"/>
      <c r="P400" s="27"/>
    </row>
    <row r="401" spans="1:16">
      <c r="A401" s="30">
        <v>17</v>
      </c>
      <c r="B401" s="31">
        <v>2</v>
      </c>
      <c r="C401" s="31" t="str" cm="1">
        <f t="array" ref="C401">INDEX($P$5:$P$7,B401)</f>
        <v>5:35–7:00 م</v>
      </c>
      <c r="D401" s="31">
        <v>5</v>
      </c>
      <c r="E401" s="31" t="s">
        <v>174</v>
      </c>
      <c r="F401" s="32">
        <v>2</v>
      </c>
      <c r="G401" s="31" t="s">
        <v>305</v>
      </c>
      <c r="H401" s="27"/>
      <c r="I401" s="27"/>
      <c r="J401" s="27"/>
      <c r="K401" s="27"/>
      <c r="L401" s="27"/>
      <c r="M401" s="27"/>
      <c r="N401" s="27"/>
      <c r="O401" s="27"/>
      <c r="P401" s="27"/>
    </row>
    <row r="402" spans="1:16">
      <c r="A402" s="30">
        <v>17</v>
      </c>
      <c r="B402" s="31">
        <v>2</v>
      </c>
      <c r="C402" s="31" t="str" cm="1">
        <f t="array" ref="C402">INDEX($P$5:$P$7,B402)</f>
        <v>5:35–7:00 م</v>
      </c>
      <c r="D402" s="31">
        <v>6</v>
      </c>
      <c r="E402" s="31" t="s">
        <v>174</v>
      </c>
      <c r="F402" s="32">
        <v>2</v>
      </c>
      <c r="G402" s="31" t="s">
        <v>340</v>
      </c>
      <c r="H402" s="27"/>
      <c r="I402" s="27"/>
      <c r="J402" s="27"/>
      <c r="K402" s="27"/>
      <c r="L402" s="27"/>
      <c r="M402" s="27"/>
      <c r="N402" s="27"/>
      <c r="O402" s="27"/>
      <c r="P402" s="27"/>
    </row>
    <row r="403" spans="1:16">
      <c r="A403" s="30">
        <v>17</v>
      </c>
      <c r="B403" s="31">
        <v>2</v>
      </c>
      <c r="C403" s="31" t="str" cm="1">
        <f t="array" ref="C403">INDEX($P$5:$P$7,B403)</f>
        <v>5:35–7:00 م</v>
      </c>
      <c r="D403" s="31">
        <v>7</v>
      </c>
      <c r="E403" s="31" t="s">
        <v>174</v>
      </c>
      <c r="F403" s="32">
        <v>2</v>
      </c>
      <c r="G403" s="31" t="s">
        <v>332</v>
      </c>
      <c r="H403" s="27"/>
      <c r="I403" s="27"/>
      <c r="J403" s="27"/>
      <c r="K403" s="27"/>
      <c r="L403" s="27"/>
      <c r="M403" s="27"/>
      <c r="N403" s="27"/>
      <c r="O403" s="27"/>
      <c r="P403" s="27"/>
    </row>
    <row r="404" spans="1:16">
      <c r="A404" s="30">
        <v>17</v>
      </c>
      <c r="B404" s="31">
        <v>2</v>
      </c>
      <c r="C404" s="31" t="str" cm="1">
        <f t="array" ref="C404">INDEX($P$5:$P$7,B404)</f>
        <v>5:35–7:00 م</v>
      </c>
      <c r="D404" s="31">
        <v>8</v>
      </c>
      <c r="E404" s="31" t="s">
        <v>295</v>
      </c>
      <c r="F404" s="32">
        <v>2</v>
      </c>
      <c r="G404" s="31" t="s">
        <v>420</v>
      </c>
      <c r="H404" s="27"/>
      <c r="I404" s="27"/>
      <c r="J404" s="27"/>
      <c r="K404" s="27"/>
      <c r="L404" s="27"/>
      <c r="M404" s="27"/>
      <c r="N404" s="27"/>
      <c r="O404" s="27"/>
      <c r="P404" s="27"/>
    </row>
    <row r="405" spans="1:16">
      <c r="A405" s="30">
        <v>17</v>
      </c>
      <c r="B405" s="31">
        <v>3</v>
      </c>
      <c r="C405" s="31" t="str" cm="1">
        <f t="array" ref="C405">INDEX($P$5:$P$7,B405)</f>
        <v>7:10–8:35 م</v>
      </c>
      <c r="D405" s="31">
        <v>1</v>
      </c>
      <c r="E405" s="31" t="s">
        <v>295</v>
      </c>
      <c r="F405" s="32">
        <v>2</v>
      </c>
      <c r="G405" s="31" t="s">
        <v>433</v>
      </c>
      <c r="H405" s="27"/>
      <c r="I405" s="27"/>
      <c r="J405" s="27"/>
      <c r="K405" s="27"/>
      <c r="L405" s="27"/>
      <c r="M405" s="27"/>
      <c r="N405" s="27"/>
      <c r="O405" s="27"/>
      <c r="P405" s="27"/>
    </row>
    <row r="406" spans="1:16">
      <c r="A406" s="30">
        <v>17</v>
      </c>
      <c r="B406" s="31">
        <v>3</v>
      </c>
      <c r="C406" s="31" t="str" cm="1">
        <f t="array" ref="C406">INDEX($P$5:$P$7,B406)</f>
        <v>7:10–8:35 م</v>
      </c>
      <c r="D406" s="31">
        <v>2</v>
      </c>
      <c r="E406" s="31" t="s">
        <v>295</v>
      </c>
      <c r="F406" s="32">
        <v>2</v>
      </c>
      <c r="G406" s="31" t="s">
        <v>451</v>
      </c>
      <c r="H406" s="27"/>
      <c r="I406" s="27"/>
      <c r="J406" s="27"/>
      <c r="K406" s="27"/>
      <c r="L406" s="27"/>
      <c r="M406" s="27"/>
      <c r="N406" s="27"/>
      <c r="O406" s="27"/>
      <c r="P406" s="27"/>
    </row>
    <row r="407" spans="1:16">
      <c r="A407" s="30">
        <v>17</v>
      </c>
      <c r="B407" s="31">
        <v>3</v>
      </c>
      <c r="C407" s="31" t="str" cm="1">
        <f t="array" ref="C407">INDEX($P$5:$P$7,B407)</f>
        <v>7:10–8:35 م</v>
      </c>
      <c r="D407" s="31">
        <v>3</v>
      </c>
      <c r="E407" s="31" t="s">
        <v>295</v>
      </c>
      <c r="F407" s="32">
        <v>2</v>
      </c>
      <c r="G407" s="31" t="s">
        <v>533</v>
      </c>
      <c r="H407" s="27"/>
      <c r="I407" s="27"/>
      <c r="J407" s="27"/>
      <c r="K407" s="27"/>
      <c r="L407" s="27"/>
      <c r="M407" s="27"/>
      <c r="N407" s="27"/>
      <c r="O407" s="27"/>
      <c r="P407" s="27"/>
    </row>
    <row r="408" spans="1:16">
      <c r="A408" s="30">
        <v>17</v>
      </c>
      <c r="B408" s="31">
        <v>3</v>
      </c>
      <c r="C408" s="31" t="str" cm="1">
        <f t="array" ref="C408">INDEX($P$5:$P$7,B408)</f>
        <v>7:10–8:35 م</v>
      </c>
      <c r="D408" s="31">
        <v>4</v>
      </c>
      <c r="E408" s="31" t="s">
        <v>295</v>
      </c>
      <c r="F408" s="32">
        <v>2</v>
      </c>
      <c r="G408" s="31" t="s">
        <v>513</v>
      </c>
      <c r="H408" s="27"/>
      <c r="I408" s="27"/>
      <c r="J408" s="27"/>
      <c r="K408" s="27"/>
      <c r="L408" s="27"/>
      <c r="M408" s="27"/>
      <c r="N408" s="27"/>
      <c r="O408" s="27"/>
      <c r="P408" s="27"/>
    </row>
    <row r="409" spans="1:16">
      <c r="A409" s="30">
        <v>17</v>
      </c>
      <c r="B409" s="31">
        <v>3</v>
      </c>
      <c r="C409" s="31" t="str" cm="1">
        <f t="array" ref="C409">INDEX($P$5:$P$7,B409)</f>
        <v>7:10–8:35 م</v>
      </c>
      <c r="D409" s="31">
        <v>5</v>
      </c>
      <c r="E409" s="31" t="s">
        <v>335</v>
      </c>
      <c r="F409" s="32">
        <v>2</v>
      </c>
      <c r="G409" s="31" t="s">
        <v>616</v>
      </c>
      <c r="H409" s="27"/>
      <c r="I409" s="27"/>
      <c r="J409" s="27"/>
      <c r="K409" s="27"/>
      <c r="L409" s="27"/>
      <c r="M409" s="27"/>
      <c r="N409" s="27"/>
      <c r="O409" s="27"/>
      <c r="P409" s="27"/>
    </row>
    <row r="410" spans="1:16">
      <c r="A410" s="30">
        <v>17</v>
      </c>
      <c r="B410" s="31">
        <v>3</v>
      </c>
      <c r="C410" s="31" t="str" cm="1">
        <f t="array" ref="C410">INDEX($P$5:$P$7,B410)</f>
        <v>7:10–8:35 م</v>
      </c>
      <c r="D410" s="31">
        <v>6</v>
      </c>
      <c r="E410" s="31" t="s">
        <v>335</v>
      </c>
      <c r="F410" s="32">
        <v>2</v>
      </c>
      <c r="G410" s="31" t="s">
        <v>628</v>
      </c>
      <c r="H410" s="27"/>
      <c r="I410" s="27"/>
      <c r="J410" s="27"/>
      <c r="K410" s="27"/>
      <c r="L410" s="27"/>
      <c r="M410" s="27"/>
      <c r="N410" s="27"/>
      <c r="O410" s="27"/>
      <c r="P410" s="27"/>
    </row>
    <row r="411" spans="1:16">
      <c r="A411" s="30">
        <v>17</v>
      </c>
      <c r="B411" s="31">
        <v>3</v>
      </c>
      <c r="C411" s="31" t="str" cm="1">
        <f t="array" ref="C411">INDEX($P$5:$P$7,B411)</f>
        <v>7:10–8:35 م</v>
      </c>
      <c r="D411" s="31">
        <v>7</v>
      </c>
      <c r="E411" s="31" t="s">
        <v>335</v>
      </c>
      <c r="F411" s="32">
        <v>2</v>
      </c>
      <c r="G411" s="31" t="s">
        <v>638</v>
      </c>
      <c r="H411" s="27"/>
      <c r="I411" s="27"/>
      <c r="J411" s="27"/>
      <c r="K411" s="27"/>
      <c r="L411" s="27"/>
      <c r="M411" s="27"/>
      <c r="N411" s="27"/>
      <c r="O411" s="27"/>
      <c r="P411" s="27"/>
    </row>
    <row r="412" spans="1:16">
      <c r="A412" s="30">
        <v>17</v>
      </c>
      <c r="B412" s="31">
        <v>3</v>
      </c>
      <c r="C412" s="31" t="str" cm="1">
        <f t="array" ref="C412">INDEX($P$5:$P$7,B412)</f>
        <v>7:10–8:35 م</v>
      </c>
      <c r="D412" s="31">
        <v>8</v>
      </c>
      <c r="E412" s="31" t="s">
        <v>335</v>
      </c>
      <c r="F412" s="32">
        <v>2</v>
      </c>
      <c r="G412" s="31" t="s">
        <v>669</v>
      </c>
      <c r="H412" s="27"/>
      <c r="I412" s="27"/>
      <c r="J412" s="27"/>
      <c r="K412" s="27"/>
      <c r="L412" s="27"/>
      <c r="M412" s="27"/>
      <c r="N412" s="27"/>
      <c r="O412" s="27"/>
      <c r="P412" s="27"/>
    </row>
    <row r="413" spans="1:16">
      <c r="A413" s="30">
        <v>18</v>
      </c>
      <c r="B413" s="31">
        <v>1</v>
      </c>
      <c r="C413" s="31" t="str" cm="1">
        <f t="array" ref="C413">INDEX($P$5:$P$7,B413)</f>
        <v>4:00–5:25 م</v>
      </c>
      <c r="D413" s="31">
        <v>1</v>
      </c>
      <c r="E413" s="31" t="s">
        <v>19</v>
      </c>
      <c r="F413" s="32">
        <v>2</v>
      </c>
      <c r="G413" s="31" t="s">
        <v>29</v>
      </c>
      <c r="H413" s="27"/>
      <c r="I413" s="27"/>
      <c r="J413" s="27"/>
      <c r="K413" s="27"/>
      <c r="L413" s="27"/>
      <c r="M413" s="27"/>
      <c r="N413" s="27"/>
      <c r="O413" s="27"/>
      <c r="P413" s="27"/>
    </row>
    <row r="414" spans="1:16">
      <c r="A414" s="30">
        <v>18</v>
      </c>
      <c r="B414" s="31">
        <v>1</v>
      </c>
      <c r="C414" s="31" t="str" cm="1">
        <f t="array" ref="C414">INDEX($P$5:$P$7,B414)</f>
        <v>4:00–5:25 م</v>
      </c>
      <c r="D414" s="31">
        <v>2</v>
      </c>
      <c r="E414" s="31" t="s">
        <v>19</v>
      </c>
      <c r="F414" s="32">
        <v>2</v>
      </c>
      <c r="G414" s="31" t="s">
        <v>30</v>
      </c>
      <c r="H414" s="27"/>
      <c r="I414" s="27"/>
      <c r="J414" s="27"/>
      <c r="K414" s="27"/>
      <c r="L414" s="27"/>
      <c r="M414" s="27"/>
      <c r="N414" s="27"/>
      <c r="O414" s="27"/>
      <c r="P414" s="27"/>
    </row>
    <row r="415" spans="1:16">
      <c r="A415" s="30">
        <v>18</v>
      </c>
      <c r="B415" s="31">
        <v>1</v>
      </c>
      <c r="C415" s="31" t="str" cm="1">
        <f t="array" ref="C415">INDEX($P$5:$P$7,B415)</f>
        <v>4:00–5:25 م</v>
      </c>
      <c r="D415" s="31">
        <v>3</v>
      </c>
      <c r="E415" s="31" t="s">
        <v>19</v>
      </c>
      <c r="F415" s="32">
        <v>2</v>
      </c>
      <c r="G415" s="31" t="s">
        <v>69</v>
      </c>
      <c r="H415" s="27"/>
      <c r="I415" s="27"/>
      <c r="J415" s="27"/>
      <c r="K415" s="27"/>
      <c r="L415" s="27"/>
      <c r="M415" s="27"/>
      <c r="N415" s="27"/>
      <c r="O415" s="27"/>
      <c r="P415" s="27"/>
    </row>
    <row r="416" spans="1:16">
      <c r="A416" s="30">
        <v>18</v>
      </c>
      <c r="B416" s="31">
        <v>1</v>
      </c>
      <c r="C416" s="31" t="str" cm="1">
        <f t="array" ref="C416">INDEX($P$5:$P$7,B416)</f>
        <v>4:00–5:25 م</v>
      </c>
      <c r="D416" s="31">
        <v>4</v>
      </c>
      <c r="E416" s="31" t="s">
        <v>19</v>
      </c>
      <c r="F416" s="32">
        <v>2</v>
      </c>
      <c r="G416" s="31" t="s">
        <v>59</v>
      </c>
      <c r="H416" s="27"/>
      <c r="I416" s="27"/>
      <c r="J416" s="27"/>
      <c r="K416" s="27"/>
      <c r="L416" s="27"/>
      <c r="M416" s="27"/>
      <c r="N416" s="27"/>
      <c r="O416" s="27"/>
      <c r="P416" s="27"/>
    </row>
    <row r="417" spans="1:16">
      <c r="A417" s="30">
        <v>18</v>
      </c>
      <c r="B417" s="31">
        <v>1</v>
      </c>
      <c r="C417" s="31" t="str" cm="1">
        <f t="array" ref="C417">INDEX($P$5:$P$7,B417)</f>
        <v>4:00–5:25 م</v>
      </c>
      <c r="D417" s="31">
        <v>5</v>
      </c>
      <c r="E417" s="31" t="s">
        <v>19</v>
      </c>
      <c r="F417" s="32">
        <v>2</v>
      </c>
      <c r="G417" s="31" t="s">
        <v>50</v>
      </c>
      <c r="H417" s="27"/>
      <c r="I417" s="27"/>
      <c r="J417" s="27"/>
      <c r="K417" s="27"/>
      <c r="L417" s="27"/>
      <c r="M417" s="27"/>
      <c r="N417" s="27"/>
      <c r="O417" s="27"/>
      <c r="P417" s="27"/>
    </row>
    <row r="418" spans="1:16">
      <c r="A418" s="30">
        <v>18</v>
      </c>
      <c r="B418" s="31">
        <v>1</v>
      </c>
      <c r="C418" s="31" t="str" cm="1">
        <f t="array" ref="C418">INDEX($P$5:$P$7,B418)</f>
        <v>4:00–5:25 م</v>
      </c>
      <c r="D418" s="31">
        <v>6</v>
      </c>
      <c r="E418" s="31" t="s">
        <v>95</v>
      </c>
      <c r="F418" s="32">
        <v>2</v>
      </c>
      <c r="G418" s="31" t="s">
        <v>97</v>
      </c>
      <c r="H418" s="27"/>
      <c r="I418" s="27"/>
      <c r="J418" s="27"/>
      <c r="K418" s="27"/>
      <c r="L418" s="27"/>
      <c r="M418" s="27"/>
      <c r="N418" s="27"/>
      <c r="O418" s="27"/>
      <c r="P418" s="27"/>
    </row>
    <row r="419" spans="1:16">
      <c r="A419" s="30">
        <v>18</v>
      </c>
      <c r="B419" s="31">
        <v>1</v>
      </c>
      <c r="C419" s="31" t="str" cm="1">
        <f t="array" ref="C419">INDEX($P$5:$P$7,B419)</f>
        <v>4:00–5:25 م</v>
      </c>
      <c r="D419" s="31">
        <v>7</v>
      </c>
      <c r="E419" s="31" t="s">
        <v>95</v>
      </c>
      <c r="F419" s="32">
        <v>2</v>
      </c>
      <c r="G419" s="31" t="s">
        <v>107</v>
      </c>
      <c r="H419" s="27"/>
      <c r="I419" s="27"/>
      <c r="J419" s="27"/>
      <c r="K419" s="27"/>
      <c r="L419" s="27"/>
      <c r="M419" s="27"/>
      <c r="N419" s="27"/>
      <c r="O419" s="27"/>
      <c r="P419" s="27"/>
    </row>
    <row r="420" spans="1:16">
      <c r="A420" s="30">
        <v>18</v>
      </c>
      <c r="B420" s="31">
        <v>1</v>
      </c>
      <c r="C420" s="31" t="str" cm="1">
        <f t="array" ref="C420">INDEX($P$5:$P$7,B420)</f>
        <v>4:00–5:25 م</v>
      </c>
      <c r="D420" s="31">
        <v>8</v>
      </c>
      <c r="E420" s="31" t="s">
        <v>95</v>
      </c>
      <c r="F420" s="32">
        <v>2</v>
      </c>
      <c r="G420" s="31" t="s">
        <v>229</v>
      </c>
      <c r="H420" s="27"/>
      <c r="I420" s="27"/>
      <c r="J420" s="27"/>
      <c r="K420" s="27"/>
      <c r="L420" s="27"/>
      <c r="M420" s="27"/>
      <c r="N420" s="27"/>
      <c r="O420" s="27"/>
      <c r="P420" s="27"/>
    </row>
    <row r="421" spans="1:16">
      <c r="A421" s="30">
        <v>18</v>
      </c>
      <c r="B421" s="31">
        <v>2</v>
      </c>
      <c r="C421" s="31" t="str" cm="1">
        <f t="array" ref="C421">INDEX($P$5:$P$7,B421)</f>
        <v>5:35–7:00 م</v>
      </c>
      <c r="D421" s="31">
        <v>1</v>
      </c>
      <c r="E421" s="31" t="s">
        <v>95</v>
      </c>
      <c r="F421" s="32">
        <v>2</v>
      </c>
      <c r="G421" s="31" t="s">
        <v>205</v>
      </c>
      <c r="H421" s="27"/>
      <c r="I421" s="27"/>
      <c r="J421" s="27"/>
      <c r="K421" s="27"/>
      <c r="L421" s="27"/>
      <c r="M421" s="27"/>
      <c r="N421" s="27"/>
      <c r="O421" s="27"/>
      <c r="P421" s="27"/>
    </row>
    <row r="422" spans="1:16">
      <c r="A422" s="30">
        <v>18</v>
      </c>
      <c r="B422" s="31">
        <v>2</v>
      </c>
      <c r="C422" s="31" t="str" cm="1">
        <f t="array" ref="C422">INDEX($P$5:$P$7,B422)</f>
        <v>5:35–7:00 م</v>
      </c>
      <c r="D422" s="31">
        <v>2</v>
      </c>
      <c r="E422" s="31" t="s">
        <v>95</v>
      </c>
      <c r="F422" s="32">
        <v>2</v>
      </c>
      <c r="G422" s="31" t="s">
        <v>178</v>
      </c>
      <c r="H422" s="27"/>
      <c r="I422" s="27"/>
      <c r="J422" s="27"/>
      <c r="K422" s="27"/>
      <c r="L422" s="27"/>
      <c r="M422" s="27"/>
      <c r="N422" s="27"/>
      <c r="O422" s="27"/>
      <c r="P422" s="27"/>
    </row>
    <row r="423" spans="1:16">
      <c r="A423" s="30">
        <v>18</v>
      </c>
      <c r="B423" s="31">
        <v>2</v>
      </c>
      <c r="C423" s="31" t="str" cm="1">
        <f t="array" ref="C423">INDEX($P$5:$P$7,B423)</f>
        <v>5:35–7:00 م</v>
      </c>
      <c r="D423" s="31">
        <v>3</v>
      </c>
      <c r="E423" s="31" t="s">
        <v>174</v>
      </c>
      <c r="F423" s="32">
        <v>2</v>
      </c>
      <c r="G423" s="31" t="s">
        <v>282</v>
      </c>
      <c r="H423" s="27"/>
      <c r="I423" s="27"/>
      <c r="J423" s="27"/>
      <c r="K423" s="27"/>
      <c r="L423" s="27"/>
      <c r="M423" s="27"/>
      <c r="N423" s="27"/>
      <c r="O423" s="27"/>
      <c r="P423" s="27"/>
    </row>
    <row r="424" spans="1:16">
      <c r="A424" s="30">
        <v>18</v>
      </c>
      <c r="B424" s="31">
        <v>2</v>
      </c>
      <c r="C424" s="31" t="str" cm="1">
        <f t="array" ref="C424">INDEX($P$5:$P$7,B424)</f>
        <v>5:35–7:00 م</v>
      </c>
      <c r="D424" s="31">
        <v>4</v>
      </c>
      <c r="E424" s="31" t="s">
        <v>174</v>
      </c>
      <c r="F424" s="32">
        <v>2</v>
      </c>
      <c r="G424" s="31" t="s">
        <v>288</v>
      </c>
      <c r="H424" s="27"/>
      <c r="I424" s="27"/>
      <c r="J424" s="27"/>
      <c r="K424" s="27"/>
      <c r="L424" s="27"/>
      <c r="M424" s="27"/>
      <c r="N424" s="27"/>
      <c r="O424" s="27"/>
      <c r="P424" s="27"/>
    </row>
    <row r="425" spans="1:16">
      <c r="A425" s="30">
        <v>18</v>
      </c>
      <c r="B425" s="31">
        <v>2</v>
      </c>
      <c r="C425" s="31" t="str" cm="1">
        <f t="array" ref="C425">INDEX($P$5:$P$7,B425)</f>
        <v>5:35–7:00 م</v>
      </c>
      <c r="D425" s="31">
        <v>5</v>
      </c>
      <c r="E425" s="31" t="s">
        <v>174</v>
      </c>
      <c r="F425" s="32">
        <v>2</v>
      </c>
      <c r="G425" s="31" t="s">
        <v>336</v>
      </c>
      <c r="H425" s="27"/>
      <c r="I425" s="27"/>
      <c r="J425" s="27"/>
      <c r="K425" s="27"/>
      <c r="L425" s="27"/>
      <c r="M425" s="27"/>
      <c r="N425" s="27"/>
      <c r="O425" s="27"/>
      <c r="P425" s="27"/>
    </row>
    <row r="426" spans="1:16">
      <c r="A426" s="30">
        <v>18</v>
      </c>
      <c r="B426" s="31">
        <v>2</v>
      </c>
      <c r="C426" s="31" t="str" cm="1">
        <f t="array" ref="C426">INDEX($P$5:$P$7,B426)</f>
        <v>5:35–7:00 م</v>
      </c>
      <c r="D426" s="31">
        <v>6</v>
      </c>
      <c r="E426" s="31" t="s">
        <v>174</v>
      </c>
      <c r="F426" s="32">
        <v>2</v>
      </c>
      <c r="G426" s="31" t="s">
        <v>333</v>
      </c>
      <c r="H426" s="27"/>
      <c r="I426" s="27"/>
      <c r="J426" s="27"/>
      <c r="K426" s="27"/>
      <c r="L426" s="27"/>
      <c r="M426" s="27"/>
      <c r="N426" s="27"/>
      <c r="O426" s="27"/>
      <c r="P426" s="27"/>
    </row>
    <row r="427" spans="1:16">
      <c r="A427" s="30">
        <v>18</v>
      </c>
      <c r="B427" s="31">
        <v>2</v>
      </c>
      <c r="C427" s="31" t="str" cm="1">
        <f t="array" ref="C427">INDEX($P$5:$P$7,B427)</f>
        <v>5:35–7:00 م</v>
      </c>
      <c r="D427" s="31">
        <v>7</v>
      </c>
      <c r="E427" s="31" t="s">
        <v>174</v>
      </c>
      <c r="F427" s="32">
        <v>2</v>
      </c>
      <c r="G427" s="31" t="s">
        <v>325</v>
      </c>
      <c r="H427" s="27"/>
      <c r="I427" s="27"/>
      <c r="J427" s="27"/>
      <c r="K427" s="27"/>
      <c r="L427" s="27"/>
      <c r="M427" s="27"/>
      <c r="N427" s="27"/>
      <c r="O427" s="27"/>
      <c r="P427" s="27"/>
    </row>
    <row r="428" spans="1:16">
      <c r="A428" s="30">
        <v>18</v>
      </c>
      <c r="B428" s="31">
        <v>2</v>
      </c>
      <c r="C428" s="31" t="str" cm="1">
        <f t="array" ref="C428">INDEX($P$5:$P$7,B428)</f>
        <v>5:35–7:00 م</v>
      </c>
      <c r="D428" s="31">
        <v>8</v>
      </c>
      <c r="E428" s="31" t="s">
        <v>295</v>
      </c>
      <c r="F428" s="32">
        <v>2</v>
      </c>
      <c r="G428" s="31" t="s">
        <v>367</v>
      </c>
      <c r="H428" s="27"/>
      <c r="I428" s="27"/>
      <c r="J428" s="27"/>
      <c r="K428" s="27"/>
      <c r="L428" s="27"/>
      <c r="M428" s="27"/>
      <c r="N428" s="27"/>
      <c r="O428" s="27"/>
      <c r="P428" s="27"/>
    </row>
    <row r="429" spans="1:16">
      <c r="A429" s="30">
        <v>18</v>
      </c>
      <c r="B429" s="31">
        <v>3</v>
      </c>
      <c r="C429" s="31" t="str" cm="1">
        <f t="array" ref="C429">INDEX($P$5:$P$7,B429)</f>
        <v>7:10–8:35 م</v>
      </c>
      <c r="D429" s="31">
        <v>1</v>
      </c>
      <c r="E429" s="31" t="s">
        <v>295</v>
      </c>
      <c r="F429" s="32">
        <v>2</v>
      </c>
      <c r="G429" s="31" t="s">
        <v>385</v>
      </c>
      <c r="H429" s="27"/>
      <c r="I429" s="27"/>
      <c r="J429" s="27"/>
      <c r="K429" s="27"/>
      <c r="L429" s="27"/>
      <c r="M429" s="27"/>
      <c r="N429" s="27"/>
      <c r="O429" s="27"/>
      <c r="P429" s="27"/>
    </row>
    <row r="430" spans="1:16">
      <c r="A430" s="30">
        <v>18</v>
      </c>
      <c r="B430" s="31">
        <v>3</v>
      </c>
      <c r="C430" s="31" t="str" cm="1">
        <f t="array" ref="C430">INDEX($P$5:$P$7,B430)</f>
        <v>7:10–8:35 م</v>
      </c>
      <c r="D430" s="31">
        <v>2</v>
      </c>
      <c r="E430" s="31" t="s">
        <v>295</v>
      </c>
      <c r="F430" s="32">
        <v>2</v>
      </c>
      <c r="G430" s="31" t="s">
        <v>534</v>
      </c>
      <c r="H430" s="27"/>
      <c r="I430" s="27"/>
      <c r="J430" s="27"/>
      <c r="K430" s="27"/>
      <c r="L430" s="27"/>
      <c r="M430" s="27"/>
      <c r="N430" s="27"/>
      <c r="O430" s="27"/>
      <c r="P430" s="27"/>
    </row>
    <row r="431" spans="1:16">
      <c r="A431" s="30">
        <v>18</v>
      </c>
      <c r="B431" s="31">
        <v>3</v>
      </c>
      <c r="C431" s="31" t="str" cm="1">
        <f t="array" ref="C431">INDEX($P$5:$P$7,B431)</f>
        <v>7:10–8:35 م</v>
      </c>
      <c r="D431" s="31">
        <v>3</v>
      </c>
      <c r="E431" s="31" t="s">
        <v>295</v>
      </c>
      <c r="F431" s="32">
        <v>2</v>
      </c>
      <c r="G431" s="31" t="s">
        <v>514</v>
      </c>
      <c r="H431" s="27"/>
      <c r="I431" s="27"/>
      <c r="J431" s="27"/>
      <c r="K431" s="27"/>
      <c r="L431" s="27"/>
      <c r="M431" s="27"/>
      <c r="N431" s="27"/>
      <c r="O431" s="27"/>
      <c r="P431" s="27"/>
    </row>
    <row r="432" spans="1:16">
      <c r="A432" s="30">
        <v>18</v>
      </c>
      <c r="B432" s="31">
        <v>3</v>
      </c>
      <c r="C432" s="31" t="str" cm="1">
        <f t="array" ref="C432">INDEX($P$5:$P$7,B432)</f>
        <v>7:10–8:35 م</v>
      </c>
      <c r="D432" s="31">
        <v>4</v>
      </c>
      <c r="E432" s="31" t="s">
        <v>295</v>
      </c>
      <c r="F432" s="32">
        <v>2</v>
      </c>
      <c r="G432" s="31" t="s">
        <v>494</v>
      </c>
      <c r="H432" s="27"/>
      <c r="I432" s="27"/>
      <c r="J432" s="27"/>
      <c r="K432" s="27"/>
      <c r="L432" s="27"/>
      <c r="M432" s="27"/>
      <c r="N432" s="27"/>
      <c r="O432" s="27"/>
      <c r="P432" s="27"/>
    </row>
    <row r="433" spans="1:16">
      <c r="A433" s="30">
        <v>18</v>
      </c>
      <c r="B433" s="31">
        <v>3</v>
      </c>
      <c r="C433" s="31" t="str" cm="1">
        <f t="array" ref="C433">INDEX($P$5:$P$7,B433)</f>
        <v>7:10–8:35 م</v>
      </c>
      <c r="D433" s="31">
        <v>5</v>
      </c>
      <c r="E433" s="31" t="s">
        <v>335</v>
      </c>
      <c r="F433" s="32">
        <v>2</v>
      </c>
      <c r="G433" s="31" t="s">
        <v>585</v>
      </c>
      <c r="H433" s="27"/>
      <c r="I433" s="27"/>
      <c r="J433" s="27"/>
      <c r="K433" s="27"/>
      <c r="L433" s="27"/>
      <c r="M433" s="27"/>
      <c r="N433" s="27"/>
      <c r="O433" s="27"/>
      <c r="P433" s="27"/>
    </row>
    <row r="434" spans="1:16">
      <c r="A434" s="30">
        <v>18</v>
      </c>
      <c r="B434" s="31">
        <v>3</v>
      </c>
      <c r="C434" s="31" t="str" cm="1">
        <f t="array" ref="C434">INDEX($P$5:$P$7,B434)</f>
        <v>7:10–8:35 م</v>
      </c>
      <c r="D434" s="31">
        <v>6</v>
      </c>
      <c r="E434" s="31" t="s">
        <v>335</v>
      </c>
      <c r="F434" s="32">
        <v>2</v>
      </c>
      <c r="G434" s="31" t="s">
        <v>605</v>
      </c>
      <c r="H434" s="27"/>
      <c r="I434" s="27"/>
      <c r="J434" s="27"/>
      <c r="K434" s="27"/>
      <c r="L434" s="27"/>
      <c r="M434" s="27"/>
      <c r="N434" s="27"/>
      <c r="O434" s="27"/>
      <c r="P434" s="27"/>
    </row>
    <row r="435" spans="1:16">
      <c r="A435" s="30">
        <v>18</v>
      </c>
      <c r="B435" s="31">
        <v>3</v>
      </c>
      <c r="C435" s="31" t="str" cm="1">
        <f t="array" ref="C435">INDEX($P$5:$P$7,B435)</f>
        <v>7:10–8:35 م</v>
      </c>
      <c r="D435" s="31">
        <v>7</v>
      </c>
      <c r="E435" s="31" t="s">
        <v>335</v>
      </c>
      <c r="F435" s="32">
        <v>2</v>
      </c>
      <c r="G435" s="31" t="s">
        <v>670</v>
      </c>
      <c r="H435" s="27"/>
      <c r="I435" s="27"/>
      <c r="J435" s="27"/>
      <c r="K435" s="27"/>
      <c r="L435" s="27"/>
      <c r="M435" s="27"/>
      <c r="N435" s="27"/>
      <c r="O435" s="27"/>
      <c r="P435" s="27"/>
    </row>
    <row r="436" spans="1:16">
      <c r="A436" s="30">
        <v>18</v>
      </c>
      <c r="B436" s="31">
        <v>3</v>
      </c>
      <c r="C436" s="31" t="str" cm="1">
        <f t="array" ref="C436">INDEX($P$5:$P$7,B436)</f>
        <v>7:10–8:35 م</v>
      </c>
      <c r="D436" s="31">
        <v>8</v>
      </c>
      <c r="E436" s="31" t="s">
        <v>335</v>
      </c>
      <c r="F436" s="32">
        <v>2</v>
      </c>
      <c r="G436" s="31" t="s">
        <v>658</v>
      </c>
      <c r="H436" s="27"/>
      <c r="I436" s="27"/>
      <c r="J436" s="27"/>
      <c r="K436" s="27"/>
      <c r="L436" s="27"/>
      <c r="M436" s="27"/>
      <c r="N436" s="27"/>
      <c r="O436" s="27"/>
      <c r="P436" s="27"/>
    </row>
    <row r="437" spans="1:16">
      <c r="A437" s="36">
        <v>19</v>
      </c>
      <c r="B437" s="36">
        <v>1</v>
      </c>
      <c r="C437" s="36" t="str" cm="1">
        <f t="array" ref="C437">INDEX($P$5:$P$7,B437)</f>
        <v>4:00–5:25 م</v>
      </c>
      <c r="D437" s="36">
        <v>1</v>
      </c>
      <c r="E437" s="36" t="s">
        <v>341</v>
      </c>
      <c r="F437" s="36"/>
      <c r="G437" s="36" t="s">
        <v>342</v>
      </c>
      <c r="H437" s="27"/>
      <c r="I437" s="27"/>
      <c r="J437" s="27"/>
      <c r="K437" s="27"/>
      <c r="L437" s="27"/>
      <c r="M437" s="27"/>
      <c r="N437" s="27"/>
      <c r="O437" s="27"/>
      <c r="P437" s="27"/>
    </row>
    <row r="438" spans="1:16">
      <c r="A438" s="36">
        <v>19</v>
      </c>
      <c r="B438" s="36">
        <v>1</v>
      </c>
      <c r="C438" s="36" t="str" cm="1">
        <f t="array" ref="C438">INDEX($P$5:$P$7,B438)</f>
        <v>4:00–5:25 م</v>
      </c>
      <c r="D438" s="36">
        <v>2</v>
      </c>
      <c r="E438" s="36" t="s">
        <v>341</v>
      </c>
      <c r="F438" s="36"/>
      <c r="G438" s="36" t="s">
        <v>343</v>
      </c>
      <c r="H438" s="27"/>
      <c r="I438" s="27"/>
      <c r="J438" s="27"/>
      <c r="K438" s="27"/>
      <c r="L438" s="27"/>
      <c r="M438" s="27"/>
      <c r="N438" s="27"/>
      <c r="O438" s="27"/>
      <c r="P438" s="27"/>
    </row>
    <row r="439" spans="1:16">
      <c r="A439" s="36">
        <v>19</v>
      </c>
      <c r="B439" s="36">
        <v>1</v>
      </c>
      <c r="C439" s="36" t="str" cm="1">
        <f t="array" ref="C439">INDEX($P$5:$P$7,B439)</f>
        <v>4:00–5:25 م</v>
      </c>
      <c r="D439" s="36">
        <v>3</v>
      </c>
      <c r="E439" s="36" t="s">
        <v>341</v>
      </c>
      <c r="F439" s="36"/>
      <c r="G439" s="36" t="s">
        <v>344</v>
      </c>
      <c r="H439" s="27"/>
      <c r="I439" s="27"/>
      <c r="J439" s="27"/>
      <c r="K439" s="27"/>
      <c r="L439" s="27"/>
      <c r="M439" s="27"/>
      <c r="N439" s="27"/>
      <c r="O439" s="27"/>
      <c r="P439" s="27"/>
    </row>
    <row r="440" spans="1:16">
      <c r="A440" s="36">
        <v>19</v>
      </c>
      <c r="B440" s="36">
        <v>1</v>
      </c>
      <c r="C440" s="36" t="str" cm="1">
        <f t="array" ref="C440">INDEX($P$5:$P$7,B440)</f>
        <v>4:00–5:25 م</v>
      </c>
      <c r="D440" s="36">
        <v>4</v>
      </c>
      <c r="E440" s="36" t="s">
        <v>341</v>
      </c>
      <c r="F440" s="36"/>
      <c r="G440" s="36" t="s">
        <v>345</v>
      </c>
      <c r="H440" s="27"/>
      <c r="I440" s="27"/>
      <c r="J440" s="27"/>
      <c r="K440" s="27"/>
      <c r="L440" s="27"/>
      <c r="M440" s="27"/>
      <c r="N440" s="27"/>
      <c r="O440" s="27"/>
      <c r="P440" s="27"/>
    </row>
    <row r="441" spans="1:16">
      <c r="A441" s="36">
        <v>20</v>
      </c>
      <c r="B441" s="36">
        <v>1</v>
      </c>
      <c r="C441" s="36" t="str" cm="1">
        <f t="array" ref="C441">INDEX($P$5:$P$7,B441)</f>
        <v>4:00–5:25 م</v>
      </c>
      <c r="D441" s="36">
        <v>1</v>
      </c>
      <c r="E441" s="36" t="s">
        <v>180</v>
      </c>
      <c r="F441" s="36"/>
      <c r="G441" s="36" t="s">
        <v>346</v>
      </c>
      <c r="H441" s="27"/>
      <c r="I441" s="27"/>
      <c r="J441" s="27"/>
      <c r="K441" s="27"/>
      <c r="L441" s="27"/>
      <c r="M441" s="27"/>
      <c r="N441" s="27"/>
      <c r="O441" s="27"/>
      <c r="P441" s="27"/>
    </row>
    <row r="442" spans="1:16">
      <c r="A442" s="36">
        <v>20</v>
      </c>
      <c r="B442" s="36">
        <v>1</v>
      </c>
      <c r="C442" s="36" t="str" cm="1">
        <f t="array" ref="C442">INDEX($P$5:$P$7,B442)</f>
        <v>4:00–5:25 م</v>
      </c>
      <c r="D442" s="36">
        <v>2</v>
      </c>
      <c r="E442" s="36" t="s">
        <v>180</v>
      </c>
      <c r="F442" s="36"/>
      <c r="G442" s="36" t="s">
        <v>347</v>
      </c>
      <c r="H442" s="27"/>
      <c r="I442" s="27"/>
      <c r="J442" s="27"/>
      <c r="K442" s="27"/>
      <c r="L442" s="27"/>
      <c r="M442" s="27"/>
      <c r="N442" s="27"/>
      <c r="O442" s="27"/>
      <c r="P442" s="27"/>
    </row>
    <row r="443" spans="1:16">
      <c r="A443" s="36">
        <v>21</v>
      </c>
      <c r="B443" s="36">
        <v>1</v>
      </c>
      <c r="C443" s="36" t="str" cm="1">
        <f t="array" ref="C443">INDEX($P$5:$P$7,B443)</f>
        <v>4:00–5:25 م</v>
      </c>
      <c r="D443" s="36">
        <v>1</v>
      </c>
      <c r="E443" s="36" t="s">
        <v>101</v>
      </c>
      <c r="F443" s="36"/>
      <c r="G443" s="36" t="s">
        <v>183</v>
      </c>
      <c r="H443" s="27"/>
      <c r="I443" s="27"/>
      <c r="J443" s="27"/>
      <c r="K443" s="27"/>
      <c r="L443" s="27"/>
      <c r="M443" s="27"/>
      <c r="N443" s="27"/>
      <c r="O443" s="27"/>
      <c r="P443" s="27"/>
    </row>
  </sheetData>
  <mergeCells count="2">
    <mergeCell ref="A1:G1"/>
    <mergeCell ref="A2:G2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AB681-760D-409A-9EE4-A9A4F9FCCBA2}">
  <dimension ref="A1:P461"/>
  <sheetViews>
    <sheetView showGridLines="0" rightToLeft="1" workbookViewId="0">
      <pane ySplit="4" topLeftCell="A5" activePane="bottomLeft" state="frozen"/>
      <selection sqref="A1:C1"/>
      <selection pane="bottomLeft" sqref="A1:XFD1048576"/>
    </sheetView>
  </sheetViews>
  <sheetFormatPr defaultRowHeight="14.5"/>
  <cols>
    <col min="1" max="2" width="10" style="24" customWidth="1"/>
    <col min="3" max="3" width="20.90625" style="24" customWidth="1"/>
    <col min="4" max="4" width="11.26953125" style="24" customWidth="1"/>
    <col min="5" max="5" width="21.453125" style="24" customWidth="1"/>
    <col min="6" max="6" width="10.54296875" style="24" customWidth="1"/>
    <col min="7" max="7" width="27.26953125" style="24" customWidth="1"/>
    <col min="8" max="8" width="8.7265625" style="19"/>
    <col min="9" max="9" width="10" style="19" customWidth="1"/>
    <col min="10" max="10" width="15.453125" style="19" customWidth="1"/>
    <col min="11" max="12" width="12.7265625" style="19" customWidth="1"/>
    <col min="13" max="14" width="8.7265625" style="19"/>
    <col min="15" max="15" width="9.08984375" style="19" customWidth="1"/>
    <col min="16" max="16" width="20.90625" style="19" customWidth="1"/>
    <col min="17" max="16384" width="8.7265625" style="19"/>
  </cols>
  <sheetData>
    <row r="1" spans="1:16" ht="18.5">
      <c r="A1" s="56" t="s">
        <v>672</v>
      </c>
      <c r="B1" s="56"/>
      <c r="C1" s="56"/>
      <c r="D1" s="56"/>
      <c r="E1" s="56"/>
      <c r="F1" s="56"/>
      <c r="G1" s="56"/>
      <c r="H1" s="18"/>
      <c r="I1" s="18"/>
      <c r="J1" s="18"/>
      <c r="K1" s="18"/>
      <c r="L1" s="18"/>
      <c r="M1" s="18"/>
      <c r="N1" s="18"/>
      <c r="O1" s="18"/>
      <c r="P1" s="18"/>
    </row>
    <row r="2" spans="1:16">
      <c r="A2" s="57" t="str">
        <f>"إجمالي "&amp;COUNTIF($G$5:$G$454,"* ضد *")&amp;" مباراة دوري | مباريات كل فريق "&amp;IF(MIN($K$5:$K$54)=MAX($K$5:$K$54),MIN($K$5:$K$54),MIN($K$5:$K$54)&amp;"–"&amp;MAX($K$5:$K$54))&amp;" | 5 مجموعة | دوري 18 يوم + إقصائي 3 يوم = 21 يوم | "&amp;MAX($D$5:$D$461)&amp;" ملعب"</f>
        <v>إجمالي 450 مباراة دوري | مباريات كل فريق 18 | 5 مجموعة | دوري 18 يوم + إقصائي 3 يوم = 21 يوم | 9 ملعب</v>
      </c>
      <c r="B2" s="58"/>
      <c r="C2" s="58"/>
      <c r="D2" s="58"/>
      <c r="E2" s="58"/>
      <c r="F2" s="58"/>
      <c r="G2" s="58"/>
      <c r="H2" s="25"/>
      <c r="I2" s="25"/>
      <c r="J2" s="25"/>
      <c r="K2" s="25"/>
      <c r="L2" s="25"/>
      <c r="M2" s="25"/>
      <c r="N2" s="25"/>
      <c r="O2" s="25"/>
      <c r="P2" s="25"/>
    </row>
    <row r="3" spans="1:16">
      <c r="A3" s="26"/>
      <c r="B3" s="26"/>
      <c r="C3" s="26"/>
      <c r="D3" s="26"/>
      <c r="E3" s="26"/>
      <c r="F3" s="26"/>
      <c r="G3" s="26"/>
      <c r="H3" s="27"/>
      <c r="I3" s="27"/>
      <c r="J3" s="27"/>
      <c r="K3" s="27"/>
      <c r="L3" s="27"/>
      <c r="M3" s="27"/>
      <c r="N3" s="27"/>
      <c r="O3" s="27"/>
      <c r="P3" s="27"/>
    </row>
    <row r="4" spans="1:16">
      <c r="A4" s="28" t="s">
        <v>12</v>
      </c>
      <c r="B4" s="28" t="s">
        <v>13</v>
      </c>
      <c r="C4" s="28" t="s">
        <v>14</v>
      </c>
      <c r="D4" s="28" t="s">
        <v>15</v>
      </c>
      <c r="E4" s="28" t="s">
        <v>16</v>
      </c>
      <c r="F4" s="28" t="s">
        <v>17</v>
      </c>
      <c r="G4" s="28" t="s">
        <v>18</v>
      </c>
      <c r="H4" s="27"/>
      <c r="I4" s="29" t="s">
        <v>35</v>
      </c>
      <c r="J4" s="29" t="s">
        <v>36</v>
      </c>
      <c r="K4" s="29" t="s">
        <v>37</v>
      </c>
      <c r="L4" s="29" t="s">
        <v>38</v>
      </c>
      <c r="M4" s="27"/>
      <c r="N4" s="27"/>
      <c r="O4" s="15" t="s">
        <v>13</v>
      </c>
      <c r="P4" s="15" t="s">
        <v>39</v>
      </c>
    </row>
    <row r="5" spans="1:16">
      <c r="A5" s="30">
        <v>1</v>
      </c>
      <c r="B5" s="31">
        <v>1</v>
      </c>
      <c r="C5" s="31" t="str" cm="1">
        <f t="array" ref="C5">INDEX($P$5:$P$7,B5)</f>
        <v>4:00–5:25 م</v>
      </c>
      <c r="D5" s="31">
        <v>1</v>
      </c>
      <c r="E5" s="31" t="s">
        <v>19</v>
      </c>
      <c r="F5" s="32">
        <v>1</v>
      </c>
      <c r="G5" s="31" t="s">
        <v>62</v>
      </c>
      <c r="H5" s="27"/>
      <c r="I5" s="33">
        <v>1</v>
      </c>
      <c r="J5" s="33" t="s">
        <v>19</v>
      </c>
      <c r="K5" s="33">
        <f t="shared" ref="K5:K36" si="0">COUNTIF($G$5:$G$454,I5&amp;" ضد *")+COUNTIF($G$5:$G$454,"* ضد "&amp;I5)</f>
        <v>18</v>
      </c>
      <c r="L5" s="33">
        <f t="shared" ref="L5:L36" si="1">COUNTIF($J$5:$J$54,J5)-1</f>
        <v>9</v>
      </c>
      <c r="M5" s="27"/>
      <c r="N5" s="27"/>
      <c r="O5" s="34">
        <v>1</v>
      </c>
      <c r="P5" s="34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</row>
    <row r="6" spans="1:16">
      <c r="A6" s="30">
        <v>1</v>
      </c>
      <c r="B6" s="31">
        <v>1</v>
      </c>
      <c r="C6" s="31" t="str" cm="1">
        <f t="array" ref="C6">INDEX($P$5:$P$7,B6)</f>
        <v>4:00–5:25 م</v>
      </c>
      <c r="D6" s="31">
        <v>2</v>
      </c>
      <c r="E6" s="31" t="s">
        <v>19</v>
      </c>
      <c r="F6" s="32">
        <v>1</v>
      </c>
      <c r="G6" s="31" t="s">
        <v>53</v>
      </c>
      <c r="H6" s="27"/>
      <c r="I6" s="33">
        <v>2</v>
      </c>
      <c r="J6" s="33" t="s">
        <v>19</v>
      </c>
      <c r="K6" s="33">
        <f t="shared" si="0"/>
        <v>18</v>
      </c>
      <c r="L6" s="33">
        <f t="shared" si="1"/>
        <v>9</v>
      </c>
      <c r="M6" s="27"/>
      <c r="N6" s="27"/>
      <c r="O6" s="34">
        <v>2</v>
      </c>
      <c r="P6" s="34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</row>
    <row r="7" spans="1:16">
      <c r="A7" s="30">
        <v>1</v>
      </c>
      <c r="B7" s="31">
        <v>1</v>
      </c>
      <c r="C7" s="31" t="str" cm="1">
        <f t="array" ref="C7">INDEX($P$5:$P$7,B7)</f>
        <v>4:00–5:25 م</v>
      </c>
      <c r="D7" s="31">
        <v>3</v>
      </c>
      <c r="E7" s="31" t="s">
        <v>19</v>
      </c>
      <c r="F7" s="32">
        <v>1</v>
      </c>
      <c r="G7" s="31" t="s">
        <v>52</v>
      </c>
      <c r="H7" s="27"/>
      <c r="I7" s="33">
        <v>3</v>
      </c>
      <c r="J7" s="33" t="s">
        <v>19</v>
      </c>
      <c r="K7" s="33">
        <f t="shared" si="0"/>
        <v>18</v>
      </c>
      <c r="L7" s="33">
        <f t="shared" si="1"/>
        <v>9</v>
      </c>
      <c r="M7" s="27"/>
      <c r="N7" s="27"/>
      <c r="O7" s="34">
        <v>3</v>
      </c>
      <c r="P7" s="34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</row>
    <row r="8" spans="1:16">
      <c r="A8" s="30">
        <v>1</v>
      </c>
      <c r="B8" s="31">
        <v>1</v>
      </c>
      <c r="C8" s="31" t="str" cm="1">
        <f t="array" ref="C8">INDEX($P$5:$P$7,B8)</f>
        <v>4:00–5:25 م</v>
      </c>
      <c r="D8" s="31">
        <v>4</v>
      </c>
      <c r="E8" s="31" t="s">
        <v>19</v>
      </c>
      <c r="F8" s="32">
        <v>1</v>
      </c>
      <c r="G8" s="31" t="s">
        <v>45</v>
      </c>
      <c r="H8" s="27"/>
      <c r="I8" s="33">
        <v>4</v>
      </c>
      <c r="J8" s="33" t="s">
        <v>19</v>
      </c>
      <c r="K8" s="33">
        <f t="shared" si="0"/>
        <v>18</v>
      </c>
      <c r="L8" s="33">
        <f t="shared" si="1"/>
        <v>9</v>
      </c>
      <c r="M8" s="27"/>
      <c r="N8" s="27"/>
      <c r="O8" s="27"/>
      <c r="P8" s="27"/>
    </row>
    <row r="9" spans="1:16">
      <c r="A9" s="30">
        <v>1</v>
      </c>
      <c r="B9" s="31">
        <v>1</v>
      </c>
      <c r="C9" s="31" t="str" cm="1">
        <f t="array" ref="C9">INDEX($P$5:$P$7,B9)</f>
        <v>4:00–5:25 م</v>
      </c>
      <c r="D9" s="31">
        <v>5</v>
      </c>
      <c r="E9" s="31" t="s">
        <v>19</v>
      </c>
      <c r="F9" s="32">
        <v>1</v>
      </c>
      <c r="G9" s="31" t="s">
        <v>31</v>
      </c>
      <c r="H9" s="27"/>
      <c r="I9" s="33">
        <v>5</v>
      </c>
      <c r="J9" s="33" t="s">
        <v>19</v>
      </c>
      <c r="K9" s="33">
        <f t="shared" si="0"/>
        <v>18</v>
      </c>
      <c r="L9" s="33">
        <f t="shared" si="1"/>
        <v>9</v>
      </c>
      <c r="M9" s="27"/>
      <c r="N9" s="27"/>
      <c r="O9" s="35" t="s">
        <v>348</v>
      </c>
      <c r="P9" s="27"/>
    </row>
    <row r="10" spans="1:16">
      <c r="A10" s="30">
        <v>1</v>
      </c>
      <c r="B10" s="31">
        <v>1</v>
      </c>
      <c r="C10" s="31" t="str" cm="1">
        <f t="array" ref="C10">INDEX($P$5:$P$7,B10)</f>
        <v>4:00–5:25 م</v>
      </c>
      <c r="D10" s="31">
        <v>6</v>
      </c>
      <c r="E10" s="31" t="s">
        <v>95</v>
      </c>
      <c r="F10" s="32">
        <v>1</v>
      </c>
      <c r="G10" s="31" t="s">
        <v>231</v>
      </c>
      <c r="H10" s="27"/>
      <c r="I10" s="33">
        <v>6</v>
      </c>
      <c r="J10" s="33" t="s">
        <v>19</v>
      </c>
      <c r="K10" s="33">
        <f t="shared" si="0"/>
        <v>18</v>
      </c>
      <c r="L10" s="33">
        <f t="shared" si="1"/>
        <v>9</v>
      </c>
      <c r="M10" s="27"/>
      <c r="N10" s="27"/>
      <c r="O10" s="27"/>
      <c r="P10" s="27"/>
    </row>
    <row r="11" spans="1:16">
      <c r="A11" s="30">
        <v>1</v>
      </c>
      <c r="B11" s="31">
        <v>1</v>
      </c>
      <c r="C11" s="31" t="str" cm="1">
        <f t="array" ref="C11">INDEX($P$5:$P$7,B11)</f>
        <v>4:00–5:25 م</v>
      </c>
      <c r="D11" s="31">
        <v>7</v>
      </c>
      <c r="E11" s="31" t="s">
        <v>95</v>
      </c>
      <c r="F11" s="32">
        <v>1</v>
      </c>
      <c r="G11" s="31" t="s">
        <v>207</v>
      </c>
      <c r="H11" s="27"/>
      <c r="I11" s="33">
        <v>7</v>
      </c>
      <c r="J11" s="33" t="s">
        <v>19</v>
      </c>
      <c r="K11" s="33">
        <f t="shared" si="0"/>
        <v>18</v>
      </c>
      <c r="L11" s="33">
        <f t="shared" si="1"/>
        <v>9</v>
      </c>
      <c r="M11" s="27"/>
      <c r="N11" s="27"/>
      <c r="O11" s="27"/>
      <c r="P11" s="27"/>
    </row>
    <row r="12" spans="1:16">
      <c r="A12" s="30">
        <v>1</v>
      </c>
      <c r="B12" s="31">
        <v>1</v>
      </c>
      <c r="C12" s="31" t="str" cm="1">
        <f t="array" ref="C12">INDEX($P$5:$P$7,B12)</f>
        <v>4:00–5:25 م</v>
      </c>
      <c r="D12" s="31">
        <v>8</v>
      </c>
      <c r="E12" s="31" t="s">
        <v>95</v>
      </c>
      <c r="F12" s="32">
        <v>1</v>
      </c>
      <c r="G12" s="31" t="s">
        <v>175</v>
      </c>
      <c r="H12" s="27"/>
      <c r="I12" s="33">
        <v>8</v>
      </c>
      <c r="J12" s="33" t="s">
        <v>19</v>
      </c>
      <c r="K12" s="33">
        <f t="shared" si="0"/>
        <v>18</v>
      </c>
      <c r="L12" s="33">
        <f t="shared" si="1"/>
        <v>9</v>
      </c>
      <c r="M12" s="27"/>
      <c r="N12" s="27"/>
      <c r="O12" s="27"/>
      <c r="P12" s="27"/>
    </row>
    <row r="13" spans="1:16">
      <c r="A13" s="30">
        <v>1</v>
      </c>
      <c r="B13" s="31">
        <v>1</v>
      </c>
      <c r="C13" s="31" t="str" cm="1">
        <f t="array" ref="C13">INDEX($P$5:$P$7,B13)</f>
        <v>4:00–5:25 م</v>
      </c>
      <c r="D13" s="31">
        <v>9</v>
      </c>
      <c r="E13" s="31" t="s">
        <v>95</v>
      </c>
      <c r="F13" s="32">
        <v>1</v>
      </c>
      <c r="G13" s="31" t="s">
        <v>162</v>
      </c>
      <c r="H13" s="27"/>
      <c r="I13" s="33">
        <v>9</v>
      </c>
      <c r="J13" s="33" t="s">
        <v>19</v>
      </c>
      <c r="K13" s="33">
        <f t="shared" si="0"/>
        <v>18</v>
      </c>
      <c r="L13" s="33">
        <f t="shared" si="1"/>
        <v>9</v>
      </c>
      <c r="M13" s="27"/>
      <c r="N13" s="27"/>
      <c r="O13" s="27"/>
      <c r="P13" s="27"/>
    </row>
    <row r="14" spans="1:16">
      <c r="A14" s="30">
        <v>1</v>
      </c>
      <c r="B14" s="31">
        <v>2</v>
      </c>
      <c r="C14" s="31" t="str" cm="1">
        <f t="array" ref="C14">INDEX($P$5:$P$7,B14)</f>
        <v>5:35–7:00 م</v>
      </c>
      <c r="D14" s="31">
        <v>1</v>
      </c>
      <c r="E14" s="31" t="s">
        <v>95</v>
      </c>
      <c r="F14" s="32">
        <v>1</v>
      </c>
      <c r="G14" s="31" t="s">
        <v>123</v>
      </c>
      <c r="H14" s="27"/>
      <c r="I14" s="33">
        <v>10</v>
      </c>
      <c r="J14" s="33" t="s">
        <v>19</v>
      </c>
      <c r="K14" s="33">
        <f t="shared" si="0"/>
        <v>18</v>
      </c>
      <c r="L14" s="33">
        <f t="shared" si="1"/>
        <v>9</v>
      </c>
      <c r="M14" s="27"/>
      <c r="N14" s="27"/>
      <c r="O14" s="27"/>
      <c r="P14" s="27"/>
    </row>
    <row r="15" spans="1:16">
      <c r="A15" s="30">
        <v>1</v>
      </c>
      <c r="B15" s="31">
        <v>2</v>
      </c>
      <c r="C15" s="31" t="str" cm="1">
        <f t="array" ref="C15">INDEX($P$5:$P$7,B15)</f>
        <v>5:35–7:00 م</v>
      </c>
      <c r="D15" s="31">
        <v>2</v>
      </c>
      <c r="E15" s="31" t="s">
        <v>174</v>
      </c>
      <c r="F15" s="32">
        <v>1</v>
      </c>
      <c r="G15" s="31" t="s">
        <v>382</v>
      </c>
      <c r="H15" s="27"/>
      <c r="I15" s="33">
        <v>11</v>
      </c>
      <c r="J15" s="33" t="s">
        <v>95</v>
      </c>
      <c r="K15" s="33">
        <f t="shared" si="0"/>
        <v>18</v>
      </c>
      <c r="L15" s="33">
        <f t="shared" si="1"/>
        <v>9</v>
      </c>
      <c r="M15" s="27"/>
      <c r="N15" s="27"/>
      <c r="O15" s="27"/>
      <c r="P15" s="27"/>
    </row>
    <row r="16" spans="1:16">
      <c r="A16" s="30">
        <v>1</v>
      </c>
      <c r="B16" s="31">
        <v>2</v>
      </c>
      <c r="C16" s="31" t="str" cm="1">
        <f t="array" ref="C16">INDEX($P$5:$P$7,B16)</f>
        <v>5:35–7:00 م</v>
      </c>
      <c r="D16" s="31">
        <v>3</v>
      </c>
      <c r="E16" s="31" t="s">
        <v>174</v>
      </c>
      <c r="F16" s="32">
        <v>1</v>
      </c>
      <c r="G16" s="31" t="s">
        <v>383</v>
      </c>
      <c r="H16" s="27"/>
      <c r="I16" s="33">
        <v>12</v>
      </c>
      <c r="J16" s="33" t="s">
        <v>95</v>
      </c>
      <c r="K16" s="33">
        <f t="shared" si="0"/>
        <v>18</v>
      </c>
      <c r="L16" s="33">
        <f t="shared" si="1"/>
        <v>9</v>
      </c>
      <c r="M16" s="27"/>
      <c r="N16" s="27"/>
      <c r="O16" s="27"/>
      <c r="P16" s="27"/>
    </row>
    <row r="17" spans="1:16">
      <c r="A17" s="30">
        <v>1</v>
      </c>
      <c r="B17" s="31">
        <v>2</v>
      </c>
      <c r="C17" s="31" t="str" cm="1">
        <f t="array" ref="C17">INDEX($P$5:$P$7,B17)</f>
        <v>5:35–7:00 م</v>
      </c>
      <c r="D17" s="31">
        <v>4</v>
      </c>
      <c r="E17" s="31" t="s">
        <v>174</v>
      </c>
      <c r="F17" s="32">
        <v>1</v>
      </c>
      <c r="G17" s="31" t="s">
        <v>321</v>
      </c>
      <c r="H17" s="27"/>
      <c r="I17" s="33">
        <v>13</v>
      </c>
      <c r="J17" s="33" t="s">
        <v>95</v>
      </c>
      <c r="K17" s="33">
        <f t="shared" si="0"/>
        <v>18</v>
      </c>
      <c r="L17" s="33">
        <f t="shared" si="1"/>
        <v>9</v>
      </c>
      <c r="M17" s="27"/>
      <c r="N17" s="27"/>
      <c r="O17" s="27"/>
      <c r="P17" s="27"/>
    </row>
    <row r="18" spans="1:16">
      <c r="A18" s="30">
        <v>1</v>
      </c>
      <c r="B18" s="31">
        <v>2</v>
      </c>
      <c r="C18" s="31" t="str" cm="1">
        <f t="array" ref="C18">INDEX($P$5:$P$7,B18)</f>
        <v>5:35–7:00 م</v>
      </c>
      <c r="D18" s="31">
        <v>5</v>
      </c>
      <c r="E18" s="31" t="s">
        <v>174</v>
      </c>
      <c r="F18" s="32">
        <v>1</v>
      </c>
      <c r="G18" s="31" t="s">
        <v>318</v>
      </c>
      <c r="H18" s="27"/>
      <c r="I18" s="33">
        <v>14</v>
      </c>
      <c r="J18" s="33" t="s">
        <v>95</v>
      </c>
      <c r="K18" s="33">
        <f t="shared" si="0"/>
        <v>18</v>
      </c>
      <c r="L18" s="33">
        <f t="shared" si="1"/>
        <v>9</v>
      </c>
      <c r="M18" s="27"/>
      <c r="N18" s="27"/>
      <c r="O18" s="27"/>
      <c r="P18" s="27"/>
    </row>
    <row r="19" spans="1:16">
      <c r="A19" s="30">
        <v>1</v>
      </c>
      <c r="B19" s="31">
        <v>2</v>
      </c>
      <c r="C19" s="31" t="str" cm="1">
        <f t="array" ref="C19">INDEX($P$5:$P$7,B19)</f>
        <v>5:35–7:00 م</v>
      </c>
      <c r="D19" s="31">
        <v>6</v>
      </c>
      <c r="E19" s="31" t="s">
        <v>174</v>
      </c>
      <c r="F19" s="32">
        <v>1</v>
      </c>
      <c r="G19" s="31" t="s">
        <v>306</v>
      </c>
      <c r="H19" s="27"/>
      <c r="I19" s="33">
        <v>15</v>
      </c>
      <c r="J19" s="33" t="s">
        <v>95</v>
      </c>
      <c r="K19" s="33">
        <f t="shared" si="0"/>
        <v>18</v>
      </c>
      <c r="L19" s="33">
        <f t="shared" si="1"/>
        <v>9</v>
      </c>
      <c r="M19" s="27"/>
      <c r="N19" s="27"/>
      <c r="O19" s="27"/>
      <c r="P19" s="27"/>
    </row>
    <row r="20" spans="1:16">
      <c r="A20" s="30">
        <v>1</v>
      </c>
      <c r="B20" s="31">
        <v>2</v>
      </c>
      <c r="C20" s="31" t="str" cm="1">
        <f t="array" ref="C20">INDEX($P$5:$P$7,B20)</f>
        <v>5:35–7:00 م</v>
      </c>
      <c r="D20" s="31">
        <v>7</v>
      </c>
      <c r="E20" s="31" t="s">
        <v>295</v>
      </c>
      <c r="F20" s="32">
        <v>1</v>
      </c>
      <c r="G20" s="31" t="s">
        <v>536</v>
      </c>
      <c r="H20" s="27"/>
      <c r="I20" s="33">
        <v>16</v>
      </c>
      <c r="J20" s="33" t="s">
        <v>95</v>
      </c>
      <c r="K20" s="33">
        <f t="shared" si="0"/>
        <v>18</v>
      </c>
      <c r="L20" s="33">
        <f t="shared" si="1"/>
        <v>9</v>
      </c>
      <c r="M20" s="27"/>
      <c r="N20" s="27"/>
      <c r="O20" s="27"/>
      <c r="P20" s="27"/>
    </row>
    <row r="21" spans="1:16">
      <c r="A21" s="30">
        <v>1</v>
      </c>
      <c r="B21" s="31">
        <v>2</v>
      </c>
      <c r="C21" s="31" t="str" cm="1">
        <f t="array" ref="C21">INDEX($P$5:$P$7,B21)</f>
        <v>5:35–7:00 م</v>
      </c>
      <c r="D21" s="31">
        <v>8</v>
      </c>
      <c r="E21" s="31" t="s">
        <v>295</v>
      </c>
      <c r="F21" s="32">
        <v>1</v>
      </c>
      <c r="G21" s="31" t="s">
        <v>516</v>
      </c>
      <c r="H21" s="27"/>
      <c r="I21" s="33">
        <v>17</v>
      </c>
      <c r="J21" s="33" t="s">
        <v>95</v>
      </c>
      <c r="K21" s="33">
        <f t="shared" si="0"/>
        <v>18</v>
      </c>
      <c r="L21" s="33">
        <f t="shared" si="1"/>
        <v>9</v>
      </c>
      <c r="M21" s="27"/>
      <c r="N21" s="27"/>
      <c r="O21" s="27"/>
      <c r="P21" s="27"/>
    </row>
    <row r="22" spans="1:16">
      <c r="A22" s="30">
        <v>1</v>
      </c>
      <c r="B22" s="31">
        <v>2</v>
      </c>
      <c r="C22" s="31" t="str" cm="1">
        <f t="array" ref="C22">INDEX($P$5:$P$7,B22)</f>
        <v>5:35–7:00 م</v>
      </c>
      <c r="D22" s="31">
        <v>9</v>
      </c>
      <c r="E22" s="31" t="s">
        <v>295</v>
      </c>
      <c r="F22" s="32">
        <v>1</v>
      </c>
      <c r="G22" s="31" t="s">
        <v>496</v>
      </c>
      <c r="H22" s="27"/>
      <c r="I22" s="33">
        <v>18</v>
      </c>
      <c r="J22" s="33" t="s">
        <v>95</v>
      </c>
      <c r="K22" s="33">
        <f t="shared" si="0"/>
        <v>18</v>
      </c>
      <c r="L22" s="33">
        <f t="shared" si="1"/>
        <v>9</v>
      </c>
      <c r="M22" s="27"/>
      <c r="N22" s="27"/>
      <c r="O22" s="27"/>
      <c r="P22" s="27"/>
    </row>
    <row r="23" spans="1:16">
      <c r="A23" s="30">
        <v>1</v>
      </c>
      <c r="B23" s="31">
        <v>3</v>
      </c>
      <c r="C23" s="31" t="str" cm="1">
        <f t="array" ref="C23">INDEX($P$5:$P$7,B23)</f>
        <v>7:10–8:35 م</v>
      </c>
      <c r="D23" s="31">
        <v>1</v>
      </c>
      <c r="E23" s="31" t="s">
        <v>295</v>
      </c>
      <c r="F23" s="32">
        <v>1</v>
      </c>
      <c r="G23" s="31" t="s">
        <v>472</v>
      </c>
      <c r="H23" s="27"/>
      <c r="I23" s="33">
        <v>19</v>
      </c>
      <c r="J23" s="33" t="s">
        <v>95</v>
      </c>
      <c r="K23" s="33">
        <f t="shared" si="0"/>
        <v>18</v>
      </c>
      <c r="L23" s="33">
        <f t="shared" si="1"/>
        <v>9</v>
      </c>
      <c r="M23" s="27"/>
      <c r="N23" s="27"/>
      <c r="O23" s="27"/>
      <c r="P23" s="27"/>
    </row>
    <row r="24" spans="1:16">
      <c r="A24" s="30">
        <v>1</v>
      </c>
      <c r="B24" s="31">
        <v>3</v>
      </c>
      <c r="C24" s="31" t="str" cm="1">
        <f t="array" ref="C24">INDEX($P$5:$P$7,B24)</f>
        <v>7:10–8:35 م</v>
      </c>
      <c r="D24" s="31">
        <v>2</v>
      </c>
      <c r="E24" s="31" t="s">
        <v>295</v>
      </c>
      <c r="F24" s="32">
        <v>1</v>
      </c>
      <c r="G24" s="31" t="s">
        <v>452</v>
      </c>
      <c r="H24" s="27"/>
      <c r="I24" s="33">
        <v>20</v>
      </c>
      <c r="J24" s="33" t="s">
        <v>95</v>
      </c>
      <c r="K24" s="33">
        <f t="shared" si="0"/>
        <v>18</v>
      </c>
      <c r="L24" s="33">
        <f t="shared" si="1"/>
        <v>9</v>
      </c>
      <c r="M24" s="27"/>
      <c r="N24" s="27"/>
      <c r="O24" s="27"/>
      <c r="P24" s="27"/>
    </row>
    <row r="25" spans="1:16">
      <c r="A25" s="30">
        <v>1</v>
      </c>
      <c r="B25" s="31">
        <v>3</v>
      </c>
      <c r="C25" s="31" t="str" cm="1">
        <f t="array" ref="C25">INDEX($P$5:$P$7,B25)</f>
        <v>7:10–8:35 م</v>
      </c>
      <c r="D25" s="31">
        <v>3</v>
      </c>
      <c r="E25" s="31" t="s">
        <v>335</v>
      </c>
      <c r="F25" s="32">
        <v>1</v>
      </c>
      <c r="G25" s="31" t="s">
        <v>673</v>
      </c>
      <c r="H25" s="27"/>
      <c r="I25" s="33">
        <v>21</v>
      </c>
      <c r="J25" s="33" t="s">
        <v>174</v>
      </c>
      <c r="K25" s="33">
        <f t="shared" si="0"/>
        <v>18</v>
      </c>
      <c r="L25" s="33">
        <f t="shared" si="1"/>
        <v>9</v>
      </c>
      <c r="M25" s="27"/>
      <c r="N25" s="27"/>
      <c r="O25" s="27"/>
      <c r="P25" s="27"/>
    </row>
    <row r="26" spans="1:16">
      <c r="A26" s="30">
        <v>1</v>
      </c>
      <c r="B26" s="31">
        <v>3</v>
      </c>
      <c r="C26" s="31" t="str" cm="1">
        <f t="array" ref="C26">INDEX($P$5:$P$7,B26)</f>
        <v>7:10–8:35 م</v>
      </c>
      <c r="D26" s="31">
        <v>4</v>
      </c>
      <c r="E26" s="31" t="s">
        <v>335</v>
      </c>
      <c r="F26" s="32">
        <v>1</v>
      </c>
      <c r="G26" s="31" t="s">
        <v>662</v>
      </c>
      <c r="H26" s="27"/>
      <c r="I26" s="33">
        <v>22</v>
      </c>
      <c r="J26" s="33" t="s">
        <v>174</v>
      </c>
      <c r="K26" s="33">
        <f t="shared" si="0"/>
        <v>18</v>
      </c>
      <c r="L26" s="33">
        <f t="shared" si="1"/>
        <v>9</v>
      </c>
      <c r="M26" s="27"/>
      <c r="N26" s="27"/>
      <c r="O26" s="27"/>
      <c r="P26" s="27"/>
    </row>
    <row r="27" spans="1:16">
      <c r="A27" s="30">
        <v>1</v>
      </c>
      <c r="B27" s="31">
        <v>3</v>
      </c>
      <c r="C27" s="31" t="str" cm="1">
        <f t="array" ref="C27">INDEX($P$5:$P$7,B27)</f>
        <v>7:10–8:35 م</v>
      </c>
      <c r="D27" s="31">
        <v>5</v>
      </c>
      <c r="E27" s="31" t="s">
        <v>335</v>
      </c>
      <c r="F27" s="32">
        <v>1</v>
      </c>
      <c r="G27" s="31" t="s">
        <v>655</v>
      </c>
      <c r="H27" s="27"/>
      <c r="I27" s="33">
        <v>23</v>
      </c>
      <c r="J27" s="33" t="s">
        <v>174</v>
      </c>
      <c r="K27" s="33">
        <f t="shared" si="0"/>
        <v>18</v>
      </c>
      <c r="L27" s="33">
        <f t="shared" si="1"/>
        <v>9</v>
      </c>
      <c r="M27" s="27"/>
      <c r="N27" s="27"/>
      <c r="O27" s="27"/>
      <c r="P27" s="27"/>
    </row>
    <row r="28" spans="1:16">
      <c r="A28" s="30">
        <v>1</v>
      </c>
      <c r="B28" s="31">
        <v>3</v>
      </c>
      <c r="C28" s="31" t="str" cm="1">
        <f t="array" ref="C28">INDEX($P$5:$P$7,B28)</f>
        <v>7:10–8:35 م</v>
      </c>
      <c r="D28" s="31">
        <v>6</v>
      </c>
      <c r="E28" s="31" t="s">
        <v>335</v>
      </c>
      <c r="F28" s="32">
        <v>1</v>
      </c>
      <c r="G28" s="31" t="s">
        <v>650</v>
      </c>
      <c r="H28" s="27"/>
      <c r="I28" s="33">
        <v>24</v>
      </c>
      <c r="J28" s="33" t="s">
        <v>174</v>
      </c>
      <c r="K28" s="33">
        <f t="shared" si="0"/>
        <v>18</v>
      </c>
      <c r="L28" s="33">
        <f t="shared" si="1"/>
        <v>9</v>
      </c>
      <c r="M28" s="27"/>
      <c r="N28" s="27"/>
      <c r="O28" s="27"/>
      <c r="P28" s="27"/>
    </row>
    <row r="29" spans="1:16">
      <c r="A29" s="30">
        <v>1</v>
      </c>
      <c r="B29" s="31">
        <v>3</v>
      </c>
      <c r="C29" s="31" t="str" cm="1">
        <f t="array" ref="C29">INDEX($P$5:$P$7,B29)</f>
        <v>7:10–8:35 م</v>
      </c>
      <c r="D29" s="31">
        <v>7</v>
      </c>
      <c r="E29" s="31" t="s">
        <v>335</v>
      </c>
      <c r="F29" s="32">
        <v>1</v>
      </c>
      <c r="G29" s="31" t="s">
        <v>640</v>
      </c>
      <c r="H29" s="27"/>
      <c r="I29" s="33">
        <v>25</v>
      </c>
      <c r="J29" s="33" t="s">
        <v>174</v>
      </c>
      <c r="K29" s="33">
        <f t="shared" si="0"/>
        <v>18</v>
      </c>
      <c r="L29" s="33">
        <f t="shared" si="1"/>
        <v>9</v>
      </c>
      <c r="M29" s="27"/>
      <c r="N29" s="27"/>
      <c r="O29" s="27"/>
      <c r="P29" s="27"/>
    </row>
    <row r="30" spans="1:16">
      <c r="A30" s="30">
        <v>2</v>
      </c>
      <c r="B30" s="31">
        <v>1</v>
      </c>
      <c r="C30" s="31" t="str" cm="1">
        <f t="array" ref="C30">INDEX($P$5:$P$7,B30)</f>
        <v>4:00–5:25 م</v>
      </c>
      <c r="D30" s="31">
        <v>1</v>
      </c>
      <c r="E30" s="31" t="s">
        <v>19</v>
      </c>
      <c r="F30" s="32">
        <v>1</v>
      </c>
      <c r="G30" s="31" t="s">
        <v>54</v>
      </c>
      <c r="H30" s="27"/>
      <c r="I30" s="33">
        <v>26</v>
      </c>
      <c r="J30" s="33" t="s">
        <v>174</v>
      </c>
      <c r="K30" s="33">
        <f t="shared" si="0"/>
        <v>18</v>
      </c>
      <c r="L30" s="33">
        <f t="shared" si="1"/>
        <v>9</v>
      </c>
      <c r="M30" s="27"/>
      <c r="N30" s="27"/>
      <c r="O30" s="27"/>
      <c r="P30" s="27"/>
    </row>
    <row r="31" spans="1:16">
      <c r="A31" s="30">
        <v>2</v>
      </c>
      <c r="B31" s="31">
        <v>1</v>
      </c>
      <c r="C31" s="31" t="str" cm="1">
        <f t="array" ref="C31">INDEX($P$5:$P$7,B31)</f>
        <v>4:00–5:25 م</v>
      </c>
      <c r="D31" s="31">
        <v>2</v>
      </c>
      <c r="E31" s="31" t="s">
        <v>19</v>
      </c>
      <c r="F31" s="32">
        <v>1</v>
      </c>
      <c r="G31" s="31" t="s">
        <v>63</v>
      </c>
      <c r="H31" s="27"/>
      <c r="I31" s="33">
        <v>27</v>
      </c>
      <c r="J31" s="33" t="s">
        <v>174</v>
      </c>
      <c r="K31" s="33">
        <f t="shared" si="0"/>
        <v>18</v>
      </c>
      <c r="L31" s="33">
        <f t="shared" si="1"/>
        <v>9</v>
      </c>
      <c r="M31" s="27"/>
      <c r="N31" s="27"/>
      <c r="O31" s="27"/>
      <c r="P31" s="27"/>
    </row>
    <row r="32" spans="1:16">
      <c r="A32" s="30">
        <v>2</v>
      </c>
      <c r="B32" s="31">
        <v>1</v>
      </c>
      <c r="C32" s="31" t="str" cm="1">
        <f t="array" ref="C32">INDEX($P$5:$P$7,B32)</f>
        <v>4:00–5:25 م</v>
      </c>
      <c r="D32" s="31">
        <v>3</v>
      </c>
      <c r="E32" s="31" t="s">
        <v>19</v>
      </c>
      <c r="F32" s="32">
        <v>1</v>
      </c>
      <c r="G32" s="31" t="s">
        <v>40</v>
      </c>
      <c r="H32" s="27"/>
      <c r="I32" s="33">
        <v>28</v>
      </c>
      <c r="J32" s="33" t="s">
        <v>174</v>
      </c>
      <c r="K32" s="33">
        <f t="shared" si="0"/>
        <v>18</v>
      </c>
      <c r="L32" s="33">
        <f t="shared" si="1"/>
        <v>9</v>
      </c>
      <c r="M32" s="27"/>
      <c r="N32" s="27"/>
      <c r="O32" s="27"/>
      <c r="P32" s="27"/>
    </row>
    <row r="33" spans="1:16">
      <c r="A33" s="30">
        <v>2</v>
      </c>
      <c r="B33" s="31">
        <v>1</v>
      </c>
      <c r="C33" s="31" t="str" cm="1">
        <f t="array" ref="C33">INDEX($P$5:$P$7,B33)</f>
        <v>4:00–5:25 م</v>
      </c>
      <c r="D33" s="31">
        <v>4</v>
      </c>
      <c r="E33" s="31" t="s">
        <v>19</v>
      </c>
      <c r="F33" s="32">
        <v>1</v>
      </c>
      <c r="G33" s="31" t="s">
        <v>33</v>
      </c>
      <c r="H33" s="27"/>
      <c r="I33" s="33">
        <v>29</v>
      </c>
      <c r="J33" s="33" t="s">
        <v>174</v>
      </c>
      <c r="K33" s="33">
        <f t="shared" si="0"/>
        <v>18</v>
      </c>
      <c r="L33" s="33">
        <f t="shared" si="1"/>
        <v>9</v>
      </c>
      <c r="M33" s="27"/>
      <c r="N33" s="27"/>
      <c r="O33" s="27"/>
      <c r="P33" s="27"/>
    </row>
    <row r="34" spans="1:16">
      <c r="A34" s="30">
        <v>2</v>
      </c>
      <c r="B34" s="31">
        <v>1</v>
      </c>
      <c r="C34" s="31" t="str" cm="1">
        <f t="array" ref="C34">INDEX($P$5:$P$7,B34)</f>
        <v>4:00–5:25 م</v>
      </c>
      <c r="D34" s="31">
        <v>5</v>
      </c>
      <c r="E34" s="31" t="s">
        <v>19</v>
      </c>
      <c r="F34" s="32">
        <v>1</v>
      </c>
      <c r="G34" s="31" t="s">
        <v>34</v>
      </c>
      <c r="H34" s="27"/>
      <c r="I34" s="33">
        <v>30</v>
      </c>
      <c r="J34" s="33" t="s">
        <v>174</v>
      </c>
      <c r="K34" s="33">
        <f t="shared" si="0"/>
        <v>18</v>
      </c>
      <c r="L34" s="33">
        <f t="shared" si="1"/>
        <v>9</v>
      </c>
      <c r="M34" s="27"/>
      <c r="N34" s="27"/>
      <c r="O34" s="27"/>
      <c r="P34" s="27"/>
    </row>
    <row r="35" spans="1:16">
      <c r="A35" s="30">
        <v>2</v>
      </c>
      <c r="B35" s="31">
        <v>1</v>
      </c>
      <c r="C35" s="31" t="str" cm="1">
        <f t="array" ref="C35">INDEX($P$5:$P$7,B35)</f>
        <v>4:00–5:25 م</v>
      </c>
      <c r="D35" s="31">
        <v>6</v>
      </c>
      <c r="E35" s="31" t="s">
        <v>95</v>
      </c>
      <c r="F35" s="32">
        <v>1</v>
      </c>
      <c r="G35" s="31" t="s">
        <v>194</v>
      </c>
      <c r="H35" s="27"/>
      <c r="I35" s="33">
        <v>31</v>
      </c>
      <c r="J35" s="33" t="s">
        <v>295</v>
      </c>
      <c r="K35" s="33">
        <f t="shared" si="0"/>
        <v>18</v>
      </c>
      <c r="L35" s="33">
        <f t="shared" si="1"/>
        <v>9</v>
      </c>
      <c r="M35" s="27"/>
      <c r="N35" s="27"/>
      <c r="O35" s="27"/>
      <c r="P35" s="27"/>
    </row>
    <row r="36" spans="1:16">
      <c r="A36" s="30">
        <v>2</v>
      </c>
      <c r="B36" s="31">
        <v>1</v>
      </c>
      <c r="C36" s="31" t="str" cm="1">
        <f t="array" ref="C36">INDEX($P$5:$P$7,B36)</f>
        <v>4:00–5:25 م</v>
      </c>
      <c r="D36" s="31">
        <v>7</v>
      </c>
      <c r="E36" s="31" t="s">
        <v>95</v>
      </c>
      <c r="F36" s="32">
        <v>1</v>
      </c>
      <c r="G36" s="31" t="s">
        <v>218</v>
      </c>
      <c r="H36" s="27"/>
      <c r="I36" s="33">
        <v>32</v>
      </c>
      <c r="J36" s="33" t="s">
        <v>295</v>
      </c>
      <c r="K36" s="33">
        <f t="shared" si="0"/>
        <v>18</v>
      </c>
      <c r="L36" s="33">
        <f t="shared" si="1"/>
        <v>9</v>
      </c>
      <c r="M36" s="27"/>
      <c r="N36" s="27"/>
      <c r="O36" s="27"/>
      <c r="P36" s="27"/>
    </row>
    <row r="37" spans="1:16">
      <c r="A37" s="30">
        <v>2</v>
      </c>
      <c r="B37" s="31">
        <v>1</v>
      </c>
      <c r="C37" s="31" t="str" cm="1">
        <f t="array" ref="C37">INDEX($P$5:$P$7,B37)</f>
        <v>4:00–5:25 م</v>
      </c>
      <c r="D37" s="31">
        <v>8</v>
      </c>
      <c r="E37" s="31" t="s">
        <v>95</v>
      </c>
      <c r="F37" s="32">
        <v>1</v>
      </c>
      <c r="G37" s="31" t="s">
        <v>163</v>
      </c>
      <c r="H37" s="27"/>
      <c r="I37" s="33">
        <v>33</v>
      </c>
      <c r="J37" s="33" t="s">
        <v>295</v>
      </c>
      <c r="K37" s="33">
        <f t="shared" ref="K37:K54" si="2">COUNTIF($G$5:$G$454,I37&amp;" ضد *")+COUNTIF($G$5:$G$454,"* ضد "&amp;I37)</f>
        <v>18</v>
      </c>
      <c r="L37" s="33">
        <f t="shared" ref="L37:L54" si="3">COUNTIF($J$5:$J$54,J37)-1</f>
        <v>9</v>
      </c>
      <c r="M37" s="27"/>
      <c r="N37" s="27"/>
      <c r="O37" s="27"/>
      <c r="P37" s="27"/>
    </row>
    <row r="38" spans="1:16">
      <c r="A38" s="30">
        <v>2</v>
      </c>
      <c r="B38" s="31">
        <v>1</v>
      </c>
      <c r="C38" s="31" t="str" cm="1">
        <f t="array" ref="C38">INDEX($P$5:$P$7,B38)</f>
        <v>4:00–5:25 م</v>
      </c>
      <c r="D38" s="31">
        <v>9</v>
      </c>
      <c r="E38" s="31" t="s">
        <v>95</v>
      </c>
      <c r="F38" s="32">
        <v>1</v>
      </c>
      <c r="G38" s="31" t="s">
        <v>124</v>
      </c>
      <c r="H38" s="27"/>
      <c r="I38" s="33">
        <v>34</v>
      </c>
      <c r="J38" s="33" t="s">
        <v>295</v>
      </c>
      <c r="K38" s="33">
        <f t="shared" si="2"/>
        <v>18</v>
      </c>
      <c r="L38" s="33">
        <f t="shared" si="3"/>
        <v>9</v>
      </c>
      <c r="M38" s="27"/>
      <c r="N38" s="27"/>
      <c r="O38" s="27"/>
      <c r="P38" s="27"/>
    </row>
    <row r="39" spans="1:16">
      <c r="A39" s="30">
        <v>2</v>
      </c>
      <c r="B39" s="31">
        <v>2</v>
      </c>
      <c r="C39" s="31" t="str" cm="1">
        <f t="array" ref="C39">INDEX($P$5:$P$7,B39)</f>
        <v>5:35–7:00 م</v>
      </c>
      <c r="D39" s="31">
        <v>1</v>
      </c>
      <c r="E39" s="31" t="s">
        <v>95</v>
      </c>
      <c r="F39" s="32">
        <v>1</v>
      </c>
      <c r="G39" s="31" t="s">
        <v>116</v>
      </c>
      <c r="H39" s="27"/>
      <c r="I39" s="33">
        <v>35</v>
      </c>
      <c r="J39" s="33" t="s">
        <v>295</v>
      </c>
      <c r="K39" s="33">
        <f t="shared" si="2"/>
        <v>18</v>
      </c>
      <c r="L39" s="33">
        <f t="shared" si="3"/>
        <v>9</v>
      </c>
      <c r="M39" s="27"/>
      <c r="N39" s="27"/>
      <c r="O39" s="27"/>
      <c r="P39" s="27"/>
    </row>
    <row r="40" spans="1:16">
      <c r="A40" s="30">
        <v>2</v>
      </c>
      <c r="B40" s="31">
        <v>2</v>
      </c>
      <c r="C40" s="31" t="str" cm="1">
        <f t="array" ref="C40">INDEX($P$5:$P$7,B40)</f>
        <v>5:35–7:00 م</v>
      </c>
      <c r="D40" s="31">
        <v>2</v>
      </c>
      <c r="E40" s="31" t="s">
        <v>174</v>
      </c>
      <c r="F40" s="32">
        <v>1</v>
      </c>
      <c r="G40" s="31" t="s">
        <v>414</v>
      </c>
      <c r="H40" s="27"/>
      <c r="I40" s="33">
        <v>36</v>
      </c>
      <c r="J40" s="33" t="s">
        <v>295</v>
      </c>
      <c r="K40" s="33">
        <f t="shared" si="2"/>
        <v>18</v>
      </c>
      <c r="L40" s="33">
        <f t="shared" si="3"/>
        <v>9</v>
      </c>
      <c r="M40" s="27"/>
      <c r="N40" s="27"/>
      <c r="O40" s="27"/>
      <c r="P40" s="27"/>
    </row>
    <row r="41" spans="1:16">
      <c r="A41" s="30">
        <v>2</v>
      </c>
      <c r="B41" s="31">
        <v>2</v>
      </c>
      <c r="C41" s="31" t="str" cm="1">
        <f t="array" ref="C41">INDEX($P$5:$P$7,B41)</f>
        <v>5:35–7:00 م</v>
      </c>
      <c r="D41" s="31">
        <v>3</v>
      </c>
      <c r="E41" s="31" t="s">
        <v>174</v>
      </c>
      <c r="F41" s="32">
        <v>1</v>
      </c>
      <c r="G41" s="31" t="s">
        <v>337</v>
      </c>
      <c r="H41" s="27"/>
      <c r="I41" s="33">
        <v>37</v>
      </c>
      <c r="J41" s="33" t="s">
        <v>295</v>
      </c>
      <c r="K41" s="33">
        <f t="shared" si="2"/>
        <v>18</v>
      </c>
      <c r="L41" s="33">
        <f t="shared" si="3"/>
        <v>9</v>
      </c>
      <c r="M41" s="27"/>
      <c r="N41" s="27"/>
      <c r="O41" s="27"/>
      <c r="P41" s="27"/>
    </row>
    <row r="42" spans="1:16">
      <c r="A42" s="30">
        <v>2</v>
      </c>
      <c r="B42" s="31">
        <v>2</v>
      </c>
      <c r="C42" s="31" t="str" cm="1">
        <f t="array" ref="C42">INDEX($P$5:$P$7,B42)</f>
        <v>5:35–7:00 م</v>
      </c>
      <c r="D42" s="31">
        <v>4</v>
      </c>
      <c r="E42" s="31" t="s">
        <v>174</v>
      </c>
      <c r="F42" s="32">
        <v>1</v>
      </c>
      <c r="G42" s="31" t="s">
        <v>319</v>
      </c>
      <c r="H42" s="27"/>
      <c r="I42" s="33">
        <v>38</v>
      </c>
      <c r="J42" s="33" t="s">
        <v>295</v>
      </c>
      <c r="K42" s="33">
        <f t="shared" si="2"/>
        <v>18</v>
      </c>
      <c r="L42" s="33">
        <f t="shared" si="3"/>
        <v>9</v>
      </c>
      <c r="M42" s="27"/>
      <c r="N42" s="27"/>
      <c r="O42" s="27"/>
      <c r="P42" s="27"/>
    </row>
    <row r="43" spans="1:16">
      <c r="A43" s="30">
        <v>2</v>
      </c>
      <c r="B43" s="31">
        <v>2</v>
      </c>
      <c r="C43" s="31" t="str" cm="1">
        <f t="array" ref="C43">INDEX($P$5:$P$7,B43)</f>
        <v>5:35–7:00 م</v>
      </c>
      <c r="D43" s="31">
        <v>5</v>
      </c>
      <c r="E43" s="31" t="s">
        <v>174</v>
      </c>
      <c r="F43" s="32">
        <v>1</v>
      </c>
      <c r="G43" s="31" t="s">
        <v>307</v>
      </c>
      <c r="H43" s="27"/>
      <c r="I43" s="33">
        <v>39</v>
      </c>
      <c r="J43" s="33" t="s">
        <v>295</v>
      </c>
      <c r="K43" s="33">
        <f t="shared" si="2"/>
        <v>18</v>
      </c>
      <c r="L43" s="33">
        <f t="shared" si="3"/>
        <v>9</v>
      </c>
      <c r="M43" s="27"/>
      <c r="N43" s="27"/>
      <c r="O43" s="27"/>
      <c r="P43" s="27"/>
    </row>
    <row r="44" spans="1:16">
      <c r="A44" s="30">
        <v>2</v>
      </c>
      <c r="B44" s="31">
        <v>2</v>
      </c>
      <c r="C44" s="31" t="str" cm="1">
        <f t="array" ref="C44">INDEX($P$5:$P$7,B44)</f>
        <v>5:35–7:00 م</v>
      </c>
      <c r="D44" s="31">
        <v>6</v>
      </c>
      <c r="E44" s="31" t="s">
        <v>174</v>
      </c>
      <c r="F44" s="32">
        <v>1</v>
      </c>
      <c r="G44" s="31" t="s">
        <v>299</v>
      </c>
      <c r="H44" s="27"/>
      <c r="I44" s="33">
        <v>40</v>
      </c>
      <c r="J44" s="33" t="s">
        <v>295</v>
      </c>
      <c r="K44" s="33">
        <f t="shared" si="2"/>
        <v>18</v>
      </c>
      <c r="L44" s="33">
        <f t="shared" si="3"/>
        <v>9</v>
      </c>
      <c r="M44" s="27"/>
      <c r="N44" s="27"/>
      <c r="O44" s="27"/>
      <c r="P44" s="27"/>
    </row>
    <row r="45" spans="1:16">
      <c r="A45" s="30">
        <v>2</v>
      </c>
      <c r="B45" s="31">
        <v>2</v>
      </c>
      <c r="C45" s="31" t="str" cm="1">
        <f t="array" ref="C45">INDEX($P$5:$P$7,B45)</f>
        <v>5:35–7:00 م</v>
      </c>
      <c r="D45" s="31">
        <v>7</v>
      </c>
      <c r="E45" s="31" t="s">
        <v>295</v>
      </c>
      <c r="F45" s="32">
        <v>1</v>
      </c>
      <c r="G45" s="31" t="s">
        <v>508</v>
      </c>
      <c r="H45" s="27"/>
      <c r="I45" s="33">
        <v>41</v>
      </c>
      <c r="J45" s="33" t="s">
        <v>335</v>
      </c>
      <c r="K45" s="33">
        <f t="shared" si="2"/>
        <v>18</v>
      </c>
      <c r="L45" s="33">
        <f t="shared" si="3"/>
        <v>9</v>
      </c>
      <c r="M45" s="27"/>
      <c r="N45" s="27"/>
      <c r="O45" s="27"/>
      <c r="P45" s="27"/>
    </row>
    <row r="46" spans="1:16">
      <c r="A46" s="30">
        <v>2</v>
      </c>
      <c r="B46" s="31">
        <v>2</v>
      </c>
      <c r="C46" s="31" t="str" cm="1">
        <f t="array" ref="C46">INDEX($P$5:$P$7,B46)</f>
        <v>5:35–7:00 م</v>
      </c>
      <c r="D46" s="31">
        <v>8</v>
      </c>
      <c r="E46" s="31" t="s">
        <v>295</v>
      </c>
      <c r="F46" s="32">
        <v>1</v>
      </c>
      <c r="G46" s="31" t="s">
        <v>523</v>
      </c>
      <c r="H46" s="27"/>
      <c r="I46" s="33">
        <v>42</v>
      </c>
      <c r="J46" s="33" t="s">
        <v>335</v>
      </c>
      <c r="K46" s="33">
        <f t="shared" si="2"/>
        <v>18</v>
      </c>
      <c r="L46" s="33">
        <f t="shared" si="3"/>
        <v>9</v>
      </c>
      <c r="M46" s="27"/>
      <c r="N46" s="27"/>
      <c r="O46" s="27"/>
      <c r="P46" s="27"/>
    </row>
    <row r="47" spans="1:16">
      <c r="A47" s="30">
        <v>2</v>
      </c>
      <c r="B47" s="31">
        <v>2</v>
      </c>
      <c r="C47" s="31" t="str" cm="1">
        <f t="array" ref="C47">INDEX($P$5:$P$7,B47)</f>
        <v>5:35–7:00 م</v>
      </c>
      <c r="D47" s="31">
        <v>9</v>
      </c>
      <c r="E47" s="31" t="s">
        <v>295</v>
      </c>
      <c r="F47" s="32">
        <v>1</v>
      </c>
      <c r="G47" s="31" t="s">
        <v>473</v>
      </c>
      <c r="H47" s="27"/>
      <c r="I47" s="33">
        <v>43</v>
      </c>
      <c r="J47" s="33" t="s">
        <v>335</v>
      </c>
      <c r="K47" s="33">
        <f t="shared" si="2"/>
        <v>18</v>
      </c>
      <c r="L47" s="33">
        <f t="shared" si="3"/>
        <v>9</v>
      </c>
      <c r="M47" s="27"/>
      <c r="N47" s="27"/>
      <c r="O47" s="27"/>
      <c r="P47" s="27"/>
    </row>
    <row r="48" spans="1:16">
      <c r="A48" s="30">
        <v>2</v>
      </c>
      <c r="B48" s="31">
        <v>3</v>
      </c>
      <c r="C48" s="31" t="str" cm="1">
        <f t="array" ref="C48">INDEX($P$5:$P$7,B48)</f>
        <v>7:10–8:35 م</v>
      </c>
      <c r="D48" s="31">
        <v>1</v>
      </c>
      <c r="E48" s="31" t="s">
        <v>295</v>
      </c>
      <c r="F48" s="32">
        <v>1</v>
      </c>
      <c r="G48" s="31" t="s">
        <v>453</v>
      </c>
      <c r="H48" s="27"/>
      <c r="I48" s="33">
        <v>44</v>
      </c>
      <c r="J48" s="33" t="s">
        <v>335</v>
      </c>
      <c r="K48" s="33">
        <f t="shared" si="2"/>
        <v>18</v>
      </c>
      <c r="L48" s="33">
        <f t="shared" si="3"/>
        <v>9</v>
      </c>
      <c r="M48" s="27"/>
      <c r="N48" s="27"/>
      <c r="O48" s="27"/>
      <c r="P48" s="27"/>
    </row>
    <row r="49" spans="1:16">
      <c r="A49" s="30">
        <v>2</v>
      </c>
      <c r="B49" s="31">
        <v>3</v>
      </c>
      <c r="C49" s="31" t="str" cm="1">
        <f t="array" ref="C49">INDEX($P$5:$P$7,B49)</f>
        <v>7:10–8:35 م</v>
      </c>
      <c r="D49" s="31">
        <v>2</v>
      </c>
      <c r="E49" s="31" t="s">
        <v>295</v>
      </c>
      <c r="F49" s="32">
        <v>1</v>
      </c>
      <c r="G49" s="31" t="s">
        <v>440</v>
      </c>
      <c r="H49" s="27"/>
      <c r="I49" s="33">
        <v>45</v>
      </c>
      <c r="J49" s="33" t="s">
        <v>335</v>
      </c>
      <c r="K49" s="33">
        <f t="shared" si="2"/>
        <v>18</v>
      </c>
      <c r="L49" s="33">
        <f t="shared" si="3"/>
        <v>9</v>
      </c>
      <c r="M49" s="27"/>
      <c r="N49" s="27"/>
      <c r="O49" s="27"/>
      <c r="P49" s="27"/>
    </row>
    <row r="50" spans="1:16">
      <c r="A50" s="30">
        <v>2</v>
      </c>
      <c r="B50" s="31">
        <v>3</v>
      </c>
      <c r="C50" s="31" t="str" cm="1">
        <f t="array" ref="C50">INDEX($P$5:$P$7,B50)</f>
        <v>7:10–8:35 م</v>
      </c>
      <c r="D50" s="31">
        <v>3</v>
      </c>
      <c r="E50" s="31" t="s">
        <v>335</v>
      </c>
      <c r="F50" s="32">
        <v>1</v>
      </c>
      <c r="G50" s="31" t="s">
        <v>663</v>
      </c>
      <c r="H50" s="27"/>
      <c r="I50" s="33">
        <v>46</v>
      </c>
      <c r="J50" s="33" t="s">
        <v>335</v>
      </c>
      <c r="K50" s="33">
        <f t="shared" si="2"/>
        <v>18</v>
      </c>
      <c r="L50" s="33">
        <f t="shared" si="3"/>
        <v>9</v>
      </c>
      <c r="M50" s="27"/>
      <c r="N50" s="27"/>
      <c r="O50" s="27"/>
      <c r="P50" s="27"/>
    </row>
    <row r="51" spans="1:16">
      <c r="A51" s="30">
        <v>2</v>
      </c>
      <c r="B51" s="31">
        <v>3</v>
      </c>
      <c r="C51" s="31" t="str" cm="1">
        <f t="array" ref="C51">INDEX($P$5:$P$7,B51)</f>
        <v>7:10–8:35 م</v>
      </c>
      <c r="D51" s="31">
        <v>4</v>
      </c>
      <c r="E51" s="31" t="s">
        <v>335</v>
      </c>
      <c r="F51" s="32">
        <v>1</v>
      </c>
      <c r="G51" s="31" t="s">
        <v>674</v>
      </c>
      <c r="H51" s="27"/>
      <c r="I51" s="33">
        <v>47</v>
      </c>
      <c r="J51" s="33" t="s">
        <v>335</v>
      </c>
      <c r="K51" s="33">
        <f t="shared" si="2"/>
        <v>18</v>
      </c>
      <c r="L51" s="33">
        <f t="shared" si="3"/>
        <v>9</v>
      </c>
      <c r="M51" s="27"/>
      <c r="N51" s="27"/>
      <c r="O51" s="27"/>
      <c r="P51" s="27"/>
    </row>
    <row r="52" spans="1:16">
      <c r="A52" s="30">
        <v>2</v>
      </c>
      <c r="B52" s="31">
        <v>3</v>
      </c>
      <c r="C52" s="31" t="str" cm="1">
        <f t="array" ref="C52">INDEX($P$5:$P$7,B52)</f>
        <v>7:10–8:35 م</v>
      </c>
      <c r="D52" s="31">
        <v>5</v>
      </c>
      <c r="E52" s="31" t="s">
        <v>335</v>
      </c>
      <c r="F52" s="32">
        <v>1</v>
      </c>
      <c r="G52" s="31" t="s">
        <v>651</v>
      </c>
      <c r="H52" s="27"/>
      <c r="I52" s="33">
        <v>48</v>
      </c>
      <c r="J52" s="33" t="s">
        <v>335</v>
      </c>
      <c r="K52" s="33">
        <f t="shared" si="2"/>
        <v>18</v>
      </c>
      <c r="L52" s="33">
        <f t="shared" si="3"/>
        <v>9</v>
      </c>
      <c r="M52" s="27"/>
      <c r="N52" s="27"/>
      <c r="O52" s="27"/>
      <c r="P52" s="27"/>
    </row>
    <row r="53" spans="1:16">
      <c r="A53" s="30">
        <v>2</v>
      </c>
      <c r="B53" s="31">
        <v>3</v>
      </c>
      <c r="C53" s="31" t="str" cm="1">
        <f t="array" ref="C53">INDEX($P$5:$P$7,B53)</f>
        <v>7:10–8:35 م</v>
      </c>
      <c r="D53" s="31">
        <v>6</v>
      </c>
      <c r="E53" s="31" t="s">
        <v>335</v>
      </c>
      <c r="F53" s="32">
        <v>1</v>
      </c>
      <c r="G53" s="31" t="s">
        <v>641</v>
      </c>
      <c r="H53" s="27"/>
      <c r="I53" s="33">
        <v>49</v>
      </c>
      <c r="J53" s="33" t="s">
        <v>335</v>
      </c>
      <c r="K53" s="33">
        <f t="shared" si="2"/>
        <v>18</v>
      </c>
      <c r="L53" s="33">
        <f t="shared" si="3"/>
        <v>9</v>
      </c>
      <c r="M53" s="27"/>
      <c r="N53" s="27"/>
      <c r="O53" s="27"/>
      <c r="P53" s="27"/>
    </row>
    <row r="54" spans="1:16">
      <c r="A54" s="30">
        <v>2</v>
      </c>
      <c r="B54" s="31">
        <v>3</v>
      </c>
      <c r="C54" s="31" t="str" cm="1">
        <f t="array" ref="C54">INDEX($P$5:$P$7,B54)</f>
        <v>7:10–8:35 م</v>
      </c>
      <c r="D54" s="31">
        <v>7</v>
      </c>
      <c r="E54" s="31" t="s">
        <v>335</v>
      </c>
      <c r="F54" s="32">
        <v>1</v>
      </c>
      <c r="G54" s="31" t="s">
        <v>631</v>
      </c>
      <c r="H54" s="27"/>
      <c r="I54" s="33">
        <v>50</v>
      </c>
      <c r="J54" s="33" t="s">
        <v>335</v>
      </c>
      <c r="K54" s="33">
        <f t="shared" si="2"/>
        <v>18</v>
      </c>
      <c r="L54" s="33">
        <f t="shared" si="3"/>
        <v>9</v>
      </c>
      <c r="M54" s="27"/>
      <c r="N54" s="27"/>
      <c r="O54" s="27"/>
      <c r="P54" s="27"/>
    </row>
    <row r="55" spans="1:16">
      <c r="A55" s="30">
        <v>3</v>
      </c>
      <c r="B55" s="31">
        <v>1</v>
      </c>
      <c r="C55" s="31" t="str" cm="1">
        <f t="array" ref="C55">INDEX($P$5:$P$7,B55)</f>
        <v>4:00–5:25 م</v>
      </c>
      <c r="D55" s="31">
        <v>1</v>
      </c>
      <c r="E55" s="31" t="s">
        <v>19</v>
      </c>
      <c r="F55" s="32">
        <v>1</v>
      </c>
      <c r="G55" s="31" t="s">
        <v>46</v>
      </c>
      <c r="H55" s="27"/>
      <c r="I55" s="27"/>
      <c r="J55" s="27"/>
      <c r="K55" s="27"/>
      <c r="L55" s="27"/>
      <c r="M55" s="27"/>
      <c r="N55" s="27"/>
      <c r="O55" s="27"/>
      <c r="P55" s="27"/>
    </row>
    <row r="56" spans="1:16">
      <c r="A56" s="30">
        <v>3</v>
      </c>
      <c r="B56" s="31">
        <v>1</v>
      </c>
      <c r="C56" s="31" t="str" cm="1">
        <f t="array" ref="C56">INDEX($P$5:$P$7,B56)</f>
        <v>4:00–5:25 م</v>
      </c>
      <c r="D56" s="31">
        <v>2</v>
      </c>
      <c r="E56" s="31" t="s">
        <v>19</v>
      </c>
      <c r="F56" s="32">
        <v>1</v>
      </c>
      <c r="G56" s="31" t="s">
        <v>55</v>
      </c>
      <c r="H56" s="27"/>
      <c r="I56" s="27"/>
      <c r="J56" s="27"/>
      <c r="K56" s="27"/>
      <c r="L56" s="27"/>
      <c r="M56" s="27"/>
      <c r="N56" s="27"/>
      <c r="O56" s="27"/>
      <c r="P56" s="27"/>
    </row>
    <row r="57" spans="1:16">
      <c r="A57" s="30">
        <v>3</v>
      </c>
      <c r="B57" s="31">
        <v>1</v>
      </c>
      <c r="C57" s="31" t="str" cm="1">
        <f t="array" ref="C57">INDEX($P$5:$P$7,B57)</f>
        <v>4:00–5:25 م</v>
      </c>
      <c r="D57" s="31">
        <v>3</v>
      </c>
      <c r="E57" s="31" t="s">
        <v>19</v>
      </c>
      <c r="F57" s="32">
        <v>1</v>
      </c>
      <c r="G57" s="31" t="s">
        <v>64</v>
      </c>
      <c r="H57" s="27"/>
      <c r="I57" s="27"/>
      <c r="J57" s="27"/>
      <c r="K57" s="27"/>
      <c r="L57" s="27"/>
      <c r="M57" s="27"/>
      <c r="N57" s="27"/>
      <c r="O57" s="27"/>
      <c r="P57" s="27"/>
    </row>
    <row r="58" spans="1:16">
      <c r="A58" s="30">
        <v>3</v>
      </c>
      <c r="B58" s="31">
        <v>1</v>
      </c>
      <c r="C58" s="31" t="str" cm="1">
        <f t="array" ref="C58">INDEX($P$5:$P$7,B58)</f>
        <v>4:00–5:25 م</v>
      </c>
      <c r="D58" s="31">
        <v>4</v>
      </c>
      <c r="E58" s="31" t="s">
        <v>19</v>
      </c>
      <c r="F58" s="32">
        <v>1</v>
      </c>
      <c r="G58" s="31" t="s">
        <v>21</v>
      </c>
      <c r="H58" s="27"/>
      <c r="I58" s="27"/>
      <c r="J58" s="27"/>
      <c r="K58" s="27"/>
      <c r="L58" s="27"/>
      <c r="M58" s="27"/>
      <c r="N58" s="27"/>
      <c r="O58" s="27"/>
      <c r="P58" s="27"/>
    </row>
    <row r="59" spans="1:16">
      <c r="A59" s="30">
        <v>3</v>
      </c>
      <c r="B59" s="31">
        <v>1</v>
      </c>
      <c r="C59" s="31" t="str" cm="1">
        <f t="array" ref="C59">INDEX($P$5:$P$7,B59)</f>
        <v>4:00–5:25 م</v>
      </c>
      <c r="D59" s="31">
        <v>5</v>
      </c>
      <c r="E59" s="31" t="s">
        <v>19</v>
      </c>
      <c r="F59" s="32">
        <v>1</v>
      </c>
      <c r="G59" s="31" t="s">
        <v>22</v>
      </c>
      <c r="H59" s="27"/>
      <c r="I59" s="27"/>
      <c r="J59" s="27"/>
      <c r="K59" s="27"/>
      <c r="L59" s="27"/>
      <c r="M59" s="27"/>
      <c r="N59" s="27"/>
      <c r="O59" s="27"/>
      <c r="P59" s="27"/>
    </row>
    <row r="60" spans="1:16">
      <c r="A60" s="30">
        <v>3</v>
      </c>
      <c r="B60" s="31">
        <v>1</v>
      </c>
      <c r="C60" s="31" t="str" cm="1">
        <f t="array" ref="C60">INDEX($P$5:$P$7,B60)</f>
        <v>4:00–5:25 م</v>
      </c>
      <c r="D60" s="31">
        <v>6</v>
      </c>
      <c r="E60" s="31" t="s">
        <v>95</v>
      </c>
      <c r="F60" s="32">
        <v>1</v>
      </c>
      <c r="G60" s="31" t="s">
        <v>209</v>
      </c>
      <c r="H60" s="27"/>
      <c r="I60" s="27"/>
      <c r="J60" s="27"/>
      <c r="K60" s="27"/>
      <c r="L60" s="27"/>
      <c r="M60" s="27"/>
      <c r="N60" s="27"/>
      <c r="O60" s="27"/>
      <c r="P60" s="27"/>
    </row>
    <row r="61" spans="1:16">
      <c r="A61" s="30">
        <v>3</v>
      </c>
      <c r="B61" s="31">
        <v>1</v>
      </c>
      <c r="C61" s="31" t="str" cm="1">
        <f t="array" ref="C61">INDEX($P$5:$P$7,B61)</f>
        <v>4:00–5:25 م</v>
      </c>
      <c r="D61" s="31">
        <v>7</v>
      </c>
      <c r="E61" s="31" t="s">
        <v>95</v>
      </c>
      <c r="F61" s="32">
        <v>1</v>
      </c>
      <c r="G61" s="31" t="s">
        <v>190</v>
      </c>
      <c r="H61" s="27"/>
      <c r="I61" s="27"/>
      <c r="J61" s="27"/>
      <c r="K61" s="27"/>
      <c r="L61" s="27"/>
      <c r="M61" s="27"/>
      <c r="N61" s="27"/>
      <c r="O61" s="27"/>
      <c r="P61" s="27"/>
    </row>
    <row r="62" spans="1:16">
      <c r="A62" s="30">
        <v>3</v>
      </c>
      <c r="B62" s="31">
        <v>1</v>
      </c>
      <c r="C62" s="31" t="str" cm="1">
        <f t="array" ref="C62">INDEX($P$5:$P$7,B62)</f>
        <v>4:00–5:25 م</v>
      </c>
      <c r="D62" s="31">
        <v>8</v>
      </c>
      <c r="E62" s="31" t="s">
        <v>95</v>
      </c>
      <c r="F62" s="32">
        <v>1</v>
      </c>
      <c r="G62" s="31" t="s">
        <v>219</v>
      </c>
      <c r="H62" s="27"/>
      <c r="I62" s="27"/>
      <c r="J62" s="27"/>
      <c r="K62" s="27"/>
      <c r="L62" s="27"/>
      <c r="M62" s="27"/>
      <c r="N62" s="27"/>
      <c r="O62" s="27"/>
      <c r="P62" s="27"/>
    </row>
    <row r="63" spans="1:16">
      <c r="A63" s="30">
        <v>3</v>
      </c>
      <c r="B63" s="31">
        <v>1</v>
      </c>
      <c r="C63" s="31" t="str" cm="1">
        <f t="array" ref="C63">INDEX($P$5:$P$7,B63)</f>
        <v>4:00–5:25 م</v>
      </c>
      <c r="D63" s="31">
        <v>9</v>
      </c>
      <c r="E63" s="31" t="s">
        <v>95</v>
      </c>
      <c r="F63" s="32">
        <v>1</v>
      </c>
      <c r="G63" s="31" t="s">
        <v>117</v>
      </c>
      <c r="H63" s="27"/>
      <c r="I63" s="27"/>
      <c r="J63" s="27"/>
      <c r="K63" s="27"/>
      <c r="L63" s="27"/>
      <c r="M63" s="27"/>
      <c r="N63" s="27"/>
      <c r="O63" s="27"/>
      <c r="P63" s="27"/>
    </row>
    <row r="64" spans="1:16">
      <c r="A64" s="30">
        <v>3</v>
      </c>
      <c r="B64" s="31">
        <v>2</v>
      </c>
      <c r="C64" s="31" t="str" cm="1">
        <f t="array" ref="C64">INDEX($P$5:$P$7,B64)</f>
        <v>5:35–7:00 م</v>
      </c>
      <c r="D64" s="31">
        <v>1</v>
      </c>
      <c r="E64" s="31" t="s">
        <v>95</v>
      </c>
      <c r="F64" s="32">
        <v>1</v>
      </c>
      <c r="G64" s="31" t="s">
        <v>109</v>
      </c>
      <c r="H64" s="27"/>
      <c r="I64" s="27"/>
      <c r="J64" s="27"/>
      <c r="K64" s="27"/>
      <c r="L64" s="27"/>
      <c r="M64" s="27"/>
      <c r="N64" s="27"/>
      <c r="O64" s="27"/>
      <c r="P64" s="27"/>
    </row>
    <row r="65" spans="1:16">
      <c r="A65" s="30">
        <v>3</v>
      </c>
      <c r="B65" s="31">
        <v>2</v>
      </c>
      <c r="C65" s="31" t="str" cm="1">
        <f t="array" ref="C65">INDEX($P$5:$P$7,B65)</f>
        <v>5:35–7:00 م</v>
      </c>
      <c r="D65" s="31">
        <v>2</v>
      </c>
      <c r="E65" s="31" t="s">
        <v>174</v>
      </c>
      <c r="F65" s="32">
        <v>1</v>
      </c>
      <c r="G65" s="31" t="s">
        <v>388</v>
      </c>
      <c r="H65" s="27"/>
      <c r="I65" s="27"/>
      <c r="J65" s="27"/>
      <c r="K65" s="27"/>
      <c r="L65" s="27"/>
      <c r="M65" s="27"/>
      <c r="N65" s="27"/>
      <c r="O65" s="27"/>
      <c r="P65" s="27"/>
    </row>
    <row r="66" spans="1:16">
      <c r="A66" s="30">
        <v>3</v>
      </c>
      <c r="B66" s="31">
        <v>2</v>
      </c>
      <c r="C66" s="31" t="str" cm="1">
        <f t="array" ref="C66">INDEX($P$5:$P$7,B66)</f>
        <v>5:35–7:00 م</v>
      </c>
      <c r="D66" s="31">
        <v>3</v>
      </c>
      <c r="E66" s="31" t="s">
        <v>174</v>
      </c>
      <c r="F66" s="32">
        <v>1</v>
      </c>
      <c r="G66" s="31" t="s">
        <v>330</v>
      </c>
      <c r="H66" s="27"/>
      <c r="I66" s="27"/>
      <c r="J66" s="27"/>
      <c r="K66" s="27"/>
      <c r="L66" s="27"/>
      <c r="M66" s="27"/>
      <c r="N66" s="27"/>
      <c r="O66" s="27"/>
      <c r="P66" s="27"/>
    </row>
    <row r="67" spans="1:16">
      <c r="A67" s="30">
        <v>3</v>
      </c>
      <c r="B67" s="31">
        <v>2</v>
      </c>
      <c r="C67" s="31" t="str" cm="1">
        <f t="array" ref="C67">INDEX($P$5:$P$7,B67)</f>
        <v>5:35–7:00 م</v>
      </c>
      <c r="D67" s="31">
        <v>4</v>
      </c>
      <c r="E67" s="31" t="s">
        <v>174</v>
      </c>
      <c r="F67" s="32">
        <v>1</v>
      </c>
      <c r="G67" s="31" t="s">
        <v>338</v>
      </c>
      <c r="H67" s="27"/>
      <c r="I67" s="27"/>
      <c r="J67" s="27"/>
      <c r="K67" s="27"/>
      <c r="L67" s="27"/>
      <c r="M67" s="27"/>
      <c r="N67" s="27"/>
      <c r="O67" s="27"/>
      <c r="P67" s="27"/>
    </row>
    <row r="68" spans="1:16">
      <c r="A68" s="30">
        <v>3</v>
      </c>
      <c r="B68" s="31">
        <v>2</v>
      </c>
      <c r="C68" s="31" t="str" cm="1">
        <f t="array" ref="C68">INDEX($P$5:$P$7,B68)</f>
        <v>5:35–7:00 م</v>
      </c>
      <c r="D68" s="31">
        <v>5</v>
      </c>
      <c r="E68" s="31" t="s">
        <v>174</v>
      </c>
      <c r="F68" s="32">
        <v>1</v>
      </c>
      <c r="G68" s="31" t="s">
        <v>300</v>
      </c>
      <c r="H68" s="27"/>
      <c r="I68" s="27"/>
      <c r="J68" s="27"/>
      <c r="K68" s="27"/>
      <c r="L68" s="27"/>
      <c r="M68" s="27"/>
      <c r="N68" s="27"/>
      <c r="O68" s="27"/>
      <c r="P68" s="27"/>
    </row>
    <row r="69" spans="1:16">
      <c r="A69" s="30">
        <v>3</v>
      </c>
      <c r="B69" s="31">
        <v>2</v>
      </c>
      <c r="C69" s="31" t="str" cm="1">
        <f t="array" ref="C69">INDEX($P$5:$P$7,B69)</f>
        <v>5:35–7:00 م</v>
      </c>
      <c r="D69" s="31">
        <v>6</v>
      </c>
      <c r="E69" s="31" t="s">
        <v>174</v>
      </c>
      <c r="F69" s="32">
        <v>1</v>
      </c>
      <c r="G69" s="31" t="s">
        <v>291</v>
      </c>
      <c r="H69" s="27"/>
      <c r="I69" s="27"/>
      <c r="J69" s="27"/>
      <c r="K69" s="27"/>
      <c r="L69" s="27"/>
      <c r="M69" s="27"/>
      <c r="N69" s="27"/>
      <c r="O69" s="27"/>
      <c r="P69" s="27"/>
    </row>
    <row r="70" spans="1:16">
      <c r="A70" s="30">
        <v>3</v>
      </c>
      <c r="B70" s="31">
        <v>2</v>
      </c>
      <c r="C70" s="31" t="str" cm="1">
        <f t="array" ref="C70">INDEX($P$5:$P$7,B70)</f>
        <v>5:35–7:00 م</v>
      </c>
      <c r="D70" s="31">
        <v>7</v>
      </c>
      <c r="E70" s="31" t="s">
        <v>295</v>
      </c>
      <c r="F70" s="32">
        <v>1</v>
      </c>
      <c r="G70" s="31" t="s">
        <v>497</v>
      </c>
      <c r="H70" s="27"/>
      <c r="I70" s="27"/>
      <c r="J70" s="27"/>
      <c r="K70" s="27"/>
      <c r="L70" s="27"/>
      <c r="M70" s="27"/>
      <c r="N70" s="27"/>
      <c r="O70" s="27"/>
      <c r="P70" s="27"/>
    </row>
    <row r="71" spans="1:16">
      <c r="A71" s="30">
        <v>3</v>
      </c>
      <c r="B71" s="31">
        <v>2</v>
      </c>
      <c r="C71" s="31" t="str" cm="1">
        <f t="array" ref="C71">INDEX($P$5:$P$7,B71)</f>
        <v>5:35–7:00 م</v>
      </c>
      <c r="D71" s="31">
        <v>8</v>
      </c>
      <c r="E71" s="31" t="s">
        <v>295</v>
      </c>
      <c r="F71" s="32">
        <v>1</v>
      </c>
      <c r="G71" s="31" t="s">
        <v>505</v>
      </c>
      <c r="H71" s="27"/>
      <c r="I71" s="27"/>
      <c r="J71" s="27"/>
      <c r="K71" s="27"/>
      <c r="L71" s="27"/>
      <c r="M71" s="27"/>
      <c r="N71" s="27"/>
      <c r="O71" s="27"/>
      <c r="P71" s="27"/>
    </row>
    <row r="72" spans="1:16">
      <c r="A72" s="30">
        <v>3</v>
      </c>
      <c r="B72" s="31">
        <v>2</v>
      </c>
      <c r="C72" s="31" t="str" cm="1">
        <f t="array" ref="C72">INDEX($P$5:$P$7,B72)</f>
        <v>5:35–7:00 م</v>
      </c>
      <c r="D72" s="31">
        <v>9</v>
      </c>
      <c r="E72" s="31" t="s">
        <v>295</v>
      </c>
      <c r="F72" s="32">
        <v>1</v>
      </c>
      <c r="G72" s="31" t="s">
        <v>524</v>
      </c>
      <c r="H72" s="27"/>
      <c r="I72" s="27"/>
      <c r="J72" s="27"/>
      <c r="K72" s="27"/>
      <c r="L72" s="27"/>
      <c r="M72" s="27"/>
      <c r="N72" s="27"/>
      <c r="O72" s="27"/>
      <c r="P72" s="27"/>
    </row>
    <row r="73" spans="1:16">
      <c r="A73" s="30">
        <v>3</v>
      </c>
      <c r="B73" s="31">
        <v>3</v>
      </c>
      <c r="C73" s="31" t="str" cm="1">
        <f t="array" ref="C73">INDEX($P$5:$P$7,B73)</f>
        <v>7:10–8:35 م</v>
      </c>
      <c r="D73" s="31">
        <v>1</v>
      </c>
      <c r="E73" s="31" t="s">
        <v>295</v>
      </c>
      <c r="F73" s="32">
        <v>1</v>
      </c>
      <c r="G73" s="31" t="s">
        <v>441</v>
      </c>
      <c r="H73" s="27"/>
      <c r="I73" s="27"/>
      <c r="J73" s="27"/>
      <c r="K73" s="27"/>
      <c r="L73" s="27"/>
      <c r="M73" s="27"/>
      <c r="N73" s="27"/>
      <c r="O73" s="27"/>
      <c r="P73" s="27"/>
    </row>
    <row r="74" spans="1:16">
      <c r="A74" s="30">
        <v>3</v>
      </c>
      <c r="B74" s="31">
        <v>3</v>
      </c>
      <c r="C74" s="31" t="str" cm="1">
        <f t="array" ref="C74">INDEX($P$5:$P$7,B74)</f>
        <v>7:10–8:35 م</v>
      </c>
      <c r="D74" s="31">
        <v>2</v>
      </c>
      <c r="E74" s="31" t="s">
        <v>295</v>
      </c>
      <c r="F74" s="32">
        <v>1</v>
      </c>
      <c r="G74" s="31" t="s">
        <v>417</v>
      </c>
      <c r="H74" s="27"/>
      <c r="I74" s="27"/>
      <c r="J74" s="27"/>
      <c r="K74" s="27"/>
      <c r="L74" s="27"/>
      <c r="M74" s="27"/>
      <c r="N74" s="27"/>
      <c r="O74" s="27"/>
      <c r="P74" s="27"/>
    </row>
    <row r="75" spans="1:16">
      <c r="A75" s="30">
        <v>3</v>
      </c>
      <c r="B75" s="31">
        <v>3</v>
      </c>
      <c r="C75" s="31" t="str" cm="1">
        <f t="array" ref="C75">INDEX($P$5:$P$7,B75)</f>
        <v>7:10–8:35 م</v>
      </c>
      <c r="D75" s="31">
        <v>3</v>
      </c>
      <c r="E75" s="31" t="s">
        <v>335</v>
      </c>
      <c r="F75" s="32">
        <v>1</v>
      </c>
      <c r="G75" s="31" t="s">
        <v>664</v>
      </c>
      <c r="H75" s="27"/>
      <c r="I75" s="27"/>
      <c r="J75" s="27"/>
      <c r="K75" s="27"/>
      <c r="L75" s="27"/>
      <c r="M75" s="27"/>
      <c r="N75" s="27"/>
      <c r="O75" s="27"/>
      <c r="P75" s="27"/>
    </row>
    <row r="76" spans="1:16">
      <c r="A76" s="30">
        <v>3</v>
      </c>
      <c r="B76" s="31">
        <v>3</v>
      </c>
      <c r="C76" s="31" t="str" cm="1">
        <f t="array" ref="C76">INDEX($P$5:$P$7,B76)</f>
        <v>7:10–8:35 م</v>
      </c>
      <c r="D76" s="31">
        <v>4</v>
      </c>
      <c r="E76" s="31" t="s">
        <v>335</v>
      </c>
      <c r="F76" s="32">
        <v>1</v>
      </c>
      <c r="G76" s="31" t="s">
        <v>665</v>
      </c>
      <c r="H76" s="27"/>
      <c r="I76" s="27"/>
      <c r="J76" s="27"/>
      <c r="K76" s="27"/>
      <c r="L76" s="27"/>
      <c r="M76" s="27"/>
      <c r="N76" s="27"/>
      <c r="O76" s="27"/>
      <c r="P76" s="27"/>
    </row>
    <row r="77" spans="1:16">
      <c r="A77" s="30">
        <v>3</v>
      </c>
      <c r="B77" s="31">
        <v>3</v>
      </c>
      <c r="C77" s="31" t="str" cm="1">
        <f t="array" ref="C77">INDEX($P$5:$P$7,B77)</f>
        <v>7:10–8:35 م</v>
      </c>
      <c r="D77" s="31">
        <v>5</v>
      </c>
      <c r="E77" s="31" t="s">
        <v>335</v>
      </c>
      <c r="F77" s="32">
        <v>1</v>
      </c>
      <c r="G77" s="31" t="s">
        <v>675</v>
      </c>
      <c r="H77" s="27"/>
      <c r="I77" s="27"/>
      <c r="J77" s="27"/>
      <c r="K77" s="27"/>
      <c r="L77" s="27"/>
      <c r="M77" s="27"/>
      <c r="N77" s="27"/>
      <c r="O77" s="27"/>
      <c r="P77" s="27"/>
    </row>
    <row r="78" spans="1:16">
      <c r="A78" s="30">
        <v>3</v>
      </c>
      <c r="B78" s="31">
        <v>3</v>
      </c>
      <c r="C78" s="31" t="str" cm="1">
        <f t="array" ref="C78">INDEX($P$5:$P$7,B78)</f>
        <v>7:10–8:35 م</v>
      </c>
      <c r="D78" s="31">
        <v>6</v>
      </c>
      <c r="E78" s="31" t="s">
        <v>335</v>
      </c>
      <c r="F78" s="32">
        <v>1</v>
      </c>
      <c r="G78" s="31" t="s">
        <v>632</v>
      </c>
      <c r="H78" s="27"/>
      <c r="I78" s="27"/>
      <c r="J78" s="27"/>
      <c r="K78" s="27"/>
      <c r="L78" s="27"/>
      <c r="M78" s="27"/>
      <c r="N78" s="27"/>
      <c r="O78" s="27"/>
      <c r="P78" s="27"/>
    </row>
    <row r="79" spans="1:16">
      <c r="A79" s="30">
        <v>3</v>
      </c>
      <c r="B79" s="31">
        <v>3</v>
      </c>
      <c r="C79" s="31" t="str" cm="1">
        <f t="array" ref="C79">INDEX($P$5:$P$7,B79)</f>
        <v>7:10–8:35 م</v>
      </c>
      <c r="D79" s="31">
        <v>7</v>
      </c>
      <c r="E79" s="31" t="s">
        <v>335</v>
      </c>
      <c r="F79" s="32">
        <v>1</v>
      </c>
      <c r="G79" s="31" t="s">
        <v>615</v>
      </c>
      <c r="H79" s="27"/>
      <c r="I79" s="27"/>
      <c r="J79" s="27"/>
      <c r="K79" s="27"/>
      <c r="L79" s="27"/>
      <c r="M79" s="27"/>
      <c r="N79" s="27"/>
      <c r="O79" s="27"/>
      <c r="P79" s="27"/>
    </row>
    <row r="80" spans="1:16">
      <c r="A80" s="30">
        <v>4</v>
      </c>
      <c r="B80" s="31">
        <v>1</v>
      </c>
      <c r="C80" s="31" t="str" cm="1">
        <f t="array" ref="C80">INDEX($P$5:$P$7,B80)</f>
        <v>4:00–5:25 م</v>
      </c>
      <c r="D80" s="31">
        <v>1</v>
      </c>
      <c r="E80" s="31" t="s">
        <v>19</v>
      </c>
      <c r="F80" s="32">
        <v>1</v>
      </c>
      <c r="G80" s="31" t="s">
        <v>41</v>
      </c>
      <c r="H80" s="27"/>
      <c r="I80" s="27"/>
      <c r="J80" s="27"/>
      <c r="K80" s="27"/>
      <c r="L80" s="27"/>
      <c r="M80" s="27"/>
      <c r="N80" s="27"/>
      <c r="O80" s="27"/>
      <c r="P80" s="27"/>
    </row>
    <row r="81" spans="1:16">
      <c r="A81" s="30">
        <v>4</v>
      </c>
      <c r="B81" s="31">
        <v>1</v>
      </c>
      <c r="C81" s="31" t="str" cm="1">
        <f t="array" ref="C81">INDEX($P$5:$P$7,B81)</f>
        <v>4:00–5:25 م</v>
      </c>
      <c r="D81" s="31">
        <v>2</v>
      </c>
      <c r="E81" s="31" t="s">
        <v>19</v>
      </c>
      <c r="F81" s="32">
        <v>1</v>
      </c>
      <c r="G81" s="31" t="s">
        <v>47</v>
      </c>
      <c r="H81" s="27"/>
      <c r="I81" s="27"/>
      <c r="J81" s="27"/>
      <c r="K81" s="27"/>
      <c r="L81" s="27"/>
      <c r="M81" s="27"/>
      <c r="N81" s="27"/>
      <c r="O81" s="27"/>
      <c r="P81" s="27"/>
    </row>
    <row r="82" spans="1:16">
      <c r="A82" s="30">
        <v>4</v>
      </c>
      <c r="B82" s="31">
        <v>1</v>
      </c>
      <c r="C82" s="31" t="str" cm="1">
        <f t="array" ref="C82">INDEX($P$5:$P$7,B82)</f>
        <v>4:00–5:25 م</v>
      </c>
      <c r="D82" s="31">
        <v>3</v>
      </c>
      <c r="E82" s="31" t="s">
        <v>19</v>
      </c>
      <c r="F82" s="32">
        <v>1</v>
      </c>
      <c r="G82" s="31" t="s">
        <v>56</v>
      </c>
      <c r="H82" s="27"/>
      <c r="I82" s="27"/>
      <c r="J82" s="27"/>
      <c r="K82" s="27"/>
      <c r="L82" s="27"/>
      <c r="M82" s="27"/>
      <c r="N82" s="27"/>
      <c r="O82" s="27"/>
      <c r="P82" s="27"/>
    </row>
    <row r="83" spans="1:16">
      <c r="A83" s="30">
        <v>4</v>
      </c>
      <c r="B83" s="31">
        <v>1</v>
      </c>
      <c r="C83" s="31" t="str" cm="1">
        <f t="array" ref="C83">INDEX($P$5:$P$7,B83)</f>
        <v>4:00–5:25 م</v>
      </c>
      <c r="D83" s="31">
        <v>4</v>
      </c>
      <c r="E83" s="31" t="s">
        <v>19</v>
      </c>
      <c r="F83" s="32">
        <v>1</v>
      </c>
      <c r="G83" s="31" t="s">
        <v>65</v>
      </c>
      <c r="H83" s="27"/>
      <c r="I83" s="27"/>
      <c r="J83" s="27"/>
      <c r="K83" s="27"/>
      <c r="L83" s="27"/>
      <c r="M83" s="27"/>
      <c r="N83" s="27"/>
      <c r="O83" s="27"/>
      <c r="P83" s="27"/>
    </row>
    <row r="84" spans="1:16">
      <c r="A84" s="30">
        <v>4</v>
      </c>
      <c r="B84" s="31">
        <v>1</v>
      </c>
      <c r="C84" s="31" t="str" cm="1">
        <f t="array" ref="C84">INDEX($P$5:$P$7,B84)</f>
        <v>4:00–5:25 م</v>
      </c>
      <c r="D84" s="31">
        <v>5</v>
      </c>
      <c r="E84" s="31" t="s">
        <v>19</v>
      </c>
      <c r="F84" s="32">
        <v>1</v>
      </c>
      <c r="G84" s="31" t="s">
        <v>25</v>
      </c>
      <c r="H84" s="27"/>
      <c r="I84" s="27"/>
      <c r="J84" s="27"/>
      <c r="K84" s="27"/>
      <c r="L84" s="27"/>
      <c r="M84" s="27"/>
      <c r="N84" s="27"/>
      <c r="O84" s="27"/>
      <c r="P84" s="27"/>
    </row>
    <row r="85" spans="1:16">
      <c r="A85" s="30">
        <v>4</v>
      </c>
      <c r="B85" s="31">
        <v>1</v>
      </c>
      <c r="C85" s="31" t="str" cm="1">
        <f t="array" ref="C85">INDEX($P$5:$P$7,B85)</f>
        <v>4:00–5:25 م</v>
      </c>
      <c r="D85" s="31">
        <v>6</v>
      </c>
      <c r="E85" s="31" t="s">
        <v>95</v>
      </c>
      <c r="F85" s="32">
        <v>1</v>
      </c>
      <c r="G85" s="31" t="s">
        <v>142</v>
      </c>
      <c r="H85" s="27"/>
      <c r="I85" s="27"/>
      <c r="J85" s="27"/>
      <c r="K85" s="27"/>
      <c r="L85" s="27"/>
      <c r="M85" s="27"/>
      <c r="N85" s="27"/>
      <c r="O85" s="27"/>
      <c r="P85" s="27"/>
    </row>
    <row r="86" spans="1:16">
      <c r="A86" s="30">
        <v>4</v>
      </c>
      <c r="B86" s="31">
        <v>1</v>
      </c>
      <c r="C86" s="31" t="str" cm="1">
        <f t="array" ref="C86">INDEX($P$5:$P$7,B86)</f>
        <v>4:00–5:25 م</v>
      </c>
      <c r="D86" s="31">
        <v>7</v>
      </c>
      <c r="E86" s="31" t="s">
        <v>95</v>
      </c>
      <c r="F86" s="32">
        <v>1</v>
      </c>
      <c r="G86" s="31" t="s">
        <v>176</v>
      </c>
      <c r="H86" s="27"/>
      <c r="I86" s="27"/>
      <c r="J86" s="27"/>
      <c r="K86" s="27"/>
      <c r="L86" s="27"/>
      <c r="M86" s="27"/>
      <c r="N86" s="27"/>
      <c r="O86" s="27"/>
      <c r="P86" s="27"/>
    </row>
    <row r="87" spans="1:16">
      <c r="A87" s="30">
        <v>4</v>
      </c>
      <c r="B87" s="31">
        <v>1</v>
      </c>
      <c r="C87" s="31" t="str" cm="1">
        <f t="array" ref="C87">INDEX($P$5:$P$7,B87)</f>
        <v>4:00–5:25 م</v>
      </c>
      <c r="D87" s="31">
        <v>8</v>
      </c>
      <c r="E87" s="31" t="s">
        <v>95</v>
      </c>
      <c r="F87" s="32">
        <v>1</v>
      </c>
      <c r="G87" s="31" t="s">
        <v>191</v>
      </c>
      <c r="H87" s="27"/>
      <c r="I87" s="27"/>
      <c r="J87" s="27"/>
      <c r="K87" s="27"/>
      <c r="L87" s="27"/>
      <c r="M87" s="27"/>
      <c r="N87" s="27"/>
      <c r="O87" s="27"/>
      <c r="P87" s="27"/>
    </row>
    <row r="88" spans="1:16">
      <c r="A88" s="30">
        <v>4</v>
      </c>
      <c r="B88" s="31">
        <v>1</v>
      </c>
      <c r="C88" s="31" t="str" cm="1">
        <f t="array" ref="C88">INDEX($P$5:$P$7,B88)</f>
        <v>4:00–5:25 م</v>
      </c>
      <c r="D88" s="31">
        <v>9</v>
      </c>
      <c r="E88" s="31" t="s">
        <v>95</v>
      </c>
      <c r="F88" s="32">
        <v>1</v>
      </c>
      <c r="G88" s="31" t="s">
        <v>220</v>
      </c>
      <c r="H88" s="27"/>
      <c r="I88" s="27"/>
      <c r="J88" s="27"/>
      <c r="K88" s="27"/>
      <c r="L88" s="27"/>
      <c r="M88" s="27"/>
      <c r="N88" s="27"/>
      <c r="O88" s="27"/>
      <c r="P88" s="27"/>
    </row>
    <row r="89" spans="1:16">
      <c r="A89" s="30">
        <v>4</v>
      </c>
      <c r="B89" s="31">
        <v>2</v>
      </c>
      <c r="C89" s="31" t="str" cm="1">
        <f t="array" ref="C89">INDEX($P$5:$P$7,B89)</f>
        <v>5:35–7:00 م</v>
      </c>
      <c r="D89" s="31">
        <v>1</v>
      </c>
      <c r="E89" s="31" t="s">
        <v>95</v>
      </c>
      <c r="F89" s="32">
        <v>1</v>
      </c>
      <c r="G89" s="31" t="s">
        <v>99</v>
      </c>
      <c r="H89" s="27"/>
      <c r="I89" s="27"/>
      <c r="J89" s="27"/>
      <c r="K89" s="27"/>
      <c r="L89" s="27"/>
      <c r="M89" s="27"/>
      <c r="N89" s="27"/>
      <c r="O89" s="27"/>
      <c r="P89" s="27"/>
    </row>
    <row r="90" spans="1:16">
      <c r="A90" s="30">
        <v>4</v>
      </c>
      <c r="B90" s="31">
        <v>2</v>
      </c>
      <c r="C90" s="31" t="str" cm="1">
        <f t="array" ref="C90">INDEX($P$5:$P$7,B90)</f>
        <v>5:35–7:00 م</v>
      </c>
      <c r="D90" s="31">
        <v>2</v>
      </c>
      <c r="E90" s="31" t="s">
        <v>174</v>
      </c>
      <c r="F90" s="32">
        <v>1</v>
      </c>
      <c r="G90" s="31" t="s">
        <v>315</v>
      </c>
      <c r="H90" s="27"/>
      <c r="I90" s="27"/>
      <c r="J90" s="27"/>
      <c r="K90" s="27"/>
      <c r="L90" s="27"/>
      <c r="M90" s="27"/>
      <c r="N90" s="27"/>
      <c r="O90" s="27"/>
      <c r="P90" s="27"/>
    </row>
    <row r="91" spans="1:16">
      <c r="A91" s="30">
        <v>4</v>
      </c>
      <c r="B91" s="31">
        <v>2</v>
      </c>
      <c r="C91" s="31" t="str" cm="1">
        <f t="array" ref="C91">INDEX($P$5:$P$7,B91)</f>
        <v>5:35–7:00 م</v>
      </c>
      <c r="D91" s="31">
        <v>3</v>
      </c>
      <c r="E91" s="31" t="s">
        <v>174</v>
      </c>
      <c r="F91" s="32">
        <v>1</v>
      </c>
      <c r="G91" s="31" t="s">
        <v>323</v>
      </c>
      <c r="H91" s="27"/>
      <c r="I91" s="27"/>
      <c r="J91" s="27"/>
      <c r="K91" s="27"/>
      <c r="L91" s="27"/>
      <c r="M91" s="27"/>
      <c r="N91" s="27"/>
      <c r="O91" s="27"/>
      <c r="P91" s="27"/>
    </row>
    <row r="92" spans="1:16">
      <c r="A92" s="30">
        <v>4</v>
      </c>
      <c r="B92" s="31">
        <v>2</v>
      </c>
      <c r="C92" s="31" t="str" cm="1">
        <f t="array" ref="C92">INDEX($P$5:$P$7,B92)</f>
        <v>5:35–7:00 م</v>
      </c>
      <c r="D92" s="31">
        <v>4</v>
      </c>
      <c r="E92" s="31" t="s">
        <v>174</v>
      </c>
      <c r="F92" s="32">
        <v>1</v>
      </c>
      <c r="G92" s="31" t="s">
        <v>331</v>
      </c>
      <c r="H92" s="27"/>
      <c r="I92" s="27"/>
      <c r="J92" s="27"/>
      <c r="K92" s="27"/>
      <c r="L92" s="27"/>
      <c r="M92" s="27"/>
      <c r="N92" s="27"/>
      <c r="O92" s="27"/>
      <c r="P92" s="27"/>
    </row>
    <row r="93" spans="1:16">
      <c r="A93" s="30">
        <v>4</v>
      </c>
      <c r="B93" s="31">
        <v>2</v>
      </c>
      <c r="C93" s="31" t="str" cm="1">
        <f t="array" ref="C93">INDEX($P$5:$P$7,B93)</f>
        <v>5:35–7:00 م</v>
      </c>
      <c r="D93" s="31">
        <v>5</v>
      </c>
      <c r="E93" s="31" t="s">
        <v>174</v>
      </c>
      <c r="F93" s="32">
        <v>1</v>
      </c>
      <c r="G93" s="31" t="s">
        <v>404</v>
      </c>
      <c r="H93" s="27"/>
      <c r="I93" s="27"/>
      <c r="J93" s="27"/>
      <c r="K93" s="27"/>
      <c r="L93" s="27"/>
      <c r="M93" s="27"/>
      <c r="N93" s="27"/>
      <c r="O93" s="27"/>
      <c r="P93" s="27"/>
    </row>
    <row r="94" spans="1:16">
      <c r="A94" s="30">
        <v>4</v>
      </c>
      <c r="B94" s="31">
        <v>2</v>
      </c>
      <c r="C94" s="31" t="str" cm="1">
        <f t="array" ref="C94">INDEX($P$5:$P$7,B94)</f>
        <v>5:35–7:00 م</v>
      </c>
      <c r="D94" s="31">
        <v>6</v>
      </c>
      <c r="E94" s="31" t="s">
        <v>174</v>
      </c>
      <c r="F94" s="32">
        <v>1</v>
      </c>
      <c r="G94" s="31" t="s">
        <v>284</v>
      </c>
      <c r="H94" s="27"/>
      <c r="I94" s="27"/>
      <c r="J94" s="27"/>
      <c r="K94" s="27"/>
      <c r="L94" s="27"/>
      <c r="M94" s="27"/>
      <c r="N94" s="27"/>
      <c r="O94" s="27"/>
      <c r="P94" s="27"/>
    </row>
    <row r="95" spans="1:16">
      <c r="A95" s="30">
        <v>4</v>
      </c>
      <c r="B95" s="31">
        <v>2</v>
      </c>
      <c r="C95" s="31" t="str" cm="1">
        <f t="array" ref="C95">INDEX($P$5:$P$7,B95)</f>
        <v>5:35–7:00 م</v>
      </c>
      <c r="D95" s="31">
        <v>7</v>
      </c>
      <c r="E95" s="31" t="s">
        <v>295</v>
      </c>
      <c r="F95" s="32">
        <v>1</v>
      </c>
      <c r="G95" s="31" t="s">
        <v>460</v>
      </c>
      <c r="H95" s="27"/>
      <c r="I95" s="27"/>
      <c r="J95" s="27"/>
      <c r="K95" s="27"/>
      <c r="L95" s="27"/>
      <c r="M95" s="27"/>
      <c r="N95" s="27"/>
      <c r="O95" s="27"/>
      <c r="P95" s="27"/>
    </row>
    <row r="96" spans="1:16">
      <c r="A96" s="30">
        <v>4</v>
      </c>
      <c r="B96" s="31">
        <v>2</v>
      </c>
      <c r="C96" s="31" t="str" cm="1">
        <f t="array" ref="C96">INDEX($P$5:$P$7,B96)</f>
        <v>5:35–7:00 م</v>
      </c>
      <c r="D96" s="31">
        <v>8</v>
      </c>
      <c r="E96" s="31" t="s">
        <v>295</v>
      </c>
      <c r="F96" s="32">
        <v>1</v>
      </c>
      <c r="G96" s="31" t="s">
        <v>486</v>
      </c>
      <c r="H96" s="27"/>
      <c r="I96" s="27"/>
      <c r="J96" s="27"/>
      <c r="K96" s="27"/>
      <c r="L96" s="27"/>
      <c r="M96" s="27"/>
      <c r="N96" s="27"/>
      <c r="O96" s="27"/>
      <c r="P96" s="27"/>
    </row>
    <row r="97" spans="1:16">
      <c r="A97" s="30">
        <v>4</v>
      </c>
      <c r="B97" s="31">
        <v>2</v>
      </c>
      <c r="C97" s="31" t="str" cm="1">
        <f t="array" ref="C97">INDEX($P$5:$P$7,B97)</f>
        <v>5:35–7:00 م</v>
      </c>
      <c r="D97" s="31">
        <v>9</v>
      </c>
      <c r="E97" s="31" t="s">
        <v>295</v>
      </c>
      <c r="F97" s="32">
        <v>1</v>
      </c>
      <c r="G97" s="31" t="s">
        <v>506</v>
      </c>
      <c r="H97" s="27"/>
      <c r="I97" s="27"/>
      <c r="J97" s="27"/>
      <c r="K97" s="27"/>
      <c r="L97" s="27"/>
      <c r="M97" s="27"/>
      <c r="N97" s="27"/>
      <c r="O97" s="27"/>
      <c r="P97" s="27"/>
    </row>
    <row r="98" spans="1:16">
      <c r="A98" s="30">
        <v>4</v>
      </c>
      <c r="B98" s="31">
        <v>3</v>
      </c>
      <c r="C98" s="31" t="str" cm="1">
        <f t="array" ref="C98">INDEX($P$5:$P$7,B98)</f>
        <v>7:10–8:35 م</v>
      </c>
      <c r="D98" s="31">
        <v>1</v>
      </c>
      <c r="E98" s="31" t="s">
        <v>295</v>
      </c>
      <c r="F98" s="32">
        <v>1</v>
      </c>
      <c r="G98" s="31" t="s">
        <v>525</v>
      </c>
      <c r="H98" s="27"/>
      <c r="I98" s="27"/>
      <c r="J98" s="27"/>
      <c r="K98" s="27"/>
      <c r="L98" s="27"/>
      <c r="M98" s="27"/>
      <c r="N98" s="27"/>
      <c r="O98" s="27"/>
      <c r="P98" s="27"/>
    </row>
    <row r="99" spans="1:16">
      <c r="A99" s="30">
        <v>4</v>
      </c>
      <c r="B99" s="31">
        <v>3</v>
      </c>
      <c r="C99" s="31" t="str" cm="1">
        <f t="array" ref="C99">INDEX($P$5:$P$7,B99)</f>
        <v>7:10–8:35 م</v>
      </c>
      <c r="D99" s="31">
        <v>2</v>
      </c>
      <c r="E99" s="31" t="s">
        <v>295</v>
      </c>
      <c r="F99" s="32">
        <v>1</v>
      </c>
      <c r="G99" s="31" t="s">
        <v>370</v>
      </c>
      <c r="H99" s="27"/>
      <c r="I99" s="27"/>
      <c r="J99" s="27"/>
      <c r="K99" s="27"/>
      <c r="L99" s="27"/>
      <c r="M99" s="27"/>
      <c r="N99" s="27"/>
      <c r="O99" s="27"/>
      <c r="P99" s="27"/>
    </row>
    <row r="100" spans="1:16">
      <c r="A100" s="30">
        <v>4</v>
      </c>
      <c r="B100" s="31">
        <v>3</v>
      </c>
      <c r="C100" s="31" t="str" cm="1">
        <f t="array" ref="C100">INDEX($P$5:$P$7,B100)</f>
        <v>7:10–8:35 م</v>
      </c>
      <c r="D100" s="31">
        <v>3</v>
      </c>
      <c r="E100" s="31" t="s">
        <v>335</v>
      </c>
      <c r="F100" s="32">
        <v>1</v>
      </c>
      <c r="G100" s="31" t="s">
        <v>648</v>
      </c>
      <c r="H100" s="27"/>
      <c r="I100" s="27"/>
      <c r="J100" s="27"/>
      <c r="K100" s="27"/>
      <c r="L100" s="27"/>
      <c r="M100" s="27"/>
      <c r="N100" s="27"/>
      <c r="O100" s="27"/>
      <c r="P100" s="27"/>
    </row>
    <row r="101" spans="1:16">
      <c r="A101" s="30">
        <v>4</v>
      </c>
      <c r="B101" s="31">
        <v>3</v>
      </c>
      <c r="C101" s="31" t="str" cm="1">
        <f t="array" ref="C101">INDEX($P$5:$P$7,B101)</f>
        <v>7:10–8:35 م</v>
      </c>
      <c r="D101" s="31">
        <v>4</v>
      </c>
      <c r="E101" s="31" t="s">
        <v>335</v>
      </c>
      <c r="F101" s="32">
        <v>1</v>
      </c>
      <c r="G101" s="31" t="s">
        <v>656</v>
      </c>
      <c r="H101" s="27"/>
      <c r="I101" s="27"/>
      <c r="J101" s="27"/>
      <c r="K101" s="27"/>
      <c r="L101" s="27"/>
      <c r="M101" s="27"/>
      <c r="N101" s="27"/>
      <c r="O101" s="27"/>
      <c r="P101" s="27"/>
    </row>
    <row r="102" spans="1:16">
      <c r="A102" s="30">
        <v>4</v>
      </c>
      <c r="B102" s="31">
        <v>3</v>
      </c>
      <c r="C102" s="31" t="str" cm="1">
        <f t="array" ref="C102">INDEX($P$5:$P$7,B102)</f>
        <v>7:10–8:35 م</v>
      </c>
      <c r="D102" s="31">
        <v>5</v>
      </c>
      <c r="E102" s="31" t="s">
        <v>335</v>
      </c>
      <c r="F102" s="32">
        <v>1</v>
      </c>
      <c r="G102" s="31" t="s">
        <v>666</v>
      </c>
      <c r="H102" s="27"/>
      <c r="I102" s="27"/>
      <c r="J102" s="27"/>
      <c r="K102" s="27"/>
      <c r="L102" s="27"/>
      <c r="M102" s="27"/>
      <c r="N102" s="27"/>
      <c r="O102" s="27"/>
      <c r="P102" s="27"/>
    </row>
    <row r="103" spans="1:16">
      <c r="A103" s="30">
        <v>4</v>
      </c>
      <c r="B103" s="31">
        <v>3</v>
      </c>
      <c r="C103" s="31" t="str" cm="1">
        <f t="array" ref="C103">INDEX($P$5:$P$7,B103)</f>
        <v>7:10–8:35 م</v>
      </c>
      <c r="D103" s="31">
        <v>6</v>
      </c>
      <c r="E103" s="31" t="s">
        <v>335</v>
      </c>
      <c r="F103" s="32">
        <v>1</v>
      </c>
      <c r="G103" s="31" t="s">
        <v>676</v>
      </c>
      <c r="H103" s="27"/>
      <c r="I103" s="27"/>
      <c r="J103" s="27"/>
      <c r="K103" s="27"/>
      <c r="L103" s="27"/>
      <c r="M103" s="27"/>
      <c r="N103" s="27"/>
      <c r="O103" s="27"/>
      <c r="P103" s="27"/>
    </row>
    <row r="104" spans="1:16">
      <c r="A104" s="30">
        <v>4</v>
      </c>
      <c r="B104" s="31">
        <v>3</v>
      </c>
      <c r="C104" s="31" t="str" cm="1">
        <f t="array" ref="C104">INDEX($P$5:$P$7,B104)</f>
        <v>7:10–8:35 م</v>
      </c>
      <c r="D104" s="31">
        <v>7</v>
      </c>
      <c r="E104" s="31" t="s">
        <v>335</v>
      </c>
      <c r="F104" s="32">
        <v>1</v>
      </c>
      <c r="G104" s="31" t="s">
        <v>594</v>
      </c>
      <c r="H104" s="27"/>
      <c r="I104" s="27"/>
      <c r="J104" s="27"/>
      <c r="K104" s="27"/>
      <c r="L104" s="27"/>
      <c r="M104" s="27"/>
      <c r="N104" s="27"/>
      <c r="O104" s="27"/>
      <c r="P104" s="27"/>
    </row>
    <row r="105" spans="1:16">
      <c r="A105" s="30">
        <v>5</v>
      </c>
      <c r="B105" s="31">
        <v>1</v>
      </c>
      <c r="C105" s="31" t="str" cm="1">
        <f t="array" ref="C105">INDEX($P$5:$P$7,B105)</f>
        <v>4:00–5:25 م</v>
      </c>
      <c r="D105" s="31">
        <v>1</v>
      </c>
      <c r="E105" s="31" t="s">
        <v>19</v>
      </c>
      <c r="F105" s="32">
        <v>1</v>
      </c>
      <c r="G105" s="31" t="s">
        <v>20</v>
      </c>
      <c r="H105" s="27"/>
      <c r="I105" s="27"/>
      <c r="J105" s="27"/>
      <c r="K105" s="27"/>
      <c r="L105" s="27"/>
      <c r="M105" s="27"/>
      <c r="N105" s="27"/>
      <c r="O105" s="27"/>
      <c r="P105" s="27"/>
    </row>
    <row r="106" spans="1:16">
      <c r="A106" s="30">
        <v>5</v>
      </c>
      <c r="B106" s="31">
        <v>1</v>
      </c>
      <c r="C106" s="31" t="str" cm="1">
        <f t="array" ref="C106">INDEX($P$5:$P$7,B106)</f>
        <v>4:00–5:25 م</v>
      </c>
      <c r="D106" s="31">
        <v>2</v>
      </c>
      <c r="E106" s="31" t="s">
        <v>19</v>
      </c>
      <c r="F106" s="32">
        <v>1</v>
      </c>
      <c r="G106" s="31" t="s">
        <v>42</v>
      </c>
      <c r="H106" s="27"/>
      <c r="I106" s="27"/>
      <c r="J106" s="27"/>
      <c r="K106" s="27"/>
      <c r="L106" s="27"/>
      <c r="M106" s="27"/>
      <c r="N106" s="27"/>
      <c r="O106" s="27"/>
      <c r="P106" s="27"/>
    </row>
    <row r="107" spans="1:16">
      <c r="A107" s="30">
        <v>5</v>
      </c>
      <c r="B107" s="31">
        <v>1</v>
      </c>
      <c r="C107" s="31" t="str" cm="1">
        <f t="array" ref="C107">INDEX($P$5:$P$7,B107)</f>
        <v>4:00–5:25 م</v>
      </c>
      <c r="D107" s="31">
        <v>3</v>
      </c>
      <c r="E107" s="31" t="s">
        <v>19</v>
      </c>
      <c r="F107" s="32">
        <v>1</v>
      </c>
      <c r="G107" s="31" t="s">
        <v>48</v>
      </c>
      <c r="H107" s="27"/>
      <c r="I107" s="27"/>
      <c r="J107" s="27"/>
      <c r="K107" s="27"/>
      <c r="L107" s="27"/>
      <c r="M107" s="27"/>
      <c r="N107" s="27"/>
      <c r="O107" s="27"/>
      <c r="P107" s="27"/>
    </row>
    <row r="108" spans="1:16">
      <c r="A108" s="30">
        <v>5</v>
      </c>
      <c r="B108" s="31">
        <v>1</v>
      </c>
      <c r="C108" s="31" t="str" cm="1">
        <f t="array" ref="C108">INDEX($P$5:$P$7,B108)</f>
        <v>4:00–5:25 م</v>
      </c>
      <c r="D108" s="31">
        <v>4</v>
      </c>
      <c r="E108" s="31" t="s">
        <v>19</v>
      </c>
      <c r="F108" s="32">
        <v>1</v>
      </c>
      <c r="G108" s="31" t="s">
        <v>57</v>
      </c>
      <c r="H108" s="27"/>
      <c r="I108" s="27"/>
      <c r="J108" s="27"/>
      <c r="K108" s="27"/>
      <c r="L108" s="27"/>
      <c r="M108" s="27"/>
      <c r="N108" s="27"/>
      <c r="O108" s="27"/>
      <c r="P108" s="27"/>
    </row>
    <row r="109" spans="1:16">
      <c r="A109" s="30">
        <v>5</v>
      </c>
      <c r="B109" s="31">
        <v>1</v>
      </c>
      <c r="C109" s="31" t="str" cm="1">
        <f t="array" ref="C109">INDEX($P$5:$P$7,B109)</f>
        <v>4:00–5:25 م</v>
      </c>
      <c r="D109" s="31">
        <v>5</v>
      </c>
      <c r="E109" s="31" t="s">
        <v>19</v>
      </c>
      <c r="F109" s="32">
        <v>1</v>
      </c>
      <c r="G109" s="31" t="s">
        <v>66</v>
      </c>
      <c r="H109" s="27"/>
      <c r="I109" s="27"/>
      <c r="J109" s="27"/>
      <c r="K109" s="27"/>
      <c r="L109" s="27"/>
      <c r="M109" s="27"/>
      <c r="N109" s="27"/>
      <c r="O109" s="27"/>
      <c r="P109" s="27"/>
    </row>
    <row r="110" spans="1:16">
      <c r="A110" s="30">
        <v>5</v>
      </c>
      <c r="B110" s="31">
        <v>1</v>
      </c>
      <c r="C110" s="31" t="str" cm="1">
        <f t="array" ref="C110">INDEX($P$5:$P$7,B110)</f>
        <v>4:00–5:25 م</v>
      </c>
      <c r="D110" s="31">
        <v>6</v>
      </c>
      <c r="E110" s="31" t="s">
        <v>95</v>
      </c>
      <c r="F110" s="32">
        <v>1</v>
      </c>
      <c r="G110" s="31" t="s">
        <v>125</v>
      </c>
      <c r="H110" s="27"/>
      <c r="I110" s="27"/>
      <c r="J110" s="27"/>
      <c r="K110" s="27"/>
      <c r="L110" s="27"/>
      <c r="M110" s="27"/>
      <c r="N110" s="27"/>
      <c r="O110" s="27"/>
      <c r="P110" s="27"/>
    </row>
    <row r="111" spans="1:16">
      <c r="A111" s="30">
        <v>5</v>
      </c>
      <c r="B111" s="31">
        <v>1</v>
      </c>
      <c r="C111" s="31" t="str" cm="1">
        <f t="array" ref="C111">INDEX($P$5:$P$7,B111)</f>
        <v>4:00–5:25 م</v>
      </c>
      <c r="D111" s="31">
        <v>7</v>
      </c>
      <c r="E111" s="31" t="s">
        <v>95</v>
      </c>
      <c r="F111" s="32">
        <v>1</v>
      </c>
      <c r="G111" s="31" t="s">
        <v>137</v>
      </c>
      <c r="H111" s="27"/>
      <c r="I111" s="27"/>
      <c r="J111" s="27"/>
      <c r="K111" s="27"/>
      <c r="L111" s="27"/>
      <c r="M111" s="27"/>
      <c r="N111" s="27"/>
      <c r="O111" s="27"/>
      <c r="P111" s="27"/>
    </row>
    <row r="112" spans="1:16">
      <c r="A112" s="30">
        <v>5</v>
      </c>
      <c r="B112" s="31">
        <v>1</v>
      </c>
      <c r="C112" s="31" t="str" cm="1">
        <f t="array" ref="C112">INDEX($P$5:$P$7,B112)</f>
        <v>4:00–5:25 م</v>
      </c>
      <c r="D112" s="31">
        <v>8</v>
      </c>
      <c r="E112" s="31" t="s">
        <v>95</v>
      </c>
      <c r="F112" s="32">
        <v>1</v>
      </c>
      <c r="G112" s="31" t="s">
        <v>177</v>
      </c>
      <c r="H112" s="27"/>
      <c r="I112" s="27"/>
      <c r="J112" s="27"/>
      <c r="K112" s="27"/>
      <c r="L112" s="27"/>
      <c r="M112" s="27"/>
      <c r="N112" s="27"/>
      <c r="O112" s="27"/>
      <c r="P112" s="27"/>
    </row>
    <row r="113" spans="1:16">
      <c r="A113" s="30">
        <v>5</v>
      </c>
      <c r="B113" s="31">
        <v>1</v>
      </c>
      <c r="C113" s="31" t="str" cm="1">
        <f t="array" ref="C113">INDEX($P$5:$P$7,B113)</f>
        <v>4:00–5:25 م</v>
      </c>
      <c r="D113" s="31">
        <v>9</v>
      </c>
      <c r="E113" s="31" t="s">
        <v>95</v>
      </c>
      <c r="F113" s="32">
        <v>1</v>
      </c>
      <c r="G113" s="31" t="s">
        <v>192</v>
      </c>
      <c r="H113" s="27"/>
      <c r="I113" s="27"/>
      <c r="J113" s="27"/>
      <c r="K113" s="27"/>
      <c r="L113" s="27"/>
      <c r="M113" s="27"/>
      <c r="N113" s="27"/>
      <c r="O113" s="27"/>
      <c r="P113" s="27"/>
    </row>
    <row r="114" spans="1:16">
      <c r="A114" s="30">
        <v>5</v>
      </c>
      <c r="B114" s="31">
        <v>2</v>
      </c>
      <c r="C114" s="31" t="str" cm="1">
        <f t="array" ref="C114">INDEX($P$5:$P$7,B114)</f>
        <v>5:35–7:00 م</v>
      </c>
      <c r="D114" s="31">
        <v>1</v>
      </c>
      <c r="E114" s="31" t="s">
        <v>95</v>
      </c>
      <c r="F114" s="32">
        <v>1</v>
      </c>
      <c r="G114" s="31" t="s">
        <v>221</v>
      </c>
      <c r="H114" s="27"/>
      <c r="I114" s="27"/>
      <c r="J114" s="27"/>
      <c r="K114" s="27"/>
      <c r="L114" s="27"/>
      <c r="M114" s="27"/>
      <c r="N114" s="27"/>
      <c r="O114" s="27"/>
      <c r="P114" s="27"/>
    </row>
    <row r="115" spans="1:16">
      <c r="A115" s="30">
        <v>5</v>
      </c>
      <c r="B115" s="31">
        <v>2</v>
      </c>
      <c r="C115" s="31" t="str" cm="1">
        <f t="array" ref="C115">INDEX($P$5:$P$7,B115)</f>
        <v>5:35–7:00 م</v>
      </c>
      <c r="D115" s="31">
        <v>2</v>
      </c>
      <c r="E115" s="31" t="s">
        <v>174</v>
      </c>
      <c r="F115" s="32">
        <v>1</v>
      </c>
      <c r="G115" s="31" t="s">
        <v>303</v>
      </c>
      <c r="H115" s="27"/>
      <c r="I115" s="27"/>
      <c r="J115" s="27"/>
      <c r="K115" s="27"/>
      <c r="L115" s="27"/>
      <c r="M115" s="27"/>
      <c r="N115" s="27"/>
      <c r="O115" s="27"/>
      <c r="P115" s="27"/>
    </row>
    <row r="116" spans="1:16">
      <c r="A116" s="30">
        <v>5</v>
      </c>
      <c r="B116" s="31">
        <v>2</v>
      </c>
      <c r="C116" s="31" t="str" cm="1">
        <f t="array" ref="C116">INDEX($P$5:$P$7,B116)</f>
        <v>5:35–7:00 م</v>
      </c>
      <c r="D116" s="31">
        <v>3</v>
      </c>
      <c r="E116" s="31" t="s">
        <v>174</v>
      </c>
      <c r="F116" s="32">
        <v>1</v>
      </c>
      <c r="G116" s="31" t="s">
        <v>312</v>
      </c>
      <c r="H116" s="27"/>
      <c r="I116" s="27"/>
      <c r="J116" s="27"/>
      <c r="K116" s="27"/>
      <c r="L116" s="27"/>
      <c r="M116" s="27"/>
      <c r="N116" s="27"/>
      <c r="O116" s="27"/>
      <c r="P116" s="27"/>
    </row>
    <row r="117" spans="1:16">
      <c r="A117" s="30">
        <v>5</v>
      </c>
      <c r="B117" s="31">
        <v>2</v>
      </c>
      <c r="C117" s="31" t="str" cm="1">
        <f t="array" ref="C117">INDEX($P$5:$P$7,B117)</f>
        <v>5:35–7:00 م</v>
      </c>
      <c r="D117" s="31">
        <v>4</v>
      </c>
      <c r="E117" s="31" t="s">
        <v>174</v>
      </c>
      <c r="F117" s="32">
        <v>1</v>
      </c>
      <c r="G117" s="31" t="s">
        <v>324</v>
      </c>
      <c r="H117" s="27"/>
      <c r="I117" s="27"/>
      <c r="J117" s="27"/>
      <c r="K117" s="27"/>
      <c r="L117" s="27"/>
      <c r="M117" s="27"/>
      <c r="N117" s="27"/>
      <c r="O117" s="27"/>
      <c r="P117" s="27"/>
    </row>
    <row r="118" spans="1:16">
      <c r="A118" s="30">
        <v>5</v>
      </c>
      <c r="B118" s="31">
        <v>2</v>
      </c>
      <c r="C118" s="31" t="str" cm="1">
        <f t="array" ref="C118">INDEX($P$5:$P$7,B118)</f>
        <v>5:35–7:00 م</v>
      </c>
      <c r="D118" s="31">
        <v>5</v>
      </c>
      <c r="E118" s="31" t="s">
        <v>174</v>
      </c>
      <c r="F118" s="32">
        <v>1</v>
      </c>
      <c r="G118" s="31" t="s">
        <v>329</v>
      </c>
      <c r="H118" s="27"/>
      <c r="I118" s="27"/>
      <c r="J118" s="27"/>
      <c r="K118" s="27"/>
      <c r="L118" s="27"/>
      <c r="M118" s="27"/>
      <c r="N118" s="27"/>
      <c r="O118" s="27"/>
      <c r="P118" s="27"/>
    </row>
    <row r="119" spans="1:16">
      <c r="A119" s="30">
        <v>5</v>
      </c>
      <c r="B119" s="31">
        <v>2</v>
      </c>
      <c r="C119" s="31" t="str" cm="1">
        <f t="array" ref="C119">INDEX($P$5:$P$7,B119)</f>
        <v>5:35–7:00 م</v>
      </c>
      <c r="D119" s="31">
        <v>6</v>
      </c>
      <c r="E119" s="31" t="s">
        <v>174</v>
      </c>
      <c r="F119" s="32">
        <v>1</v>
      </c>
      <c r="G119" s="31" t="s">
        <v>410</v>
      </c>
      <c r="H119" s="27"/>
      <c r="I119" s="27"/>
      <c r="J119" s="27"/>
      <c r="K119" s="27"/>
      <c r="L119" s="27"/>
      <c r="M119" s="27"/>
      <c r="N119" s="27"/>
      <c r="O119" s="27"/>
      <c r="P119" s="27"/>
    </row>
    <row r="120" spans="1:16">
      <c r="A120" s="30">
        <v>5</v>
      </c>
      <c r="B120" s="31">
        <v>2</v>
      </c>
      <c r="C120" s="31" t="str" cm="1">
        <f t="array" ref="C120">INDEX($P$5:$P$7,B120)</f>
        <v>5:35–7:00 م</v>
      </c>
      <c r="D120" s="31">
        <v>7</v>
      </c>
      <c r="E120" s="31" t="s">
        <v>295</v>
      </c>
      <c r="F120" s="32">
        <v>1</v>
      </c>
      <c r="G120" s="31" t="s">
        <v>449</v>
      </c>
      <c r="H120" s="27"/>
      <c r="I120" s="27"/>
      <c r="J120" s="27"/>
      <c r="K120" s="27"/>
      <c r="L120" s="27"/>
      <c r="M120" s="27"/>
      <c r="N120" s="27"/>
      <c r="O120" s="27"/>
      <c r="P120" s="27"/>
    </row>
    <row r="121" spans="1:16">
      <c r="A121" s="30">
        <v>5</v>
      </c>
      <c r="B121" s="31">
        <v>2</v>
      </c>
      <c r="C121" s="31" t="str" cm="1">
        <f t="array" ref="C121">INDEX($P$5:$P$7,B121)</f>
        <v>5:35–7:00 م</v>
      </c>
      <c r="D121" s="31">
        <v>8</v>
      </c>
      <c r="E121" s="31" t="s">
        <v>295</v>
      </c>
      <c r="F121" s="32">
        <v>1</v>
      </c>
      <c r="G121" s="31" t="s">
        <v>458</v>
      </c>
      <c r="H121" s="27"/>
      <c r="I121" s="27"/>
      <c r="J121" s="27"/>
      <c r="K121" s="27"/>
      <c r="L121" s="27"/>
      <c r="M121" s="27"/>
      <c r="N121" s="27"/>
      <c r="O121" s="27"/>
      <c r="P121" s="27"/>
    </row>
    <row r="122" spans="1:16">
      <c r="A122" s="30">
        <v>5</v>
      </c>
      <c r="B122" s="31">
        <v>2</v>
      </c>
      <c r="C122" s="31" t="str" cm="1">
        <f t="array" ref="C122">INDEX($P$5:$P$7,B122)</f>
        <v>5:35–7:00 م</v>
      </c>
      <c r="D122" s="31">
        <v>9</v>
      </c>
      <c r="E122" s="31" t="s">
        <v>295</v>
      </c>
      <c r="F122" s="32">
        <v>1</v>
      </c>
      <c r="G122" s="31" t="s">
        <v>487</v>
      </c>
      <c r="H122" s="27"/>
      <c r="I122" s="27"/>
      <c r="J122" s="27"/>
      <c r="K122" s="27"/>
      <c r="L122" s="27"/>
      <c r="M122" s="27"/>
      <c r="N122" s="27"/>
      <c r="O122" s="27"/>
      <c r="P122" s="27"/>
    </row>
    <row r="123" spans="1:16">
      <c r="A123" s="30">
        <v>5</v>
      </c>
      <c r="B123" s="31">
        <v>3</v>
      </c>
      <c r="C123" s="31" t="str" cm="1">
        <f t="array" ref="C123">INDEX($P$5:$P$7,B123)</f>
        <v>7:10–8:35 م</v>
      </c>
      <c r="D123" s="31">
        <v>1</v>
      </c>
      <c r="E123" s="31" t="s">
        <v>295</v>
      </c>
      <c r="F123" s="32">
        <v>1</v>
      </c>
      <c r="G123" s="31" t="s">
        <v>507</v>
      </c>
      <c r="H123" s="27"/>
      <c r="I123" s="27"/>
      <c r="J123" s="27"/>
      <c r="K123" s="27"/>
      <c r="L123" s="27"/>
      <c r="M123" s="27"/>
      <c r="N123" s="27"/>
      <c r="O123" s="27"/>
      <c r="P123" s="27"/>
    </row>
    <row r="124" spans="1:16">
      <c r="A124" s="30">
        <v>5</v>
      </c>
      <c r="B124" s="31">
        <v>3</v>
      </c>
      <c r="C124" s="31" t="str" cm="1">
        <f t="array" ref="C124">INDEX($P$5:$P$7,B124)</f>
        <v>7:10–8:35 م</v>
      </c>
      <c r="D124" s="31">
        <v>2</v>
      </c>
      <c r="E124" s="31" t="s">
        <v>295</v>
      </c>
      <c r="F124" s="32">
        <v>1</v>
      </c>
      <c r="G124" s="31" t="s">
        <v>526</v>
      </c>
      <c r="H124" s="27"/>
      <c r="I124" s="27"/>
      <c r="J124" s="27"/>
      <c r="K124" s="27"/>
      <c r="L124" s="27"/>
      <c r="M124" s="27"/>
      <c r="N124" s="27"/>
      <c r="O124" s="27"/>
      <c r="P124" s="27"/>
    </row>
    <row r="125" spans="1:16">
      <c r="A125" s="30">
        <v>5</v>
      </c>
      <c r="B125" s="31">
        <v>3</v>
      </c>
      <c r="C125" s="31" t="str" cm="1">
        <f t="array" ref="C125">INDEX($P$5:$P$7,B125)</f>
        <v>7:10–8:35 م</v>
      </c>
      <c r="D125" s="31">
        <v>3</v>
      </c>
      <c r="E125" s="31" t="s">
        <v>335</v>
      </c>
      <c r="F125" s="32">
        <v>1</v>
      </c>
      <c r="G125" s="31" t="s">
        <v>642</v>
      </c>
      <c r="H125" s="27"/>
      <c r="I125" s="27"/>
      <c r="J125" s="27"/>
      <c r="K125" s="27"/>
      <c r="L125" s="27"/>
      <c r="M125" s="27"/>
      <c r="N125" s="27"/>
      <c r="O125" s="27"/>
      <c r="P125" s="27"/>
    </row>
    <row r="126" spans="1:16">
      <c r="A126" s="30">
        <v>5</v>
      </c>
      <c r="B126" s="31">
        <v>3</v>
      </c>
      <c r="C126" s="31" t="str" cm="1">
        <f t="array" ref="C126">INDEX($P$5:$P$7,B126)</f>
        <v>7:10–8:35 م</v>
      </c>
      <c r="D126" s="31">
        <v>4</v>
      </c>
      <c r="E126" s="31" t="s">
        <v>335</v>
      </c>
      <c r="F126" s="32">
        <v>1</v>
      </c>
      <c r="G126" s="31" t="s">
        <v>646</v>
      </c>
      <c r="H126" s="27"/>
      <c r="I126" s="27"/>
      <c r="J126" s="27"/>
      <c r="K126" s="27"/>
      <c r="L126" s="27"/>
      <c r="M126" s="27"/>
      <c r="N126" s="27"/>
      <c r="O126" s="27"/>
      <c r="P126" s="27"/>
    </row>
    <row r="127" spans="1:16">
      <c r="A127" s="30">
        <v>5</v>
      </c>
      <c r="B127" s="31">
        <v>3</v>
      </c>
      <c r="C127" s="31" t="str" cm="1">
        <f t="array" ref="C127">INDEX($P$5:$P$7,B127)</f>
        <v>7:10–8:35 م</v>
      </c>
      <c r="D127" s="31">
        <v>5</v>
      </c>
      <c r="E127" s="31" t="s">
        <v>335</v>
      </c>
      <c r="F127" s="32">
        <v>1</v>
      </c>
      <c r="G127" s="31" t="s">
        <v>657</v>
      </c>
      <c r="H127" s="27"/>
      <c r="I127" s="27"/>
      <c r="J127" s="27"/>
      <c r="K127" s="27"/>
      <c r="L127" s="27"/>
      <c r="M127" s="27"/>
      <c r="N127" s="27"/>
      <c r="O127" s="27"/>
      <c r="P127" s="27"/>
    </row>
    <row r="128" spans="1:16">
      <c r="A128" s="30">
        <v>5</v>
      </c>
      <c r="B128" s="31">
        <v>3</v>
      </c>
      <c r="C128" s="31" t="str" cm="1">
        <f t="array" ref="C128">INDEX($P$5:$P$7,B128)</f>
        <v>7:10–8:35 م</v>
      </c>
      <c r="D128" s="31">
        <v>6</v>
      </c>
      <c r="E128" s="31" t="s">
        <v>335</v>
      </c>
      <c r="F128" s="32">
        <v>1</v>
      </c>
      <c r="G128" s="31" t="s">
        <v>667</v>
      </c>
      <c r="H128" s="27"/>
      <c r="I128" s="27"/>
      <c r="J128" s="27"/>
      <c r="K128" s="27"/>
      <c r="L128" s="27"/>
      <c r="M128" s="27"/>
      <c r="N128" s="27"/>
      <c r="O128" s="27"/>
      <c r="P128" s="27"/>
    </row>
    <row r="129" spans="1:16">
      <c r="A129" s="30">
        <v>5</v>
      </c>
      <c r="B129" s="31">
        <v>3</v>
      </c>
      <c r="C129" s="31" t="str" cm="1">
        <f t="array" ref="C129">INDEX($P$5:$P$7,B129)</f>
        <v>7:10–8:35 م</v>
      </c>
      <c r="D129" s="31">
        <v>7</v>
      </c>
      <c r="E129" s="31" t="s">
        <v>335</v>
      </c>
      <c r="F129" s="32">
        <v>1</v>
      </c>
      <c r="G129" s="31" t="s">
        <v>677</v>
      </c>
      <c r="H129" s="27"/>
      <c r="I129" s="27"/>
      <c r="J129" s="27"/>
      <c r="K129" s="27"/>
      <c r="L129" s="27"/>
      <c r="M129" s="27"/>
      <c r="N129" s="27"/>
      <c r="O129" s="27"/>
      <c r="P129" s="27"/>
    </row>
    <row r="130" spans="1:16">
      <c r="A130" s="30">
        <v>6</v>
      </c>
      <c r="B130" s="31">
        <v>1</v>
      </c>
      <c r="C130" s="31" t="str" cm="1">
        <f t="array" ref="C130">INDEX($P$5:$P$7,B130)</f>
        <v>4:00–5:25 م</v>
      </c>
      <c r="D130" s="31">
        <v>1</v>
      </c>
      <c r="E130" s="31" t="s">
        <v>19</v>
      </c>
      <c r="F130" s="32">
        <v>1</v>
      </c>
      <c r="G130" s="31" t="s">
        <v>23</v>
      </c>
      <c r="H130" s="27"/>
      <c r="I130" s="27"/>
      <c r="J130" s="27"/>
      <c r="K130" s="27"/>
      <c r="L130" s="27"/>
      <c r="M130" s="27"/>
      <c r="N130" s="27"/>
      <c r="O130" s="27"/>
      <c r="P130" s="27"/>
    </row>
    <row r="131" spans="1:16">
      <c r="A131" s="30">
        <v>6</v>
      </c>
      <c r="B131" s="31">
        <v>1</v>
      </c>
      <c r="C131" s="31" t="str" cm="1">
        <f t="array" ref="C131">INDEX($P$5:$P$7,B131)</f>
        <v>4:00–5:25 م</v>
      </c>
      <c r="D131" s="31">
        <v>2</v>
      </c>
      <c r="E131" s="31" t="s">
        <v>19</v>
      </c>
      <c r="F131" s="32">
        <v>1</v>
      </c>
      <c r="G131" s="31" t="s">
        <v>24</v>
      </c>
      <c r="H131" s="27"/>
      <c r="I131" s="27"/>
      <c r="J131" s="27"/>
      <c r="K131" s="27"/>
      <c r="L131" s="27"/>
      <c r="M131" s="27"/>
      <c r="N131" s="27"/>
      <c r="O131" s="27"/>
      <c r="P131" s="27"/>
    </row>
    <row r="132" spans="1:16">
      <c r="A132" s="30">
        <v>6</v>
      </c>
      <c r="B132" s="31">
        <v>1</v>
      </c>
      <c r="C132" s="31" t="str" cm="1">
        <f t="array" ref="C132">INDEX($P$5:$P$7,B132)</f>
        <v>4:00–5:25 م</v>
      </c>
      <c r="D132" s="31">
        <v>3</v>
      </c>
      <c r="E132" s="31" t="s">
        <v>19</v>
      </c>
      <c r="F132" s="32">
        <v>1</v>
      </c>
      <c r="G132" s="31" t="s">
        <v>43</v>
      </c>
      <c r="H132" s="27"/>
      <c r="I132" s="27"/>
      <c r="J132" s="27"/>
      <c r="K132" s="27"/>
      <c r="L132" s="27"/>
      <c r="M132" s="27"/>
      <c r="N132" s="27"/>
      <c r="O132" s="27"/>
      <c r="P132" s="27"/>
    </row>
    <row r="133" spans="1:16">
      <c r="A133" s="30">
        <v>6</v>
      </c>
      <c r="B133" s="31">
        <v>1</v>
      </c>
      <c r="C133" s="31" t="str" cm="1">
        <f t="array" ref="C133">INDEX($P$5:$P$7,B133)</f>
        <v>4:00–5:25 م</v>
      </c>
      <c r="D133" s="31">
        <v>4</v>
      </c>
      <c r="E133" s="31" t="s">
        <v>19</v>
      </c>
      <c r="F133" s="32">
        <v>1</v>
      </c>
      <c r="G133" s="31" t="s">
        <v>49</v>
      </c>
      <c r="H133" s="27"/>
      <c r="I133" s="27"/>
      <c r="J133" s="27"/>
      <c r="K133" s="27"/>
      <c r="L133" s="27"/>
      <c r="M133" s="27"/>
      <c r="N133" s="27"/>
      <c r="O133" s="27"/>
      <c r="P133" s="27"/>
    </row>
    <row r="134" spans="1:16">
      <c r="A134" s="30">
        <v>6</v>
      </c>
      <c r="B134" s="31">
        <v>1</v>
      </c>
      <c r="C134" s="31" t="str" cm="1">
        <f t="array" ref="C134">INDEX($P$5:$P$7,B134)</f>
        <v>4:00–5:25 م</v>
      </c>
      <c r="D134" s="31">
        <v>5</v>
      </c>
      <c r="E134" s="31" t="s">
        <v>19</v>
      </c>
      <c r="F134" s="32">
        <v>1</v>
      </c>
      <c r="G134" s="31" t="s">
        <v>67</v>
      </c>
      <c r="H134" s="27"/>
      <c r="I134" s="27"/>
      <c r="J134" s="27"/>
      <c r="K134" s="27"/>
      <c r="L134" s="27"/>
      <c r="M134" s="27"/>
      <c r="N134" s="27"/>
      <c r="O134" s="27"/>
      <c r="P134" s="27"/>
    </row>
    <row r="135" spans="1:16">
      <c r="A135" s="30">
        <v>6</v>
      </c>
      <c r="B135" s="31">
        <v>1</v>
      </c>
      <c r="C135" s="31" t="str" cm="1">
        <f t="array" ref="C135">INDEX($P$5:$P$7,B135)</f>
        <v>4:00–5:25 م</v>
      </c>
      <c r="D135" s="31">
        <v>6</v>
      </c>
      <c r="E135" s="31" t="s">
        <v>95</v>
      </c>
      <c r="F135" s="32">
        <v>1</v>
      </c>
      <c r="G135" s="31" t="s">
        <v>115</v>
      </c>
      <c r="H135" s="27"/>
      <c r="I135" s="27"/>
      <c r="J135" s="27"/>
      <c r="K135" s="27"/>
      <c r="L135" s="27"/>
      <c r="M135" s="27"/>
      <c r="N135" s="27"/>
      <c r="O135" s="27"/>
      <c r="P135" s="27"/>
    </row>
    <row r="136" spans="1:16">
      <c r="A136" s="30">
        <v>6</v>
      </c>
      <c r="B136" s="31">
        <v>1</v>
      </c>
      <c r="C136" s="31" t="str" cm="1">
        <f t="array" ref="C136">INDEX($P$5:$P$7,B136)</f>
        <v>4:00–5:25 م</v>
      </c>
      <c r="D136" s="31">
        <v>7</v>
      </c>
      <c r="E136" s="31" t="s">
        <v>95</v>
      </c>
      <c r="F136" s="32">
        <v>1</v>
      </c>
      <c r="G136" s="31" t="s">
        <v>120</v>
      </c>
      <c r="H136" s="27"/>
      <c r="I136" s="27"/>
      <c r="J136" s="27"/>
      <c r="K136" s="27"/>
      <c r="L136" s="27"/>
      <c r="M136" s="27"/>
      <c r="N136" s="27"/>
      <c r="O136" s="27"/>
      <c r="P136" s="27"/>
    </row>
    <row r="137" spans="1:16">
      <c r="A137" s="30">
        <v>6</v>
      </c>
      <c r="B137" s="31">
        <v>1</v>
      </c>
      <c r="C137" s="31" t="str" cm="1">
        <f t="array" ref="C137">INDEX($P$5:$P$7,B137)</f>
        <v>4:00–5:25 م</v>
      </c>
      <c r="D137" s="31">
        <v>8</v>
      </c>
      <c r="E137" s="31" t="s">
        <v>95</v>
      </c>
      <c r="F137" s="32">
        <v>1</v>
      </c>
      <c r="G137" s="31" t="s">
        <v>140</v>
      </c>
      <c r="H137" s="27"/>
      <c r="I137" s="27"/>
      <c r="J137" s="27"/>
      <c r="K137" s="27"/>
      <c r="L137" s="27"/>
      <c r="M137" s="27"/>
      <c r="N137" s="27"/>
      <c r="O137" s="27"/>
      <c r="P137" s="27"/>
    </row>
    <row r="138" spans="1:16">
      <c r="A138" s="30">
        <v>6</v>
      </c>
      <c r="B138" s="31">
        <v>1</v>
      </c>
      <c r="C138" s="31" t="str" cm="1">
        <f t="array" ref="C138">INDEX($P$5:$P$7,B138)</f>
        <v>4:00–5:25 م</v>
      </c>
      <c r="D138" s="31">
        <v>9</v>
      </c>
      <c r="E138" s="31" t="s">
        <v>95</v>
      </c>
      <c r="F138" s="32">
        <v>1</v>
      </c>
      <c r="G138" s="31" t="s">
        <v>193</v>
      </c>
      <c r="H138" s="27"/>
      <c r="I138" s="27"/>
      <c r="J138" s="27"/>
      <c r="K138" s="27"/>
      <c r="L138" s="27"/>
      <c r="M138" s="27"/>
      <c r="N138" s="27"/>
      <c r="O138" s="27"/>
      <c r="P138" s="27"/>
    </row>
    <row r="139" spans="1:16">
      <c r="A139" s="30">
        <v>6</v>
      </c>
      <c r="B139" s="31">
        <v>2</v>
      </c>
      <c r="C139" s="31" t="str" cm="1">
        <f t="array" ref="C139">INDEX($P$5:$P$7,B139)</f>
        <v>5:35–7:00 م</v>
      </c>
      <c r="D139" s="31">
        <v>1</v>
      </c>
      <c r="E139" s="31" t="s">
        <v>95</v>
      </c>
      <c r="F139" s="32">
        <v>1</v>
      </c>
      <c r="G139" s="31" t="s">
        <v>227</v>
      </c>
      <c r="H139" s="27"/>
      <c r="I139" s="27"/>
      <c r="J139" s="27"/>
      <c r="K139" s="27"/>
      <c r="L139" s="27"/>
      <c r="M139" s="27"/>
      <c r="N139" s="27"/>
      <c r="O139" s="27"/>
      <c r="P139" s="27"/>
    </row>
    <row r="140" spans="1:16">
      <c r="A140" s="30">
        <v>6</v>
      </c>
      <c r="B140" s="31">
        <v>2</v>
      </c>
      <c r="C140" s="31" t="str" cm="1">
        <f t="array" ref="C140">INDEX($P$5:$P$7,B140)</f>
        <v>5:35–7:00 م</v>
      </c>
      <c r="D140" s="31">
        <v>2</v>
      </c>
      <c r="E140" s="31" t="s">
        <v>174</v>
      </c>
      <c r="F140" s="32">
        <v>1</v>
      </c>
      <c r="G140" s="31" t="s">
        <v>298</v>
      </c>
      <c r="H140" s="27"/>
      <c r="I140" s="27"/>
      <c r="J140" s="27"/>
      <c r="K140" s="27"/>
      <c r="L140" s="27"/>
      <c r="M140" s="27"/>
      <c r="N140" s="27"/>
      <c r="O140" s="27"/>
      <c r="P140" s="27"/>
    </row>
    <row r="141" spans="1:16">
      <c r="A141" s="30">
        <v>6</v>
      </c>
      <c r="B141" s="31">
        <v>2</v>
      </c>
      <c r="C141" s="31" t="str" cm="1">
        <f t="array" ref="C141">INDEX($P$5:$P$7,B141)</f>
        <v>5:35–7:00 م</v>
      </c>
      <c r="D141" s="31">
        <v>3</v>
      </c>
      <c r="E141" s="31" t="s">
        <v>174</v>
      </c>
      <c r="F141" s="32">
        <v>1</v>
      </c>
      <c r="G141" s="31" t="s">
        <v>304</v>
      </c>
      <c r="H141" s="27"/>
      <c r="I141" s="27"/>
      <c r="J141" s="27"/>
      <c r="K141" s="27"/>
      <c r="L141" s="27"/>
      <c r="M141" s="27"/>
      <c r="N141" s="27"/>
      <c r="O141" s="27"/>
      <c r="P141" s="27"/>
    </row>
    <row r="142" spans="1:16">
      <c r="A142" s="30">
        <v>6</v>
      </c>
      <c r="B142" s="31">
        <v>2</v>
      </c>
      <c r="C142" s="31" t="str" cm="1">
        <f t="array" ref="C142">INDEX($P$5:$P$7,B142)</f>
        <v>5:35–7:00 م</v>
      </c>
      <c r="D142" s="31">
        <v>4</v>
      </c>
      <c r="E142" s="31" t="s">
        <v>174</v>
      </c>
      <c r="F142" s="32">
        <v>1</v>
      </c>
      <c r="G142" s="31" t="s">
        <v>314</v>
      </c>
      <c r="H142" s="27"/>
      <c r="I142" s="27"/>
      <c r="J142" s="27"/>
      <c r="K142" s="27"/>
      <c r="L142" s="27"/>
      <c r="M142" s="27"/>
      <c r="N142" s="27"/>
      <c r="O142" s="27"/>
      <c r="P142" s="27"/>
    </row>
    <row r="143" spans="1:16">
      <c r="A143" s="30">
        <v>6</v>
      </c>
      <c r="B143" s="31">
        <v>2</v>
      </c>
      <c r="C143" s="31" t="str" cm="1">
        <f t="array" ref="C143">INDEX($P$5:$P$7,B143)</f>
        <v>5:35–7:00 م</v>
      </c>
      <c r="D143" s="31">
        <v>5</v>
      </c>
      <c r="E143" s="31" t="s">
        <v>174</v>
      </c>
      <c r="F143" s="32">
        <v>1</v>
      </c>
      <c r="G143" s="31" t="s">
        <v>322</v>
      </c>
      <c r="H143" s="27"/>
      <c r="I143" s="27"/>
      <c r="J143" s="27"/>
      <c r="K143" s="27"/>
      <c r="L143" s="27"/>
      <c r="M143" s="27"/>
      <c r="N143" s="27"/>
      <c r="O143" s="27"/>
      <c r="P143" s="27"/>
    </row>
    <row r="144" spans="1:16">
      <c r="A144" s="30">
        <v>6</v>
      </c>
      <c r="B144" s="31">
        <v>2</v>
      </c>
      <c r="C144" s="31" t="str" cm="1">
        <f t="array" ref="C144">INDEX($P$5:$P$7,B144)</f>
        <v>5:35–7:00 م</v>
      </c>
      <c r="D144" s="31">
        <v>6</v>
      </c>
      <c r="E144" s="31" t="s">
        <v>174</v>
      </c>
      <c r="F144" s="32">
        <v>1</v>
      </c>
      <c r="G144" s="31" t="s">
        <v>339</v>
      </c>
      <c r="H144" s="27"/>
      <c r="I144" s="27"/>
      <c r="J144" s="27"/>
      <c r="K144" s="27"/>
      <c r="L144" s="27"/>
      <c r="M144" s="27"/>
      <c r="N144" s="27"/>
      <c r="O144" s="27"/>
      <c r="P144" s="27"/>
    </row>
    <row r="145" spans="1:16">
      <c r="A145" s="30">
        <v>6</v>
      </c>
      <c r="B145" s="31">
        <v>2</v>
      </c>
      <c r="C145" s="31" t="str" cm="1">
        <f t="array" ref="C145">INDEX($P$5:$P$7,B145)</f>
        <v>5:35–7:00 م</v>
      </c>
      <c r="D145" s="31">
        <v>7</v>
      </c>
      <c r="E145" s="31" t="s">
        <v>295</v>
      </c>
      <c r="F145" s="32">
        <v>1</v>
      </c>
      <c r="G145" s="31" t="s">
        <v>434</v>
      </c>
      <c r="H145" s="27"/>
      <c r="I145" s="27"/>
      <c r="J145" s="27"/>
      <c r="K145" s="27"/>
      <c r="L145" s="27"/>
      <c r="M145" s="27"/>
      <c r="N145" s="27"/>
      <c r="O145" s="27"/>
      <c r="P145" s="27"/>
    </row>
    <row r="146" spans="1:16">
      <c r="A146" s="30">
        <v>6</v>
      </c>
      <c r="B146" s="31">
        <v>2</v>
      </c>
      <c r="C146" s="31" t="str" cm="1">
        <f t="array" ref="C146">INDEX($P$5:$P$7,B146)</f>
        <v>5:35–7:00 م</v>
      </c>
      <c r="D146" s="31">
        <v>8</v>
      </c>
      <c r="E146" s="31" t="s">
        <v>295</v>
      </c>
      <c r="F146" s="32">
        <v>1</v>
      </c>
      <c r="G146" s="31" t="s">
        <v>450</v>
      </c>
      <c r="H146" s="27"/>
      <c r="I146" s="27"/>
      <c r="J146" s="27"/>
      <c r="K146" s="27"/>
      <c r="L146" s="27"/>
      <c r="M146" s="27"/>
      <c r="N146" s="27"/>
      <c r="O146" s="27"/>
      <c r="P146" s="27"/>
    </row>
    <row r="147" spans="1:16">
      <c r="A147" s="30">
        <v>6</v>
      </c>
      <c r="B147" s="31">
        <v>2</v>
      </c>
      <c r="C147" s="31" t="str" cm="1">
        <f t="array" ref="C147">INDEX($P$5:$P$7,B147)</f>
        <v>5:35–7:00 م</v>
      </c>
      <c r="D147" s="31">
        <v>9</v>
      </c>
      <c r="E147" s="31" t="s">
        <v>295</v>
      </c>
      <c r="F147" s="32">
        <v>1</v>
      </c>
      <c r="G147" s="31" t="s">
        <v>459</v>
      </c>
      <c r="H147" s="27"/>
      <c r="I147" s="27"/>
      <c r="J147" s="27"/>
      <c r="K147" s="27"/>
      <c r="L147" s="27"/>
      <c r="M147" s="27"/>
      <c r="N147" s="27"/>
      <c r="O147" s="27"/>
      <c r="P147" s="27"/>
    </row>
    <row r="148" spans="1:16">
      <c r="A148" s="30">
        <v>6</v>
      </c>
      <c r="B148" s="31">
        <v>3</v>
      </c>
      <c r="C148" s="31" t="str" cm="1">
        <f t="array" ref="C148">INDEX($P$5:$P$7,B148)</f>
        <v>7:10–8:35 م</v>
      </c>
      <c r="D148" s="31">
        <v>1</v>
      </c>
      <c r="E148" s="31" t="s">
        <v>295</v>
      </c>
      <c r="F148" s="32">
        <v>1</v>
      </c>
      <c r="G148" s="31" t="s">
        <v>488</v>
      </c>
      <c r="H148" s="27"/>
      <c r="I148" s="27"/>
      <c r="J148" s="27"/>
      <c r="K148" s="27"/>
      <c r="L148" s="27"/>
      <c r="M148" s="27"/>
      <c r="N148" s="27"/>
      <c r="O148" s="27"/>
      <c r="P148" s="27"/>
    </row>
    <row r="149" spans="1:16">
      <c r="A149" s="30">
        <v>6</v>
      </c>
      <c r="B149" s="31">
        <v>3</v>
      </c>
      <c r="C149" s="31" t="str" cm="1">
        <f t="array" ref="C149">INDEX($P$5:$P$7,B149)</f>
        <v>7:10–8:35 م</v>
      </c>
      <c r="D149" s="31">
        <v>2</v>
      </c>
      <c r="E149" s="31" t="s">
        <v>295</v>
      </c>
      <c r="F149" s="32">
        <v>1</v>
      </c>
      <c r="G149" s="31" t="s">
        <v>532</v>
      </c>
      <c r="H149" s="27"/>
      <c r="I149" s="27"/>
      <c r="J149" s="27"/>
      <c r="K149" s="27"/>
      <c r="L149" s="27"/>
      <c r="M149" s="27"/>
      <c r="N149" s="27"/>
      <c r="O149" s="27"/>
      <c r="P149" s="27"/>
    </row>
    <row r="150" spans="1:16">
      <c r="A150" s="30">
        <v>6</v>
      </c>
      <c r="B150" s="31">
        <v>3</v>
      </c>
      <c r="C150" s="31" t="str" cm="1">
        <f t="array" ref="C150">INDEX($P$5:$P$7,B150)</f>
        <v>7:10–8:35 م</v>
      </c>
      <c r="D150" s="31">
        <v>3</v>
      </c>
      <c r="E150" s="31" t="s">
        <v>335</v>
      </c>
      <c r="F150" s="32">
        <v>1</v>
      </c>
      <c r="G150" s="31" t="s">
        <v>629</v>
      </c>
      <c r="H150" s="27"/>
      <c r="I150" s="27"/>
      <c r="J150" s="27"/>
      <c r="K150" s="27"/>
      <c r="L150" s="27"/>
      <c r="M150" s="27"/>
      <c r="N150" s="27"/>
      <c r="O150" s="27"/>
      <c r="P150" s="27"/>
    </row>
    <row r="151" spans="1:16">
      <c r="A151" s="30">
        <v>6</v>
      </c>
      <c r="B151" s="31">
        <v>3</v>
      </c>
      <c r="C151" s="31" t="str" cm="1">
        <f t="array" ref="C151">INDEX($P$5:$P$7,B151)</f>
        <v>7:10–8:35 م</v>
      </c>
      <c r="D151" s="31">
        <v>4</v>
      </c>
      <c r="E151" s="31" t="s">
        <v>335</v>
      </c>
      <c r="F151" s="32">
        <v>1</v>
      </c>
      <c r="G151" s="31" t="s">
        <v>637</v>
      </c>
      <c r="H151" s="27"/>
      <c r="I151" s="27"/>
      <c r="J151" s="27"/>
      <c r="K151" s="27"/>
      <c r="L151" s="27"/>
      <c r="M151" s="27"/>
      <c r="N151" s="27"/>
      <c r="O151" s="27"/>
      <c r="P151" s="27"/>
    </row>
    <row r="152" spans="1:16">
      <c r="A152" s="30">
        <v>6</v>
      </c>
      <c r="B152" s="31">
        <v>3</v>
      </c>
      <c r="C152" s="31" t="str" cm="1">
        <f t="array" ref="C152">INDEX($P$5:$P$7,B152)</f>
        <v>7:10–8:35 م</v>
      </c>
      <c r="D152" s="31">
        <v>5</v>
      </c>
      <c r="E152" s="31" t="s">
        <v>335</v>
      </c>
      <c r="F152" s="32">
        <v>1</v>
      </c>
      <c r="G152" s="31" t="s">
        <v>647</v>
      </c>
      <c r="H152" s="27"/>
      <c r="I152" s="27"/>
      <c r="J152" s="27"/>
      <c r="K152" s="27"/>
      <c r="L152" s="27"/>
      <c r="M152" s="27"/>
      <c r="N152" s="27"/>
      <c r="O152" s="27"/>
      <c r="P152" s="27"/>
    </row>
    <row r="153" spans="1:16">
      <c r="A153" s="30">
        <v>6</v>
      </c>
      <c r="B153" s="31">
        <v>3</v>
      </c>
      <c r="C153" s="31" t="str" cm="1">
        <f t="array" ref="C153">INDEX($P$5:$P$7,B153)</f>
        <v>7:10–8:35 م</v>
      </c>
      <c r="D153" s="31">
        <v>6</v>
      </c>
      <c r="E153" s="31" t="s">
        <v>335</v>
      </c>
      <c r="F153" s="32">
        <v>1</v>
      </c>
      <c r="G153" s="31" t="s">
        <v>668</v>
      </c>
      <c r="H153" s="27"/>
      <c r="I153" s="27"/>
      <c r="J153" s="27"/>
      <c r="K153" s="27"/>
      <c r="L153" s="27"/>
      <c r="M153" s="27"/>
      <c r="N153" s="27"/>
      <c r="O153" s="27"/>
      <c r="P153" s="27"/>
    </row>
    <row r="154" spans="1:16">
      <c r="A154" s="30">
        <v>6</v>
      </c>
      <c r="B154" s="31">
        <v>3</v>
      </c>
      <c r="C154" s="31" t="str" cm="1">
        <f t="array" ref="C154">INDEX($P$5:$P$7,B154)</f>
        <v>7:10–8:35 م</v>
      </c>
      <c r="D154" s="31">
        <v>7</v>
      </c>
      <c r="E154" s="31" t="s">
        <v>335</v>
      </c>
      <c r="F154" s="32">
        <v>1</v>
      </c>
      <c r="G154" s="31" t="s">
        <v>678</v>
      </c>
      <c r="H154" s="27"/>
      <c r="I154" s="27"/>
      <c r="J154" s="27"/>
      <c r="K154" s="27"/>
      <c r="L154" s="27"/>
      <c r="M154" s="27"/>
      <c r="N154" s="27"/>
      <c r="O154" s="27"/>
      <c r="P154" s="27"/>
    </row>
    <row r="155" spans="1:16">
      <c r="A155" s="30">
        <v>7</v>
      </c>
      <c r="B155" s="31">
        <v>1</v>
      </c>
      <c r="C155" s="31" t="str" cm="1">
        <f t="array" ref="C155">INDEX($P$5:$P$7,B155)</f>
        <v>4:00–5:25 م</v>
      </c>
      <c r="D155" s="31">
        <v>1</v>
      </c>
      <c r="E155" s="31" t="s">
        <v>19</v>
      </c>
      <c r="F155" s="32">
        <v>1</v>
      </c>
      <c r="G155" s="31" t="s">
        <v>26</v>
      </c>
      <c r="H155" s="27"/>
      <c r="I155" s="27"/>
      <c r="J155" s="27"/>
      <c r="K155" s="27"/>
      <c r="L155" s="27"/>
      <c r="M155" s="27"/>
      <c r="N155" s="27"/>
      <c r="O155" s="27"/>
      <c r="P155" s="27"/>
    </row>
    <row r="156" spans="1:16">
      <c r="A156" s="30">
        <v>7</v>
      </c>
      <c r="B156" s="31">
        <v>1</v>
      </c>
      <c r="C156" s="31" t="str" cm="1">
        <f t="array" ref="C156">INDEX($P$5:$P$7,B156)</f>
        <v>4:00–5:25 م</v>
      </c>
      <c r="D156" s="31">
        <v>2</v>
      </c>
      <c r="E156" s="31" t="s">
        <v>19</v>
      </c>
      <c r="F156" s="32">
        <v>1</v>
      </c>
      <c r="G156" s="31" t="s">
        <v>27</v>
      </c>
      <c r="H156" s="27"/>
      <c r="I156" s="27"/>
      <c r="J156" s="27"/>
      <c r="K156" s="27"/>
      <c r="L156" s="27"/>
      <c r="M156" s="27"/>
      <c r="N156" s="27"/>
      <c r="O156" s="27"/>
      <c r="P156" s="27"/>
    </row>
    <row r="157" spans="1:16">
      <c r="A157" s="30">
        <v>7</v>
      </c>
      <c r="B157" s="31">
        <v>1</v>
      </c>
      <c r="C157" s="31" t="str" cm="1">
        <f t="array" ref="C157">INDEX($P$5:$P$7,B157)</f>
        <v>4:00–5:25 م</v>
      </c>
      <c r="D157" s="31">
        <v>3</v>
      </c>
      <c r="E157" s="31" t="s">
        <v>19</v>
      </c>
      <c r="F157" s="32">
        <v>1</v>
      </c>
      <c r="G157" s="31" t="s">
        <v>28</v>
      </c>
      <c r="H157" s="27"/>
      <c r="I157" s="27"/>
      <c r="J157" s="27"/>
      <c r="K157" s="27"/>
      <c r="L157" s="27"/>
      <c r="M157" s="27"/>
      <c r="N157" s="27"/>
      <c r="O157" s="27"/>
      <c r="P157" s="27"/>
    </row>
    <row r="158" spans="1:16">
      <c r="A158" s="30">
        <v>7</v>
      </c>
      <c r="B158" s="31">
        <v>1</v>
      </c>
      <c r="C158" s="31" t="str" cm="1">
        <f t="array" ref="C158">INDEX($P$5:$P$7,B158)</f>
        <v>4:00–5:25 م</v>
      </c>
      <c r="D158" s="31">
        <v>4</v>
      </c>
      <c r="E158" s="31" t="s">
        <v>19</v>
      </c>
      <c r="F158" s="32">
        <v>1</v>
      </c>
      <c r="G158" s="31" t="s">
        <v>68</v>
      </c>
      <c r="H158" s="27"/>
      <c r="I158" s="27"/>
      <c r="J158" s="27"/>
      <c r="K158" s="27"/>
      <c r="L158" s="27"/>
      <c r="M158" s="27"/>
      <c r="N158" s="27"/>
      <c r="O158" s="27"/>
      <c r="P158" s="27"/>
    </row>
    <row r="159" spans="1:16">
      <c r="A159" s="30">
        <v>7</v>
      </c>
      <c r="B159" s="31">
        <v>1</v>
      </c>
      <c r="C159" s="31" t="str" cm="1">
        <f t="array" ref="C159">INDEX($P$5:$P$7,B159)</f>
        <v>4:00–5:25 م</v>
      </c>
      <c r="D159" s="31">
        <v>5</v>
      </c>
      <c r="E159" s="31" t="s">
        <v>19</v>
      </c>
      <c r="F159" s="32">
        <v>1</v>
      </c>
      <c r="G159" s="31" t="s">
        <v>58</v>
      </c>
      <c r="H159" s="27"/>
      <c r="I159" s="27"/>
      <c r="J159" s="27"/>
      <c r="K159" s="27"/>
      <c r="L159" s="27"/>
      <c r="M159" s="27"/>
      <c r="N159" s="27"/>
      <c r="O159" s="27"/>
      <c r="P159" s="27"/>
    </row>
    <row r="160" spans="1:16">
      <c r="A160" s="30">
        <v>7</v>
      </c>
      <c r="B160" s="31">
        <v>1</v>
      </c>
      <c r="C160" s="31" t="str" cm="1">
        <f t="array" ref="C160">INDEX($P$5:$P$7,B160)</f>
        <v>4:00–5:25 م</v>
      </c>
      <c r="D160" s="31">
        <v>6</v>
      </c>
      <c r="E160" s="31" t="s">
        <v>95</v>
      </c>
      <c r="F160" s="32">
        <v>1</v>
      </c>
      <c r="G160" s="31" t="s">
        <v>110</v>
      </c>
      <c r="H160" s="27"/>
      <c r="I160" s="27"/>
      <c r="J160" s="27"/>
      <c r="K160" s="27"/>
      <c r="L160" s="27"/>
      <c r="M160" s="27"/>
      <c r="N160" s="27"/>
      <c r="O160" s="27"/>
      <c r="P160" s="27"/>
    </row>
    <row r="161" spans="1:16">
      <c r="A161" s="30">
        <v>7</v>
      </c>
      <c r="B161" s="31">
        <v>1</v>
      </c>
      <c r="C161" s="31" t="str" cm="1">
        <f t="array" ref="C161">INDEX($P$5:$P$7,B161)</f>
        <v>4:00–5:25 م</v>
      </c>
      <c r="D161" s="31">
        <v>7</v>
      </c>
      <c r="E161" s="31" t="s">
        <v>95</v>
      </c>
      <c r="F161" s="32">
        <v>1</v>
      </c>
      <c r="G161" s="31" t="s">
        <v>114</v>
      </c>
      <c r="H161" s="27"/>
      <c r="I161" s="27"/>
      <c r="J161" s="27"/>
      <c r="K161" s="27"/>
      <c r="L161" s="27"/>
      <c r="M161" s="27"/>
      <c r="N161" s="27"/>
      <c r="O161" s="27"/>
      <c r="P161" s="27"/>
    </row>
    <row r="162" spans="1:16">
      <c r="A162" s="30">
        <v>7</v>
      </c>
      <c r="B162" s="31">
        <v>1</v>
      </c>
      <c r="C162" s="31" t="str" cm="1">
        <f t="array" ref="C162">INDEX($P$5:$P$7,B162)</f>
        <v>4:00–5:25 م</v>
      </c>
      <c r="D162" s="31">
        <v>8</v>
      </c>
      <c r="E162" s="31" t="s">
        <v>95</v>
      </c>
      <c r="F162" s="32">
        <v>1</v>
      </c>
      <c r="G162" s="31" t="s">
        <v>121</v>
      </c>
      <c r="H162" s="27"/>
      <c r="I162" s="27"/>
      <c r="J162" s="27"/>
      <c r="K162" s="27"/>
      <c r="L162" s="27"/>
      <c r="M162" s="27"/>
      <c r="N162" s="27"/>
      <c r="O162" s="27"/>
      <c r="P162" s="27"/>
    </row>
    <row r="163" spans="1:16">
      <c r="A163" s="30">
        <v>7</v>
      </c>
      <c r="B163" s="31">
        <v>1</v>
      </c>
      <c r="C163" s="31" t="str" cm="1">
        <f t="array" ref="C163">INDEX($P$5:$P$7,B163)</f>
        <v>4:00–5:25 م</v>
      </c>
      <c r="D163" s="31">
        <v>9</v>
      </c>
      <c r="E163" s="31" t="s">
        <v>95</v>
      </c>
      <c r="F163" s="32">
        <v>1</v>
      </c>
      <c r="G163" s="31" t="s">
        <v>228</v>
      </c>
      <c r="H163" s="27"/>
      <c r="I163" s="27"/>
      <c r="J163" s="27"/>
      <c r="K163" s="27"/>
      <c r="L163" s="27"/>
      <c r="M163" s="27"/>
      <c r="N163" s="27"/>
      <c r="O163" s="27"/>
      <c r="P163" s="27"/>
    </row>
    <row r="164" spans="1:16">
      <c r="A164" s="30">
        <v>7</v>
      </c>
      <c r="B164" s="31">
        <v>2</v>
      </c>
      <c r="C164" s="31" t="str" cm="1">
        <f t="array" ref="C164">INDEX($P$5:$P$7,B164)</f>
        <v>5:35–7:00 م</v>
      </c>
      <c r="D164" s="31">
        <v>1</v>
      </c>
      <c r="E164" s="31" t="s">
        <v>95</v>
      </c>
      <c r="F164" s="32">
        <v>1</v>
      </c>
      <c r="G164" s="31" t="s">
        <v>204</v>
      </c>
      <c r="H164" s="27"/>
      <c r="I164" s="27"/>
      <c r="J164" s="27"/>
      <c r="K164" s="27"/>
      <c r="L164" s="27"/>
      <c r="M164" s="27"/>
      <c r="N164" s="27"/>
      <c r="O164" s="27"/>
      <c r="P164" s="27"/>
    </row>
    <row r="165" spans="1:16">
      <c r="A165" s="30">
        <v>7</v>
      </c>
      <c r="B165" s="31">
        <v>2</v>
      </c>
      <c r="C165" s="31" t="str" cm="1">
        <f t="array" ref="C165">INDEX($P$5:$P$7,B165)</f>
        <v>5:35–7:00 م</v>
      </c>
      <c r="D165" s="31">
        <v>2</v>
      </c>
      <c r="E165" s="31" t="s">
        <v>174</v>
      </c>
      <c r="F165" s="32">
        <v>1</v>
      </c>
      <c r="G165" s="31" t="s">
        <v>292</v>
      </c>
      <c r="H165" s="27"/>
      <c r="I165" s="27"/>
      <c r="J165" s="27"/>
      <c r="K165" s="27"/>
      <c r="L165" s="27"/>
      <c r="M165" s="27"/>
      <c r="N165" s="27"/>
      <c r="O165" s="27"/>
      <c r="P165" s="27"/>
    </row>
    <row r="166" spans="1:16">
      <c r="A166" s="30">
        <v>7</v>
      </c>
      <c r="B166" s="31">
        <v>2</v>
      </c>
      <c r="C166" s="31" t="str" cm="1">
        <f t="array" ref="C166">INDEX($P$5:$P$7,B166)</f>
        <v>5:35–7:00 م</v>
      </c>
      <c r="D166" s="31">
        <v>3</v>
      </c>
      <c r="E166" s="31" t="s">
        <v>174</v>
      </c>
      <c r="F166" s="32">
        <v>1</v>
      </c>
      <c r="G166" s="31" t="s">
        <v>297</v>
      </c>
      <c r="H166" s="27"/>
      <c r="I166" s="27"/>
      <c r="J166" s="27"/>
      <c r="K166" s="27"/>
      <c r="L166" s="27"/>
      <c r="M166" s="27"/>
      <c r="N166" s="27"/>
      <c r="O166" s="27"/>
      <c r="P166" s="27"/>
    </row>
    <row r="167" spans="1:16">
      <c r="A167" s="30">
        <v>7</v>
      </c>
      <c r="B167" s="31">
        <v>2</v>
      </c>
      <c r="C167" s="31" t="str" cm="1">
        <f t="array" ref="C167">INDEX($P$5:$P$7,B167)</f>
        <v>5:35–7:00 م</v>
      </c>
      <c r="D167" s="31">
        <v>4</v>
      </c>
      <c r="E167" s="31" t="s">
        <v>174</v>
      </c>
      <c r="F167" s="32">
        <v>1</v>
      </c>
      <c r="G167" s="31" t="s">
        <v>305</v>
      </c>
      <c r="H167" s="27"/>
      <c r="I167" s="27"/>
      <c r="J167" s="27"/>
      <c r="K167" s="27"/>
      <c r="L167" s="27"/>
      <c r="M167" s="27"/>
      <c r="N167" s="27"/>
      <c r="O167" s="27"/>
      <c r="P167" s="27"/>
    </row>
    <row r="168" spans="1:16">
      <c r="A168" s="30">
        <v>7</v>
      </c>
      <c r="B168" s="31">
        <v>2</v>
      </c>
      <c r="C168" s="31" t="str" cm="1">
        <f t="array" ref="C168">INDEX($P$5:$P$7,B168)</f>
        <v>5:35–7:00 م</v>
      </c>
      <c r="D168" s="31">
        <v>5</v>
      </c>
      <c r="E168" s="31" t="s">
        <v>174</v>
      </c>
      <c r="F168" s="32">
        <v>1</v>
      </c>
      <c r="G168" s="31" t="s">
        <v>340</v>
      </c>
      <c r="H168" s="27"/>
      <c r="I168" s="27"/>
      <c r="J168" s="27"/>
      <c r="K168" s="27"/>
      <c r="L168" s="27"/>
      <c r="M168" s="27"/>
      <c r="N168" s="27"/>
      <c r="O168" s="27"/>
      <c r="P168" s="27"/>
    </row>
    <row r="169" spans="1:16">
      <c r="A169" s="30">
        <v>7</v>
      </c>
      <c r="B169" s="31">
        <v>2</v>
      </c>
      <c r="C169" s="31" t="str" cm="1">
        <f t="array" ref="C169">INDEX($P$5:$P$7,B169)</f>
        <v>5:35–7:00 م</v>
      </c>
      <c r="D169" s="31">
        <v>6</v>
      </c>
      <c r="E169" s="31" t="s">
        <v>174</v>
      </c>
      <c r="F169" s="32">
        <v>1</v>
      </c>
      <c r="G169" s="31" t="s">
        <v>332</v>
      </c>
      <c r="H169" s="27"/>
      <c r="I169" s="27"/>
      <c r="J169" s="27"/>
      <c r="K169" s="27"/>
      <c r="L169" s="27"/>
      <c r="M169" s="27"/>
      <c r="N169" s="27"/>
      <c r="O169" s="27"/>
      <c r="P169" s="27"/>
    </row>
    <row r="170" spans="1:16">
      <c r="A170" s="30">
        <v>7</v>
      </c>
      <c r="B170" s="31">
        <v>2</v>
      </c>
      <c r="C170" s="31" t="str" cm="1">
        <f t="array" ref="C170">INDEX($P$5:$P$7,B170)</f>
        <v>5:35–7:00 م</v>
      </c>
      <c r="D170" s="31">
        <v>7</v>
      </c>
      <c r="E170" s="31" t="s">
        <v>295</v>
      </c>
      <c r="F170" s="32">
        <v>1</v>
      </c>
      <c r="G170" s="31" t="s">
        <v>420</v>
      </c>
      <c r="H170" s="27"/>
      <c r="I170" s="27"/>
      <c r="J170" s="27"/>
      <c r="K170" s="27"/>
      <c r="L170" s="27"/>
      <c r="M170" s="27"/>
      <c r="N170" s="27"/>
      <c r="O170" s="27"/>
      <c r="P170" s="27"/>
    </row>
    <row r="171" spans="1:16">
      <c r="A171" s="30">
        <v>7</v>
      </c>
      <c r="B171" s="31">
        <v>2</v>
      </c>
      <c r="C171" s="31" t="str" cm="1">
        <f t="array" ref="C171">INDEX($P$5:$P$7,B171)</f>
        <v>5:35–7:00 م</v>
      </c>
      <c r="D171" s="31">
        <v>8</v>
      </c>
      <c r="E171" s="31" t="s">
        <v>295</v>
      </c>
      <c r="F171" s="32">
        <v>1</v>
      </c>
      <c r="G171" s="31" t="s">
        <v>433</v>
      </c>
      <c r="H171" s="27"/>
      <c r="I171" s="27"/>
      <c r="J171" s="27"/>
      <c r="K171" s="27"/>
      <c r="L171" s="27"/>
      <c r="M171" s="27"/>
      <c r="N171" s="27"/>
      <c r="O171" s="27"/>
      <c r="P171" s="27"/>
    </row>
    <row r="172" spans="1:16">
      <c r="A172" s="30">
        <v>7</v>
      </c>
      <c r="B172" s="31">
        <v>2</v>
      </c>
      <c r="C172" s="31" t="str" cm="1">
        <f t="array" ref="C172">INDEX($P$5:$P$7,B172)</f>
        <v>5:35–7:00 م</v>
      </c>
      <c r="D172" s="31">
        <v>9</v>
      </c>
      <c r="E172" s="31" t="s">
        <v>295</v>
      </c>
      <c r="F172" s="32">
        <v>1</v>
      </c>
      <c r="G172" s="31" t="s">
        <v>451</v>
      </c>
      <c r="H172" s="27"/>
      <c r="I172" s="27"/>
      <c r="J172" s="27"/>
      <c r="K172" s="27"/>
      <c r="L172" s="27"/>
      <c r="M172" s="27"/>
      <c r="N172" s="27"/>
      <c r="O172" s="27"/>
      <c r="P172" s="27"/>
    </row>
    <row r="173" spans="1:16">
      <c r="A173" s="30">
        <v>7</v>
      </c>
      <c r="B173" s="31">
        <v>3</v>
      </c>
      <c r="C173" s="31" t="str" cm="1">
        <f t="array" ref="C173">INDEX($P$5:$P$7,B173)</f>
        <v>7:10–8:35 م</v>
      </c>
      <c r="D173" s="31">
        <v>1</v>
      </c>
      <c r="E173" s="31" t="s">
        <v>295</v>
      </c>
      <c r="F173" s="32">
        <v>1</v>
      </c>
      <c r="G173" s="31" t="s">
        <v>533</v>
      </c>
      <c r="H173" s="27"/>
      <c r="I173" s="27"/>
      <c r="J173" s="27"/>
      <c r="K173" s="27"/>
      <c r="L173" s="27"/>
      <c r="M173" s="27"/>
      <c r="N173" s="27"/>
      <c r="O173" s="27"/>
      <c r="P173" s="27"/>
    </row>
    <row r="174" spans="1:16">
      <c r="A174" s="30">
        <v>7</v>
      </c>
      <c r="B174" s="31">
        <v>3</v>
      </c>
      <c r="C174" s="31" t="str" cm="1">
        <f t="array" ref="C174">INDEX($P$5:$P$7,B174)</f>
        <v>7:10–8:35 م</v>
      </c>
      <c r="D174" s="31">
        <v>2</v>
      </c>
      <c r="E174" s="31" t="s">
        <v>295</v>
      </c>
      <c r="F174" s="32">
        <v>1</v>
      </c>
      <c r="G174" s="31" t="s">
        <v>513</v>
      </c>
      <c r="H174" s="27"/>
      <c r="I174" s="27"/>
      <c r="J174" s="27"/>
      <c r="K174" s="27"/>
      <c r="L174" s="27"/>
      <c r="M174" s="27"/>
      <c r="N174" s="27"/>
      <c r="O174" s="27"/>
      <c r="P174" s="27"/>
    </row>
    <row r="175" spans="1:16">
      <c r="A175" s="30">
        <v>7</v>
      </c>
      <c r="B175" s="31">
        <v>3</v>
      </c>
      <c r="C175" s="31" t="str" cm="1">
        <f t="array" ref="C175">INDEX($P$5:$P$7,B175)</f>
        <v>7:10–8:35 م</v>
      </c>
      <c r="D175" s="31">
        <v>3</v>
      </c>
      <c r="E175" s="31" t="s">
        <v>335</v>
      </c>
      <c r="F175" s="32">
        <v>1</v>
      </c>
      <c r="G175" s="31" t="s">
        <v>616</v>
      </c>
      <c r="H175" s="27"/>
      <c r="I175" s="27"/>
      <c r="J175" s="27"/>
      <c r="K175" s="27"/>
      <c r="L175" s="27"/>
      <c r="M175" s="27"/>
      <c r="N175" s="27"/>
      <c r="O175" s="27"/>
      <c r="P175" s="27"/>
    </row>
    <row r="176" spans="1:16">
      <c r="A176" s="30">
        <v>7</v>
      </c>
      <c r="B176" s="31">
        <v>3</v>
      </c>
      <c r="C176" s="31" t="str" cm="1">
        <f t="array" ref="C176">INDEX($P$5:$P$7,B176)</f>
        <v>7:10–8:35 م</v>
      </c>
      <c r="D176" s="31">
        <v>4</v>
      </c>
      <c r="E176" s="31" t="s">
        <v>335</v>
      </c>
      <c r="F176" s="32">
        <v>1</v>
      </c>
      <c r="G176" s="31" t="s">
        <v>628</v>
      </c>
      <c r="H176" s="27"/>
      <c r="I176" s="27"/>
      <c r="J176" s="27"/>
      <c r="K176" s="27"/>
      <c r="L176" s="27"/>
      <c r="M176" s="27"/>
      <c r="N176" s="27"/>
      <c r="O176" s="27"/>
      <c r="P176" s="27"/>
    </row>
    <row r="177" spans="1:16">
      <c r="A177" s="30">
        <v>7</v>
      </c>
      <c r="B177" s="31">
        <v>3</v>
      </c>
      <c r="C177" s="31" t="str" cm="1">
        <f t="array" ref="C177">INDEX($P$5:$P$7,B177)</f>
        <v>7:10–8:35 م</v>
      </c>
      <c r="D177" s="31">
        <v>5</v>
      </c>
      <c r="E177" s="31" t="s">
        <v>335</v>
      </c>
      <c r="F177" s="32">
        <v>1</v>
      </c>
      <c r="G177" s="31" t="s">
        <v>638</v>
      </c>
      <c r="H177" s="27"/>
      <c r="I177" s="27"/>
      <c r="J177" s="27"/>
      <c r="K177" s="27"/>
      <c r="L177" s="27"/>
      <c r="M177" s="27"/>
      <c r="N177" s="27"/>
      <c r="O177" s="27"/>
      <c r="P177" s="27"/>
    </row>
    <row r="178" spans="1:16">
      <c r="A178" s="30">
        <v>7</v>
      </c>
      <c r="B178" s="31">
        <v>3</v>
      </c>
      <c r="C178" s="31" t="str" cm="1">
        <f t="array" ref="C178">INDEX($P$5:$P$7,B178)</f>
        <v>7:10–8:35 م</v>
      </c>
      <c r="D178" s="31">
        <v>6</v>
      </c>
      <c r="E178" s="31" t="s">
        <v>335</v>
      </c>
      <c r="F178" s="32">
        <v>1</v>
      </c>
      <c r="G178" s="31" t="s">
        <v>679</v>
      </c>
      <c r="H178" s="27"/>
      <c r="I178" s="27"/>
      <c r="J178" s="27"/>
      <c r="K178" s="27"/>
      <c r="L178" s="27"/>
      <c r="M178" s="27"/>
      <c r="N178" s="27"/>
      <c r="O178" s="27"/>
      <c r="P178" s="27"/>
    </row>
    <row r="179" spans="1:16">
      <c r="A179" s="30">
        <v>7</v>
      </c>
      <c r="B179" s="31">
        <v>3</v>
      </c>
      <c r="C179" s="31" t="str" cm="1">
        <f t="array" ref="C179">INDEX($P$5:$P$7,B179)</f>
        <v>7:10–8:35 م</v>
      </c>
      <c r="D179" s="31">
        <v>7</v>
      </c>
      <c r="E179" s="31" t="s">
        <v>335</v>
      </c>
      <c r="F179" s="32">
        <v>1</v>
      </c>
      <c r="G179" s="31" t="s">
        <v>669</v>
      </c>
      <c r="H179" s="27"/>
      <c r="I179" s="27"/>
      <c r="J179" s="27"/>
      <c r="K179" s="27"/>
      <c r="L179" s="27"/>
      <c r="M179" s="27"/>
      <c r="N179" s="27"/>
      <c r="O179" s="27"/>
      <c r="P179" s="27"/>
    </row>
    <row r="180" spans="1:16">
      <c r="A180" s="30">
        <v>8</v>
      </c>
      <c r="B180" s="31">
        <v>1</v>
      </c>
      <c r="C180" s="31" t="str" cm="1">
        <f t="array" ref="C180">INDEX($P$5:$P$7,B180)</f>
        <v>4:00–5:25 م</v>
      </c>
      <c r="D180" s="31">
        <v>1</v>
      </c>
      <c r="E180" s="31" t="s">
        <v>19</v>
      </c>
      <c r="F180" s="32">
        <v>1</v>
      </c>
      <c r="G180" s="31" t="s">
        <v>29</v>
      </c>
      <c r="H180" s="27"/>
      <c r="I180" s="27"/>
      <c r="J180" s="27"/>
      <c r="K180" s="27"/>
      <c r="L180" s="27"/>
      <c r="M180" s="27"/>
      <c r="N180" s="27"/>
      <c r="O180" s="27"/>
      <c r="P180" s="27"/>
    </row>
    <row r="181" spans="1:16">
      <c r="A181" s="30">
        <v>8</v>
      </c>
      <c r="B181" s="31">
        <v>1</v>
      </c>
      <c r="C181" s="31" t="str" cm="1">
        <f t="array" ref="C181">INDEX($P$5:$P$7,B181)</f>
        <v>4:00–5:25 م</v>
      </c>
      <c r="D181" s="31">
        <v>2</v>
      </c>
      <c r="E181" s="31" t="s">
        <v>19</v>
      </c>
      <c r="F181" s="32">
        <v>1</v>
      </c>
      <c r="G181" s="31" t="s">
        <v>30</v>
      </c>
      <c r="H181" s="27"/>
      <c r="I181" s="27"/>
      <c r="J181" s="27"/>
      <c r="K181" s="27"/>
      <c r="L181" s="27"/>
      <c r="M181" s="27"/>
      <c r="N181" s="27"/>
      <c r="O181" s="27"/>
      <c r="P181" s="27"/>
    </row>
    <row r="182" spans="1:16">
      <c r="A182" s="30">
        <v>8</v>
      </c>
      <c r="B182" s="31">
        <v>1</v>
      </c>
      <c r="C182" s="31" t="str" cm="1">
        <f t="array" ref="C182">INDEX($P$5:$P$7,B182)</f>
        <v>4:00–5:25 م</v>
      </c>
      <c r="D182" s="31">
        <v>3</v>
      </c>
      <c r="E182" s="31" t="s">
        <v>19</v>
      </c>
      <c r="F182" s="32">
        <v>1</v>
      </c>
      <c r="G182" s="31" t="s">
        <v>69</v>
      </c>
      <c r="H182" s="27"/>
      <c r="I182" s="27"/>
      <c r="J182" s="27"/>
      <c r="K182" s="27"/>
      <c r="L182" s="27"/>
      <c r="M182" s="27"/>
      <c r="N182" s="27"/>
      <c r="O182" s="27"/>
      <c r="P182" s="27"/>
    </row>
    <row r="183" spans="1:16">
      <c r="A183" s="30">
        <v>8</v>
      </c>
      <c r="B183" s="31">
        <v>1</v>
      </c>
      <c r="C183" s="31" t="str" cm="1">
        <f t="array" ref="C183">INDEX($P$5:$P$7,B183)</f>
        <v>4:00–5:25 م</v>
      </c>
      <c r="D183" s="31">
        <v>4</v>
      </c>
      <c r="E183" s="31" t="s">
        <v>19</v>
      </c>
      <c r="F183" s="32">
        <v>1</v>
      </c>
      <c r="G183" s="31" t="s">
        <v>59</v>
      </c>
      <c r="H183" s="27"/>
      <c r="I183" s="27"/>
      <c r="J183" s="27"/>
      <c r="K183" s="27"/>
      <c r="L183" s="27"/>
      <c r="M183" s="27"/>
      <c r="N183" s="27"/>
      <c r="O183" s="27"/>
      <c r="P183" s="27"/>
    </row>
    <row r="184" spans="1:16">
      <c r="A184" s="30">
        <v>8</v>
      </c>
      <c r="B184" s="31">
        <v>1</v>
      </c>
      <c r="C184" s="31" t="str" cm="1">
        <f t="array" ref="C184">INDEX($P$5:$P$7,B184)</f>
        <v>4:00–5:25 م</v>
      </c>
      <c r="D184" s="31">
        <v>5</v>
      </c>
      <c r="E184" s="31" t="s">
        <v>19</v>
      </c>
      <c r="F184" s="32">
        <v>1</v>
      </c>
      <c r="G184" s="31" t="s">
        <v>50</v>
      </c>
      <c r="H184" s="27"/>
      <c r="I184" s="27"/>
      <c r="J184" s="27"/>
      <c r="K184" s="27"/>
      <c r="L184" s="27"/>
      <c r="M184" s="27"/>
      <c r="N184" s="27"/>
      <c r="O184" s="27"/>
      <c r="P184" s="27"/>
    </row>
    <row r="185" spans="1:16">
      <c r="A185" s="30">
        <v>8</v>
      </c>
      <c r="B185" s="31">
        <v>1</v>
      </c>
      <c r="C185" s="31" t="str" cm="1">
        <f t="array" ref="C185">INDEX($P$5:$P$7,B185)</f>
        <v>4:00–5:25 م</v>
      </c>
      <c r="D185" s="31">
        <v>6</v>
      </c>
      <c r="E185" s="31" t="s">
        <v>95</v>
      </c>
      <c r="F185" s="32">
        <v>1</v>
      </c>
      <c r="G185" s="31" t="s">
        <v>97</v>
      </c>
      <c r="H185" s="27"/>
      <c r="I185" s="27"/>
      <c r="J185" s="27"/>
      <c r="K185" s="27"/>
      <c r="L185" s="27"/>
      <c r="M185" s="27"/>
      <c r="N185" s="27"/>
      <c r="O185" s="27"/>
      <c r="P185" s="27"/>
    </row>
    <row r="186" spans="1:16">
      <c r="A186" s="30">
        <v>8</v>
      </c>
      <c r="B186" s="31">
        <v>1</v>
      </c>
      <c r="C186" s="31" t="str" cm="1">
        <f t="array" ref="C186">INDEX($P$5:$P$7,B186)</f>
        <v>4:00–5:25 م</v>
      </c>
      <c r="D186" s="31">
        <v>7</v>
      </c>
      <c r="E186" s="31" t="s">
        <v>95</v>
      </c>
      <c r="F186" s="32">
        <v>1</v>
      </c>
      <c r="G186" s="31" t="s">
        <v>107</v>
      </c>
      <c r="H186" s="27"/>
      <c r="I186" s="27"/>
      <c r="J186" s="27"/>
      <c r="K186" s="27"/>
      <c r="L186" s="27"/>
      <c r="M186" s="27"/>
      <c r="N186" s="27"/>
      <c r="O186" s="27"/>
      <c r="P186" s="27"/>
    </row>
    <row r="187" spans="1:16">
      <c r="A187" s="30">
        <v>8</v>
      </c>
      <c r="B187" s="31">
        <v>1</v>
      </c>
      <c r="C187" s="31" t="str" cm="1">
        <f t="array" ref="C187">INDEX($P$5:$P$7,B187)</f>
        <v>4:00–5:25 م</v>
      </c>
      <c r="D187" s="31">
        <v>8</v>
      </c>
      <c r="E187" s="31" t="s">
        <v>95</v>
      </c>
      <c r="F187" s="32">
        <v>1</v>
      </c>
      <c r="G187" s="31" t="s">
        <v>229</v>
      </c>
      <c r="H187" s="27"/>
      <c r="I187" s="27"/>
      <c r="J187" s="27"/>
      <c r="K187" s="27"/>
      <c r="L187" s="27"/>
      <c r="M187" s="27"/>
      <c r="N187" s="27"/>
      <c r="O187" s="27"/>
      <c r="P187" s="27"/>
    </row>
    <row r="188" spans="1:16">
      <c r="A188" s="30">
        <v>8</v>
      </c>
      <c r="B188" s="31">
        <v>1</v>
      </c>
      <c r="C188" s="31" t="str" cm="1">
        <f t="array" ref="C188">INDEX($P$5:$P$7,B188)</f>
        <v>4:00–5:25 م</v>
      </c>
      <c r="D188" s="31">
        <v>9</v>
      </c>
      <c r="E188" s="31" t="s">
        <v>95</v>
      </c>
      <c r="F188" s="32">
        <v>1</v>
      </c>
      <c r="G188" s="31" t="s">
        <v>205</v>
      </c>
      <c r="H188" s="27"/>
      <c r="I188" s="27"/>
      <c r="J188" s="27"/>
      <c r="K188" s="27"/>
      <c r="L188" s="27"/>
      <c r="M188" s="27"/>
      <c r="N188" s="27"/>
      <c r="O188" s="27"/>
      <c r="P188" s="27"/>
    </row>
    <row r="189" spans="1:16">
      <c r="A189" s="30">
        <v>8</v>
      </c>
      <c r="B189" s="31">
        <v>2</v>
      </c>
      <c r="C189" s="31" t="str" cm="1">
        <f t="array" ref="C189">INDEX($P$5:$P$7,B189)</f>
        <v>5:35–7:00 م</v>
      </c>
      <c r="D189" s="31">
        <v>1</v>
      </c>
      <c r="E189" s="31" t="s">
        <v>95</v>
      </c>
      <c r="F189" s="32">
        <v>1</v>
      </c>
      <c r="G189" s="31" t="s">
        <v>178</v>
      </c>
      <c r="H189" s="27"/>
      <c r="I189" s="27"/>
      <c r="J189" s="27"/>
      <c r="K189" s="27"/>
      <c r="L189" s="27"/>
      <c r="M189" s="27"/>
      <c r="N189" s="27"/>
      <c r="O189" s="27"/>
      <c r="P189" s="27"/>
    </row>
    <row r="190" spans="1:16">
      <c r="A190" s="30">
        <v>8</v>
      </c>
      <c r="B190" s="31">
        <v>2</v>
      </c>
      <c r="C190" s="31" t="str" cm="1">
        <f t="array" ref="C190">INDEX($P$5:$P$7,B190)</f>
        <v>5:35–7:00 م</v>
      </c>
      <c r="D190" s="31">
        <v>2</v>
      </c>
      <c r="E190" s="31" t="s">
        <v>174</v>
      </c>
      <c r="F190" s="32">
        <v>1</v>
      </c>
      <c r="G190" s="31" t="s">
        <v>282</v>
      </c>
      <c r="H190" s="27"/>
      <c r="I190" s="27"/>
      <c r="J190" s="27"/>
      <c r="K190" s="27"/>
      <c r="L190" s="27"/>
      <c r="M190" s="27"/>
      <c r="N190" s="27"/>
      <c r="O190" s="27"/>
      <c r="P190" s="27"/>
    </row>
    <row r="191" spans="1:16">
      <c r="A191" s="30">
        <v>8</v>
      </c>
      <c r="B191" s="31">
        <v>2</v>
      </c>
      <c r="C191" s="31" t="str" cm="1">
        <f t="array" ref="C191">INDEX($P$5:$P$7,B191)</f>
        <v>5:35–7:00 م</v>
      </c>
      <c r="D191" s="31">
        <v>3</v>
      </c>
      <c r="E191" s="31" t="s">
        <v>174</v>
      </c>
      <c r="F191" s="32">
        <v>1</v>
      </c>
      <c r="G191" s="31" t="s">
        <v>288</v>
      </c>
      <c r="H191" s="27"/>
      <c r="I191" s="27"/>
      <c r="J191" s="27"/>
      <c r="K191" s="27"/>
      <c r="L191" s="27"/>
      <c r="M191" s="27"/>
      <c r="N191" s="27"/>
      <c r="O191" s="27"/>
      <c r="P191" s="27"/>
    </row>
    <row r="192" spans="1:16">
      <c r="A192" s="30">
        <v>8</v>
      </c>
      <c r="B192" s="31">
        <v>2</v>
      </c>
      <c r="C192" s="31" t="str" cm="1">
        <f t="array" ref="C192">INDEX($P$5:$P$7,B192)</f>
        <v>5:35–7:00 م</v>
      </c>
      <c r="D192" s="31">
        <v>4</v>
      </c>
      <c r="E192" s="31" t="s">
        <v>174</v>
      </c>
      <c r="F192" s="32">
        <v>1</v>
      </c>
      <c r="G192" s="31" t="s">
        <v>336</v>
      </c>
      <c r="H192" s="27"/>
      <c r="I192" s="27"/>
      <c r="J192" s="27"/>
      <c r="K192" s="27"/>
      <c r="L192" s="27"/>
      <c r="M192" s="27"/>
      <c r="N192" s="27"/>
      <c r="O192" s="27"/>
      <c r="P192" s="27"/>
    </row>
    <row r="193" spans="1:16">
      <c r="A193" s="30">
        <v>8</v>
      </c>
      <c r="B193" s="31">
        <v>2</v>
      </c>
      <c r="C193" s="31" t="str" cm="1">
        <f t="array" ref="C193">INDEX($P$5:$P$7,B193)</f>
        <v>5:35–7:00 م</v>
      </c>
      <c r="D193" s="31">
        <v>5</v>
      </c>
      <c r="E193" s="31" t="s">
        <v>174</v>
      </c>
      <c r="F193" s="32">
        <v>1</v>
      </c>
      <c r="G193" s="31" t="s">
        <v>333</v>
      </c>
      <c r="H193" s="27"/>
      <c r="I193" s="27"/>
      <c r="J193" s="27"/>
      <c r="K193" s="27"/>
      <c r="L193" s="27"/>
      <c r="M193" s="27"/>
      <c r="N193" s="27"/>
      <c r="O193" s="27"/>
      <c r="P193" s="27"/>
    </row>
    <row r="194" spans="1:16">
      <c r="A194" s="30">
        <v>8</v>
      </c>
      <c r="B194" s="31">
        <v>2</v>
      </c>
      <c r="C194" s="31" t="str" cm="1">
        <f t="array" ref="C194">INDEX($P$5:$P$7,B194)</f>
        <v>5:35–7:00 م</v>
      </c>
      <c r="D194" s="31">
        <v>6</v>
      </c>
      <c r="E194" s="31" t="s">
        <v>174</v>
      </c>
      <c r="F194" s="32">
        <v>1</v>
      </c>
      <c r="G194" s="31" t="s">
        <v>325</v>
      </c>
      <c r="H194" s="27"/>
      <c r="I194" s="27"/>
      <c r="J194" s="27"/>
      <c r="K194" s="27"/>
      <c r="L194" s="27"/>
      <c r="M194" s="27"/>
      <c r="N194" s="27"/>
      <c r="O194" s="27"/>
      <c r="P194" s="27"/>
    </row>
    <row r="195" spans="1:16">
      <c r="A195" s="30">
        <v>8</v>
      </c>
      <c r="B195" s="31">
        <v>2</v>
      </c>
      <c r="C195" s="31" t="str" cm="1">
        <f t="array" ref="C195">INDEX($P$5:$P$7,B195)</f>
        <v>5:35–7:00 م</v>
      </c>
      <c r="D195" s="31">
        <v>7</v>
      </c>
      <c r="E195" s="31" t="s">
        <v>295</v>
      </c>
      <c r="F195" s="32">
        <v>1</v>
      </c>
      <c r="G195" s="31" t="s">
        <v>367</v>
      </c>
      <c r="H195" s="27"/>
      <c r="I195" s="27"/>
      <c r="J195" s="27"/>
      <c r="K195" s="27"/>
      <c r="L195" s="27"/>
      <c r="M195" s="27"/>
      <c r="N195" s="27"/>
      <c r="O195" s="27"/>
      <c r="P195" s="27"/>
    </row>
    <row r="196" spans="1:16">
      <c r="A196" s="30">
        <v>8</v>
      </c>
      <c r="B196" s="31">
        <v>2</v>
      </c>
      <c r="C196" s="31" t="str" cm="1">
        <f t="array" ref="C196">INDEX($P$5:$P$7,B196)</f>
        <v>5:35–7:00 م</v>
      </c>
      <c r="D196" s="31">
        <v>8</v>
      </c>
      <c r="E196" s="31" t="s">
        <v>295</v>
      </c>
      <c r="F196" s="32">
        <v>1</v>
      </c>
      <c r="G196" s="31" t="s">
        <v>385</v>
      </c>
      <c r="H196" s="27"/>
      <c r="I196" s="27"/>
      <c r="J196" s="27"/>
      <c r="K196" s="27"/>
      <c r="L196" s="27"/>
      <c r="M196" s="27"/>
      <c r="N196" s="27"/>
      <c r="O196" s="27"/>
      <c r="P196" s="27"/>
    </row>
    <row r="197" spans="1:16">
      <c r="A197" s="30">
        <v>8</v>
      </c>
      <c r="B197" s="31">
        <v>2</v>
      </c>
      <c r="C197" s="31" t="str" cm="1">
        <f t="array" ref="C197">INDEX($P$5:$P$7,B197)</f>
        <v>5:35–7:00 م</v>
      </c>
      <c r="D197" s="31">
        <v>9</v>
      </c>
      <c r="E197" s="31" t="s">
        <v>295</v>
      </c>
      <c r="F197" s="32">
        <v>1</v>
      </c>
      <c r="G197" s="31" t="s">
        <v>534</v>
      </c>
      <c r="H197" s="27"/>
      <c r="I197" s="27"/>
      <c r="J197" s="27"/>
      <c r="K197" s="27"/>
      <c r="L197" s="27"/>
      <c r="M197" s="27"/>
      <c r="N197" s="27"/>
      <c r="O197" s="27"/>
      <c r="P197" s="27"/>
    </row>
    <row r="198" spans="1:16">
      <c r="A198" s="30">
        <v>8</v>
      </c>
      <c r="B198" s="31">
        <v>3</v>
      </c>
      <c r="C198" s="31" t="str" cm="1">
        <f t="array" ref="C198">INDEX($P$5:$P$7,B198)</f>
        <v>7:10–8:35 م</v>
      </c>
      <c r="D198" s="31">
        <v>1</v>
      </c>
      <c r="E198" s="31" t="s">
        <v>295</v>
      </c>
      <c r="F198" s="32">
        <v>1</v>
      </c>
      <c r="G198" s="31" t="s">
        <v>514</v>
      </c>
      <c r="H198" s="27"/>
      <c r="I198" s="27"/>
      <c r="J198" s="27"/>
      <c r="K198" s="27"/>
      <c r="L198" s="27"/>
      <c r="M198" s="27"/>
      <c r="N198" s="27"/>
      <c r="O198" s="27"/>
      <c r="P198" s="27"/>
    </row>
    <row r="199" spans="1:16">
      <c r="A199" s="30">
        <v>8</v>
      </c>
      <c r="B199" s="31">
        <v>3</v>
      </c>
      <c r="C199" s="31" t="str" cm="1">
        <f t="array" ref="C199">INDEX($P$5:$P$7,B199)</f>
        <v>7:10–8:35 م</v>
      </c>
      <c r="D199" s="31">
        <v>2</v>
      </c>
      <c r="E199" s="31" t="s">
        <v>295</v>
      </c>
      <c r="F199" s="32">
        <v>1</v>
      </c>
      <c r="G199" s="31" t="s">
        <v>494</v>
      </c>
      <c r="H199" s="27"/>
      <c r="I199" s="27"/>
      <c r="J199" s="27"/>
      <c r="K199" s="27"/>
      <c r="L199" s="27"/>
      <c r="M199" s="27"/>
      <c r="N199" s="27"/>
      <c r="O199" s="27"/>
      <c r="P199" s="27"/>
    </row>
    <row r="200" spans="1:16">
      <c r="A200" s="30">
        <v>8</v>
      </c>
      <c r="B200" s="31">
        <v>3</v>
      </c>
      <c r="C200" s="31" t="str" cm="1">
        <f t="array" ref="C200">INDEX($P$5:$P$7,B200)</f>
        <v>7:10–8:35 م</v>
      </c>
      <c r="D200" s="31">
        <v>3</v>
      </c>
      <c r="E200" s="31" t="s">
        <v>335</v>
      </c>
      <c r="F200" s="32">
        <v>1</v>
      </c>
      <c r="G200" s="31" t="s">
        <v>585</v>
      </c>
      <c r="H200" s="27"/>
      <c r="I200" s="27"/>
      <c r="J200" s="27"/>
      <c r="K200" s="27"/>
      <c r="L200" s="27"/>
      <c r="M200" s="27"/>
      <c r="N200" s="27"/>
      <c r="O200" s="27"/>
      <c r="P200" s="27"/>
    </row>
    <row r="201" spans="1:16">
      <c r="A201" s="30">
        <v>8</v>
      </c>
      <c r="B201" s="31">
        <v>3</v>
      </c>
      <c r="C201" s="31" t="str" cm="1">
        <f t="array" ref="C201">INDEX($P$5:$P$7,B201)</f>
        <v>7:10–8:35 م</v>
      </c>
      <c r="D201" s="31">
        <v>4</v>
      </c>
      <c r="E201" s="31" t="s">
        <v>335</v>
      </c>
      <c r="F201" s="32">
        <v>1</v>
      </c>
      <c r="G201" s="31" t="s">
        <v>605</v>
      </c>
      <c r="H201" s="27"/>
      <c r="I201" s="27"/>
      <c r="J201" s="27"/>
      <c r="K201" s="27"/>
      <c r="L201" s="27"/>
      <c r="M201" s="27"/>
      <c r="N201" s="27"/>
      <c r="O201" s="27"/>
      <c r="P201" s="27"/>
    </row>
    <row r="202" spans="1:16">
      <c r="A202" s="30">
        <v>8</v>
      </c>
      <c r="B202" s="31">
        <v>3</v>
      </c>
      <c r="C202" s="31" t="str" cm="1">
        <f t="array" ref="C202">INDEX($P$5:$P$7,B202)</f>
        <v>7:10–8:35 م</v>
      </c>
      <c r="D202" s="31">
        <v>5</v>
      </c>
      <c r="E202" s="31" t="s">
        <v>335</v>
      </c>
      <c r="F202" s="32">
        <v>1</v>
      </c>
      <c r="G202" s="31" t="s">
        <v>680</v>
      </c>
      <c r="H202" s="27"/>
      <c r="I202" s="27"/>
      <c r="J202" s="27"/>
      <c r="K202" s="27"/>
      <c r="L202" s="27"/>
      <c r="M202" s="27"/>
      <c r="N202" s="27"/>
      <c r="O202" s="27"/>
      <c r="P202" s="27"/>
    </row>
    <row r="203" spans="1:16">
      <c r="A203" s="30">
        <v>8</v>
      </c>
      <c r="B203" s="31">
        <v>3</v>
      </c>
      <c r="C203" s="31" t="str" cm="1">
        <f t="array" ref="C203">INDEX($P$5:$P$7,B203)</f>
        <v>7:10–8:35 م</v>
      </c>
      <c r="D203" s="31">
        <v>6</v>
      </c>
      <c r="E203" s="31" t="s">
        <v>335</v>
      </c>
      <c r="F203" s="32">
        <v>1</v>
      </c>
      <c r="G203" s="31" t="s">
        <v>670</v>
      </c>
      <c r="H203" s="27"/>
      <c r="I203" s="27"/>
      <c r="J203" s="27"/>
      <c r="K203" s="27"/>
      <c r="L203" s="27"/>
      <c r="M203" s="27"/>
      <c r="N203" s="27"/>
      <c r="O203" s="27"/>
      <c r="P203" s="27"/>
    </row>
    <row r="204" spans="1:16">
      <c r="A204" s="30">
        <v>8</v>
      </c>
      <c r="B204" s="31">
        <v>3</v>
      </c>
      <c r="C204" s="31" t="str" cm="1">
        <f t="array" ref="C204">INDEX($P$5:$P$7,B204)</f>
        <v>7:10–8:35 م</v>
      </c>
      <c r="D204" s="31">
        <v>7</v>
      </c>
      <c r="E204" s="31" t="s">
        <v>335</v>
      </c>
      <c r="F204" s="32">
        <v>1</v>
      </c>
      <c r="G204" s="31" t="s">
        <v>658</v>
      </c>
      <c r="H204" s="27"/>
      <c r="I204" s="27"/>
      <c r="J204" s="27"/>
      <c r="K204" s="27"/>
      <c r="L204" s="27"/>
      <c r="M204" s="27"/>
      <c r="N204" s="27"/>
      <c r="O204" s="27"/>
      <c r="P204" s="27"/>
    </row>
    <row r="205" spans="1:16">
      <c r="A205" s="30">
        <v>9</v>
      </c>
      <c r="B205" s="31">
        <v>1</v>
      </c>
      <c r="C205" s="31" t="str" cm="1">
        <f t="array" ref="C205">INDEX($P$5:$P$7,B205)</f>
        <v>4:00–5:25 م</v>
      </c>
      <c r="D205" s="31">
        <v>1</v>
      </c>
      <c r="E205" s="31" t="s">
        <v>19</v>
      </c>
      <c r="F205" s="32">
        <v>1</v>
      </c>
      <c r="G205" s="31" t="s">
        <v>32</v>
      </c>
      <c r="H205" s="27"/>
      <c r="I205" s="27"/>
      <c r="J205" s="27"/>
      <c r="K205" s="27"/>
      <c r="L205" s="27"/>
      <c r="M205" s="27"/>
      <c r="N205" s="27"/>
      <c r="O205" s="27"/>
      <c r="P205" s="27"/>
    </row>
    <row r="206" spans="1:16">
      <c r="A206" s="30">
        <v>9</v>
      </c>
      <c r="B206" s="31">
        <v>1</v>
      </c>
      <c r="C206" s="31" t="str" cm="1">
        <f t="array" ref="C206">INDEX($P$5:$P$7,B206)</f>
        <v>4:00–5:25 م</v>
      </c>
      <c r="D206" s="31">
        <v>2</v>
      </c>
      <c r="E206" s="31" t="s">
        <v>19</v>
      </c>
      <c r="F206" s="32">
        <v>1</v>
      </c>
      <c r="G206" s="31" t="s">
        <v>70</v>
      </c>
      <c r="H206" s="27"/>
      <c r="I206" s="27"/>
      <c r="J206" s="27"/>
      <c r="K206" s="27"/>
      <c r="L206" s="27"/>
      <c r="M206" s="27"/>
      <c r="N206" s="27"/>
      <c r="O206" s="27"/>
      <c r="P206" s="27"/>
    </row>
    <row r="207" spans="1:16">
      <c r="A207" s="30">
        <v>9</v>
      </c>
      <c r="B207" s="31">
        <v>1</v>
      </c>
      <c r="C207" s="31" t="str" cm="1">
        <f t="array" ref="C207">INDEX($P$5:$P$7,B207)</f>
        <v>4:00–5:25 م</v>
      </c>
      <c r="D207" s="31">
        <v>3</v>
      </c>
      <c r="E207" s="31" t="s">
        <v>19</v>
      </c>
      <c r="F207" s="32">
        <v>1</v>
      </c>
      <c r="G207" s="31" t="s">
        <v>60</v>
      </c>
      <c r="H207" s="27"/>
      <c r="I207" s="27"/>
      <c r="J207" s="27"/>
      <c r="K207" s="27"/>
      <c r="L207" s="27"/>
      <c r="M207" s="27"/>
      <c r="N207" s="27"/>
      <c r="O207" s="27"/>
      <c r="P207" s="27"/>
    </row>
    <row r="208" spans="1:16">
      <c r="A208" s="30">
        <v>9</v>
      </c>
      <c r="B208" s="31">
        <v>1</v>
      </c>
      <c r="C208" s="31" t="str" cm="1">
        <f t="array" ref="C208">INDEX($P$5:$P$7,B208)</f>
        <v>4:00–5:25 م</v>
      </c>
      <c r="D208" s="31">
        <v>4</v>
      </c>
      <c r="E208" s="31" t="s">
        <v>19</v>
      </c>
      <c r="F208" s="32">
        <v>1</v>
      </c>
      <c r="G208" s="31" t="s">
        <v>51</v>
      </c>
      <c r="H208" s="27"/>
      <c r="I208" s="27"/>
      <c r="J208" s="27"/>
      <c r="K208" s="27"/>
      <c r="L208" s="27"/>
      <c r="M208" s="27"/>
      <c r="N208" s="27"/>
      <c r="O208" s="27"/>
      <c r="P208" s="27"/>
    </row>
    <row r="209" spans="1:16">
      <c r="A209" s="30">
        <v>9</v>
      </c>
      <c r="B209" s="31">
        <v>1</v>
      </c>
      <c r="C209" s="31" t="str" cm="1">
        <f t="array" ref="C209">INDEX($P$5:$P$7,B209)</f>
        <v>4:00–5:25 م</v>
      </c>
      <c r="D209" s="31">
        <v>5</v>
      </c>
      <c r="E209" s="31" t="s">
        <v>19</v>
      </c>
      <c r="F209" s="32">
        <v>1</v>
      </c>
      <c r="G209" s="31" t="s">
        <v>44</v>
      </c>
      <c r="H209" s="27"/>
      <c r="I209" s="27"/>
      <c r="J209" s="27"/>
      <c r="K209" s="27"/>
      <c r="L209" s="27"/>
      <c r="M209" s="27"/>
      <c r="N209" s="27"/>
      <c r="O209" s="27"/>
      <c r="P209" s="27"/>
    </row>
    <row r="210" spans="1:16">
      <c r="A210" s="30">
        <v>9</v>
      </c>
      <c r="B210" s="31">
        <v>1</v>
      </c>
      <c r="C210" s="31" t="str" cm="1">
        <f t="array" ref="C210">INDEX($P$5:$P$7,B210)</f>
        <v>4:00–5:25 م</v>
      </c>
      <c r="D210" s="31">
        <v>6</v>
      </c>
      <c r="E210" s="31" t="s">
        <v>95</v>
      </c>
      <c r="F210" s="32">
        <v>1</v>
      </c>
      <c r="G210" s="31" t="s">
        <v>89</v>
      </c>
      <c r="H210" s="27"/>
      <c r="I210" s="27"/>
      <c r="J210" s="27"/>
      <c r="K210" s="27"/>
      <c r="L210" s="27"/>
      <c r="M210" s="27"/>
      <c r="N210" s="27"/>
      <c r="O210" s="27"/>
      <c r="P210" s="27"/>
    </row>
    <row r="211" spans="1:16">
      <c r="A211" s="30">
        <v>9</v>
      </c>
      <c r="B211" s="31">
        <v>1</v>
      </c>
      <c r="C211" s="31" t="str" cm="1">
        <f t="array" ref="C211">INDEX($P$5:$P$7,B211)</f>
        <v>4:00–5:25 م</v>
      </c>
      <c r="D211" s="31">
        <v>7</v>
      </c>
      <c r="E211" s="31" t="s">
        <v>95</v>
      </c>
      <c r="F211" s="32">
        <v>1</v>
      </c>
      <c r="G211" s="31" t="s">
        <v>230</v>
      </c>
      <c r="H211" s="27"/>
      <c r="I211" s="27"/>
      <c r="J211" s="27"/>
      <c r="K211" s="27"/>
      <c r="L211" s="27"/>
      <c r="M211" s="27"/>
      <c r="N211" s="27"/>
      <c r="O211" s="27"/>
      <c r="P211" s="27"/>
    </row>
    <row r="212" spans="1:16">
      <c r="A212" s="30">
        <v>9</v>
      </c>
      <c r="B212" s="31">
        <v>1</v>
      </c>
      <c r="C212" s="31" t="str" cm="1">
        <f t="array" ref="C212">INDEX($P$5:$P$7,B212)</f>
        <v>4:00–5:25 م</v>
      </c>
      <c r="D212" s="31">
        <v>8</v>
      </c>
      <c r="E212" s="31" t="s">
        <v>95</v>
      </c>
      <c r="F212" s="32">
        <v>1</v>
      </c>
      <c r="G212" s="31" t="s">
        <v>206</v>
      </c>
      <c r="H212" s="27"/>
      <c r="I212" s="27"/>
      <c r="J212" s="27"/>
      <c r="K212" s="27"/>
      <c r="L212" s="27"/>
      <c r="M212" s="27"/>
      <c r="N212" s="27"/>
      <c r="O212" s="27"/>
      <c r="P212" s="27"/>
    </row>
    <row r="213" spans="1:16">
      <c r="A213" s="30">
        <v>9</v>
      </c>
      <c r="B213" s="31">
        <v>1</v>
      </c>
      <c r="C213" s="31" t="str" cm="1">
        <f t="array" ref="C213">INDEX($P$5:$P$7,B213)</f>
        <v>4:00–5:25 م</v>
      </c>
      <c r="D213" s="31">
        <v>9</v>
      </c>
      <c r="E213" s="31" t="s">
        <v>95</v>
      </c>
      <c r="F213" s="32">
        <v>1</v>
      </c>
      <c r="G213" s="31" t="s">
        <v>179</v>
      </c>
      <c r="H213" s="27"/>
      <c r="I213" s="27"/>
      <c r="J213" s="27"/>
      <c r="K213" s="27"/>
      <c r="L213" s="27"/>
      <c r="M213" s="27"/>
      <c r="N213" s="27"/>
      <c r="O213" s="27"/>
      <c r="P213" s="27"/>
    </row>
    <row r="214" spans="1:16">
      <c r="A214" s="30">
        <v>9</v>
      </c>
      <c r="B214" s="31">
        <v>2</v>
      </c>
      <c r="C214" s="31" t="str" cm="1">
        <f t="array" ref="C214">INDEX($P$5:$P$7,B214)</f>
        <v>5:35–7:00 م</v>
      </c>
      <c r="D214" s="31">
        <v>1</v>
      </c>
      <c r="E214" s="31" t="s">
        <v>95</v>
      </c>
      <c r="F214" s="32">
        <v>1</v>
      </c>
      <c r="G214" s="31" t="s">
        <v>161</v>
      </c>
      <c r="H214" s="27"/>
      <c r="I214" s="27"/>
      <c r="J214" s="27"/>
      <c r="K214" s="27"/>
      <c r="L214" s="27"/>
      <c r="M214" s="27"/>
      <c r="N214" s="27"/>
      <c r="O214" s="27"/>
      <c r="P214" s="27"/>
    </row>
    <row r="215" spans="1:16">
      <c r="A215" s="30">
        <v>9</v>
      </c>
      <c r="B215" s="31">
        <v>2</v>
      </c>
      <c r="C215" s="31" t="str" cm="1">
        <f t="array" ref="C215">INDEX($P$5:$P$7,B215)</f>
        <v>5:35–7:00 م</v>
      </c>
      <c r="D215" s="31">
        <v>2</v>
      </c>
      <c r="E215" s="31" t="s">
        <v>174</v>
      </c>
      <c r="F215" s="32">
        <v>1</v>
      </c>
      <c r="G215" s="31" t="s">
        <v>269</v>
      </c>
      <c r="H215" s="27"/>
      <c r="I215" s="27"/>
      <c r="J215" s="27"/>
      <c r="K215" s="27"/>
      <c r="L215" s="27"/>
      <c r="M215" s="27"/>
      <c r="N215" s="27"/>
      <c r="O215" s="27"/>
      <c r="P215" s="27"/>
    </row>
    <row r="216" spans="1:16">
      <c r="A216" s="30">
        <v>9</v>
      </c>
      <c r="B216" s="31">
        <v>2</v>
      </c>
      <c r="C216" s="31" t="str" cm="1">
        <f t="array" ref="C216">INDEX($P$5:$P$7,B216)</f>
        <v>5:35–7:00 م</v>
      </c>
      <c r="D216" s="31">
        <v>3</v>
      </c>
      <c r="E216" s="31" t="s">
        <v>174</v>
      </c>
      <c r="F216" s="32">
        <v>1</v>
      </c>
      <c r="G216" s="31" t="s">
        <v>378</v>
      </c>
      <c r="H216" s="27"/>
      <c r="I216" s="27"/>
      <c r="J216" s="27"/>
      <c r="K216" s="27"/>
      <c r="L216" s="27"/>
      <c r="M216" s="27"/>
      <c r="N216" s="27"/>
      <c r="O216" s="27"/>
      <c r="P216" s="27"/>
    </row>
    <row r="217" spans="1:16">
      <c r="A217" s="30">
        <v>9</v>
      </c>
      <c r="B217" s="31">
        <v>2</v>
      </c>
      <c r="C217" s="31" t="str" cm="1">
        <f t="array" ref="C217">INDEX($P$5:$P$7,B217)</f>
        <v>5:35–7:00 م</v>
      </c>
      <c r="D217" s="31">
        <v>4</v>
      </c>
      <c r="E217" s="31" t="s">
        <v>174</v>
      </c>
      <c r="F217" s="32">
        <v>1</v>
      </c>
      <c r="G217" s="31" t="s">
        <v>328</v>
      </c>
      <c r="H217" s="27"/>
      <c r="I217" s="27"/>
      <c r="J217" s="27"/>
      <c r="K217" s="27"/>
      <c r="L217" s="27"/>
      <c r="M217" s="27"/>
      <c r="N217" s="27"/>
      <c r="O217" s="27"/>
      <c r="P217" s="27"/>
    </row>
    <row r="218" spans="1:16">
      <c r="A218" s="30">
        <v>9</v>
      </c>
      <c r="B218" s="31">
        <v>2</v>
      </c>
      <c r="C218" s="31" t="str" cm="1">
        <f t="array" ref="C218">INDEX($P$5:$P$7,B218)</f>
        <v>5:35–7:00 م</v>
      </c>
      <c r="D218" s="31">
        <v>5</v>
      </c>
      <c r="E218" s="31" t="s">
        <v>174</v>
      </c>
      <c r="F218" s="32">
        <v>1</v>
      </c>
      <c r="G218" s="31" t="s">
        <v>326</v>
      </c>
      <c r="H218" s="27"/>
      <c r="I218" s="27"/>
      <c r="J218" s="27"/>
      <c r="K218" s="27"/>
      <c r="L218" s="27"/>
      <c r="M218" s="27"/>
      <c r="N218" s="27"/>
      <c r="O218" s="27"/>
      <c r="P218" s="27"/>
    </row>
    <row r="219" spans="1:16">
      <c r="A219" s="30">
        <v>9</v>
      </c>
      <c r="B219" s="31">
        <v>2</v>
      </c>
      <c r="C219" s="31" t="str" cm="1">
        <f t="array" ref="C219">INDEX($P$5:$P$7,B219)</f>
        <v>5:35–7:00 م</v>
      </c>
      <c r="D219" s="31">
        <v>6</v>
      </c>
      <c r="E219" s="31" t="s">
        <v>174</v>
      </c>
      <c r="F219" s="32">
        <v>1</v>
      </c>
      <c r="G219" s="31" t="s">
        <v>317</v>
      </c>
      <c r="H219" s="27"/>
      <c r="I219" s="27"/>
      <c r="J219" s="27"/>
      <c r="K219" s="27"/>
      <c r="L219" s="27"/>
      <c r="M219" s="27"/>
      <c r="N219" s="27"/>
      <c r="O219" s="27"/>
      <c r="P219" s="27"/>
    </row>
    <row r="220" spans="1:16">
      <c r="A220" s="30">
        <v>9</v>
      </c>
      <c r="B220" s="31">
        <v>2</v>
      </c>
      <c r="C220" s="31" t="str" cm="1">
        <f t="array" ref="C220">INDEX($P$5:$P$7,B220)</f>
        <v>5:35–7:00 م</v>
      </c>
      <c r="D220" s="31">
        <v>7</v>
      </c>
      <c r="E220" s="31" t="s">
        <v>295</v>
      </c>
      <c r="F220" s="32">
        <v>1</v>
      </c>
      <c r="G220" s="31" t="s">
        <v>361</v>
      </c>
      <c r="H220" s="27"/>
      <c r="I220" s="27"/>
      <c r="J220" s="27"/>
      <c r="K220" s="27"/>
      <c r="L220" s="27"/>
      <c r="M220" s="27"/>
      <c r="N220" s="27"/>
      <c r="O220" s="27"/>
      <c r="P220" s="27"/>
    </row>
    <row r="221" spans="1:16">
      <c r="A221" s="30">
        <v>9</v>
      </c>
      <c r="B221" s="31">
        <v>2</v>
      </c>
      <c r="C221" s="31" t="str" cm="1">
        <f t="array" ref="C221">INDEX($P$5:$P$7,B221)</f>
        <v>5:35–7:00 م</v>
      </c>
      <c r="D221" s="31">
        <v>8</v>
      </c>
      <c r="E221" s="31" t="s">
        <v>295</v>
      </c>
      <c r="F221" s="32">
        <v>1</v>
      </c>
      <c r="G221" s="31" t="s">
        <v>535</v>
      </c>
      <c r="H221" s="27"/>
      <c r="I221" s="27"/>
      <c r="J221" s="27"/>
      <c r="K221" s="27"/>
      <c r="L221" s="27"/>
      <c r="M221" s="27"/>
      <c r="N221" s="27"/>
      <c r="O221" s="27"/>
      <c r="P221" s="27"/>
    </row>
    <row r="222" spans="1:16">
      <c r="A222" s="30">
        <v>9</v>
      </c>
      <c r="B222" s="31">
        <v>2</v>
      </c>
      <c r="C222" s="31" t="str" cm="1">
        <f t="array" ref="C222">INDEX($P$5:$P$7,B222)</f>
        <v>5:35–7:00 م</v>
      </c>
      <c r="D222" s="31">
        <v>9</v>
      </c>
      <c r="E222" s="31" t="s">
        <v>295</v>
      </c>
      <c r="F222" s="32">
        <v>1</v>
      </c>
      <c r="G222" s="31" t="s">
        <v>515</v>
      </c>
      <c r="H222" s="27"/>
      <c r="I222" s="27"/>
      <c r="J222" s="27"/>
      <c r="K222" s="27"/>
      <c r="L222" s="27"/>
      <c r="M222" s="27"/>
      <c r="N222" s="27"/>
      <c r="O222" s="27"/>
      <c r="P222" s="27"/>
    </row>
    <row r="223" spans="1:16">
      <c r="A223" s="30">
        <v>9</v>
      </c>
      <c r="B223" s="31">
        <v>3</v>
      </c>
      <c r="C223" s="31" t="str" cm="1">
        <f t="array" ref="C223">INDEX($P$5:$P$7,B223)</f>
        <v>7:10–8:35 م</v>
      </c>
      <c r="D223" s="31">
        <v>1</v>
      </c>
      <c r="E223" s="31" t="s">
        <v>295</v>
      </c>
      <c r="F223" s="32">
        <v>1</v>
      </c>
      <c r="G223" s="31" t="s">
        <v>495</v>
      </c>
      <c r="H223" s="27"/>
      <c r="I223" s="27"/>
      <c r="J223" s="27"/>
      <c r="K223" s="27"/>
      <c r="L223" s="27"/>
      <c r="M223" s="27"/>
      <c r="N223" s="27"/>
      <c r="O223" s="27"/>
      <c r="P223" s="27"/>
    </row>
    <row r="224" spans="1:16">
      <c r="A224" s="30">
        <v>9</v>
      </c>
      <c r="B224" s="31">
        <v>3</v>
      </c>
      <c r="C224" s="31" t="str" cm="1">
        <f t="array" ref="C224">INDEX($P$5:$P$7,B224)</f>
        <v>7:10–8:35 م</v>
      </c>
      <c r="D224" s="31">
        <v>2</v>
      </c>
      <c r="E224" s="31" t="s">
        <v>295</v>
      </c>
      <c r="F224" s="32">
        <v>1</v>
      </c>
      <c r="G224" s="31" t="s">
        <v>471</v>
      </c>
      <c r="H224" s="27"/>
      <c r="I224" s="27"/>
      <c r="J224" s="27"/>
      <c r="K224" s="27"/>
      <c r="L224" s="27"/>
      <c r="M224" s="27"/>
      <c r="N224" s="27"/>
      <c r="O224" s="27"/>
      <c r="P224" s="27"/>
    </row>
    <row r="225" spans="1:16">
      <c r="A225" s="30">
        <v>9</v>
      </c>
      <c r="B225" s="31">
        <v>3</v>
      </c>
      <c r="C225" s="31" t="str" cm="1">
        <f t="array" ref="C225">INDEX($P$5:$P$7,B225)</f>
        <v>7:10–8:35 م</v>
      </c>
      <c r="D225" s="31">
        <v>3</v>
      </c>
      <c r="E225" s="31" t="s">
        <v>335</v>
      </c>
      <c r="F225" s="32">
        <v>1</v>
      </c>
      <c r="G225" s="31" t="s">
        <v>573</v>
      </c>
      <c r="H225" s="27"/>
      <c r="I225" s="27"/>
      <c r="J225" s="27"/>
      <c r="K225" s="27"/>
      <c r="L225" s="27"/>
      <c r="M225" s="27"/>
      <c r="N225" s="27"/>
      <c r="O225" s="27"/>
      <c r="P225" s="27"/>
    </row>
    <row r="226" spans="1:16">
      <c r="A226" s="30">
        <v>9</v>
      </c>
      <c r="B226" s="31">
        <v>3</v>
      </c>
      <c r="C226" s="31" t="str" cm="1">
        <f t="array" ref="C226">INDEX($P$5:$P$7,B226)</f>
        <v>7:10–8:35 م</v>
      </c>
      <c r="D226" s="31">
        <v>4</v>
      </c>
      <c r="E226" s="31" t="s">
        <v>335</v>
      </c>
      <c r="F226" s="32">
        <v>1</v>
      </c>
      <c r="G226" s="31" t="s">
        <v>681</v>
      </c>
      <c r="H226" s="27"/>
      <c r="I226" s="27"/>
      <c r="J226" s="27"/>
      <c r="K226" s="27"/>
      <c r="L226" s="27"/>
      <c r="M226" s="27"/>
      <c r="N226" s="27"/>
      <c r="O226" s="27"/>
      <c r="P226" s="27"/>
    </row>
    <row r="227" spans="1:16">
      <c r="A227" s="30">
        <v>9</v>
      </c>
      <c r="B227" s="31">
        <v>3</v>
      </c>
      <c r="C227" s="31" t="str" cm="1">
        <f t="array" ref="C227">INDEX($P$5:$P$7,B227)</f>
        <v>7:10–8:35 م</v>
      </c>
      <c r="D227" s="31">
        <v>5</v>
      </c>
      <c r="E227" s="31" t="s">
        <v>335</v>
      </c>
      <c r="F227" s="32">
        <v>1</v>
      </c>
      <c r="G227" s="31" t="s">
        <v>671</v>
      </c>
      <c r="H227" s="27"/>
      <c r="I227" s="27"/>
      <c r="J227" s="27"/>
      <c r="K227" s="27"/>
      <c r="L227" s="27"/>
      <c r="M227" s="27"/>
      <c r="N227" s="27"/>
      <c r="O227" s="27"/>
      <c r="P227" s="27"/>
    </row>
    <row r="228" spans="1:16">
      <c r="A228" s="30">
        <v>9</v>
      </c>
      <c r="B228" s="31">
        <v>3</v>
      </c>
      <c r="C228" s="31" t="str" cm="1">
        <f t="array" ref="C228">INDEX($P$5:$P$7,B228)</f>
        <v>7:10–8:35 م</v>
      </c>
      <c r="D228" s="31">
        <v>6</v>
      </c>
      <c r="E228" s="31" t="s">
        <v>335</v>
      </c>
      <c r="F228" s="32">
        <v>1</v>
      </c>
      <c r="G228" s="31" t="s">
        <v>659</v>
      </c>
      <c r="H228" s="27"/>
      <c r="I228" s="27"/>
      <c r="J228" s="27"/>
      <c r="K228" s="27"/>
      <c r="L228" s="27"/>
      <c r="M228" s="27"/>
      <c r="N228" s="27"/>
      <c r="O228" s="27"/>
      <c r="P228" s="27"/>
    </row>
    <row r="229" spans="1:16">
      <c r="A229" s="30">
        <v>9</v>
      </c>
      <c r="B229" s="31">
        <v>3</v>
      </c>
      <c r="C229" s="31" t="str" cm="1">
        <f t="array" ref="C229">INDEX($P$5:$P$7,B229)</f>
        <v>7:10–8:35 م</v>
      </c>
      <c r="D229" s="31">
        <v>7</v>
      </c>
      <c r="E229" s="31" t="s">
        <v>335</v>
      </c>
      <c r="F229" s="32">
        <v>1</v>
      </c>
      <c r="G229" s="31" t="s">
        <v>649</v>
      </c>
      <c r="H229" s="27"/>
      <c r="I229" s="27"/>
      <c r="J229" s="27"/>
      <c r="K229" s="27"/>
      <c r="L229" s="27"/>
      <c r="M229" s="27"/>
      <c r="N229" s="27"/>
      <c r="O229" s="27"/>
      <c r="P229" s="27"/>
    </row>
    <row r="230" spans="1:16">
      <c r="A230" s="30">
        <v>10</v>
      </c>
      <c r="B230" s="31">
        <v>1</v>
      </c>
      <c r="C230" s="31" t="str" cm="1">
        <f t="array" ref="C230">INDEX($P$5:$P$7,B230)</f>
        <v>4:00–5:25 م</v>
      </c>
      <c r="D230" s="31">
        <v>1</v>
      </c>
      <c r="E230" s="31" t="s">
        <v>19</v>
      </c>
      <c r="F230" s="32">
        <v>2</v>
      </c>
      <c r="G230" s="31" t="s">
        <v>32</v>
      </c>
      <c r="H230" s="27"/>
      <c r="I230" s="27"/>
      <c r="J230" s="27"/>
      <c r="K230" s="27"/>
      <c r="L230" s="27"/>
      <c r="M230" s="27"/>
      <c r="N230" s="27"/>
      <c r="O230" s="27"/>
      <c r="P230" s="27"/>
    </row>
    <row r="231" spans="1:16">
      <c r="A231" s="30">
        <v>10</v>
      </c>
      <c r="B231" s="31">
        <v>1</v>
      </c>
      <c r="C231" s="31" t="str" cm="1">
        <f t="array" ref="C231">INDEX($P$5:$P$7,B231)</f>
        <v>4:00–5:25 م</v>
      </c>
      <c r="D231" s="31">
        <v>2</v>
      </c>
      <c r="E231" s="31" t="s">
        <v>19</v>
      </c>
      <c r="F231" s="32">
        <v>2</v>
      </c>
      <c r="G231" s="31" t="s">
        <v>70</v>
      </c>
      <c r="H231" s="27"/>
      <c r="I231" s="27"/>
      <c r="J231" s="27"/>
      <c r="K231" s="27"/>
      <c r="L231" s="27"/>
      <c r="M231" s="27"/>
      <c r="N231" s="27"/>
      <c r="O231" s="27"/>
      <c r="P231" s="27"/>
    </row>
    <row r="232" spans="1:16">
      <c r="A232" s="30">
        <v>10</v>
      </c>
      <c r="B232" s="31">
        <v>1</v>
      </c>
      <c r="C232" s="31" t="str" cm="1">
        <f t="array" ref="C232">INDEX($P$5:$P$7,B232)</f>
        <v>4:00–5:25 م</v>
      </c>
      <c r="D232" s="31">
        <v>3</v>
      </c>
      <c r="E232" s="31" t="s">
        <v>19</v>
      </c>
      <c r="F232" s="32">
        <v>2</v>
      </c>
      <c r="G232" s="31" t="s">
        <v>60</v>
      </c>
      <c r="H232" s="27"/>
      <c r="I232" s="27"/>
      <c r="J232" s="27"/>
      <c r="K232" s="27"/>
      <c r="L232" s="27"/>
      <c r="M232" s="27"/>
      <c r="N232" s="27"/>
      <c r="O232" s="27"/>
      <c r="P232" s="27"/>
    </row>
    <row r="233" spans="1:16">
      <c r="A233" s="30">
        <v>10</v>
      </c>
      <c r="B233" s="31">
        <v>1</v>
      </c>
      <c r="C233" s="31" t="str" cm="1">
        <f t="array" ref="C233">INDEX($P$5:$P$7,B233)</f>
        <v>4:00–5:25 م</v>
      </c>
      <c r="D233" s="31">
        <v>4</v>
      </c>
      <c r="E233" s="31" t="s">
        <v>19</v>
      </c>
      <c r="F233" s="32">
        <v>2</v>
      </c>
      <c r="G233" s="31" t="s">
        <v>51</v>
      </c>
      <c r="H233" s="27"/>
      <c r="I233" s="27"/>
      <c r="J233" s="27"/>
      <c r="K233" s="27"/>
      <c r="L233" s="27"/>
      <c r="M233" s="27"/>
      <c r="N233" s="27"/>
      <c r="O233" s="27"/>
      <c r="P233" s="27"/>
    </row>
    <row r="234" spans="1:16">
      <c r="A234" s="30">
        <v>10</v>
      </c>
      <c r="B234" s="31">
        <v>1</v>
      </c>
      <c r="C234" s="31" t="str" cm="1">
        <f t="array" ref="C234">INDEX($P$5:$P$7,B234)</f>
        <v>4:00–5:25 م</v>
      </c>
      <c r="D234" s="31">
        <v>5</v>
      </c>
      <c r="E234" s="31" t="s">
        <v>19</v>
      </c>
      <c r="F234" s="32">
        <v>2</v>
      </c>
      <c r="G234" s="31" t="s">
        <v>44</v>
      </c>
      <c r="H234" s="27"/>
      <c r="I234" s="27"/>
      <c r="J234" s="27"/>
      <c r="K234" s="27"/>
      <c r="L234" s="27"/>
      <c r="M234" s="27"/>
      <c r="N234" s="27"/>
      <c r="O234" s="27"/>
      <c r="P234" s="27"/>
    </row>
    <row r="235" spans="1:16">
      <c r="A235" s="30">
        <v>10</v>
      </c>
      <c r="B235" s="31">
        <v>1</v>
      </c>
      <c r="C235" s="31" t="str" cm="1">
        <f t="array" ref="C235">INDEX($P$5:$P$7,B235)</f>
        <v>4:00–5:25 م</v>
      </c>
      <c r="D235" s="31">
        <v>6</v>
      </c>
      <c r="E235" s="31" t="s">
        <v>95</v>
      </c>
      <c r="F235" s="32">
        <v>2</v>
      </c>
      <c r="G235" s="31" t="s">
        <v>89</v>
      </c>
      <c r="H235" s="27"/>
      <c r="I235" s="27"/>
      <c r="J235" s="27"/>
      <c r="K235" s="27"/>
      <c r="L235" s="27"/>
      <c r="M235" s="27"/>
      <c r="N235" s="27"/>
      <c r="O235" s="27"/>
      <c r="P235" s="27"/>
    </row>
    <row r="236" spans="1:16">
      <c r="A236" s="30">
        <v>10</v>
      </c>
      <c r="B236" s="31">
        <v>1</v>
      </c>
      <c r="C236" s="31" t="str" cm="1">
        <f t="array" ref="C236">INDEX($P$5:$P$7,B236)</f>
        <v>4:00–5:25 م</v>
      </c>
      <c r="D236" s="31">
        <v>7</v>
      </c>
      <c r="E236" s="31" t="s">
        <v>95</v>
      </c>
      <c r="F236" s="32">
        <v>2</v>
      </c>
      <c r="G236" s="31" t="s">
        <v>230</v>
      </c>
      <c r="H236" s="27"/>
      <c r="I236" s="27"/>
      <c r="J236" s="27"/>
      <c r="K236" s="27"/>
      <c r="L236" s="27"/>
      <c r="M236" s="27"/>
      <c r="N236" s="27"/>
      <c r="O236" s="27"/>
      <c r="P236" s="27"/>
    </row>
    <row r="237" spans="1:16">
      <c r="A237" s="30">
        <v>10</v>
      </c>
      <c r="B237" s="31">
        <v>1</v>
      </c>
      <c r="C237" s="31" t="str" cm="1">
        <f t="array" ref="C237">INDEX($P$5:$P$7,B237)</f>
        <v>4:00–5:25 م</v>
      </c>
      <c r="D237" s="31">
        <v>8</v>
      </c>
      <c r="E237" s="31" t="s">
        <v>95</v>
      </c>
      <c r="F237" s="32">
        <v>2</v>
      </c>
      <c r="G237" s="31" t="s">
        <v>206</v>
      </c>
      <c r="H237" s="27"/>
      <c r="I237" s="27"/>
      <c r="J237" s="27"/>
      <c r="K237" s="27"/>
      <c r="L237" s="27"/>
      <c r="M237" s="27"/>
      <c r="N237" s="27"/>
      <c r="O237" s="27"/>
      <c r="P237" s="27"/>
    </row>
    <row r="238" spans="1:16">
      <c r="A238" s="30">
        <v>10</v>
      </c>
      <c r="B238" s="31">
        <v>1</v>
      </c>
      <c r="C238" s="31" t="str" cm="1">
        <f t="array" ref="C238">INDEX($P$5:$P$7,B238)</f>
        <v>4:00–5:25 م</v>
      </c>
      <c r="D238" s="31">
        <v>9</v>
      </c>
      <c r="E238" s="31" t="s">
        <v>95</v>
      </c>
      <c r="F238" s="32">
        <v>2</v>
      </c>
      <c r="G238" s="31" t="s">
        <v>179</v>
      </c>
      <c r="H238" s="27"/>
      <c r="I238" s="27"/>
      <c r="J238" s="27"/>
      <c r="K238" s="27"/>
      <c r="L238" s="27"/>
      <c r="M238" s="27"/>
      <c r="N238" s="27"/>
      <c r="O238" s="27"/>
      <c r="P238" s="27"/>
    </row>
    <row r="239" spans="1:16">
      <c r="A239" s="30">
        <v>10</v>
      </c>
      <c r="B239" s="31">
        <v>2</v>
      </c>
      <c r="C239" s="31" t="str" cm="1">
        <f t="array" ref="C239">INDEX($P$5:$P$7,B239)</f>
        <v>5:35–7:00 م</v>
      </c>
      <c r="D239" s="31">
        <v>1</v>
      </c>
      <c r="E239" s="31" t="s">
        <v>95</v>
      </c>
      <c r="F239" s="32">
        <v>2</v>
      </c>
      <c r="G239" s="31" t="s">
        <v>161</v>
      </c>
      <c r="H239" s="27"/>
      <c r="I239" s="27"/>
      <c r="J239" s="27"/>
      <c r="K239" s="27"/>
      <c r="L239" s="27"/>
      <c r="M239" s="27"/>
      <c r="N239" s="27"/>
      <c r="O239" s="27"/>
      <c r="P239" s="27"/>
    </row>
    <row r="240" spans="1:16">
      <c r="A240" s="30">
        <v>10</v>
      </c>
      <c r="B240" s="31">
        <v>2</v>
      </c>
      <c r="C240" s="31" t="str" cm="1">
        <f t="array" ref="C240">INDEX($P$5:$P$7,B240)</f>
        <v>5:35–7:00 م</v>
      </c>
      <c r="D240" s="31">
        <v>2</v>
      </c>
      <c r="E240" s="31" t="s">
        <v>174</v>
      </c>
      <c r="F240" s="32">
        <v>2</v>
      </c>
      <c r="G240" s="31" t="s">
        <v>269</v>
      </c>
      <c r="H240" s="27"/>
      <c r="I240" s="27"/>
      <c r="J240" s="27"/>
      <c r="K240" s="27"/>
      <c r="L240" s="27"/>
      <c r="M240" s="27"/>
      <c r="N240" s="27"/>
      <c r="O240" s="27"/>
      <c r="P240" s="27"/>
    </row>
    <row r="241" spans="1:16">
      <c r="A241" s="30">
        <v>10</v>
      </c>
      <c r="B241" s="31">
        <v>2</v>
      </c>
      <c r="C241" s="31" t="str" cm="1">
        <f t="array" ref="C241">INDEX($P$5:$P$7,B241)</f>
        <v>5:35–7:00 م</v>
      </c>
      <c r="D241" s="31">
        <v>3</v>
      </c>
      <c r="E241" s="31" t="s">
        <v>174</v>
      </c>
      <c r="F241" s="32">
        <v>2</v>
      </c>
      <c r="G241" s="31" t="s">
        <v>378</v>
      </c>
      <c r="H241" s="27"/>
      <c r="I241" s="27"/>
      <c r="J241" s="27"/>
      <c r="K241" s="27"/>
      <c r="L241" s="27"/>
      <c r="M241" s="27"/>
      <c r="N241" s="27"/>
      <c r="O241" s="27"/>
      <c r="P241" s="27"/>
    </row>
    <row r="242" spans="1:16">
      <c r="A242" s="30">
        <v>10</v>
      </c>
      <c r="B242" s="31">
        <v>2</v>
      </c>
      <c r="C242" s="31" t="str" cm="1">
        <f t="array" ref="C242">INDEX($P$5:$P$7,B242)</f>
        <v>5:35–7:00 م</v>
      </c>
      <c r="D242" s="31">
        <v>4</v>
      </c>
      <c r="E242" s="31" t="s">
        <v>174</v>
      </c>
      <c r="F242" s="32">
        <v>2</v>
      </c>
      <c r="G242" s="31" t="s">
        <v>328</v>
      </c>
      <c r="H242" s="27"/>
      <c r="I242" s="27"/>
      <c r="J242" s="27"/>
      <c r="K242" s="27"/>
      <c r="L242" s="27"/>
      <c r="M242" s="27"/>
      <c r="N242" s="27"/>
      <c r="O242" s="27"/>
      <c r="P242" s="27"/>
    </row>
    <row r="243" spans="1:16">
      <c r="A243" s="30">
        <v>10</v>
      </c>
      <c r="B243" s="31">
        <v>2</v>
      </c>
      <c r="C243" s="31" t="str" cm="1">
        <f t="array" ref="C243">INDEX($P$5:$P$7,B243)</f>
        <v>5:35–7:00 م</v>
      </c>
      <c r="D243" s="31">
        <v>5</v>
      </c>
      <c r="E243" s="31" t="s">
        <v>174</v>
      </c>
      <c r="F243" s="32">
        <v>2</v>
      </c>
      <c r="G243" s="31" t="s">
        <v>326</v>
      </c>
      <c r="H243" s="27"/>
      <c r="I243" s="27"/>
      <c r="J243" s="27"/>
      <c r="K243" s="27"/>
      <c r="L243" s="27"/>
      <c r="M243" s="27"/>
      <c r="N243" s="27"/>
      <c r="O243" s="27"/>
      <c r="P243" s="27"/>
    </row>
    <row r="244" spans="1:16">
      <c r="A244" s="30">
        <v>10</v>
      </c>
      <c r="B244" s="31">
        <v>2</v>
      </c>
      <c r="C244" s="31" t="str" cm="1">
        <f t="array" ref="C244">INDEX($P$5:$P$7,B244)</f>
        <v>5:35–7:00 م</v>
      </c>
      <c r="D244" s="31">
        <v>6</v>
      </c>
      <c r="E244" s="31" t="s">
        <v>174</v>
      </c>
      <c r="F244" s="32">
        <v>2</v>
      </c>
      <c r="G244" s="31" t="s">
        <v>317</v>
      </c>
      <c r="H244" s="27"/>
      <c r="I244" s="27"/>
      <c r="J244" s="27"/>
      <c r="K244" s="27"/>
      <c r="L244" s="27"/>
      <c r="M244" s="27"/>
      <c r="N244" s="27"/>
      <c r="O244" s="27"/>
      <c r="P244" s="27"/>
    </row>
    <row r="245" spans="1:16">
      <c r="A245" s="30">
        <v>10</v>
      </c>
      <c r="B245" s="31">
        <v>2</v>
      </c>
      <c r="C245" s="31" t="str" cm="1">
        <f t="array" ref="C245">INDEX($P$5:$P$7,B245)</f>
        <v>5:35–7:00 م</v>
      </c>
      <c r="D245" s="31">
        <v>7</v>
      </c>
      <c r="E245" s="31" t="s">
        <v>295</v>
      </c>
      <c r="F245" s="32">
        <v>2</v>
      </c>
      <c r="G245" s="31" t="s">
        <v>361</v>
      </c>
      <c r="H245" s="27"/>
      <c r="I245" s="27"/>
      <c r="J245" s="27"/>
      <c r="K245" s="27"/>
      <c r="L245" s="27"/>
      <c r="M245" s="27"/>
      <c r="N245" s="27"/>
      <c r="O245" s="27"/>
      <c r="P245" s="27"/>
    </row>
    <row r="246" spans="1:16">
      <c r="A246" s="30">
        <v>10</v>
      </c>
      <c r="B246" s="31">
        <v>2</v>
      </c>
      <c r="C246" s="31" t="str" cm="1">
        <f t="array" ref="C246">INDEX($P$5:$P$7,B246)</f>
        <v>5:35–7:00 م</v>
      </c>
      <c r="D246" s="31">
        <v>8</v>
      </c>
      <c r="E246" s="31" t="s">
        <v>295</v>
      </c>
      <c r="F246" s="32">
        <v>2</v>
      </c>
      <c r="G246" s="31" t="s">
        <v>535</v>
      </c>
      <c r="H246" s="27"/>
      <c r="I246" s="27"/>
      <c r="J246" s="27"/>
      <c r="K246" s="27"/>
      <c r="L246" s="27"/>
      <c r="M246" s="27"/>
      <c r="N246" s="27"/>
      <c r="O246" s="27"/>
      <c r="P246" s="27"/>
    </row>
    <row r="247" spans="1:16">
      <c r="A247" s="30">
        <v>10</v>
      </c>
      <c r="B247" s="31">
        <v>2</v>
      </c>
      <c r="C247" s="31" t="str" cm="1">
        <f t="array" ref="C247">INDEX($P$5:$P$7,B247)</f>
        <v>5:35–7:00 م</v>
      </c>
      <c r="D247" s="31">
        <v>9</v>
      </c>
      <c r="E247" s="31" t="s">
        <v>295</v>
      </c>
      <c r="F247" s="32">
        <v>2</v>
      </c>
      <c r="G247" s="31" t="s">
        <v>515</v>
      </c>
      <c r="H247" s="27"/>
      <c r="I247" s="27"/>
      <c r="J247" s="27"/>
      <c r="K247" s="27"/>
      <c r="L247" s="27"/>
      <c r="M247" s="27"/>
      <c r="N247" s="27"/>
      <c r="O247" s="27"/>
      <c r="P247" s="27"/>
    </row>
    <row r="248" spans="1:16">
      <c r="A248" s="30">
        <v>10</v>
      </c>
      <c r="B248" s="31">
        <v>3</v>
      </c>
      <c r="C248" s="31" t="str" cm="1">
        <f t="array" ref="C248">INDEX($P$5:$P$7,B248)</f>
        <v>7:10–8:35 م</v>
      </c>
      <c r="D248" s="31">
        <v>1</v>
      </c>
      <c r="E248" s="31" t="s">
        <v>295</v>
      </c>
      <c r="F248" s="32">
        <v>2</v>
      </c>
      <c r="G248" s="31" t="s">
        <v>495</v>
      </c>
      <c r="H248" s="27"/>
      <c r="I248" s="27"/>
      <c r="J248" s="27"/>
      <c r="K248" s="27"/>
      <c r="L248" s="27"/>
      <c r="M248" s="27"/>
      <c r="N248" s="27"/>
      <c r="O248" s="27"/>
      <c r="P248" s="27"/>
    </row>
    <row r="249" spans="1:16">
      <c r="A249" s="30">
        <v>10</v>
      </c>
      <c r="B249" s="31">
        <v>3</v>
      </c>
      <c r="C249" s="31" t="str" cm="1">
        <f t="array" ref="C249">INDEX($P$5:$P$7,B249)</f>
        <v>7:10–8:35 م</v>
      </c>
      <c r="D249" s="31">
        <v>2</v>
      </c>
      <c r="E249" s="31" t="s">
        <v>295</v>
      </c>
      <c r="F249" s="32">
        <v>2</v>
      </c>
      <c r="G249" s="31" t="s">
        <v>471</v>
      </c>
      <c r="H249" s="27"/>
      <c r="I249" s="27"/>
      <c r="J249" s="27"/>
      <c r="K249" s="27"/>
      <c r="L249" s="27"/>
      <c r="M249" s="27"/>
      <c r="N249" s="27"/>
      <c r="O249" s="27"/>
      <c r="P249" s="27"/>
    </row>
    <row r="250" spans="1:16">
      <c r="A250" s="30">
        <v>10</v>
      </c>
      <c r="B250" s="31">
        <v>3</v>
      </c>
      <c r="C250" s="31" t="str" cm="1">
        <f t="array" ref="C250">INDEX($P$5:$P$7,B250)</f>
        <v>7:10–8:35 م</v>
      </c>
      <c r="D250" s="31">
        <v>3</v>
      </c>
      <c r="E250" s="31" t="s">
        <v>335</v>
      </c>
      <c r="F250" s="32">
        <v>2</v>
      </c>
      <c r="G250" s="31" t="s">
        <v>573</v>
      </c>
      <c r="H250" s="27"/>
      <c r="I250" s="27"/>
      <c r="J250" s="27"/>
      <c r="K250" s="27"/>
      <c r="L250" s="27"/>
      <c r="M250" s="27"/>
      <c r="N250" s="27"/>
      <c r="O250" s="27"/>
      <c r="P250" s="27"/>
    </row>
    <row r="251" spans="1:16">
      <c r="A251" s="30">
        <v>10</v>
      </c>
      <c r="B251" s="31">
        <v>3</v>
      </c>
      <c r="C251" s="31" t="str" cm="1">
        <f t="array" ref="C251">INDEX($P$5:$P$7,B251)</f>
        <v>7:10–8:35 م</v>
      </c>
      <c r="D251" s="31">
        <v>4</v>
      </c>
      <c r="E251" s="31" t="s">
        <v>335</v>
      </c>
      <c r="F251" s="32">
        <v>2</v>
      </c>
      <c r="G251" s="31" t="s">
        <v>681</v>
      </c>
      <c r="H251" s="27"/>
      <c r="I251" s="27"/>
      <c r="J251" s="27"/>
      <c r="K251" s="27"/>
      <c r="L251" s="27"/>
      <c r="M251" s="27"/>
      <c r="N251" s="27"/>
      <c r="O251" s="27"/>
      <c r="P251" s="27"/>
    </row>
    <row r="252" spans="1:16">
      <c r="A252" s="30">
        <v>10</v>
      </c>
      <c r="B252" s="31">
        <v>3</v>
      </c>
      <c r="C252" s="31" t="str" cm="1">
        <f t="array" ref="C252">INDEX($P$5:$P$7,B252)</f>
        <v>7:10–8:35 م</v>
      </c>
      <c r="D252" s="31">
        <v>5</v>
      </c>
      <c r="E252" s="31" t="s">
        <v>335</v>
      </c>
      <c r="F252" s="32">
        <v>2</v>
      </c>
      <c r="G252" s="31" t="s">
        <v>671</v>
      </c>
      <c r="H252" s="27"/>
      <c r="I252" s="27"/>
      <c r="J252" s="27"/>
      <c r="K252" s="27"/>
      <c r="L252" s="27"/>
      <c r="M252" s="27"/>
      <c r="N252" s="27"/>
      <c r="O252" s="27"/>
      <c r="P252" s="27"/>
    </row>
    <row r="253" spans="1:16">
      <c r="A253" s="30">
        <v>10</v>
      </c>
      <c r="B253" s="31">
        <v>3</v>
      </c>
      <c r="C253" s="31" t="str" cm="1">
        <f t="array" ref="C253">INDEX($P$5:$P$7,B253)</f>
        <v>7:10–8:35 م</v>
      </c>
      <c r="D253" s="31">
        <v>6</v>
      </c>
      <c r="E253" s="31" t="s">
        <v>335</v>
      </c>
      <c r="F253" s="32">
        <v>2</v>
      </c>
      <c r="G253" s="31" t="s">
        <v>659</v>
      </c>
      <c r="H253" s="27"/>
      <c r="I253" s="27"/>
      <c r="J253" s="27"/>
      <c r="K253" s="27"/>
      <c r="L253" s="27"/>
      <c r="M253" s="27"/>
      <c r="N253" s="27"/>
      <c r="O253" s="27"/>
      <c r="P253" s="27"/>
    </row>
    <row r="254" spans="1:16">
      <c r="A254" s="30">
        <v>10</v>
      </c>
      <c r="B254" s="31">
        <v>3</v>
      </c>
      <c r="C254" s="31" t="str" cm="1">
        <f t="array" ref="C254">INDEX($P$5:$P$7,B254)</f>
        <v>7:10–8:35 م</v>
      </c>
      <c r="D254" s="31">
        <v>7</v>
      </c>
      <c r="E254" s="31" t="s">
        <v>335</v>
      </c>
      <c r="F254" s="32">
        <v>2</v>
      </c>
      <c r="G254" s="31" t="s">
        <v>649</v>
      </c>
      <c r="H254" s="27"/>
      <c r="I254" s="27"/>
      <c r="J254" s="27"/>
      <c r="K254" s="27"/>
      <c r="L254" s="27"/>
      <c r="M254" s="27"/>
      <c r="N254" s="27"/>
      <c r="O254" s="27"/>
      <c r="P254" s="27"/>
    </row>
    <row r="255" spans="1:16">
      <c r="A255" s="30">
        <v>11</v>
      </c>
      <c r="B255" s="31">
        <v>1</v>
      </c>
      <c r="C255" s="31" t="str" cm="1">
        <f t="array" ref="C255">INDEX($P$5:$P$7,B255)</f>
        <v>4:00–5:25 م</v>
      </c>
      <c r="D255" s="31">
        <v>1</v>
      </c>
      <c r="E255" s="31" t="s">
        <v>19</v>
      </c>
      <c r="F255" s="32">
        <v>2</v>
      </c>
      <c r="G255" s="31" t="s">
        <v>62</v>
      </c>
      <c r="H255" s="27"/>
      <c r="I255" s="27"/>
      <c r="J255" s="27"/>
      <c r="K255" s="27"/>
      <c r="L255" s="27"/>
      <c r="M255" s="27"/>
      <c r="N255" s="27"/>
      <c r="O255" s="27"/>
      <c r="P255" s="27"/>
    </row>
    <row r="256" spans="1:16">
      <c r="A256" s="30">
        <v>11</v>
      </c>
      <c r="B256" s="31">
        <v>1</v>
      </c>
      <c r="C256" s="31" t="str" cm="1">
        <f t="array" ref="C256">INDEX($P$5:$P$7,B256)</f>
        <v>4:00–5:25 م</v>
      </c>
      <c r="D256" s="31">
        <v>2</v>
      </c>
      <c r="E256" s="31" t="s">
        <v>19</v>
      </c>
      <c r="F256" s="32">
        <v>2</v>
      </c>
      <c r="G256" s="31" t="s">
        <v>53</v>
      </c>
      <c r="H256" s="27"/>
      <c r="I256" s="27"/>
      <c r="J256" s="27"/>
      <c r="K256" s="27"/>
      <c r="L256" s="27"/>
      <c r="M256" s="27"/>
      <c r="N256" s="27"/>
      <c r="O256" s="27"/>
      <c r="P256" s="27"/>
    </row>
    <row r="257" spans="1:16">
      <c r="A257" s="30">
        <v>11</v>
      </c>
      <c r="B257" s="31">
        <v>1</v>
      </c>
      <c r="C257" s="31" t="str" cm="1">
        <f t="array" ref="C257">INDEX($P$5:$P$7,B257)</f>
        <v>4:00–5:25 م</v>
      </c>
      <c r="D257" s="31">
        <v>3</v>
      </c>
      <c r="E257" s="31" t="s">
        <v>19</v>
      </c>
      <c r="F257" s="32">
        <v>2</v>
      </c>
      <c r="G257" s="31" t="s">
        <v>52</v>
      </c>
      <c r="H257" s="27"/>
      <c r="I257" s="27"/>
      <c r="J257" s="27"/>
      <c r="K257" s="27"/>
      <c r="L257" s="27"/>
      <c r="M257" s="27"/>
      <c r="N257" s="27"/>
      <c r="O257" s="27"/>
      <c r="P257" s="27"/>
    </row>
    <row r="258" spans="1:16">
      <c r="A258" s="30">
        <v>11</v>
      </c>
      <c r="B258" s="31">
        <v>1</v>
      </c>
      <c r="C258" s="31" t="str" cm="1">
        <f t="array" ref="C258">INDEX($P$5:$P$7,B258)</f>
        <v>4:00–5:25 م</v>
      </c>
      <c r="D258" s="31">
        <v>4</v>
      </c>
      <c r="E258" s="31" t="s">
        <v>19</v>
      </c>
      <c r="F258" s="32">
        <v>2</v>
      </c>
      <c r="G258" s="31" t="s">
        <v>45</v>
      </c>
      <c r="H258" s="27"/>
      <c r="I258" s="27"/>
      <c r="J258" s="27"/>
      <c r="K258" s="27"/>
      <c r="L258" s="27"/>
      <c r="M258" s="27"/>
      <c r="N258" s="27"/>
      <c r="O258" s="27"/>
      <c r="P258" s="27"/>
    </row>
    <row r="259" spans="1:16">
      <c r="A259" s="30">
        <v>11</v>
      </c>
      <c r="B259" s="31">
        <v>1</v>
      </c>
      <c r="C259" s="31" t="str" cm="1">
        <f t="array" ref="C259">INDEX($P$5:$P$7,B259)</f>
        <v>4:00–5:25 م</v>
      </c>
      <c r="D259" s="31">
        <v>5</v>
      </c>
      <c r="E259" s="31" t="s">
        <v>19</v>
      </c>
      <c r="F259" s="32">
        <v>2</v>
      </c>
      <c r="G259" s="31" t="s">
        <v>31</v>
      </c>
      <c r="H259" s="27"/>
      <c r="I259" s="27"/>
      <c r="J259" s="27"/>
      <c r="K259" s="27"/>
      <c r="L259" s="27"/>
      <c r="M259" s="27"/>
      <c r="N259" s="27"/>
      <c r="O259" s="27"/>
      <c r="P259" s="27"/>
    </row>
    <row r="260" spans="1:16">
      <c r="A260" s="30">
        <v>11</v>
      </c>
      <c r="B260" s="31">
        <v>1</v>
      </c>
      <c r="C260" s="31" t="str" cm="1">
        <f t="array" ref="C260">INDEX($P$5:$P$7,B260)</f>
        <v>4:00–5:25 م</v>
      </c>
      <c r="D260" s="31">
        <v>6</v>
      </c>
      <c r="E260" s="31" t="s">
        <v>95</v>
      </c>
      <c r="F260" s="32">
        <v>2</v>
      </c>
      <c r="G260" s="31" t="s">
        <v>231</v>
      </c>
      <c r="H260" s="27"/>
      <c r="I260" s="27"/>
      <c r="J260" s="27"/>
      <c r="K260" s="27"/>
      <c r="L260" s="27"/>
      <c r="M260" s="27"/>
      <c r="N260" s="27"/>
      <c r="O260" s="27"/>
      <c r="P260" s="27"/>
    </row>
    <row r="261" spans="1:16">
      <c r="A261" s="30">
        <v>11</v>
      </c>
      <c r="B261" s="31">
        <v>1</v>
      </c>
      <c r="C261" s="31" t="str" cm="1">
        <f t="array" ref="C261">INDEX($P$5:$P$7,B261)</f>
        <v>4:00–5:25 م</v>
      </c>
      <c r="D261" s="31">
        <v>7</v>
      </c>
      <c r="E261" s="31" t="s">
        <v>95</v>
      </c>
      <c r="F261" s="32">
        <v>2</v>
      </c>
      <c r="G261" s="31" t="s">
        <v>207</v>
      </c>
      <c r="H261" s="27"/>
      <c r="I261" s="27"/>
      <c r="J261" s="27"/>
      <c r="K261" s="27"/>
      <c r="L261" s="27"/>
      <c r="M261" s="27"/>
      <c r="N261" s="27"/>
      <c r="O261" s="27"/>
      <c r="P261" s="27"/>
    </row>
    <row r="262" spans="1:16">
      <c r="A262" s="30">
        <v>11</v>
      </c>
      <c r="B262" s="31">
        <v>1</v>
      </c>
      <c r="C262" s="31" t="str" cm="1">
        <f t="array" ref="C262">INDEX($P$5:$P$7,B262)</f>
        <v>4:00–5:25 م</v>
      </c>
      <c r="D262" s="31">
        <v>8</v>
      </c>
      <c r="E262" s="31" t="s">
        <v>95</v>
      </c>
      <c r="F262" s="32">
        <v>2</v>
      </c>
      <c r="G262" s="31" t="s">
        <v>175</v>
      </c>
      <c r="H262" s="27"/>
      <c r="I262" s="27"/>
      <c r="J262" s="27"/>
      <c r="K262" s="27"/>
      <c r="L262" s="27"/>
      <c r="M262" s="27"/>
      <c r="N262" s="27"/>
      <c r="O262" s="27"/>
      <c r="P262" s="27"/>
    </row>
    <row r="263" spans="1:16">
      <c r="A263" s="30">
        <v>11</v>
      </c>
      <c r="B263" s="31">
        <v>1</v>
      </c>
      <c r="C263" s="31" t="str" cm="1">
        <f t="array" ref="C263">INDEX($P$5:$P$7,B263)</f>
        <v>4:00–5:25 م</v>
      </c>
      <c r="D263" s="31">
        <v>9</v>
      </c>
      <c r="E263" s="31" t="s">
        <v>95</v>
      </c>
      <c r="F263" s="32">
        <v>2</v>
      </c>
      <c r="G263" s="31" t="s">
        <v>162</v>
      </c>
      <c r="H263" s="27"/>
      <c r="I263" s="27"/>
      <c r="J263" s="27"/>
      <c r="K263" s="27"/>
      <c r="L263" s="27"/>
      <c r="M263" s="27"/>
      <c r="N263" s="27"/>
      <c r="O263" s="27"/>
      <c r="P263" s="27"/>
    </row>
    <row r="264" spans="1:16">
      <c r="A264" s="30">
        <v>11</v>
      </c>
      <c r="B264" s="31">
        <v>2</v>
      </c>
      <c r="C264" s="31" t="str" cm="1">
        <f t="array" ref="C264">INDEX($P$5:$P$7,B264)</f>
        <v>5:35–7:00 م</v>
      </c>
      <c r="D264" s="31">
        <v>1</v>
      </c>
      <c r="E264" s="31" t="s">
        <v>95</v>
      </c>
      <c r="F264" s="32">
        <v>2</v>
      </c>
      <c r="G264" s="31" t="s">
        <v>123</v>
      </c>
      <c r="H264" s="27"/>
      <c r="I264" s="27"/>
      <c r="J264" s="27"/>
      <c r="K264" s="27"/>
      <c r="L264" s="27"/>
      <c r="M264" s="27"/>
      <c r="N264" s="27"/>
      <c r="O264" s="27"/>
      <c r="P264" s="27"/>
    </row>
    <row r="265" spans="1:16">
      <c r="A265" s="30">
        <v>11</v>
      </c>
      <c r="B265" s="31">
        <v>2</v>
      </c>
      <c r="C265" s="31" t="str" cm="1">
        <f t="array" ref="C265">INDEX($P$5:$P$7,B265)</f>
        <v>5:35–7:00 م</v>
      </c>
      <c r="D265" s="31">
        <v>2</v>
      </c>
      <c r="E265" s="31" t="s">
        <v>174</v>
      </c>
      <c r="F265" s="32">
        <v>2</v>
      </c>
      <c r="G265" s="31" t="s">
        <v>382</v>
      </c>
      <c r="H265" s="27"/>
      <c r="I265" s="27"/>
      <c r="J265" s="27"/>
      <c r="K265" s="27"/>
      <c r="L265" s="27"/>
      <c r="M265" s="27"/>
      <c r="N265" s="27"/>
      <c r="O265" s="27"/>
      <c r="P265" s="27"/>
    </row>
    <row r="266" spans="1:16">
      <c r="A266" s="30">
        <v>11</v>
      </c>
      <c r="B266" s="31">
        <v>2</v>
      </c>
      <c r="C266" s="31" t="str" cm="1">
        <f t="array" ref="C266">INDEX($P$5:$P$7,B266)</f>
        <v>5:35–7:00 م</v>
      </c>
      <c r="D266" s="31">
        <v>3</v>
      </c>
      <c r="E266" s="31" t="s">
        <v>174</v>
      </c>
      <c r="F266" s="32">
        <v>2</v>
      </c>
      <c r="G266" s="31" t="s">
        <v>383</v>
      </c>
      <c r="H266" s="27"/>
      <c r="I266" s="27"/>
      <c r="J266" s="27"/>
      <c r="K266" s="27"/>
      <c r="L266" s="27"/>
      <c r="M266" s="27"/>
      <c r="N266" s="27"/>
      <c r="O266" s="27"/>
      <c r="P266" s="27"/>
    </row>
    <row r="267" spans="1:16">
      <c r="A267" s="30">
        <v>11</v>
      </c>
      <c r="B267" s="31">
        <v>2</v>
      </c>
      <c r="C267" s="31" t="str" cm="1">
        <f t="array" ref="C267">INDEX($P$5:$P$7,B267)</f>
        <v>5:35–7:00 م</v>
      </c>
      <c r="D267" s="31">
        <v>4</v>
      </c>
      <c r="E267" s="31" t="s">
        <v>174</v>
      </c>
      <c r="F267" s="32">
        <v>2</v>
      </c>
      <c r="G267" s="31" t="s">
        <v>321</v>
      </c>
      <c r="H267" s="27"/>
      <c r="I267" s="27"/>
      <c r="J267" s="27"/>
      <c r="K267" s="27"/>
      <c r="L267" s="27"/>
      <c r="M267" s="27"/>
      <c r="N267" s="27"/>
      <c r="O267" s="27"/>
      <c r="P267" s="27"/>
    </row>
    <row r="268" spans="1:16">
      <c r="A268" s="30">
        <v>11</v>
      </c>
      <c r="B268" s="31">
        <v>2</v>
      </c>
      <c r="C268" s="31" t="str" cm="1">
        <f t="array" ref="C268">INDEX($P$5:$P$7,B268)</f>
        <v>5:35–7:00 م</v>
      </c>
      <c r="D268" s="31">
        <v>5</v>
      </c>
      <c r="E268" s="31" t="s">
        <v>174</v>
      </c>
      <c r="F268" s="32">
        <v>2</v>
      </c>
      <c r="G268" s="31" t="s">
        <v>318</v>
      </c>
      <c r="H268" s="27"/>
      <c r="I268" s="27"/>
      <c r="J268" s="27"/>
      <c r="K268" s="27"/>
      <c r="L268" s="27"/>
      <c r="M268" s="27"/>
      <c r="N268" s="27"/>
      <c r="O268" s="27"/>
      <c r="P268" s="27"/>
    </row>
    <row r="269" spans="1:16">
      <c r="A269" s="30">
        <v>11</v>
      </c>
      <c r="B269" s="31">
        <v>2</v>
      </c>
      <c r="C269" s="31" t="str" cm="1">
        <f t="array" ref="C269">INDEX($P$5:$P$7,B269)</f>
        <v>5:35–7:00 م</v>
      </c>
      <c r="D269" s="31">
        <v>6</v>
      </c>
      <c r="E269" s="31" t="s">
        <v>174</v>
      </c>
      <c r="F269" s="32">
        <v>2</v>
      </c>
      <c r="G269" s="31" t="s">
        <v>306</v>
      </c>
      <c r="H269" s="27"/>
      <c r="I269" s="27"/>
      <c r="J269" s="27"/>
      <c r="K269" s="27"/>
      <c r="L269" s="27"/>
      <c r="M269" s="27"/>
      <c r="N269" s="27"/>
      <c r="O269" s="27"/>
      <c r="P269" s="27"/>
    </row>
    <row r="270" spans="1:16">
      <c r="A270" s="30">
        <v>11</v>
      </c>
      <c r="B270" s="31">
        <v>2</v>
      </c>
      <c r="C270" s="31" t="str" cm="1">
        <f t="array" ref="C270">INDEX($P$5:$P$7,B270)</f>
        <v>5:35–7:00 م</v>
      </c>
      <c r="D270" s="31">
        <v>7</v>
      </c>
      <c r="E270" s="31" t="s">
        <v>295</v>
      </c>
      <c r="F270" s="32">
        <v>2</v>
      </c>
      <c r="G270" s="31" t="s">
        <v>536</v>
      </c>
      <c r="H270" s="27"/>
      <c r="I270" s="27"/>
      <c r="J270" s="27"/>
      <c r="K270" s="27"/>
      <c r="L270" s="27"/>
      <c r="M270" s="27"/>
      <c r="N270" s="27"/>
      <c r="O270" s="27"/>
      <c r="P270" s="27"/>
    </row>
    <row r="271" spans="1:16">
      <c r="A271" s="30">
        <v>11</v>
      </c>
      <c r="B271" s="31">
        <v>2</v>
      </c>
      <c r="C271" s="31" t="str" cm="1">
        <f t="array" ref="C271">INDEX($P$5:$P$7,B271)</f>
        <v>5:35–7:00 م</v>
      </c>
      <c r="D271" s="31">
        <v>8</v>
      </c>
      <c r="E271" s="31" t="s">
        <v>295</v>
      </c>
      <c r="F271" s="32">
        <v>2</v>
      </c>
      <c r="G271" s="31" t="s">
        <v>516</v>
      </c>
      <c r="H271" s="27"/>
      <c r="I271" s="27"/>
      <c r="J271" s="27"/>
      <c r="K271" s="27"/>
      <c r="L271" s="27"/>
      <c r="M271" s="27"/>
      <c r="N271" s="27"/>
      <c r="O271" s="27"/>
      <c r="P271" s="27"/>
    </row>
    <row r="272" spans="1:16">
      <c r="A272" s="30">
        <v>11</v>
      </c>
      <c r="B272" s="31">
        <v>2</v>
      </c>
      <c r="C272" s="31" t="str" cm="1">
        <f t="array" ref="C272">INDEX($P$5:$P$7,B272)</f>
        <v>5:35–7:00 م</v>
      </c>
      <c r="D272" s="31">
        <v>9</v>
      </c>
      <c r="E272" s="31" t="s">
        <v>295</v>
      </c>
      <c r="F272" s="32">
        <v>2</v>
      </c>
      <c r="G272" s="31" t="s">
        <v>496</v>
      </c>
      <c r="H272" s="27"/>
      <c r="I272" s="27"/>
      <c r="J272" s="27"/>
      <c r="K272" s="27"/>
      <c r="L272" s="27"/>
      <c r="M272" s="27"/>
      <c r="N272" s="27"/>
      <c r="O272" s="27"/>
      <c r="P272" s="27"/>
    </row>
    <row r="273" spans="1:16">
      <c r="A273" s="30">
        <v>11</v>
      </c>
      <c r="B273" s="31">
        <v>3</v>
      </c>
      <c r="C273" s="31" t="str" cm="1">
        <f t="array" ref="C273">INDEX($P$5:$P$7,B273)</f>
        <v>7:10–8:35 م</v>
      </c>
      <c r="D273" s="31">
        <v>1</v>
      </c>
      <c r="E273" s="31" t="s">
        <v>295</v>
      </c>
      <c r="F273" s="32">
        <v>2</v>
      </c>
      <c r="G273" s="31" t="s">
        <v>472</v>
      </c>
      <c r="H273" s="27"/>
      <c r="I273" s="27"/>
      <c r="J273" s="27"/>
      <c r="K273" s="27"/>
      <c r="L273" s="27"/>
      <c r="M273" s="27"/>
      <c r="N273" s="27"/>
      <c r="O273" s="27"/>
      <c r="P273" s="27"/>
    </row>
    <row r="274" spans="1:16">
      <c r="A274" s="30">
        <v>11</v>
      </c>
      <c r="B274" s="31">
        <v>3</v>
      </c>
      <c r="C274" s="31" t="str" cm="1">
        <f t="array" ref="C274">INDEX($P$5:$P$7,B274)</f>
        <v>7:10–8:35 م</v>
      </c>
      <c r="D274" s="31">
        <v>2</v>
      </c>
      <c r="E274" s="31" t="s">
        <v>295</v>
      </c>
      <c r="F274" s="32">
        <v>2</v>
      </c>
      <c r="G274" s="31" t="s">
        <v>452</v>
      </c>
      <c r="H274" s="27"/>
      <c r="I274" s="27"/>
      <c r="J274" s="27"/>
      <c r="K274" s="27"/>
      <c r="L274" s="27"/>
      <c r="M274" s="27"/>
      <c r="N274" s="27"/>
      <c r="O274" s="27"/>
      <c r="P274" s="27"/>
    </row>
    <row r="275" spans="1:16">
      <c r="A275" s="30">
        <v>11</v>
      </c>
      <c r="B275" s="31">
        <v>3</v>
      </c>
      <c r="C275" s="31" t="str" cm="1">
        <f t="array" ref="C275">INDEX($P$5:$P$7,B275)</f>
        <v>7:10–8:35 م</v>
      </c>
      <c r="D275" s="31">
        <v>3</v>
      </c>
      <c r="E275" s="31" t="s">
        <v>335</v>
      </c>
      <c r="F275" s="32">
        <v>2</v>
      </c>
      <c r="G275" s="31" t="s">
        <v>673</v>
      </c>
      <c r="H275" s="27"/>
      <c r="I275" s="27"/>
      <c r="J275" s="27"/>
      <c r="K275" s="27"/>
      <c r="L275" s="27"/>
      <c r="M275" s="27"/>
      <c r="N275" s="27"/>
      <c r="O275" s="27"/>
      <c r="P275" s="27"/>
    </row>
    <row r="276" spans="1:16">
      <c r="A276" s="30">
        <v>11</v>
      </c>
      <c r="B276" s="31">
        <v>3</v>
      </c>
      <c r="C276" s="31" t="str" cm="1">
        <f t="array" ref="C276">INDEX($P$5:$P$7,B276)</f>
        <v>7:10–8:35 م</v>
      </c>
      <c r="D276" s="31">
        <v>4</v>
      </c>
      <c r="E276" s="31" t="s">
        <v>335</v>
      </c>
      <c r="F276" s="32">
        <v>2</v>
      </c>
      <c r="G276" s="31" t="s">
        <v>662</v>
      </c>
      <c r="H276" s="27"/>
      <c r="I276" s="27"/>
      <c r="J276" s="27"/>
      <c r="K276" s="27"/>
      <c r="L276" s="27"/>
      <c r="M276" s="27"/>
      <c r="N276" s="27"/>
      <c r="O276" s="27"/>
      <c r="P276" s="27"/>
    </row>
    <row r="277" spans="1:16">
      <c r="A277" s="30">
        <v>11</v>
      </c>
      <c r="B277" s="31">
        <v>3</v>
      </c>
      <c r="C277" s="31" t="str" cm="1">
        <f t="array" ref="C277">INDEX($P$5:$P$7,B277)</f>
        <v>7:10–8:35 م</v>
      </c>
      <c r="D277" s="31">
        <v>5</v>
      </c>
      <c r="E277" s="31" t="s">
        <v>335</v>
      </c>
      <c r="F277" s="32">
        <v>2</v>
      </c>
      <c r="G277" s="31" t="s">
        <v>655</v>
      </c>
      <c r="H277" s="27"/>
      <c r="I277" s="27"/>
      <c r="J277" s="27"/>
      <c r="K277" s="27"/>
      <c r="L277" s="27"/>
      <c r="M277" s="27"/>
      <c r="N277" s="27"/>
      <c r="O277" s="27"/>
      <c r="P277" s="27"/>
    </row>
    <row r="278" spans="1:16">
      <c r="A278" s="30">
        <v>11</v>
      </c>
      <c r="B278" s="31">
        <v>3</v>
      </c>
      <c r="C278" s="31" t="str" cm="1">
        <f t="array" ref="C278">INDEX($P$5:$P$7,B278)</f>
        <v>7:10–8:35 م</v>
      </c>
      <c r="D278" s="31">
        <v>6</v>
      </c>
      <c r="E278" s="31" t="s">
        <v>335</v>
      </c>
      <c r="F278" s="32">
        <v>2</v>
      </c>
      <c r="G278" s="31" t="s">
        <v>650</v>
      </c>
      <c r="H278" s="27"/>
      <c r="I278" s="27"/>
      <c r="J278" s="27"/>
      <c r="K278" s="27"/>
      <c r="L278" s="27"/>
      <c r="M278" s="27"/>
      <c r="N278" s="27"/>
      <c r="O278" s="27"/>
      <c r="P278" s="27"/>
    </row>
    <row r="279" spans="1:16">
      <c r="A279" s="30">
        <v>11</v>
      </c>
      <c r="B279" s="31">
        <v>3</v>
      </c>
      <c r="C279" s="31" t="str" cm="1">
        <f t="array" ref="C279">INDEX($P$5:$P$7,B279)</f>
        <v>7:10–8:35 م</v>
      </c>
      <c r="D279" s="31">
        <v>7</v>
      </c>
      <c r="E279" s="31" t="s">
        <v>335</v>
      </c>
      <c r="F279" s="32">
        <v>2</v>
      </c>
      <c r="G279" s="31" t="s">
        <v>640</v>
      </c>
      <c r="H279" s="27"/>
      <c r="I279" s="27"/>
      <c r="J279" s="27"/>
      <c r="K279" s="27"/>
      <c r="L279" s="27"/>
      <c r="M279" s="27"/>
      <c r="N279" s="27"/>
      <c r="O279" s="27"/>
      <c r="P279" s="27"/>
    </row>
    <row r="280" spans="1:16">
      <c r="A280" s="30">
        <v>12</v>
      </c>
      <c r="B280" s="31">
        <v>1</v>
      </c>
      <c r="C280" s="31" t="str" cm="1">
        <f t="array" ref="C280">INDEX($P$5:$P$7,B280)</f>
        <v>4:00–5:25 م</v>
      </c>
      <c r="D280" s="31">
        <v>1</v>
      </c>
      <c r="E280" s="31" t="s">
        <v>19</v>
      </c>
      <c r="F280" s="32">
        <v>2</v>
      </c>
      <c r="G280" s="31" t="s">
        <v>54</v>
      </c>
      <c r="H280" s="27"/>
      <c r="I280" s="27"/>
      <c r="J280" s="27"/>
      <c r="K280" s="27"/>
      <c r="L280" s="27"/>
      <c r="M280" s="27"/>
      <c r="N280" s="27"/>
      <c r="O280" s="27"/>
      <c r="P280" s="27"/>
    </row>
    <row r="281" spans="1:16">
      <c r="A281" s="30">
        <v>12</v>
      </c>
      <c r="B281" s="31">
        <v>1</v>
      </c>
      <c r="C281" s="31" t="str" cm="1">
        <f t="array" ref="C281">INDEX($P$5:$P$7,B281)</f>
        <v>4:00–5:25 م</v>
      </c>
      <c r="D281" s="31">
        <v>2</v>
      </c>
      <c r="E281" s="31" t="s">
        <v>19</v>
      </c>
      <c r="F281" s="32">
        <v>2</v>
      </c>
      <c r="G281" s="31" t="s">
        <v>63</v>
      </c>
      <c r="H281" s="27"/>
      <c r="I281" s="27"/>
      <c r="J281" s="27"/>
      <c r="K281" s="27"/>
      <c r="L281" s="27"/>
      <c r="M281" s="27"/>
      <c r="N281" s="27"/>
      <c r="O281" s="27"/>
      <c r="P281" s="27"/>
    </row>
    <row r="282" spans="1:16">
      <c r="A282" s="30">
        <v>12</v>
      </c>
      <c r="B282" s="31">
        <v>1</v>
      </c>
      <c r="C282" s="31" t="str" cm="1">
        <f t="array" ref="C282">INDEX($P$5:$P$7,B282)</f>
        <v>4:00–5:25 م</v>
      </c>
      <c r="D282" s="31">
        <v>3</v>
      </c>
      <c r="E282" s="31" t="s">
        <v>19</v>
      </c>
      <c r="F282" s="32">
        <v>2</v>
      </c>
      <c r="G282" s="31" t="s">
        <v>40</v>
      </c>
      <c r="H282" s="27"/>
      <c r="I282" s="27"/>
      <c r="J282" s="27"/>
      <c r="K282" s="27"/>
      <c r="L282" s="27"/>
      <c r="M282" s="27"/>
      <c r="N282" s="27"/>
      <c r="O282" s="27"/>
      <c r="P282" s="27"/>
    </row>
    <row r="283" spans="1:16">
      <c r="A283" s="30">
        <v>12</v>
      </c>
      <c r="B283" s="31">
        <v>1</v>
      </c>
      <c r="C283" s="31" t="str" cm="1">
        <f t="array" ref="C283">INDEX($P$5:$P$7,B283)</f>
        <v>4:00–5:25 م</v>
      </c>
      <c r="D283" s="31">
        <v>4</v>
      </c>
      <c r="E283" s="31" t="s">
        <v>19</v>
      </c>
      <c r="F283" s="32">
        <v>2</v>
      </c>
      <c r="G283" s="31" t="s">
        <v>33</v>
      </c>
      <c r="H283" s="27"/>
      <c r="I283" s="27"/>
      <c r="J283" s="27"/>
      <c r="K283" s="27"/>
      <c r="L283" s="27"/>
      <c r="M283" s="27"/>
      <c r="N283" s="27"/>
      <c r="O283" s="27"/>
      <c r="P283" s="27"/>
    </row>
    <row r="284" spans="1:16">
      <c r="A284" s="30">
        <v>12</v>
      </c>
      <c r="B284" s="31">
        <v>1</v>
      </c>
      <c r="C284" s="31" t="str" cm="1">
        <f t="array" ref="C284">INDEX($P$5:$P$7,B284)</f>
        <v>4:00–5:25 م</v>
      </c>
      <c r="D284" s="31">
        <v>5</v>
      </c>
      <c r="E284" s="31" t="s">
        <v>19</v>
      </c>
      <c r="F284" s="32">
        <v>2</v>
      </c>
      <c r="G284" s="31" t="s">
        <v>34</v>
      </c>
      <c r="H284" s="27"/>
      <c r="I284" s="27"/>
      <c r="J284" s="27"/>
      <c r="K284" s="27"/>
      <c r="L284" s="27"/>
      <c r="M284" s="27"/>
      <c r="N284" s="27"/>
      <c r="O284" s="27"/>
      <c r="P284" s="27"/>
    </row>
    <row r="285" spans="1:16">
      <c r="A285" s="30">
        <v>12</v>
      </c>
      <c r="B285" s="31">
        <v>1</v>
      </c>
      <c r="C285" s="31" t="str" cm="1">
        <f t="array" ref="C285">INDEX($P$5:$P$7,B285)</f>
        <v>4:00–5:25 م</v>
      </c>
      <c r="D285" s="31">
        <v>6</v>
      </c>
      <c r="E285" s="31" t="s">
        <v>95</v>
      </c>
      <c r="F285" s="32">
        <v>2</v>
      </c>
      <c r="G285" s="31" t="s">
        <v>194</v>
      </c>
      <c r="H285" s="27"/>
      <c r="I285" s="27"/>
      <c r="J285" s="27"/>
      <c r="K285" s="27"/>
      <c r="L285" s="27"/>
      <c r="M285" s="27"/>
      <c r="N285" s="27"/>
      <c r="O285" s="27"/>
      <c r="P285" s="27"/>
    </row>
    <row r="286" spans="1:16">
      <c r="A286" s="30">
        <v>12</v>
      </c>
      <c r="B286" s="31">
        <v>1</v>
      </c>
      <c r="C286" s="31" t="str" cm="1">
        <f t="array" ref="C286">INDEX($P$5:$P$7,B286)</f>
        <v>4:00–5:25 م</v>
      </c>
      <c r="D286" s="31">
        <v>7</v>
      </c>
      <c r="E286" s="31" t="s">
        <v>95</v>
      </c>
      <c r="F286" s="32">
        <v>2</v>
      </c>
      <c r="G286" s="31" t="s">
        <v>218</v>
      </c>
      <c r="H286" s="27"/>
      <c r="I286" s="27"/>
      <c r="J286" s="27"/>
      <c r="K286" s="27"/>
      <c r="L286" s="27"/>
      <c r="M286" s="27"/>
      <c r="N286" s="27"/>
      <c r="O286" s="27"/>
      <c r="P286" s="27"/>
    </row>
    <row r="287" spans="1:16">
      <c r="A287" s="30">
        <v>12</v>
      </c>
      <c r="B287" s="31">
        <v>1</v>
      </c>
      <c r="C287" s="31" t="str" cm="1">
        <f t="array" ref="C287">INDEX($P$5:$P$7,B287)</f>
        <v>4:00–5:25 م</v>
      </c>
      <c r="D287" s="31">
        <v>8</v>
      </c>
      <c r="E287" s="31" t="s">
        <v>95</v>
      </c>
      <c r="F287" s="32">
        <v>2</v>
      </c>
      <c r="G287" s="31" t="s">
        <v>163</v>
      </c>
      <c r="H287" s="27"/>
      <c r="I287" s="27"/>
      <c r="J287" s="27"/>
      <c r="K287" s="27"/>
      <c r="L287" s="27"/>
      <c r="M287" s="27"/>
      <c r="N287" s="27"/>
      <c r="O287" s="27"/>
      <c r="P287" s="27"/>
    </row>
    <row r="288" spans="1:16">
      <c r="A288" s="30">
        <v>12</v>
      </c>
      <c r="B288" s="31">
        <v>1</v>
      </c>
      <c r="C288" s="31" t="str" cm="1">
        <f t="array" ref="C288">INDEX($P$5:$P$7,B288)</f>
        <v>4:00–5:25 م</v>
      </c>
      <c r="D288" s="31">
        <v>9</v>
      </c>
      <c r="E288" s="31" t="s">
        <v>95</v>
      </c>
      <c r="F288" s="32">
        <v>2</v>
      </c>
      <c r="G288" s="31" t="s">
        <v>124</v>
      </c>
      <c r="H288" s="27"/>
      <c r="I288" s="27"/>
      <c r="J288" s="27"/>
      <c r="K288" s="27"/>
      <c r="L288" s="27"/>
      <c r="M288" s="27"/>
      <c r="N288" s="27"/>
      <c r="O288" s="27"/>
      <c r="P288" s="27"/>
    </row>
    <row r="289" spans="1:16">
      <c r="A289" s="30">
        <v>12</v>
      </c>
      <c r="B289" s="31">
        <v>2</v>
      </c>
      <c r="C289" s="31" t="str" cm="1">
        <f t="array" ref="C289">INDEX($P$5:$P$7,B289)</f>
        <v>5:35–7:00 م</v>
      </c>
      <c r="D289" s="31">
        <v>1</v>
      </c>
      <c r="E289" s="31" t="s">
        <v>95</v>
      </c>
      <c r="F289" s="32">
        <v>2</v>
      </c>
      <c r="G289" s="31" t="s">
        <v>116</v>
      </c>
      <c r="H289" s="27"/>
      <c r="I289" s="27"/>
      <c r="J289" s="27"/>
      <c r="K289" s="27"/>
      <c r="L289" s="27"/>
      <c r="M289" s="27"/>
      <c r="N289" s="27"/>
      <c r="O289" s="27"/>
      <c r="P289" s="27"/>
    </row>
    <row r="290" spans="1:16">
      <c r="A290" s="30">
        <v>12</v>
      </c>
      <c r="B290" s="31">
        <v>2</v>
      </c>
      <c r="C290" s="31" t="str" cm="1">
        <f t="array" ref="C290">INDEX($P$5:$P$7,B290)</f>
        <v>5:35–7:00 م</v>
      </c>
      <c r="D290" s="31">
        <v>2</v>
      </c>
      <c r="E290" s="31" t="s">
        <v>174</v>
      </c>
      <c r="F290" s="32">
        <v>2</v>
      </c>
      <c r="G290" s="31" t="s">
        <v>414</v>
      </c>
      <c r="H290" s="27"/>
      <c r="I290" s="27"/>
      <c r="J290" s="27"/>
      <c r="K290" s="27"/>
      <c r="L290" s="27"/>
      <c r="M290" s="27"/>
      <c r="N290" s="27"/>
      <c r="O290" s="27"/>
      <c r="P290" s="27"/>
    </row>
    <row r="291" spans="1:16">
      <c r="A291" s="30">
        <v>12</v>
      </c>
      <c r="B291" s="31">
        <v>2</v>
      </c>
      <c r="C291" s="31" t="str" cm="1">
        <f t="array" ref="C291">INDEX($P$5:$P$7,B291)</f>
        <v>5:35–7:00 م</v>
      </c>
      <c r="D291" s="31">
        <v>3</v>
      </c>
      <c r="E291" s="31" t="s">
        <v>174</v>
      </c>
      <c r="F291" s="32">
        <v>2</v>
      </c>
      <c r="G291" s="31" t="s">
        <v>337</v>
      </c>
      <c r="H291" s="27"/>
      <c r="I291" s="27"/>
      <c r="J291" s="27"/>
      <c r="K291" s="27"/>
      <c r="L291" s="27"/>
      <c r="M291" s="27"/>
      <c r="N291" s="27"/>
      <c r="O291" s="27"/>
      <c r="P291" s="27"/>
    </row>
    <row r="292" spans="1:16">
      <c r="A292" s="30">
        <v>12</v>
      </c>
      <c r="B292" s="31">
        <v>2</v>
      </c>
      <c r="C292" s="31" t="str" cm="1">
        <f t="array" ref="C292">INDEX($P$5:$P$7,B292)</f>
        <v>5:35–7:00 م</v>
      </c>
      <c r="D292" s="31">
        <v>4</v>
      </c>
      <c r="E292" s="31" t="s">
        <v>174</v>
      </c>
      <c r="F292" s="32">
        <v>2</v>
      </c>
      <c r="G292" s="31" t="s">
        <v>319</v>
      </c>
      <c r="H292" s="27"/>
      <c r="I292" s="27"/>
      <c r="J292" s="27"/>
      <c r="K292" s="27"/>
      <c r="L292" s="27"/>
      <c r="M292" s="27"/>
      <c r="N292" s="27"/>
      <c r="O292" s="27"/>
      <c r="P292" s="27"/>
    </row>
    <row r="293" spans="1:16">
      <c r="A293" s="30">
        <v>12</v>
      </c>
      <c r="B293" s="31">
        <v>2</v>
      </c>
      <c r="C293" s="31" t="str" cm="1">
        <f t="array" ref="C293">INDEX($P$5:$P$7,B293)</f>
        <v>5:35–7:00 م</v>
      </c>
      <c r="D293" s="31">
        <v>5</v>
      </c>
      <c r="E293" s="31" t="s">
        <v>174</v>
      </c>
      <c r="F293" s="32">
        <v>2</v>
      </c>
      <c r="G293" s="31" t="s">
        <v>307</v>
      </c>
      <c r="H293" s="27"/>
      <c r="I293" s="27"/>
      <c r="J293" s="27"/>
      <c r="K293" s="27"/>
      <c r="L293" s="27"/>
      <c r="M293" s="27"/>
      <c r="N293" s="27"/>
      <c r="O293" s="27"/>
      <c r="P293" s="27"/>
    </row>
    <row r="294" spans="1:16">
      <c r="A294" s="30">
        <v>12</v>
      </c>
      <c r="B294" s="31">
        <v>2</v>
      </c>
      <c r="C294" s="31" t="str" cm="1">
        <f t="array" ref="C294">INDEX($P$5:$P$7,B294)</f>
        <v>5:35–7:00 م</v>
      </c>
      <c r="D294" s="31">
        <v>6</v>
      </c>
      <c r="E294" s="31" t="s">
        <v>174</v>
      </c>
      <c r="F294" s="32">
        <v>2</v>
      </c>
      <c r="G294" s="31" t="s">
        <v>299</v>
      </c>
      <c r="H294" s="27"/>
      <c r="I294" s="27"/>
      <c r="J294" s="27"/>
      <c r="K294" s="27"/>
      <c r="L294" s="27"/>
      <c r="M294" s="27"/>
      <c r="N294" s="27"/>
      <c r="O294" s="27"/>
      <c r="P294" s="27"/>
    </row>
    <row r="295" spans="1:16">
      <c r="A295" s="30">
        <v>12</v>
      </c>
      <c r="B295" s="31">
        <v>2</v>
      </c>
      <c r="C295" s="31" t="str" cm="1">
        <f t="array" ref="C295">INDEX($P$5:$P$7,B295)</f>
        <v>5:35–7:00 م</v>
      </c>
      <c r="D295" s="31">
        <v>7</v>
      </c>
      <c r="E295" s="31" t="s">
        <v>295</v>
      </c>
      <c r="F295" s="32">
        <v>2</v>
      </c>
      <c r="G295" s="31" t="s">
        <v>508</v>
      </c>
      <c r="H295" s="27"/>
      <c r="I295" s="27"/>
      <c r="J295" s="27"/>
      <c r="K295" s="27"/>
      <c r="L295" s="27"/>
      <c r="M295" s="27"/>
      <c r="N295" s="27"/>
      <c r="O295" s="27"/>
      <c r="P295" s="27"/>
    </row>
    <row r="296" spans="1:16">
      <c r="A296" s="30">
        <v>12</v>
      </c>
      <c r="B296" s="31">
        <v>2</v>
      </c>
      <c r="C296" s="31" t="str" cm="1">
        <f t="array" ref="C296">INDEX($P$5:$P$7,B296)</f>
        <v>5:35–7:00 م</v>
      </c>
      <c r="D296" s="31">
        <v>8</v>
      </c>
      <c r="E296" s="31" t="s">
        <v>295</v>
      </c>
      <c r="F296" s="32">
        <v>2</v>
      </c>
      <c r="G296" s="31" t="s">
        <v>523</v>
      </c>
      <c r="H296" s="27"/>
      <c r="I296" s="27"/>
      <c r="J296" s="27"/>
      <c r="K296" s="27"/>
      <c r="L296" s="27"/>
      <c r="M296" s="27"/>
      <c r="N296" s="27"/>
      <c r="O296" s="27"/>
      <c r="P296" s="27"/>
    </row>
    <row r="297" spans="1:16">
      <c r="A297" s="30">
        <v>12</v>
      </c>
      <c r="B297" s="31">
        <v>2</v>
      </c>
      <c r="C297" s="31" t="str" cm="1">
        <f t="array" ref="C297">INDEX($P$5:$P$7,B297)</f>
        <v>5:35–7:00 م</v>
      </c>
      <c r="D297" s="31">
        <v>9</v>
      </c>
      <c r="E297" s="31" t="s">
        <v>295</v>
      </c>
      <c r="F297" s="32">
        <v>2</v>
      </c>
      <c r="G297" s="31" t="s">
        <v>473</v>
      </c>
      <c r="H297" s="27"/>
      <c r="I297" s="27"/>
      <c r="J297" s="27"/>
      <c r="K297" s="27"/>
      <c r="L297" s="27"/>
      <c r="M297" s="27"/>
      <c r="N297" s="27"/>
      <c r="O297" s="27"/>
      <c r="P297" s="27"/>
    </row>
    <row r="298" spans="1:16">
      <c r="A298" s="30">
        <v>12</v>
      </c>
      <c r="B298" s="31">
        <v>3</v>
      </c>
      <c r="C298" s="31" t="str" cm="1">
        <f t="array" ref="C298">INDEX($P$5:$P$7,B298)</f>
        <v>7:10–8:35 م</v>
      </c>
      <c r="D298" s="31">
        <v>1</v>
      </c>
      <c r="E298" s="31" t="s">
        <v>295</v>
      </c>
      <c r="F298" s="32">
        <v>2</v>
      </c>
      <c r="G298" s="31" t="s">
        <v>453</v>
      </c>
      <c r="H298" s="27"/>
      <c r="I298" s="27"/>
      <c r="J298" s="27"/>
      <c r="K298" s="27"/>
      <c r="L298" s="27"/>
      <c r="M298" s="27"/>
      <c r="N298" s="27"/>
      <c r="O298" s="27"/>
      <c r="P298" s="27"/>
    </row>
    <row r="299" spans="1:16">
      <c r="A299" s="30">
        <v>12</v>
      </c>
      <c r="B299" s="31">
        <v>3</v>
      </c>
      <c r="C299" s="31" t="str" cm="1">
        <f t="array" ref="C299">INDEX($P$5:$P$7,B299)</f>
        <v>7:10–8:35 م</v>
      </c>
      <c r="D299" s="31">
        <v>2</v>
      </c>
      <c r="E299" s="31" t="s">
        <v>295</v>
      </c>
      <c r="F299" s="32">
        <v>2</v>
      </c>
      <c r="G299" s="31" t="s">
        <v>440</v>
      </c>
      <c r="H299" s="27"/>
      <c r="I299" s="27"/>
      <c r="J299" s="27"/>
      <c r="K299" s="27"/>
      <c r="L299" s="27"/>
      <c r="M299" s="27"/>
      <c r="N299" s="27"/>
      <c r="O299" s="27"/>
      <c r="P299" s="27"/>
    </row>
    <row r="300" spans="1:16">
      <c r="A300" s="30">
        <v>12</v>
      </c>
      <c r="B300" s="31">
        <v>3</v>
      </c>
      <c r="C300" s="31" t="str" cm="1">
        <f t="array" ref="C300">INDEX($P$5:$P$7,B300)</f>
        <v>7:10–8:35 م</v>
      </c>
      <c r="D300" s="31">
        <v>3</v>
      </c>
      <c r="E300" s="31" t="s">
        <v>335</v>
      </c>
      <c r="F300" s="32">
        <v>2</v>
      </c>
      <c r="G300" s="31" t="s">
        <v>663</v>
      </c>
      <c r="H300" s="27"/>
      <c r="I300" s="27"/>
      <c r="J300" s="27"/>
      <c r="K300" s="27"/>
      <c r="L300" s="27"/>
      <c r="M300" s="27"/>
      <c r="N300" s="27"/>
      <c r="O300" s="27"/>
      <c r="P300" s="27"/>
    </row>
    <row r="301" spans="1:16">
      <c r="A301" s="30">
        <v>12</v>
      </c>
      <c r="B301" s="31">
        <v>3</v>
      </c>
      <c r="C301" s="31" t="str" cm="1">
        <f t="array" ref="C301">INDEX($P$5:$P$7,B301)</f>
        <v>7:10–8:35 م</v>
      </c>
      <c r="D301" s="31">
        <v>4</v>
      </c>
      <c r="E301" s="31" t="s">
        <v>335</v>
      </c>
      <c r="F301" s="32">
        <v>2</v>
      </c>
      <c r="G301" s="31" t="s">
        <v>674</v>
      </c>
      <c r="H301" s="27"/>
      <c r="I301" s="27"/>
      <c r="J301" s="27"/>
      <c r="K301" s="27"/>
      <c r="L301" s="27"/>
      <c r="M301" s="27"/>
      <c r="N301" s="27"/>
      <c r="O301" s="27"/>
      <c r="P301" s="27"/>
    </row>
    <row r="302" spans="1:16">
      <c r="A302" s="30">
        <v>12</v>
      </c>
      <c r="B302" s="31">
        <v>3</v>
      </c>
      <c r="C302" s="31" t="str" cm="1">
        <f t="array" ref="C302">INDEX($P$5:$P$7,B302)</f>
        <v>7:10–8:35 م</v>
      </c>
      <c r="D302" s="31">
        <v>5</v>
      </c>
      <c r="E302" s="31" t="s">
        <v>335</v>
      </c>
      <c r="F302" s="32">
        <v>2</v>
      </c>
      <c r="G302" s="31" t="s">
        <v>651</v>
      </c>
      <c r="H302" s="27"/>
      <c r="I302" s="27"/>
      <c r="J302" s="27"/>
      <c r="K302" s="27"/>
      <c r="L302" s="27"/>
      <c r="M302" s="27"/>
      <c r="N302" s="27"/>
      <c r="O302" s="27"/>
      <c r="P302" s="27"/>
    </row>
    <row r="303" spans="1:16">
      <c r="A303" s="30">
        <v>12</v>
      </c>
      <c r="B303" s="31">
        <v>3</v>
      </c>
      <c r="C303" s="31" t="str" cm="1">
        <f t="array" ref="C303">INDEX($P$5:$P$7,B303)</f>
        <v>7:10–8:35 م</v>
      </c>
      <c r="D303" s="31">
        <v>6</v>
      </c>
      <c r="E303" s="31" t="s">
        <v>335</v>
      </c>
      <c r="F303" s="32">
        <v>2</v>
      </c>
      <c r="G303" s="31" t="s">
        <v>641</v>
      </c>
      <c r="H303" s="27"/>
      <c r="I303" s="27"/>
      <c r="J303" s="27"/>
      <c r="K303" s="27"/>
      <c r="L303" s="27"/>
      <c r="M303" s="27"/>
      <c r="N303" s="27"/>
      <c r="O303" s="27"/>
      <c r="P303" s="27"/>
    </row>
    <row r="304" spans="1:16">
      <c r="A304" s="30">
        <v>12</v>
      </c>
      <c r="B304" s="31">
        <v>3</v>
      </c>
      <c r="C304" s="31" t="str" cm="1">
        <f t="array" ref="C304">INDEX($P$5:$P$7,B304)</f>
        <v>7:10–8:35 م</v>
      </c>
      <c r="D304" s="31">
        <v>7</v>
      </c>
      <c r="E304" s="31" t="s">
        <v>335</v>
      </c>
      <c r="F304" s="32">
        <v>2</v>
      </c>
      <c r="G304" s="31" t="s">
        <v>631</v>
      </c>
      <c r="H304" s="27"/>
      <c r="I304" s="27"/>
      <c r="J304" s="27"/>
      <c r="K304" s="27"/>
      <c r="L304" s="27"/>
      <c r="M304" s="27"/>
      <c r="N304" s="27"/>
      <c r="O304" s="27"/>
      <c r="P304" s="27"/>
    </row>
    <row r="305" spans="1:16">
      <c r="A305" s="30">
        <v>13</v>
      </c>
      <c r="B305" s="31">
        <v>1</v>
      </c>
      <c r="C305" s="31" t="str" cm="1">
        <f t="array" ref="C305">INDEX($P$5:$P$7,B305)</f>
        <v>4:00–5:25 م</v>
      </c>
      <c r="D305" s="31">
        <v>1</v>
      </c>
      <c r="E305" s="31" t="s">
        <v>19</v>
      </c>
      <c r="F305" s="32">
        <v>2</v>
      </c>
      <c r="G305" s="31" t="s">
        <v>46</v>
      </c>
      <c r="H305" s="27"/>
      <c r="I305" s="27"/>
      <c r="J305" s="27"/>
      <c r="K305" s="27"/>
      <c r="L305" s="27"/>
      <c r="M305" s="27"/>
      <c r="N305" s="27"/>
      <c r="O305" s="27"/>
      <c r="P305" s="27"/>
    </row>
    <row r="306" spans="1:16">
      <c r="A306" s="30">
        <v>13</v>
      </c>
      <c r="B306" s="31">
        <v>1</v>
      </c>
      <c r="C306" s="31" t="str" cm="1">
        <f t="array" ref="C306">INDEX($P$5:$P$7,B306)</f>
        <v>4:00–5:25 م</v>
      </c>
      <c r="D306" s="31">
        <v>2</v>
      </c>
      <c r="E306" s="31" t="s">
        <v>19</v>
      </c>
      <c r="F306" s="32">
        <v>2</v>
      </c>
      <c r="G306" s="31" t="s">
        <v>55</v>
      </c>
      <c r="H306" s="27"/>
      <c r="I306" s="27"/>
      <c r="J306" s="27"/>
      <c r="K306" s="27"/>
      <c r="L306" s="27"/>
      <c r="M306" s="27"/>
      <c r="N306" s="27"/>
      <c r="O306" s="27"/>
      <c r="P306" s="27"/>
    </row>
    <row r="307" spans="1:16">
      <c r="A307" s="30">
        <v>13</v>
      </c>
      <c r="B307" s="31">
        <v>1</v>
      </c>
      <c r="C307" s="31" t="str" cm="1">
        <f t="array" ref="C307">INDEX($P$5:$P$7,B307)</f>
        <v>4:00–5:25 م</v>
      </c>
      <c r="D307" s="31">
        <v>3</v>
      </c>
      <c r="E307" s="31" t="s">
        <v>19</v>
      </c>
      <c r="F307" s="32">
        <v>2</v>
      </c>
      <c r="G307" s="31" t="s">
        <v>64</v>
      </c>
      <c r="H307" s="27"/>
      <c r="I307" s="27"/>
      <c r="J307" s="27"/>
      <c r="K307" s="27"/>
      <c r="L307" s="27"/>
      <c r="M307" s="27"/>
      <c r="N307" s="27"/>
      <c r="O307" s="27"/>
      <c r="P307" s="27"/>
    </row>
    <row r="308" spans="1:16">
      <c r="A308" s="30">
        <v>13</v>
      </c>
      <c r="B308" s="31">
        <v>1</v>
      </c>
      <c r="C308" s="31" t="str" cm="1">
        <f t="array" ref="C308">INDEX($P$5:$P$7,B308)</f>
        <v>4:00–5:25 م</v>
      </c>
      <c r="D308" s="31">
        <v>4</v>
      </c>
      <c r="E308" s="31" t="s">
        <v>19</v>
      </c>
      <c r="F308" s="32">
        <v>2</v>
      </c>
      <c r="G308" s="31" t="s">
        <v>21</v>
      </c>
      <c r="H308" s="27"/>
      <c r="I308" s="27"/>
      <c r="J308" s="27"/>
      <c r="K308" s="27"/>
      <c r="L308" s="27"/>
      <c r="M308" s="27"/>
      <c r="N308" s="27"/>
      <c r="O308" s="27"/>
      <c r="P308" s="27"/>
    </row>
    <row r="309" spans="1:16">
      <c r="A309" s="30">
        <v>13</v>
      </c>
      <c r="B309" s="31">
        <v>1</v>
      </c>
      <c r="C309" s="31" t="str" cm="1">
        <f t="array" ref="C309">INDEX($P$5:$P$7,B309)</f>
        <v>4:00–5:25 م</v>
      </c>
      <c r="D309" s="31">
        <v>5</v>
      </c>
      <c r="E309" s="31" t="s">
        <v>19</v>
      </c>
      <c r="F309" s="32">
        <v>2</v>
      </c>
      <c r="G309" s="31" t="s">
        <v>22</v>
      </c>
      <c r="H309" s="27"/>
      <c r="I309" s="27"/>
      <c r="J309" s="27"/>
      <c r="K309" s="27"/>
      <c r="L309" s="27"/>
      <c r="M309" s="27"/>
      <c r="N309" s="27"/>
      <c r="O309" s="27"/>
      <c r="P309" s="27"/>
    </row>
    <row r="310" spans="1:16">
      <c r="A310" s="30">
        <v>13</v>
      </c>
      <c r="B310" s="31">
        <v>1</v>
      </c>
      <c r="C310" s="31" t="str" cm="1">
        <f t="array" ref="C310">INDEX($P$5:$P$7,B310)</f>
        <v>4:00–5:25 م</v>
      </c>
      <c r="D310" s="31">
        <v>6</v>
      </c>
      <c r="E310" s="31" t="s">
        <v>95</v>
      </c>
      <c r="F310" s="32">
        <v>2</v>
      </c>
      <c r="G310" s="31" t="s">
        <v>209</v>
      </c>
      <c r="H310" s="27"/>
      <c r="I310" s="27"/>
      <c r="J310" s="27"/>
      <c r="K310" s="27"/>
      <c r="L310" s="27"/>
      <c r="M310" s="27"/>
      <c r="N310" s="27"/>
      <c r="O310" s="27"/>
      <c r="P310" s="27"/>
    </row>
    <row r="311" spans="1:16">
      <c r="A311" s="30">
        <v>13</v>
      </c>
      <c r="B311" s="31">
        <v>1</v>
      </c>
      <c r="C311" s="31" t="str" cm="1">
        <f t="array" ref="C311">INDEX($P$5:$P$7,B311)</f>
        <v>4:00–5:25 م</v>
      </c>
      <c r="D311" s="31">
        <v>7</v>
      </c>
      <c r="E311" s="31" t="s">
        <v>95</v>
      </c>
      <c r="F311" s="32">
        <v>2</v>
      </c>
      <c r="G311" s="31" t="s">
        <v>190</v>
      </c>
      <c r="H311" s="27"/>
      <c r="I311" s="27"/>
      <c r="J311" s="27"/>
      <c r="K311" s="27"/>
      <c r="L311" s="27"/>
      <c r="M311" s="27"/>
      <c r="N311" s="27"/>
      <c r="O311" s="27"/>
      <c r="P311" s="27"/>
    </row>
    <row r="312" spans="1:16">
      <c r="A312" s="30">
        <v>13</v>
      </c>
      <c r="B312" s="31">
        <v>1</v>
      </c>
      <c r="C312" s="31" t="str" cm="1">
        <f t="array" ref="C312">INDEX($P$5:$P$7,B312)</f>
        <v>4:00–5:25 م</v>
      </c>
      <c r="D312" s="31">
        <v>8</v>
      </c>
      <c r="E312" s="31" t="s">
        <v>95</v>
      </c>
      <c r="F312" s="32">
        <v>2</v>
      </c>
      <c r="G312" s="31" t="s">
        <v>219</v>
      </c>
      <c r="H312" s="27"/>
      <c r="I312" s="27"/>
      <c r="J312" s="27"/>
      <c r="K312" s="27"/>
      <c r="L312" s="27"/>
      <c r="M312" s="27"/>
      <c r="N312" s="27"/>
      <c r="O312" s="27"/>
      <c r="P312" s="27"/>
    </row>
    <row r="313" spans="1:16">
      <c r="A313" s="30">
        <v>13</v>
      </c>
      <c r="B313" s="31">
        <v>1</v>
      </c>
      <c r="C313" s="31" t="str" cm="1">
        <f t="array" ref="C313">INDEX($P$5:$P$7,B313)</f>
        <v>4:00–5:25 م</v>
      </c>
      <c r="D313" s="31">
        <v>9</v>
      </c>
      <c r="E313" s="31" t="s">
        <v>95</v>
      </c>
      <c r="F313" s="32">
        <v>2</v>
      </c>
      <c r="G313" s="31" t="s">
        <v>117</v>
      </c>
      <c r="H313" s="27"/>
      <c r="I313" s="27"/>
      <c r="J313" s="27"/>
      <c r="K313" s="27"/>
      <c r="L313" s="27"/>
      <c r="M313" s="27"/>
      <c r="N313" s="27"/>
      <c r="O313" s="27"/>
      <c r="P313" s="27"/>
    </row>
    <row r="314" spans="1:16">
      <c r="A314" s="30">
        <v>13</v>
      </c>
      <c r="B314" s="31">
        <v>2</v>
      </c>
      <c r="C314" s="31" t="str" cm="1">
        <f t="array" ref="C314">INDEX($P$5:$P$7,B314)</f>
        <v>5:35–7:00 م</v>
      </c>
      <c r="D314" s="31">
        <v>1</v>
      </c>
      <c r="E314" s="31" t="s">
        <v>95</v>
      </c>
      <c r="F314" s="32">
        <v>2</v>
      </c>
      <c r="G314" s="31" t="s">
        <v>109</v>
      </c>
      <c r="H314" s="27"/>
      <c r="I314" s="27"/>
      <c r="J314" s="27"/>
      <c r="K314" s="27"/>
      <c r="L314" s="27"/>
      <c r="M314" s="27"/>
      <c r="N314" s="27"/>
      <c r="O314" s="27"/>
      <c r="P314" s="27"/>
    </row>
    <row r="315" spans="1:16">
      <c r="A315" s="30">
        <v>13</v>
      </c>
      <c r="B315" s="31">
        <v>2</v>
      </c>
      <c r="C315" s="31" t="str" cm="1">
        <f t="array" ref="C315">INDEX($P$5:$P$7,B315)</f>
        <v>5:35–7:00 م</v>
      </c>
      <c r="D315" s="31">
        <v>2</v>
      </c>
      <c r="E315" s="31" t="s">
        <v>174</v>
      </c>
      <c r="F315" s="32">
        <v>2</v>
      </c>
      <c r="G315" s="31" t="s">
        <v>388</v>
      </c>
      <c r="H315" s="27"/>
      <c r="I315" s="27"/>
      <c r="J315" s="27"/>
      <c r="K315" s="27"/>
      <c r="L315" s="27"/>
      <c r="M315" s="27"/>
      <c r="N315" s="27"/>
      <c r="O315" s="27"/>
      <c r="P315" s="27"/>
    </row>
    <row r="316" spans="1:16">
      <c r="A316" s="30">
        <v>13</v>
      </c>
      <c r="B316" s="31">
        <v>2</v>
      </c>
      <c r="C316" s="31" t="str" cm="1">
        <f t="array" ref="C316">INDEX($P$5:$P$7,B316)</f>
        <v>5:35–7:00 م</v>
      </c>
      <c r="D316" s="31">
        <v>3</v>
      </c>
      <c r="E316" s="31" t="s">
        <v>174</v>
      </c>
      <c r="F316" s="32">
        <v>2</v>
      </c>
      <c r="G316" s="31" t="s">
        <v>330</v>
      </c>
      <c r="H316" s="27"/>
      <c r="I316" s="27"/>
      <c r="J316" s="27"/>
      <c r="K316" s="27"/>
      <c r="L316" s="27"/>
      <c r="M316" s="27"/>
      <c r="N316" s="27"/>
      <c r="O316" s="27"/>
      <c r="P316" s="27"/>
    </row>
    <row r="317" spans="1:16">
      <c r="A317" s="30">
        <v>13</v>
      </c>
      <c r="B317" s="31">
        <v>2</v>
      </c>
      <c r="C317" s="31" t="str" cm="1">
        <f t="array" ref="C317">INDEX($P$5:$P$7,B317)</f>
        <v>5:35–7:00 م</v>
      </c>
      <c r="D317" s="31">
        <v>4</v>
      </c>
      <c r="E317" s="31" t="s">
        <v>174</v>
      </c>
      <c r="F317" s="32">
        <v>2</v>
      </c>
      <c r="G317" s="31" t="s">
        <v>338</v>
      </c>
      <c r="H317" s="27"/>
      <c r="I317" s="27"/>
      <c r="J317" s="27"/>
      <c r="K317" s="27"/>
      <c r="L317" s="27"/>
      <c r="M317" s="27"/>
      <c r="N317" s="27"/>
      <c r="O317" s="27"/>
      <c r="P317" s="27"/>
    </row>
    <row r="318" spans="1:16">
      <c r="A318" s="30">
        <v>13</v>
      </c>
      <c r="B318" s="31">
        <v>2</v>
      </c>
      <c r="C318" s="31" t="str" cm="1">
        <f t="array" ref="C318">INDEX($P$5:$P$7,B318)</f>
        <v>5:35–7:00 م</v>
      </c>
      <c r="D318" s="31">
        <v>5</v>
      </c>
      <c r="E318" s="31" t="s">
        <v>174</v>
      </c>
      <c r="F318" s="32">
        <v>2</v>
      </c>
      <c r="G318" s="31" t="s">
        <v>300</v>
      </c>
      <c r="H318" s="27"/>
      <c r="I318" s="27"/>
      <c r="J318" s="27"/>
      <c r="K318" s="27"/>
      <c r="L318" s="27"/>
      <c r="M318" s="27"/>
      <c r="N318" s="27"/>
      <c r="O318" s="27"/>
      <c r="P318" s="27"/>
    </row>
    <row r="319" spans="1:16">
      <c r="A319" s="30">
        <v>13</v>
      </c>
      <c r="B319" s="31">
        <v>2</v>
      </c>
      <c r="C319" s="31" t="str" cm="1">
        <f t="array" ref="C319">INDEX($P$5:$P$7,B319)</f>
        <v>5:35–7:00 م</v>
      </c>
      <c r="D319" s="31">
        <v>6</v>
      </c>
      <c r="E319" s="31" t="s">
        <v>174</v>
      </c>
      <c r="F319" s="32">
        <v>2</v>
      </c>
      <c r="G319" s="31" t="s">
        <v>291</v>
      </c>
      <c r="H319" s="27"/>
      <c r="I319" s="27"/>
      <c r="J319" s="27"/>
      <c r="K319" s="27"/>
      <c r="L319" s="27"/>
      <c r="M319" s="27"/>
      <c r="N319" s="27"/>
      <c r="O319" s="27"/>
      <c r="P319" s="27"/>
    </row>
    <row r="320" spans="1:16">
      <c r="A320" s="30">
        <v>13</v>
      </c>
      <c r="B320" s="31">
        <v>2</v>
      </c>
      <c r="C320" s="31" t="str" cm="1">
        <f t="array" ref="C320">INDEX($P$5:$P$7,B320)</f>
        <v>5:35–7:00 م</v>
      </c>
      <c r="D320" s="31">
        <v>7</v>
      </c>
      <c r="E320" s="31" t="s">
        <v>295</v>
      </c>
      <c r="F320" s="32">
        <v>2</v>
      </c>
      <c r="G320" s="31" t="s">
        <v>497</v>
      </c>
      <c r="H320" s="27"/>
      <c r="I320" s="27"/>
      <c r="J320" s="27"/>
      <c r="K320" s="27"/>
      <c r="L320" s="27"/>
      <c r="M320" s="27"/>
      <c r="N320" s="27"/>
      <c r="O320" s="27"/>
      <c r="P320" s="27"/>
    </row>
    <row r="321" spans="1:16">
      <c r="A321" s="30">
        <v>13</v>
      </c>
      <c r="B321" s="31">
        <v>2</v>
      </c>
      <c r="C321" s="31" t="str" cm="1">
        <f t="array" ref="C321">INDEX($P$5:$P$7,B321)</f>
        <v>5:35–7:00 م</v>
      </c>
      <c r="D321" s="31">
        <v>8</v>
      </c>
      <c r="E321" s="31" t="s">
        <v>295</v>
      </c>
      <c r="F321" s="32">
        <v>2</v>
      </c>
      <c r="G321" s="31" t="s">
        <v>505</v>
      </c>
      <c r="H321" s="27"/>
      <c r="I321" s="27"/>
      <c r="J321" s="27"/>
      <c r="K321" s="27"/>
      <c r="L321" s="27"/>
      <c r="M321" s="27"/>
      <c r="N321" s="27"/>
      <c r="O321" s="27"/>
      <c r="P321" s="27"/>
    </row>
    <row r="322" spans="1:16">
      <c r="A322" s="30">
        <v>13</v>
      </c>
      <c r="B322" s="31">
        <v>2</v>
      </c>
      <c r="C322" s="31" t="str" cm="1">
        <f t="array" ref="C322">INDEX($P$5:$P$7,B322)</f>
        <v>5:35–7:00 م</v>
      </c>
      <c r="D322" s="31">
        <v>9</v>
      </c>
      <c r="E322" s="31" t="s">
        <v>295</v>
      </c>
      <c r="F322" s="32">
        <v>2</v>
      </c>
      <c r="G322" s="31" t="s">
        <v>524</v>
      </c>
      <c r="H322" s="27"/>
      <c r="I322" s="27"/>
      <c r="J322" s="27"/>
      <c r="K322" s="27"/>
      <c r="L322" s="27"/>
      <c r="M322" s="27"/>
      <c r="N322" s="27"/>
      <c r="O322" s="27"/>
      <c r="P322" s="27"/>
    </row>
    <row r="323" spans="1:16">
      <c r="A323" s="30">
        <v>13</v>
      </c>
      <c r="B323" s="31">
        <v>3</v>
      </c>
      <c r="C323" s="31" t="str" cm="1">
        <f t="array" ref="C323">INDEX($P$5:$P$7,B323)</f>
        <v>7:10–8:35 م</v>
      </c>
      <c r="D323" s="31">
        <v>1</v>
      </c>
      <c r="E323" s="31" t="s">
        <v>295</v>
      </c>
      <c r="F323" s="32">
        <v>2</v>
      </c>
      <c r="G323" s="31" t="s">
        <v>441</v>
      </c>
      <c r="H323" s="27"/>
      <c r="I323" s="27"/>
      <c r="J323" s="27"/>
      <c r="K323" s="27"/>
      <c r="L323" s="27"/>
      <c r="M323" s="27"/>
      <c r="N323" s="27"/>
      <c r="O323" s="27"/>
      <c r="P323" s="27"/>
    </row>
    <row r="324" spans="1:16">
      <c r="A324" s="30">
        <v>13</v>
      </c>
      <c r="B324" s="31">
        <v>3</v>
      </c>
      <c r="C324" s="31" t="str" cm="1">
        <f t="array" ref="C324">INDEX($P$5:$P$7,B324)</f>
        <v>7:10–8:35 م</v>
      </c>
      <c r="D324" s="31">
        <v>2</v>
      </c>
      <c r="E324" s="31" t="s">
        <v>295</v>
      </c>
      <c r="F324" s="32">
        <v>2</v>
      </c>
      <c r="G324" s="31" t="s">
        <v>417</v>
      </c>
      <c r="H324" s="27"/>
      <c r="I324" s="27"/>
      <c r="J324" s="27"/>
      <c r="K324" s="27"/>
      <c r="L324" s="27"/>
      <c r="M324" s="27"/>
      <c r="N324" s="27"/>
      <c r="O324" s="27"/>
      <c r="P324" s="27"/>
    </row>
    <row r="325" spans="1:16">
      <c r="A325" s="30">
        <v>13</v>
      </c>
      <c r="B325" s="31">
        <v>3</v>
      </c>
      <c r="C325" s="31" t="str" cm="1">
        <f t="array" ref="C325">INDEX($P$5:$P$7,B325)</f>
        <v>7:10–8:35 م</v>
      </c>
      <c r="D325" s="31">
        <v>3</v>
      </c>
      <c r="E325" s="31" t="s">
        <v>335</v>
      </c>
      <c r="F325" s="32">
        <v>2</v>
      </c>
      <c r="G325" s="31" t="s">
        <v>664</v>
      </c>
      <c r="H325" s="27"/>
      <c r="I325" s="27"/>
      <c r="J325" s="27"/>
      <c r="K325" s="27"/>
      <c r="L325" s="27"/>
      <c r="M325" s="27"/>
      <c r="N325" s="27"/>
      <c r="O325" s="27"/>
      <c r="P325" s="27"/>
    </row>
    <row r="326" spans="1:16">
      <c r="A326" s="30">
        <v>13</v>
      </c>
      <c r="B326" s="31">
        <v>3</v>
      </c>
      <c r="C326" s="31" t="str" cm="1">
        <f t="array" ref="C326">INDEX($P$5:$P$7,B326)</f>
        <v>7:10–8:35 م</v>
      </c>
      <c r="D326" s="31">
        <v>4</v>
      </c>
      <c r="E326" s="31" t="s">
        <v>335</v>
      </c>
      <c r="F326" s="32">
        <v>2</v>
      </c>
      <c r="G326" s="31" t="s">
        <v>665</v>
      </c>
      <c r="H326" s="27"/>
      <c r="I326" s="27"/>
      <c r="J326" s="27"/>
      <c r="K326" s="27"/>
      <c r="L326" s="27"/>
      <c r="M326" s="27"/>
      <c r="N326" s="27"/>
      <c r="O326" s="27"/>
      <c r="P326" s="27"/>
    </row>
    <row r="327" spans="1:16">
      <c r="A327" s="30">
        <v>13</v>
      </c>
      <c r="B327" s="31">
        <v>3</v>
      </c>
      <c r="C327" s="31" t="str" cm="1">
        <f t="array" ref="C327">INDEX($P$5:$P$7,B327)</f>
        <v>7:10–8:35 م</v>
      </c>
      <c r="D327" s="31">
        <v>5</v>
      </c>
      <c r="E327" s="31" t="s">
        <v>335</v>
      </c>
      <c r="F327" s="32">
        <v>2</v>
      </c>
      <c r="G327" s="31" t="s">
        <v>675</v>
      </c>
      <c r="H327" s="27"/>
      <c r="I327" s="27"/>
      <c r="J327" s="27"/>
      <c r="K327" s="27"/>
      <c r="L327" s="27"/>
      <c r="M327" s="27"/>
      <c r="N327" s="27"/>
      <c r="O327" s="27"/>
      <c r="P327" s="27"/>
    </row>
    <row r="328" spans="1:16">
      <c r="A328" s="30">
        <v>13</v>
      </c>
      <c r="B328" s="31">
        <v>3</v>
      </c>
      <c r="C328" s="31" t="str" cm="1">
        <f t="array" ref="C328">INDEX($P$5:$P$7,B328)</f>
        <v>7:10–8:35 م</v>
      </c>
      <c r="D328" s="31">
        <v>6</v>
      </c>
      <c r="E328" s="31" t="s">
        <v>335</v>
      </c>
      <c r="F328" s="32">
        <v>2</v>
      </c>
      <c r="G328" s="31" t="s">
        <v>632</v>
      </c>
      <c r="H328" s="27"/>
      <c r="I328" s="27"/>
      <c r="J328" s="27"/>
      <c r="K328" s="27"/>
      <c r="L328" s="27"/>
      <c r="M328" s="27"/>
      <c r="N328" s="27"/>
      <c r="O328" s="27"/>
      <c r="P328" s="27"/>
    </row>
    <row r="329" spans="1:16">
      <c r="A329" s="30">
        <v>13</v>
      </c>
      <c r="B329" s="31">
        <v>3</v>
      </c>
      <c r="C329" s="31" t="str" cm="1">
        <f t="array" ref="C329">INDEX($P$5:$P$7,B329)</f>
        <v>7:10–8:35 م</v>
      </c>
      <c r="D329" s="31">
        <v>7</v>
      </c>
      <c r="E329" s="31" t="s">
        <v>335</v>
      </c>
      <c r="F329" s="32">
        <v>2</v>
      </c>
      <c r="G329" s="31" t="s">
        <v>615</v>
      </c>
      <c r="H329" s="27"/>
      <c r="I329" s="27"/>
      <c r="J329" s="27"/>
      <c r="K329" s="27"/>
      <c r="L329" s="27"/>
      <c r="M329" s="27"/>
      <c r="N329" s="27"/>
      <c r="O329" s="27"/>
      <c r="P329" s="27"/>
    </row>
    <row r="330" spans="1:16">
      <c r="A330" s="30">
        <v>14</v>
      </c>
      <c r="B330" s="31">
        <v>1</v>
      </c>
      <c r="C330" s="31" t="str" cm="1">
        <f t="array" ref="C330">INDEX($P$5:$P$7,B330)</f>
        <v>4:00–5:25 م</v>
      </c>
      <c r="D330" s="31">
        <v>1</v>
      </c>
      <c r="E330" s="31" t="s">
        <v>19</v>
      </c>
      <c r="F330" s="32">
        <v>2</v>
      </c>
      <c r="G330" s="31" t="s">
        <v>41</v>
      </c>
      <c r="H330" s="27"/>
      <c r="I330" s="27"/>
      <c r="J330" s="27"/>
      <c r="K330" s="27"/>
      <c r="L330" s="27"/>
      <c r="M330" s="27"/>
      <c r="N330" s="27"/>
      <c r="O330" s="27"/>
      <c r="P330" s="27"/>
    </row>
    <row r="331" spans="1:16">
      <c r="A331" s="30">
        <v>14</v>
      </c>
      <c r="B331" s="31">
        <v>1</v>
      </c>
      <c r="C331" s="31" t="str" cm="1">
        <f t="array" ref="C331">INDEX($P$5:$P$7,B331)</f>
        <v>4:00–5:25 م</v>
      </c>
      <c r="D331" s="31">
        <v>2</v>
      </c>
      <c r="E331" s="31" t="s">
        <v>19</v>
      </c>
      <c r="F331" s="32">
        <v>2</v>
      </c>
      <c r="G331" s="31" t="s">
        <v>47</v>
      </c>
      <c r="H331" s="27"/>
      <c r="I331" s="27"/>
      <c r="J331" s="27"/>
      <c r="K331" s="27"/>
      <c r="L331" s="27"/>
      <c r="M331" s="27"/>
      <c r="N331" s="27"/>
      <c r="O331" s="27"/>
      <c r="P331" s="27"/>
    </row>
    <row r="332" spans="1:16">
      <c r="A332" s="30">
        <v>14</v>
      </c>
      <c r="B332" s="31">
        <v>1</v>
      </c>
      <c r="C332" s="31" t="str" cm="1">
        <f t="array" ref="C332">INDEX($P$5:$P$7,B332)</f>
        <v>4:00–5:25 م</v>
      </c>
      <c r="D332" s="31">
        <v>3</v>
      </c>
      <c r="E332" s="31" t="s">
        <v>19</v>
      </c>
      <c r="F332" s="32">
        <v>2</v>
      </c>
      <c r="G332" s="31" t="s">
        <v>56</v>
      </c>
      <c r="H332" s="27"/>
      <c r="I332" s="27"/>
      <c r="J332" s="27"/>
      <c r="K332" s="27"/>
      <c r="L332" s="27"/>
      <c r="M332" s="27"/>
      <c r="N332" s="27"/>
      <c r="O332" s="27"/>
      <c r="P332" s="27"/>
    </row>
    <row r="333" spans="1:16">
      <c r="A333" s="30">
        <v>14</v>
      </c>
      <c r="B333" s="31">
        <v>1</v>
      </c>
      <c r="C333" s="31" t="str" cm="1">
        <f t="array" ref="C333">INDEX($P$5:$P$7,B333)</f>
        <v>4:00–5:25 م</v>
      </c>
      <c r="D333" s="31">
        <v>4</v>
      </c>
      <c r="E333" s="31" t="s">
        <v>19</v>
      </c>
      <c r="F333" s="32">
        <v>2</v>
      </c>
      <c r="G333" s="31" t="s">
        <v>65</v>
      </c>
      <c r="H333" s="27"/>
      <c r="I333" s="27"/>
      <c r="J333" s="27"/>
      <c r="K333" s="27"/>
      <c r="L333" s="27"/>
      <c r="M333" s="27"/>
      <c r="N333" s="27"/>
      <c r="O333" s="27"/>
      <c r="P333" s="27"/>
    </row>
    <row r="334" spans="1:16">
      <c r="A334" s="30">
        <v>14</v>
      </c>
      <c r="B334" s="31">
        <v>1</v>
      </c>
      <c r="C334" s="31" t="str" cm="1">
        <f t="array" ref="C334">INDEX($P$5:$P$7,B334)</f>
        <v>4:00–5:25 م</v>
      </c>
      <c r="D334" s="31">
        <v>5</v>
      </c>
      <c r="E334" s="31" t="s">
        <v>19</v>
      </c>
      <c r="F334" s="32">
        <v>2</v>
      </c>
      <c r="G334" s="31" t="s">
        <v>25</v>
      </c>
      <c r="H334" s="27"/>
      <c r="I334" s="27"/>
      <c r="J334" s="27"/>
      <c r="K334" s="27"/>
      <c r="L334" s="27"/>
      <c r="M334" s="27"/>
      <c r="N334" s="27"/>
      <c r="O334" s="27"/>
      <c r="P334" s="27"/>
    </row>
    <row r="335" spans="1:16">
      <c r="A335" s="30">
        <v>14</v>
      </c>
      <c r="B335" s="31">
        <v>1</v>
      </c>
      <c r="C335" s="31" t="str" cm="1">
        <f t="array" ref="C335">INDEX($P$5:$P$7,B335)</f>
        <v>4:00–5:25 م</v>
      </c>
      <c r="D335" s="31">
        <v>6</v>
      </c>
      <c r="E335" s="31" t="s">
        <v>95</v>
      </c>
      <c r="F335" s="32">
        <v>2</v>
      </c>
      <c r="G335" s="31" t="s">
        <v>142</v>
      </c>
      <c r="H335" s="27"/>
      <c r="I335" s="27"/>
      <c r="J335" s="27"/>
      <c r="K335" s="27"/>
      <c r="L335" s="27"/>
      <c r="M335" s="27"/>
      <c r="N335" s="27"/>
      <c r="O335" s="27"/>
      <c r="P335" s="27"/>
    </row>
    <row r="336" spans="1:16">
      <c r="A336" s="30">
        <v>14</v>
      </c>
      <c r="B336" s="31">
        <v>1</v>
      </c>
      <c r="C336" s="31" t="str" cm="1">
        <f t="array" ref="C336">INDEX($P$5:$P$7,B336)</f>
        <v>4:00–5:25 م</v>
      </c>
      <c r="D336" s="31">
        <v>7</v>
      </c>
      <c r="E336" s="31" t="s">
        <v>95</v>
      </c>
      <c r="F336" s="32">
        <v>2</v>
      </c>
      <c r="G336" s="31" t="s">
        <v>176</v>
      </c>
      <c r="H336" s="27"/>
      <c r="I336" s="27"/>
      <c r="J336" s="27"/>
      <c r="K336" s="27"/>
      <c r="L336" s="27"/>
      <c r="M336" s="27"/>
      <c r="N336" s="27"/>
      <c r="O336" s="27"/>
      <c r="P336" s="27"/>
    </row>
    <row r="337" spans="1:16">
      <c r="A337" s="30">
        <v>14</v>
      </c>
      <c r="B337" s="31">
        <v>1</v>
      </c>
      <c r="C337" s="31" t="str" cm="1">
        <f t="array" ref="C337">INDEX($P$5:$P$7,B337)</f>
        <v>4:00–5:25 م</v>
      </c>
      <c r="D337" s="31">
        <v>8</v>
      </c>
      <c r="E337" s="31" t="s">
        <v>95</v>
      </c>
      <c r="F337" s="32">
        <v>2</v>
      </c>
      <c r="G337" s="31" t="s">
        <v>191</v>
      </c>
      <c r="H337" s="27"/>
      <c r="I337" s="27"/>
      <c r="J337" s="27"/>
      <c r="K337" s="27"/>
      <c r="L337" s="27"/>
      <c r="M337" s="27"/>
      <c r="N337" s="27"/>
      <c r="O337" s="27"/>
      <c r="P337" s="27"/>
    </row>
    <row r="338" spans="1:16">
      <c r="A338" s="30">
        <v>14</v>
      </c>
      <c r="B338" s="31">
        <v>1</v>
      </c>
      <c r="C338" s="31" t="str" cm="1">
        <f t="array" ref="C338">INDEX($P$5:$P$7,B338)</f>
        <v>4:00–5:25 م</v>
      </c>
      <c r="D338" s="31">
        <v>9</v>
      </c>
      <c r="E338" s="31" t="s">
        <v>95</v>
      </c>
      <c r="F338" s="32">
        <v>2</v>
      </c>
      <c r="G338" s="31" t="s">
        <v>220</v>
      </c>
      <c r="H338" s="27"/>
      <c r="I338" s="27"/>
      <c r="J338" s="27"/>
      <c r="K338" s="27"/>
      <c r="L338" s="27"/>
      <c r="M338" s="27"/>
      <c r="N338" s="27"/>
      <c r="O338" s="27"/>
      <c r="P338" s="27"/>
    </row>
    <row r="339" spans="1:16">
      <c r="A339" s="30">
        <v>14</v>
      </c>
      <c r="B339" s="31">
        <v>2</v>
      </c>
      <c r="C339" s="31" t="str" cm="1">
        <f t="array" ref="C339">INDEX($P$5:$P$7,B339)</f>
        <v>5:35–7:00 م</v>
      </c>
      <c r="D339" s="31">
        <v>1</v>
      </c>
      <c r="E339" s="31" t="s">
        <v>95</v>
      </c>
      <c r="F339" s="32">
        <v>2</v>
      </c>
      <c r="G339" s="31" t="s">
        <v>99</v>
      </c>
      <c r="H339" s="27"/>
      <c r="I339" s="27"/>
      <c r="J339" s="27"/>
      <c r="K339" s="27"/>
      <c r="L339" s="27"/>
      <c r="M339" s="27"/>
      <c r="N339" s="27"/>
      <c r="O339" s="27"/>
      <c r="P339" s="27"/>
    </row>
    <row r="340" spans="1:16">
      <c r="A340" s="30">
        <v>14</v>
      </c>
      <c r="B340" s="31">
        <v>2</v>
      </c>
      <c r="C340" s="31" t="str" cm="1">
        <f t="array" ref="C340">INDEX($P$5:$P$7,B340)</f>
        <v>5:35–7:00 م</v>
      </c>
      <c r="D340" s="31">
        <v>2</v>
      </c>
      <c r="E340" s="31" t="s">
        <v>174</v>
      </c>
      <c r="F340" s="32">
        <v>2</v>
      </c>
      <c r="G340" s="31" t="s">
        <v>315</v>
      </c>
      <c r="H340" s="27"/>
      <c r="I340" s="27"/>
      <c r="J340" s="27"/>
      <c r="K340" s="27"/>
      <c r="L340" s="27"/>
      <c r="M340" s="27"/>
      <c r="N340" s="27"/>
      <c r="O340" s="27"/>
      <c r="P340" s="27"/>
    </row>
    <row r="341" spans="1:16">
      <c r="A341" s="30">
        <v>14</v>
      </c>
      <c r="B341" s="31">
        <v>2</v>
      </c>
      <c r="C341" s="31" t="str" cm="1">
        <f t="array" ref="C341">INDEX($P$5:$P$7,B341)</f>
        <v>5:35–7:00 م</v>
      </c>
      <c r="D341" s="31">
        <v>3</v>
      </c>
      <c r="E341" s="31" t="s">
        <v>174</v>
      </c>
      <c r="F341" s="32">
        <v>2</v>
      </c>
      <c r="G341" s="31" t="s">
        <v>323</v>
      </c>
      <c r="H341" s="27"/>
      <c r="I341" s="27"/>
      <c r="J341" s="27"/>
      <c r="K341" s="27"/>
      <c r="L341" s="27"/>
      <c r="M341" s="27"/>
      <c r="N341" s="27"/>
      <c r="O341" s="27"/>
      <c r="P341" s="27"/>
    </row>
    <row r="342" spans="1:16">
      <c r="A342" s="30">
        <v>14</v>
      </c>
      <c r="B342" s="31">
        <v>2</v>
      </c>
      <c r="C342" s="31" t="str" cm="1">
        <f t="array" ref="C342">INDEX($P$5:$P$7,B342)</f>
        <v>5:35–7:00 م</v>
      </c>
      <c r="D342" s="31">
        <v>4</v>
      </c>
      <c r="E342" s="31" t="s">
        <v>174</v>
      </c>
      <c r="F342" s="32">
        <v>2</v>
      </c>
      <c r="G342" s="31" t="s">
        <v>331</v>
      </c>
      <c r="H342" s="27"/>
      <c r="I342" s="27"/>
      <c r="J342" s="27"/>
      <c r="K342" s="27"/>
      <c r="L342" s="27"/>
      <c r="M342" s="27"/>
      <c r="N342" s="27"/>
      <c r="O342" s="27"/>
      <c r="P342" s="27"/>
    </row>
    <row r="343" spans="1:16">
      <c r="A343" s="30">
        <v>14</v>
      </c>
      <c r="B343" s="31">
        <v>2</v>
      </c>
      <c r="C343" s="31" t="str" cm="1">
        <f t="array" ref="C343">INDEX($P$5:$P$7,B343)</f>
        <v>5:35–7:00 م</v>
      </c>
      <c r="D343" s="31">
        <v>5</v>
      </c>
      <c r="E343" s="31" t="s">
        <v>174</v>
      </c>
      <c r="F343" s="32">
        <v>2</v>
      </c>
      <c r="G343" s="31" t="s">
        <v>404</v>
      </c>
      <c r="H343" s="27"/>
      <c r="I343" s="27"/>
      <c r="J343" s="27"/>
      <c r="K343" s="27"/>
      <c r="L343" s="27"/>
      <c r="M343" s="27"/>
      <c r="N343" s="27"/>
      <c r="O343" s="27"/>
      <c r="P343" s="27"/>
    </row>
    <row r="344" spans="1:16">
      <c r="A344" s="30">
        <v>14</v>
      </c>
      <c r="B344" s="31">
        <v>2</v>
      </c>
      <c r="C344" s="31" t="str" cm="1">
        <f t="array" ref="C344">INDEX($P$5:$P$7,B344)</f>
        <v>5:35–7:00 م</v>
      </c>
      <c r="D344" s="31">
        <v>6</v>
      </c>
      <c r="E344" s="31" t="s">
        <v>174</v>
      </c>
      <c r="F344" s="32">
        <v>2</v>
      </c>
      <c r="G344" s="31" t="s">
        <v>284</v>
      </c>
      <c r="H344" s="27"/>
      <c r="I344" s="27"/>
      <c r="J344" s="27"/>
      <c r="K344" s="27"/>
      <c r="L344" s="27"/>
      <c r="M344" s="27"/>
      <c r="N344" s="27"/>
      <c r="O344" s="27"/>
      <c r="P344" s="27"/>
    </row>
    <row r="345" spans="1:16">
      <c r="A345" s="30">
        <v>14</v>
      </c>
      <c r="B345" s="31">
        <v>2</v>
      </c>
      <c r="C345" s="31" t="str" cm="1">
        <f t="array" ref="C345">INDEX($P$5:$P$7,B345)</f>
        <v>5:35–7:00 م</v>
      </c>
      <c r="D345" s="31">
        <v>7</v>
      </c>
      <c r="E345" s="31" t="s">
        <v>295</v>
      </c>
      <c r="F345" s="32">
        <v>2</v>
      </c>
      <c r="G345" s="31" t="s">
        <v>460</v>
      </c>
      <c r="H345" s="27"/>
      <c r="I345" s="27"/>
      <c r="J345" s="27"/>
      <c r="K345" s="27"/>
      <c r="L345" s="27"/>
      <c r="M345" s="27"/>
      <c r="N345" s="27"/>
      <c r="O345" s="27"/>
      <c r="P345" s="27"/>
    </row>
    <row r="346" spans="1:16">
      <c r="A346" s="30">
        <v>14</v>
      </c>
      <c r="B346" s="31">
        <v>2</v>
      </c>
      <c r="C346" s="31" t="str" cm="1">
        <f t="array" ref="C346">INDEX($P$5:$P$7,B346)</f>
        <v>5:35–7:00 م</v>
      </c>
      <c r="D346" s="31">
        <v>8</v>
      </c>
      <c r="E346" s="31" t="s">
        <v>295</v>
      </c>
      <c r="F346" s="32">
        <v>2</v>
      </c>
      <c r="G346" s="31" t="s">
        <v>486</v>
      </c>
      <c r="H346" s="27"/>
      <c r="I346" s="27"/>
      <c r="J346" s="27"/>
      <c r="K346" s="27"/>
      <c r="L346" s="27"/>
      <c r="M346" s="27"/>
      <c r="N346" s="27"/>
      <c r="O346" s="27"/>
      <c r="P346" s="27"/>
    </row>
    <row r="347" spans="1:16">
      <c r="A347" s="30">
        <v>14</v>
      </c>
      <c r="B347" s="31">
        <v>2</v>
      </c>
      <c r="C347" s="31" t="str" cm="1">
        <f t="array" ref="C347">INDEX($P$5:$P$7,B347)</f>
        <v>5:35–7:00 م</v>
      </c>
      <c r="D347" s="31">
        <v>9</v>
      </c>
      <c r="E347" s="31" t="s">
        <v>295</v>
      </c>
      <c r="F347" s="32">
        <v>2</v>
      </c>
      <c r="G347" s="31" t="s">
        <v>506</v>
      </c>
      <c r="H347" s="27"/>
      <c r="I347" s="27"/>
      <c r="J347" s="27"/>
      <c r="K347" s="27"/>
      <c r="L347" s="27"/>
      <c r="M347" s="27"/>
      <c r="N347" s="27"/>
      <c r="O347" s="27"/>
      <c r="P347" s="27"/>
    </row>
    <row r="348" spans="1:16">
      <c r="A348" s="30">
        <v>14</v>
      </c>
      <c r="B348" s="31">
        <v>3</v>
      </c>
      <c r="C348" s="31" t="str" cm="1">
        <f t="array" ref="C348">INDEX($P$5:$P$7,B348)</f>
        <v>7:10–8:35 م</v>
      </c>
      <c r="D348" s="31">
        <v>1</v>
      </c>
      <c r="E348" s="31" t="s">
        <v>295</v>
      </c>
      <c r="F348" s="32">
        <v>2</v>
      </c>
      <c r="G348" s="31" t="s">
        <v>525</v>
      </c>
      <c r="H348" s="27"/>
      <c r="I348" s="27"/>
      <c r="J348" s="27"/>
      <c r="K348" s="27"/>
      <c r="L348" s="27"/>
      <c r="M348" s="27"/>
      <c r="N348" s="27"/>
      <c r="O348" s="27"/>
      <c r="P348" s="27"/>
    </row>
    <row r="349" spans="1:16">
      <c r="A349" s="30">
        <v>14</v>
      </c>
      <c r="B349" s="31">
        <v>3</v>
      </c>
      <c r="C349" s="31" t="str" cm="1">
        <f t="array" ref="C349">INDEX($P$5:$P$7,B349)</f>
        <v>7:10–8:35 م</v>
      </c>
      <c r="D349" s="31">
        <v>2</v>
      </c>
      <c r="E349" s="31" t="s">
        <v>295</v>
      </c>
      <c r="F349" s="32">
        <v>2</v>
      </c>
      <c r="G349" s="31" t="s">
        <v>370</v>
      </c>
      <c r="H349" s="27"/>
      <c r="I349" s="27"/>
      <c r="J349" s="27"/>
      <c r="K349" s="27"/>
      <c r="L349" s="27"/>
      <c r="M349" s="27"/>
      <c r="N349" s="27"/>
      <c r="O349" s="27"/>
      <c r="P349" s="27"/>
    </row>
    <row r="350" spans="1:16">
      <c r="A350" s="30">
        <v>14</v>
      </c>
      <c r="B350" s="31">
        <v>3</v>
      </c>
      <c r="C350" s="31" t="str" cm="1">
        <f t="array" ref="C350">INDEX($P$5:$P$7,B350)</f>
        <v>7:10–8:35 م</v>
      </c>
      <c r="D350" s="31">
        <v>3</v>
      </c>
      <c r="E350" s="31" t="s">
        <v>335</v>
      </c>
      <c r="F350" s="32">
        <v>2</v>
      </c>
      <c r="G350" s="31" t="s">
        <v>648</v>
      </c>
      <c r="H350" s="27"/>
      <c r="I350" s="27"/>
      <c r="J350" s="27"/>
      <c r="K350" s="27"/>
      <c r="L350" s="27"/>
      <c r="M350" s="27"/>
      <c r="N350" s="27"/>
      <c r="O350" s="27"/>
      <c r="P350" s="27"/>
    </row>
    <row r="351" spans="1:16">
      <c r="A351" s="30">
        <v>14</v>
      </c>
      <c r="B351" s="31">
        <v>3</v>
      </c>
      <c r="C351" s="31" t="str" cm="1">
        <f t="array" ref="C351">INDEX($P$5:$P$7,B351)</f>
        <v>7:10–8:35 م</v>
      </c>
      <c r="D351" s="31">
        <v>4</v>
      </c>
      <c r="E351" s="31" t="s">
        <v>335</v>
      </c>
      <c r="F351" s="32">
        <v>2</v>
      </c>
      <c r="G351" s="31" t="s">
        <v>656</v>
      </c>
      <c r="H351" s="27"/>
      <c r="I351" s="27"/>
      <c r="J351" s="27"/>
      <c r="K351" s="27"/>
      <c r="L351" s="27"/>
      <c r="M351" s="27"/>
      <c r="N351" s="27"/>
      <c r="O351" s="27"/>
      <c r="P351" s="27"/>
    </row>
    <row r="352" spans="1:16">
      <c r="A352" s="30">
        <v>14</v>
      </c>
      <c r="B352" s="31">
        <v>3</v>
      </c>
      <c r="C352" s="31" t="str" cm="1">
        <f t="array" ref="C352">INDEX($P$5:$P$7,B352)</f>
        <v>7:10–8:35 م</v>
      </c>
      <c r="D352" s="31">
        <v>5</v>
      </c>
      <c r="E352" s="31" t="s">
        <v>335</v>
      </c>
      <c r="F352" s="32">
        <v>2</v>
      </c>
      <c r="G352" s="31" t="s">
        <v>666</v>
      </c>
      <c r="H352" s="27"/>
      <c r="I352" s="27"/>
      <c r="J352" s="27"/>
      <c r="K352" s="27"/>
      <c r="L352" s="27"/>
      <c r="M352" s="27"/>
      <c r="N352" s="27"/>
      <c r="O352" s="27"/>
      <c r="P352" s="27"/>
    </row>
    <row r="353" spans="1:16">
      <c r="A353" s="30">
        <v>14</v>
      </c>
      <c r="B353" s="31">
        <v>3</v>
      </c>
      <c r="C353" s="31" t="str" cm="1">
        <f t="array" ref="C353">INDEX($P$5:$P$7,B353)</f>
        <v>7:10–8:35 م</v>
      </c>
      <c r="D353" s="31">
        <v>6</v>
      </c>
      <c r="E353" s="31" t="s">
        <v>335</v>
      </c>
      <c r="F353" s="32">
        <v>2</v>
      </c>
      <c r="G353" s="31" t="s">
        <v>676</v>
      </c>
      <c r="H353" s="27"/>
      <c r="I353" s="27"/>
      <c r="J353" s="27"/>
      <c r="K353" s="27"/>
      <c r="L353" s="27"/>
      <c r="M353" s="27"/>
      <c r="N353" s="27"/>
      <c r="O353" s="27"/>
      <c r="P353" s="27"/>
    </row>
    <row r="354" spans="1:16">
      <c r="A354" s="30">
        <v>14</v>
      </c>
      <c r="B354" s="31">
        <v>3</v>
      </c>
      <c r="C354" s="31" t="str" cm="1">
        <f t="array" ref="C354">INDEX($P$5:$P$7,B354)</f>
        <v>7:10–8:35 م</v>
      </c>
      <c r="D354" s="31">
        <v>7</v>
      </c>
      <c r="E354" s="31" t="s">
        <v>335</v>
      </c>
      <c r="F354" s="32">
        <v>2</v>
      </c>
      <c r="G354" s="31" t="s">
        <v>594</v>
      </c>
      <c r="H354" s="27"/>
      <c r="I354" s="27"/>
      <c r="J354" s="27"/>
      <c r="K354" s="27"/>
      <c r="L354" s="27"/>
      <c r="M354" s="27"/>
      <c r="N354" s="27"/>
      <c r="O354" s="27"/>
      <c r="P354" s="27"/>
    </row>
    <row r="355" spans="1:16">
      <c r="A355" s="30">
        <v>15</v>
      </c>
      <c r="B355" s="31">
        <v>1</v>
      </c>
      <c r="C355" s="31" t="str" cm="1">
        <f t="array" ref="C355">INDEX($P$5:$P$7,B355)</f>
        <v>4:00–5:25 م</v>
      </c>
      <c r="D355" s="31">
        <v>1</v>
      </c>
      <c r="E355" s="31" t="s">
        <v>19</v>
      </c>
      <c r="F355" s="32">
        <v>2</v>
      </c>
      <c r="G355" s="31" t="s">
        <v>20</v>
      </c>
      <c r="H355" s="27"/>
      <c r="I355" s="27"/>
      <c r="J355" s="27"/>
      <c r="K355" s="27"/>
      <c r="L355" s="27"/>
      <c r="M355" s="27"/>
      <c r="N355" s="27"/>
      <c r="O355" s="27"/>
      <c r="P355" s="27"/>
    </row>
    <row r="356" spans="1:16">
      <c r="A356" s="30">
        <v>15</v>
      </c>
      <c r="B356" s="31">
        <v>1</v>
      </c>
      <c r="C356" s="31" t="str" cm="1">
        <f t="array" ref="C356">INDEX($P$5:$P$7,B356)</f>
        <v>4:00–5:25 م</v>
      </c>
      <c r="D356" s="31">
        <v>2</v>
      </c>
      <c r="E356" s="31" t="s">
        <v>19</v>
      </c>
      <c r="F356" s="32">
        <v>2</v>
      </c>
      <c r="G356" s="31" t="s">
        <v>42</v>
      </c>
      <c r="H356" s="27"/>
      <c r="I356" s="27"/>
      <c r="J356" s="27"/>
      <c r="K356" s="27"/>
      <c r="L356" s="27"/>
      <c r="M356" s="27"/>
      <c r="N356" s="27"/>
      <c r="O356" s="27"/>
      <c r="P356" s="27"/>
    </row>
    <row r="357" spans="1:16">
      <c r="A357" s="30">
        <v>15</v>
      </c>
      <c r="B357" s="31">
        <v>1</v>
      </c>
      <c r="C357" s="31" t="str" cm="1">
        <f t="array" ref="C357">INDEX($P$5:$P$7,B357)</f>
        <v>4:00–5:25 م</v>
      </c>
      <c r="D357" s="31">
        <v>3</v>
      </c>
      <c r="E357" s="31" t="s">
        <v>19</v>
      </c>
      <c r="F357" s="32">
        <v>2</v>
      </c>
      <c r="G357" s="31" t="s">
        <v>48</v>
      </c>
      <c r="H357" s="27"/>
      <c r="I357" s="27"/>
      <c r="J357" s="27"/>
      <c r="K357" s="27"/>
      <c r="L357" s="27"/>
      <c r="M357" s="27"/>
      <c r="N357" s="27"/>
      <c r="O357" s="27"/>
      <c r="P357" s="27"/>
    </row>
    <row r="358" spans="1:16">
      <c r="A358" s="30">
        <v>15</v>
      </c>
      <c r="B358" s="31">
        <v>1</v>
      </c>
      <c r="C358" s="31" t="str" cm="1">
        <f t="array" ref="C358">INDEX($P$5:$P$7,B358)</f>
        <v>4:00–5:25 م</v>
      </c>
      <c r="D358" s="31">
        <v>4</v>
      </c>
      <c r="E358" s="31" t="s">
        <v>19</v>
      </c>
      <c r="F358" s="32">
        <v>2</v>
      </c>
      <c r="G358" s="31" t="s">
        <v>57</v>
      </c>
      <c r="H358" s="27"/>
      <c r="I358" s="27"/>
      <c r="J358" s="27"/>
      <c r="K358" s="27"/>
      <c r="L358" s="27"/>
      <c r="M358" s="27"/>
      <c r="N358" s="27"/>
      <c r="O358" s="27"/>
      <c r="P358" s="27"/>
    </row>
    <row r="359" spans="1:16">
      <c r="A359" s="30">
        <v>15</v>
      </c>
      <c r="B359" s="31">
        <v>1</v>
      </c>
      <c r="C359" s="31" t="str" cm="1">
        <f t="array" ref="C359">INDEX($P$5:$P$7,B359)</f>
        <v>4:00–5:25 م</v>
      </c>
      <c r="D359" s="31">
        <v>5</v>
      </c>
      <c r="E359" s="31" t="s">
        <v>19</v>
      </c>
      <c r="F359" s="32">
        <v>2</v>
      </c>
      <c r="G359" s="31" t="s">
        <v>66</v>
      </c>
      <c r="H359" s="27"/>
      <c r="I359" s="27"/>
      <c r="J359" s="27"/>
      <c r="K359" s="27"/>
      <c r="L359" s="27"/>
      <c r="M359" s="27"/>
      <c r="N359" s="27"/>
      <c r="O359" s="27"/>
      <c r="P359" s="27"/>
    </row>
    <row r="360" spans="1:16">
      <c r="A360" s="30">
        <v>15</v>
      </c>
      <c r="B360" s="31">
        <v>1</v>
      </c>
      <c r="C360" s="31" t="str" cm="1">
        <f t="array" ref="C360">INDEX($P$5:$P$7,B360)</f>
        <v>4:00–5:25 م</v>
      </c>
      <c r="D360" s="31">
        <v>6</v>
      </c>
      <c r="E360" s="31" t="s">
        <v>95</v>
      </c>
      <c r="F360" s="32">
        <v>2</v>
      </c>
      <c r="G360" s="31" t="s">
        <v>125</v>
      </c>
      <c r="H360" s="27"/>
      <c r="I360" s="27"/>
      <c r="J360" s="27"/>
      <c r="K360" s="27"/>
      <c r="L360" s="27"/>
      <c r="M360" s="27"/>
      <c r="N360" s="27"/>
      <c r="O360" s="27"/>
      <c r="P360" s="27"/>
    </row>
    <row r="361" spans="1:16">
      <c r="A361" s="30">
        <v>15</v>
      </c>
      <c r="B361" s="31">
        <v>1</v>
      </c>
      <c r="C361" s="31" t="str" cm="1">
        <f t="array" ref="C361">INDEX($P$5:$P$7,B361)</f>
        <v>4:00–5:25 م</v>
      </c>
      <c r="D361" s="31">
        <v>7</v>
      </c>
      <c r="E361" s="31" t="s">
        <v>95</v>
      </c>
      <c r="F361" s="32">
        <v>2</v>
      </c>
      <c r="G361" s="31" t="s">
        <v>137</v>
      </c>
      <c r="H361" s="27"/>
      <c r="I361" s="27"/>
      <c r="J361" s="27"/>
      <c r="K361" s="27"/>
      <c r="L361" s="27"/>
      <c r="M361" s="27"/>
      <c r="N361" s="27"/>
      <c r="O361" s="27"/>
      <c r="P361" s="27"/>
    </row>
    <row r="362" spans="1:16">
      <c r="A362" s="30">
        <v>15</v>
      </c>
      <c r="B362" s="31">
        <v>1</v>
      </c>
      <c r="C362" s="31" t="str" cm="1">
        <f t="array" ref="C362">INDEX($P$5:$P$7,B362)</f>
        <v>4:00–5:25 م</v>
      </c>
      <c r="D362" s="31">
        <v>8</v>
      </c>
      <c r="E362" s="31" t="s">
        <v>95</v>
      </c>
      <c r="F362" s="32">
        <v>2</v>
      </c>
      <c r="G362" s="31" t="s">
        <v>177</v>
      </c>
      <c r="H362" s="27"/>
      <c r="I362" s="27"/>
      <c r="J362" s="27"/>
      <c r="K362" s="27"/>
      <c r="L362" s="27"/>
      <c r="M362" s="27"/>
      <c r="N362" s="27"/>
      <c r="O362" s="27"/>
      <c r="P362" s="27"/>
    </row>
    <row r="363" spans="1:16">
      <c r="A363" s="30">
        <v>15</v>
      </c>
      <c r="B363" s="31">
        <v>1</v>
      </c>
      <c r="C363" s="31" t="str" cm="1">
        <f t="array" ref="C363">INDEX($P$5:$P$7,B363)</f>
        <v>4:00–5:25 م</v>
      </c>
      <c r="D363" s="31">
        <v>9</v>
      </c>
      <c r="E363" s="31" t="s">
        <v>95</v>
      </c>
      <c r="F363" s="32">
        <v>2</v>
      </c>
      <c r="G363" s="31" t="s">
        <v>192</v>
      </c>
      <c r="H363" s="27"/>
      <c r="I363" s="27"/>
      <c r="J363" s="27"/>
      <c r="K363" s="27"/>
      <c r="L363" s="27"/>
      <c r="M363" s="27"/>
      <c r="N363" s="27"/>
      <c r="O363" s="27"/>
      <c r="P363" s="27"/>
    </row>
    <row r="364" spans="1:16">
      <c r="A364" s="30">
        <v>15</v>
      </c>
      <c r="B364" s="31">
        <v>2</v>
      </c>
      <c r="C364" s="31" t="str" cm="1">
        <f t="array" ref="C364">INDEX($P$5:$P$7,B364)</f>
        <v>5:35–7:00 م</v>
      </c>
      <c r="D364" s="31">
        <v>1</v>
      </c>
      <c r="E364" s="31" t="s">
        <v>95</v>
      </c>
      <c r="F364" s="32">
        <v>2</v>
      </c>
      <c r="G364" s="31" t="s">
        <v>221</v>
      </c>
      <c r="H364" s="27"/>
      <c r="I364" s="27"/>
      <c r="J364" s="27"/>
      <c r="K364" s="27"/>
      <c r="L364" s="27"/>
      <c r="M364" s="27"/>
      <c r="N364" s="27"/>
      <c r="O364" s="27"/>
      <c r="P364" s="27"/>
    </row>
    <row r="365" spans="1:16">
      <c r="A365" s="30">
        <v>15</v>
      </c>
      <c r="B365" s="31">
        <v>2</v>
      </c>
      <c r="C365" s="31" t="str" cm="1">
        <f t="array" ref="C365">INDEX($P$5:$P$7,B365)</f>
        <v>5:35–7:00 م</v>
      </c>
      <c r="D365" s="31">
        <v>2</v>
      </c>
      <c r="E365" s="31" t="s">
        <v>174</v>
      </c>
      <c r="F365" s="32">
        <v>2</v>
      </c>
      <c r="G365" s="31" t="s">
        <v>303</v>
      </c>
      <c r="H365" s="27"/>
      <c r="I365" s="27"/>
      <c r="J365" s="27"/>
      <c r="K365" s="27"/>
      <c r="L365" s="27"/>
      <c r="M365" s="27"/>
      <c r="N365" s="27"/>
      <c r="O365" s="27"/>
      <c r="P365" s="27"/>
    </row>
    <row r="366" spans="1:16">
      <c r="A366" s="30">
        <v>15</v>
      </c>
      <c r="B366" s="31">
        <v>2</v>
      </c>
      <c r="C366" s="31" t="str" cm="1">
        <f t="array" ref="C366">INDEX($P$5:$P$7,B366)</f>
        <v>5:35–7:00 م</v>
      </c>
      <c r="D366" s="31">
        <v>3</v>
      </c>
      <c r="E366" s="31" t="s">
        <v>174</v>
      </c>
      <c r="F366" s="32">
        <v>2</v>
      </c>
      <c r="G366" s="31" t="s">
        <v>312</v>
      </c>
      <c r="H366" s="27"/>
      <c r="I366" s="27"/>
      <c r="J366" s="27"/>
      <c r="K366" s="27"/>
      <c r="L366" s="27"/>
      <c r="M366" s="27"/>
      <c r="N366" s="27"/>
      <c r="O366" s="27"/>
      <c r="P366" s="27"/>
    </row>
    <row r="367" spans="1:16">
      <c r="A367" s="30">
        <v>15</v>
      </c>
      <c r="B367" s="31">
        <v>2</v>
      </c>
      <c r="C367" s="31" t="str" cm="1">
        <f t="array" ref="C367">INDEX($P$5:$P$7,B367)</f>
        <v>5:35–7:00 م</v>
      </c>
      <c r="D367" s="31">
        <v>4</v>
      </c>
      <c r="E367" s="31" t="s">
        <v>174</v>
      </c>
      <c r="F367" s="32">
        <v>2</v>
      </c>
      <c r="G367" s="31" t="s">
        <v>324</v>
      </c>
      <c r="H367" s="27"/>
      <c r="I367" s="27"/>
      <c r="J367" s="27"/>
      <c r="K367" s="27"/>
      <c r="L367" s="27"/>
      <c r="M367" s="27"/>
      <c r="N367" s="27"/>
      <c r="O367" s="27"/>
      <c r="P367" s="27"/>
    </row>
    <row r="368" spans="1:16">
      <c r="A368" s="30">
        <v>15</v>
      </c>
      <c r="B368" s="31">
        <v>2</v>
      </c>
      <c r="C368" s="31" t="str" cm="1">
        <f t="array" ref="C368">INDEX($P$5:$P$7,B368)</f>
        <v>5:35–7:00 م</v>
      </c>
      <c r="D368" s="31">
        <v>5</v>
      </c>
      <c r="E368" s="31" t="s">
        <v>174</v>
      </c>
      <c r="F368" s="32">
        <v>2</v>
      </c>
      <c r="G368" s="31" t="s">
        <v>329</v>
      </c>
      <c r="H368" s="27"/>
      <c r="I368" s="27"/>
      <c r="J368" s="27"/>
      <c r="K368" s="27"/>
      <c r="L368" s="27"/>
      <c r="M368" s="27"/>
      <c r="N368" s="27"/>
      <c r="O368" s="27"/>
      <c r="P368" s="27"/>
    </row>
    <row r="369" spans="1:16">
      <c r="A369" s="30">
        <v>15</v>
      </c>
      <c r="B369" s="31">
        <v>2</v>
      </c>
      <c r="C369" s="31" t="str" cm="1">
        <f t="array" ref="C369">INDEX($P$5:$P$7,B369)</f>
        <v>5:35–7:00 م</v>
      </c>
      <c r="D369" s="31">
        <v>6</v>
      </c>
      <c r="E369" s="31" t="s">
        <v>174</v>
      </c>
      <c r="F369" s="32">
        <v>2</v>
      </c>
      <c r="G369" s="31" t="s">
        <v>410</v>
      </c>
      <c r="H369" s="27"/>
      <c r="I369" s="27"/>
      <c r="J369" s="27"/>
      <c r="K369" s="27"/>
      <c r="L369" s="27"/>
      <c r="M369" s="27"/>
      <c r="N369" s="27"/>
      <c r="O369" s="27"/>
      <c r="P369" s="27"/>
    </row>
    <row r="370" spans="1:16">
      <c r="A370" s="30">
        <v>15</v>
      </c>
      <c r="B370" s="31">
        <v>2</v>
      </c>
      <c r="C370" s="31" t="str" cm="1">
        <f t="array" ref="C370">INDEX($P$5:$P$7,B370)</f>
        <v>5:35–7:00 م</v>
      </c>
      <c r="D370" s="31">
        <v>7</v>
      </c>
      <c r="E370" s="31" t="s">
        <v>295</v>
      </c>
      <c r="F370" s="32">
        <v>2</v>
      </c>
      <c r="G370" s="31" t="s">
        <v>449</v>
      </c>
      <c r="H370" s="27"/>
      <c r="I370" s="27"/>
      <c r="J370" s="27"/>
      <c r="K370" s="27"/>
      <c r="L370" s="27"/>
      <c r="M370" s="27"/>
      <c r="N370" s="27"/>
      <c r="O370" s="27"/>
      <c r="P370" s="27"/>
    </row>
    <row r="371" spans="1:16">
      <c r="A371" s="30">
        <v>15</v>
      </c>
      <c r="B371" s="31">
        <v>2</v>
      </c>
      <c r="C371" s="31" t="str" cm="1">
        <f t="array" ref="C371">INDEX($P$5:$P$7,B371)</f>
        <v>5:35–7:00 م</v>
      </c>
      <c r="D371" s="31">
        <v>8</v>
      </c>
      <c r="E371" s="31" t="s">
        <v>295</v>
      </c>
      <c r="F371" s="32">
        <v>2</v>
      </c>
      <c r="G371" s="31" t="s">
        <v>458</v>
      </c>
      <c r="H371" s="27"/>
      <c r="I371" s="27"/>
      <c r="J371" s="27"/>
      <c r="K371" s="27"/>
      <c r="L371" s="27"/>
      <c r="M371" s="27"/>
      <c r="N371" s="27"/>
      <c r="O371" s="27"/>
      <c r="P371" s="27"/>
    </row>
    <row r="372" spans="1:16">
      <c r="A372" s="30">
        <v>15</v>
      </c>
      <c r="B372" s="31">
        <v>2</v>
      </c>
      <c r="C372" s="31" t="str" cm="1">
        <f t="array" ref="C372">INDEX($P$5:$P$7,B372)</f>
        <v>5:35–7:00 م</v>
      </c>
      <c r="D372" s="31">
        <v>9</v>
      </c>
      <c r="E372" s="31" t="s">
        <v>295</v>
      </c>
      <c r="F372" s="32">
        <v>2</v>
      </c>
      <c r="G372" s="31" t="s">
        <v>487</v>
      </c>
      <c r="H372" s="27"/>
      <c r="I372" s="27"/>
      <c r="J372" s="27"/>
      <c r="K372" s="27"/>
      <c r="L372" s="27"/>
      <c r="M372" s="27"/>
      <c r="N372" s="27"/>
      <c r="O372" s="27"/>
      <c r="P372" s="27"/>
    </row>
    <row r="373" spans="1:16">
      <c r="A373" s="30">
        <v>15</v>
      </c>
      <c r="B373" s="31">
        <v>3</v>
      </c>
      <c r="C373" s="31" t="str" cm="1">
        <f t="array" ref="C373">INDEX($P$5:$P$7,B373)</f>
        <v>7:10–8:35 م</v>
      </c>
      <c r="D373" s="31">
        <v>1</v>
      </c>
      <c r="E373" s="31" t="s">
        <v>295</v>
      </c>
      <c r="F373" s="32">
        <v>2</v>
      </c>
      <c r="G373" s="31" t="s">
        <v>507</v>
      </c>
      <c r="H373" s="27"/>
      <c r="I373" s="27"/>
      <c r="J373" s="27"/>
      <c r="K373" s="27"/>
      <c r="L373" s="27"/>
      <c r="M373" s="27"/>
      <c r="N373" s="27"/>
      <c r="O373" s="27"/>
      <c r="P373" s="27"/>
    </row>
    <row r="374" spans="1:16">
      <c r="A374" s="30">
        <v>15</v>
      </c>
      <c r="B374" s="31">
        <v>3</v>
      </c>
      <c r="C374" s="31" t="str" cm="1">
        <f t="array" ref="C374">INDEX($P$5:$P$7,B374)</f>
        <v>7:10–8:35 م</v>
      </c>
      <c r="D374" s="31">
        <v>2</v>
      </c>
      <c r="E374" s="31" t="s">
        <v>295</v>
      </c>
      <c r="F374" s="32">
        <v>2</v>
      </c>
      <c r="G374" s="31" t="s">
        <v>526</v>
      </c>
      <c r="H374" s="27"/>
      <c r="I374" s="27"/>
      <c r="J374" s="27"/>
      <c r="K374" s="27"/>
      <c r="L374" s="27"/>
      <c r="M374" s="27"/>
      <c r="N374" s="27"/>
      <c r="O374" s="27"/>
      <c r="P374" s="27"/>
    </row>
    <row r="375" spans="1:16">
      <c r="A375" s="30">
        <v>15</v>
      </c>
      <c r="B375" s="31">
        <v>3</v>
      </c>
      <c r="C375" s="31" t="str" cm="1">
        <f t="array" ref="C375">INDEX($P$5:$P$7,B375)</f>
        <v>7:10–8:35 م</v>
      </c>
      <c r="D375" s="31">
        <v>3</v>
      </c>
      <c r="E375" s="31" t="s">
        <v>335</v>
      </c>
      <c r="F375" s="32">
        <v>2</v>
      </c>
      <c r="G375" s="31" t="s">
        <v>642</v>
      </c>
      <c r="H375" s="27"/>
      <c r="I375" s="27"/>
      <c r="J375" s="27"/>
      <c r="K375" s="27"/>
      <c r="L375" s="27"/>
      <c r="M375" s="27"/>
      <c r="N375" s="27"/>
      <c r="O375" s="27"/>
      <c r="P375" s="27"/>
    </row>
    <row r="376" spans="1:16">
      <c r="A376" s="30">
        <v>15</v>
      </c>
      <c r="B376" s="31">
        <v>3</v>
      </c>
      <c r="C376" s="31" t="str" cm="1">
        <f t="array" ref="C376">INDEX($P$5:$P$7,B376)</f>
        <v>7:10–8:35 م</v>
      </c>
      <c r="D376" s="31">
        <v>4</v>
      </c>
      <c r="E376" s="31" t="s">
        <v>335</v>
      </c>
      <c r="F376" s="32">
        <v>2</v>
      </c>
      <c r="G376" s="31" t="s">
        <v>646</v>
      </c>
      <c r="H376" s="27"/>
      <c r="I376" s="27"/>
      <c r="J376" s="27"/>
      <c r="K376" s="27"/>
      <c r="L376" s="27"/>
      <c r="M376" s="27"/>
      <c r="N376" s="27"/>
      <c r="O376" s="27"/>
      <c r="P376" s="27"/>
    </row>
    <row r="377" spans="1:16">
      <c r="A377" s="30">
        <v>15</v>
      </c>
      <c r="B377" s="31">
        <v>3</v>
      </c>
      <c r="C377" s="31" t="str" cm="1">
        <f t="array" ref="C377">INDEX($P$5:$P$7,B377)</f>
        <v>7:10–8:35 م</v>
      </c>
      <c r="D377" s="31">
        <v>5</v>
      </c>
      <c r="E377" s="31" t="s">
        <v>335</v>
      </c>
      <c r="F377" s="32">
        <v>2</v>
      </c>
      <c r="G377" s="31" t="s">
        <v>657</v>
      </c>
      <c r="H377" s="27"/>
      <c r="I377" s="27"/>
      <c r="J377" s="27"/>
      <c r="K377" s="27"/>
      <c r="L377" s="27"/>
      <c r="M377" s="27"/>
      <c r="N377" s="27"/>
      <c r="O377" s="27"/>
      <c r="P377" s="27"/>
    </row>
    <row r="378" spans="1:16">
      <c r="A378" s="30">
        <v>15</v>
      </c>
      <c r="B378" s="31">
        <v>3</v>
      </c>
      <c r="C378" s="31" t="str" cm="1">
        <f t="array" ref="C378">INDEX($P$5:$P$7,B378)</f>
        <v>7:10–8:35 م</v>
      </c>
      <c r="D378" s="31">
        <v>6</v>
      </c>
      <c r="E378" s="31" t="s">
        <v>335</v>
      </c>
      <c r="F378" s="32">
        <v>2</v>
      </c>
      <c r="G378" s="31" t="s">
        <v>667</v>
      </c>
      <c r="H378" s="27"/>
      <c r="I378" s="27"/>
      <c r="J378" s="27"/>
      <c r="K378" s="27"/>
      <c r="L378" s="27"/>
      <c r="M378" s="27"/>
      <c r="N378" s="27"/>
      <c r="O378" s="27"/>
      <c r="P378" s="27"/>
    </row>
    <row r="379" spans="1:16">
      <c r="A379" s="30">
        <v>15</v>
      </c>
      <c r="B379" s="31">
        <v>3</v>
      </c>
      <c r="C379" s="31" t="str" cm="1">
        <f t="array" ref="C379">INDEX($P$5:$P$7,B379)</f>
        <v>7:10–8:35 م</v>
      </c>
      <c r="D379" s="31">
        <v>7</v>
      </c>
      <c r="E379" s="31" t="s">
        <v>335</v>
      </c>
      <c r="F379" s="32">
        <v>2</v>
      </c>
      <c r="G379" s="31" t="s">
        <v>677</v>
      </c>
      <c r="H379" s="27"/>
      <c r="I379" s="27"/>
      <c r="J379" s="27"/>
      <c r="K379" s="27"/>
      <c r="L379" s="27"/>
      <c r="M379" s="27"/>
      <c r="N379" s="27"/>
      <c r="O379" s="27"/>
      <c r="P379" s="27"/>
    </row>
    <row r="380" spans="1:16">
      <c r="A380" s="30">
        <v>16</v>
      </c>
      <c r="B380" s="31">
        <v>1</v>
      </c>
      <c r="C380" s="31" t="str" cm="1">
        <f t="array" ref="C380">INDEX($P$5:$P$7,B380)</f>
        <v>4:00–5:25 م</v>
      </c>
      <c r="D380" s="31">
        <v>1</v>
      </c>
      <c r="E380" s="31" t="s">
        <v>19</v>
      </c>
      <c r="F380" s="32">
        <v>2</v>
      </c>
      <c r="G380" s="31" t="s">
        <v>23</v>
      </c>
      <c r="H380" s="27"/>
      <c r="I380" s="27"/>
      <c r="J380" s="27"/>
      <c r="K380" s="27"/>
      <c r="L380" s="27"/>
      <c r="M380" s="27"/>
      <c r="N380" s="27"/>
      <c r="O380" s="27"/>
      <c r="P380" s="27"/>
    </row>
    <row r="381" spans="1:16">
      <c r="A381" s="30">
        <v>16</v>
      </c>
      <c r="B381" s="31">
        <v>1</v>
      </c>
      <c r="C381" s="31" t="str" cm="1">
        <f t="array" ref="C381">INDEX($P$5:$P$7,B381)</f>
        <v>4:00–5:25 م</v>
      </c>
      <c r="D381" s="31">
        <v>2</v>
      </c>
      <c r="E381" s="31" t="s">
        <v>19</v>
      </c>
      <c r="F381" s="32">
        <v>2</v>
      </c>
      <c r="G381" s="31" t="s">
        <v>24</v>
      </c>
      <c r="H381" s="27"/>
      <c r="I381" s="27"/>
      <c r="J381" s="27"/>
      <c r="K381" s="27"/>
      <c r="L381" s="27"/>
      <c r="M381" s="27"/>
      <c r="N381" s="27"/>
      <c r="O381" s="27"/>
      <c r="P381" s="27"/>
    </row>
    <row r="382" spans="1:16">
      <c r="A382" s="30">
        <v>16</v>
      </c>
      <c r="B382" s="31">
        <v>1</v>
      </c>
      <c r="C382" s="31" t="str" cm="1">
        <f t="array" ref="C382">INDEX($P$5:$P$7,B382)</f>
        <v>4:00–5:25 م</v>
      </c>
      <c r="D382" s="31">
        <v>3</v>
      </c>
      <c r="E382" s="31" t="s">
        <v>19</v>
      </c>
      <c r="F382" s="32">
        <v>2</v>
      </c>
      <c r="G382" s="31" t="s">
        <v>43</v>
      </c>
      <c r="H382" s="27"/>
      <c r="I382" s="27"/>
      <c r="J382" s="27"/>
      <c r="K382" s="27"/>
      <c r="L382" s="27"/>
      <c r="M382" s="27"/>
      <c r="N382" s="27"/>
      <c r="O382" s="27"/>
      <c r="P382" s="27"/>
    </row>
    <row r="383" spans="1:16">
      <c r="A383" s="30">
        <v>16</v>
      </c>
      <c r="B383" s="31">
        <v>1</v>
      </c>
      <c r="C383" s="31" t="str" cm="1">
        <f t="array" ref="C383">INDEX($P$5:$P$7,B383)</f>
        <v>4:00–5:25 م</v>
      </c>
      <c r="D383" s="31">
        <v>4</v>
      </c>
      <c r="E383" s="31" t="s">
        <v>19</v>
      </c>
      <c r="F383" s="32">
        <v>2</v>
      </c>
      <c r="G383" s="31" t="s">
        <v>49</v>
      </c>
      <c r="H383" s="27"/>
      <c r="I383" s="27"/>
      <c r="J383" s="27"/>
      <c r="K383" s="27"/>
      <c r="L383" s="27"/>
      <c r="M383" s="27"/>
      <c r="N383" s="27"/>
      <c r="O383" s="27"/>
      <c r="P383" s="27"/>
    </row>
    <row r="384" spans="1:16">
      <c r="A384" s="30">
        <v>16</v>
      </c>
      <c r="B384" s="31">
        <v>1</v>
      </c>
      <c r="C384" s="31" t="str" cm="1">
        <f t="array" ref="C384">INDEX($P$5:$P$7,B384)</f>
        <v>4:00–5:25 م</v>
      </c>
      <c r="D384" s="31">
        <v>5</v>
      </c>
      <c r="E384" s="31" t="s">
        <v>19</v>
      </c>
      <c r="F384" s="32">
        <v>2</v>
      </c>
      <c r="G384" s="31" t="s">
        <v>67</v>
      </c>
      <c r="H384" s="27"/>
      <c r="I384" s="27"/>
      <c r="J384" s="27"/>
      <c r="K384" s="27"/>
      <c r="L384" s="27"/>
      <c r="M384" s="27"/>
      <c r="N384" s="27"/>
      <c r="O384" s="27"/>
      <c r="P384" s="27"/>
    </row>
    <row r="385" spans="1:16">
      <c r="A385" s="30">
        <v>16</v>
      </c>
      <c r="B385" s="31">
        <v>1</v>
      </c>
      <c r="C385" s="31" t="str" cm="1">
        <f t="array" ref="C385">INDEX($P$5:$P$7,B385)</f>
        <v>4:00–5:25 م</v>
      </c>
      <c r="D385" s="31">
        <v>6</v>
      </c>
      <c r="E385" s="31" t="s">
        <v>95</v>
      </c>
      <c r="F385" s="32">
        <v>2</v>
      </c>
      <c r="G385" s="31" t="s">
        <v>115</v>
      </c>
      <c r="H385" s="27"/>
      <c r="I385" s="27"/>
      <c r="J385" s="27"/>
      <c r="K385" s="27"/>
      <c r="L385" s="27"/>
      <c r="M385" s="27"/>
      <c r="N385" s="27"/>
      <c r="O385" s="27"/>
      <c r="P385" s="27"/>
    </row>
    <row r="386" spans="1:16">
      <c r="A386" s="30">
        <v>16</v>
      </c>
      <c r="B386" s="31">
        <v>1</v>
      </c>
      <c r="C386" s="31" t="str" cm="1">
        <f t="array" ref="C386">INDEX($P$5:$P$7,B386)</f>
        <v>4:00–5:25 م</v>
      </c>
      <c r="D386" s="31">
        <v>7</v>
      </c>
      <c r="E386" s="31" t="s">
        <v>95</v>
      </c>
      <c r="F386" s="32">
        <v>2</v>
      </c>
      <c r="G386" s="31" t="s">
        <v>120</v>
      </c>
      <c r="H386" s="27"/>
      <c r="I386" s="27"/>
      <c r="J386" s="27"/>
      <c r="K386" s="27"/>
      <c r="L386" s="27"/>
      <c r="M386" s="27"/>
      <c r="N386" s="27"/>
      <c r="O386" s="27"/>
      <c r="P386" s="27"/>
    </row>
    <row r="387" spans="1:16">
      <c r="A387" s="30">
        <v>16</v>
      </c>
      <c r="B387" s="31">
        <v>1</v>
      </c>
      <c r="C387" s="31" t="str" cm="1">
        <f t="array" ref="C387">INDEX($P$5:$P$7,B387)</f>
        <v>4:00–5:25 م</v>
      </c>
      <c r="D387" s="31">
        <v>8</v>
      </c>
      <c r="E387" s="31" t="s">
        <v>95</v>
      </c>
      <c r="F387" s="32">
        <v>2</v>
      </c>
      <c r="G387" s="31" t="s">
        <v>140</v>
      </c>
      <c r="H387" s="27"/>
      <c r="I387" s="27"/>
      <c r="J387" s="27"/>
      <c r="K387" s="27"/>
      <c r="L387" s="27"/>
      <c r="M387" s="27"/>
      <c r="N387" s="27"/>
      <c r="O387" s="27"/>
      <c r="P387" s="27"/>
    </row>
    <row r="388" spans="1:16">
      <c r="A388" s="30">
        <v>16</v>
      </c>
      <c r="B388" s="31">
        <v>1</v>
      </c>
      <c r="C388" s="31" t="str" cm="1">
        <f t="array" ref="C388">INDEX($P$5:$P$7,B388)</f>
        <v>4:00–5:25 م</v>
      </c>
      <c r="D388" s="31">
        <v>9</v>
      </c>
      <c r="E388" s="31" t="s">
        <v>95</v>
      </c>
      <c r="F388" s="32">
        <v>2</v>
      </c>
      <c r="G388" s="31" t="s">
        <v>193</v>
      </c>
      <c r="H388" s="27"/>
      <c r="I388" s="27"/>
      <c r="J388" s="27"/>
      <c r="K388" s="27"/>
      <c r="L388" s="27"/>
      <c r="M388" s="27"/>
      <c r="N388" s="27"/>
      <c r="O388" s="27"/>
      <c r="P388" s="27"/>
    </row>
    <row r="389" spans="1:16">
      <c r="A389" s="30">
        <v>16</v>
      </c>
      <c r="B389" s="31">
        <v>2</v>
      </c>
      <c r="C389" s="31" t="str" cm="1">
        <f t="array" ref="C389">INDEX($P$5:$P$7,B389)</f>
        <v>5:35–7:00 م</v>
      </c>
      <c r="D389" s="31">
        <v>1</v>
      </c>
      <c r="E389" s="31" t="s">
        <v>95</v>
      </c>
      <c r="F389" s="32">
        <v>2</v>
      </c>
      <c r="G389" s="31" t="s">
        <v>227</v>
      </c>
      <c r="H389" s="27"/>
      <c r="I389" s="27"/>
      <c r="J389" s="27"/>
      <c r="K389" s="27"/>
      <c r="L389" s="27"/>
      <c r="M389" s="27"/>
      <c r="N389" s="27"/>
      <c r="O389" s="27"/>
      <c r="P389" s="27"/>
    </row>
    <row r="390" spans="1:16">
      <c r="A390" s="30">
        <v>16</v>
      </c>
      <c r="B390" s="31">
        <v>2</v>
      </c>
      <c r="C390" s="31" t="str" cm="1">
        <f t="array" ref="C390">INDEX($P$5:$P$7,B390)</f>
        <v>5:35–7:00 م</v>
      </c>
      <c r="D390" s="31">
        <v>2</v>
      </c>
      <c r="E390" s="31" t="s">
        <v>174</v>
      </c>
      <c r="F390" s="32">
        <v>2</v>
      </c>
      <c r="G390" s="31" t="s">
        <v>298</v>
      </c>
      <c r="H390" s="27"/>
      <c r="I390" s="27"/>
      <c r="J390" s="27"/>
      <c r="K390" s="27"/>
      <c r="L390" s="27"/>
      <c r="M390" s="27"/>
      <c r="N390" s="27"/>
      <c r="O390" s="27"/>
      <c r="P390" s="27"/>
    </row>
    <row r="391" spans="1:16">
      <c r="A391" s="30">
        <v>16</v>
      </c>
      <c r="B391" s="31">
        <v>2</v>
      </c>
      <c r="C391" s="31" t="str" cm="1">
        <f t="array" ref="C391">INDEX($P$5:$P$7,B391)</f>
        <v>5:35–7:00 م</v>
      </c>
      <c r="D391" s="31">
        <v>3</v>
      </c>
      <c r="E391" s="31" t="s">
        <v>174</v>
      </c>
      <c r="F391" s="32">
        <v>2</v>
      </c>
      <c r="G391" s="31" t="s">
        <v>304</v>
      </c>
      <c r="H391" s="27"/>
      <c r="I391" s="27"/>
      <c r="J391" s="27"/>
      <c r="K391" s="27"/>
      <c r="L391" s="27"/>
      <c r="M391" s="27"/>
      <c r="N391" s="27"/>
      <c r="O391" s="27"/>
      <c r="P391" s="27"/>
    </row>
    <row r="392" spans="1:16">
      <c r="A392" s="30">
        <v>16</v>
      </c>
      <c r="B392" s="31">
        <v>2</v>
      </c>
      <c r="C392" s="31" t="str" cm="1">
        <f t="array" ref="C392">INDEX($P$5:$P$7,B392)</f>
        <v>5:35–7:00 م</v>
      </c>
      <c r="D392" s="31">
        <v>4</v>
      </c>
      <c r="E392" s="31" t="s">
        <v>174</v>
      </c>
      <c r="F392" s="32">
        <v>2</v>
      </c>
      <c r="G392" s="31" t="s">
        <v>314</v>
      </c>
      <c r="H392" s="27"/>
      <c r="I392" s="27"/>
      <c r="J392" s="27"/>
      <c r="K392" s="27"/>
      <c r="L392" s="27"/>
      <c r="M392" s="27"/>
      <c r="N392" s="27"/>
      <c r="O392" s="27"/>
      <c r="P392" s="27"/>
    </row>
    <row r="393" spans="1:16">
      <c r="A393" s="30">
        <v>16</v>
      </c>
      <c r="B393" s="31">
        <v>2</v>
      </c>
      <c r="C393" s="31" t="str" cm="1">
        <f t="array" ref="C393">INDEX($P$5:$P$7,B393)</f>
        <v>5:35–7:00 م</v>
      </c>
      <c r="D393" s="31">
        <v>5</v>
      </c>
      <c r="E393" s="31" t="s">
        <v>174</v>
      </c>
      <c r="F393" s="32">
        <v>2</v>
      </c>
      <c r="G393" s="31" t="s">
        <v>322</v>
      </c>
      <c r="H393" s="27"/>
      <c r="I393" s="27"/>
      <c r="J393" s="27"/>
      <c r="K393" s="27"/>
      <c r="L393" s="27"/>
      <c r="M393" s="27"/>
      <c r="N393" s="27"/>
      <c r="O393" s="27"/>
      <c r="P393" s="27"/>
    </row>
    <row r="394" spans="1:16">
      <c r="A394" s="30">
        <v>16</v>
      </c>
      <c r="B394" s="31">
        <v>2</v>
      </c>
      <c r="C394" s="31" t="str" cm="1">
        <f t="array" ref="C394">INDEX($P$5:$P$7,B394)</f>
        <v>5:35–7:00 م</v>
      </c>
      <c r="D394" s="31">
        <v>6</v>
      </c>
      <c r="E394" s="31" t="s">
        <v>174</v>
      </c>
      <c r="F394" s="32">
        <v>2</v>
      </c>
      <c r="G394" s="31" t="s">
        <v>339</v>
      </c>
      <c r="H394" s="27"/>
      <c r="I394" s="27"/>
      <c r="J394" s="27"/>
      <c r="K394" s="27"/>
      <c r="L394" s="27"/>
      <c r="M394" s="27"/>
      <c r="N394" s="27"/>
      <c r="O394" s="27"/>
      <c r="P394" s="27"/>
    </row>
    <row r="395" spans="1:16">
      <c r="A395" s="30">
        <v>16</v>
      </c>
      <c r="B395" s="31">
        <v>2</v>
      </c>
      <c r="C395" s="31" t="str" cm="1">
        <f t="array" ref="C395">INDEX($P$5:$P$7,B395)</f>
        <v>5:35–7:00 م</v>
      </c>
      <c r="D395" s="31">
        <v>7</v>
      </c>
      <c r="E395" s="31" t="s">
        <v>295</v>
      </c>
      <c r="F395" s="32">
        <v>2</v>
      </c>
      <c r="G395" s="31" t="s">
        <v>434</v>
      </c>
      <c r="H395" s="27"/>
      <c r="I395" s="27"/>
      <c r="J395" s="27"/>
      <c r="K395" s="27"/>
      <c r="L395" s="27"/>
      <c r="M395" s="27"/>
      <c r="N395" s="27"/>
      <c r="O395" s="27"/>
      <c r="P395" s="27"/>
    </row>
    <row r="396" spans="1:16">
      <c r="A396" s="30">
        <v>16</v>
      </c>
      <c r="B396" s="31">
        <v>2</v>
      </c>
      <c r="C396" s="31" t="str" cm="1">
        <f t="array" ref="C396">INDEX($P$5:$P$7,B396)</f>
        <v>5:35–7:00 م</v>
      </c>
      <c r="D396" s="31">
        <v>8</v>
      </c>
      <c r="E396" s="31" t="s">
        <v>295</v>
      </c>
      <c r="F396" s="32">
        <v>2</v>
      </c>
      <c r="G396" s="31" t="s">
        <v>450</v>
      </c>
      <c r="H396" s="27"/>
      <c r="I396" s="27"/>
      <c r="J396" s="27"/>
      <c r="K396" s="27"/>
      <c r="L396" s="27"/>
      <c r="M396" s="27"/>
      <c r="N396" s="27"/>
      <c r="O396" s="27"/>
      <c r="P396" s="27"/>
    </row>
    <row r="397" spans="1:16">
      <c r="A397" s="30">
        <v>16</v>
      </c>
      <c r="B397" s="31">
        <v>2</v>
      </c>
      <c r="C397" s="31" t="str" cm="1">
        <f t="array" ref="C397">INDEX($P$5:$P$7,B397)</f>
        <v>5:35–7:00 م</v>
      </c>
      <c r="D397" s="31">
        <v>9</v>
      </c>
      <c r="E397" s="31" t="s">
        <v>295</v>
      </c>
      <c r="F397" s="32">
        <v>2</v>
      </c>
      <c r="G397" s="31" t="s">
        <v>459</v>
      </c>
      <c r="H397" s="27"/>
      <c r="I397" s="27"/>
      <c r="J397" s="27"/>
      <c r="K397" s="27"/>
      <c r="L397" s="27"/>
      <c r="M397" s="27"/>
      <c r="N397" s="27"/>
      <c r="O397" s="27"/>
      <c r="P397" s="27"/>
    </row>
    <row r="398" spans="1:16">
      <c r="A398" s="30">
        <v>16</v>
      </c>
      <c r="B398" s="31">
        <v>3</v>
      </c>
      <c r="C398" s="31" t="str" cm="1">
        <f t="array" ref="C398">INDEX($P$5:$P$7,B398)</f>
        <v>7:10–8:35 م</v>
      </c>
      <c r="D398" s="31">
        <v>1</v>
      </c>
      <c r="E398" s="31" t="s">
        <v>295</v>
      </c>
      <c r="F398" s="32">
        <v>2</v>
      </c>
      <c r="G398" s="31" t="s">
        <v>488</v>
      </c>
      <c r="H398" s="27"/>
      <c r="I398" s="27"/>
      <c r="J398" s="27"/>
      <c r="K398" s="27"/>
      <c r="L398" s="27"/>
      <c r="M398" s="27"/>
      <c r="N398" s="27"/>
      <c r="O398" s="27"/>
      <c r="P398" s="27"/>
    </row>
    <row r="399" spans="1:16">
      <c r="A399" s="30">
        <v>16</v>
      </c>
      <c r="B399" s="31">
        <v>3</v>
      </c>
      <c r="C399" s="31" t="str" cm="1">
        <f t="array" ref="C399">INDEX($P$5:$P$7,B399)</f>
        <v>7:10–8:35 م</v>
      </c>
      <c r="D399" s="31">
        <v>2</v>
      </c>
      <c r="E399" s="31" t="s">
        <v>295</v>
      </c>
      <c r="F399" s="32">
        <v>2</v>
      </c>
      <c r="G399" s="31" t="s">
        <v>532</v>
      </c>
      <c r="H399" s="27"/>
      <c r="I399" s="27"/>
      <c r="J399" s="27"/>
      <c r="K399" s="27"/>
      <c r="L399" s="27"/>
      <c r="M399" s="27"/>
      <c r="N399" s="27"/>
      <c r="O399" s="27"/>
      <c r="P399" s="27"/>
    </row>
    <row r="400" spans="1:16">
      <c r="A400" s="30">
        <v>16</v>
      </c>
      <c r="B400" s="31">
        <v>3</v>
      </c>
      <c r="C400" s="31" t="str" cm="1">
        <f t="array" ref="C400">INDEX($P$5:$P$7,B400)</f>
        <v>7:10–8:35 م</v>
      </c>
      <c r="D400" s="31">
        <v>3</v>
      </c>
      <c r="E400" s="31" t="s">
        <v>335</v>
      </c>
      <c r="F400" s="32">
        <v>2</v>
      </c>
      <c r="G400" s="31" t="s">
        <v>629</v>
      </c>
      <c r="H400" s="27"/>
      <c r="I400" s="27"/>
      <c r="J400" s="27"/>
      <c r="K400" s="27"/>
      <c r="L400" s="27"/>
      <c r="M400" s="27"/>
      <c r="N400" s="27"/>
      <c r="O400" s="27"/>
      <c r="P400" s="27"/>
    </row>
    <row r="401" spans="1:16">
      <c r="A401" s="30">
        <v>16</v>
      </c>
      <c r="B401" s="31">
        <v>3</v>
      </c>
      <c r="C401" s="31" t="str" cm="1">
        <f t="array" ref="C401">INDEX($P$5:$P$7,B401)</f>
        <v>7:10–8:35 م</v>
      </c>
      <c r="D401" s="31">
        <v>4</v>
      </c>
      <c r="E401" s="31" t="s">
        <v>335</v>
      </c>
      <c r="F401" s="32">
        <v>2</v>
      </c>
      <c r="G401" s="31" t="s">
        <v>637</v>
      </c>
      <c r="H401" s="27"/>
      <c r="I401" s="27"/>
      <c r="J401" s="27"/>
      <c r="K401" s="27"/>
      <c r="L401" s="27"/>
      <c r="M401" s="27"/>
      <c r="N401" s="27"/>
      <c r="O401" s="27"/>
      <c r="P401" s="27"/>
    </row>
    <row r="402" spans="1:16">
      <c r="A402" s="30">
        <v>16</v>
      </c>
      <c r="B402" s="31">
        <v>3</v>
      </c>
      <c r="C402" s="31" t="str" cm="1">
        <f t="array" ref="C402">INDEX($P$5:$P$7,B402)</f>
        <v>7:10–8:35 م</v>
      </c>
      <c r="D402" s="31">
        <v>5</v>
      </c>
      <c r="E402" s="31" t="s">
        <v>335</v>
      </c>
      <c r="F402" s="32">
        <v>2</v>
      </c>
      <c r="G402" s="31" t="s">
        <v>647</v>
      </c>
      <c r="H402" s="27"/>
      <c r="I402" s="27"/>
      <c r="J402" s="27"/>
      <c r="K402" s="27"/>
      <c r="L402" s="27"/>
      <c r="M402" s="27"/>
      <c r="N402" s="27"/>
      <c r="O402" s="27"/>
      <c r="P402" s="27"/>
    </row>
    <row r="403" spans="1:16">
      <c r="A403" s="30">
        <v>16</v>
      </c>
      <c r="B403" s="31">
        <v>3</v>
      </c>
      <c r="C403" s="31" t="str" cm="1">
        <f t="array" ref="C403">INDEX($P$5:$P$7,B403)</f>
        <v>7:10–8:35 م</v>
      </c>
      <c r="D403" s="31">
        <v>6</v>
      </c>
      <c r="E403" s="31" t="s">
        <v>335</v>
      </c>
      <c r="F403" s="32">
        <v>2</v>
      </c>
      <c r="G403" s="31" t="s">
        <v>668</v>
      </c>
      <c r="H403" s="27"/>
      <c r="I403" s="27"/>
      <c r="J403" s="27"/>
      <c r="K403" s="27"/>
      <c r="L403" s="27"/>
      <c r="M403" s="27"/>
      <c r="N403" s="27"/>
      <c r="O403" s="27"/>
      <c r="P403" s="27"/>
    </row>
    <row r="404" spans="1:16">
      <c r="A404" s="30">
        <v>16</v>
      </c>
      <c r="B404" s="31">
        <v>3</v>
      </c>
      <c r="C404" s="31" t="str" cm="1">
        <f t="array" ref="C404">INDEX($P$5:$P$7,B404)</f>
        <v>7:10–8:35 م</v>
      </c>
      <c r="D404" s="31">
        <v>7</v>
      </c>
      <c r="E404" s="31" t="s">
        <v>335</v>
      </c>
      <c r="F404" s="32">
        <v>2</v>
      </c>
      <c r="G404" s="31" t="s">
        <v>678</v>
      </c>
      <c r="H404" s="27"/>
      <c r="I404" s="27"/>
      <c r="J404" s="27"/>
      <c r="K404" s="27"/>
      <c r="L404" s="27"/>
      <c r="M404" s="27"/>
      <c r="N404" s="27"/>
      <c r="O404" s="27"/>
      <c r="P404" s="27"/>
    </row>
    <row r="405" spans="1:16">
      <c r="A405" s="30">
        <v>17</v>
      </c>
      <c r="B405" s="31">
        <v>1</v>
      </c>
      <c r="C405" s="31" t="str" cm="1">
        <f t="array" ref="C405">INDEX($P$5:$P$7,B405)</f>
        <v>4:00–5:25 م</v>
      </c>
      <c r="D405" s="31">
        <v>1</v>
      </c>
      <c r="E405" s="31" t="s">
        <v>19</v>
      </c>
      <c r="F405" s="32">
        <v>2</v>
      </c>
      <c r="G405" s="31" t="s">
        <v>26</v>
      </c>
      <c r="H405" s="27"/>
      <c r="I405" s="27"/>
      <c r="J405" s="27"/>
      <c r="K405" s="27"/>
      <c r="L405" s="27"/>
      <c r="M405" s="27"/>
      <c r="N405" s="27"/>
      <c r="O405" s="27"/>
      <c r="P405" s="27"/>
    </row>
    <row r="406" spans="1:16">
      <c r="A406" s="30">
        <v>17</v>
      </c>
      <c r="B406" s="31">
        <v>1</v>
      </c>
      <c r="C406" s="31" t="str" cm="1">
        <f t="array" ref="C406">INDEX($P$5:$P$7,B406)</f>
        <v>4:00–5:25 م</v>
      </c>
      <c r="D406" s="31">
        <v>2</v>
      </c>
      <c r="E406" s="31" t="s">
        <v>19</v>
      </c>
      <c r="F406" s="32">
        <v>2</v>
      </c>
      <c r="G406" s="31" t="s">
        <v>27</v>
      </c>
      <c r="H406" s="27"/>
      <c r="I406" s="27"/>
      <c r="J406" s="27"/>
      <c r="K406" s="27"/>
      <c r="L406" s="27"/>
      <c r="M406" s="27"/>
      <c r="N406" s="27"/>
      <c r="O406" s="27"/>
      <c r="P406" s="27"/>
    </row>
    <row r="407" spans="1:16">
      <c r="A407" s="30">
        <v>17</v>
      </c>
      <c r="B407" s="31">
        <v>1</v>
      </c>
      <c r="C407" s="31" t="str" cm="1">
        <f t="array" ref="C407">INDEX($P$5:$P$7,B407)</f>
        <v>4:00–5:25 م</v>
      </c>
      <c r="D407" s="31">
        <v>3</v>
      </c>
      <c r="E407" s="31" t="s">
        <v>19</v>
      </c>
      <c r="F407" s="32">
        <v>2</v>
      </c>
      <c r="G407" s="31" t="s">
        <v>28</v>
      </c>
      <c r="H407" s="27"/>
      <c r="I407" s="27"/>
      <c r="J407" s="27"/>
      <c r="K407" s="27"/>
      <c r="L407" s="27"/>
      <c r="M407" s="27"/>
      <c r="N407" s="27"/>
      <c r="O407" s="27"/>
      <c r="P407" s="27"/>
    </row>
    <row r="408" spans="1:16">
      <c r="A408" s="30">
        <v>17</v>
      </c>
      <c r="B408" s="31">
        <v>1</v>
      </c>
      <c r="C408" s="31" t="str" cm="1">
        <f t="array" ref="C408">INDEX($P$5:$P$7,B408)</f>
        <v>4:00–5:25 م</v>
      </c>
      <c r="D408" s="31">
        <v>4</v>
      </c>
      <c r="E408" s="31" t="s">
        <v>19</v>
      </c>
      <c r="F408" s="32">
        <v>2</v>
      </c>
      <c r="G408" s="31" t="s">
        <v>68</v>
      </c>
      <c r="H408" s="27"/>
      <c r="I408" s="27"/>
      <c r="J408" s="27"/>
      <c r="K408" s="27"/>
      <c r="L408" s="27"/>
      <c r="M408" s="27"/>
      <c r="N408" s="27"/>
      <c r="O408" s="27"/>
      <c r="P408" s="27"/>
    </row>
    <row r="409" spans="1:16">
      <c r="A409" s="30">
        <v>17</v>
      </c>
      <c r="B409" s="31">
        <v>1</v>
      </c>
      <c r="C409" s="31" t="str" cm="1">
        <f t="array" ref="C409">INDEX($P$5:$P$7,B409)</f>
        <v>4:00–5:25 م</v>
      </c>
      <c r="D409" s="31">
        <v>5</v>
      </c>
      <c r="E409" s="31" t="s">
        <v>19</v>
      </c>
      <c r="F409" s="32">
        <v>2</v>
      </c>
      <c r="G409" s="31" t="s">
        <v>58</v>
      </c>
      <c r="H409" s="27"/>
      <c r="I409" s="27"/>
      <c r="J409" s="27"/>
      <c r="K409" s="27"/>
      <c r="L409" s="27"/>
      <c r="M409" s="27"/>
      <c r="N409" s="27"/>
      <c r="O409" s="27"/>
      <c r="P409" s="27"/>
    </row>
    <row r="410" spans="1:16">
      <c r="A410" s="30">
        <v>17</v>
      </c>
      <c r="B410" s="31">
        <v>1</v>
      </c>
      <c r="C410" s="31" t="str" cm="1">
        <f t="array" ref="C410">INDEX($P$5:$P$7,B410)</f>
        <v>4:00–5:25 م</v>
      </c>
      <c r="D410" s="31">
        <v>6</v>
      </c>
      <c r="E410" s="31" t="s">
        <v>95</v>
      </c>
      <c r="F410" s="32">
        <v>2</v>
      </c>
      <c r="G410" s="31" t="s">
        <v>110</v>
      </c>
      <c r="H410" s="27"/>
      <c r="I410" s="27"/>
      <c r="J410" s="27"/>
      <c r="K410" s="27"/>
      <c r="L410" s="27"/>
      <c r="M410" s="27"/>
      <c r="N410" s="27"/>
      <c r="O410" s="27"/>
      <c r="P410" s="27"/>
    </row>
    <row r="411" spans="1:16">
      <c r="A411" s="30">
        <v>17</v>
      </c>
      <c r="B411" s="31">
        <v>1</v>
      </c>
      <c r="C411" s="31" t="str" cm="1">
        <f t="array" ref="C411">INDEX($P$5:$P$7,B411)</f>
        <v>4:00–5:25 م</v>
      </c>
      <c r="D411" s="31">
        <v>7</v>
      </c>
      <c r="E411" s="31" t="s">
        <v>95</v>
      </c>
      <c r="F411" s="32">
        <v>2</v>
      </c>
      <c r="G411" s="31" t="s">
        <v>114</v>
      </c>
      <c r="H411" s="27"/>
      <c r="I411" s="27"/>
      <c r="J411" s="27"/>
      <c r="K411" s="27"/>
      <c r="L411" s="27"/>
      <c r="M411" s="27"/>
      <c r="N411" s="27"/>
      <c r="O411" s="27"/>
      <c r="P411" s="27"/>
    </row>
    <row r="412" spans="1:16">
      <c r="A412" s="30">
        <v>17</v>
      </c>
      <c r="B412" s="31">
        <v>1</v>
      </c>
      <c r="C412" s="31" t="str" cm="1">
        <f t="array" ref="C412">INDEX($P$5:$P$7,B412)</f>
        <v>4:00–5:25 م</v>
      </c>
      <c r="D412" s="31">
        <v>8</v>
      </c>
      <c r="E412" s="31" t="s">
        <v>95</v>
      </c>
      <c r="F412" s="32">
        <v>2</v>
      </c>
      <c r="G412" s="31" t="s">
        <v>121</v>
      </c>
      <c r="H412" s="27"/>
      <c r="I412" s="27"/>
      <c r="J412" s="27"/>
      <c r="K412" s="27"/>
      <c r="L412" s="27"/>
      <c r="M412" s="27"/>
      <c r="N412" s="27"/>
      <c r="O412" s="27"/>
      <c r="P412" s="27"/>
    </row>
    <row r="413" spans="1:16">
      <c r="A413" s="30">
        <v>17</v>
      </c>
      <c r="B413" s="31">
        <v>1</v>
      </c>
      <c r="C413" s="31" t="str" cm="1">
        <f t="array" ref="C413">INDEX($P$5:$P$7,B413)</f>
        <v>4:00–5:25 م</v>
      </c>
      <c r="D413" s="31">
        <v>9</v>
      </c>
      <c r="E413" s="31" t="s">
        <v>95</v>
      </c>
      <c r="F413" s="32">
        <v>2</v>
      </c>
      <c r="G413" s="31" t="s">
        <v>228</v>
      </c>
      <c r="H413" s="27"/>
      <c r="I413" s="27"/>
      <c r="J413" s="27"/>
      <c r="K413" s="27"/>
      <c r="L413" s="27"/>
      <c r="M413" s="27"/>
      <c r="N413" s="27"/>
      <c r="O413" s="27"/>
      <c r="P413" s="27"/>
    </row>
    <row r="414" spans="1:16">
      <c r="A414" s="30">
        <v>17</v>
      </c>
      <c r="B414" s="31">
        <v>2</v>
      </c>
      <c r="C414" s="31" t="str" cm="1">
        <f t="array" ref="C414">INDEX($P$5:$P$7,B414)</f>
        <v>5:35–7:00 م</v>
      </c>
      <c r="D414" s="31">
        <v>1</v>
      </c>
      <c r="E414" s="31" t="s">
        <v>95</v>
      </c>
      <c r="F414" s="32">
        <v>2</v>
      </c>
      <c r="G414" s="31" t="s">
        <v>204</v>
      </c>
      <c r="H414" s="27"/>
      <c r="I414" s="27"/>
      <c r="J414" s="27"/>
      <c r="K414" s="27"/>
      <c r="L414" s="27"/>
      <c r="M414" s="27"/>
      <c r="N414" s="27"/>
      <c r="O414" s="27"/>
      <c r="P414" s="27"/>
    </row>
    <row r="415" spans="1:16">
      <c r="A415" s="30">
        <v>17</v>
      </c>
      <c r="B415" s="31">
        <v>2</v>
      </c>
      <c r="C415" s="31" t="str" cm="1">
        <f t="array" ref="C415">INDEX($P$5:$P$7,B415)</f>
        <v>5:35–7:00 م</v>
      </c>
      <c r="D415" s="31">
        <v>2</v>
      </c>
      <c r="E415" s="31" t="s">
        <v>174</v>
      </c>
      <c r="F415" s="32">
        <v>2</v>
      </c>
      <c r="G415" s="31" t="s">
        <v>292</v>
      </c>
      <c r="H415" s="27"/>
      <c r="I415" s="27"/>
      <c r="J415" s="27"/>
      <c r="K415" s="27"/>
      <c r="L415" s="27"/>
      <c r="M415" s="27"/>
      <c r="N415" s="27"/>
      <c r="O415" s="27"/>
      <c r="P415" s="27"/>
    </row>
    <row r="416" spans="1:16">
      <c r="A416" s="30">
        <v>17</v>
      </c>
      <c r="B416" s="31">
        <v>2</v>
      </c>
      <c r="C416" s="31" t="str" cm="1">
        <f t="array" ref="C416">INDEX($P$5:$P$7,B416)</f>
        <v>5:35–7:00 م</v>
      </c>
      <c r="D416" s="31">
        <v>3</v>
      </c>
      <c r="E416" s="31" t="s">
        <v>174</v>
      </c>
      <c r="F416" s="32">
        <v>2</v>
      </c>
      <c r="G416" s="31" t="s">
        <v>297</v>
      </c>
      <c r="H416" s="27"/>
      <c r="I416" s="27"/>
      <c r="J416" s="27"/>
      <c r="K416" s="27"/>
      <c r="L416" s="27"/>
      <c r="M416" s="27"/>
      <c r="N416" s="27"/>
      <c r="O416" s="27"/>
      <c r="P416" s="27"/>
    </row>
    <row r="417" spans="1:16">
      <c r="A417" s="30">
        <v>17</v>
      </c>
      <c r="B417" s="31">
        <v>2</v>
      </c>
      <c r="C417" s="31" t="str" cm="1">
        <f t="array" ref="C417">INDEX($P$5:$P$7,B417)</f>
        <v>5:35–7:00 م</v>
      </c>
      <c r="D417" s="31">
        <v>4</v>
      </c>
      <c r="E417" s="31" t="s">
        <v>174</v>
      </c>
      <c r="F417" s="32">
        <v>2</v>
      </c>
      <c r="G417" s="31" t="s">
        <v>305</v>
      </c>
      <c r="H417" s="27"/>
      <c r="I417" s="27"/>
      <c r="J417" s="27"/>
      <c r="K417" s="27"/>
      <c r="L417" s="27"/>
      <c r="M417" s="27"/>
      <c r="N417" s="27"/>
      <c r="O417" s="27"/>
      <c r="P417" s="27"/>
    </row>
    <row r="418" spans="1:16">
      <c r="A418" s="30">
        <v>17</v>
      </c>
      <c r="B418" s="31">
        <v>2</v>
      </c>
      <c r="C418" s="31" t="str" cm="1">
        <f t="array" ref="C418">INDEX($P$5:$P$7,B418)</f>
        <v>5:35–7:00 م</v>
      </c>
      <c r="D418" s="31">
        <v>5</v>
      </c>
      <c r="E418" s="31" t="s">
        <v>174</v>
      </c>
      <c r="F418" s="32">
        <v>2</v>
      </c>
      <c r="G418" s="31" t="s">
        <v>340</v>
      </c>
      <c r="H418" s="27"/>
      <c r="I418" s="27"/>
      <c r="J418" s="27"/>
      <c r="K418" s="27"/>
      <c r="L418" s="27"/>
      <c r="M418" s="27"/>
      <c r="N418" s="27"/>
      <c r="O418" s="27"/>
      <c r="P418" s="27"/>
    </row>
    <row r="419" spans="1:16">
      <c r="A419" s="30">
        <v>17</v>
      </c>
      <c r="B419" s="31">
        <v>2</v>
      </c>
      <c r="C419" s="31" t="str" cm="1">
        <f t="array" ref="C419">INDEX($P$5:$P$7,B419)</f>
        <v>5:35–7:00 م</v>
      </c>
      <c r="D419" s="31">
        <v>6</v>
      </c>
      <c r="E419" s="31" t="s">
        <v>174</v>
      </c>
      <c r="F419" s="32">
        <v>2</v>
      </c>
      <c r="G419" s="31" t="s">
        <v>332</v>
      </c>
      <c r="H419" s="27"/>
      <c r="I419" s="27"/>
      <c r="J419" s="27"/>
      <c r="K419" s="27"/>
      <c r="L419" s="27"/>
      <c r="M419" s="27"/>
      <c r="N419" s="27"/>
      <c r="O419" s="27"/>
      <c r="P419" s="27"/>
    </row>
    <row r="420" spans="1:16">
      <c r="A420" s="30">
        <v>17</v>
      </c>
      <c r="B420" s="31">
        <v>2</v>
      </c>
      <c r="C420" s="31" t="str" cm="1">
        <f t="array" ref="C420">INDEX($P$5:$P$7,B420)</f>
        <v>5:35–7:00 م</v>
      </c>
      <c r="D420" s="31">
        <v>7</v>
      </c>
      <c r="E420" s="31" t="s">
        <v>295</v>
      </c>
      <c r="F420" s="32">
        <v>2</v>
      </c>
      <c r="G420" s="31" t="s">
        <v>420</v>
      </c>
      <c r="H420" s="27"/>
      <c r="I420" s="27"/>
      <c r="J420" s="27"/>
      <c r="K420" s="27"/>
      <c r="L420" s="27"/>
      <c r="M420" s="27"/>
      <c r="N420" s="27"/>
      <c r="O420" s="27"/>
      <c r="P420" s="27"/>
    </row>
    <row r="421" spans="1:16">
      <c r="A421" s="30">
        <v>17</v>
      </c>
      <c r="B421" s="31">
        <v>2</v>
      </c>
      <c r="C421" s="31" t="str" cm="1">
        <f t="array" ref="C421">INDEX($P$5:$P$7,B421)</f>
        <v>5:35–7:00 م</v>
      </c>
      <c r="D421" s="31">
        <v>8</v>
      </c>
      <c r="E421" s="31" t="s">
        <v>295</v>
      </c>
      <c r="F421" s="32">
        <v>2</v>
      </c>
      <c r="G421" s="31" t="s">
        <v>433</v>
      </c>
      <c r="H421" s="27"/>
      <c r="I421" s="27"/>
      <c r="J421" s="27"/>
      <c r="K421" s="27"/>
      <c r="L421" s="27"/>
      <c r="M421" s="27"/>
      <c r="N421" s="27"/>
      <c r="O421" s="27"/>
      <c r="P421" s="27"/>
    </row>
    <row r="422" spans="1:16">
      <c r="A422" s="30">
        <v>17</v>
      </c>
      <c r="B422" s="31">
        <v>2</v>
      </c>
      <c r="C422" s="31" t="str" cm="1">
        <f t="array" ref="C422">INDEX($P$5:$P$7,B422)</f>
        <v>5:35–7:00 م</v>
      </c>
      <c r="D422" s="31">
        <v>9</v>
      </c>
      <c r="E422" s="31" t="s">
        <v>295</v>
      </c>
      <c r="F422" s="32">
        <v>2</v>
      </c>
      <c r="G422" s="31" t="s">
        <v>451</v>
      </c>
      <c r="H422" s="27"/>
      <c r="I422" s="27"/>
      <c r="J422" s="27"/>
      <c r="K422" s="27"/>
      <c r="L422" s="27"/>
      <c r="M422" s="27"/>
      <c r="N422" s="27"/>
      <c r="O422" s="27"/>
      <c r="P422" s="27"/>
    </row>
    <row r="423" spans="1:16">
      <c r="A423" s="30">
        <v>17</v>
      </c>
      <c r="B423" s="31">
        <v>3</v>
      </c>
      <c r="C423" s="31" t="str" cm="1">
        <f t="array" ref="C423">INDEX($P$5:$P$7,B423)</f>
        <v>7:10–8:35 م</v>
      </c>
      <c r="D423" s="31">
        <v>1</v>
      </c>
      <c r="E423" s="31" t="s">
        <v>295</v>
      </c>
      <c r="F423" s="32">
        <v>2</v>
      </c>
      <c r="G423" s="31" t="s">
        <v>533</v>
      </c>
      <c r="H423" s="27"/>
      <c r="I423" s="27"/>
      <c r="J423" s="27"/>
      <c r="K423" s="27"/>
      <c r="L423" s="27"/>
      <c r="M423" s="27"/>
      <c r="N423" s="27"/>
      <c r="O423" s="27"/>
      <c r="P423" s="27"/>
    </row>
    <row r="424" spans="1:16">
      <c r="A424" s="30">
        <v>17</v>
      </c>
      <c r="B424" s="31">
        <v>3</v>
      </c>
      <c r="C424" s="31" t="str" cm="1">
        <f t="array" ref="C424">INDEX($P$5:$P$7,B424)</f>
        <v>7:10–8:35 م</v>
      </c>
      <c r="D424" s="31">
        <v>2</v>
      </c>
      <c r="E424" s="31" t="s">
        <v>295</v>
      </c>
      <c r="F424" s="32">
        <v>2</v>
      </c>
      <c r="G424" s="31" t="s">
        <v>513</v>
      </c>
      <c r="H424" s="27"/>
      <c r="I424" s="27"/>
      <c r="J424" s="27"/>
      <c r="K424" s="27"/>
      <c r="L424" s="27"/>
      <c r="M424" s="27"/>
      <c r="N424" s="27"/>
      <c r="O424" s="27"/>
      <c r="P424" s="27"/>
    </row>
    <row r="425" spans="1:16">
      <c r="A425" s="30">
        <v>17</v>
      </c>
      <c r="B425" s="31">
        <v>3</v>
      </c>
      <c r="C425" s="31" t="str" cm="1">
        <f t="array" ref="C425">INDEX($P$5:$P$7,B425)</f>
        <v>7:10–8:35 م</v>
      </c>
      <c r="D425" s="31">
        <v>3</v>
      </c>
      <c r="E425" s="31" t="s">
        <v>335</v>
      </c>
      <c r="F425" s="32">
        <v>2</v>
      </c>
      <c r="G425" s="31" t="s">
        <v>616</v>
      </c>
      <c r="H425" s="27"/>
      <c r="I425" s="27"/>
      <c r="J425" s="27"/>
      <c r="K425" s="27"/>
      <c r="L425" s="27"/>
      <c r="M425" s="27"/>
      <c r="N425" s="27"/>
      <c r="O425" s="27"/>
      <c r="P425" s="27"/>
    </row>
    <row r="426" spans="1:16">
      <c r="A426" s="30">
        <v>17</v>
      </c>
      <c r="B426" s="31">
        <v>3</v>
      </c>
      <c r="C426" s="31" t="str" cm="1">
        <f t="array" ref="C426">INDEX($P$5:$P$7,B426)</f>
        <v>7:10–8:35 م</v>
      </c>
      <c r="D426" s="31">
        <v>4</v>
      </c>
      <c r="E426" s="31" t="s">
        <v>335</v>
      </c>
      <c r="F426" s="32">
        <v>2</v>
      </c>
      <c r="G426" s="31" t="s">
        <v>628</v>
      </c>
      <c r="H426" s="27"/>
      <c r="I426" s="27"/>
      <c r="J426" s="27"/>
      <c r="K426" s="27"/>
      <c r="L426" s="27"/>
      <c r="M426" s="27"/>
      <c r="N426" s="27"/>
      <c r="O426" s="27"/>
      <c r="P426" s="27"/>
    </row>
    <row r="427" spans="1:16">
      <c r="A427" s="30">
        <v>17</v>
      </c>
      <c r="B427" s="31">
        <v>3</v>
      </c>
      <c r="C427" s="31" t="str" cm="1">
        <f t="array" ref="C427">INDEX($P$5:$P$7,B427)</f>
        <v>7:10–8:35 م</v>
      </c>
      <c r="D427" s="31">
        <v>5</v>
      </c>
      <c r="E427" s="31" t="s">
        <v>335</v>
      </c>
      <c r="F427" s="32">
        <v>2</v>
      </c>
      <c r="G427" s="31" t="s">
        <v>638</v>
      </c>
      <c r="H427" s="27"/>
      <c r="I427" s="27"/>
      <c r="J427" s="27"/>
      <c r="K427" s="27"/>
      <c r="L427" s="27"/>
      <c r="M427" s="27"/>
      <c r="N427" s="27"/>
      <c r="O427" s="27"/>
      <c r="P427" s="27"/>
    </row>
    <row r="428" spans="1:16">
      <c r="A428" s="30">
        <v>17</v>
      </c>
      <c r="B428" s="31">
        <v>3</v>
      </c>
      <c r="C428" s="31" t="str" cm="1">
        <f t="array" ref="C428">INDEX($P$5:$P$7,B428)</f>
        <v>7:10–8:35 م</v>
      </c>
      <c r="D428" s="31">
        <v>6</v>
      </c>
      <c r="E428" s="31" t="s">
        <v>335</v>
      </c>
      <c r="F428" s="32">
        <v>2</v>
      </c>
      <c r="G428" s="31" t="s">
        <v>679</v>
      </c>
      <c r="H428" s="27"/>
      <c r="I428" s="27"/>
      <c r="J428" s="27"/>
      <c r="K428" s="27"/>
      <c r="L428" s="27"/>
      <c r="M428" s="27"/>
      <c r="N428" s="27"/>
      <c r="O428" s="27"/>
      <c r="P428" s="27"/>
    </row>
    <row r="429" spans="1:16">
      <c r="A429" s="30">
        <v>17</v>
      </c>
      <c r="B429" s="31">
        <v>3</v>
      </c>
      <c r="C429" s="31" t="str" cm="1">
        <f t="array" ref="C429">INDEX($P$5:$P$7,B429)</f>
        <v>7:10–8:35 م</v>
      </c>
      <c r="D429" s="31">
        <v>7</v>
      </c>
      <c r="E429" s="31" t="s">
        <v>335</v>
      </c>
      <c r="F429" s="32">
        <v>2</v>
      </c>
      <c r="G429" s="31" t="s">
        <v>669</v>
      </c>
      <c r="H429" s="27"/>
      <c r="I429" s="27"/>
      <c r="J429" s="27"/>
      <c r="K429" s="27"/>
      <c r="L429" s="27"/>
      <c r="M429" s="27"/>
      <c r="N429" s="27"/>
      <c r="O429" s="27"/>
      <c r="P429" s="27"/>
    </row>
    <row r="430" spans="1:16">
      <c r="A430" s="30">
        <v>18</v>
      </c>
      <c r="B430" s="31">
        <v>1</v>
      </c>
      <c r="C430" s="31" t="str" cm="1">
        <f t="array" ref="C430">INDEX($P$5:$P$7,B430)</f>
        <v>4:00–5:25 م</v>
      </c>
      <c r="D430" s="31">
        <v>1</v>
      </c>
      <c r="E430" s="31" t="s">
        <v>19</v>
      </c>
      <c r="F430" s="32">
        <v>2</v>
      </c>
      <c r="G430" s="31" t="s">
        <v>29</v>
      </c>
      <c r="H430" s="27"/>
      <c r="I430" s="27"/>
      <c r="J430" s="27"/>
      <c r="K430" s="27"/>
      <c r="L430" s="27"/>
      <c r="M430" s="27"/>
      <c r="N430" s="27"/>
      <c r="O430" s="27"/>
      <c r="P430" s="27"/>
    </row>
    <row r="431" spans="1:16">
      <c r="A431" s="30">
        <v>18</v>
      </c>
      <c r="B431" s="31">
        <v>1</v>
      </c>
      <c r="C431" s="31" t="str" cm="1">
        <f t="array" ref="C431">INDEX($P$5:$P$7,B431)</f>
        <v>4:00–5:25 م</v>
      </c>
      <c r="D431" s="31">
        <v>2</v>
      </c>
      <c r="E431" s="31" t="s">
        <v>19</v>
      </c>
      <c r="F431" s="32">
        <v>2</v>
      </c>
      <c r="G431" s="31" t="s">
        <v>30</v>
      </c>
      <c r="H431" s="27"/>
      <c r="I431" s="27"/>
      <c r="J431" s="27"/>
      <c r="K431" s="27"/>
      <c r="L431" s="27"/>
      <c r="M431" s="27"/>
      <c r="N431" s="27"/>
      <c r="O431" s="27"/>
      <c r="P431" s="27"/>
    </row>
    <row r="432" spans="1:16">
      <c r="A432" s="30">
        <v>18</v>
      </c>
      <c r="B432" s="31">
        <v>1</v>
      </c>
      <c r="C432" s="31" t="str" cm="1">
        <f t="array" ref="C432">INDEX($P$5:$P$7,B432)</f>
        <v>4:00–5:25 م</v>
      </c>
      <c r="D432" s="31">
        <v>3</v>
      </c>
      <c r="E432" s="31" t="s">
        <v>19</v>
      </c>
      <c r="F432" s="32">
        <v>2</v>
      </c>
      <c r="G432" s="31" t="s">
        <v>69</v>
      </c>
      <c r="H432" s="27"/>
      <c r="I432" s="27"/>
      <c r="J432" s="27"/>
      <c r="K432" s="27"/>
      <c r="L432" s="27"/>
      <c r="M432" s="27"/>
      <c r="N432" s="27"/>
      <c r="O432" s="27"/>
      <c r="P432" s="27"/>
    </row>
    <row r="433" spans="1:16">
      <c r="A433" s="30">
        <v>18</v>
      </c>
      <c r="B433" s="31">
        <v>1</v>
      </c>
      <c r="C433" s="31" t="str" cm="1">
        <f t="array" ref="C433">INDEX($P$5:$P$7,B433)</f>
        <v>4:00–5:25 م</v>
      </c>
      <c r="D433" s="31">
        <v>4</v>
      </c>
      <c r="E433" s="31" t="s">
        <v>19</v>
      </c>
      <c r="F433" s="32">
        <v>2</v>
      </c>
      <c r="G433" s="31" t="s">
        <v>59</v>
      </c>
      <c r="H433" s="27"/>
      <c r="I433" s="27"/>
      <c r="J433" s="27"/>
      <c r="K433" s="27"/>
      <c r="L433" s="27"/>
      <c r="M433" s="27"/>
      <c r="N433" s="27"/>
      <c r="O433" s="27"/>
      <c r="P433" s="27"/>
    </row>
    <row r="434" spans="1:16">
      <c r="A434" s="30">
        <v>18</v>
      </c>
      <c r="B434" s="31">
        <v>1</v>
      </c>
      <c r="C434" s="31" t="str" cm="1">
        <f t="array" ref="C434">INDEX($P$5:$P$7,B434)</f>
        <v>4:00–5:25 م</v>
      </c>
      <c r="D434" s="31">
        <v>5</v>
      </c>
      <c r="E434" s="31" t="s">
        <v>19</v>
      </c>
      <c r="F434" s="32">
        <v>2</v>
      </c>
      <c r="G434" s="31" t="s">
        <v>50</v>
      </c>
      <c r="H434" s="27"/>
      <c r="I434" s="27"/>
      <c r="J434" s="27"/>
      <c r="K434" s="27"/>
      <c r="L434" s="27"/>
      <c r="M434" s="27"/>
      <c r="N434" s="27"/>
      <c r="O434" s="27"/>
      <c r="P434" s="27"/>
    </row>
    <row r="435" spans="1:16">
      <c r="A435" s="30">
        <v>18</v>
      </c>
      <c r="B435" s="31">
        <v>1</v>
      </c>
      <c r="C435" s="31" t="str" cm="1">
        <f t="array" ref="C435">INDEX($P$5:$P$7,B435)</f>
        <v>4:00–5:25 م</v>
      </c>
      <c r="D435" s="31">
        <v>6</v>
      </c>
      <c r="E435" s="31" t="s">
        <v>95</v>
      </c>
      <c r="F435" s="32">
        <v>2</v>
      </c>
      <c r="G435" s="31" t="s">
        <v>97</v>
      </c>
      <c r="H435" s="27"/>
      <c r="I435" s="27"/>
      <c r="J435" s="27"/>
      <c r="K435" s="27"/>
      <c r="L435" s="27"/>
      <c r="M435" s="27"/>
      <c r="N435" s="27"/>
      <c r="O435" s="27"/>
      <c r="P435" s="27"/>
    </row>
    <row r="436" spans="1:16">
      <c r="A436" s="30">
        <v>18</v>
      </c>
      <c r="B436" s="31">
        <v>1</v>
      </c>
      <c r="C436" s="31" t="str" cm="1">
        <f t="array" ref="C436">INDEX($P$5:$P$7,B436)</f>
        <v>4:00–5:25 م</v>
      </c>
      <c r="D436" s="31">
        <v>7</v>
      </c>
      <c r="E436" s="31" t="s">
        <v>95</v>
      </c>
      <c r="F436" s="32">
        <v>2</v>
      </c>
      <c r="G436" s="31" t="s">
        <v>107</v>
      </c>
      <c r="H436" s="27"/>
      <c r="I436" s="27"/>
      <c r="J436" s="27"/>
      <c r="K436" s="27"/>
      <c r="L436" s="27"/>
      <c r="M436" s="27"/>
      <c r="N436" s="27"/>
      <c r="O436" s="27"/>
      <c r="P436" s="27"/>
    </row>
    <row r="437" spans="1:16">
      <c r="A437" s="30">
        <v>18</v>
      </c>
      <c r="B437" s="31">
        <v>1</v>
      </c>
      <c r="C437" s="31" t="str" cm="1">
        <f t="array" ref="C437">INDEX($P$5:$P$7,B437)</f>
        <v>4:00–5:25 م</v>
      </c>
      <c r="D437" s="31">
        <v>8</v>
      </c>
      <c r="E437" s="31" t="s">
        <v>95</v>
      </c>
      <c r="F437" s="32">
        <v>2</v>
      </c>
      <c r="G437" s="31" t="s">
        <v>229</v>
      </c>
      <c r="H437" s="27"/>
      <c r="I437" s="27"/>
      <c r="J437" s="27"/>
      <c r="K437" s="27"/>
      <c r="L437" s="27"/>
      <c r="M437" s="27"/>
      <c r="N437" s="27"/>
      <c r="O437" s="27"/>
      <c r="P437" s="27"/>
    </row>
    <row r="438" spans="1:16">
      <c r="A438" s="30">
        <v>18</v>
      </c>
      <c r="B438" s="31">
        <v>1</v>
      </c>
      <c r="C438" s="31" t="str" cm="1">
        <f t="array" ref="C438">INDEX($P$5:$P$7,B438)</f>
        <v>4:00–5:25 م</v>
      </c>
      <c r="D438" s="31">
        <v>9</v>
      </c>
      <c r="E438" s="31" t="s">
        <v>95</v>
      </c>
      <c r="F438" s="32">
        <v>2</v>
      </c>
      <c r="G438" s="31" t="s">
        <v>205</v>
      </c>
      <c r="H438" s="27"/>
      <c r="I438" s="27"/>
      <c r="J438" s="27"/>
      <c r="K438" s="27"/>
      <c r="L438" s="27"/>
      <c r="M438" s="27"/>
      <c r="N438" s="27"/>
      <c r="O438" s="27"/>
      <c r="P438" s="27"/>
    </row>
    <row r="439" spans="1:16">
      <c r="A439" s="30">
        <v>18</v>
      </c>
      <c r="B439" s="31">
        <v>2</v>
      </c>
      <c r="C439" s="31" t="str" cm="1">
        <f t="array" ref="C439">INDEX($P$5:$P$7,B439)</f>
        <v>5:35–7:00 م</v>
      </c>
      <c r="D439" s="31">
        <v>1</v>
      </c>
      <c r="E439" s="31" t="s">
        <v>95</v>
      </c>
      <c r="F439" s="32">
        <v>2</v>
      </c>
      <c r="G439" s="31" t="s">
        <v>178</v>
      </c>
      <c r="H439" s="27"/>
      <c r="I439" s="27"/>
      <c r="J439" s="27"/>
      <c r="K439" s="27"/>
      <c r="L439" s="27"/>
      <c r="M439" s="27"/>
      <c r="N439" s="27"/>
      <c r="O439" s="27"/>
      <c r="P439" s="27"/>
    </row>
    <row r="440" spans="1:16">
      <c r="A440" s="30">
        <v>18</v>
      </c>
      <c r="B440" s="31">
        <v>2</v>
      </c>
      <c r="C440" s="31" t="str" cm="1">
        <f t="array" ref="C440">INDEX($P$5:$P$7,B440)</f>
        <v>5:35–7:00 م</v>
      </c>
      <c r="D440" s="31">
        <v>2</v>
      </c>
      <c r="E440" s="31" t="s">
        <v>174</v>
      </c>
      <c r="F440" s="32">
        <v>2</v>
      </c>
      <c r="G440" s="31" t="s">
        <v>282</v>
      </c>
      <c r="H440" s="27"/>
      <c r="I440" s="27"/>
      <c r="J440" s="27"/>
      <c r="K440" s="27"/>
      <c r="L440" s="27"/>
      <c r="M440" s="27"/>
      <c r="N440" s="27"/>
      <c r="O440" s="27"/>
      <c r="P440" s="27"/>
    </row>
    <row r="441" spans="1:16">
      <c r="A441" s="30">
        <v>18</v>
      </c>
      <c r="B441" s="31">
        <v>2</v>
      </c>
      <c r="C441" s="31" t="str" cm="1">
        <f t="array" ref="C441">INDEX($P$5:$P$7,B441)</f>
        <v>5:35–7:00 م</v>
      </c>
      <c r="D441" s="31">
        <v>3</v>
      </c>
      <c r="E441" s="31" t="s">
        <v>174</v>
      </c>
      <c r="F441" s="32">
        <v>2</v>
      </c>
      <c r="G441" s="31" t="s">
        <v>288</v>
      </c>
      <c r="H441" s="27"/>
      <c r="I441" s="27"/>
      <c r="J441" s="27"/>
      <c r="K441" s="27"/>
      <c r="L441" s="27"/>
      <c r="M441" s="27"/>
      <c r="N441" s="27"/>
      <c r="O441" s="27"/>
      <c r="P441" s="27"/>
    </row>
    <row r="442" spans="1:16">
      <c r="A442" s="30">
        <v>18</v>
      </c>
      <c r="B442" s="31">
        <v>2</v>
      </c>
      <c r="C442" s="31" t="str" cm="1">
        <f t="array" ref="C442">INDEX($P$5:$P$7,B442)</f>
        <v>5:35–7:00 م</v>
      </c>
      <c r="D442" s="31">
        <v>4</v>
      </c>
      <c r="E442" s="31" t="s">
        <v>174</v>
      </c>
      <c r="F442" s="32">
        <v>2</v>
      </c>
      <c r="G442" s="31" t="s">
        <v>336</v>
      </c>
      <c r="H442" s="27"/>
      <c r="I442" s="27"/>
      <c r="J442" s="27"/>
      <c r="K442" s="27"/>
      <c r="L442" s="27"/>
      <c r="M442" s="27"/>
      <c r="N442" s="27"/>
      <c r="O442" s="27"/>
      <c r="P442" s="27"/>
    </row>
    <row r="443" spans="1:16">
      <c r="A443" s="30">
        <v>18</v>
      </c>
      <c r="B443" s="31">
        <v>2</v>
      </c>
      <c r="C443" s="31" t="str" cm="1">
        <f t="array" ref="C443">INDEX($P$5:$P$7,B443)</f>
        <v>5:35–7:00 م</v>
      </c>
      <c r="D443" s="31">
        <v>5</v>
      </c>
      <c r="E443" s="31" t="s">
        <v>174</v>
      </c>
      <c r="F443" s="32">
        <v>2</v>
      </c>
      <c r="G443" s="31" t="s">
        <v>333</v>
      </c>
      <c r="H443" s="27"/>
      <c r="I443" s="27"/>
      <c r="J443" s="27"/>
      <c r="K443" s="27"/>
      <c r="L443" s="27"/>
      <c r="M443" s="27"/>
      <c r="N443" s="27"/>
      <c r="O443" s="27"/>
      <c r="P443" s="27"/>
    </row>
    <row r="444" spans="1:16">
      <c r="A444" s="30">
        <v>18</v>
      </c>
      <c r="B444" s="31">
        <v>2</v>
      </c>
      <c r="C444" s="31" t="str" cm="1">
        <f t="array" ref="C444">INDEX($P$5:$P$7,B444)</f>
        <v>5:35–7:00 م</v>
      </c>
      <c r="D444" s="31">
        <v>6</v>
      </c>
      <c r="E444" s="31" t="s">
        <v>174</v>
      </c>
      <c r="F444" s="32">
        <v>2</v>
      </c>
      <c r="G444" s="31" t="s">
        <v>325</v>
      </c>
      <c r="H444" s="27"/>
      <c r="I444" s="27"/>
      <c r="J444" s="27"/>
      <c r="K444" s="27"/>
      <c r="L444" s="27"/>
      <c r="M444" s="27"/>
      <c r="N444" s="27"/>
      <c r="O444" s="27"/>
      <c r="P444" s="27"/>
    </row>
    <row r="445" spans="1:16">
      <c r="A445" s="30">
        <v>18</v>
      </c>
      <c r="B445" s="31">
        <v>2</v>
      </c>
      <c r="C445" s="31" t="str" cm="1">
        <f t="array" ref="C445">INDEX($P$5:$P$7,B445)</f>
        <v>5:35–7:00 م</v>
      </c>
      <c r="D445" s="31">
        <v>7</v>
      </c>
      <c r="E445" s="31" t="s">
        <v>295</v>
      </c>
      <c r="F445" s="32">
        <v>2</v>
      </c>
      <c r="G445" s="31" t="s">
        <v>367</v>
      </c>
      <c r="H445" s="27"/>
      <c r="I445" s="27"/>
      <c r="J445" s="27"/>
      <c r="K445" s="27"/>
      <c r="L445" s="27"/>
      <c r="M445" s="27"/>
      <c r="N445" s="27"/>
      <c r="O445" s="27"/>
      <c r="P445" s="27"/>
    </row>
    <row r="446" spans="1:16">
      <c r="A446" s="30">
        <v>18</v>
      </c>
      <c r="B446" s="31">
        <v>2</v>
      </c>
      <c r="C446" s="31" t="str" cm="1">
        <f t="array" ref="C446">INDEX($P$5:$P$7,B446)</f>
        <v>5:35–7:00 م</v>
      </c>
      <c r="D446" s="31">
        <v>8</v>
      </c>
      <c r="E446" s="31" t="s">
        <v>295</v>
      </c>
      <c r="F446" s="32">
        <v>2</v>
      </c>
      <c r="G446" s="31" t="s">
        <v>385</v>
      </c>
      <c r="H446" s="27"/>
      <c r="I446" s="27"/>
      <c r="J446" s="27"/>
      <c r="K446" s="27"/>
      <c r="L446" s="27"/>
      <c r="M446" s="27"/>
      <c r="N446" s="27"/>
      <c r="O446" s="27"/>
      <c r="P446" s="27"/>
    </row>
    <row r="447" spans="1:16">
      <c r="A447" s="30">
        <v>18</v>
      </c>
      <c r="B447" s="31">
        <v>2</v>
      </c>
      <c r="C447" s="31" t="str" cm="1">
        <f t="array" ref="C447">INDEX($P$5:$P$7,B447)</f>
        <v>5:35–7:00 م</v>
      </c>
      <c r="D447" s="31">
        <v>9</v>
      </c>
      <c r="E447" s="31" t="s">
        <v>295</v>
      </c>
      <c r="F447" s="32">
        <v>2</v>
      </c>
      <c r="G447" s="31" t="s">
        <v>534</v>
      </c>
      <c r="H447" s="27"/>
      <c r="I447" s="27"/>
      <c r="J447" s="27"/>
      <c r="K447" s="27"/>
      <c r="L447" s="27"/>
      <c r="M447" s="27"/>
      <c r="N447" s="27"/>
      <c r="O447" s="27"/>
      <c r="P447" s="27"/>
    </row>
    <row r="448" spans="1:16">
      <c r="A448" s="30">
        <v>18</v>
      </c>
      <c r="B448" s="31">
        <v>3</v>
      </c>
      <c r="C448" s="31" t="str" cm="1">
        <f t="array" ref="C448">INDEX($P$5:$P$7,B448)</f>
        <v>7:10–8:35 م</v>
      </c>
      <c r="D448" s="31">
        <v>1</v>
      </c>
      <c r="E448" s="31" t="s">
        <v>295</v>
      </c>
      <c r="F448" s="32">
        <v>2</v>
      </c>
      <c r="G448" s="31" t="s">
        <v>514</v>
      </c>
      <c r="H448" s="27"/>
      <c r="I448" s="27"/>
      <c r="J448" s="27"/>
      <c r="K448" s="27"/>
      <c r="L448" s="27"/>
      <c r="M448" s="27"/>
      <c r="N448" s="27"/>
      <c r="O448" s="27"/>
      <c r="P448" s="27"/>
    </row>
    <row r="449" spans="1:16">
      <c r="A449" s="30">
        <v>18</v>
      </c>
      <c r="B449" s="31">
        <v>3</v>
      </c>
      <c r="C449" s="31" t="str" cm="1">
        <f t="array" ref="C449">INDEX($P$5:$P$7,B449)</f>
        <v>7:10–8:35 م</v>
      </c>
      <c r="D449" s="31">
        <v>2</v>
      </c>
      <c r="E449" s="31" t="s">
        <v>295</v>
      </c>
      <c r="F449" s="32">
        <v>2</v>
      </c>
      <c r="G449" s="31" t="s">
        <v>494</v>
      </c>
      <c r="H449" s="27"/>
      <c r="I449" s="27"/>
      <c r="J449" s="27"/>
      <c r="K449" s="27"/>
      <c r="L449" s="27"/>
      <c r="M449" s="27"/>
      <c r="N449" s="27"/>
      <c r="O449" s="27"/>
      <c r="P449" s="27"/>
    </row>
    <row r="450" spans="1:16">
      <c r="A450" s="30">
        <v>18</v>
      </c>
      <c r="B450" s="31">
        <v>3</v>
      </c>
      <c r="C450" s="31" t="str" cm="1">
        <f t="array" ref="C450">INDEX($P$5:$P$7,B450)</f>
        <v>7:10–8:35 م</v>
      </c>
      <c r="D450" s="31">
        <v>3</v>
      </c>
      <c r="E450" s="31" t="s">
        <v>335</v>
      </c>
      <c r="F450" s="32">
        <v>2</v>
      </c>
      <c r="G450" s="31" t="s">
        <v>585</v>
      </c>
      <c r="H450" s="27"/>
      <c r="I450" s="27"/>
      <c r="J450" s="27"/>
      <c r="K450" s="27"/>
      <c r="L450" s="27"/>
      <c r="M450" s="27"/>
      <c r="N450" s="27"/>
      <c r="O450" s="27"/>
      <c r="P450" s="27"/>
    </row>
    <row r="451" spans="1:16">
      <c r="A451" s="30">
        <v>18</v>
      </c>
      <c r="B451" s="31">
        <v>3</v>
      </c>
      <c r="C451" s="31" t="str" cm="1">
        <f t="array" ref="C451">INDEX($P$5:$P$7,B451)</f>
        <v>7:10–8:35 م</v>
      </c>
      <c r="D451" s="31">
        <v>4</v>
      </c>
      <c r="E451" s="31" t="s">
        <v>335</v>
      </c>
      <c r="F451" s="32">
        <v>2</v>
      </c>
      <c r="G451" s="31" t="s">
        <v>605</v>
      </c>
      <c r="H451" s="27"/>
      <c r="I451" s="27"/>
      <c r="J451" s="27"/>
      <c r="K451" s="27"/>
      <c r="L451" s="27"/>
      <c r="M451" s="27"/>
      <c r="N451" s="27"/>
      <c r="O451" s="27"/>
      <c r="P451" s="27"/>
    </row>
    <row r="452" spans="1:16">
      <c r="A452" s="30">
        <v>18</v>
      </c>
      <c r="B452" s="31">
        <v>3</v>
      </c>
      <c r="C452" s="31" t="str" cm="1">
        <f t="array" ref="C452">INDEX($P$5:$P$7,B452)</f>
        <v>7:10–8:35 م</v>
      </c>
      <c r="D452" s="31">
        <v>5</v>
      </c>
      <c r="E452" s="31" t="s">
        <v>335</v>
      </c>
      <c r="F452" s="32">
        <v>2</v>
      </c>
      <c r="G452" s="31" t="s">
        <v>680</v>
      </c>
      <c r="H452" s="27"/>
      <c r="I452" s="27"/>
      <c r="J452" s="27"/>
      <c r="K452" s="27"/>
      <c r="L452" s="27"/>
      <c r="M452" s="27"/>
      <c r="N452" s="27"/>
      <c r="O452" s="27"/>
      <c r="P452" s="27"/>
    </row>
    <row r="453" spans="1:16">
      <c r="A453" s="30">
        <v>18</v>
      </c>
      <c r="B453" s="31">
        <v>3</v>
      </c>
      <c r="C453" s="31" t="str" cm="1">
        <f t="array" ref="C453">INDEX($P$5:$P$7,B453)</f>
        <v>7:10–8:35 م</v>
      </c>
      <c r="D453" s="31">
        <v>6</v>
      </c>
      <c r="E453" s="31" t="s">
        <v>335</v>
      </c>
      <c r="F453" s="32">
        <v>2</v>
      </c>
      <c r="G453" s="31" t="s">
        <v>670</v>
      </c>
      <c r="H453" s="27"/>
      <c r="I453" s="27"/>
      <c r="J453" s="27"/>
      <c r="K453" s="27"/>
      <c r="L453" s="27"/>
      <c r="M453" s="27"/>
      <c r="N453" s="27"/>
      <c r="O453" s="27"/>
      <c r="P453" s="27"/>
    </row>
    <row r="454" spans="1:16">
      <c r="A454" s="30">
        <v>18</v>
      </c>
      <c r="B454" s="31">
        <v>3</v>
      </c>
      <c r="C454" s="31" t="str" cm="1">
        <f t="array" ref="C454">INDEX($P$5:$P$7,B454)</f>
        <v>7:10–8:35 م</v>
      </c>
      <c r="D454" s="31">
        <v>7</v>
      </c>
      <c r="E454" s="31" t="s">
        <v>335</v>
      </c>
      <c r="F454" s="32">
        <v>2</v>
      </c>
      <c r="G454" s="31" t="s">
        <v>658</v>
      </c>
      <c r="H454" s="27"/>
      <c r="I454" s="27"/>
      <c r="J454" s="27"/>
      <c r="K454" s="27"/>
      <c r="L454" s="27"/>
      <c r="M454" s="27"/>
      <c r="N454" s="27"/>
      <c r="O454" s="27"/>
      <c r="P454" s="27"/>
    </row>
    <row r="455" spans="1:16">
      <c r="A455" s="36">
        <v>19</v>
      </c>
      <c r="B455" s="36">
        <v>1</v>
      </c>
      <c r="C455" s="36" t="str" cm="1">
        <f t="array" ref="C455">INDEX($P$5:$P$7,B455)</f>
        <v>4:00–5:25 م</v>
      </c>
      <c r="D455" s="36">
        <v>1</v>
      </c>
      <c r="E455" s="36" t="s">
        <v>341</v>
      </c>
      <c r="F455" s="36"/>
      <c r="G455" s="36" t="s">
        <v>342</v>
      </c>
      <c r="H455" s="27"/>
      <c r="I455" s="27"/>
      <c r="J455" s="27"/>
      <c r="K455" s="27"/>
      <c r="L455" s="27"/>
      <c r="M455" s="27"/>
      <c r="N455" s="27"/>
      <c r="O455" s="27"/>
      <c r="P455" s="27"/>
    </row>
    <row r="456" spans="1:16">
      <c r="A456" s="36">
        <v>19</v>
      </c>
      <c r="B456" s="36">
        <v>1</v>
      </c>
      <c r="C456" s="36" t="str" cm="1">
        <f t="array" ref="C456">INDEX($P$5:$P$7,B456)</f>
        <v>4:00–5:25 م</v>
      </c>
      <c r="D456" s="36">
        <v>2</v>
      </c>
      <c r="E456" s="36" t="s">
        <v>341</v>
      </c>
      <c r="F456" s="36"/>
      <c r="G456" s="36" t="s">
        <v>343</v>
      </c>
      <c r="H456" s="27"/>
      <c r="I456" s="27"/>
      <c r="J456" s="27"/>
      <c r="K456" s="27"/>
      <c r="L456" s="27"/>
      <c r="M456" s="27"/>
      <c r="N456" s="27"/>
      <c r="O456" s="27"/>
      <c r="P456" s="27"/>
    </row>
    <row r="457" spans="1:16">
      <c r="A457" s="36">
        <v>19</v>
      </c>
      <c r="B457" s="36">
        <v>1</v>
      </c>
      <c r="C457" s="36" t="str" cm="1">
        <f t="array" ref="C457">INDEX($P$5:$P$7,B457)</f>
        <v>4:00–5:25 م</v>
      </c>
      <c r="D457" s="36">
        <v>3</v>
      </c>
      <c r="E457" s="36" t="s">
        <v>341</v>
      </c>
      <c r="F457" s="36"/>
      <c r="G457" s="36" t="s">
        <v>344</v>
      </c>
      <c r="H457" s="27"/>
      <c r="I457" s="27"/>
      <c r="J457" s="27"/>
      <c r="K457" s="27"/>
      <c r="L457" s="27"/>
      <c r="M457" s="27"/>
      <c r="N457" s="27"/>
      <c r="O457" s="27"/>
      <c r="P457" s="27"/>
    </row>
    <row r="458" spans="1:16">
      <c r="A458" s="36">
        <v>19</v>
      </c>
      <c r="B458" s="36">
        <v>1</v>
      </c>
      <c r="C458" s="36" t="str" cm="1">
        <f t="array" ref="C458">INDEX($P$5:$P$7,B458)</f>
        <v>4:00–5:25 م</v>
      </c>
      <c r="D458" s="36">
        <v>4</v>
      </c>
      <c r="E458" s="36" t="s">
        <v>341</v>
      </c>
      <c r="F458" s="36"/>
      <c r="G458" s="36" t="s">
        <v>345</v>
      </c>
      <c r="H458" s="27"/>
      <c r="I458" s="27"/>
      <c r="J458" s="27"/>
      <c r="K458" s="27"/>
      <c r="L458" s="27"/>
      <c r="M458" s="27"/>
      <c r="N458" s="27"/>
      <c r="O458" s="27"/>
      <c r="P458" s="27"/>
    </row>
    <row r="459" spans="1:16">
      <c r="A459" s="36">
        <v>20</v>
      </c>
      <c r="B459" s="36">
        <v>1</v>
      </c>
      <c r="C459" s="36" t="str" cm="1">
        <f t="array" ref="C459">INDEX($P$5:$P$7,B459)</f>
        <v>4:00–5:25 م</v>
      </c>
      <c r="D459" s="36">
        <v>1</v>
      </c>
      <c r="E459" s="36" t="s">
        <v>180</v>
      </c>
      <c r="F459" s="36"/>
      <c r="G459" s="36" t="s">
        <v>346</v>
      </c>
      <c r="H459" s="27"/>
      <c r="I459" s="27"/>
      <c r="J459" s="27"/>
      <c r="K459" s="27"/>
      <c r="L459" s="27"/>
      <c r="M459" s="27"/>
      <c r="N459" s="27"/>
      <c r="O459" s="27"/>
      <c r="P459" s="27"/>
    </row>
    <row r="460" spans="1:16">
      <c r="A460" s="36">
        <v>20</v>
      </c>
      <c r="B460" s="36">
        <v>1</v>
      </c>
      <c r="C460" s="36" t="str" cm="1">
        <f t="array" ref="C460">INDEX($P$5:$P$7,B460)</f>
        <v>4:00–5:25 م</v>
      </c>
      <c r="D460" s="36">
        <v>2</v>
      </c>
      <c r="E460" s="36" t="s">
        <v>180</v>
      </c>
      <c r="F460" s="36"/>
      <c r="G460" s="36" t="s">
        <v>347</v>
      </c>
      <c r="H460" s="27"/>
      <c r="I460" s="27"/>
      <c r="J460" s="27"/>
      <c r="K460" s="27"/>
      <c r="L460" s="27"/>
      <c r="M460" s="27"/>
      <c r="N460" s="27"/>
      <c r="O460" s="27"/>
      <c r="P460" s="27"/>
    </row>
    <row r="461" spans="1:16">
      <c r="A461" s="36">
        <v>21</v>
      </c>
      <c r="B461" s="36">
        <v>1</v>
      </c>
      <c r="C461" s="36" t="str" cm="1">
        <f t="array" ref="C461">INDEX($P$5:$P$7,B461)</f>
        <v>4:00–5:25 م</v>
      </c>
      <c r="D461" s="36">
        <v>1</v>
      </c>
      <c r="E461" s="36" t="s">
        <v>101</v>
      </c>
      <c r="F461" s="36"/>
      <c r="G461" s="36" t="s">
        <v>183</v>
      </c>
      <c r="H461" s="27"/>
      <c r="I461" s="27"/>
      <c r="J461" s="27"/>
      <c r="K461" s="27"/>
      <c r="L461" s="27"/>
      <c r="M461" s="27"/>
      <c r="N461" s="27"/>
      <c r="O461" s="27"/>
      <c r="P461" s="27"/>
    </row>
  </sheetData>
  <mergeCells count="2">
    <mergeCell ref="A1:G1"/>
    <mergeCell ref="A2:G2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09B89-C283-4BDC-9B15-C222AA5D3683}">
  <dimension ref="A1:P415"/>
  <sheetViews>
    <sheetView showGridLines="0" rightToLeft="1" workbookViewId="0">
      <pane ySplit="4" topLeftCell="A5" activePane="bottomLeft" state="frozen"/>
      <selection sqref="A1:C1"/>
      <selection pane="bottomLeft" sqref="A1:XFD1048576"/>
    </sheetView>
  </sheetViews>
  <sheetFormatPr defaultRowHeight="14.5"/>
  <cols>
    <col min="1" max="2" width="10" style="24" customWidth="1"/>
    <col min="3" max="3" width="20.90625" style="24" customWidth="1"/>
    <col min="4" max="4" width="11.26953125" style="24" customWidth="1"/>
    <col min="5" max="5" width="21.453125" style="24" customWidth="1"/>
    <col min="6" max="6" width="10.54296875" style="24" customWidth="1"/>
    <col min="7" max="7" width="27.26953125" style="24" customWidth="1"/>
    <col min="8" max="8" width="8.7265625" style="19"/>
    <col min="9" max="9" width="10" style="19" customWidth="1"/>
    <col min="10" max="10" width="15.453125" style="19" customWidth="1"/>
    <col min="11" max="12" width="12.7265625" style="19" customWidth="1"/>
    <col min="13" max="14" width="8.7265625" style="19"/>
    <col min="15" max="15" width="9.08984375" style="19" customWidth="1"/>
    <col min="16" max="16" width="20.90625" style="19" customWidth="1"/>
    <col min="17" max="16384" width="8.7265625" style="19"/>
  </cols>
  <sheetData>
    <row r="1" spans="1:16" ht="18.5">
      <c r="A1" s="56" t="s">
        <v>682</v>
      </c>
      <c r="B1" s="56"/>
      <c r="C1" s="56"/>
      <c r="D1" s="56"/>
      <c r="E1" s="56"/>
      <c r="F1" s="56"/>
      <c r="G1" s="56"/>
      <c r="H1" s="18"/>
      <c r="I1" s="18"/>
      <c r="J1" s="18"/>
      <c r="K1" s="18"/>
      <c r="L1" s="18"/>
      <c r="M1" s="18"/>
      <c r="N1" s="18"/>
      <c r="O1" s="18"/>
      <c r="P1" s="18"/>
    </row>
    <row r="2" spans="1:16">
      <c r="A2" s="57" t="str">
        <f>"إجمالي "&amp;COUNTIF($G$5:$G$412,"* ضد *")&amp;" مباراة دوري | مباريات كل فريق "&amp;IF(MIN($K$5:$K$55)=MAX($K$5:$K$55),MIN($K$5:$K$55),MIN($K$5:$K$55)&amp;"–"&amp;MAX($K$5:$K$55))&amp;" | 3 مجموعة | دوري 17 يوم + إقصائي 2 يوم = 19 يوم | "&amp;MAX($D$5:$D$415)&amp;" ملعب"</f>
        <v>إجمالي 408 مباراة دوري | مباريات كل فريق 16 | 3 مجموعة | دوري 17 يوم + إقصائي 2 يوم = 19 يوم | 8 ملعب</v>
      </c>
      <c r="B2" s="58"/>
      <c r="C2" s="58"/>
      <c r="D2" s="58"/>
      <c r="E2" s="58"/>
      <c r="F2" s="58"/>
      <c r="G2" s="58"/>
      <c r="H2" s="25"/>
      <c r="I2" s="25"/>
      <c r="J2" s="25"/>
      <c r="K2" s="25"/>
      <c r="L2" s="25"/>
      <c r="M2" s="25"/>
      <c r="N2" s="25"/>
      <c r="O2" s="25"/>
      <c r="P2" s="25"/>
    </row>
    <row r="3" spans="1:16">
      <c r="A3" s="26"/>
      <c r="B3" s="26"/>
      <c r="C3" s="26"/>
      <c r="D3" s="26"/>
      <c r="E3" s="26"/>
      <c r="F3" s="26"/>
      <c r="G3" s="26"/>
      <c r="H3" s="27"/>
      <c r="I3" s="27"/>
      <c r="J3" s="27"/>
      <c r="K3" s="27"/>
      <c r="L3" s="27"/>
      <c r="M3" s="27"/>
      <c r="N3" s="27"/>
      <c r="O3" s="27"/>
      <c r="P3" s="27"/>
    </row>
    <row r="4" spans="1:16">
      <c r="A4" s="28" t="s">
        <v>12</v>
      </c>
      <c r="B4" s="28" t="s">
        <v>13</v>
      </c>
      <c r="C4" s="28" t="s">
        <v>14</v>
      </c>
      <c r="D4" s="28" t="s">
        <v>15</v>
      </c>
      <c r="E4" s="28" t="s">
        <v>16</v>
      </c>
      <c r="F4" s="28" t="s">
        <v>17</v>
      </c>
      <c r="G4" s="28" t="s">
        <v>18</v>
      </c>
      <c r="H4" s="27"/>
      <c r="I4" s="29" t="s">
        <v>35</v>
      </c>
      <c r="J4" s="29" t="s">
        <v>36</v>
      </c>
      <c r="K4" s="29" t="s">
        <v>37</v>
      </c>
      <c r="L4" s="29" t="s">
        <v>38</v>
      </c>
      <c r="M4" s="27"/>
      <c r="N4" s="27"/>
      <c r="O4" s="15" t="s">
        <v>13</v>
      </c>
      <c r="P4" s="15" t="s">
        <v>39</v>
      </c>
    </row>
    <row r="5" spans="1:16">
      <c r="A5" s="30">
        <v>1</v>
      </c>
      <c r="B5" s="31">
        <v>1</v>
      </c>
      <c r="C5" s="31" t="str" cm="1">
        <f t="array" ref="C5">INDEX($P$5:$P$7,B5)</f>
        <v>4:00–5:25 م</v>
      </c>
      <c r="D5" s="31">
        <v>1</v>
      </c>
      <c r="E5" s="31" t="s">
        <v>19</v>
      </c>
      <c r="F5" s="32">
        <v>1</v>
      </c>
      <c r="G5" s="31" t="s">
        <v>127</v>
      </c>
      <c r="H5" s="27"/>
      <c r="I5" s="33">
        <v>1</v>
      </c>
      <c r="J5" s="33" t="s">
        <v>19</v>
      </c>
      <c r="K5" s="33">
        <f t="shared" ref="K5:K36" si="0">COUNTIF($G$5:$G$412,I5&amp;" ضد *")+COUNTIF($G$5:$G$412,"* ضد "&amp;I5)</f>
        <v>16</v>
      </c>
      <c r="L5" s="33">
        <f t="shared" ref="L5:L36" si="1">COUNTIF($J$5:$J$55,J5)-1</f>
        <v>16</v>
      </c>
      <c r="M5" s="27"/>
      <c r="N5" s="27"/>
      <c r="O5" s="34">
        <v>1</v>
      </c>
      <c r="P5" s="34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</row>
    <row r="6" spans="1:16">
      <c r="A6" s="30">
        <v>1</v>
      </c>
      <c r="B6" s="31">
        <v>1</v>
      </c>
      <c r="C6" s="31" t="str" cm="1">
        <f t="array" ref="C6">INDEX($P$5:$P$7,B6)</f>
        <v>4:00–5:25 م</v>
      </c>
      <c r="D6" s="31">
        <v>2</v>
      </c>
      <c r="E6" s="31" t="s">
        <v>19</v>
      </c>
      <c r="F6" s="32">
        <v>1</v>
      </c>
      <c r="G6" s="31" t="s">
        <v>128</v>
      </c>
      <c r="H6" s="27"/>
      <c r="I6" s="33">
        <v>2</v>
      </c>
      <c r="J6" s="33" t="s">
        <v>19</v>
      </c>
      <c r="K6" s="33">
        <f t="shared" si="0"/>
        <v>16</v>
      </c>
      <c r="L6" s="33">
        <f t="shared" si="1"/>
        <v>16</v>
      </c>
      <c r="M6" s="27"/>
      <c r="N6" s="27"/>
      <c r="O6" s="34">
        <v>2</v>
      </c>
      <c r="P6" s="34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</row>
    <row r="7" spans="1:16">
      <c r="A7" s="30">
        <v>1</v>
      </c>
      <c r="B7" s="31">
        <v>1</v>
      </c>
      <c r="C7" s="31" t="str" cm="1">
        <f t="array" ref="C7">INDEX($P$5:$P$7,B7)</f>
        <v>4:00–5:25 م</v>
      </c>
      <c r="D7" s="31">
        <v>3</v>
      </c>
      <c r="E7" s="31" t="s">
        <v>19</v>
      </c>
      <c r="F7" s="32">
        <v>1</v>
      </c>
      <c r="G7" s="31" t="s">
        <v>129</v>
      </c>
      <c r="H7" s="27"/>
      <c r="I7" s="33">
        <v>3</v>
      </c>
      <c r="J7" s="33" t="s">
        <v>19</v>
      </c>
      <c r="K7" s="33">
        <f t="shared" si="0"/>
        <v>16</v>
      </c>
      <c r="L7" s="33">
        <f t="shared" si="1"/>
        <v>16</v>
      </c>
      <c r="M7" s="27"/>
      <c r="N7" s="27"/>
      <c r="O7" s="34">
        <v>3</v>
      </c>
      <c r="P7" s="34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</row>
    <row r="8" spans="1:16">
      <c r="A8" s="30">
        <v>1</v>
      </c>
      <c r="B8" s="31">
        <v>1</v>
      </c>
      <c r="C8" s="31" t="str" cm="1">
        <f t="array" ref="C8">INDEX($P$5:$P$7,B8)</f>
        <v>4:00–5:25 م</v>
      </c>
      <c r="D8" s="31">
        <v>4</v>
      </c>
      <c r="E8" s="31" t="s">
        <v>19</v>
      </c>
      <c r="F8" s="32">
        <v>1</v>
      </c>
      <c r="G8" s="31" t="s">
        <v>130</v>
      </c>
      <c r="H8" s="27"/>
      <c r="I8" s="33">
        <v>4</v>
      </c>
      <c r="J8" s="33" t="s">
        <v>19</v>
      </c>
      <c r="K8" s="33">
        <f t="shared" si="0"/>
        <v>16</v>
      </c>
      <c r="L8" s="33">
        <f t="shared" si="1"/>
        <v>16</v>
      </c>
      <c r="M8" s="27"/>
      <c r="N8" s="27"/>
      <c r="O8" s="27"/>
      <c r="P8" s="27"/>
    </row>
    <row r="9" spans="1:16">
      <c r="A9" s="30">
        <v>1</v>
      </c>
      <c r="B9" s="31">
        <v>1</v>
      </c>
      <c r="C9" s="31" t="str" cm="1">
        <f t="array" ref="C9">INDEX($P$5:$P$7,B9)</f>
        <v>4:00–5:25 م</v>
      </c>
      <c r="D9" s="31">
        <v>5</v>
      </c>
      <c r="E9" s="31" t="s">
        <v>19</v>
      </c>
      <c r="F9" s="32">
        <v>1</v>
      </c>
      <c r="G9" s="31" t="s">
        <v>131</v>
      </c>
      <c r="H9" s="27"/>
      <c r="I9" s="33">
        <v>5</v>
      </c>
      <c r="J9" s="33" t="s">
        <v>19</v>
      </c>
      <c r="K9" s="33">
        <f t="shared" si="0"/>
        <v>16</v>
      </c>
      <c r="L9" s="33">
        <f t="shared" si="1"/>
        <v>16</v>
      </c>
      <c r="M9" s="27"/>
      <c r="N9" s="27"/>
      <c r="O9" s="35" t="s">
        <v>184</v>
      </c>
      <c r="P9" s="27"/>
    </row>
    <row r="10" spans="1:16">
      <c r="A10" s="30">
        <v>1</v>
      </c>
      <c r="B10" s="31">
        <v>1</v>
      </c>
      <c r="C10" s="31" t="str" cm="1">
        <f t="array" ref="C10">INDEX($P$5:$P$7,B10)</f>
        <v>4:00–5:25 م</v>
      </c>
      <c r="D10" s="31">
        <v>6</v>
      </c>
      <c r="E10" s="31" t="s">
        <v>19</v>
      </c>
      <c r="F10" s="32">
        <v>1</v>
      </c>
      <c r="G10" s="31" t="s">
        <v>91</v>
      </c>
      <c r="H10" s="27"/>
      <c r="I10" s="33">
        <v>6</v>
      </c>
      <c r="J10" s="33" t="s">
        <v>19</v>
      </c>
      <c r="K10" s="33">
        <f t="shared" si="0"/>
        <v>16</v>
      </c>
      <c r="L10" s="33">
        <f t="shared" si="1"/>
        <v>16</v>
      </c>
      <c r="M10" s="27"/>
      <c r="N10" s="27"/>
      <c r="O10" s="27"/>
      <c r="P10" s="27"/>
    </row>
    <row r="11" spans="1:16">
      <c r="A11" s="30">
        <v>1</v>
      </c>
      <c r="B11" s="31">
        <v>1</v>
      </c>
      <c r="C11" s="31" t="str" cm="1">
        <f t="array" ref="C11">INDEX($P$5:$P$7,B11)</f>
        <v>4:00–5:25 م</v>
      </c>
      <c r="D11" s="31">
        <v>7</v>
      </c>
      <c r="E11" s="31" t="s">
        <v>19</v>
      </c>
      <c r="F11" s="32">
        <v>1</v>
      </c>
      <c r="G11" s="31" t="s">
        <v>79</v>
      </c>
      <c r="H11" s="27"/>
      <c r="I11" s="33">
        <v>7</v>
      </c>
      <c r="J11" s="33" t="s">
        <v>19</v>
      </c>
      <c r="K11" s="33">
        <f t="shared" si="0"/>
        <v>16</v>
      </c>
      <c r="L11" s="33">
        <f t="shared" si="1"/>
        <v>16</v>
      </c>
      <c r="M11" s="27"/>
      <c r="N11" s="27"/>
      <c r="O11" s="27"/>
      <c r="P11" s="27"/>
    </row>
    <row r="12" spans="1:16">
      <c r="A12" s="30">
        <v>1</v>
      </c>
      <c r="B12" s="31">
        <v>1</v>
      </c>
      <c r="C12" s="31" t="str" cm="1">
        <f t="array" ref="C12">INDEX($P$5:$P$7,B12)</f>
        <v>4:00–5:25 م</v>
      </c>
      <c r="D12" s="31">
        <v>8</v>
      </c>
      <c r="E12" s="31" t="s">
        <v>19</v>
      </c>
      <c r="F12" s="32">
        <v>1</v>
      </c>
      <c r="G12" s="31" t="s">
        <v>67</v>
      </c>
      <c r="H12" s="27"/>
      <c r="I12" s="33">
        <v>8</v>
      </c>
      <c r="J12" s="33" t="s">
        <v>19</v>
      </c>
      <c r="K12" s="33">
        <f t="shared" si="0"/>
        <v>16</v>
      </c>
      <c r="L12" s="33">
        <f t="shared" si="1"/>
        <v>16</v>
      </c>
      <c r="M12" s="27"/>
      <c r="N12" s="27"/>
      <c r="O12" s="27"/>
      <c r="P12" s="27"/>
    </row>
    <row r="13" spans="1:16">
      <c r="A13" s="30">
        <v>1</v>
      </c>
      <c r="B13" s="31">
        <v>2</v>
      </c>
      <c r="C13" s="31" t="str" cm="1">
        <f t="array" ref="C13">INDEX($P$5:$P$7,B13)</f>
        <v>5:35–7:00 م</v>
      </c>
      <c r="D13" s="31">
        <v>1</v>
      </c>
      <c r="E13" s="31" t="s">
        <v>95</v>
      </c>
      <c r="F13" s="32">
        <v>1</v>
      </c>
      <c r="G13" s="31" t="s">
        <v>374</v>
      </c>
      <c r="H13" s="27"/>
      <c r="I13" s="33">
        <v>9</v>
      </c>
      <c r="J13" s="33" t="s">
        <v>19</v>
      </c>
      <c r="K13" s="33">
        <f t="shared" si="0"/>
        <v>16</v>
      </c>
      <c r="L13" s="33">
        <f t="shared" si="1"/>
        <v>16</v>
      </c>
      <c r="M13" s="27"/>
      <c r="N13" s="27"/>
      <c r="O13" s="27"/>
      <c r="P13" s="27"/>
    </row>
    <row r="14" spans="1:16">
      <c r="A14" s="30">
        <v>1</v>
      </c>
      <c r="B14" s="31">
        <v>2</v>
      </c>
      <c r="C14" s="31" t="str" cm="1">
        <f t="array" ref="C14">INDEX($P$5:$P$7,B14)</f>
        <v>5:35–7:00 م</v>
      </c>
      <c r="D14" s="31">
        <v>2</v>
      </c>
      <c r="E14" s="31" t="s">
        <v>95</v>
      </c>
      <c r="F14" s="32">
        <v>1</v>
      </c>
      <c r="G14" s="31" t="s">
        <v>375</v>
      </c>
      <c r="H14" s="27"/>
      <c r="I14" s="33">
        <v>10</v>
      </c>
      <c r="J14" s="33" t="s">
        <v>19</v>
      </c>
      <c r="K14" s="33">
        <f t="shared" si="0"/>
        <v>16</v>
      </c>
      <c r="L14" s="33">
        <f t="shared" si="1"/>
        <v>16</v>
      </c>
      <c r="M14" s="27"/>
      <c r="N14" s="27"/>
      <c r="O14" s="27"/>
      <c r="P14" s="27"/>
    </row>
    <row r="15" spans="1:16">
      <c r="A15" s="30">
        <v>1</v>
      </c>
      <c r="B15" s="31">
        <v>2</v>
      </c>
      <c r="C15" s="31" t="str" cm="1">
        <f t="array" ref="C15">INDEX($P$5:$P$7,B15)</f>
        <v>5:35–7:00 م</v>
      </c>
      <c r="D15" s="31">
        <v>3</v>
      </c>
      <c r="E15" s="31" t="s">
        <v>95</v>
      </c>
      <c r="F15" s="32">
        <v>1</v>
      </c>
      <c r="G15" s="31" t="s">
        <v>376</v>
      </c>
      <c r="H15" s="27"/>
      <c r="I15" s="33">
        <v>11</v>
      </c>
      <c r="J15" s="33" t="s">
        <v>19</v>
      </c>
      <c r="K15" s="33">
        <f t="shared" si="0"/>
        <v>16</v>
      </c>
      <c r="L15" s="33">
        <f t="shared" si="1"/>
        <v>16</v>
      </c>
      <c r="M15" s="27"/>
      <c r="N15" s="27"/>
      <c r="O15" s="27"/>
      <c r="P15" s="27"/>
    </row>
    <row r="16" spans="1:16">
      <c r="A16" s="30">
        <v>1</v>
      </c>
      <c r="B16" s="31">
        <v>2</v>
      </c>
      <c r="C16" s="31" t="str" cm="1">
        <f t="array" ref="C16">INDEX($P$5:$P$7,B16)</f>
        <v>5:35–7:00 م</v>
      </c>
      <c r="D16" s="31">
        <v>4</v>
      </c>
      <c r="E16" s="31" t="s">
        <v>95</v>
      </c>
      <c r="F16" s="32">
        <v>1</v>
      </c>
      <c r="G16" s="31" t="s">
        <v>377</v>
      </c>
      <c r="H16" s="27"/>
      <c r="I16" s="33">
        <v>12</v>
      </c>
      <c r="J16" s="33" t="s">
        <v>19</v>
      </c>
      <c r="K16" s="33">
        <f t="shared" si="0"/>
        <v>16</v>
      </c>
      <c r="L16" s="33">
        <f t="shared" si="1"/>
        <v>16</v>
      </c>
      <c r="M16" s="27"/>
      <c r="N16" s="27"/>
      <c r="O16" s="27"/>
      <c r="P16" s="27"/>
    </row>
    <row r="17" spans="1:16">
      <c r="A17" s="30">
        <v>1</v>
      </c>
      <c r="B17" s="31">
        <v>2</v>
      </c>
      <c r="C17" s="31" t="str" cm="1">
        <f t="array" ref="C17">INDEX($P$5:$P$7,B17)</f>
        <v>5:35–7:00 م</v>
      </c>
      <c r="D17" s="31">
        <v>5</v>
      </c>
      <c r="E17" s="31" t="s">
        <v>95</v>
      </c>
      <c r="F17" s="32">
        <v>1</v>
      </c>
      <c r="G17" s="31" t="s">
        <v>378</v>
      </c>
      <c r="H17" s="27"/>
      <c r="I17" s="33">
        <v>13</v>
      </c>
      <c r="J17" s="33" t="s">
        <v>19</v>
      </c>
      <c r="K17" s="33">
        <f t="shared" si="0"/>
        <v>16</v>
      </c>
      <c r="L17" s="33">
        <f t="shared" si="1"/>
        <v>16</v>
      </c>
      <c r="M17" s="27"/>
      <c r="N17" s="27"/>
      <c r="O17" s="27"/>
      <c r="P17" s="27"/>
    </row>
    <row r="18" spans="1:16">
      <c r="A18" s="30">
        <v>1</v>
      </c>
      <c r="B18" s="31">
        <v>2</v>
      </c>
      <c r="C18" s="31" t="str" cm="1">
        <f t="array" ref="C18">INDEX($P$5:$P$7,B18)</f>
        <v>5:35–7:00 م</v>
      </c>
      <c r="D18" s="31">
        <v>6</v>
      </c>
      <c r="E18" s="31" t="s">
        <v>95</v>
      </c>
      <c r="F18" s="32">
        <v>1</v>
      </c>
      <c r="G18" s="31" t="s">
        <v>328</v>
      </c>
      <c r="H18" s="27"/>
      <c r="I18" s="33">
        <v>14</v>
      </c>
      <c r="J18" s="33" t="s">
        <v>19</v>
      </c>
      <c r="K18" s="33">
        <f t="shared" si="0"/>
        <v>16</v>
      </c>
      <c r="L18" s="33">
        <f t="shared" si="1"/>
        <v>16</v>
      </c>
      <c r="M18" s="27"/>
      <c r="N18" s="27"/>
      <c r="O18" s="27"/>
      <c r="P18" s="27"/>
    </row>
    <row r="19" spans="1:16">
      <c r="A19" s="30">
        <v>1</v>
      </c>
      <c r="B19" s="31">
        <v>2</v>
      </c>
      <c r="C19" s="31" t="str" cm="1">
        <f t="array" ref="C19">INDEX($P$5:$P$7,B19)</f>
        <v>5:35–7:00 م</v>
      </c>
      <c r="D19" s="31">
        <v>7</v>
      </c>
      <c r="E19" s="31" t="s">
        <v>95</v>
      </c>
      <c r="F19" s="32">
        <v>1</v>
      </c>
      <c r="G19" s="31" t="s">
        <v>326</v>
      </c>
      <c r="H19" s="27"/>
      <c r="I19" s="33">
        <v>15</v>
      </c>
      <c r="J19" s="33" t="s">
        <v>19</v>
      </c>
      <c r="K19" s="33">
        <f t="shared" si="0"/>
        <v>16</v>
      </c>
      <c r="L19" s="33">
        <f t="shared" si="1"/>
        <v>16</v>
      </c>
      <c r="M19" s="27"/>
      <c r="N19" s="27"/>
      <c r="O19" s="27"/>
      <c r="P19" s="27"/>
    </row>
    <row r="20" spans="1:16">
      <c r="A20" s="30">
        <v>1</v>
      </c>
      <c r="B20" s="31">
        <v>2</v>
      </c>
      <c r="C20" s="31" t="str" cm="1">
        <f t="array" ref="C20">INDEX($P$5:$P$7,B20)</f>
        <v>5:35–7:00 م</v>
      </c>
      <c r="D20" s="31">
        <v>8</v>
      </c>
      <c r="E20" s="31" t="s">
        <v>95</v>
      </c>
      <c r="F20" s="32">
        <v>1</v>
      </c>
      <c r="G20" s="31" t="s">
        <v>317</v>
      </c>
      <c r="H20" s="27"/>
      <c r="I20" s="33">
        <v>16</v>
      </c>
      <c r="J20" s="33" t="s">
        <v>19</v>
      </c>
      <c r="K20" s="33">
        <f t="shared" si="0"/>
        <v>16</v>
      </c>
      <c r="L20" s="33">
        <f t="shared" si="1"/>
        <v>16</v>
      </c>
      <c r="M20" s="27"/>
      <c r="N20" s="27"/>
      <c r="O20" s="27"/>
      <c r="P20" s="27"/>
    </row>
    <row r="21" spans="1:16">
      <c r="A21" s="30">
        <v>1</v>
      </c>
      <c r="B21" s="31">
        <v>3</v>
      </c>
      <c r="C21" s="31" t="str" cm="1">
        <f t="array" ref="C21">INDEX($P$5:$P$7,B21)</f>
        <v>7:10–8:35 م</v>
      </c>
      <c r="D21" s="31">
        <v>1</v>
      </c>
      <c r="E21" s="31" t="s">
        <v>174</v>
      </c>
      <c r="F21" s="32">
        <v>1</v>
      </c>
      <c r="G21" s="31" t="s">
        <v>683</v>
      </c>
      <c r="H21" s="27"/>
      <c r="I21" s="33">
        <v>17</v>
      </c>
      <c r="J21" s="33" t="s">
        <v>19</v>
      </c>
      <c r="K21" s="33">
        <f t="shared" si="0"/>
        <v>16</v>
      </c>
      <c r="L21" s="33">
        <f t="shared" si="1"/>
        <v>16</v>
      </c>
      <c r="M21" s="27"/>
      <c r="N21" s="27"/>
      <c r="O21" s="27"/>
      <c r="P21" s="27"/>
    </row>
    <row r="22" spans="1:16">
      <c r="A22" s="30">
        <v>1</v>
      </c>
      <c r="B22" s="31">
        <v>3</v>
      </c>
      <c r="C22" s="31" t="str" cm="1">
        <f t="array" ref="C22">INDEX($P$5:$P$7,B22)</f>
        <v>7:10–8:35 م</v>
      </c>
      <c r="D22" s="31">
        <v>2</v>
      </c>
      <c r="E22" s="31" t="s">
        <v>174</v>
      </c>
      <c r="F22" s="32">
        <v>1</v>
      </c>
      <c r="G22" s="31" t="s">
        <v>684</v>
      </c>
      <c r="H22" s="27"/>
      <c r="I22" s="33">
        <v>18</v>
      </c>
      <c r="J22" s="33" t="s">
        <v>95</v>
      </c>
      <c r="K22" s="33">
        <f t="shared" si="0"/>
        <v>16</v>
      </c>
      <c r="L22" s="33">
        <f t="shared" si="1"/>
        <v>16</v>
      </c>
      <c r="M22" s="27"/>
      <c r="N22" s="27"/>
      <c r="O22" s="27"/>
      <c r="P22" s="27"/>
    </row>
    <row r="23" spans="1:16">
      <c r="A23" s="30">
        <v>1</v>
      </c>
      <c r="B23" s="31">
        <v>3</v>
      </c>
      <c r="C23" s="31" t="str" cm="1">
        <f t="array" ref="C23">INDEX($P$5:$P$7,B23)</f>
        <v>7:10–8:35 م</v>
      </c>
      <c r="D23" s="31">
        <v>3</v>
      </c>
      <c r="E23" s="31" t="s">
        <v>174</v>
      </c>
      <c r="F23" s="32">
        <v>1</v>
      </c>
      <c r="G23" s="31" t="s">
        <v>685</v>
      </c>
      <c r="H23" s="27"/>
      <c r="I23" s="33">
        <v>19</v>
      </c>
      <c r="J23" s="33" t="s">
        <v>95</v>
      </c>
      <c r="K23" s="33">
        <f t="shared" si="0"/>
        <v>16</v>
      </c>
      <c r="L23" s="33">
        <f t="shared" si="1"/>
        <v>16</v>
      </c>
      <c r="M23" s="27"/>
      <c r="N23" s="27"/>
      <c r="O23" s="27"/>
      <c r="P23" s="27"/>
    </row>
    <row r="24" spans="1:16">
      <c r="A24" s="30">
        <v>1</v>
      </c>
      <c r="B24" s="31">
        <v>3</v>
      </c>
      <c r="C24" s="31" t="str" cm="1">
        <f t="array" ref="C24">INDEX($P$5:$P$7,B24)</f>
        <v>7:10–8:35 م</v>
      </c>
      <c r="D24" s="31">
        <v>4</v>
      </c>
      <c r="E24" s="31" t="s">
        <v>174</v>
      </c>
      <c r="F24" s="32">
        <v>1</v>
      </c>
      <c r="G24" s="31" t="s">
        <v>686</v>
      </c>
      <c r="H24" s="27"/>
      <c r="I24" s="33">
        <v>20</v>
      </c>
      <c r="J24" s="33" t="s">
        <v>95</v>
      </c>
      <c r="K24" s="33">
        <f t="shared" si="0"/>
        <v>16</v>
      </c>
      <c r="L24" s="33">
        <f t="shared" si="1"/>
        <v>16</v>
      </c>
      <c r="M24" s="27"/>
      <c r="N24" s="27"/>
      <c r="O24" s="27"/>
      <c r="P24" s="27"/>
    </row>
    <row r="25" spans="1:16">
      <c r="A25" s="30">
        <v>1</v>
      </c>
      <c r="B25" s="31">
        <v>3</v>
      </c>
      <c r="C25" s="31" t="str" cm="1">
        <f t="array" ref="C25">INDEX($P$5:$P$7,B25)</f>
        <v>7:10–8:35 م</v>
      </c>
      <c r="D25" s="31">
        <v>5</v>
      </c>
      <c r="E25" s="31" t="s">
        <v>174</v>
      </c>
      <c r="F25" s="32">
        <v>1</v>
      </c>
      <c r="G25" s="31" t="s">
        <v>644</v>
      </c>
      <c r="H25" s="27"/>
      <c r="I25" s="33">
        <v>21</v>
      </c>
      <c r="J25" s="33" t="s">
        <v>95</v>
      </c>
      <c r="K25" s="33">
        <f t="shared" si="0"/>
        <v>16</v>
      </c>
      <c r="L25" s="33">
        <f t="shared" si="1"/>
        <v>16</v>
      </c>
      <c r="M25" s="27"/>
      <c r="N25" s="27"/>
      <c r="O25" s="27"/>
      <c r="P25" s="27"/>
    </row>
    <row r="26" spans="1:16">
      <c r="A26" s="30">
        <v>1</v>
      </c>
      <c r="B26" s="31">
        <v>3</v>
      </c>
      <c r="C26" s="31" t="str" cm="1">
        <f t="array" ref="C26">INDEX($P$5:$P$7,B26)</f>
        <v>7:10–8:35 م</v>
      </c>
      <c r="D26" s="31">
        <v>6</v>
      </c>
      <c r="E26" s="31" t="s">
        <v>174</v>
      </c>
      <c r="F26" s="32">
        <v>1</v>
      </c>
      <c r="G26" s="31" t="s">
        <v>642</v>
      </c>
      <c r="H26" s="27"/>
      <c r="I26" s="33">
        <v>22</v>
      </c>
      <c r="J26" s="33" t="s">
        <v>95</v>
      </c>
      <c r="K26" s="33">
        <f t="shared" si="0"/>
        <v>16</v>
      </c>
      <c r="L26" s="33">
        <f t="shared" si="1"/>
        <v>16</v>
      </c>
      <c r="M26" s="27"/>
      <c r="N26" s="27"/>
      <c r="O26" s="27"/>
      <c r="P26" s="27"/>
    </row>
    <row r="27" spans="1:16">
      <c r="A27" s="30">
        <v>1</v>
      </c>
      <c r="B27" s="31">
        <v>3</v>
      </c>
      <c r="C27" s="31" t="str" cm="1">
        <f t="array" ref="C27">INDEX($P$5:$P$7,B27)</f>
        <v>7:10–8:35 م</v>
      </c>
      <c r="D27" s="31">
        <v>7</v>
      </c>
      <c r="E27" s="31" t="s">
        <v>174</v>
      </c>
      <c r="F27" s="32">
        <v>1</v>
      </c>
      <c r="G27" s="31" t="s">
        <v>632</v>
      </c>
      <c r="H27" s="27"/>
      <c r="I27" s="33">
        <v>23</v>
      </c>
      <c r="J27" s="33" t="s">
        <v>95</v>
      </c>
      <c r="K27" s="33">
        <f t="shared" si="0"/>
        <v>16</v>
      </c>
      <c r="L27" s="33">
        <f t="shared" si="1"/>
        <v>16</v>
      </c>
      <c r="M27" s="27"/>
      <c r="N27" s="27"/>
      <c r="O27" s="27"/>
      <c r="P27" s="27"/>
    </row>
    <row r="28" spans="1:16">
      <c r="A28" s="30">
        <v>1</v>
      </c>
      <c r="B28" s="31">
        <v>3</v>
      </c>
      <c r="C28" s="31" t="str" cm="1">
        <f t="array" ref="C28">INDEX($P$5:$P$7,B28)</f>
        <v>7:10–8:35 م</v>
      </c>
      <c r="D28" s="31">
        <v>8</v>
      </c>
      <c r="E28" s="31" t="s">
        <v>174</v>
      </c>
      <c r="F28" s="32">
        <v>1</v>
      </c>
      <c r="G28" s="31" t="s">
        <v>615</v>
      </c>
      <c r="H28" s="27"/>
      <c r="I28" s="33">
        <v>24</v>
      </c>
      <c r="J28" s="33" t="s">
        <v>95</v>
      </c>
      <c r="K28" s="33">
        <f t="shared" si="0"/>
        <v>16</v>
      </c>
      <c r="L28" s="33">
        <f t="shared" si="1"/>
        <v>16</v>
      </c>
      <c r="M28" s="27"/>
      <c r="N28" s="27"/>
      <c r="O28" s="27"/>
      <c r="P28" s="27"/>
    </row>
    <row r="29" spans="1:16">
      <c r="A29" s="30">
        <v>2</v>
      </c>
      <c r="B29" s="31">
        <v>1</v>
      </c>
      <c r="C29" s="31" t="str" cm="1">
        <f t="array" ref="C29">INDEX($P$5:$P$7,B29)</f>
        <v>4:00–5:25 م</v>
      </c>
      <c r="D29" s="31">
        <v>1</v>
      </c>
      <c r="E29" s="31" t="s">
        <v>19</v>
      </c>
      <c r="F29" s="32">
        <v>1</v>
      </c>
      <c r="G29" s="31" t="s">
        <v>132</v>
      </c>
      <c r="H29" s="27"/>
      <c r="I29" s="33">
        <v>25</v>
      </c>
      <c r="J29" s="33" t="s">
        <v>95</v>
      </c>
      <c r="K29" s="33">
        <f t="shared" si="0"/>
        <v>16</v>
      </c>
      <c r="L29" s="33">
        <f t="shared" si="1"/>
        <v>16</v>
      </c>
      <c r="M29" s="27"/>
      <c r="N29" s="27"/>
      <c r="O29" s="27"/>
      <c r="P29" s="27"/>
    </row>
    <row r="30" spans="1:16">
      <c r="A30" s="30">
        <v>2</v>
      </c>
      <c r="B30" s="31">
        <v>1</v>
      </c>
      <c r="C30" s="31" t="str" cm="1">
        <f t="array" ref="C30">INDEX($P$5:$P$7,B30)</f>
        <v>4:00–5:25 م</v>
      </c>
      <c r="D30" s="31">
        <v>2</v>
      </c>
      <c r="E30" s="31" t="s">
        <v>19</v>
      </c>
      <c r="F30" s="32">
        <v>1</v>
      </c>
      <c r="G30" s="31" t="s">
        <v>133</v>
      </c>
      <c r="H30" s="27"/>
      <c r="I30" s="33">
        <v>26</v>
      </c>
      <c r="J30" s="33" t="s">
        <v>95</v>
      </c>
      <c r="K30" s="33">
        <f t="shared" si="0"/>
        <v>16</v>
      </c>
      <c r="L30" s="33">
        <f t="shared" si="1"/>
        <v>16</v>
      </c>
      <c r="M30" s="27"/>
      <c r="N30" s="27"/>
      <c r="O30" s="27"/>
      <c r="P30" s="27"/>
    </row>
    <row r="31" spans="1:16">
      <c r="A31" s="30">
        <v>2</v>
      </c>
      <c r="B31" s="31">
        <v>1</v>
      </c>
      <c r="C31" s="31" t="str" cm="1">
        <f t="array" ref="C31">INDEX($P$5:$P$7,B31)</f>
        <v>4:00–5:25 م</v>
      </c>
      <c r="D31" s="31">
        <v>3</v>
      </c>
      <c r="E31" s="31" t="s">
        <v>19</v>
      </c>
      <c r="F31" s="32">
        <v>1</v>
      </c>
      <c r="G31" s="31" t="s">
        <v>134</v>
      </c>
      <c r="H31" s="27"/>
      <c r="I31" s="33">
        <v>27</v>
      </c>
      <c r="J31" s="33" t="s">
        <v>95</v>
      </c>
      <c r="K31" s="33">
        <f t="shared" si="0"/>
        <v>16</v>
      </c>
      <c r="L31" s="33">
        <f t="shared" si="1"/>
        <v>16</v>
      </c>
      <c r="M31" s="27"/>
      <c r="N31" s="27"/>
      <c r="O31" s="27"/>
      <c r="P31" s="27"/>
    </row>
    <row r="32" spans="1:16">
      <c r="A32" s="30">
        <v>2</v>
      </c>
      <c r="B32" s="31">
        <v>1</v>
      </c>
      <c r="C32" s="31" t="str" cm="1">
        <f t="array" ref="C32">INDEX($P$5:$P$7,B32)</f>
        <v>4:00–5:25 م</v>
      </c>
      <c r="D32" s="31">
        <v>4</v>
      </c>
      <c r="E32" s="31" t="s">
        <v>19</v>
      </c>
      <c r="F32" s="32">
        <v>1</v>
      </c>
      <c r="G32" s="31" t="s">
        <v>135</v>
      </c>
      <c r="H32" s="27"/>
      <c r="I32" s="33">
        <v>28</v>
      </c>
      <c r="J32" s="33" t="s">
        <v>95</v>
      </c>
      <c r="K32" s="33">
        <f t="shared" si="0"/>
        <v>16</v>
      </c>
      <c r="L32" s="33">
        <f t="shared" si="1"/>
        <v>16</v>
      </c>
      <c r="M32" s="27"/>
      <c r="N32" s="27"/>
      <c r="O32" s="27"/>
      <c r="P32" s="27"/>
    </row>
    <row r="33" spans="1:16">
      <c r="A33" s="30">
        <v>2</v>
      </c>
      <c r="B33" s="31">
        <v>1</v>
      </c>
      <c r="C33" s="31" t="str" cm="1">
        <f t="array" ref="C33">INDEX($P$5:$P$7,B33)</f>
        <v>4:00–5:25 م</v>
      </c>
      <c r="D33" s="31">
        <v>5</v>
      </c>
      <c r="E33" s="31" t="s">
        <v>19</v>
      </c>
      <c r="F33" s="32">
        <v>1</v>
      </c>
      <c r="G33" s="31" t="s">
        <v>92</v>
      </c>
      <c r="H33" s="27"/>
      <c r="I33" s="33">
        <v>29</v>
      </c>
      <c r="J33" s="33" t="s">
        <v>95</v>
      </c>
      <c r="K33" s="33">
        <f t="shared" si="0"/>
        <v>16</v>
      </c>
      <c r="L33" s="33">
        <f t="shared" si="1"/>
        <v>16</v>
      </c>
      <c r="M33" s="27"/>
      <c r="N33" s="27"/>
      <c r="O33" s="27"/>
      <c r="P33" s="27"/>
    </row>
    <row r="34" spans="1:16">
      <c r="A34" s="30">
        <v>2</v>
      </c>
      <c r="B34" s="31">
        <v>1</v>
      </c>
      <c r="C34" s="31" t="str" cm="1">
        <f t="array" ref="C34">INDEX($P$5:$P$7,B34)</f>
        <v>4:00–5:25 م</v>
      </c>
      <c r="D34" s="31">
        <v>6</v>
      </c>
      <c r="E34" s="31" t="s">
        <v>19</v>
      </c>
      <c r="F34" s="32">
        <v>1</v>
      </c>
      <c r="G34" s="31" t="s">
        <v>80</v>
      </c>
      <c r="H34" s="27"/>
      <c r="I34" s="33">
        <v>30</v>
      </c>
      <c r="J34" s="33" t="s">
        <v>95</v>
      </c>
      <c r="K34" s="33">
        <f t="shared" si="0"/>
        <v>16</v>
      </c>
      <c r="L34" s="33">
        <f t="shared" si="1"/>
        <v>16</v>
      </c>
      <c r="M34" s="27"/>
      <c r="N34" s="27"/>
      <c r="O34" s="27"/>
      <c r="P34" s="27"/>
    </row>
    <row r="35" spans="1:16">
      <c r="A35" s="30">
        <v>2</v>
      </c>
      <c r="B35" s="31">
        <v>1</v>
      </c>
      <c r="C35" s="31" t="str" cm="1">
        <f t="array" ref="C35">INDEX($P$5:$P$7,B35)</f>
        <v>4:00–5:25 م</v>
      </c>
      <c r="D35" s="31">
        <v>7</v>
      </c>
      <c r="E35" s="31" t="s">
        <v>19</v>
      </c>
      <c r="F35" s="32">
        <v>1</v>
      </c>
      <c r="G35" s="31" t="s">
        <v>68</v>
      </c>
      <c r="H35" s="27"/>
      <c r="I35" s="33">
        <v>31</v>
      </c>
      <c r="J35" s="33" t="s">
        <v>95</v>
      </c>
      <c r="K35" s="33">
        <f t="shared" si="0"/>
        <v>16</v>
      </c>
      <c r="L35" s="33">
        <f t="shared" si="1"/>
        <v>16</v>
      </c>
      <c r="M35" s="27"/>
      <c r="N35" s="27"/>
      <c r="O35" s="27"/>
      <c r="P35" s="27"/>
    </row>
    <row r="36" spans="1:16">
      <c r="A36" s="30">
        <v>2</v>
      </c>
      <c r="B36" s="31">
        <v>1</v>
      </c>
      <c r="C36" s="31" t="str" cm="1">
        <f t="array" ref="C36">INDEX($P$5:$P$7,B36)</f>
        <v>4:00–5:25 م</v>
      </c>
      <c r="D36" s="31">
        <v>8</v>
      </c>
      <c r="E36" s="31" t="s">
        <v>19</v>
      </c>
      <c r="F36" s="32">
        <v>1</v>
      </c>
      <c r="G36" s="31" t="s">
        <v>58</v>
      </c>
      <c r="H36" s="27"/>
      <c r="I36" s="33">
        <v>32</v>
      </c>
      <c r="J36" s="33" t="s">
        <v>95</v>
      </c>
      <c r="K36" s="33">
        <f t="shared" si="0"/>
        <v>16</v>
      </c>
      <c r="L36" s="33">
        <f t="shared" si="1"/>
        <v>16</v>
      </c>
      <c r="M36" s="27"/>
      <c r="N36" s="27"/>
      <c r="O36" s="27"/>
      <c r="P36" s="27"/>
    </row>
    <row r="37" spans="1:16">
      <c r="A37" s="30">
        <v>2</v>
      </c>
      <c r="B37" s="31">
        <v>2</v>
      </c>
      <c r="C37" s="31" t="str" cm="1">
        <f t="array" ref="C37">INDEX($P$5:$P$7,B37)</f>
        <v>5:35–7:00 م</v>
      </c>
      <c r="D37" s="31">
        <v>1</v>
      </c>
      <c r="E37" s="31" t="s">
        <v>95</v>
      </c>
      <c r="F37" s="32">
        <v>1</v>
      </c>
      <c r="G37" s="31" t="s">
        <v>379</v>
      </c>
      <c r="H37" s="27"/>
      <c r="I37" s="33">
        <v>33</v>
      </c>
      <c r="J37" s="33" t="s">
        <v>95</v>
      </c>
      <c r="K37" s="33">
        <f t="shared" ref="K37:K55" si="2">COUNTIF($G$5:$G$412,I37&amp;" ضد *")+COUNTIF($G$5:$G$412,"* ضد "&amp;I37)</f>
        <v>16</v>
      </c>
      <c r="L37" s="33">
        <f t="shared" ref="L37:L55" si="3">COUNTIF($J$5:$J$55,J37)-1</f>
        <v>16</v>
      </c>
      <c r="M37" s="27"/>
      <c r="N37" s="27"/>
      <c r="O37" s="27"/>
      <c r="P37" s="27"/>
    </row>
    <row r="38" spans="1:16">
      <c r="A38" s="30">
        <v>2</v>
      </c>
      <c r="B38" s="31">
        <v>2</v>
      </c>
      <c r="C38" s="31" t="str" cm="1">
        <f t="array" ref="C38">INDEX($P$5:$P$7,B38)</f>
        <v>5:35–7:00 م</v>
      </c>
      <c r="D38" s="31">
        <v>2</v>
      </c>
      <c r="E38" s="31" t="s">
        <v>95</v>
      </c>
      <c r="F38" s="32">
        <v>1</v>
      </c>
      <c r="G38" s="31" t="s">
        <v>380</v>
      </c>
      <c r="H38" s="27"/>
      <c r="I38" s="33">
        <v>34</v>
      </c>
      <c r="J38" s="33" t="s">
        <v>95</v>
      </c>
      <c r="K38" s="33">
        <f t="shared" si="2"/>
        <v>16</v>
      </c>
      <c r="L38" s="33">
        <f t="shared" si="3"/>
        <v>16</v>
      </c>
      <c r="M38" s="27"/>
      <c r="N38" s="27"/>
      <c r="O38" s="27"/>
      <c r="P38" s="27"/>
    </row>
    <row r="39" spans="1:16">
      <c r="A39" s="30">
        <v>2</v>
      </c>
      <c r="B39" s="31">
        <v>2</v>
      </c>
      <c r="C39" s="31" t="str" cm="1">
        <f t="array" ref="C39">INDEX($P$5:$P$7,B39)</f>
        <v>5:35–7:00 م</v>
      </c>
      <c r="D39" s="31">
        <v>3</v>
      </c>
      <c r="E39" s="31" t="s">
        <v>95</v>
      </c>
      <c r="F39" s="32">
        <v>1</v>
      </c>
      <c r="G39" s="31" t="s">
        <v>381</v>
      </c>
      <c r="H39" s="27"/>
      <c r="I39" s="33">
        <v>35</v>
      </c>
      <c r="J39" s="33" t="s">
        <v>174</v>
      </c>
      <c r="K39" s="33">
        <f t="shared" si="2"/>
        <v>16</v>
      </c>
      <c r="L39" s="33">
        <f t="shared" si="3"/>
        <v>16</v>
      </c>
      <c r="M39" s="27"/>
      <c r="N39" s="27"/>
      <c r="O39" s="27"/>
      <c r="P39" s="27"/>
    </row>
    <row r="40" spans="1:16">
      <c r="A40" s="30">
        <v>2</v>
      </c>
      <c r="B40" s="31">
        <v>2</v>
      </c>
      <c r="C40" s="31" t="str" cm="1">
        <f t="array" ref="C40">INDEX($P$5:$P$7,B40)</f>
        <v>5:35–7:00 م</v>
      </c>
      <c r="D40" s="31">
        <v>4</v>
      </c>
      <c r="E40" s="31" t="s">
        <v>95</v>
      </c>
      <c r="F40" s="32">
        <v>1</v>
      </c>
      <c r="G40" s="31" t="s">
        <v>382</v>
      </c>
      <c r="H40" s="27"/>
      <c r="I40" s="33">
        <v>36</v>
      </c>
      <c r="J40" s="33" t="s">
        <v>174</v>
      </c>
      <c r="K40" s="33">
        <f t="shared" si="2"/>
        <v>16</v>
      </c>
      <c r="L40" s="33">
        <f t="shared" si="3"/>
        <v>16</v>
      </c>
      <c r="M40" s="27"/>
      <c r="N40" s="27"/>
      <c r="O40" s="27"/>
      <c r="P40" s="27"/>
    </row>
    <row r="41" spans="1:16">
      <c r="A41" s="30">
        <v>2</v>
      </c>
      <c r="B41" s="31">
        <v>2</v>
      </c>
      <c r="C41" s="31" t="str" cm="1">
        <f t="array" ref="C41">INDEX($P$5:$P$7,B41)</f>
        <v>5:35–7:00 م</v>
      </c>
      <c r="D41" s="31">
        <v>5</v>
      </c>
      <c r="E41" s="31" t="s">
        <v>95</v>
      </c>
      <c r="F41" s="32">
        <v>1</v>
      </c>
      <c r="G41" s="31" t="s">
        <v>383</v>
      </c>
      <c r="H41" s="27"/>
      <c r="I41" s="33">
        <v>37</v>
      </c>
      <c r="J41" s="33" t="s">
        <v>174</v>
      </c>
      <c r="K41" s="33">
        <f t="shared" si="2"/>
        <v>16</v>
      </c>
      <c r="L41" s="33">
        <f t="shared" si="3"/>
        <v>16</v>
      </c>
      <c r="M41" s="27"/>
      <c r="N41" s="27"/>
      <c r="O41" s="27"/>
      <c r="P41" s="27"/>
    </row>
    <row r="42" spans="1:16">
      <c r="A42" s="30">
        <v>2</v>
      </c>
      <c r="B42" s="31">
        <v>2</v>
      </c>
      <c r="C42" s="31" t="str" cm="1">
        <f t="array" ref="C42">INDEX($P$5:$P$7,B42)</f>
        <v>5:35–7:00 م</v>
      </c>
      <c r="D42" s="31">
        <v>6</v>
      </c>
      <c r="E42" s="31" t="s">
        <v>95</v>
      </c>
      <c r="F42" s="32">
        <v>1</v>
      </c>
      <c r="G42" s="31" t="s">
        <v>321</v>
      </c>
      <c r="H42" s="27"/>
      <c r="I42" s="33">
        <v>38</v>
      </c>
      <c r="J42" s="33" t="s">
        <v>174</v>
      </c>
      <c r="K42" s="33">
        <f t="shared" si="2"/>
        <v>16</v>
      </c>
      <c r="L42" s="33">
        <f t="shared" si="3"/>
        <v>16</v>
      </c>
      <c r="M42" s="27"/>
      <c r="N42" s="27"/>
      <c r="O42" s="27"/>
      <c r="P42" s="27"/>
    </row>
    <row r="43" spans="1:16">
      <c r="A43" s="30">
        <v>2</v>
      </c>
      <c r="B43" s="31">
        <v>2</v>
      </c>
      <c r="C43" s="31" t="str" cm="1">
        <f t="array" ref="C43">INDEX($P$5:$P$7,B43)</f>
        <v>5:35–7:00 م</v>
      </c>
      <c r="D43" s="31">
        <v>7</v>
      </c>
      <c r="E43" s="31" t="s">
        <v>95</v>
      </c>
      <c r="F43" s="32">
        <v>1</v>
      </c>
      <c r="G43" s="31" t="s">
        <v>318</v>
      </c>
      <c r="H43" s="27"/>
      <c r="I43" s="33">
        <v>39</v>
      </c>
      <c r="J43" s="33" t="s">
        <v>174</v>
      </c>
      <c r="K43" s="33">
        <f t="shared" si="2"/>
        <v>16</v>
      </c>
      <c r="L43" s="33">
        <f t="shared" si="3"/>
        <v>16</v>
      </c>
      <c r="M43" s="27"/>
      <c r="N43" s="27"/>
      <c r="O43" s="27"/>
      <c r="P43" s="27"/>
    </row>
    <row r="44" spans="1:16">
      <c r="A44" s="30">
        <v>2</v>
      </c>
      <c r="B44" s="31">
        <v>2</v>
      </c>
      <c r="C44" s="31" t="str" cm="1">
        <f t="array" ref="C44">INDEX($P$5:$P$7,B44)</f>
        <v>5:35–7:00 م</v>
      </c>
      <c r="D44" s="31">
        <v>8</v>
      </c>
      <c r="E44" s="31" t="s">
        <v>95</v>
      </c>
      <c r="F44" s="32">
        <v>1</v>
      </c>
      <c r="G44" s="31" t="s">
        <v>306</v>
      </c>
      <c r="H44" s="27"/>
      <c r="I44" s="33">
        <v>40</v>
      </c>
      <c r="J44" s="33" t="s">
        <v>174</v>
      </c>
      <c r="K44" s="33">
        <f t="shared" si="2"/>
        <v>16</v>
      </c>
      <c r="L44" s="33">
        <f t="shared" si="3"/>
        <v>16</v>
      </c>
      <c r="M44" s="27"/>
      <c r="N44" s="27"/>
      <c r="O44" s="27"/>
      <c r="P44" s="27"/>
    </row>
    <row r="45" spans="1:16">
      <c r="A45" s="30">
        <v>2</v>
      </c>
      <c r="B45" s="31">
        <v>3</v>
      </c>
      <c r="C45" s="31" t="str" cm="1">
        <f t="array" ref="C45">INDEX($P$5:$P$7,B45)</f>
        <v>7:10–8:35 م</v>
      </c>
      <c r="D45" s="31">
        <v>1</v>
      </c>
      <c r="E45" s="31" t="s">
        <v>174</v>
      </c>
      <c r="F45" s="32">
        <v>1</v>
      </c>
      <c r="G45" s="31" t="s">
        <v>687</v>
      </c>
      <c r="H45" s="27"/>
      <c r="I45" s="33">
        <v>41</v>
      </c>
      <c r="J45" s="33" t="s">
        <v>174</v>
      </c>
      <c r="K45" s="33">
        <f t="shared" si="2"/>
        <v>16</v>
      </c>
      <c r="L45" s="33">
        <f t="shared" si="3"/>
        <v>16</v>
      </c>
      <c r="M45" s="27"/>
      <c r="N45" s="27"/>
      <c r="O45" s="27"/>
      <c r="P45" s="27"/>
    </row>
    <row r="46" spans="1:16">
      <c r="A46" s="30">
        <v>2</v>
      </c>
      <c r="B46" s="31">
        <v>3</v>
      </c>
      <c r="C46" s="31" t="str" cm="1">
        <f t="array" ref="C46">INDEX($P$5:$P$7,B46)</f>
        <v>7:10–8:35 م</v>
      </c>
      <c r="D46" s="31">
        <v>2</v>
      </c>
      <c r="E46" s="31" t="s">
        <v>174</v>
      </c>
      <c r="F46" s="32">
        <v>1</v>
      </c>
      <c r="G46" s="31" t="s">
        <v>688</v>
      </c>
      <c r="H46" s="27"/>
      <c r="I46" s="33">
        <v>42</v>
      </c>
      <c r="J46" s="33" t="s">
        <v>174</v>
      </c>
      <c r="K46" s="33">
        <f t="shared" si="2"/>
        <v>16</v>
      </c>
      <c r="L46" s="33">
        <f t="shared" si="3"/>
        <v>16</v>
      </c>
      <c r="M46" s="27"/>
      <c r="N46" s="27"/>
      <c r="O46" s="27"/>
      <c r="P46" s="27"/>
    </row>
    <row r="47" spans="1:16">
      <c r="A47" s="30">
        <v>2</v>
      </c>
      <c r="B47" s="31">
        <v>3</v>
      </c>
      <c r="C47" s="31" t="str" cm="1">
        <f t="array" ref="C47">INDEX($P$5:$P$7,B47)</f>
        <v>7:10–8:35 م</v>
      </c>
      <c r="D47" s="31">
        <v>3</v>
      </c>
      <c r="E47" s="31" t="s">
        <v>174</v>
      </c>
      <c r="F47" s="32">
        <v>1</v>
      </c>
      <c r="G47" s="31" t="s">
        <v>689</v>
      </c>
      <c r="H47" s="27"/>
      <c r="I47" s="33">
        <v>43</v>
      </c>
      <c r="J47" s="33" t="s">
        <v>174</v>
      </c>
      <c r="K47" s="33">
        <f t="shared" si="2"/>
        <v>16</v>
      </c>
      <c r="L47" s="33">
        <f t="shared" si="3"/>
        <v>16</v>
      </c>
      <c r="M47" s="27"/>
      <c r="N47" s="27"/>
      <c r="O47" s="27"/>
      <c r="P47" s="27"/>
    </row>
    <row r="48" spans="1:16">
      <c r="A48" s="30">
        <v>2</v>
      </c>
      <c r="B48" s="31">
        <v>3</v>
      </c>
      <c r="C48" s="31" t="str" cm="1">
        <f t="array" ref="C48">INDEX($P$5:$P$7,B48)</f>
        <v>7:10–8:35 م</v>
      </c>
      <c r="D48" s="31">
        <v>4</v>
      </c>
      <c r="E48" s="31" t="s">
        <v>174</v>
      </c>
      <c r="F48" s="32">
        <v>1</v>
      </c>
      <c r="G48" s="31" t="s">
        <v>690</v>
      </c>
      <c r="H48" s="27"/>
      <c r="I48" s="33">
        <v>44</v>
      </c>
      <c r="J48" s="33" t="s">
        <v>174</v>
      </c>
      <c r="K48" s="33">
        <f t="shared" si="2"/>
        <v>16</v>
      </c>
      <c r="L48" s="33">
        <f t="shared" si="3"/>
        <v>16</v>
      </c>
      <c r="M48" s="27"/>
      <c r="N48" s="27"/>
      <c r="O48" s="27"/>
      <c r="P48" s="27"/>
    </row>
    <row r="49" spans="1:16">
      <c r="A49" s="30">
        <v>2</v>
      </c>
      <c r="B49" s="31">
        <v>3</v>
      </c>
      <c r="C49" s="31" t="str" cm="1">
        <f t="array" ref="C49">INDEX($P$5:$P$7,B49)</f>
        <v>7:10–8:35 م</v>
      </c>
      <c r="D49" s="31">
        <v>5</v>
      </c>
      <c r="E49" s="31" t="s">
        <v>174</v>
      </c>
      <c r="F49" s="32">
        <v>1</v>
      </c>
      <c r="G49" s="31" t="s">
        <v>635</v>
      </c>
      <c r="H49" s="27"/>
      <c r="I49" s="33">
        <v>45</v>
      </c>
      <c r="J49" s="33" t="s">
        <v>174</v>
      </c>
      <c r="K49" s="33">
        <f t="shared" si="2"/>
        <v>16</v>
      </c>
      <c r="L49" s="33">
        <f t="shared" si="3"/>
        <v>16</v>
      </c>
      <c r="M49" s="27"/>
      <c r="N49" s="27"/>
      <c r="O49" s="27"/>
      <c r="P49" s="27"/>
    </row>
    <row r="50" spans="1:16">
      <c r="A50" s="30">
        <v>2</v>
      </c>
      <c r="B50" s="31">
        <v>3</v>
      </c>
      <c r="C50" s="31" t="str" cm="1">
        <f t="array" ref="C50">INDEX($P$5:$P$7,B50)</f>
        <v>7:10–8:35 م</v>
      </c>
      <c r="D50" s="31">
        <v>6</v>
      </c>
      <c r="E50" s="31" t="s">
        <v>174</v>
      </c>
      <c r="F50" s="32">
        <v>1</v>
      </c>
      <c r="G50" s="31" t="s">
        <v>633</v>
      </c>
      <c r="H50" s="27"/>
      <c r="I50" s="33">
        <v>46</v>
      </c>
      <c r="J50" s="33" t="s">
        <v>174</v>
      </c>
      <c r="K50" s="33">
        <f t="shared" si="2"/>
        <v>16</v>
      </c>
      <c r="L50" s="33">
        <f t="shared" si="3"/>
        <v>16</v>
      </c>
      <c r="M50" s="27"/>
      <c r="N50" s="27"/>
      <c r="O50" s="27"/>
      <c r="P50" s="27"/>
    </row>
    <row r="51" spans="1:16">
      <c r="A51" s="30">
        <v>2</v>
      </c>
      <c r="B51" s="31">
        <v>3</v>
      </c>
      <c r="C51" s="31" t="str" cm="1">
        <f t="array" ref="C51">INDEX($P$5:$P$7,B51)</f>
        <v>7:10–8:35 م</v>
      </c>
      <c r="D51" s="31">
        <v>7</v>
      </c>
      <c r="E51" s="31" t="s">
        <v>174</v>
      </c>
      <c r="F51" s="32">
        <v>1</v>
      </c>
      <c r="G51" s="31" t="s">
        <v>616</v>
      </c>
      <c r="H51" s="27"/>
      <c r="I51" s="33">
        <v>47</v>
      </c>
      <c r="J51" s="33" t="s">
        <v>174</v>
      </c>
      <c r="K51" s="33">
        <f t="shared" si="2"/>
        <v>16</v>
      </c>
      <c r="L51" s="33">
        <f t="shared" si="3"/>
        <v>16</v>
      </c>
      <c r="M51" s="27"/>
      <c r="N51" s="27"/>
      <c r="O51" s="27"/>
      <c r="P51" s="27"/>
    </row>
    <row r="52" spans="1:16">
      <c r="A52" s="30">
        <v>2</v>
      </c>
      <c r="B52" s="31">
        <v>3</v>
      </c>
      <c r="C52" s="31" t="str" cm="1">
        <f t="array" ref="C52">INDEX($P$5:$P$7,B52)</f>
        <v>7:10–8:35 م</v>
      </c>
      <c r="D52" s="31">
        <v>8</v>
      </c>
      <c r="E52" s="31" t="s">
        <v>174</v>
      </c>
      <c r="F52" s="32">
        <v>1</v>
      </c>
      <c r="G52" s="31" t="s">
        <v>594</v>
      </c>
      <c r="H52" s="27"/>
      <c r="I52" s="33">
        <v>48</v>
      </c>
      <c r="J52" s="33" t="s">
        <v>174</v>
      </c>
      <c r="K52" s="33">
        <f t="shared" si="2"/>
        <v>16</v>
      </c>
      <c r="L52" s="33">
        <f t="shared" si="3"/>
        <v>16</v>
      </c>
      <c r="M52" s="27"/>
      <c r="N52" s="27"/>
      <c r="O52" s="27"/>
      <c r="P52" s="27"/>
    </row>
    <row r="53" spans="1:16">
      <c r="A53" s="30">
        <v>3</v>
      </c>
      <c r="B53" s="31">
        <v>1</v>
      </c>
      <c r="C53" s="31" t="str" cm="1">
        <f t="array" ref="C53">INDEX($P$5:$P$7,B53)</f>
        <v>4:00–5:25 م</v>
      </c>
      <c r="D53" s="31">
        <v>1</v>
      </c>
      <c r="E53" s="31" t="s">
        <v>19</v>
      </c>
      <c r="F53" s="32">
        <v>1</v>
      </c>
      <c r="G53" s="31" t="s">
        <v>136</v>
      </c>
      <c r="H53" s="27"/>
      <c r="I53" s="33">
        <v>49</v>
      </c>
      <c r="J53" s="33" t="s">
        <v>174</v>
      </c>
      <c r="K53" s="33">
        <f t="shared" si="2"/>
        <v>16</v>
      </c>
      <c r="L53" s="33">
        <f t="shared" si="3"/>
        <v>16</v>
      </c>
      <c r="M53" s="27"/>
      <c r="N53" s="27"/>
      <c r="O53" s="27"/>
      <c r="P53" s="27"/>
    </row>
    <row r="54" spans="1:16">
      <c r="A54" s="30">
        <v>3</v>
      </c>
      <c r="B54" s="31">
        <v>1</v>
      </c>
      <c r="C54" s="31" t="str" cm="1">
        <f t="array" ref="C54">INDEX($P$5:$P$7,B54)</f>
        <v>4:00–5:25 م</v>
      </c>
      <c r="D54" s="31">
        <v>2</v>
      </c>
      <c r="E54" s="31" t="s">
        <v>19</v>
      </c>
      <c r="F54" s="32">
        <v>1</v>
      </c>
      <c r="G54" s="31" t="s">
        <v>137</v>
      </c>
      <c r="H54" s="27"/>
      <c r="I54" s="33">
        <v>50</v>
      </c>
      <c r="J54" s="33" t="s">
        <v>174</v>
      </c>
      <c r="K54" s="33">
        <f t="shared" si="2"/>
        <v>16</v>
      </c>
      <c r="L54" s="33">
        <f t="shared" si="3"/>
        <v>16</v>
      </c>
      <c r="M54" s="27"/>
      <c r="N54" s="27"/>
      <c r="O54" s="27"/>
      <c r="P54" s="27"/>
    </row>
    <row r="55" spans="1:16">
      <c r="A55" s="30">
        <v>3</v>
      </c>
      <c r="B55" s="31">
        <v>1</v>
      </c>
      <c r="C55" s="31" t="str" cm="1">
        <f t="array" ref="C55">INDEX($P$5:$P$7,B55)</f>
        <v>4:00–5:25 م</v>
      </c>
      <c r="D55" s="31">
        <v>3</v>
      </c>
      <c r="E55" s="31" t="s">
        <v>19</v>
      </c>
      <c r="F55" s="32">
        <v>1</v>
      </c>
      <c r="G55" s="31" t="s">
        <v>138</v>
      </c>
      <c r="H55" s="27"/>
      <c r="I55" s="33">
        <v>51</v>
      </c>
      <c r="J55" s="33" t="s">
        <v>174</v>
      </c>
      <c r="K55" s="33">
        <f t="shared" si="2"/>
        <v>16</v>
      </c>
      <c r="L55" s="33">
        <f t="shared" si="3"/>
        <v>16</v>
      </c>
      <c r="M55" s="27"/>
      <c r="N55" s="27"/>
      <c r="O55" s="27"/>
      <c r="P55" s="27"/>
    </row>
    <row r="56" spans="1:16">
      <c r="A56" s="30">
        <v>3</v>
      </c>
      <c r="B56" s="31">
        <v>1</v>
      </c>
      <c r="C56" s="31" t="str" cm="1">
        <f t="array" ref="C56">INDEX($P$5:$P$7,B56)</f>
        <v>4:00–5:25 م</v>
      </c>
      <c r="D56" s="31">
        <v>4</v>
      </c>
      <c r="E56" s="31" t="s">
        <v>19</v>
      </c>
      <c r="F56" s="32">
        <v>1</v>
      </c>
      <c r="G56" s="31" t="s">
        <v>93</v>
      </c>
      <c r="H56" s="27"/>
      <c r="I56" s="27"/>
      <c r="J56" s="27"/>
      <c r="K56" s="27"/>
      <c r="L56" s="27"/>
      <c r="M56" s="27"/>
      <c r="N56" s="27"/>
      <c r="O56" s="27"/>
      <c r="P56" s="27"/>
    </row>
    <row r="57" spans="1:16">
      <c r="A57" s="30">
        <v>3</v>
      </c>
      <c r="B57" s="31">
        <v>1</v>
      </c>
      <c r="C57" s="31" t="str" cm="1">
        <f t="array" ref="C57">INDEX($P$5:$P$7,B57)</f>
        <v>4:00–5:25 م</v>
      </c>
      <c r="D57" s="31">
        <v>5</v>
      </c>
      <c r="E57" s="31" t="s">
        <v>19</v>
      </c>
      <c r="F57" s="32">
        <v>1</v>
      </c>
      <c r="G57" s="31" t="s">
        <v>81</v>
      </c>
      <c r="H57" s="27"/>
      <c r="I57" s="27"/>
      <c r="J57" s="27"/>
      <c r="K57" s="27"/>
      <c r="L57" s="27"/>
      <c r="M57" s="27"/>
      <c r="N57" s="27"/>
      <c r="O57" s="27"/>
      <c r="P57" s="27"/>
    </row>
    <row r="58" spans="1:16">
      <c r="A58" s="30">
        <v>3</v>
      </c>
      <c r="B58" s="31">
        <v>1</v>
      </c>
      <c r="C58" s="31" t="str" cm="1">
        <f t="array" ref="C58">INDEX($P$5:$P$7,B58)</f>
        <v>4:00–5:25 م</v>
      </c>
      <c r="D58" s="31">
        <v>6</v>
      </c>
      <c r="E58" s="31" t="s">
        <v>19</v>
      </c>
      <c r="F58" s="32">
        <v>1</v>
      </c>
      <c r="G58" s="31" t="s">
        <v>69</v>
      </c>
      <c r="H58" s="27"/>
      <c r="I58" s="27"/>
      <c r="J58" s="27"/>
      <c r="K58" s="27"/>
      <c r="L58" s="27"/>
      <c r="M58" s="27"/>
      <c r="N58" s="27"/>
      <c r="O58" s="27"/>
      <c r="P58" s="27"/>
    </row>
    <row r="59" spans="1:16">
      <c r="A59" s="30">
        <v>3</v>
      </c>
      <c r="B59" s="31">
        <v>1</v>
      </c>
      <c r="C59" s="31" t="str" cm="1">
        <f t="array" ref="C59">INDEX($P$5:$P$7,B59)</f>
        <v>4:00–5:25 م</v>
      </c>
      <c r="D59" s="31">
        <v>7</v>
      </c>
      <c r="E59" s="31" t="s">
        <v>19</v>
      </c>
      <c r="F59" s="32">
        <v>1</v>
      </c>
      <c r="G59" s="31" t="s">
        <v>59</v>
      </c>
      <c r="H59" s="27"/>
      <c r="I59" s="27"/>
      <c r="J59" s="27"/>
      <c r="K59" s="27"/>
      <c r="L59" s="27"/>
      <c r="M59" s="27"/>
      <c r="N59" s="27"/>
      <c r="O59" s="27"/>
      <c r="P59" s="27"/>
    </row>
    <row r="60" spans="1:16">
      <c r="A60" s="30">
        <v>3</v>
      </c>
      <c r="B60" s="31">
        <v>1</v>
      </c>
      <c r="C60" s="31" t="str" cm="1">
        <f t="array" ref="C60">INDEX($P$5:$P$7,B60)</f>
        <v>4:00–5:25 م</v>
      </c>
      <c r="D60" s="31">
        <v>8</v>
      </c>
      <c r="E60" s="31" t="s">
        <v>19</v>
      </c>
      <c r="F60" s="32">
        <v>1</v>
      </c>
      <c r="G60" s="31" t="s">
        <v>50</v>
      </c>
      <c r="H60" s="27"/>
      <c r="I60" s="27"/>
      <c r="J60" s="27"/>
      <c r="K60" s="27"/>
      <c r="L60" s="27"/>
      <c r="M60" s="27"/>
      <c r="N60" s="27"/>
      <c r="O60" s="27"/>
      <c r="P60" s="27"/>
    </row>
    <row r="61" spans="1:16">
      <c r="A61" s="30">
        <v>3</v>
      </c>
      <c r="B61" s="31">
        <v>2</v>
      </c>
      <c r="C61" s="31" t="str" cm="1">
        <f t="array" ref="C61">INDEX($P$5:$P$7,B61)</f>
        <v>5:35–7:00 م</v>
      </c>
      <c r="D61" s="31">
        <v>1</v>
      </c>
      <c r="E61" s="31" t="s">
        <v>95</v>
      </c>
      <c r="F61" s="32">
        <v>1</v>
      </c>
      <c r="G61" s="31" t="s">
        <v>384</v>
      </c>
      <c r="H61" s="27"/>
      <c r="I61" s="27"/>
      <c r="J61" s="27"/>
      <c r="K61" s="27"/>
      <c r="L61" s="27"/>
      <c r="M61" s="27"/>
      <c r="N61" s="27"/>
      <c r="O61" s="27"/>
      <c r="P61" s="27"/>
    </row>
    <row r="62" spans="1:16">
      <c r="A62" s="30">
        <v>3</v>
      </c>
      <c r="B62" s="31">
        <v>2</v>
      </c>
      <c r="C62" s="31" t="str" cm="1">
        <f t="array" ref="C62">INDEX($P$5:$P$7,B62)</f>
        <v>5:35–7:00 م</v>
      </c>
      <c r="D62" s="31">
        <v>2</v>
      </c>
      <c r="E62" s="31" t="s">
        <v>95</v>
      </c>
      <c r="F62" s="32">
        <v>1</v>
      </c>
      <c r="G62" s="31" t="s">
        <v>385</v>
      </c>
      <c r="H62" s="27"/>
      <c r="I62" s="27"/>
      <c r="J62" s="27"/>
      <c r="K62" s="27"/>
      <c r="L62" s="27"/>
      <c r="M62" s="27"/>
      <c r="N62" s="27"/>
      <c r="O62" s="27"/>
      <c r="P62" s="27"/>
    </row>
    <row r="63" spans="1:16">
      <c r="A63" s="30">
        <v>3</v>
      </c>
      <c r="B63" s="31">
        <v>2</v>
      </c>
      <c r="C63" s="31" t="str" cm="1">
        <f t="array" ref="C63">INDEX($P$5:$P$7,B63)</f>
        <v>5:35–7:00 م</v>
      </c>
      <c r="D63" s="31">
        <v>3</v>
      </c>
      <c r="E63" s="31" t="s">
        <v>95</v>
      </c>
      <c r="F63" s="32">
        <v>1</v>
      </c>
      <c r="G63" s="31" t="s">
        <v>386</v>
      </c>
      <c r="H63" s="27"/>
      <c r="I63" s="27"/>
      <c r="J63" s="27"/>
      <c r="K63" s="27"/>
      <c r="L63" s="27"/>
      <c r="M63" s="27"/>
      <c r="N63" s="27"/>
      <c r="O63" s="27"/>
      <c r="P63" s="27"/>
    </row>
    <row r="64" spans="1:16">
      <c r="A64" s="30">
        <v>3</v>
      </c>
      <c r="B64" s="31">
        <v>2</v>
      </c>
      <c r="C64" s="31" t="str" cm="1">
        <f t="array" ref="C64">INDEX($P$5:$P$7,B64)</f>
        <v>5:35–7:00 م</v>
      </c>
      <c r="D64" s="31">
        <v>4</v>
      </c>
      <c r="E64" s="31" t="s">
        <v>95</v>
      </c>
      <c r="F64" s="32">
        <v>1</v>
      </c>
      <c r="G64" s="31" t="s">
        <v>387</v>
      </c>
      <c r="H64" s="27"/>
      <c r="I64" s="27"/>
      <c r="J64" s="27"/>
      <c r="K64" s="27"/>
      <c r="L64" s="27"/>
      <c r="M64" s="27"/>
      <c r="N64" s="27"/>
      <c r="O64" s="27"/>
      <c r="P64" s="27"/>
    </row>
    <row r="65" spans="1:16">
      <c r="A65" s="30">
        <v>3</v>
      </c>
      <c r="B65" s="31">
        <v>2</v>
      </c>
      <c r="C65" s="31" t="str" cm="1">
        <f t="array" ref="C65">INDEX($P$5:$P$7,B65)</f>
        <v>5:35–7:00 م</v>
      </c>
      <c r="D65" s="31">
        <v>5</v>
      </c>
      <c r="E65" s="31" t="s">
        <v>95</v>
      </c>
      <c r="F65" s="32">
        <v>1</v>
      </c>
      <c r="G65" s="31" t="s">
        <v>388</v>
      </c>
      <c r="H65" s="27"/>
      <c r="I65" s="27"/>
      <c r="J65" s="27"/>
      <c r="K65" s="27"/>
      <c r="L65" s="27"/>
      <c r="M65" s="27"/>
      <c r="N65" s="27"/>
      <c r="O65" s="27"/>
      <c r="P65" s="27"/>
    </row>
    <row r="66" spans="1:16">
      <c r="A66" s="30">
        <v>3</v>
      </c>
      <c r="B66" s="31">
        <v>2</v>
      </c>
      <c r="C66" s="31" t="str" cm="1">
        <f t="array" ref="C66">INDEX($P$5:$P$7,B66)</f>
        <v>5:35–7:00 م</v>
      </c>
      <c r="D66" s="31">
        <v>6</v>
      </c>
      <c r="E66" s="31" t="s">
        <v>95</v>
      </c>
      <c r="F66" s="32">
        <v>1</v>
      </c>
      <c r="G66" s="31" t="s">
        <v>319</v>
      </c>
      <c r="H66" s="27"/>
      <c r="I66" s="27"/>
      <c r="J66" s="27"/>
      <c r="K66" s="27"/>
      <c r="L66" s="27"/>
      <c r="M66" s="27"/>
      <c r="N66" s="27"/>
      <c r="O66" s="27"/>
      <c r="P66" s="27"/>
    </row>
    <row r="67" spans="1:16">
      <c r="A67" s="30">
        <v>3</v>
      </c>
      <c r="B67" s="31">
        <v>2</v>
      </c>
      <c r="C67" s="31" t="str" cm="1">
        <f t="array" ref="C67">INDEX($P$5:$P$7,B67)</f>
        <v>5:35–7:00 م</v>
      </c>
      <c r="D67" s="31">
        <v>7</v>
      </c>
      <c r="E67" s="31" t="s">
        <v>95</v>
      </c>
      <c r="F67" s="32">
        <v>1</v>
      </c>
      <c r="G67" s="31" t="s">
        <v>307</v>
      </c>
      <c r="H67" s="27"/>
      <c r="I67" s="27"/>
      <c r="J67" s="27"/>
      <c r="K67" s="27"/>
      <c r="L67" s="27"/>
      <c r="M67" s="27"/>
      <c r="N67" s="27"/>
      <c r="O67" s="27"/>
      <c r="P67" s="27"/>
    </row>
    <row r="68" spans="1:16">
      <c r="A68" s="30">
        <v>3</v>
      </c>
      <c r="B68" s="31">
        <v>2</v>
      </c>
      <c r="C68" s="31" t="str" cm="1">
        <f t="array" ref="C68">INDEX($P$5:$P$7,B68)</f>
        <v>5:35–7:00 م</v>
      </c>
      <c r="D68" s="31">
        <v>8</v>
      </c>
      <c r="E68" s="31" t="s">
        <v>95</v>
      </c>
      <c r="F68" s="32">
        <v>1</v>
      </c>
      <c r="G68" s="31" t="s">
        <v>299</v>
      </c>
      <c r="H68" s="27"/>
      <c r="I68" s="27"/>
      <c r="J68" s="27"/>
      <c r="K68" s="27"/>
      <c r="L68" s="27"/>
      <c r="M68" s="27"/>
      <c r="N68" s="27"/>
      <c r="O68" s="27"/>
      <c r="P68" s="27"/>
    </row>
    <row r="69" spans="1:16">
      <c r="A69" s="30">
        <v>3</v>
      </c>
      <c r="B69" s="31">
        <v>3</v>
      </c>
      <c r="C69" s="31" t="str" cm="1">
        <f t="array" ref="C69">INDEX($P$5:$P$7,B69)</f>
        <v>7:10–8:35 م</v>
      </c>
      <c r="D69" s="31">
        <v>1</v>
      </c>
      <c r="E69" s="31" t="s">
        <v>174</v>
      </c>
      <c r="F69" s="32">
        <v>1</v>
      </c>
      <c r="G69" s="31" t="s">
        <v>691</v>
      </c>
      <c r="H69" s="27"/>
      <c r="I69" s="27"/>
      <c r="J69" s="27"/>
      <c r="K69" s="27"/>
      <c r="L69" s="27"/>
      <c r="M69" s="27"/>
      <c r="N69" s="27"/>
      <c r="O69" s="27"/>
      <c r="P69" s="27"/>
    </row>
    <row r="70" spans="1:16">
      <c r="A70" s="30">
        <v>3</v>
      </c>
      <c r="B70" s="31">
        <v>3</v>
      </c>
      <c r="C70" s="31" t="str" cm="1">
        <f t="array" ref="C70">INDEX($P$5:$P$7,B70)</f>
        <v>7:10–8:35 م</v>
      </c>
      <c r="D70" s="31">
        <v>2</v>
      </c>
      <c r="E70" s="31" t="s">
        <v>174</v>
      </c>
      <c r="F70" s="32">
        <v>1</v>
      </c>
      <c r="G70" s="31" t="s">
        <v>692</v>
      </c>
      <c r="H70" s="27"/>
      <c r="I70" s="27"/>
      <c r="J70" s="27"/>
      <c r="K70" s="27"/>
      <c r="L70" s="27"/>
      <c r="M70" s="27"/>
      <c r="N70" s="27"/>
      <c r="O70" s="27"/>
      <c r="P70" s="27"/>
    </row>
    <row r="71" spans="1:16">
      <c r="A71" s="30">
        <v>3</v>
      </c>
      <c r="B71" s="31">
        <v>3</v>
      </c>
      <c r="C71" s="31" t="str" cm="1">
        <f t="array" ref="C71">INDEX($P$5:$P$7,B71)</f>
        <v>7:10–8:35 م</v>
      </c>
      <c r="D71" s="31">
        <v>3</v>
      </c>
      <c r="E71" s="31" t="s">
        <v>174</v>
      </c>
      <c r="F71" s="32">
        <v>1</v>
      </c>
      <c r="G71" s="31" t="s">
        <v>693</v>
      </c>
      <c r="H71" s="27"/>
      <c r="I71" s="27"/>
      <c r="J71" s="27"/>
      <c r="K71" s="27"/>
      <c r="L71" s="27"/>
      <c r="M71" s="27"/>
      <c r="N71" s="27"/>
      <c r="O71" s="27"/>
      <c r="P71" s="27"/>
    </row>
    <row r="72" spans="1:16">
      <c r="A72" s="30">
        <v>3</v>
      </c>
      <c r="B72" s="31">
        <v>3</v>
      </c>
      <c r="C72" s="31" t="str" cm="1">
        <f t="array" ref="C72">INDEX($P$5:$P$7,B72)</f>
        <v>7:10–8:35 م</v>
      </c>
      <c r="D72" s="31">
        <v>4</v>
      </c>
      <c r="E72" s="31" t="s">
        <v>174</v>
      </c>
      <c r="F72" s="32">
        <v>1</v>
      </c>
      <c r="G72" s="31" t="s">
        <v>694</v>
      </c>
      <c r="H72" s="27"/>
      <c r="I72" s="27"/>
      <c r="J72" s="27"/>
      <c r="K72" s="27"/>
      <c r="L72" s="27"/>
      <c r="M72" s="27"/>
      <c r="N72" s="27"/>
      <c r="O72" s="27"/>
      <c r="P72" s="27"/>
    </row>
    <row r="73" spans="1:16">
      <c r="A73" s="30">
        <v>3</v>
      </c>
      <c r="B73" s="31">
        <v>3</v>
      </c>
      <c r="C73" s="31" t="str" cm="1">
        <f t="array" ref="C73">INDEX($P$5:$P$7,B73)</f>
        <v>7:10–8:35 م</v>
      </c>
      <c r="D73" s="31">
        <v>5</v>
      </c>
      <c r="E73" s="31" t="s">
        <v>174</v>
      </c>
      <c r="F73" s="32">
        <v>1</v>
      </c>
      <c r="G73" s="31" t="s">
        <v>626</v>
      </c>
      <c r="H73" s="27"/>
      <c r="I73" s="27"/>
      <c r="J73" s="27"/>
      <c r="K73" s="27"/>
      <c r="L73" s="27"/>
      <c r="M73" s="27"/>
      <c r="N73" s="27"/>
      <c r="O73" s="27"/>
      <c r="P73" s="27"/>
    </row>
    <row r="74" spans="1:16">
      <c r="A74" s="30">
        <v>3</v>
      </c>
      <c r="B74" s="31">
        <v>3</v>
      </c>
      <c r="C74" s="31" t="str" cm="1">
        <f t="array" ref="C74">INDEX($P$5:$P$7,B74)</f>
        <v>7:10–8:35 م</v>
      </c>
      <c r="D74" s="31">
        <v>6</v>
      </c>
      <c r="E74" s="31" t="s">
        <v>174</v>
      </c>
      <c r="F74" s="32">
        <v>1</v>
      </c>
      <c r="G74" s="31" t="s">
        <v>617</v>
      </c>
      <c r="H74" s="27"/>
      <c r="I74" s="27"/>
      <c r="J74" s="27"/>
      <c r="K74" s="27"/>
      <c r="L74" s="27"/>
      <c r="M74" s="27"/>
      <c r="N74" s="27"/>
      <c r="O74" s="27"/>
      <c r="P74" s="27"/>
    </row>
    <row r="75" spans="1:16">
      <c r="A75" s="30">
        <v>3</v>
      </c>
      <c r="B75" s="31">
        <v>3</v>
      </c>
      <c r="C75" s="31" t="str" cm="1">
        <f t="array" ref="C75">INDEX($P$5:$P$7,B75)</f>
        <v>7:10–8:35 م</v>
      </c>
      <c r="D75" s="31">
        <v>7</v>
      </c>
      <c r="E75" s="31" t="s">
        <v>174</v>
      </c>
      <c r="F75" s="32">
        <v>1</v>
      </c>
      <c r="G75" s="31" t="s">
        <v>595</v>
      </c>
      <c r="H75" s="27"/>
      <c r="I75" s="27"/>
      <c r="J75" s="27"/>
      <c r="K75" s="27"/>
      <c r="L75" s="27"/>
      <c r="M75" s="27"/>
      <c r="N75" s="27"/>
      <c r="O75" s="27"/>
      <c r="P75" s="27"/>
    </row>
    <row r="76" spans="1:16">
      <c r="A76" s="30">
        <v>3</v>
      </c>
      <c r="B76" s="31">
        <v>3</v>
      </c>
      <c r="C76" s="31" t="str" cm="1">
        <f t="array" ref="C76">INDEX($P$5:$P$7,B76)</f>
        <v>7:10–8:35 م</v>
      </c>
      <c r="D76" s="31">
        <v>8</v>
      </c>
      <c r="E76" s="31" t="s">
        <v>174</v>
      </c>
      <c r="F76" s="32">
        <v>1</v>
      </c>
      <c r="G76" s="31" t="s">
        <v>573</v>
      </c>
      <c r="H76" s="27"/>
      <c r="I76" s="27"/>
      <c r="J76" s="27"/>
      <c r="K76" s="27"/>
      <c r="L76" s="27"/>
      <c r="M76" s="27"/>
      <c r="N76" s="27"/>
      <c r="O76" s="27"/>
      <c r="P76" s="27"/>
    </row>
    <row r="77" spans="1:16">
      <c r="A77" s="30">
        <v>4</v>
      </c>
      <c r="B77" s="31">
        <v>1</v>
      </c>
      <c r="C77" s="31" t="str" cm="1">
        <f t="array" ref="C77">INDEX($P$5:$P$7,B77)</f>
        <v>4:00–5:25 م</v>
      </c>
      <c r="D77" s="31">
        <v>1</v>
      </c>
      <c r="E77" s="31" t="s">
        <v>19</v>
      </c>
      <c r="F77" s="32">
        <v>1</v>
      </c>
      <c r="G77" s="31" t="s">
        <v>139</v>
      </c>
      <c r="H77" s="27"/>
      <c r="I77" s="27"/>
      <c r="J77" s="27"/>
      <c r="K77" s="27"/>
      <c r="L77" s="27"/>
      <c r="M77" s="27"/>
      <c r="N77" s="27"/>
      <c r="O77" s="27"/>
      <c r="P77" s="27"/>
    </row>
    <row r="78" spans="1:16">
      <c r="A78" s="30">
        <v>4</v>
      </c>
      <c r="B78" s="31">
        <v>1</v>
      </c>
      <c r="C78" s="31" t="str" cm="1">
        <f t="array" ref="C78">INDEX($P$5:$P$7,B78)</f>
        <v>4:00–5:25 م</v>
      </c>
      <c r="D78" s="31">
        <v>2</v>
      </c>
      <c r="E78" s="31" t="s">
        <v>19</v>
      </c>
      <c r="F78" s="32">
        <v>1</v>
      </c>
      <c r="G78" s="31" t="s">
        <v>120</v>
      </c>
      <c r="H78" s="27"/>
      <c r="I78" s="27"/>
      <c r="J78" s="27"/>
      <c r="K78" s="27"/>
      <c r="L78" s="27"/>
      <c r="M78" s="27"/>
      <c r="N78" s="27"/>
      <c r="O78" s="27"/>
      <c r="P78" s="27"/>
    </row>
    <row r="79" spans="1:16">
      <c r="A79" s="30">
        <v>4</v>
      </c>
      <c r="B79" s="31">
        <v>1</v>
      </c>
      <c r="C79" s="31" t="str" cm="1">
        <f t="array" ref="C79">INDEX($P$5:$P$7,B79)</f>
        <v>4:00–5:25 م</v>
      </c>
      <c r="D79" s="31">
        <v>3</v>
      </c>
      <c r="E79" s="31" t="s">
        <v>19</v>
      </c>
      <c r="F79" s="32">
        <v>1</v>
      </c>
      <c r="G79" s="31" t="s">
        <v>140</v>
      </c>
      <c r="H79" s="27"/>
      <c r="I79" s="27"/>
      <c r="J79" s="27"/>
      <c r="K79" s="27"/>
      <c r="L79" s="27"/>
      <c r="M79" s="27"/>
      <c r="N79" s="27"/>
      <c r="O79" s="27"/>
      <c r="P79" s="27"/>
    </row>
    <row r="80" spans="1:16">
      <c r="A80" s="30">
        <v>4</v>
      </c>
      <c r="B80" s="31">
        <v>1</v>
      </c>
      <c r="C80" s="31" t="str" cm="1">
        <f t="array" ref="C80">INDEX($P$5:$P$7,B80)</f>
        <v>4:00–5:25 م</v>
      </c>
      <c r="D80" s="31">
        <v>4</v>
      </c>
      <c r="E80" s="31" t="s">
        <v>19</v>
      </c>
      <c r="F80" s="32">
        <v>1</v>
      </c>
      <c r="G80" s="31" t="s">
        <v>72</v>
      </c>
      <c r="H80" s="27"/>
      <c r="I80" s="27"/>
      <c r="J80" s="27"/>
      <c r="K80" s="27"/>
      <c r="L80" s="27"/>
      <c r="M80" s="27"/>
      <c r="N80" s="27"/>
      <c r="O80" s="27"/>
      <c r="P80" s="27"/>
    </row>
    <row r="81" spans="1:16">
      <c r="A81" s="30">
        <v>4</v>
      </c>
      <c r="B81" s="31">
        <v>1</v>
      </c>
      <c r="C81" s="31" t="str" cm="1">
        <f t="array" ref="C81">INDEX($P$5:$P$7,B81)</f>
        <v>4:00–5:25 م</v>
      </c>
      <c r="D81" s="31">
        <v>5</v>
      </c>
      <c r="E81" s="31" t="s">
        <v>19</v>
      </c>
      <c r="F81" s="32">
        <v>1</v>
      </c>
      <c r="G81" s="31" t="s">
        <v>70</v>
      </c>
      <c r="H81" s="27"/>
      <c r="I81" s="27"/>
      <c r="J81" s="27"/>
      <c r="K81" s="27"/>
      <c r="L81" s="27"/>
      <c r="M81" s="27"/>
      <c r="N81" s="27"/>
      <c r="O81" s="27"/>
      <c r="P81" s="27"/>
    </row>
    <row r="82" spans="1:16">
      <c r="A82" s="30">
        <v>4</v>
      </c>
      <c r="B82" s="31">
        <v>1</v>
      </c>
      <c r="C82" s="31" t="str" cm="1">
        <f t="array" ref="C82">INDEX($P$5:$P$7,B82)</f>
        <v>4:00–5:25 م</v>
      </c>
      <c r="D82" s="31">
        <v>6</v>
      </c>
      <c r="E82" s="31" t="s">
        <v>19</v>
      </c>
      <c r="F82" s="32">
        <v>1</v>
      </c>
      <c r="G82" s="31" t="s">
        <v>60</v>
      </c>
      <c r="H82" s="27"/>
      <c r="I82" s="27"/>
      <c r="J82" s="27"/>
      <c r="K82" s="27"/>
      <c r="L82" s="27"/>
      <c r="M82" s="27"/>
      <c r="N82" s="27"/>
      <c r="O82" s="27"/>
      <c r="P82" s="27"/>
    </row>
    <row r="83" spans="1:16">
      <c r="A83" s="30">
        <v>4</v>
      </c>
      <c r="B83" s="31">
        <v>1</v>
      </c>
      <c r="C83" s="31" t="str" cm="1">
        <f t="array" ref="C83">INDEX($P$5:$P$7,B83)</f>
        <v>4:00–5:25 م</v>
      </c>
      <c r="D83" s="31">
        <v>7</v>
      </c>
      <c r="E83" s="31" t="s">
        <v>19</v>
      </c>
      <c r="F83" s="32">
        <v>1</v>
      </c>
      <c r="G83" s="31" t="s">
        <v>51</v>
      </c>
      <c r="H83" s="27"/>
      <c r="I83" s="27"/>
      <c r="J83" s="27"/>
      <c r="K83" s="27"/>
      <c r="L83" s="27"/>
      <c r="M83" s="27"/>
      <c r="N83" s="27"/>
      <c r="O83" s="27"/>
      <c r="P83" s="27"/>
    </row>
    <row r="84" spans="1:16">
      <c r="A84" s="30">
        <v>4</v>
      </c>
      <c r="B84" s="31">
        <v>1</v>
      </c>
      <c r="C84" s="31" t="str" cm="1">
        <f t="array" ref="C84">INDEX($P$5:$P$7,B84)</f>
        <v>4:00–5:25 م</v>
      </c>
      <c r="D84" s="31">
        <v>8</v>
      </c>
      <c r="E84" s="31" t="s">
        <v>19</v>
      </c>
      <c r="F84" s="32">
        <v>1</v>
      </c>
      <c r="G84" s="31" t="s">
        <v>44</v>
      </c>
      <c r="H84" s="27"/>
      <c r="I84" s="27"/>
      <c r="J84" s="27"/>
      <c r="K84" s="27"/>
      <c r="L84" s="27"/>
      <c r="M84" s="27"/>
      <c r="N84" s="27"/>
      <c r="O84" s="27"/>
      <c r="P84" s="27"/>
    </row>
    <row r="85" spans="1:16">
      <c r="A85" s="30">
        <v>4</v>
      </c>
      <c r="B85" s="31">
        <v>2</v>
      </c>
      <c r="C85" s="31" t="str" cm="1">
        <f t="array" ref="C85">INDEX($P$5:$P$7,B85)</f>
        <v>5:35–7:00 م</v>
      </c>
      <c r="D85" s="31">
        <v>1</v>
      </c>
      <c r="E85" s="31" t="s">
        <v>95</v>
      </c>
      <c r="F85" s="32">
        <v>1</v>
      </c>
      <c r="G85" s="31" t="s">
        <v>389</v>
      </c>
      <c r="H85" s="27"/>
      <c r="I85" s="27"/>
      <c r="J85" s="27"/>
      <c r="K85" s="27"/>
      <c r="L85" s="27"/>
      <c r="M85" s="27"/>
      <c r="N85" s="27"/>
      <c r="O85" s="27"/>
      <c r="P85" s="27"/>
    </row>
    <row r="86" spans="1:16">
      <c r="A86" s="30">
        <v>4</v>
      </c>
      <c r="B86" s="31">
        <v>2</v>
      </c>
      <c r="C86" s="31" t="str" cm="1">
        <f t="array" ref="C86">INDEX($P$5:$P$7,B86)</f>
        <v>5:35–7:00 م</v>
      </c>
      <c r="D86" s="31">
        <v>2</v>
      </c>
      <c r="E86" s="31" t="s">
        <v>95</v>
      </c>
      <c r="F86" s="32">
        <v>1</v>
      </c>
      <c r="G86" s="31" t="s">
        <v>367</v>
      </c>
      <c r="H86" s="27"/>
      <c r="I86" s="27"/>
      <c r="J86" s="27"/>
      <c r="K86" s="27"/>
      <c r="L86" s="27"/>
      <c r="M86" s="27"/>
      <c r="N86" s="27"/>
      <c r="O86" s="27"/>
      <c r="P86" s="27"/>
    </row>
    <row r="87" spans="1:16">
      <c r="A87" s="30">
        <v>4</v>
      </c>
      <c r="B87" s="31">
        <v>2</v>
      </c>
      <c r="C87" s="31" t="str" cm="1">
        <f t="array" ref="C87">INDEX($P$5:$P$7,B87)</f>
        <v>5:35–7:00 م</v>
      </c>
      <c r="D87" s="31">
        <v>3</v>
      </c>
      <c r="E87" s="31" t="s">
        <v>95</v>
      </c>
      <c r="F87" s="32">
        <v>1</v>
      </c>
      <c r="G87" s="31" t="s">
        <v>390</v>
      </c>
      <c r="H87" s="27"/>
      <c r="I87" s="27"/>
      <c r="J87" s="27"/>
      <c r="K87" s="27"/>
      <c r="L87" s="27"/>
      <c r="M87" s="27"/>
      <c r="N87" s="27"/>
      <c r="O87" s="27"/>
      <c r="P87" s="27"/>
    </row>
    <row r="88" spans="1:16">
      <c r="A88" s="30">
        <v>4</v>
      </c>
      <c r="B88" s="31">
        <v>2</v>
      </c>
      <c r="C88" s="31" t="str" cm="1">
        <f t="array" ref="C88">INDEX($P$5:$P$7,B88)</f>
        <v>5:35–7:00 م</v>
      </c>
      <c r="D88" s="31">
        <v>4</v>
      </c>
      <c r="E88" s="31" t="s">
        <v>95</v>
      </c>
      <c r="F88" s="32">
        <v>1</v>
      </c>
      <c r="G88" s="31" t="s">
        <v>391</v>
      </c>
      <c r="H88" s="27"/>
      <c r="I88" s="27"/>
      <c r="J88" s="27"/>
      <c r="K88" s="27"/>
      <c r="L88" s="27"/>
      <c r="M88" s="27"/>
      <c r="N88" s="27"/>
      <c r="O88" s="27"/>
      <c r="P88" s="27"/>
    </row>
    <row r="89" spans="1:16">
      <c r="A89" s="30">
        <v>4</v>
      </c>
      <c r="B89" s="31">
        <v>2</v>
      </c>
      <c r="C89" s="31" t="str" cm="1">
        <f t="array" ref="C89">INDEX($P$5:$P$7,B89)</f>
        <v>5:35–7:00 م</v>
      </c>
      <c r="D89" s="31">
        <v>5</v>
      </c>
      <c r="E89" s="31" t="s">
        <v>95</v>
      </c>
      <c r="F89" s="32">
        <v>1</v>
      </c>
      <c r="G89" s="31" t="s">
        <v>309</v>
      </c>
      <c r="H89" s="27"/>
      <c r="I89" s="27"/>
      <c r="J89" s="27"/>
      <c r="K89" s="27"/>
      <c r="L89" s="27"/>
      <c r="M89" s="27"/>
      <c r="N89" s="27"/>
      <c r="O89" s="27"/>
      <c r="P89" s="27"/>
    </row>
    <row r="90" spans="1:16">
      <c r="A90" s="30">
        <v>4</v>
      </c>
      <c r="B90" s="31">
        <v>2</v>
      </c>
      <c r="C90" s="31" t="str" cm="1">
        <f t="array" ref="C90">INDEX($P$5:$P$7,B90)</f>
        <v>5:35–7:00 م</v>
      </c>
      <c r="D90" s="31">
        <v>6</v>
      </c>
      <c r="E90" s="31" t="s">
        <v>95</v>
      </c>
      <c r="F90" s="32">
        <v>1</v>
      </c>
      <c r="G90" s="31" t="s">
        <v>303</v>
      </c>
      <c r="H90" s="27"/>
      <c r="I90" s="27"/>
      <c r="J90" s="27"/>
      <c r="K90" s="27"/>
      <c r="L90" s="27"/>
      <c r="M90" s="27"/>
      <c r="N90" s="27"/>
      <c r="O90" s="27"/>
      <c r="P90" s="27"/>
    </row>
    <row r="91" spans="1:16">
      <c r="A91" s="30">
        <v>4</v>
      </c>
      <c r="B91" s="31">
        <v>2</v>
      </c>
      <c r="C91" s="31" t="str" cm="1">
        <f t="array" ref="C91">INDEX($P$5:$P$7,B91)</f>
        <v>5:35–7:00 م</v>
      </c>
      <c r="D91" s="31">
        <v>7</v>
      </c>
      <c r="E91" s="31" t="s">
        <v>95</v>
      </c>
      <c r="F91" s="32">
        <v>1</v>
      </c>
      <c r="G91" s="31" t="s">
        <v>300</v>
      </c>
      <c r="H91" s="27"/>
      <c r="I91" s="27"/>
      <c r="J91" s="27"/>
      <c r="K91" s="27"/>
      <c r="L91" s="27"/>
      <c r="M91" s="27"/>
      <c r="N91" s="27"/>
      <c r="O91" s="27"/>
      <c r="P91" s="27"/>
    </row>
    <row r="92" spans="1:16">
      <c r="A92" s="30">
        <v>4</v>
      </c>
      <c r="B92" s="31">
        <v>2</v>
      </c>
      <c r="C92" s="31" t="str" cm="1">
        <f t="array" ref="C92">INDEX($P$5:$P$7,B92)</f>
        <v>5:35–7:00 م</v>
      </c>
      <c r="D92" s="31">
        <v>8</v>
      </c>
      <c r="E92" s="31" t="s">
        <v>95</v>
      </c>
      <c r="F92" s="32">
        <v>1</v>
      </c>
      <c r="G92" s="31" t="s">
        <v>291</v>
      </c>
      <c r="H92" s="27"/>
      <c r="I92" s="27"/>
      <c r="J92" s="27"/>
      <c r="K92" s="27"/>
      <c r="L92" s="27"/>
      <c r="M92" s="27"/>
      <c r="N92" s="27"/>
      <c r="O92" s="27"/>
      <c r="P92" s="27"/>
    </row>
    <row r="93" spans="1:16">
      <c r="A93" s="30">
        <v>4</v>
      </c>
      <c r="B93" s="31">
        <v>3</v>
      </c>
      <c r="C93" s="31" t="str" cm="1">
        <f t="array" ref="C93">INDEX($P$5:$P$7,B93)</f>
        <v>7:10–8:35 م</v>
      </c>
      <c r="D93" s="31">
        <v>1</v>
      </c>
      <c r="E93" s="31" t="s">
        <v>174</v>
      </c>
      <c r="F93" s="32">
        <v>1</v>
      </c>
      <c r="G93" s="31" t="s">
        <v>695</v>
      </c>
      <c r="H93" s="27"/>
      <c r="I93" s="27"/>
      <c r="J93" s="27"/>
      <c r="K93" s="27"/>
      <c r="L93" s="27"/>
      <c r="M93" s="27"/>
      <c r="N93" s="27"/>
      <c r="O93" s="27"/>
      <c r="P93" s="27"/>
    </row>
    <row r="94" spans="1:16">
      <c r="A94" s="30">
        <v>4</v>
      </c>
      <c r="B94" s="31">
        <v>3</v>
      </c>
      <c r="C94" s="31" t="str" cm="1">
        <f t="array" ref="C94">INDEX($P$5:$P$7,B94)</f>
        <v>7:10–8:35 م</v>
      </c>
      <c r="D94" s="31">
        <v>2</v>
      </c>
      <c r="E94" s="31" t="s">
        <v>174</v>
      </c>
      <c r="F94" s="32">
        <v>1</v>
      </c>
      <c r="G94" s="31" t="s">
        <v>674</v>
      </c>
      <c r="H94" s="27"/>
      <c r="I94" s="27"/>
      <c r="J94" s="27"/>
      <c r="K94" s="27"/>
      <c r="L94" s="27"/>
      <c r="M94" s="27"/>
      <c r="N94" s="27"/>
      <c r="O94" s="27"/>
      <c r="P94" s="27"/>
    </row>
    <row r="95" spans="1:16">
      <c r="A95" s="30">
        <v>4</v>
      </c>
      <c r="B95" s="31">
        <v>3</v>
      </c>
      <c r="C95" s="31" t="str" cm="1">
        <f t="array" ref="C95">INDEX($P$5:$P$7,B95)</f>
        <v>7:10–8:35 م</v>
      </c>
      <c r="D95" s="31">
        <v>3</v>
      </c>
      <c r="E95" s="31" t="s">
        <v>174</v>
      </c>
      <c r="F95" s="32">
        <v>1</v>
      </c>
      <c r="G95" s="31" t="s">
        <v>696</v>
      </c>
      <c r="H95" s="27"/>
      <c r="I95" s="27"/>
      <c r="J95" s="27"/>
      <c r="K95" s="27"/>
      <c r="L95" s="27"/>
      <c r="M95" s="27"/>
      <c r="N95" s="27"/>
      <c r="O95" s="27"/>
      <c r="P95" s="27"/>
    </row>
    <row r="96" spans="1:16">
      <c r="A96" s="30">
        <v>4</v>
      </c>
      <c r="B96" s="31">
        <v>3</v>
      </c>
      <c r="C96" s="31" t="str" cm="1">
        <f t="array" ref="C96">INDEX($P$5:$P$7,B96)</f>
        <v>7:10–8:35 م</v>
      </c>
      <c r="D96" s="31">
        <v>4</v>
      </c>
      <c r="E96" s="31" t="s">
        <v>174</v>
      </c>
      <c r="F96" s="32">
        <v>1</v>
      </c>
      <c r="G96" s="31" t="s">
        <v>697</v>
      </c>
      <c r="H96" s="27"/>
      <c r="I96" s="27"/>
      <c r="J96" s="27"/>
      <c r="K96" s="27"/>
      <c r="L96" s="27"/>
      <c r="M96" s="27"/>
      <c r="N96" s="27"/>
      <c r="O96" s="27"/>
      <c r="P96" s="27"/>
    </row>
    <row r="97" spans="1:16">
      <c r="A97" s="30">
        <v>4</v>
      </c>
      <c r="B97" s="31">
        <v>3</v>
      </c>
      <c r="C97" s="31" t="str" cm="1">
        <f t="array" ref="C97">INDEX($P$5:$P$7,B97)</f>
        <v>7:10–8:35 م</v>
      </c>
      <c r="D97" s="31">
        <v>5</v>
      </c>
      <c r="E97" s="31" t="s">
        <v>174</v>
      </c>
      <c r="F97" s="32">
        <v>1</v>
      </c>
      <c r="G97" s="31" t="s">
        <v>618</v>
      </c>
      <c r="H97" s="27"/>
      <c r="I97" s="27"/>
      <c r="J97" s="27"/>
      <c r="K97" s="27"/>
      <c r="L97" s="27"/>
      <c r="M97" s="27"/>
      <c r="N97" s="27"/>
      <c r="O97" s="27"/>
      <c r="P97" s="27"/>
    </row>
    <row r="98" spans="1:16">
      <c r="A98" s="30">
        <v>4</v>
      </c>
      <c r="B98" s="31">
        <v>3</v>
      </c>
      <c r="C98" s="31" t="str" cm="1">
        <f t="array" ref="C98">INDEX($P$5:$P$7,B98)</f>
        <v>7:10–8:35 م</v>
      </c>
      <c r="D98" s="31">
        <v>6</v>
      </c>
      <c r="E98" s="31" t="s">
        <v>174</v>
      </c>
      <c r="F98" s="32">
        <v>1</v>
      </c>
      <c r="G98" s="31" t="s">
        <v>596</v>
      </c>
      <c r="H98" s="27"/>
      <c r="I98" s="27"/>
      <c r="J98" s="27"/>
      <c r="K98" s="27"/>
      <c r="L98" s="27"/>
      <c r="M98" s="27"/>
      <c r="N98" s="27"/>
      <c r="O98" s="27"/>
      <c r="P98" s="27"/>
    </row>
    <row r="99" spans="1:16">
      <c r="A99" s="30">
        <v>4</v>
      </c>
      <c r="B99" s="31">
        <v>3</v>
      </c>
      <c r="C99" s="31" t="str" cm="1">
        <f t="array" ref="C99">INDEX($P$5:$P$7,B99)</f>
        <v>7:10–8:35 م</v>
      </c>
      <c r="D99" s="31">
        <v>7</v>
      </c>
      <c r="E99" s="31" t="s">
        <v>174</v>
      </c>
      <c r="F99" s="32">
        <v>1</v>
      </c>
      <c r="G99" s="31" t="s">
        <v>574</v>
      </c>
      <c r="H99" s="27"/>
      <c r="I99" s="27"/>
      <c r="J99" s="27"/>
      <c r="K99" s="27"/>
      <c r="L99" s="27"/>
      <c r="M99" s="27"/>
      <c r="N99" s="27"/>
      <c r="O99" s="27"/>
      <c r="P99" s="27"/>
    </row>
    <row r="100" spans="1:16">
      <c r="A100" s="30">
        <v>4</v>
      </c>
      <c r="B100" s="31">
        <v>3</v>
      </c>
      <c r="C100" s="31" t="str" cm="1">
        <f t="array" ref="C100">INDEX($P$5:$P$7,B100)</f>
        <v>7:10–8:35 م</v>
      </c>
      <c r="D100" s="31">
        <v>8</v>
      </c>
      <c r="E100" s="31" t="s">
        <v>174</v>
      </c>
      <c r="F100" s="32">
        <v>1</v>
      </c>
      <c r="G100" s="31" t="s">
        <v>552</v>
      </c>
      <c r="H100" s="27"/>
      <c r="I100" s="27"/>
      <c r="J100" s="27"/>
      <c r="K100" s="27"/>
      <c r="L100" s="27"/>
      <c r="M100" s="27"/>
      <c r="N100" s="27"/>
      <c r="O100" s="27"/>
      <c r="P100" s="27"/>
    </row>
    <row r="101" spans="1:16">
      <c r="A101" s="30">
        <v>5</v>
      </c>
      <c r="B101" s="31">
        <v>1</v>
      </c>
      <c r="C101" s="31" t="str" cm="1">
        <f t="array" ref="C101">INDEX($P$5:$P$7,B101)</f>
        <v>4:00–5:25 م</v>
      </c>
      <c r="D101" s="31">
        <v>1</v>
      </c>
      <c r="E101" s="31" t="s">
        <v>19</v>
      </c>
      <c r="F101" s="32">
        <v>1</v>
      </c>
      <c r="G101" s="31" t="s">
        <v>141</v>
      </c>
      <c r="H101" s="27"/>
      <c r="I101" s="27"/>
      <c r="J101" s="27"/>
      <c r="K101" s="27"/>
      <c r="L101" s="27"/>
      <c r="M101" s="27"/>
      <c r="N101" s="27"/>
      <c r="O101" s="27"/>
      <c r="P101" s="27"/>
    </row>
    <row r="102" spans="1:16">
      <c r="A102" s="30">
        <v>5</v>
      </c>
      <c r="B102" s="31">
        <v>1</v>
      </c>
      <c r="C102" s="31" t="str" cm="1">
        <f t="array" ref="C102">INDEX($P$5:$P$7,B102)</f>
        <v>4:00–5:25 م</v>
      </c>
      <c r="D102" s="31">
        <v>2</v>
      </c>
      <c r="E102" s="31" t="s">
        <v>19</v>
      </c>
      <c r="F102" s="32">
        <v>1</v>
      </c>
      <c r="G102" s="31" t="s">
        <v>114</v>
      </c>
      <c r="H102" s="27"/>
      <c r="I102" s="27"/>
      <c r="J102" s="27"/>
      <c r="K102" s="27"/>
      <c r="L102" s="27"/>
      <c r="M102" s="27"/>
      <c r="N102" s="27"/>
      <c r="O102" s="27"/>
      <c r="P102" s="27"/>
    </row>
    <row r="103" spans="1:16">
      <c r="A103" s="30">
        <v>5</v>
      </c>
      <c r="B103" s="31">
        <v>1</v>
      </c>
      <c r="C103" s="31" t="str" cm="1">
        <f t="array" ref="C103">INDEX($P$5:$P$7,B103)</f>
        <v>4:00–5:25 م</v>
      </c>
      <c r="D103" s="31">
        <v>3</v>
      </c>
      <c r="E103" s="31" t="s">
        <v>19</v>
      </c>
      <c r="F103" s="32">
        <v>1</v>
      </c>
      <c r="G103" s="31" t="s">
        <v>121</v>
      </c>
      <c r="H103" s="27"/>
      <c r="I103" s="27"/>
      <c r="J103" s="27"/>
      <c r="K103" s="27"/>
      <c r="L103" s="27"/>
      <c r="M103" s="27"/>
      <c r="N103" s="27"/>
      <c r="O103" s="27"/>
      <c r="P103" s="27"/>
    </row>
    <row r="104" spans="1:16">
      <c r="A104" s="30">
        <v>5</v>
      </c>
      <c r="B104" s="31">
        <v>1</v>
      </c>
      <c r="C104" s="31" t="str" cm="1">
        <f t="array" ref="C104">INDEX($P$5:$P$7,B104)</f>
        <v>4:00–5:25 م</v>
      </c>
      <c r="D104" s="31">
        <v>4</v>
      </c>
      <c r="E104" s="31" t="s">
        <v>19</v>
      </c>
      <c r="F104" s="32">
        <v>1</v>
      </c>
      <c r="G104" s="31" t="s">
        <v>142</v>
      </c>
      <c r="H104" s="27"/>
      <c r="I104" s="27"/>
      <c r="J104" s="27"/>
      <c r="K104" s="27"/>
      <c r="L104" s="27"/>
      <c r="M104" s="27"/>
      <c r="N104" s="27"/>
      <c r="O104" s="27"/>
      <c r="P104" s="27"/>
    </row>
    <row r="105" spans="1:16">
      <c r="A105" s="30">
        <v>5</v>
      </c>
      <c r="B105" s="31">
        <v>1</v>
      </c>
      <c r="C105" s="31" t="str" cm="1">
        <f t="array" ref="C105">INDEX($P$5:$P$7,B105)</f>
        <v>4:00–5:25 م</v>
      </c>
      <c r="D105" s="31">
        <v>5</v>
      </c>
      <c r="E105" s="31" t="s">
        <v>19</v>
      </c>
      <c r="F105" s="32">
        <v>1</v>
      </c>
      <c r="G105" s="31" t="s">
        <v>53</v>
      </c>
      <c r="H105" s="27"/>
      <c r="I105" s="27"/>
      <c r="J105" s="27"/>
      <c r="K105" s="27"/>
      <c r="L105" s="27"/>
      <c r="M105" s="27"/>
      <c r="N105" s="27"/>
      <c r="O105" s="27"/>
      <c r="P105" s="27"/>
    </row>
    <row r="106" spans="1:16">
      <c r="A106" s="30">
        <v>5</v>
      </c>
      <c r="B106" s="31">
        <v>1</v>
      </c>
      <c r="C106" s="31" t="str" cm="1">
        <f t="array" ref="C106">INDEX($P$5:$P$7,B106)</f>
        <v>4:00–5:25 م</v>
      </c>
      <c r="D106" s="31">
        <v>6</v>
      </c>
      <c r="E106" s="31" t="s">
        <v>19</v>
      </c>
      <c r="F106" s="32">
        <v>1</v>
      </c>
      <c r="G106" s="31" t="s">
        <v>52</v>
      </c>
      <c r="H106" s="27"/>
      <c r="I106" s="27"/>
      <c r="J106" s="27"/>
      <c r="K106" s="27"/>
      <c r="L106" s="27"/>
      <c r="M106" s="27"/>
      <c r="N106" s="27"/>
      <c r="O106" s="27"/>
      <c r="P106" s="27"/>
    </row>
    <row r="107" spans="1:16">
      <c r="A107" s="30">
        <v>5</v>
      </c>
      <c r="B107" s="31">
        <v>1</v>
      </c>
      <c r="C107" s="31" t="str" cm="1">
        <f t="array" ref="C107">INDEX($P$5:$P$7,B107)</f>
        <v>4:00–5:25 م</v>
      </c>
      <c r="D107" s="31">
        <v>7</v>
      </c>
      <c r="E107" s="31" t="s">
        <v>19</v>
      </c>
      <c r="F107" s="32">
        <v>1</v>
      </c>
      <c r="G107" s="31" t="s">
        <v>45</v>
      </c>
      <c r="H107" s="27"/>
      <c r="I107" s="27"/>
      <c r="J107" s="27"/>
      <c r="K107" s="27"/>
      <c r="L107" s="27"/>
      <c r="M107" s="27"/>
      <c r="N107" s="27"/>
      <c r="O107" s="27"/>
      <c r="P107" s="27"/>
    </row>
    <row r="108" spans="1:16">
      <c r="A108" s="30">
        <v>5</v>
      </c>
      <c r="B108" s="31">
        <v>1</v>
      </c>
      <c r="C108" s="31" t="str" cm="1">
        <f t="array" ref="C108">INDEX($P$5:$P$7,B108)</f>
        <v>4:00–5:25 م</v>
      </c>
      <c r="D108" s="31">
        <v>8</v>
      </c>
      <c r="E108" s="31" t="s">
        <v>19</v>
      </c>
      <c r="F108" s="32">
        <v>1</v>
      </c>
      <c r="G108" s="31" t="s">
        <v>31</v>
      </c>
      <c r="H108" s="27"/>
      <c r="I108" s="27"/>
      <c r="J108" s="27"/>
      <c r="K108" s="27"/>
      <c r="L108" s="27"/>
      <c r="M108" s="27"/>
      <c r="N108" s="27"/>
      <c r="O108" s="27"/>
      <c r="P108" s="27"/>
    </row>
    <row r="109" spans="1:16">
      <c r="A109" s="30">
        <v>5</v>
      </c>
      <c r="B109" s="31">
        <v>2</v>
      </c>
      <c r="C109" s="31" t="str" cm="1">
        <f t="array" ref="C109">INDEX($P$5:$P$7,B109)</f>
        <v>5:35–7:00 م</v>
      </c>
      <c r="D109" s="31">
        <v>1</v>
      </c>
      <c r="E109" s="31" t="s">
        <v>95</v>
      </c>
      <c r="F109" s="32">
        <v>1</v>
      </c>
      <c r="G109" s="31" t="s">
        <v>392</v>
      </c>
      <c r="H109" s="27"/>
      <c r="I109" s="27"/>
      <c r="J109" s="27"/>
      <c r="K109" s="27"/>
      <c r="L109" s="27"/>
      <c r="M109" s="27"/>
      <c r="N109" s="27"/>
      <c r="O109" s="27"/>
      <c r="P109" s="27"/>
    </row>
    <row r="110" spans="1:16">
      <c r="A110" s="30">
        <v>5</v>
      </c>
      <c r="B110" s="31">
        <v>2</v>
      </c>
      <c r="C110" s="31" t="str" cm="1">
        <f t="array" ref="C110">INDEX($P$5:$P$7,B110)</f>
        <v>5:35–7:00 م</v>
      </c>
      <c r="D110" s="31">
        <v>2</v>
      </c>
      <c r="E110" s="31" t="s">
        <v>95</v>
      </c>
      <c r="F110" s="32">
        <v>1</v>
      </c>
      <c r="G110" s="31" t="s">
        <v>358</v>
      </c>
      <c r="H110" s="27"/>
      <c r="I110" s="27"/>
      <c r="J110" s="27"/>
      <c r="K110" s="27"/>
      <c r="L110" s="27"/>
      <c r="M110" s="27"/>
      <c r="N110" s="27"/>
      <c r="O110" s="27"/>
      <c r="P110" s="27"/>
    </row>
    <row r="111" spans="1:16">
      <c r="A111" s="30">
        <v>5</v>
      </c>
      <c r="B111" s="31">
        <v>2</v>
      </c>
      <c r="C111" s="31" t="str" cm="1">
        <f t="array" ref="C111">INDEX($P$5:$P$7,B111)</f>
        <v>5:35–7:00 م</v>
      </c>
      <c r="D111" s="31">
        <v>3</v>
      </c>
      <c r="E111" s="31" t="s">
        <v>95</v>
      </c>
      <c r="F111" s="32">
        <v>1</v>
      </c>
      <c r="G111" s="31" t="s">
        <v>368</v>
      </c>
      <c r="H111" s="27"/>
      <c r="I111" s="27"/>
      <c r="J111" s="27"/>
      <c r="K111" s="27"/>
      <c r="L111" s="27"/>
      <c r="M111" s="27"/>
      <c r="N111" s="27"/>
      <c r="O111" s="27"/>
      <c r="P111" s="27"/>
    </row>
    <row r="112" spans="1:16">
      <c r="A112" s="30">
        <v>5</v>
      </c>
      <c r="B112" s="31">
        <v>2</v>
      </c>
      <c r="C112" s="31" t="str" cm="1">
        <f t="array" ref="C112">INDEX($P$5:$P$7,B112)</f>
        <v>5:35–7:00 م</v>
      </c>
      <c r="D112" s="31">
        <v>4</v>
      </c>
      <c r="E112" s="31" t="s">
        <v>95</v>
      </c>
      <c r="F112" s="32">
        <v>1</v>
      </c>
      <c r="G112" s="31" t="s">
        <v>393</v>
      </c>
      <c r="H112" s="27"/>
      <c r="I112" s="27"/>
      <c r="J112" s="27"/>
      <c r="K112" s="27"/>
      <c r="L112" s="27"/>
      <c r="M112" s="27"/>
      <c r="N112" s="27"/>
      <c r="O112" s="27"/>
      <c r="P112" s="27"/>
    </row>
    <row r="113" spans="1:16">
      <c r="A113" s="30">
        <v>5</v>
      </c>
      <c r="B113" s="31">
        <v>2</v>
      </c>
      <c r="C113" s="31" t="str" cm="1">
        <f t="array" ref="C113">INDEX($P$5:$P$7,B113)</f>
        <v>5:35–7:00 م</v>
      </c>
      <c r="D113" s="31">
        <v>5</v>
      </c>
      <c r="E113" s="31" t="s">
        <v>95</v>
      </c>
      <c r="F113" s="32">
        <v>1</v>
      </c>
      <c r="G113" s="31" t="s">
        <v>311</v>
      </c>
      <c r="H113" s="27"/>
      <c r="I113" s="27"/>
      <c r="J113" s="27"/>
      <c r="K113" s="27"/>
      <c r="L113" s="27"/>
      <c r="M113" s="27"/>
      <c r="N113" s="27"/>
      <c r="O113" s="27"/>
      <c r="P113" s="27"/>
    </row>
    <row r="114" spans="1:16">
      <c r="A114" s="30">
        <v>5</v>
      </c>
      <c r="B114" s="31">
        <v>2</v>
      </c>
      <c r="C114" s="31" t="str" cm="1">
        <f t="array" ref="C114">INDEX($P$5:$P$7,B114)</f>
        <v>5:35–7:00 م</v>
      </c>
      <c r="D114" s="31">
        <v>6</v>
      </c>
      <c r="E114" s="31" t="s">
        <v>95</v>
      </c>
      <c r="F114" s="32">
        <v>1</v>
      </c>
      <c r="G114" s="31" t="s">
        <v>296</v>
      </c>
      <c r="H114" s="27"/>
      <c r="I114" s="27"/>
      <c r="J114" s="27"/>
      <c r="K114" s="27"/>
      <c r="L114" s="27"/>
      <c r="M114" s="27"/>
      <c r="N114" s="27"/>
      <c r="O114" s="27"/>
      <c r="P114" s="27"/>
    </row>
    <row r="115" spans="1:16">
      <c r="A115" s="30">
        <v>5</v>
      </c>
      <c r="B115" s="31">
        <v>2</v>
      </c>
      <c r="C115" s="31" t="str" cm="1">
        <f t="array" ref="C115">INDEX($P$5:$P$7,B115)</f>
        <v>5:35–7:00 م</v>
      </c>
      <c r="D115" s="31">
        <v>7</v>
      </c>
      <c r="E115" s="31" t="s">
        <v>95</v>
      </c>
      <c r="F115" s="32">
        <v>1</v>
      </c>
      <c r="G115" s="31" t="s">
        <v>292</v>
      </c>
      <c r="H115" s="27"/>
      <c r="I115" s="27"/>
      <c r="J115" s="27"/>
      <c r="K115" s="27"/>
      <c r="L115" s="27"/>
      <c r="M115" s="27"/>
      <c r="N115" s="27"/>
      <c r="O115" s="27"/>
      <c r="P115" s="27"/>
    </row>
    <row r="116" spans="1:16">
      <c r="A116" s="30">
        <v>5</v>
      </c>
      <c r="B116" s="31">
        <v>2</v>
      </c>
      <c r="C116" s="31" t="str" cm="1">
        <f t="array" ref="C116">INDEX($P$5:$P$7,B116)</f>
        <v>5:35–7:00 م</v>
      </c>
      <c r="D116" s="31">
        <v>8</v>
      </c>
      <c r="E116" s="31" t="s">
        <v>95</v>
      </c>
      <c r="F116" s="32">
        <v>1</v>
      </c>
      <c r="G116" s="31" t="s">
        <v>284</v>
      </c>
      <c r="H116" s="27"/>
      <c r="I116" s="27"/>
      <c r="J116" s="27"/>
      <c r="K116" s="27"/>
      <c r="L116" s="27"/>
      <c r="M116" s="27"/>
      <c r="N116" s="27"/>
      <c r="O116" s="27"/>
      <c r="P116" s="27"/>
    </row>
    <row r="117" spans="1:16">
      <c r="A117" s="30">
        <v>5</v>
      </c>
      <c r="B117" s="31">
        <v>3</v>
      </c>
      <c r="C117" s="31" t="str" cm="1">
        <f t="array" ref="C117">INDEX($P$5:$P$7,B117)</f>
        <v>7:10–8:35 م</v>
      </c>
      <c r="D117" s="31">
        <v>1</v>
      </c>
      <c r="E117" s="31" t="s">
        <v>174</v>
      </c>
      <c r="F117" s="32">
        <v>1</v>
      </c>
      <c r="G117" s="31" t="s">
        <v>698</v>
      </c>
      <c r="H117" s="27"/>
      <c r="I117" s="27"/>
      <c r="J117" s="27"/>
      <c r="K117" s="27"/>
      <c r="L117" s="27"/>
      <c r="M117" s="27"/>
      <c r="N117" s="27"/>
      <c r="O117" s="27"/>
      <c r="P117" s="27"/>
    </row>
    <row r="118" spans="1:16">
      <c r="A118" s="30">
        <v>5</v>
      </c>
      <c r="B118" s="31">
        <v>3</v>
      </c>
      <c r="C118" s="31" t="str" cm="1">
        <f t="array" ref="C118">INDEX($P$5:$P$7,B118)</f>
        <v>7:10–8:35 م</v>
      </c>
      <c r="D118" s="31">
        <v>2</v>
      </c>
      <c r="E118" s="31" t="s">
        <v>174</v>
      </c>
      <c r="F118" s="32">
        <v>1</v>
      </c>
      <c r="G118" s="31" t="s">
        <v>665</v>
      </c>
      <c r="H118" s="27"/>
      <c r="I118" s="27"/>
      <c r="J118" s="27"/>
      <c r="K118" s="27"/>
      <c r="L118" s="27"/>
      <c r="M118" s="27"/>
      <c r="N118" s="27"/>
      <c r="O118" s="27"/>
      <c r="P118" s="27"/>
    </row>
    <row r="119" spans="1:16">
      <c r="A119" s="30">
        <v>5</v>
      </c>
      <c r="B119" s="31">
        <v>3</v>
      </c>
      <c r="C119" s="31" t="str" cm="1">
        <f t="array" ref="C119">INDEX($P$5:$P$7,B119)</f>
        <v>7:10–8:35 م</v>
      </c>
      <c r="D119" s="31">
        <v>3</v>
      </c>
      <c r="E119" s="31" t="s">
        <v>174</v>
      </c>
      <c r="F119" s="32">
        <v>1</v>
      </c>
      <c r="G119" s="31" t="s">
        <v>675</v>
      </c>
      <c r="H119" s="27"/>
      <c r="I119" s="27"/>
      <c r="J119" s="27"/>
      <c r="K119" s="27"/>
      <c r="L119" s="27"/>
      <c r="M119" s="27"/>
      <c r="N119" s="27"/>
      <c r="O119" s="27"/>
      <c r="P119" s="27"/>
    </row>
    <row r="120" spans="1:16">
      <c r="A120" s="30">
        <v>5</v>
      </c>
      <c r="B120" s="31">
        <v>3</v>
      </c>
      <c r="C120" s="31" t="str" cm="1">
        <f t="array" ref="C120">INDEX($P$5:$P$7,B120)</f>
        <v>7:10–8:35 م</v>
      </c>
      <c r="D120" s="31">
        <v>4</v>
      </c>
      <c r="E120" s="31" t="s">
        <v>174</v>
      </c>
      <c r="F120" s="32">
        <v>1</v>
      </c>
      <c r="G120" s="31" t="s">
        <v>699</v>
      </c>
      <c r="H120" s="27"/>
      <c r="I120" s="27"/>
      <c r="J120" s="27"/>
      <c r="K120" s="27"/>
      <c r="L120" s="27"/>
      <c r="M120" s="27"/>
      <c r="N120" s="27"/>
      <c r="O120" s="27"/>
      <c r="P120" s="27"/>
    </row>
    <row r="121" spans="1:16">
      <c r="A121" s="30">
        <v>5</v>
      </c>
      <c r="B121" s="31">
        <v>3</v>
      </c>
      <c r="C121" s="31" t="str" cm="1">
        <f t="array" ref="C121">INDEX($P$5:$P$7,B121)</f>
        <v>7:10–8:35 م</v>
      </c>
      <c r="D121" s="31">
        <v>5</v>
      </c>
      <c r="E121" s="31" t="s">
        <v>174</v>
      </c>
      <c r="F121" s="32">
        <v>1</v>
      </c>
      <c r="G121" s="31" t="s">
        <v>597</v>
      </c>
      <c r="H121" s="27"/>
      <c r="I121" s="27"/>
      <c r="J121" s="27"/>
      <c r="K121" s="27"/>
      <c r="L121" s="27"/>
      <c r="M121" s="27"/>
      <c r="N121" s="27"/>
      <c r="O121" s="27"/>
      <c r="P121" s="27"/>
    </row>
    <row r="122" spans="1:16">
      <c r="A122" s="30">
        <v>5</v>
      </c>
      <c r="B122" s="31">
        <v>3</v>
      </c>
      <c r="C122" s="31" t="str" cm="1">
        <f t="array" ref="C122">INDEX($P$5:$P$7,B122)</f>
        <v>7:10–8:35 م</v>
      </c>
      <c r="D122" s="31">
        <v>6</v>
      </c>
      <c r="E122" s="31" t="s">
        <v>174</v>
      </c>
      <c r="F122" s="32">
        <v>1</v>
      </c>
      <c r="G122" s="31" t="s">
        <v>575</v>
      </c>
      <c r="H122" s="27"/>
      <c r="I122" s="27"/>
      <c r="J122" s="27"/>
      <c r="K122" s="27"/>
      <c r="L122" s="27"/>
      <c r="M122" s="27"/>
      <c r="N122" s="27"/>
      <c r="O122" s="27"/>
      <c r="P122" s="27"/>
    </row>
    <row r="123" spans="1:16">
      <c r="A123" s="30">
        <v>5</v>
      </c>
      <c r="B123" s="31">
        <v>3</v>
      </c>
      <c r="C123" s="31" t="str" cm="1">
        <f t="array" ref="C123">INDEX($P$5:$P$7,B123)</f>
        <v>7:10–8:35 م</v>
      </c>
      <c r="D123" s="31">
        <v>7</v>
      </c>
      <c r="E123" s="31" t="s">
        <v>174</v>
      </c>
      <c r="F123" s="32">
        <v>1</v>
      </c>
      <c r="G123" s="31" t="s">
        <v>553</v>
      </c>
      <c r="H123" s="27"/>
      <c r="I123" s="27"/>
      <c r="J123" s="27"/>
      <c r="K123" s="27"/>
      <c r="L123" s="27"/>
      <c r="M123" s="27"/>
      <c r="N123" s="27"/>
      <c r="O123" s="27"/>
      <c r="P123" s="27"/>
    </row>
    <row r="124" spans="1:16">
      <c r="A124" s="30">
        <v>5</v>
      </c>
      <c r="B124" s="31">
        <v>3</v>
      </c>
      <c r="C124" s="31" t="str" cm="1">
        <f t="array" ref="C124">INDEX($P$5:$P$7,B124)</f>
        <v>7:10–8:35 م</v>
      </c>
      <c r="D124" s="31">
        <v>8</v>
      </c>
      <c r="E124" s="31" t="s">
        <v>174</v>
      </c>
      <c r="F124" s="32">
        <v>1</v>
      </c>
      <c r="G124" s="31" t="s">
        <v>532</v>
      </c>
      <c r="H124" s="27"/>
      <c r="I124" s="27"/>
      <c r="J124" s="27"/>
      <c r="K124" s="27"/>
      <c r="L124" s="27"/>
      <c r="M124" s="27"/>
      <c r="N124" s="27"/>
      <c r="O124" s="27"/>
      <c r="P124" s="27"/>
    </row>
    <row r="125" spans="1:16">
      <c r="A125" s="30">
        <v>6</v>
      </c>
      <c r="B125" s="31">
        <v>1</v>
      </c>
      <c r="C125" s="31" t="str" cm="1">
        <f t="array" ref="C125">INDEX($P$5:$P$7,B125)</f>
        <v>4:00–5:25 م</v>
      </c>
      <c r="D125" s="31">
        <v>1</v>
      </c>
      <c r="E125" s="31" t="s">
        <v>19</v>
      </c>
      <c r="F125" s="32">
        <v>1</v>
      </c>
      <c r="G125" s="31" t="s">
        <v>143</v>
      </c>
      <c r="H125" s="27"/>
      <c r="I125" s="27"/>
      <c r="J125" s="27"/>
      <c r="K125" s="27"/>
      <c r="L125" s="27"/>
      <c r="M125" s="27"/>
      <c r="N125" s="27"/>
      <c r="O125" s="27"/>
      <c r="P125" s="27"/>
    </row>
    <row r="126" spans="1:16">
      <c r="A126" s="30">
        <v>6</v>
      </c>
      <c r="B126" s="31">
        <v>1</v>
      </c>
      <c r="C126" s="31" t="str" cm="1">
        <f t="array" ref="C126">INDEX($P$5:$P$7,B126)</f>
        <v>4:00–5:25 م</v>
      </c>
      <c r="D126" s="31">
        <v>2</v>
      </c>
      <c r="E126" s="31" t="s">
        <v>19</v>
      </c>
      <c r="F126" s="32">
        <v>1</v>
      </c>
      <c r="G126" s="31" t="s">
        <v>107</v>
      </c>
      <c r="H126" s="27"/>
      <c r="I126" s="27"/>
      <c r="J126" s="27"/>
      <c r="K126" s="27"/>
      <c r="L126" s="27"/>
      <c r="M126" s="27"/>
      <c r="N126" s="27"/>
      <c r="O126" s="27"/>
      <c r="P126" s="27"/>
    </row>
    <row r="127" spans="1:16">
      <c r="A127" s="30">
        <v>6</v>
      </c>
      <c r="B127" s="31">
        <v>1</v>
      </c>
      <c r="C127" s="31" t="str" cm="1">
        <f t="array" ref="C127">INDEX($P$5:$P$7,B127)</f>
        <v>4:00–5:25 م</v>
      </c>
      <c r="D127" s="31">
        <v>3</v>
      </c>
      <c r="E127" s="31" t="s">
        <v>19</v>
      </c>
      <c r="F127" s="32">
        <v>1</v>
      </c>
      <c r="G127" s="31" t="s">
        <v>115</v>
      </c>
      <c r="H127" s="27"/>
      <c r="I127" s="27"/>
      <c r="J127" s="27"/>
      <c r="K127" s="27"/>
      <c r="L127" s="27"/>
      <c r="M127" s="27"/>
      <c r="N127" s="27"/>
      <c r="O127" s="27"/>
      <c r="P127" s="27"/>
    </row>
    <row r="128" spans="1:16">
      <c r="A128" s="30">
        <v>6</v>
      </c>
      <c r="B128" s="31">
        <v>1</v>
      </c>
      <c r="C128" s="31" t="str" cm="1">
        <f t="array" ref="C128">INDEX($P$5:$P$7,B128)</f>
        <v>4:00–5:25 م</v>
      </c>
      <c r="D128" s="31">
        <v>4</v>
      </c>
      <c r="E128" s="31" t="s">
        <v>19</v>
      </c>
      <c r="F128" s="32">
        <v>1</v>
      </c>
      <c r="G128" s="31" t="s">
        <v>122</v>
      </c>
      <c r="H128" s="27"/>
      <c r="I128" s="27"/>
      <c r="J128" s="27"/>
      <c r="K128" s="27"/>
      <c r="L128" s="27"/>
      <c r="M128" s="27"/>
      <c r="N128" s="27"/>
      <c r="O128" s="27"/>
      <c r="P128" s="27"/>
    </row>
    <row r="129" spans="1:16">
      <c r="A129" s="30">
        <v>6</v>
      </c>
      <c r="B129" s="31">
        <v>1</v>
      </c>
      <c r="C129" s="31" t="str" cm="1">
        <f t="array" ref="C129">INDEX($P$5:$P$7,B129)</f>
        <v>4:00–5:25 م</v>
      </c>
      <c r="D129" s="31">
        <v>5</v>
      </c>
      <c r="E129" s="31" t="s">
        <v>19</v>
      </c>
      <c r="F129" s="32">
        <v>1</v>
      </c>
      <c r="G129" s="31" t="s">
        <v>144</v>
      </c>
      <c r="H129" s="27"/>
      <c r="I129" s="27"/>
      <c r="J129" s="27"/>
      <c r="K129" s="27"/>
      <c r="L129" s="27"/>
      <c r="M129" s="27"/>
      <c r="N129" s="27"/>
      <c r="O129" s="27"/>
      <c r="P129" s="27"/>
    </row>
    <row r="130" spans="1:16">
      <c r="A130" s="30">
        <v>6</v>
      </c>
      <c r="B130" s="31">
        <v>1</v>
      </c>
      <c r="C130" s="31" t="str" cm="1">
        <f t="array" ref="C130">INDEX($P$5:$P$7,B130)</f>
        <v>4:00–5:25 م</v>
      </c>
      <c r="D130" s="31">
        <v>6</v>
      </c>
      <c r="E130" s="31" t="s">
        <v>19</v>
      </c>
      <c r="F130" s="32">
        <v>1</v>
      </c>
      <c r="G130" s="31" t="s">
        <v>40</v>
      </c>
      <c r="H130" s="27"/>
      <c r="I130" s="27"/>
      <c r="J130" s="27"/>
      <c r="K130" s="27"/>
      <c r="L130" s="27"/>
      <c r="M130" s="27"/>
      <c r="N130" s="27"/>
      <c r="O130" s="27"/>
      <c r="P130" s="27"/>
    </row>
    <row r="131" spans="1:16">
      <c r="A131" s="30">
        <v>6</v>
      </c>
      <c r="B131" s="31">
        <v>1</v>
      </c>
      <c r="C131" s="31" t="str" cm="1">
        <f t="array" ref="C131">INDEX($P$5:$P$7,B131)</f>
        <v>4:00–5:25 م</v>
      </c>
      <c r="D131" s="31">
        <v>7</v>
      </c>
      <c r="E131" s="31" t="s">
        <v>19</v>
      </c>
      <c r="F131" s="32">
        <v>1</v>
      </c>
      <c r="G131" s="31" t="s">
        <v>33</v>
      </c>
      <c r="H131" s="27"/>
      <c r="I131" s="27"/>
      <c r="J131" s="27"/>
      <c r="K131" s="27"/>
      <c r="L131" s="27"/>
      <c r="M131" s="27"/>
      <c r="N131" s="27"/>
      <c r="O131" s="27"/>
      <c r="P131" s="27"/>
    </row>
    <row r="132" spans="1:16">
      <c r="A132" s="30">
        <v>6</v>
      </c>
      <c r="B132" s="31">
        <v>1</v>
      </c>
      <c r="C132" s="31" t="str" cm="1">
        <f t="array" ref="C132">INDEX($P$5:$P$7,B132)</f>
        <v>4:00–5:25 م</v>
      </c>
      <c r="D132" s="31">
        <v>8</v>
      </c>
      <c r="E132" s="31" t="s">
        <v>19</v>
      </c>
      <c r="F132" s="32">
        <v>1</v>
      </c>
      <c r="G132" s="31" t="s">
        <v>34</v>
      </c>
      <c r="H132" s="27"/>
      <c r="I132" s="27"/>
      <c r="J132" s="27"/>
      <c r="K132" s="27"/>
      <c r="L132" s="27"/>
      <c r="M132" s="27"/>
      <c r="N132" s="27"/>
      <c r="O132" s="27"/>
      <c r="P132" s="27"/>
    </row>
    <row r="133" spans="1:16">
      <c r="A133" s="30">
        <v>6</v>
      </c>
      <c r="B133" s="31">
        <v>2</v>
      </c>
      <c r="C133" s="31" t="str" cm="1">
        <f t="array" ref="C133">INDEX($P$5:$P$7,B133)</f>
        <v>5:35–7:00 م</v>
      </c>
      <c r="D133" s="31">
        <v>1</v>
      </c>
      <c r="E133" s="31" t="s">
        <v>95</v>
      </c>
      <c r="F133" s="32">
        <v>1</v>
      </c>
      <c r="G133" s="31" t="s">
        <v>394</v>
      </c>
      <c r="H133" s="27"/>
      <c r="I133" s="27"/>
      <c r="J133" s="27"/>
      <c r="K133" s="27"/>
      <c r="L133" s="27"/>
      <c r="M133" s="27"/>
      <c r="N133" s="27"/>
      <c r="O133" s="27"/>
      <c r="P133" s="27"/>
    </row>
    <row r="134" spans="1:16">
      <c r="A134" s="30">
        <v>6</v>
      </c>
      <c r="B134" s="31">
        <v>2</v>
      </c>
      <c r="C134" s="31" t="str" cm="1">
        <f t="array" ref="C134">INDEX($P$5:$P$7,B134)</f>
        <v>5:35–7:00 م</v>
      </c>
      <c r="D134" s="31">
        <v>2</v>
      </c>
      <c r="E134" s="31" t="s">
        <v>95</v>
      </c>
      <c r="F134" s="32">
        <v>1</v>
      </c>
      <c r="G134" s="31" t="s">
        <v>352</v>
      </c>
      <c r="H134" s="27"/>
      <c r="I134" s="27"/>
      <c r="J134" s="27"/>
      <c r="K134" s="27"/>
      <c r="L134" s="27"/>
      <c r="M134" s="27"/>
      <c r="N134" s="27"/>
      <c r="O134" s="27"/>
      <c r="P134" s="27"/>
    </row>
    <row r="135" spans="1:16">
      <c r="A135" s="30">
        <v>6</v>
      </c>
      <c r="B135" s="31">
        <v>2</v>
      </c>
      <c r="C135" s="31" t="str" cm="1">
        <f t="array" ref="C135">INDEX($P$5:$P$7,B135)</f>
        <v>5:35–7:00 م</v>
      </c>
      <c r="D135" s="31">
        <v>3</v>
      </c>
      <c r="E135" s="31" t="s">
        <v>95</v>
      </c>
      <c r="F135" s="32">
        <v>1</v>
      </c>
      <c r="G135" s="31" t="s">
        <v>359</v>
      </c>
      <c r="H135" s="27"/>
      <c r="I135" s="27"/>
      <c r="J135" s="27"/>
      <c r="K135" s="27"/>
      <c r="L135" s="27"/>
      <c r="M135" s="27"/>
      <c r="N135" s="27"/>
      <c r="O135" s="27"/>
      <c r="P135" s="27"/>
    </row>
    <row r="136" spans="1:16">
      <c r="A136" s="30">
        <v>6</v>
      </c>
      <c r="B136" s="31">
        <v>2</v>
      </c>
      <c r="C136" s="31" t="str" cm="1">
        <f t="array" ref="C136">INDEX($P$5:$P$7,B136)</f>
        <v>5:35–7:00 م</v>
      </c>
      <c r="D136" s="31">
        <v>4</v>
      </c>
      <c r="E136" s="31" t="s">
        <v>95</v>
      </c>
      <c r="F136" s="32">
        <v>1</v>
      </c>
      <c r="G136" s="31" t="s">
        <v>369</v>
      </c>
      <c r="H136" s="27"/>
      <c r="I136" s="27"/>
      <c r="J136" s="27"/>
      <c r="K136" s="27"/>
      <c r="L136" s="27"/>
      <c r="M136" s="27"/>
      <c r="N136" s="27"/>
      <c r="O136" s="27"/>
      <c r="P136" s="27"/>
    </row>
    <row r="137" spans="1:16">
      <c r="A137" s="30">
        <v>6</v>
      </c>
      <c r="B137" s="31">
        <v>2</v>
      </c>
      <c r="C137" s="31" t="str" cm="1">
        <f t="array" ref="C137">INDEX($P$5:$P$7,B137)</f>
        <v>5:35–7:00 م</v>
      </c>
      <c r="D137" s="31">
        <v>5</v>
      </c>
      <c r="E137" s="31" t="s">
        <v>95</v>
      </c>
      <c r="F137" s="32">
        <v>1</v>
      </c>
      <c r="G137" s="31" t="s">
        <v>395</v>
      </c>
      <c r="H137" s="27"/>
      <c r="I137" s="27"/>
      <c r="J137" s="27"/>
      <c r="K137" s="27"/>
      <c r="L137" s="27"/>
      <c r="M137" s="27"/>
      <c r="N137" s="27"/>
      <c r="O137" s="27"/>
      <c r="P137" s="27"/>
    </row>
    <row r="138" spans="1:16">
      <c r="A138" s="30">
        <v>6</v>
      </c>
      <c r="B138" s="31">
        <v>2</v>
      </c>
      <c r="C138" s="31" t="str" cm="1">
        <f t="array" ref="C138">INDEX($P$5:$P$7,B138)</f>
        <v>5:35–7:00 م</v>
      </c>
      <c r="D138" s="31">
        <v>6</v>
      </c>
      <c r="E138" s="31" t="s">
        <v>95</v>
      </c>
      <c r="F138" s="32">
        <v>1</v>
      </c>
      <c r="G138" s="31" t="s">
        <v>293</v>
      </c>
      <c r="H138" s="27"/>
      <c r="I138" s="27"/>
      <c r="J138" s="27"/>
      <c r="K138" s="27"/>
      <c r="L138" s="27"/>
      <c r="M138" s="27"/>
      <c r="N138" s="27"/>
      <c r="O138" s="27"/>
      <c r="P138" s="27"/>
    </row>
    <row r="139" spans="1:16">
      <c r="A139" s="30">
        <v>6</v>
      </c>
      <c r="B139" s="31">
        <v>2</v>
      </c>
      <c r="C139" s="31" t="str" cm="1">
        <f t="array" ref="C139">INDEX($P$5:$P$7,B139)</f>
        <v>5:35–7:00 م</v>
      </c>
      <c r="D139" s="31">
        <v>7</v>
      </c>
      <c r="E139" s="31" t="s">
        <v>95</v>
      </c>
      <c r="F139" s="32">
        <v>1</v>
      </c>
      <c r="G139" s="31" t="s">
        <v>285</v>
      </c>
      <c r="H139" s="27"/>
      <c r="I139" s="27"/>
      <c r="J139" s="27"/>
      <c r="K139" s="27"/>
      <c r="L139" s="27"/>
      <c r="M139" s="27"/>
      <c r="N139" s="27"/>
      <c r="O139" s="27"/>
      <c r="P139" s="27"/>
    </row>
    <row r="140" spans="1:16">
      <c r="A140" s="30">
        <v>6</v>
      </c>
      <c r="B140" s="31">
        <v>2</v>
      </c>
      <c r="C140" s="31" t="str" cm="1">
        <f t="array" ref="C140">INDEX($P$5:$P$7,B140)</f>
        <v>5:35–7:00 م</v>
      </c>
      <c r="D140" s="31">
        <v>8</v>
      </c>
      <c r="E140" s="31" t="s">
        <v>95</v>
      </c>
      <c r="F140" s="32">
        <v>1</v>
      </c>
      <c r="G140" s="31" t="s">
        <v>269</v>
      </c>
      <c r="H140" s="27"/>
      <c r="I140" s="27"/>
      <c r="J140" s="27"/>
      <c r="K140" s="27"/>
      <c r="L140" s="27"/>
      <c r="M140" s="27"/>
      <c r="N140" s="27"/>
      <c r="O140" s="27"/>
      <c r="P140" s="27"/>
    </row>
    <row r="141" spans="1:16">
      <c r="A141" s="30">
        <v>6</v>
      </c>
      <c r="B141" s="31">
        <v>3</v>
      </c>
      <c r="C141" s="31" t="str" cm="1">
        <f t="array" ref="C141">INDEX($P$5:$P$7,B141)</f>
        <v>7:10–8:35 م</v>
      </c>
      <c r="D141" s="31">
        <v>1</v>
      </c>
      <c r="E141" s="31" t="s">
        <v>174</v>
      </c>
      <c r="F141" s="32">
        <v>1</v>
      </c>
      <c r="G141" s="31" t="s">
        <v>700</v>
      </c>
      <c r="H141" s="27"/>
      <c r="I141" s="27"/>
      <c r="J141" s="27"/>
      <c r="K141" s="27"/>
      <c r="L141" s="27"/>
      <c r="M141" s="27"/>
      <c r="N141" s="27"/>
      <c r="O141" s="27"/>
      <c r="P141" s="27"/>
    </row>
    <row r="142" spans="1:16">
      <c r="A142" s="30">
        <v>6</v>
      </c>
      <c r="B142" s="31">
        <v>3</v>
      </c>
      <c r="C142" s="31" t="str" cm="1">
        <f t="array" ref="C142">INDEX($P$5:$P$7,B142)</f>
        <v>7:10–8:35 م</v>
      </c>
      <c r="D142" s="31">
        <v>2</v>
      </c>
      <c r="E142" s="31" t="s">
        <v>174</v>
      </c>
      <c r="F142" s="32">
        <v>1</v>
      </c>
      <c r="G142" s="31" t="s">
        <v>656</v>
      </c>
      <c r="H142" s="27"/>
      <c r="I142" s="27"/>
      <c r="J142" s="27"/>
      <c r="K142" s="27"/>
      <c r="L142" s="27"/>
      <c r="M142" s="27"/>
      <c r="N142" s="27"/>
      <c r="O142" s="27"/>
      <c r="P142" s="27"/>
    </row>
    <row r="143" spans="1:16">
      <c r="A143" s="30">
        <v>6</v>
      </c>
      <c r="B143" s="31">
        <v>3</v>
      </c>
      <c r="C143" s="31" t="str" cm="1">
        <f t="array" ref="C143">INDEX($P$5:$P$7,B143)</f>
        <v>7:10–8:35 م</v>
      </c>
      <c r="D143" s="31">
        <v>3</v>
      </c>
      <c r="E143" s="31" t="s">
        <v>174</v>
      </c>
      <c r="F143" s="32">
        <v>1</v>
      </c>
      <c r="G143" s="31" t="s">
        <v>666</v>
      </c>
      <c r="H143" s="27"/>
      <c r="I143" s="27"/>
      <c r="J143" s="27"/>
      <c r="K143" s="27"/>
      <c r="L143" s="27"/>
      <c r="M143" s="27"/>
      <c r="N143" s="27"/>
      <c r="O143" s="27"/>
      <c r="P143" s="27"/>
    </row>
    <row r="144" spans="1:16">
      <c r="A144" s="30">
        <v>6</v>
      </c>
      <c r="B144" s="31">
        <v>3</v>
      </c>
      <c r="C144" s="31" t="str" cm="1">
        <f t="array" ref="C144">INDEX($P$5:$P$7,B144)</f>
        <v>7:10–8:35 م</v>
      </c>
      <c r="D144" s="31">
        <v>4</v>
      </c>
      <c r="E144" s="31" t="s">
        <v>174</v>
      </c>
      <c r="F144" s="32">
        <v>1</v>
      </c>
      <c r="G144" s="31" t="s">
        <v>676</v>
      </c>
      <c r="H144" s="27"/>
      <c r="I144" s="27"/>
      <c r="J144" s="27"/>
      <c r="K144" s="27"/>
      <c r="L144" s="27"/>
      <c r="M144" s="27"/>
      <c r="N144" s="27"/>
      <c r="O144" s="27"/>
      <c r="P144" s="27"/>
    </row>
    <row r="145" spans="1:16">
      <c r="A145" s="30">
        <v>6</v>
      </c>
      <c r="B145" s="31">
        <v>3</v>
      </c>
      <c r="C145" s="31" t="str" cm="1">
        <f t="array" ref="C145">INDEX($P$5:$P$7,B145)</f>
        <v>7:10–8:35 م</v>
      </c>
      <c r="D145" s="31">
        <v>5</v>
      </c>
      <c r="E145" s="31" t="s">
        <v>174</v>
      </c>
      <c r="F145" s="32">
        <v>1</v>
      </c>
      <c r="G145" s="31" t="s">
        <v>701</v>
      </c>
      <c r="H145" s="27"/>
      <c r="I145" s="27"/>
      <c r="J145" s="27"/>
      <c r="K145" s="27"/>
      <c r="L145" s="27"/>
      <c r="M145" s="27"/>
      <c r="N145" s="27"/>
      <c r="O145" s="27"/>
      <c r="P145" s="27"/>
    </row>
    <row r="146" spans="1:16">
      <c r="A146" s="30">
        <v>6</v>
      </c>
      <c r="B146" s="31">
        <v>3</v>
      </c>
      <c r="C146" s="31" t="str" cm="1">
        <f t="array" ref="C146">INDEX($P$5:$P$7,B146)</f>
        <v>7:10–8:35 م</v>
      </c>
      <c r="D146" s="31">
        <v>6</v>
      </c>
      <c r="E146" s="31" t="s">
        <v>174</v>
      </c>
      <c r="F146" s="32">
        <v>1</v>
      </c>
      <c r="G146" s="31" t="s">
        <v>554</v>
      </c>
      <c r="H146" s="27"/>
      <c r="I146" s="27"/>
      <c r="J146" s="27"/>
      <c r="K146" s="27"/>
      <c r="L146" s="27"/>
      <c r="M146" s="27"/>
      <c r="N146" s="27"/>
      <c r="O146" s="27"/>
      <c r="P146" s="27"/>
    </row>
    <row r="147" spans="1:16">
      <c r="A147" s="30">
        <v>6</v>
      </c>
      <c r="B147" s="31">
        <v>3</v>
      </c>
      <c r="C147" s="31" t="str" cm="1">
        <f t="array" ref="C147">INDEX($P$5:$P$7,B147)</f>
        <v>7:10–8:35 م</v>
      </c>
      <c r="D147" s="31">
        <v>7</v>
      </c>
      <c r="E147" s="31" t="s">
        <v>174</v>
      </c>
      <c r="F147" s="32">
        <v>1</v>
      </c>
      <c r="G147" s="31" t="s">
        <v>533</v>
      </c>
      <c r="H147" s="27"/>
      <c r="I147" s="27"/>
      <c r="J147" s="27"/>
      <c r="K147" s="27"/>
      <c r="L147" s="27"/>
      <c r="M147" s="27"/>
      <c r="N147" s="27"/>
      <c r="O147" s="27"/>
      <c r="P147" s="27"/>
    </row>
    <row r="148" spans="1:16">
      <c r="A148" s="30">
        <v>6</v>
      </c>
      <c r="B148" s="31">
        <v>3</v>
      </c>
      <c r="C148" s="31" t="str" cm="1">
        <f t="array" ref="C148">INDEX($P$5:$P$7,B148)</f>
        <v>7:10–8:35 م</v>
      </c>
      <c r="D148" s="31">
        <v>8</v>
      </c>
      <c r="E148" s="31" t="s">
        <v>174</v>
      </c>
      <c r="F148" s="32">
        <v>1</v>
      </c>
      <c r="G148" s="31" t="s">
        <v>513</v>
      </c>
      <c r="H148" s="27"/>
      <c r="I148" s="27"/>
      <c r="J148" s="27"/>
      <c r="K148" s="27"/>
      <c r="L148" s="27"/>
      <c r="M148" s="27"/>
      <c r="N148" s="27"/>
      <c r="O148" s="27"/>
      <c r="P148" s="27"/>
    </row>
    <row r="149" spans="1:16">
      <c r="A149" s="30">
        <v>7</v>
      </c>
      <c r="B149" s="31">
        <v>1</v>
      </c>
      <c r="C149" s="31" t="str" cm="1">
        <f t="array" ref="C149">INDEX($P$5:$P$7,B149)</f>
        <v>4:00–5:25 م</v>
      </c>
      <c r="D149" s="31">
        <v>1</v>
      </c>
      <c r="E149" s="31" t="s">
        <v>19</v>
      </c>
      <c r="F149" s="32">
        <v>1</v>
      </c>
      <c r="G149" s="31" t="s">
        <v>83</v>
      </c>
      <c r="H149" s="27"/>
      <c r="I149" s="27"/>
      <c r="J149" s="27"/>
      <c r="K149" s="27"/>
      <c r="L149" s="27"/>
      <c r="M149" s="27"/>
      <c r="N149" s="27"/>
      <c r="O149" s="27"/>
      <c r="P149" s="27"/>
    </row>
    <row r="150" spans="1:16">
      <c r="A150" s="30">
        <v>7</v>
      </c>
      <c r="B150" s="31">
        <v>1</v>
      </c>
      <c r="C150" s="31" t="str" cm="1">
        <f t="array" ref="C150">INDEX($P$5:$P$7,B150)</f>
        <v>4:00–5:25 م</v>
      </c>
      <c r="D150" s="31">
        <v>2</v>
      </c>
      <c r="E150" s="31" t="s">
        <v>19</v>
      </c>
      <c r="F150" s="32">
        <v>1</v>
      </c>
      <c r="G150" s="31" t="s">
        <v>97</v>
      </c>
      <c r="H150" s="27"/>
      <c r="I150" s="27"/>
      <c r="J150" s="27"/>
      <c r="K150" s="27"/>
      <c r="L150" s="27"/>
      <c r="M150" s="27"/>
      <c r="N150" s="27"/>
      <c r="O150" s="27"/>
      <c r="P150" s="27"/>
    </row>
    <row r="151" spans="1:16">
      <c r="A151" s="30">
        <v>7</v>
      </c>
      <c r="B151" s="31">
        <v>1</v>
      </c>
      <c r="C151" s="31" t="str" cm="1">
        <f t="array" ref="C151">INDEX($P$5:$P$7,B151)</f>
        <v>4:00–5:25 م</v>
      </c>
      <c r="D151" s="31">
        <v>3</v>
      </c>
      <c r="E151" s="31" t="s">
        <v>19</v>
      </c>
      <c r="F151" s="32">
        <v>1</v>
      </c>
      <c r="G151" s="31" t="s">
        <v>108</v>
      </c>
      <c r="H151" s="27"/>
      <c r="I151" s="27"/>
      <c r="J151" s="27"/>
      <c r="K151" s="27"/>
      <c r="L151" s="27"/>
      <c r="M151" s="27"/>
      <c r="N151" s="27"/>
      <c r="O151" s="27"/>
      <c r="P151" s="27"/>
    </row>
    <row r="152" spans="1:16">
      <c r="A152" s="30">
        <v>7</v>
      </c>
      <c r="B152" s="31">
        <v>1</v>
      </c>
      <c r="C152" s="31" t="str" cm="1">
        <f t="array" ref="C152">INDEX($P$5:$P$7,B152)</f>
        <v>4:00–5:25 م</v>
      </c>
      <c r="D152" s="31">
        <v>4</v>
      </c>
      <c r="E152" s="31" t="s">
        <v>19</v>
      </c>
      <c r="F152" s="32">
        <v>1</v>
      </c>
      <c r="G152" s="31" t="s">
        <v>113</v>
      </c>
      <c r="H152" s="27"/>
      <c r="I152" s="27"/>
      <c r="J152" s="27"/>
      <c r="K152" s="27"/>
      <c r="L152" s="27"/>
      <c r="M152" s="27"/>
      <c r="N152" s="27"/>
      <c r="O152" s="27"/>
      <c r="P152" s="27"/>
    </row>
    <row r="153" spans="1:16">
      <c r="A153" s="30">
        <v>7</v>
      </c>
      <c r="B153" s="31">
        <v>1</v>
      </c>
      <c r="C153" s="31" t="str" cm="1">
        <f t="array" ref="C153">INDEX($P$5:$P$7,B153)</f>
        <v>4:00–5:25 م</v>
      </c>
      <c r="D153" s="31">
        <v>5</v>
      </c>
      <c r="E153" s="31" t="s">
        <v>19</v>
      </c>
      <c r="F153" s="32">
        <v>1</v>
      </c>
      <c r="G153" s="31" t="s">
        <v>145</v>
      </c>
      <c r="H153" s="27"/>
      <c r="I153" s="27"/>
      <c r="J153" s="27"/>
      <c r="K153" s="27"/>
      <c r="L153" s="27"/>
      <c r="M153" s="27"/>
      <c r="N153" s="27"/>
      <c r="O153" s="27"/>
      <c r="P153" s="27"/>
    </row>
    <row r="154" spans="1:16">
      <c r="A154" s="30">
        <v>7</v>
      </c>
      <c r="B154" s="31">
        <v>1</v>
      </c>
      <c r="C154" s="31" t="str" cm="1">
        <f t="array" ref="C154">INDEX($P$5:$P$7,B154)</f>
        <v>4:00–5:25 م</v>
      </c>
      <c r="D154" s="31">
        <v>6</v>
      </c>
      <c r="E154" s="31" t="s">
        <v>19</v>
      </c>
      <c r="F154" s="32">
        <v>1</v>
      </c>
      <c r="G154" s="31" t="s">
        <v>146</v>
      </c>
      <c r="H154" s="27"/>
      <c r="I154" s="27"/>
      <c r="J154" s="27"/>
      <c r="K154" s="27"/>
      <c r="L154" s="27"/>
      <c r="M154" s="27"/>
      <c r="N154" s="27"/>
      <c r="O154" s="27"/>
      <c r="P154" s="27"/>
    </row>
    <row r="155" spans="1:16">
      <c r="A155" s="30">
        <v>7</v>
      </c>
      <c r="B155" s="31">
        <v>1</v>
      </c>
      <c r="C155" s="31" t="str" cm="1">
        <f t="array" ref="C155">INDEX($P$5:$P$7,B155)</f>
        <v>4:00–5:25 م</v>
      </c>
      <c r="D155" s="31">
        <v>7</v>
      </c>
      <c r="E155" s="31" t="s">
        <v>19</v>
      </c>
      <c r="F155" s="32">
        <v>1</v>
      </c>
      <c r="G155" s="31" t="s">
        <v>21</v>
      </c>
      <c r="H155" s="27"/>
      <c r="I155" s="27"/>
      <c r="J155" s="27"/>
      <c r="K155" s="27"/>
      <c r="L155" s="27"/>
      <c r="M155" s="27"/>
      <c r="N155" s="27"/>
      <c r="O155" s="27"/>
      <c r="P155" s="27"/>
    </row>
    <row r="156" spans="1:16">
      <c r="A156" s="30">
        <v>7</v>
      </c>
      <c r="B156" s="31">
        <v>1</v>
      </c>
      <c r="C156" s="31" t="str" cm="1">
        <f t="array" ref="C156">INDEX($P$5:$P$7,B156)</f>
        <v>4:00–5:25 م</v>
      </c>
      <c r="D156" s="31">
        <v>8</v>
      </c>
      <c r="E156" s="31" t="s">
        <v>19</v>
      </c>
      <c r="F156" s="32">
        <v>1</v>
      </c>
      <c r="G156" s="31" t="s">
        <v>22</v>
      </c>
      <c r="H156" s="27"/>
      <c r="I156" s="27"/>
      <c r="J156" s="27"/>
      <c r="K156" s="27"/>
      <c r="L156" s="27"/>
      <c r="M156" s="27"/>
      <c r="N156" s="27"/>
      <c r="O156" s="27"/>
      <c r="P156" s="27"/>
    </row>
    <row r="157" spans="1:16">
      <c r="A157" s="30">
        <v>7</v>
      </c>
      <c r="B157" s="31">
        <v>2</v>
      </c>
      <c r="C157" s="31" t="str" cm="1">
        <f t="array" ref="C157">INDEX($P$5:$P$7,B157)</f>
        <v>5:35–7:00 م</v>
      </c>
      <c r="D157" s="31">
        <v>1</v>
      </c>
      <c r="E157" s="31" t="s">
        <v>95</v>
      </c>
      <c r="F157" s="32">
        <v>1</v>
      </c>
      <c r="G157" s="31" t="s">
        <v>396</v>
      </c>
      <c r="H157" s="27"/>
      <c r="I157" s="27"/>
      <c r="J157" s="27"/>
      <c r="K157" s="27"/>
      <c r="L157" s="27"/>
      <c r="M157" s="27"/>
      <c r="N157" s="27"/>
      <c r="O157" s="27"/>
      <c r="P157" s="27"/>
    </row>
    <row r="158" spans="1:16">
      <c r="A158" s="30">
        <v>7</v>
      </c>
      <c r="B158" s="31">
        <v>2</v>
      </c>
      <c r="C158" s="31" t="str" cm="1">
        <f t="array" ref="C158">INDEX($P$5:$P$7,B158)</f>
        <v>5:35–7:00 م</v>
      </c>
      <c r="D158" s="31">
        <v>2</v>
      </c>
      <c r="E158" s="31" t="s">
        <v>95</v>
      </c>
      <c r="F158" s="32">
        <v>1</v>
      </c>
      <c r="G158" s="31" t="s">
        <v>337</v>
      </c>
      <c r="H158" s="27"/>
      <c r="I158" s="27"/>
      <c r="J158" s="27"/>
      <c r="K158" s="27"/>
      <c r="L158" s="27"/>
      <c r="M158" s="27"/>
      <c r="N158" s="27"/>
      <c r="O158" s="27"/>
      <c r="P158" s="27"/>
    </row>
    <row r="159" spans="1:16">
      <c r="A159" s="30">
        <v>7</v>
      </c>
      <c r="B159" s="31">
        <v>2</v>
      </c>
      <c r="C159" s="31" t="str" cm="1">
        <f t="array" ref="C159">INDEX($P$5:$P$7,B159)</f>
        <v>5:35–7:00 م</v>
      </c>
      <c r="D159" s="31">
        <v>3</v>
      </c>
      <c r="E159" s="31" t="s">
        <v>95</v>
      </c>
      <c r="F159" s="32">
        <v>1</v>
      </c>
      <c r="G159" s="31" t="s">
        <v>353</v>
      </c>
      <c r="H159" s="27"/>
      <c r="I159" s="27"/>
      <c r="J159" s="27"/>
      <c r="K159" s="27"/>
      <c r="L159" s="27"/>
      <c r="M159" s="27"/>
      <c r="N159" s="27"/>
      <c r="O159" s="27"/>
      <c r="P159" s="27"/>
    </row>
    <row r="160" spans="1:16">
      <c r="A160" s="30">
        <v>7</v>
      </c>
      <c r="B160" s="31">
        <v>2</v>
      </c>
      <c r="C160" s="31" t="str" cm="1">
        <f t="array" ref="C160">INDEX($P$5:$P$7,B160)</f>
        <v>5:35–7:00 م</v>
      </c>
      <c r="D160" s="31">
        <v>4</v>
      </c>
      <c r="E160" s="31" t="s">
        <v>95</v>
      </c>
      <c r="F160" s="32">
        <v>1</v>
      </c>
      <c r="G160" s="31" t="s">
        <v>360</v>
      </c>
      <c r="H160" s="27"/>
      <c r="I160" s="27"/>
      <c r="J160" s="27"/>
      <c r="K160" s="27"/>
      <c r="L160" s="27"/>
      <c r="M160" s="27"/>
      <c r="N160" s="27"/>
      <c r="O160" s="27"/>
      <c r="P160" s="27"/>
    </row>
    <row r="161" spans="1:16">
      <c r="A161" s="30">
        <v>7</v>
      </c>
      <c r="B161" s="31">
        <v>2</v>
      </c>
      <c r="C161" s="31" t="str" cm="1">
        <f t="array" ref="C161">INDEX($P$5:$P$7,B161)</f>
        <v>5:35–7:00 م</v>
      </c>
      <c r="D161" s="31">
        <v>5</v>
      </c>
      <c r="E161" s="31" t="s">
        <v>95</v>
      </c>
      <c r="F161" s="32">
        <v>1</v>
      </c>
      <c r="G161" s="31" t="s">
        <v>397</v>
      </c>
      <c r="H161" s="27"/>
      <c r="I161" s="27"/>
      <c r="J161" s="27"/>
      <c r="K161" s="27"/>
      <c r="L161" s="27"/>
      <c r="M161" s="27"/>
      <c r="N161" s="27"/>
      <c r="O161" s="27"/>
      <c r="P161" s="27"/>
    </row>
    <row r="162" spans="1:16">
      <c r="A162" s="30">
        <v>7</v>
      </c>
      <c r="B162" s="31">
        <v>2</v>
      </c>
      <c r="C162" s="31" t="str" cm="1">
        <f t="array" ref="C162">INDEX($P$5:$P$7,B162)</f>
        <v>5:35–7:00 م</v>
      </c>
      <c r="D162" s="31">
        <v>6</v>
      </c>
      <c r="E162" s="31" t="s">
        <v>95</v>
      </c>
      <c r="F162" s="32">
        <v>1</v>
      </c>
      <c r="G162" s="31" t="s">
        <v>398</v>
      </c>
      <c r="H162" s="27"/>
      <c r="I162" s="27"/>
      <c r="J162" s="27"/>
      <c r="K162" s="27"/>
      <c r="L162" s="27"/>
      <c r="M162" s="27"/>
      <c r="N162" s="27"/>
      <c r="O162" s="27"/>
      <c r="P162" s="27"/>
    </row>
    <row r="163" spans="1:16">
      <c r="A163" s="30">
        <v>7</v>
      </c>
      <c r="B163" s="31">
        <v>2</v>
      </c>
      <c r="C163" s="31" t="str" cm="1">
        <f t="array" ref="C163">INDEX($P$5:$P$7,B163)</f>
        <v>5:35–7:00 م</v>
      </c>
      <c r="D163" s="31">
        <v>7</v>
      </c>
      <c r="E163" s="31" t="s">
        <v>95</v>
      </c>
      <c r="F163" s="32">
        <v>1</v>
      </c>
      <c r="G163" s="31" t="s">
        <v>270</v>
      </c>
      <c r="H163" s="27"/>
      <c r="I163" s="27"/>
      <c r="J163" s="27"/>
      <c r="K163" s="27"/>
      <c r="L163" s="27"/>
      <c r="M163" s="27"/>
      <c r="N163" s="27"/>
      <c r="O163" s="27"/>
      <c r="P163" s="27"/>
    </row>
    <row r="164" spans="1:16">
      <c r="A164" s="30">
        <v>7</v>
      </c>
      <c r="B164" s="31">
        <v>2</v>
      </c>
      <c r="C164" s="31" t="str" cm="1">
        <f t="array" ref="C164">INDEX($P$5:$P$7,B164)</f>
        <v>5:35–7:00 م</v>
      </c>
      <c r="D164" s="31">
        <v>8</v>
      </c>
      <c r="E164" s="31" t="s">
        <v>95</v>
      </c>
      <c r="F164" s="32">
        <v>1</v>
      </c>
      <c r="G164" s="31" t="s">
        <v>248</v>
      </c>
      <c r="H164" s="27"/>
      <c r="I164" s="27"/>
      <c r="J164" s="27"/>
      <c r="K164" s="27"/>
      <c r="L164" s="27"/>
      <c r="M164" s="27"/>
      <c r="N164" s="27"/>
      <c r="O164" s="27"/>
      <c r="P164" s="27"/>
    </row>
    <row r="165" spans="1:16">
      <c r="A165" s="30">
        <v>7</v>
      </c>
      <c r="B165" s="31">
        <v>3</v>
      </c>
      <c r="C165" s="31" t="str" cm="1">
        <f t="array" ref="C165">INDEX($P$5:$P$7,B165)</f>
        <v>7:10–8:35 م</v>
      </c>
      <c r="D165" s="31">
        <v>1</v>
      </c>
      <c r="E165" s="31" t="s">
        <v>174</v>
      </c>
      <c r="F165" s="32">
        <v>1</v>
      </c>
      <c r="G165" s="31" t="s">
        <v>702</v>
      </c>
      <c r="H165" s="27"/>
      <c r="I165" s="27"/>
      <c r="J165" s="27"/>
      <c r="K165" s="27"/>
      <c r="L165" s="27"/>
      <c r="M165" s="27"/>
      <c r="N165" s="27"/>
      <c r="O165" s="27"/>
      <c r="P165" s="27"/>
    </row>
    <row r="166" spans="1:16">
      <c r="A166" s="30">
        <v>7</v>
      </c>
      <c r="B166" s="31">
        <v>3</v>
      </c>
      <c r="C166" s="31" t="str" cm="1">
        <f t="array" ref="C166">INDEX($P$5:$P$7,B166)</f>
        <v>7:10–8:35 م</v>
      </c>
      <c r="D166" s="31">
        <v>2</v>
      </c>
      <c r="E166" s="31" t="s">
        <v>174</v>
      </c>
      <c r="F166" s="32">
        <v>1</v>
      </c>
      <c r="G166" s="31" t="s">
        <v>646</v>
      </c>
      <c r="H166" s="27"/>
      <c r="I166" s="27"/>
      <c r="J166" s="27"/>
      <c r="K166" s="27"/>
      <c r="L166" s="27"/>
      <c r="M166" s="27"/>
      <c r="N166" s="27"/>
      <c r="O166" s="27"/>
      <c r="P166" s="27"/>
    </row>
    <row r="167" spans="1:16">
      <c r="A167" s="30">
        <v>7</v>
      </c>
      <c r="B167" s="31">
        <v>3</v>
      </c>
      <c r="C167" s="31" t="str" cm="1">
        <f t="array" ref="C167">INDEX($P$5:$P$7,B167)</f>
        <v>7:10–8:35 م</v>
      </c>
      <c r="D167" s="31">
        <v>3</v>
      </c>
      <c r="E167" s="31" t="s">
        <v>174</v>
      </c>
      <c r="F167" s="32">
        <v>1</v>
      </c>
      <c r="G167" s="31" t="s">
        <v>657</v>
      </c>
      <c r="H167" s="27"/>
      <c r="I167" s="27"/>
      <c r="J167" s="27"/>
      <c r="K167" s="27"/>
      <c r="L167" s="27"/>
      <c r="M167" s="27"/>
      <c r="N167" s="27"/>
      <c r="O167" s="27"/>
      <c r="P167" s="27"/>
    </row>
    <row r="168" spans="1:16">
      <c r="A168" s="30">
        <v>7</v>
      </c>
      <c r="B168" s="31">
        <v>3</v>
      </c>
      <c r="C168" s="31" t="str" cm="1">
        <f t="array" ref="C168">INDEX($P$5:$P$7,B168)</f>
        <v>7:10–8:35 م</v>
      </c>
      <c r="D168" s="31">
        <v>4</v>
      </c>
      <c r="E168" s="31" t="s">
        <v>174</v>
      </c>
      <c r="F168" s="32">
        <v>1</v>
      </c>
      <c r="G168" s="31" t="s">
        <v>667</v>
      </c>
      <c r="H168" s="27"/>
      <c r="I168" s="27"/>
      <c r="J168" s="27"/>
      <c r="K168" s="27"/>
      <c r="L168" s="27"/>
      <c r="M168" s="27"/>
      <c r="N168" s="27"/>
      <c r="O168" s="27"/>
      <c r="P168" s="27"/>
    </row>
    <row r="169" spans="1:16">
      <c r="A169" s="30">
        <v>7</v>
      </c>
      <c r="B169" s="31">
        <v>3</v>
      </c>
      <c r="C169" s="31" t="str" cm="1">
        <f t="array" ref="C169">INDEX($P$5:$P$7,B169)</f>
        <v>7:10–8:35 م</v>
      </c>
      <c r="D169" s="31">
        <v>5</v>
      </c>
      <c r="E169" s="31" t="s">
        <v>174</v>
      </c>
      <c r="F169" s="32">
        <v>1</v>
      </c>
      <c r="G169" s="31" t="s">
        <v>677</v>
      </c>
      <c r="H169" s="27"/>
      <c r="I169" s="27"/>
      <c r="J169" s="27"/>
      <c r="K169" s="27"/>
      <c r="L169" s="27"/>
      <c r="M169" s="27"/>
      <c r="N169" s="27"/>
      <c r="O169" s="27"/>
      <c r="P169" s="27"/>
    </row>
    <row r="170" spans="1:16">
      <c r="A170" s="30">
        <v>7</v>
      </c>
      <c r="B170" s="31">
        <v>3</v>
      </c>
      <c r="C170" s="31" t="str" cm="1">
        <f t="array" ref="C170">INDEX($P$5:$P$7,B170)</f>
        <v>7:10–8:35 م</v>
      </c>
      <c r="D170" s="31">
        <v>6</v>
      </c>
      <c r="E170" s="31" t="s">
        <v>174</v>
      </c>
      <c r="F170" s="32">
        <v>1</v>
      </c>
      <c r="G170" s="31" t="s">
        <v>703</v>
      </c>
      <c r="H170" s="27"/>
      <c r="I170" s="27"/>
      <c r="J170" s="27"/>
      <c r="K170" s="27"/>
      <c r="L170" s="27"/>
      <c r="M170" s="27"/>
      <c r="N170" s="27"/>
      <c r="O170" s="27"/>
      <c r="P170" s="27"/>
    </row>
    <row r="171" spans="1:16">
      <c r="A171" s="30">
        <v>7</v>
      </c>
      <c r="B171" s="31">
        <v>3</v>
      </c>
      <c r="C171" s="31" t="str" cm="1">
        <f t="array" ref="C171">INDEX($P$5:$P$7,B171)</f>
        <v>7:10–8:35 م</v>
      </c>
      <c r="D171" s="31">
        <v>7</v>
      </c>
      <c r="E171" s="31" t="s">
        <v>174</v>
      </c>
      <c r="F171" s="32">
        <v>1</v>
      </c>
      <c r="G171" s="31" t="s">
        <v>514</v>
      </c>
      <c r="H171" s="27"/>
      <c r="I171" s="27"/>
      <c r="J171" s="27"/>
      <c r="K171" s="27"/>
      <c r="L171" s="27"/>
      <c r="M171" s="27"/>
      <c r="N171" s="27"/>
      <c r="O171" s="27"/>
      <c r="P171" s="27"/>
    </row>
    <row r="172" spans="1:16">
      <c r="A172" s="30">
        <v>7</v>
      </c>
      <c r="B172" s="31">
        <v>3</v>
      </c>
      <c r="C172" s="31" t="str" cm="1">
        <f t="array" ref="C172">INDEX($P$5:$P$7,B172)</f>
        <v>7:10–8:35 م</v>
      </c>
      <c r="D172" s="31">
        <v>8</v>
      </c>
      <c r="E172" s="31" t="s">
        <v>174</v>
      </c>
      <c r="F172" s="32">
        <v>1</v>
      </c>
      <c r="G172" s="31" t="s">
        <v>494</v>
      </c>
      <c r="H172" s="27"/>
      <c r="I172" s="27"/>
      <c r="J172" s="27"/>
      <c r="K172" s="27"/>
      <c r="L172" s="27"/>
      <c r="M172" s="27"/>
      <c r="N172" s="27"/>
      <c r="O172" s="27"/>
      <c r="P172" s="27"/>
    </row>
    <row r="173" spans="1:16">
      <c r="A173" s="30">
        <v>8</v>
      </c>
      <c r="B173" s="31">
        <v>1</v>
      </c>
      <c r="C173" s="31" t="str" cm="1">
        <f t="array" ref="C173">INDEX($P$5:$P$7,B173)</f>
        <v>4:00–5:25 م</v>
      </c>
      <c r="D173" s="31">
        <v>1</v>
      </c>
      <c r="E173" s="31" t="s">
        <v>19</v>
      </c>
      <c r="F173" s="32">
        <v>1</v>
      </c>
      <c r="G173" s="31" t="s">
        <v>73</v>
      </c>
      <c r="H173" s="27"/>
      <c r="I173" s="27"/>
      <c r="J173" s="27"/>
      <c r="K173" s="27"/>
      <c r="L173" s="27"/>
      <c r="M173" s="27"/>
      <c r="N173" s="27"/>
      <c r="O173" s="27"/>
      <c r="P173" s="27"/>
    </row>
    <row r="174" spans="1:16">
      <c r="A174" s="30">
        <v>8</v>
      </c>
      <c r="B174" s="31">
        <v>1</v>
      </c>
      <c r="C174" s="31" t="str" cm="1">
        <f t="array" ref="C174">INDEX($P$5:$P$7,B174)</f>
        <v>4:00–5:25 م</v>
      </c>
      <c r="D174" s="31">
        <v>2</v>
      </c>
      <c r="E174" s="31" t="s">
        <v>19</v>
      </c>
      <c r="F174" s="32">
        <v>1</v>
      </c>
      <c r="G174" s="31" t="s">
        <v>84</v>
      </c>
      <c r="H174" s="27"/>
      <c r="I174" s="27"/>
      <c r="J174" s="27"/>
      <c r="K174" s="27"/>
      <c r="L174" s="27"/>
      <c r="M174" s="27"/>
      <c r="N174" s="27"/>
      <c r="O174" s="27"/>
      <c r="P174" s="27"/>
    </row>
    <row r="175" spans="1:16">
      <c r="A175" s="30">
        <v>8</v>
      </c>
      <c r="B175" s="31">
        <v>1</v>
      </c>
      <c r="C175" s="31" t="str" cm="1">
        <f t="array" ref="C175">INDEX($P$5:$P$7,B175)</f>
        <v>4:00–5:25 م</v>
      </c>
      <c r="D175" s="31">
        <v>3</v>
      </c>
      <c r="E175" s="31" t="s">
        <v>19</v>
      </c>
      <c r="F175" s="32">
        <v>1</v>
      </c>
      <c r="G175" s="31" t="s">
        <v>98</v>
      </c>
      <c r="H175" s="27"/>
      <c r="I175" s="27"/>
      <c r="J175" s="27"/>
      <c r="K175" s="27"/>
      <c r="L175" s="27"/>
      <c r="M175" s="27"/>
      <c r="N175" s="27"/>
      <c r="O175" s="27"/>
      <c r="P175" s="27"/>
    </row>
    <row r="176" spans="1:16">
      <c r="A176" s="30">
        <v>8</v>
      </c>
      <c r="B176" s="31">
        <v>1</v>
      </c>
      <c r="C176" s="31" t="str" cm="1">
        <f t="array" ref="C176">INDEX($P$5:$P$7,B176)</f>
        <v>4:00–5:25 م</v>
      </c>
      <c r="D176" s="31">
        <v>4</v>
      </c>
      <c r="E176" s="31" t="s">
        <v>19</v>
      </c>
      <c r="F176" s="32">
        <v>1</v>
      </c>
      <c r="G176" s="31" t="s">
        <v>106</v>
      </c>
      <c r="H176" s="27"/>
      <c r="I176" s="27"/>
      <c r="J176" s="27"/>
      <c r="K176" s="27"/>
      <c r="L176" s="27"/>
      <c r="M176" s="27"/>
      <c r="N176" s="27"/>
      <c r="O176" s="27"/>
      <c r="P176" s="27"/>
    </row>
    <row r="177" spans="1:16">
      <c r="A177" s="30">
        <v>8</v>
      </c>
      <c r="B177" s="31">
        <v>1</v>
      </c>
      <c r="C177" s="31" t="str" cm="1">
        <f t="array" ref="C177">INDEX($P$5:$P$7,B177)</f>
        <v>4:00–5:25 م</v>
      </c>
      <c r="D177" s="31">
        <v>5</v>
      </c>
      <c r="E177" s="31" t="s">
        <v>19</v>
      </c>
      <c r="F177" s="32">
        <v>1</v>
      </c>
      <c r="G177" s="31" t="s">
        <v>147</v>
      </c>
      <c r="H177" s="27"/>
      <c r="I177" s="27"/>
      <c r="J177" s="27"/>
      <c r="K177" s="27"/>
      <c r="L177" s="27"/>
      <c r="M177" s="27"/>
      <c r="N177" s="27"/>
      <c r="O177" s="27"/>
      <c r="P177" s="27"/>
    </row>
    <row r="178" spans="1:16">
      <c r="A178" s="30">
        <v>8</v>
      </c>
      <c r="B178" s="31">
        <v>1</v>
      </c>
      <c r="C178" s="31" t="str" cm="1">
        <f t="array" ref="C178">INDEX($P$5:$P$7,B178)</f>
        <v>4:00–5:25 م</v>
      </c>
      <c r="D178" s="31">
        <v>6</v>
      </c>
      <c r="E178" s="31" t="s">
        <v>19</v>
      </c>
      <c r="F178" s="32">
        <v>1</v>
      </c>
      <c r="G178" s="31" t="s">
        <v>148</v>
      </c>
      <c r="H178" s="27"/>
      <c r="I178" s="27"/>
      <c r="J178" s="27"/>
      <c r="K178" s="27"/>
      <c r="L178" s="27"/>
      <c r="M178" s="27"/>
      <c r="N178" s="27"/>
      <c r="O178" s="27"/>
      <c r="P178" s="27"/>
    </row>
    <row r="179" spans="1:16">
      <c r="A179" s="30">
        <v>8</v>
      </c>
      <c r="B179" s="31">
        <v>1</v>
      </c>
      <c r="C179" s="31" t="str" cm="1">
        <f t="array" ref="C179">INDEX($P$5:$P$7,B179)</f>
        <v>4:00–5:25 م</v>
      </c>
      <c r="D179" s="31">
        <v>7</v>
      </c>
      <c r="E179" s="31" t="s">
        <v>19</v>
      </c>
      <c r="F179" s="32">
        <v>1</v>
      </c>
      <c r="G179" s="31" t="s">
        <v>149</v>
      </c>
      <c r="H179" s="27"/>
      <c r="I179" s="27"/>
      <c r="J179" s="27"/>
      <c r="K179" s="27"/>
      <c r="L179" s="27"/>
      <c r="M179" s="27"/>
      <c r="N179" s="27"/>
      <c r="O179" s="27"/>
      <c r="P179" s="27"/>
    </row>
    <row r="180" spans="1:16">
      <c r="A180" s="30">
        <v>8</v>
      </c>
      <c r="B180" s="31">
        <v>1</v>
      </c>
      <c r="C180" s="31" t="str" cm="1">
        <f t="array" ref="C180">INDEX($P$5:$P$7,B180)</f>
        <v>4:00–5:25 م</v>
      </c>
      <c r="D180" s="31">
        <v>8</v>
      </c>
      <c r="E180" s="31" t="s">
        <v>19</v>
      </c>
      <c r="F180" s="32">
        <v>1</v>
      </c>
      <c r="G180" s="31" t="s">
        <v>25</v>
      </c>
      <c r="H180" s="27"/>
      <c r="I180" s="27"/>
      <c r="J180" s="27"/>
      <c r="K180" s="27"/>
      <c r="L180" s="27"/>
      <c r="M180" s="27"/>
      <c r="N180" s="27"/>
      <c r="O180" s="27"/>
      <c r="P180" s="27"/>
    </row>
    <row r="181" spans="1:16">
      <c r="A181" s="30">
        <v>8</v>
      </c>
      <c r="B181" s="31">
        <v>2</v>
      </c>
      <c r="C181" s="31" t="str" cm="1">
        <f t="array" ref="C181">INDEX($P$5:$P$7,B181)</f>
        <v>5:35–7:00 م</v>
      </c>
      <c r="D181" s="31">
        <v>1</v>
      </c>
      <c r="E181" s="31" t="s">
        <v>95</v>
      </c>
      <c r="F181" s="32">
        <v>1</v>
      </c>
      <c r="G181" s="31" t="s">
        <v>399</v>
      </c>
      <c r="H181" s="27"/>
      <c r="I181" s="27"/>
      <c r="J181" s="27"/>
      <c r="K181" s="27"/>
      <c r="L181" s="27"/>
      <c r="M181" s="27"/>
      <c r="N181" s="27"/>
      <c r="O181" s="27"/>
      <c r="P181" s="27"/>
    </row>
    <row r="182" spans="1:16">
      <c r="A182" s="30">
        <v>8</v>
      </c>
      <c r="B182" s="31">
        <v>2</v>
      </c>
      <c r="C182" s="31" t="str" cm="1">
        <f t="array" ref="C182">INDEX($P$5:$P$7,B182)</f>
        <v>5:35–7:00 م</v>
      </c>
      <c r="D182" s="31">
        <v>2</v>
      </c>
      <c r="E182" s="31" t="s">
        <v>95</v>
      </c>
      <c r="F182" s="32">
        <v>1</v>
      </c>
      <c r="G182" s="31" t="s">
        <v>330</v>
      </c>
      <c r="H182" s="27"/>
      <c r="I182" s="27"/>
      <c r="J182" s="27"/>
      <c r="K182" s="27"/>
      <c r="L182" s="27"/>
      <c r="M182" s="27"/>
      <c r="N182" s="27"/>
      <c r="O182" s="27"/>
      <c r="P182" s="27"/>
    </row>
    <row r="183" spans="1:16">
      <c r="A183" s="30">
        <v>8</v>
      </c>
      <c r="B183" s="31">
        <v>2</v>
      </c>
      <c r="C183" s="31" t="str" cm="1">
        <f t="array" ref="C183">INDEX($P$5:$P$7,B183)</f>
        <v>5:35–7:00 م</v>
      </c>
      <c r="D183" s="31">
        <v>3</v>
      </c>
      <c r="E183" s="31" t="s">
        <v>95</v>
      </c>
      <c r="F183" s="32">
        <v>1</v>
      </c>
      <c r="G183" s="31" t="s">
        <v>338</v>
      </c>
      <c r="H183" s="27"/>
      <c r="I183" s="27"/>
      <c r="J183" s="27"/>
      <c r="K183" s="27"/>
      <c r="L183" s="27"/>
      <c r="M183" s="27"/>
      <c r="N183" s="27"/>
      <c r="O183" s="27"/>
      <c r="P183" s="27"/>
    </row>
    <row r="184" spans="1:16">
      <c r="A184" s="30">
        <v>8</v>
      </c>
      <c r="B184" s="31">
        <v>2</v>
      </c>
      <c r="C184" s="31" t="str" cm="1">
        <f t="array" ref="C184">INDEX($P$5:$P$7,B184)</f>
        <v>5:35–7:00 م</v>
      </c>
      <c r="D184" s="31">
        <v>4</v>
      </c>
      <c r="E184" s="31" t="s">
        <v>95</v>
      </c>
      <c r="F184" s="32">
        <v>1</v>
      </c>
      <c r="G184" s="31" t="s">
        <v>351</v>
      </c>
      <c r="H184" s="27"/>
      <c r="I184" s="27"/>
      <c r="J184" s="27"/>
      <c r="K184" s="27"/>
      <c r="L184" s="27"/>
      <c r="M184" s="27"/>
      <c r="N184" s="27"/>
      <c r="O184" s="27"/>
      <c r="P184" s="27"/>
    </row>
    <row r="185" spans="1:16">
      <c r="A185" s="30">
        <v>8</v>
      </c>
      <c r="B185" s="31">
        <v>2</v>
      </c>
      <c r="C185" s="31" t="str" cm="1">
        <f t="array" ref="C185">INDEX($P$5:$P$7,B185)</f>
        <v>5:35–7:00 م</v>
      </c>
      <c r="D185" s="31">
        <v>5</v>
      </c>
      <c r="E185" s="31" t="s">
        <v>95</v>
      </c>
      <c r="F185" s="32">
        <v>1</v>
      </c>
      <c r="G185" s="31" t="s">
        <v>400</v>
      </c>
      <c r="H185" s="27"/>
      <c r="I185" s="27"/>
      <c r="J185" s="27"/>
      <c r="K185" s="27"/>
      <c r="L185" s="27"/>
      <c r="M185" s="27"/>
      <c r="N185" s="27"/>
      <c r="O185" s="27"/>
      <c r="P185" s="27"/>
    </row>
    <row r="186" spans="1:16">
      <c r="A186" s="30">
        <v>8</v>
      </c>
      <c r="B186" s="31">
        <v>2</v>
      </c>
      <c r="C186" s="31" t="str" cm="1">
        <f t="array" ref="C186">INDEX($P$5:$P$7,B186)</f>
        <v>5:35–7:00 م</v>
      </c>
      <c r="D186" s="31">
        <v>6</v>
      </c>
      <c r="E186" s="31" t="s">
        <v>95</v>
      </c>
      <c r="F186" s="32">
        <v>1</v>
      </c>
      <c r="G186" s="31" t="s">
        <v>401</v>
      </c>
      <c r="H186" s="27"/>
      <c r="I186" s="27"/>
      <c r="J186" s="27"/>
      <c r="K186" s="27"/>
      <c r="L186" s="27"/>
      <c r="M186" s="27"/>
      <c r="N186" s="27"/>
      <c r="O186" s="27"/>
      <c r="P186" s="27"/>
    </row>
    <row r="187" spans="1:16">
      <c r="A187" s="30">
        <v>8</v>
      </c>
      <c r="B187" s="31">
        <v>2</v>
      </c>
      <c r="C187" s="31" t="str" cm="1">
        <f t="array" ref="C187">INDEX($P$5:$P$7,B187)</f>
        <v>5:35–7:00 م</v>
      </c>
      <c r="D187" s="31">
        <v>7</v>
      </c>
      <c r="E187" s="31" t="s">
        <v>95</v>
      </c>
      <c r="F187" s="32">
        <v>1</v>
      </c>
      <c r="G187" s="31" t="s">
        <v>402</v>
      </c>
      <c r="H187" s="27"/>
      <c r="I187" s="27"/>
      <c r="J187" s="27"/>
      <c r="K187" s="27"/>
      <c r="L187" s="27"/>
      <c r="M187" s="27"/>
      <c r="N187" s="27"/>
      <c r="O187" s="27"/>
      <c r="P187" s="27"/>
    </row>
    <row r="188" spans="1:16">
      <c r="A188" s="30">
        <v>8</v>
      </c>
      <c r="B188" s="31">
        <v>2</v>
      </c>
      <c r="C188" s="31" t="str" cm="1">
        <f t="array" ref="C188">INDEX($P$5:$P$7,B188)</f>
        <v>5:35–7:00 م</v>
      </c>
      <c r="D188" s="31">
        <v>8</v>
      </c>
      <c r="E188" s="31" t="s">
        <v>95</v>
      </c>
      <c r="F188" s="32">
        <v>1</v>
      </c>
      <c r="G188" s="31" t="s">
        <v>227</v>
      </c>
      <c r="H188" s="27"/>
      <c r="I188" s="27"/>
      <c r="J188" s="27"/>
      <c r="K188" s="27"/>
      <c r="L188" s="27"/>
      <c r="M188" s="27"/>
      <c r="N188" s="27"/>
      <c r="O188" s="27"/>
      <c r="P188" s="27"/>
    </row>
    <row r="189" spans="1:16">
      <c r="A189" s="30">
        <v>8</v>
      </c>
      <c r="B189" s="31">
        <v>3</v>
      </c>
      <c r="C189" s="31" t="str" cm="1">
        <f t="array" ref="C189">INDEX($P$5:$P$7,B189)</f>
        <v>7:10–8:35 م</v>
      </c>
      <c r="D189" s="31">
        <v>1</v>
      </c>
      <c r="E189" s="31" t="s">
        <v>174</v>
      </c>
      <c r="F189" s="32">
        <v>1</v>
      </c>
      <c r="G189" s="31" t="s">
        <v>704</v>
      </c>
      <c r="H189" s="27"/>
      <c r="I189" s="27"/>
      <c r="J189" s="27"/>
      <c r="K189" s="27"/>
      <c r="L189" s="27"/>
      <c r="M189" s="27"/>
      <c r="N189" s="27"/>
      <c r="O189" s="27"/>
      <c r="P189" s="27"/>
    </row>
    <row r="190" spans="1:16">
      <c r="A190" s="30">
        <v>8</v>
      </c>
      <c r="B190" s="31">
        <v>3</v>
      </c>
      <c r="C190" s="31" t="str" cm="1">
        <f t="array" ref="C190">INDEX($P$5:$P$7,B190)</f>
        <v>7:10–8:35 م</v>
      </c>
      <c r="D190" s="31">
        <v>2</v>
      </c>
      <c r="E190" s="31" t="s">
        <v>174</v>
      </c>
      <c r="F190" s="32">
        <v>1</v>
      </c>
      <c r="G190" s="31" t="s">
        <v>637</v>
      </c>
      <c r="H190" s="27"/>
      <c r="I190" s="27"/>
      <c r="J190" s="27"/>
      <c r="K190" s="27"/>
      <c r="L190" s="27"/>
      <c r="M190" s="27"/>
      <c r="N190" s="27"/>
      <c r="O190" s="27"/>
      <c r="P190" s="27"/>
    </row>
    <row r="191" spans="1:16">
      <c r="A191" s="30">
        <v>8</v>
      </c>
      <c r="B191" s="31">
        <v>3</v>
      </c>
      <c r="C191" s="31" t="str" cm="1">
        <f t="array" ref="C191">INDEX($P$5:$P$7,B191)</f>
        <v>7:10–8:35 م</v>
      </c>
      <c r="D191" s="31">
        <v>3</v>
      </c>
      <c r="E191" s="31" t="s">
        <v>174</v>
      </c>
      <c r="F191" s="32">
        <v>1</v>
      </c>
      <c r="G191" s="31" t="s">
        <v>647</v>
      </c>
      <c r="H191" s="27"/>
      <c r="I191" s="27"/>
      <c r="J191" s="27"/>
      <c r="K191" s="27"/>
      <c r="L191" s="27"/>
      <c r="M191" s="27"/>
      <c r="N191" s="27"/>
      <c r="O191" s="27"/>
      <c r="P191" s="27"/>
    </row>
    <row r="192" spans="1:16">
      <c r="A192" s="30">
        <v>8</v>
      </c>
      <c r="B192" s="31">
        <v>3</v>
      </c>
      <c r="C192" s="31" t="str" cm="1">
        <f t="array" ref="C192">INDEX($P$5:$P$7,B192)</f>
        <v>7:10–8:35 م</v>
      </c>
      <c r="D192" s="31">
        <v>4</v>
      </c>
      <c r="E192" s="31" t="s">
        <v>174</v>
      </c>
      <c r="F192" s="32">
        <v>1</v>
      </c>
      <c r="G192" s="31" t="s">
        <v>668</v>
      </c>
      <c r="H192" s="27"/>
      <c r="I192" s="27"/>
      <c r="J192" s="27"/>
      <c r="K192" s="27"/>
      <c r="L192" s="27"/>
      <c r="M192" s="27"/>
      <c r="N192" s="27"/>
      <c r="O192" s="27"/>
      <c r="P192" s="27"/>
    </row>
    <row r="193" spans="1:16">
      <c r="A193" s="30">
        <v>8</v>
      </c>
      <c r="B193" s="31">
        <v>3</v>
      </c>
      <c r="C193" s="31" t="str" cm="1">
        <f t="array" ref="C193">INDEX($P$5:$P$7,B193)</f>
        <v>7:10–8:35 م</v>
      </c>
      <c r="D193" s="31">
        <v>5</v>
      </c>
      <c r="E193" s="31" t="s">
        <v>174</v>
      </c>
      <c r="F193" s="32">
        <v>1</v>
      </c>
      <c r="G193" s="31" t="s">
        <v>663</v>
      </c>
      <c r="H193" s="27"/>
      <c r="I193" s="27"/>
      <c r="J193" s="27"/>
      <c r="K193" s="27"/>
      <c r="L193" s="27"/>
      <c r="M193" s="27"/>
      <c r="N193" s="27"/>
      <c r="O193" s="27"/>
      <c r="P193" s="27"/>
    </row>
    <row r="194" spans="1:16">
      <c r="A194" s="30">
        <v>8</v>
      </c>
      <c r="B194" s="31">
        <v>3</v>
      </c>
      <c r="C194" s="31" t="str" cm="1">
        <f t="array" ref="C194">INDEX($P$5:$P$7,B194)</f>
        <v>7:10–8:35 م</v>
      </c>
      <c r="D194" s="31">
        <v>6</v>
      </c>
      <c r="E194" s="31" t="s">
        <v>174</v>
      </c>
      <c r="F194" s="32">
        <v>1</v>
      </c>
      <c r="G194" s="31" t="s">
        <v>705</v>
      </c>
      <c r="H194" s="27"/>
      <c r="I194" s="27"/>
      <c r="J194" s="27"/>
      <c r="K194" s="27"/>
      <c r="L194" s="27"/>
      <c r="M194" s="27"/>
      <c r="N194" s="27"/>
      <c r="O194" s="27"/>
      <c r="P194" s="27"/>
    </row>
    <row r="195" spans="1:16">
      <c r="A195" s="30">
        <v>8</v>
      </c>
      <c r="B195" s="31">
        <v>3</v>
      </c>
      <c r="C195" s="31" t="str" cm="1">
        <f t="array" ref="C195">INDEX($P$5:$P$7,B195)</f>
        <v>7:10–8:35 م</v>
      </c>
      <c r="D195" s="31">
        <v>7</v>
      </c>
      <c r="E195" s="31" t="s">
        <v>174</v>
      </c>
      <c r="F195" s="32">
        <v>1</v>
      </c>
      <c r="G195" s="31" t="s">
        <v>706</v>
      </c>
      <c r="H195" s="27"/>
      <c r="I195" s="27"/>
      <c r="J195" s="27"/>
      <c r="K195" s="27"/>
      <c r="L195" s="27"/>
      <c r="M195" s="27"/>
      <c r="N195" s="27"/>
      <c r="O195" s="27"/>
      <c r="P195" s="27"/>
    </row>
    <row r="196" spans="1:16">
      <c r="A196" s="30">
        <v>8</v>
      </c>
      <c r="B196" s="31">
        <v>3</v>
      </c>
      <c r="C196" s="31" t="str" cm="1">
        <f t="array" ref="C196">INDEX($P$5:$P$7,B196)</f>
        <v>7:10–8:35 م</v>
      </c>
      <c r="D196" s="31">
        <v>8</v>
      </c>
      <c r="E196" s="31" t="s">
        <v>174</v>
      </c>
      <c r="F196" s="32">
        <v>1</v>
      </c>
      <c r="G196" s="31" t="s">
        <v>471</v>
      </c>
      <c r="H196" s="27"/>
      <c r="I196" s="27"/>
      <c r="J196" s="27"/>
      <c r="K196" s="27"/>
      <c r="L196" s="27"/>
      <c r="M196" s="27"/>
      <c r="N196" s="27"/>
      <c r="O196" s="27"/>
      <c r="P196" s="27"/>
    </row>
    <row r="197" spans="1:16">
      <c r="A197" s="30">
        <v>9</v>
      </c>
      <c r="B197" s="31">
        <v>1</v>
      </c>
      <c r="C197" s="31" t="str" cm="1">
        <f t="array" ref="C197">INDEX($P$5:$P$7,B197)</f>
        <v>4:00–5:25 م</v>
      </c>
      <c r="D197" s="31">
        <v>1</v>
      </c>
      <c r="E197" s="31" t="s">
        <v>19</v>
      </c>
      <c r="F197" s="32">
        <v>1</v>
      </c>
      <c r="G197" s="31" t="s">
        <v>62</v>
      </c>
      <c r="H197" s="27"/>
      <c r="I197" s="27"/>
      <c r="J197" s="27"/>
      <c r="K197" s="27"/>
      <c r="L197" s="27"/>
      <c r="M197" s="27"/>
      <c r="N197" s="27"/>
      <c r="O197" s="27"/>
      <c r="P197" s="27"/>
    </row>
    <row r="198" spans="1:16">
      <c r="A198" s="30">
        <v>9</v>
      </c>
      <c r="B198" s="31">
        <v>1</v>
      </c>
      <c r="C198" s="31" t="str" cm="1">
        <f t="array" ref="C198">INDEX($P$5:$P$7,B198)</f>
        <v>4:00–5:25 م</v>
      </c>
      <c r="D198" s="31">
        <v>2</v>
      </c>
      <c r="E198" s="31" t="s">
        <v>19</v>
      </c>
      <c r="F198" s="32">
        <v>1</v>
      </c>
      <c r="G198" s="31" t="s">
        <v>74</v>
      </c>
      <c r="H198" s="27"/>
      <c r="I198" s="27"/>
      <c r="J198" s="27"/>
      <c r="K198" s="27"/>
      <c r="L198" s="27"/>
      <c r="M198" s="27"/>
      <c r="N198" s="27"/>
      <c r="O198" s="27"/>
      <c r="P198" s="27"/>
    </row>
    <row r="199" spans="1:16">
      <c r="A199" s="30">
        <v>9</v>
      </c>
      <c r="B199" s="31">
        <v>1</v>
      </c>
      <c r="C199" s="31" t="str" cm="1">
        <f t="array" ref="C199">INDEX($P$5:$P$7,B199)</f>
        <v>4:00–5:25 م</v>
      </c>
      <c r="D199" s="31">
        <v>3</v>
      </c>
      <c r="E199" s="31" t="s">
        <v>19</v>
      </c>
      <c r="F199" s="32">
        <v>1</v>
      </c>
      <c r="G199" s="31" t="s">
        <v>85</v>
      </c>
      <c r="H199" s="27"/>
      <c r="I199" s="27"/>
      <c r="J199" s="27"/>
      <c r="K199" s="27"/>
      <c r="L199" s="27"/>
      <c r="M199" s="27"/>
      <c r="N199" s="27"/>
      <c r="O199" s="27"/>
      <c r="P199" s="27"/>
    </row>
    <row r="200" spans="1:16">
      <c r="A200" s="30">
        <v>9</v>
      </c>
      <c r="B200" s="31">
        <v>1</v>
      </c>
      <c r="C200" s="31" t="str" cm="1">
        <f t="array" ref="C200">INDEX($P$5:$P$7,B200)</f>
        <v>4:00–5:25 م</v>
      </c>
      <c r="D200" s="31">
        <v>4</v>
      </c>
      <c r="E200" s="31" t="s">
        <v>19</v>
      </c>
      <c r="F200" s="32">
        <v>1</v>
      </c>
      <c r="G200" s="31" t="s">
        <v>150</v>
      </c>
      <c r="H200" s="27"/>
      <c r="I200" s="27"/>
      <c r="J200" s="27"/>
      <c r="K200" s="27"/>
      <c r="L200" s="27"/>
      <c r="M200" s="27"/>
      <c r="N200" s="27"/>
      <c r="O200" s="27"/>
      <c r="P200" s="27"/>
    </row>
    <row r="201" spans="1:16">
      <c r="A201" s="30">
        <v>9</v>
      </c>
      <c r="B201" s="31">
        <v>1</v>
      </c>
      <c r="C201" s="31" t="str" cm="1">
        <f t="array" ref="C201">INDEX($P$5:$P$7,B201)</f>
        <v>4:00–5:25 م</v>
      </c>
      <c r="D201" s="31">
        <v>5</v>
      </c>
      <c r="E201" s="31" t="s">
        <v>19</v>
      </c>
      <c r="F201" s="32">
        <v>1</v>
      </c>
      <c r="G201" s="31" t="s">
        <v>151</v>
      </c>
      <c r="H201" s="27"/>
      <c r="I201" s="27"/>
      <c r="J201" s="27"/>
      <c r="K201" s="27"/>
      <c r="L201" s="27"/>
      <c r="M201" s="27"/>
      <c r="N201" s="27"/>
      <c r="O201" s="27"/>
      <c r="P201" s="27"/>
    </row>
    <row r="202" spans="1:16">
      <c r="A202" s="30">
        <v>9</v>
      </c>
      <c r="B202" s="31">
        <v>1</v>
      </c>
      <c r="C202" s="31" t="str" cm="1">
        <f t="array" ref="C202">INDEX($P$5:$P$7,B202)</f>
        <v>4:00–5:25 م</v>
      </c>
      <c r="D202" s="31">
        <v>6</v>
      </c>
      <c r="E202" s="31" t="s">
        <v>19</v>
      </c>
      <c r="F202" s="32">
        <v>1</v>
      </c>
      <c r="G202" s="31" t="s">
        <v>152</v>
      </c>
      <c r="H202" s="27"/>
      <c r="I202" s="27"/>
      <c r="J202" s="27"/>
      <c r="K202" s="27"/>
      <c r="L202" s="27"/>
      <c r="M202" s="27"/>
      <c r="N202" s="27"/>
      <c r="O202" s="27"/>
      <c r="P202" s="27"/>
    </row>
    <row r="203" spans="1:16">
      <c r="A203" s="30">
        <v>9</v>
      </c>
      <c r="B203" s="31">
        <v>1</v>
      </c>
      <c r="C203" s="31" t="str" cm="1">
        <f t="array" ref="C203">INDEX($P$5:$P$7,B203)</f>
        <v>4:00–5:25 م</v>
      </c>
      <c r="D203" s="31">
        <v>7</v>
      </c>
      <c r="E203" s="31" t="s">
        <v>19</v>
      </c>
      <c r="F203" s="32">
        <v>1</v>
      </c>
      <c r="G203" s="31" t="s">
        <v>153</v>
      </c>
      <c r="H203" s="27"/>
      <c r="I203" s="27"/>
      <c r="J203" s="27"/>
      <c r="K203" s="27"/>
      <c r="L203" s="27"/>
      <c r="M203" s="27"/>
      <c r="N203" s="27"/>
      <c r="O203" s="27"/>
      <c r="P203" s="27"/>
    </row>
    <row r="204" spans="1:16">
      <c r="A204" s="30">
        <v>9</v>
      </c>
      <c r="B204" s="31">
        <v>1</v>
      </c>
      <c r="C204" s="31" t="str" cm="1">
        <f t="array" ref="C204">INDEX($P$5:$P$7,B204)</f>
        <v>4:00–5:25 م</v>
      </c>
      <c r="D204" s="31">
        <v>8</v>
      </c>
      <c r="E204" s="31" t="s">
        <v>19</v>
      </c>
      <c r="F204" s="32">
        <v>1</v>
      </c>
      <c r="G204" s="31" t="s">
        <v>154</v>
      </c>
      <c r="H204" s="27"/>
      <c r="I204" s="27"/>
      <c r="J204" s="27"/>
      <c r="K204" s="27"/>
      <c r="L204" s="27"/>
      <c r="M204" s="27"/>
      <c r="N204" s="27"/>
      <c r="O204" s="27"/>
      <c r="P204" s="27"/>
    </row>
    <row r="205" spans="1:16">
      <c r="A205" s="30">
        <v>9</v>
      </c>
      <c r="B205" s="31">
        <v>2</v>
      </c>
      <c r="C205" s="31" t="str" cm="1">
        <f t="array" ref="C205">INDEX($P$5:$P$7,B205)</f>
        <v>5:35–7:00 م</v>
      </c>
      <c r="D205" s="31">
        <v>1</v>
      </c>
      <c r="E205" s="31" t="s">
        <v>95</v>
      </c>
      <c r="F205" s="32">
        <v>1</v>
      </c>
      <c r="G205" s="31" t="s">
        <v>403</v>
      </c>
      <c r="H205" s="27"/>
      <c r="I205" s="27"/>
      <c r="J205" s="27"/>
      <c r="K205" s="27"/>
      <c r="L205" s="27"/>
      <c r="M205" s="27"/>
      <c r="N205" s="27"/>
      <c r="O205" s="27"/>
      <c r="P205" s="27"/>
    </row>
    <row r="206" spans="1:16">
      <c r="A206" s="30">
        <v>9</v>
      </c>
      <c r="B206" s="31">
        <v>2</v>
      </c>
      <c r="C206" s="31" t="str" cm="1">
        <f t="array" ref="C206">INDEX($P$5:$P$7,B206)</f>
        <v>5:35–7:00 م</v>
      </c>
      <c r="D206" s="31">
        <v>2</v>
      </c>
      <c r="E206" s="31" t="s">
        <v>95</v>
      </c>
      <c r="F206" s="32">
        <v>1</v>
      </c>
      <c r="G206" s="31" t="s">
        <v>323</v>
      </c>
      <c r="H206" s="27"/>
      <c r="I206" s="27"/>
      <c r="J206" s="27"/>
      <c r="K206" s="27"/>
      <c r="L206" s="27"/>
      <c r="M206" s="27"/>
      <c r="N206" s="27"/>
      <c r="O206" s="27"/>
      <c r="P206" s="27"/>
    </row>
    <row r="207" spans="1:16">
      <c r="A207" s="30">
        <v>9</v>
      </c>
      <c r="B207" s="31">
        <v>2</v>
      </c>
      <c r="C207" s="31" t="str" cm="1">
        <f t="array" ref="C207">INDEX($P$5:$P$7,B207)</f>
        <v>5:35–7:00 م</v>
      </c>
      <c r="D207" s="31">
        <v>3</v>
      </c>
      <c r="E207" s="31" t="s">
        <v>95</v>
      </c>
      <c r="F207" s="32">
        <v>1</v>
      </c>
      <c r="G207" s="31" t="s">
        <v>331</v>
      </c>
      <c r="H207" s="27"/>
      <c r="I207" s="27"/>
      <c r="J207" s="27"/>
      <c r="K207" s="27"/>
      <c r="L207" s="27"/>
      <c r="M207" s="27"/>
      <c r="N207" s="27"/>
      <c r="O207" s="27"/>
      <c r="P207" s="27"/>
    </row>
    <row r="208" spans="1:16">
      <c r="A208" s="30">
        <v>9</v>
      </c>
      <c r="B208" s="31">
        <v>2</v>
      </c>
      <c r="C208" s="31" t="str" cm="1">
        <f t="array" ref="C208">INDEX($P$5:$P$7,B208)</f>
        <v>5:35–7:00 م</v>
      </c>
      <c r="D208" s="31">
        <v>4</v>
      </c>
      <c r="E208" s="31" t="s">
        <v>95</v>
      </c>
      <c r="F208" s="32">
        <v>1</v>
      </c>
      <c r="G208" s="31" t="s">
        <v>404</v>
      </c>
      <c r="H208" s="27"/>
      <c r="I208" s="27"/>
      <c r="J208" s="27"/>
      <c r="K208" s="27"/>
      <c r="L208" s="27"/>
      <c r="M208" s="27"/>
      <c r="N208" s="27"/>
      <c r="O208" s="27"/>
      <c r="P208" s="27"/>
    </row>
    <row r="209" spans="1:16">
      <c r="A209" s="30">
        <v>9</v>
      </c>
      <c r="B209" s="31">
        <v>2</v>
      </c>
      <c r="C209" s="31" t="str" cm="1">
        <f t="array" ref="C209">INDEX($P$5:$P$7,B209)</f>
        <v>5:35–7:00 م</v>
      </c>
      <c r="D209" s="31">
        <v>5</v>
      </c>
      <c r="E209" s="31" t="s">
        <v>95</v>
      </c>
      <c r="F209" s="32">
        <v>1</v>
      </c>
      <c r="G209" s="31" t="s">
        <v>405</v>
      </c>
      <c r="H209" s="27"/>
      <c r="I209" s="27"/>
      <c r="J209" s="27"/>
      <c r="K209" s="27"/>
      <c r="L209" s="27"/>
      <c r="M209" s="27"/>
      <c r="N209" s="27"/>
      <c r="O209" s="27"/>
      <c r="P209" s="27"/>
    </row>
    <row r="210" spans="1:16">
      <c r="A210" s="30">
        <v>9</v>
      </c>
      <c r="B210" s="31">
        <v>2</v>
      </c>
      <c r="C210" s="31" t="str" cm="1">
        <f t="array" ref="C210">INDEX($P$5:$P$7,B210)</f>
        <v>5:35–7:00 م</v>
      </c>
      <c r="D210" s="31">
        <v>6</v>
      </c>
      <c r="E210" s="31" t="s">
        <v>95</v>
      </c>
      <c r="F210" s="32">
        <v>1</v>
      </c>
      <c r="G210" s="31" t="s">
        <v>406</v>
      </c>
      <c r="H210" s="27"/>
      <c r="I210" s="27"/>
      <c r="J210" s="27"/>
      <c r="K210" s="27"/>
      <c r="L210" s="27"/>
      <c r="M210" s="27"/>
      <c r="N210" s="27"/>
      <c r="O210" s="27"/>
      <c r="P210" s="27"/>
    </row>
    <row r="211" spans="1:16">
      <c r="A211" s="30">
        <v>9</v>
      </c>
      <c r="B211" s="31">
        <v>2</v>
      </c>
      <c r="C211" s="31" t="str" cm="1">
        <f t="array" ref="C211">INDEX($P$5:$P$7,B211)</f>
        <v>5:35–7:00 م</v>
      </c>
      <c r="D211" s="31">
        <v>7</v>
      </c>
      <c r="E211" s="31" t="s">
        <v>95</v>
      </c>
      <c r="F211" s="32">
        <v>1</v>
      </c>
      <c r="G211" s="31" t="s">
        <v>407</v>
      </c>
      <c r="H211" s="27"/>
      <c r="I211" s="27"/>
      <c r="J211" s="27"/>
      <c r="K211" s="27"/>
      <c r="L211" s="27"/>
      <c r="M211" s="27"/>
      <c r="N211" s="27"/>
      <c r="O211" s="27"/>
      <c r="P211" s="27"/>
    </row>
    <row r="212" spans="1:16">
      <c r="A212" s="30">
        <v>9</v>
      </c>
      <c r="B212" s="31">
        <v>2</v>
      </c>
      <c r="C212" s="31" t="str" cm="1">
        <f t="array" ref="C212">INDEX($P$5:$P$7,B212)</f>
        <v>5:35–7:00 م</v>
      </c>
      <c r="D212" s="31">
        <v>8</v>
      </c>
      <c r="E212" s="31" t="s">
        <v>95</v>
      </c>
      <c r="F212" s="32">
        <v>1</v>
      </c>
      <c r="G212" s="31" t="s">
        <v>408</v>
      </c>
      <c r="H212" s="27"/>
      <c r="I212" s="27"/>
      <c r="J212" s="27"/>
      <c r="K212" s="27"/>
      <c r="L212" s="27"/>
      <c r="M212" s="27"/>
      <c r="N212" s="27"/>
      <c r="O212" s="27"/>
      <c r="P212" s="27"/>
    </row>
    <row r="213" spans="1:16">
      <c r="A213" s="30">
        <v>9</v>
      </c>
      <c r="B213" s="31">
        <v>3</v>
      </c>
      <c r="C213" s="31" t="str" cm="1">
        <f t="array" ref="C213">INDEX($P$5:$P$7,B213)</f>
        <v>7:10–8:35 م</v>
      </c>
      <c r="D213" s="31">
        <v>1</v>
      </c>
      <c r="E213" s="31" t="s">
        <v>174</v>
      </c>
      <c r="F213" s="32">
        <v>1</v>
      </c>
      <c r="G213" s="31" t="s">
        <v>619</v>
      </c>
      <c r="H213" s="27"/>
      <c r="I213" s="27"/>
      <c r="J213" s="27"/>
      <c r="K213" s="27"/>
      <c r="L213" s="27"/>
      <c r="M213" s="27"/>
      <c r="N213" s="27"/>
      <c r="O213" s="27"/>
      <c r="P213" s="27"/>
    </row>
    <row r="214" spans="1:16">
      <c r="A214" s="30">
        <v>9</v>
      </c>
      <c r="B214" s="31">
        <v>3</v>
      </c>
      <c r="C214" s="31" t="str" cm="1">
        <f t="array" ref="C214">INDEX($P$5:$P$7,B214)</f>
        <v>7:10–8:35 م</v>
      </c>
      <c r="D214" s="31">
        <v>2</v>
      </c>
      <c r="E214" s="31" t="s">
        <v>174</v>
      </c>
      <c r="F214" s="32">
        <v>1</v>
      </c>
      <c r="G214" s="31" t="s">
        <v>628</v>
      </c>
      <c r="H214" s="27"/>
      <c r="I214" s="27"/>
      <c r="J214" s="27"/>
      <c r="K214" s="27"/>
      <c r="L214" s="27"/>
      <c r="M214" s="27"/>
      <c r="N214" s="27"/>
      <c r="O214" s="27"/>
      <c r="P214" s="27"/>
    </row>
    <row r="215" spans="1:16">
      <c r="A215" s="30">
        <v>9</v>
      </c>
      <c r="B215" s="31">
        <v>3</v>
      </c>
      <c r="C215" s="31" t="str" cm="1">
        <f t="array" ref="C215">INDEX($P$5:$P$7,B215)</f>
        <v>7:10–8:35 م</v>
      </c>
      <c r="D215" s="31">
        <v>3</v>
      </c>
      <c r="E215" s="31" t="s">
        <v>174</v>
      </c>
      <c r="F215" s="32">
        <v>1</v>
      </c>
      <c r="G215" s="31" t="s">
        <v>638</v>
      </c>
      <c r="H215" s="27"/>
      <c r="I215" s="27"/>
      <c r="J215" s="27"/>
      <c r="K215" s="27"/>
      <c r="L215" s="27"/>
      <c r="M215" s="27"/>
      <c r="N215" s="27"/>
      <c r="O215" s="27"/>
      <c r="P215" s="27"/>
    </row>
    <row r="216" spans="1:16">
      <c r="A216" s="30">
        <v>9</v>
      </c>
      <c r="B216" s="31">
        <v>3</v>
      </c>
      <c r="C216" s="31" t="str" cm="1">
        <f t="array" ref="C216">INDEX($P$5:$P$7,B216)</f>
        <v>7:10–8:35 م</v>
      </c>
      <c r="D216" s="31">
        <v>4</v>
      </c>
      <c r="E216" s="31" t="s">
        <v>174</v>
      </c>
      <c r="F216" s="32">
        <v>1</v>
      </c>
      <c r="G216" s="31" t="s">
        <v>648</v>
      </c>
      <c r="H216" s="27"/>
      <c r="I216" s="27"/>
      <c r="J216" s="27"/>
      <c r="K216" s="27"/>
      <c r="L216" s="27"/>
      <c r="M216" s="27"/>
      <c r="N216" s="27"/>
      <c r="O216" s="27"/>
      <c r="P216" s="27"/>
    </row>
    <row r="217" spans="1:16">
      <c r="A217" s="30">
        <v>9</v>
      </c>
      <c r="B217" s="31">
        <v>3</v>
      </c>
      <c r="C217" s="31" t="str" cm="1">
        <f t="array" ref="C217">INDEX($P$5:$P$7,B217)</f>
        <v>7:10–8:35 م</v>
      </c>
      <c r="D217" s="31">
        <v>5</v>
      </c>
      <c r="E217" s="31" t="s">
        <v>174</v>
      </c>
      <c r="F217" s="32">
        <v>1</v>
      </c>
      <c r="G217" s="31" t="s">
        <v>707</v>
      </c>
      <c r="H217" s="27"/>
      <c r="I217" s="27"/>
      <c r="J217" s="27"/>
      <c r="K217" s="27"/>
      <c r="L217" s="27"/>
      <c r="M217" s="27"/>
      <c r="N217" s="27"/>
      <c r="O217" s="27"/>
      <c r="P217" s="27"/>
    </row>
    <row r="218" spans="1:16">
      <c r="A218" s="30">
        <v>9</v>
      </c>
      <c r="B218" s="31">
        <v>3</v>
      </c>
      <c r="C218" s="31" t="str" cm="1">
        <f t="array" ref="C218">INDEX($P$5:$P$7,B218)</f>
        <v>7:10–8:35 م</v>
      </c>
      <c r="D218" s="31">
        <v>6</v>
      </c>
      <c r="E218" s="31" t="s">
        <v>174</v>
      </c>
      <c r="F218" s="32">
        <v>1</v>
      </c>
      <c r="G218" s="31" t="s">
        <v>708</v>
      </c>
      <c r="H218" s="27"/>
      <c r="I218" s="27"/>
      <c r="J218" s="27"/>
      <c r="K218" s="27"/>
      <c r="L218" s="27"/>
      <c r="M218" s="27"/>
      <c r="N218" s="27"/>
      <c r="O218" s="27"/>
      <c r="P218" s="27"/>
    </row>
    <row r="219" spans="1:16">
      <c r="A219" s="30">
        <v>9</v>
      </c>
      <c r="B219" s="31">
        <v>3</v>
      </c>
      <c r="C219" s="31" t="str" cm="1">
        <f t="array" ref="C219">INDEX($P$5:$P$7,B219)</f>
        <v>7:10–8:35 م</v>
      </c>
      <c r="D219" s="31">
        <v>7</v>
      </c>
      <c r="E219" s="31" t="s">
        <v>174</v>
      </c>
      <c r="F219" s="32">
        <v>1</v>
      </c>
      <c r="G219" s="31" t="s">
        <v>709</v>
      </c>
      <c r="H219" s="27"/>
      <c r="I219" s="27"/>
      <c r="J219" s="27"/>
      <c r="K219" s="27"/>
      <c r="L219" s="27"/>
      <c r="M219" s="27"/>
      <c r="N219" s="27"/>
      <c r="O219" s="27"/>
      <c r="P219" s="27"/>
    </row>
    <row r="220" spans="1:16">
      <c r="A220" s="30">
        <v>9</v>
      </c>
      <c r="B220" s="31">
        <v>3</v>
      </c>
      <c r="C220" s="31" t="str" cm="1">
        <f t="array" ref="C220">INDEX($P$5:$P$7,B220)</f>
        <v>7:10–8:35 م</v>
      </c>
      <c r="D220" s="31">
        <v>8</v>
      </c>
      <c r="E220" s="31" t="s">
        <v>174</v>
      </c>
      <c r="F220" s="32">
        <v>1</v>
      </c>
      <c r="G220" s="31" t="s">
        <v>710</v>
      </c>
      <c r="H220" s="27"/>
      <c r="I220" s="27"/>
      <c r="J220" s="27"/>
      <c r="K220" s="27"/>
      <c r="L220" s="27"/>
      <c r="M220" s="27"/>
      <c r="N220" s="27"/>
      <c r="O220" s="27"/>
      <c r="P220" s="27"/>
    </row>
    <row r="221" spans="1:16">
      <c r="A221" s="30">
        <v>10</v>
      </c>
      <c r="B221" s="31">
        <v>1</v>
      </c>
      <c r="C221" s="31" t="str" cm="1">
        <f t="array" ref="C221">INDEX($P$5:$P$7,B221)</f>
        <v>4:00–5:25 م</v>
      </c>
      <c r="D221" s="31">
        <v>1</v>
      </c>
      <c r="E221" s="31" t="s">
        <v>19</v>
      </c>
      <c r="F221" s="32">
        <v>1</v>
      </c>
      <c r="G221" s="31" t="s">
        <v>54</v>
      </c>
      <c r="H221" s="27"/>
      <c r="I221" s="27"/>
      <c r="J221" s="27"/>
      <c r="K221" s="27"/>
      <c r="L221" s="27"/>
      <c r="M221" s="27"/>
      <c r="N221" s="27"/>
      <c r="O221" s="27"/>
      <c r="P221" s="27"/>
    </row>
    <row r="222" spans="1:16">
      <c r="A222" s="30">
        <v>10</v>
      </c>
      <c r="B222" s="31">
        <v>1</v>
      </c>
      <c r="C222" s="31" t="str" cm="1">
        <f t="array" ref="C222">INDEX($P$5:$P$7,B222)</f>
        <v>4:00–5:25 م</v>
      </c>
      <c r="D222" s="31">
        <v>2</v>
      </c>
      <c r="E222" s="31" t="s">
        <v>19</v>
      </c>
      <c r="F222" s="32">
        <v>1</v>
      </c>
      <c r="G222" s="31" t="s">
        <v>63</v>
      </c>
      <c r="H222" s="27"/>
      <c r="I222" s="27"/>
      <c r="J222" s="27"/>
      <c r="K222" s="27"/>
      <c r="L222" s="27"/>
      <c r="M222" s="27"/>
      <c r="N222" s="27"/>
      <c r="O222" s="27"/>
      <c r="P222" s="27"/>
    </row>
    <row r="223" spans="1:16">
      <c r="A223" s="30">
        <v>10</v>
      </c>
      <c r="B223" s="31">
        <v>1</v>
      </c>
      <c r="C223" s="31" t="str" cm="1">
        <f t="array" ref="C223">INDEX($P$5:$P$7,B223)</f>
        <v>4:00–5:25 م</v>
      </c>
      <c r="D223" s="31">
        <v>3</v>
      </c>
      <c r="E223" s="31" t="s">
        <v>19</v>
      </c>
      <c r="F223" s="32">
        <v>1</v>
      </c>
      <c r="G223" s="31" t="s">
        <v>75</v>
      </c>
      <c r="H223" s="27"/>
      <c r="I223" s="27"/>
      <c r="J223" s="27"/>
      <c r="K223" s="27"/>
      <c r="L223" s="27"/>
      <c r="M223" s="27"/>
      <c r="N223" s="27"/>
      <c r="O223" s="27"/>
      <c r="P223" s="27"/>
    </row>
    <row r="224" spans="1:16">
      <c r="A224" s="30">
        <v>10</v>
      </c>
      <c r="B224" s="31">
        <v>1</v>
      </c>
      <c r="C224" s="31" t="str" cm="1">
        <f t="array" ref="C224">INDEX($P$5:$P$7,B224)</f>
        <v>4:00–5:25 م</v>
      </c>
      <c r="D224" s="31">
        <v>4</v>
      </c>
      <c r="E224" s="31" t="s">
        <v>19</v>
      </c>
      <c r="F224" s="32">
        <v>1</v>
      </c>
      <c r="G224" s="31" t="s">
        <v>86</v>
      </c>
      <c r="H224" s="27"/>
      <c r="I224" s="27"/>
      <c r="J224" s="27"/>
      <c r="K224" s="27"/>
      <c r="L224" s="27"/>
      <c r="M224" s="27"/>
      <c r="N224" s="27"/>
      <c r="O224" s="27"/>
      <c r="P224" s="27"/>
    </row>
    <row r="225" spans="1:16">
      <c r="A225" s="30">
        <v>10</v>
      </c>
      <c r="B225" s="31">
        <v>1</v>
      </c>
      <c r="C225" s="31" t="str" cm="1">
        <f t="array" ref="C225">INDEX($P$5:$P$7,B225)</f>
        <v>4:00–5:25 م</v>
      </c>
      <c r="D225" s="31">
        <v>5</v>
      </c>
      <c r="E225" s="31" t="s">
        <v>19</v>
      </c>
      <c r="F225" s="32">
        <v>1</v>
      </c>
      <c r="G225" s="31" t="s">
        <v>155</v>
      </c>
      <c r="H225" s="27"/>
      <c r="I225" s="27"/>
      <c r="J225" s="27"/>
      <c r="K225" s="27"/>
      <c r="L225" s="27"/>
      <c r="M225" s="27"/>
      <c r="N225" s="27"/>
      <c r="O225" s="27"/>
      <c r="P225" s="27"/>
    </row>
    <row r="226" spans="1:16">
      <c r="A226" s="30">
        <v>10</v>
      </c>
      <c r="B226" s="31">
        <v>1</v>
      </c>
      <c r="C226" s="31" t="str" cm="1">
        <f t="array" ref="C226">INDEX($P$5:$P$7,B226)</f>
        <v>4:00–5:25 م</v>
      </c>
      <c r="D226" s="31">
        <v>6</v>
      </c>
      <c r="E226" s="31" t="s">
        <v>19</v>
      </c>
      <c r="F226" s="32">
        <v>1</v>
      </c>
      <c r="G226" s="31" t="s">
        <v>156</v>
      </c>
      <c r="H226" s="27"/>
      <c r="I226" s="27"/>
      <c r="J226" s="27"/>
      <c r="K226" s="27"/>
      <c r="L226" s="27"/>
      <c r="M226" s="27"/>
      <c r="N226" s="27"/>
      <c r="O226" s="27"/>
      <c r="P226" s="27"/>
    </row>
    <row r="227" spans="1:16">
      <c r="A227" s="30">
        <v>10</v>
      </c>
      <c r="B227" s="31">
        <v>1</v>
      </c>
      <c r="C227" s="31" t="str" cm="1">
        <f t="array" ref="C227">INDEX($P$5:$P$7,B227)</f>
        <v>4:00–5:25 م</v>
      </c>
      <c r="D227" s="31">
        <v>7</v>
      </c>
      <c r="E227" s="31" t="s">
        <v>19</v>
      </c>
      <c r="F227" s="32">
        <v>1</v>
      </c>
      <c r="G227" s="31" t="s">
        <v>157</v>
      </c>
      <c r="H227" s="27"/>
      <c r="I227" s="27"/>
      <c r="J227" s="27"/>
      <c r="K227" s="27"/>
      <c r="L227" s="27"/>
      <c r="M227" s="27"/>
      <c r="N227" s="27"/>
      <c r="O227" s="27"/>
      <c r="P227" s="27"/>
    </row>
    <row r="228" spans="1:16">
      <c r="A228" s="30">
        <v>10</v>
      </c>
      <c r="B228" s="31">
        <v>1</v>
      </c>
      <c r="C228" s="31" t="str" cm="1">
        <f t="array" ref="C228">INDEX($P$5:$P$7,B228)</f>
        <v>4:00–5:25 م</v>
      </c>
      <c r="D228" s="31">
        <v>8</v>
      </c>
      <c r="E228" s="31" t="s">
        <v>19</v>
      </c>
      <c r="F228" s="32">
        <v>1</v>
      </c>
      <c r="G228" s="31" t="s">
        <v>158</v>
      </c>
      <c r="H228" s="27"/>
      <c r="I228" s="27"/>
      <c r="J228" s="27"/>
      <c r="K228" s="27"/>
      <c r="L228" s="27"/>
      <c r="M228" s="27"/>
      <c r="N228" s="27"/>
      <c r="O228" s="27"/>
      <c r="P228" s="27"/>
    </row>
    <row r="229" spans="1:16">
      <c r="A229" s="30">
        <v>10</v>
      </c>
      <c r="B229" s="31">
        <v>2</v>
      </c>
      <c r="C229" s="31" t="str" cm="1">
        <f t="array" ref="C229">INDEX($P$5:$P$7,B229)</f>
        <v>5:35–7:00 م</v>
      </c>
      <c r="D229" s="31">
        <v>1</v>
      </c>
      <c r="E229" s="31" t="s">
        <v>95</v>
      </c>
      <c r="F229" s="32">
        <v>1</v>
      </c>
      <c r="G229" s="31" t="s">
        <v>409</v>
      </c>
      <c r="H229" s="27"/>
      <c r="I229" s="27"/>
      <c r="J229" s="27"/>
      <c r="K229" s="27"/>
      <c r="L229" s="27"/>
      <c r="M229" s="27"/>
      <c r="N229" s="27"/>
      <c r="O229" s="27"/>
      <c r="P229" s="27"/>
    </row>
    <row r="230" spans="1:16">
      <c r="A230" s="30">
        <v>10</v>
      </c>
      <c r="B230" s="31">
        <v>2</v>
      </c>
      <c r="C230" s="31" t="str" cm="1">
        <f t="array" ref="C230">INDEX($P$5:$P$7,B230)</f>
        <v>5:35–7:00 م</v>
      </c>
      <c r="D230" s="31">
        <v>2</v>
      </c>
      <c r="E230" s="31" t="s">
        <v>95</v>
      </c>
      <c r="F230" s="32">
        <v>1</v>
      </c>
      <c r="G230" s="31" t="s">
        <v>312</v>
      </c>
      <c r="H230" s="27"/>
      <c r="I230" s="27"/>
      <c r="J230" s="27"/>
      <c r="K230" s="27"/>
      <c r="L230" s="27"/>
      <c r="M230" s="27"/>
      <c r="N230" s="27"/>
      <c r="O230" s="27"/>
      <c r="P230" s="27"/>
    </row>
    <row r="231" spans="1:16">
      <c r="A231" s="30">
        <v>10</v>
      </c>
      <c r="B231" s="31">
        <v>2</v>
      </c>
      <c r="C231" s="31" t="str" cm="1">
        <f t="array" ref="C231">INDEX($P$5:$P$7,B231)</f>
        <v>5:35–7:00 م</v>
      </c>
      <c r="D231" s="31">
        <v>3</v>
      </c>
      <c r="E231" s="31" t="s">
        <v>95</v>
      </c>
      <c r="F231" s="32">
        <v>1</v>
      </c>
      <c r="G231" s="31" t="s">
        <v>324</v>
      </c>
      <c r="H231" s="27"/>
      <c r="I231" s="27"/>
      <c r="J231" s="27"/>
      <c r="K231" s="27"/>
      <c r="L231" s="27"/>
      <c r="M231" s="27"/>
      <c r="N231" s="27"/>
      <c r="O231" s="27"/>
      <c r="P231" s="27"/>
    </row>
    <row r="232" spans="1:16">
      <c r="A232" s="30">
        <v>10</v>
      </c>
      <c r="B232" s="31">
        <v>2</v>
      </c>
      <c r="C232" s="31" t="str" cm="1">
        <f t="array" ref="C232">INDEX($P$5:$P$7,B232)</f>
        <v>5:35–7:00 م</v>
      </c>
      <c r="D232" s="31">
        <v>4</v>
      </c>
      <c r="E232" s="31" t="s">
        <v>95</v>
      </c>
      <c r="F232" s="32">
        <v>1</v>
      </c>
      <c r="G232" s="31" t="s">
        <v>329</v>
      </c>
      <c r="H232" s="27"/>
      <c r="I232" s="27"/>
      <c r="J232" s="27"/>
      <c r="K232" s="27"/>
      <c r="L232" s="27"/>
      <c r="M232" s="27"/>
      <c r="N232" s="27"/>
      <c r="O232" s="27"/>
      <c r="P232" s="27"/>
    </row>
    <row r="233" spans="1:16">
      <c r="A233" s="30">
        <v>10</v>
      </c>
      <c r="B233" s="31">
        <v>2</v>
      </c>
      <c r="C233" s="31" t="str" cm="1">
        <f t="array" ref="C233">INDEX($P$5:$P$7,B233)</f>
        <v>5:35–7:00 م</v>
      </c>
      <c r="D233" s="31">
        <v>5</v>
      </c>
      <c r="E233" s="31" t="s">
        <v>95</v>
      </c>
      <c r="F233" s="32">
        <v>1</v>
      </c>
      <c r="G233" s="31" t="s">
        <v>410</v>
      </c>
      <c r="H233" s="27"/>
      <c r="I233" s="27"/>
      <c r="J233" s="27"/>
      <c r="K233" s="27"/>
      <c r="L233" s="27"/>
      <c r="M233" s="27"/>
      <c r="N233" s="27"/>
      <c r="O233" s="27"/>
      <c r="P233" s="27"/>
    </row>
    <row r="234" spans="1:16">
      <c r="A234" s="30">
        <v>10</v>
      </c>
      <c r="B234" s="31">
        <v>2</v>
      </c>
      <c r="C234" s="31" t="str" cm="1">
        <f t="array" ref="C234">INDEX($P$5:$P$7,B234)</f>
        <v>5:35–7:00 م</v>
      </c>
      <c r="D234" s="31">
        <v>6</v>
      </c>
      <c r="E234" s="31" t="s">
        <v>95</v>
      </c>
      <c r="F234" s="32">
        <v>1</v>
      </c>
      <c r="G234" s="31" t="s">
        <v>411</v>
      </c>
      <c r="H234" s="27"/>
      <c r="I234" s="27"/>
      <c r="J234" s="27"/>
      <c r="K234" s="27"/>
      <c r="L234" s="27"/>
      <c r="M234" s="27"/>
      <c r="N234" s="27"/>
      <c r="O234" s="27"/>
      <c r="P234" s="27"/>
    </row>
    <row r="235" spans="1:16">
      <c r="A235" s="30">
        <v>10</v>
      </c>
      <c r="B235" s="31">
        <v>2</v>
      </c>
      <c r="C235" s="31" t="str" cm="1">
        <f t="array" ref="C235">INDEX($P$5:$P$7,B235)</f>
        <v>5:35–7:00 م</v>
      </c>
      <c r="D235" s="31">
        <v>7</v>
      </c>
      <c r="E235" s="31" t="s">
        <v>95</v>
      </c>
      <c r="F235" s="32">
        <v>1</v>
      </c>
      <c r="G235" s="31" t="s">
        <v>412</v>
      </c>
      <c r="H235" s="27"/>
      <c r="I235" s="27"/>
      <c r="J235" s="27"/>
      <c r="K235" s="27"/>
      <c r="L235" s="27"/>
      <c r="M235" s="27"/>
      <c r="N235" s="27"/>
      <c r="O235" s="27"/>
      <c r="P235" s="27"/>
    </row>
    <row r="236" spans="1:16">
      <c r="A236" s="30">
        <v>10</v>
      </c>
      <c r="B236" s="31">
        <v>2</v>
      </c>
      <c r="C236" s="31" t="str" cm="1">
        <f t="array" ref="C236">INDEX($P$5:$P$7,B236)</f>
        <v>5:35–7:00 م</v>
      </c>
      <c r="D236" s="31">
        <v>8</v>
      </c>
      <c r="E236" s="31" t="s">
        <v>95</v>
      </c>
      <c r="F236" s="32">
        <v>1</v>
      </c>
      <c r="G236" s="31" t="s">
        <v>413</v>
      </c>
      <c r="H236" s="27"/>
      <c r="I236" s="27"/>
      <c r="J236" s="27"/>
      <c r="K236" s="27"/>
      <c r="L236" s="27"/>
      <c r="M236" s="27"/>
      <c r="N236" s="27"/>
      <c r="O236" s="27"/>
      <c r="P236" s="27"/>
    </row>
    <row r="237" spans="1:16">
      <c r="A237" s="30">
        <v>10</v>
      </c>
      <c r="B237" s="31">
        <v>3</v>
      </c>
      <c r="C237" s="31" t="str" cm="1">
        <f t="array" ref="C237">INDEX($P$5:$P$7,B237)</f>
        <v>7:10–8:35 م</v>
      </c>
      <c r="D237" s="31">
        <v>1</v>
      </c>
      <c r="E237" s="31" t="s">
        <v>174</v>
      </c>
      <c r="F237" s="32">
        <v>1</v>
      </c>
      <c r="G237" s="31" t="s">
        <v>588</v>
      </c>
      <c r="H237" s="27"/>
      <c r="I237" s="27"/>
      <c r="J237" s="27"/>
      <c r="K237" s="27"/>
      <c r="L237" s="27"/>
      <c r="M237" s="27"/>
      <c r="N237" s="27"/>
      <c r="O237" s="27"/>
      <c r="P237" s="27"/>
    </row>
    <row r="238" spans="1:16">
      <c r="A238" s="30">
        <v>10</v>
      </c>
      <c r="B238" s="31">
        <v>3</v>
      </c>
      <c r="C238" s="31" t="str" cm="1">
        <f t="array" ref="C238">INDEX($P$5:$P$7,B238)</f>
        <v>7:10–8:35 م</v>
      </c>
      <c r="D238" s="31">
        <v>2</v>
      </c>
      <c r="E238" s="31" t="s">
        <v>174</v>
      </c>
      <c r="F238" s="32">
        <v>1</v>
      </c>
      <c r="G238" s="31" t="s">
        <v>605</v>
      </c>
      <c r="H238" s="27"/>
      <c r="I238" s="27"/>
      <c r="J238" s="27"/>
      <c r="K238" s="27"/>
      <c r="L238" s="27"/>
      <c r="M238" s="27"/>
      <c r="N238" s="27"/>
      <c r="O238" s="27"/>
      <c r="P238" s="27"/>
    </row>
    <row r="239" spans="1:16">
      <c r="A239" s="30">
        <v>10</v>
      </c>
      <c r="B239" s="31">
        <v>3</v>
      </c>
      <c r="C239" s="31" t="str" cm="1">
        <f t="array" ref="C239">INDEX($P$5:$P$7,B239)</f>
        <v>7:10–8:35 م</v>
      </c>
      <c r="D239" s="31">
        <v>3</v>
      </c>
      <c r="E239" s="31" t="s">
        <v>174</v>
      </c>
      <c r="F239" s="32">
        <v>1</v>
      </c>
      <c r="G239" s="31" t="s">
        <v>629</v>
      </c>
      <c r="H239" s="27"/>
      <c r="I239" s="27"/>
      <c r="J239" s="27"/>
      <c r="K239" s="27"/>
      <c r="L239" s="27"/>
      <c r="M239" s="27"/>
      <c r="N239" s="27"/>
      <c r="O239" s="27"/>
      <c r="P239" s="27"/>
    </row>
    <row r="240" spans="1:16">
      <c r="A240" s="30">
        <v>10</v>
      </c>
      <c r="B240" s="31">
        <v>3</v>
      </c>
      <c r="C240" s="31" t="str" cm="1">
        <f t="array" ref="C240">INDEX($P$5:$P$7,B240)</f>
        <v>7:10–8:35 م</v>
      </c>
      <c r="D240" s="31">
        <v>4</v>
      </c>
      <c r="E240" s="31" t="s">
        <v>174</v>
      </c>
      <c r="F240" s="32">
        <v>1</v>
      </c>
      <c r="G240" s="31" t="s">
        <v>639</v>
      </c>
      <c r="H240" s="27"/>
      <c r="I240" s="27"/>
      <c r="J240" s="27"/>
      <c r="K240" s="27"/>
      <c r="L240" s="27"/>
      <c r="M240" s="27"/>
      <c r="N240" s="27"/>
      <c r="O240" s="27"/>
      <c r="P240" s="27"/>
    </row>
    <row r="241" spans="1:16">
      <c r="A241" s="30">
        <v>10</v>
      </c>
      <c r="B241" s="31">
        <v>3</v>
      </c>
      <c r="C241" s="31" t="str" cm="1">
        <f t="array" ref="C241">INDEX($P$5:$P$7,B241)</f>
        <v>7:10–8:35 م</v>
      </c>
      <c r="D241" s="31">
        <v>5</v>
      </c>
      <c r="E241" s="31" t="s">
        <v>174</v>
      </c>
      <c r="F241" s="32">
        <v>1</v>
      </c>
      <c r="G241" s="31" t="s">
        <v>645</v>
      </c>
      <c r="H241" s="27"/>
      <c r="I241" s="27"/>
      <c r="J241" s="27"/>
      <c r="K241" s="27"/>
      <c r="L241" s="27"/>
      <c r="M241" s="27"/>
      <c r="N241" s="27"/>
      <c r="O241" s="27"/>
      <c r="P241" s="27"/>
    </row>
    <row r="242" spans="1:16">
      <c r="A242" s="30">
        <v>10</v>
      </c>
      <c r="B242" s="31">
        <v>3</v>
      </c>
      <c r="C242" s="31" t="str" cm="1">
        <f t="array" ref="C242">INDEX($P$5:$P$7,B242)</f>
        <v>7:10–8:35 م</v>
      </c>
      <c r="D242" s="31">
        <v>6</v>
      </c>
      <c r="E242" s="31" t="s">
        <v>174</v>
      </c>
      <c r="F242" s="32">
        <v>1</v>
      </c>
      <c r="G242" s="31" t="s">
        <v>711</v>
      </c>
      <c r="H242" s="27"/>
      <c r="I242" s="27"/>
      <c r="J242" s="27"/>
      <c r="K242" s="27"/>
      <c r="L242" s="27"/>
      <c r="M242" s="27"/>
      <c r="N242" s="27"/>
      <c r="O242" s="27"/>
      <c r="P242" s="27"/>
    </row>
    <row r="243" spans="1:16">
      <c r="A243" s="30">
        <v>10</v>
      </c>
      <c r="B243" s="31">
        <v>3</v>
      </c>
      <c r="C243" s="31" t="str" cm="1">
        <f t="array" ref="C243">INDEX($P$5:$P$7,B243)</f>
        <v>7:10–8:35 م</v>
      </c>
      <c r="D243" s="31">
        <v>7</v>
      </c>
      <c r="E243" s="31" t="s">
        <v>174</v>
      </c>
      <c r="F243" s="32">
        <v>1</v>
      </c>
      <c r="G243" s="31" t="s">
        <v>712</v>
      </c>
      <c r="H243" s="27"/>
      <c r="I243" s="27"/>
      <c r="J243" s="27"/>
      <c r="K243" s="27"/>
      <c r="L243" s="27"/>
      <c r="M243" s="27"/>
      <c r="N243" s="27"/>
      <c r="O243" s="27"/>
      <c r="P243" s="27"/>
    </row>
    <row r="244" spans="1:16">
      <c r="A244" s="30">
        <v>10</v>
      </c>
      <c r="B244" s="31">
        <v>3</v>
      </c>
      <c r="C244" s="31" t="str" cm="1">
        <f t="array" ref="C244">INDEX($P$5:$P$7,B244)</f>
        <v>7:10–8:35 م</v>
      </c>
      <c r="D244" s="31">
        <v>8</v>
      </c>
      <c r="E244" s="31" t="s">
        <v>174</v>
      </c>
      <c r="F244" s="32">
        <v>1</v>
      </c>
      <c r="G244" s="31" t="s">
        <v>713</v>
      </c>
      <c r="H244" s="27"/>
      <c r="I244" s="27"/>
      <c r="J244" s="27"/>
      <c r="K244" s="27"/>
      <c r="L244" s="27"/>
      <c r="M244" s="27"/>
      <c r="N244" s="27"/>
      <c r="O244" s="27"/>
      <c r="P244" s="27"/>
    </row>
    <row r="245" spans="1:16">
      <c r="A245" s="30">
        <v>11</v>
      </c>
      <c r="B245" s="31">
        <v>1</v>
      </c>
      <c r="C245" s="31" t="str" cm="1">
        <f t="array" ref="C245">INDEX($P$5:$P$7,B245)</f>
        <v>4:00–5:25 م</v>
      </c>
      <c r="D245" s="31">
        <v>1</v>
      </c>
      <c r="E245" s="31" t="s">
        <v>19</v>
      </c>
      <c r="F245" s="32">
        <v>1</v>
      </c>
      <c r="G245" s="31" t="s">
        <v>46</v>
      </c>
      <c r="H245" s="27"/>
      <c r="I245" s="27"/>
      <c r="J245" s="27"/>
      <c r="K245" s="27"/>
      <c r="L245" s="27"/>
      <c r="M245" s="27"/>
      <c r="N245" s="27"/>
      <c r="O245" s="27"/>
      <c r="P245" s="27"/>
    </row>
    <row r="246" spans="1:16">
      <c r="A246" s="30">
        <v>11</v>
      </c>
      <c r="B246" s="31">
        <v>1</v>
      </c>
      <c r="C246" s="31" t="str" cm="1">
        <f t="array" ref="C246">INDEX($P$5:$P$7,B246)</f>
        <v>4:00–5:25 م</v>
      </c>
      <c r="D246" s="31">
        <v>2</v>
      </c>
      <c r="E246" s="31" t="s">
        <v>19</v>
      </c>
      <c r="F246" s="32">
        <v>1</v>
      </c>
      <c r="G246" s="31" t="s">
        <v>55</v>
      </c>
      <c r="H246" s="27"/>
      <c r="I246" s="27"/>
      <c r="J246" s="27"/>
      <c r="K246" s="27"/>
      <c r="L246" s="27"/>
      <c r="M246" s="27"/>
      <c r="N246" s="27"/>
      <c r="O246" s="27"/>
      <c r="P246" s="27"/>
    </row>
    <row r="247" spans="1:16">
      <c r="A247" s="30">
        <v>11</v>
      </c>
      <c r="B247" s="31">
        <v>1</v>
      </c>
      <c r="C247" s="31" t="str" cm="1">
        <f t="array" ref="C247">INDEX($P$5:$P$7,B247)</f>
        <v>4:00–5:25 م</v>
      </c>
      <c r="D247" s="31">
        <v>3</v>
      </c>
      <c r="E247" s="31" t="s">
        <v>19</v>
      </c>
      <c r="F247" s="32">
        <v>1</v>
      </c>
      <c r="G247" s="31" t="s">
        <v>64</v>
      </c>
      <c r="H247" s="27"/>
      <c r="I247" s="27"/>
      <c r="J247" s="27"/>
      <c r="K247" s="27"/>
      <c r="L247" s="27"/>
      <c r="M247" s="27"/>
      <c r="N247" s="27"/>
      <c r="O247" s="27"/>
      <c r="P247" s="27"/>
    </row>
    <row r="248" spans="1:16">
      <c r="A248" s="30">
        <v>11</v>
      </c>
      <c r="B248" s="31">
        <v>1</v>
      </c>
      <c r="C248" s="31" t="str" cm="1">
        <f t="array" ref="C248">INDEX($P$5:$P$7,B248)</f>
        <v>4:00–5:25 م</v>
      </c>
      <c r="D248" s="31">
        <v>4</v>
      </c>
      <c r="E248" s="31" t="s">
        <v>19</v>
      </c>
      <c r="F248" s="32">
        <v>1</v>
      </c>
      <c r="G248" s="31" t="s">
        <v>76</v>
      </c>
      <c r="H248" s="27"/>
      <c r="I248" s="27"/>
      <c r="J248" s="27"/>
      <c r="K248" s="27"/>
      <c r="L248" s="27"/>
      <c r="M248" s="27"/>
      <c r="N248" s="27"/>
      <c r="O248" s="27"/>
      <c r="P248" s="27"/>
    </row>
    <row r="249" spans="1:16">
      <c r="A249" s="30">
        <v>11</v>
      </c>
      <c r="B249" s="31">
        <v>1</v>
      </c>
      <c r="C249" s="31" t="str" cm="1">
        <f t="array" ref="C249">INDEX($P$5:$P$7,B249)</f>
        <v>4:00–5:25 م</v>
      </c>
      <c r="D249" s="31">
        <v>5</v>
      </c>
      <c r="E249" s="31" t="s">
        <v>19</v>
      </c>
      <c r="F249" s="32">
        <v>1</v>
      </c>
      <c r="G249" s="31" t="s">
        <v>87</v>
      </c>
      <c r="H249" s="27"/>
      <c r="I249" s="27"/>
      <c r="J249" s="27"/>
      <c r="K249" s="27"/>
      <c r="L249" s="27"/>
      <c r="M249" s="27"/>
      <c r="N249" s="27"/>
      <c r="O249" s="27"/>
      <c r="P249" s="27"/>
    </row>
    <row r="250" spans="1:16">
      <c r="A250" s="30">
        <v>11</v>
      </c>
      <c r="B250" s="31">
        <v>1</v>
      </c>
      <c r="C250" s="31" t="str" cm="1">
        <f t="array" ref="C250">INDEX($P$5:$P$7,B250)</f>
        <v>4:00–5:25 م</v>
      </c>
      <c r="D250" s="31">
        <v>6</v>
      </c>
      <c r="E250" s="31" t="s">
        <v>19</v>
      </c>
      <c r="F250" s="32">
        <v>1</v>
      </c>
      <c r="G250" s="31" t="s">
        <v>159</v>
      </c>
      <c r="H250" s="27"/>
      <c r="I250" s="27"/>
      <c r="J250" s="27"/>
      <c r="K250" s="27"/>
      <c r="L250" s="27"/>
      <c r="M250" s="27"/>
      <c r="N250" s="27"/>
      <c r="O250" s="27"/>
      <c r="P250" s="27"/>
    </row>
    <row r="251" spans="1:16">
      <c r="A251" s="30">
        <v>11</v>
      </c>
      <c r="B251" s="31">
        <v>1</v>
      </c>
      <c r="C251" s="31" t="str" cm="1">
        <f t="array" ref="C251">INDEX($P$5:$P$7,B251)</f>
        <v>4:00–5:25 م</v>
      </c>
      <c r="D251" s="31">
        <v>7</v>
      </c>
      <c r="E251" s="31" t="s">
        <v>19</v>
      </c>
      <c r="F251" s="32">
        <v>1</v>
      </c>
      <c r="G251" s="31" t="s">
        <v>160</v>
      </c>
      <c r="H251" s="27"/>
      <c r="I251" s="27"/>
      <c r="J251" s="27"/>
      <c r="K251" s="27"/>
      <c r="L251" s="27"/>
      <c r="M251" s="27"/>
      <c r="N251" s="27"/>
      <c r="O251" s="27"/>
      <c r="P251" s="27"/>
    </row>
    <row r="252" spans="1:16">
      <c r="A252" s="30">
        <v>11</v>
      </c>
      <c r="B252" s="31">
        <v>1</v>
      </c>
      <c r="C252" s="31" t="str" cm="1">
        <f t="array" ref="C252">INDEX($P$5:$P$7,B252)</f>
        <v>4:00–5:25 م</v>
      </c>
      <c r="D252" s="31">
        <v>8</v>
      </c>
      <c r="E252" s="31" t="s">
        <v>19</v>
      </c>
      <c r="F252" s="32">
        <v>1</v>
      </c>
      <c r="G252" s="31" t="s">
        <v>161</v>
      </c>
      <c r="H252" s="27"/>
      <c r="I252" s="27"/>
      <c r="J252" s="27"/>
      <c r="K252" s="27"/>
      <c r="L252" s="27"/>
      <c r="M252" s="27"/>
      <c r="N252" s="27"/>
      <c r="O252" s="27"/>
      <c r="P252" s="27"/>
    </row>
    <row r="253" spans="1:16">
      <c r="A253" s="30">
        <v>11</v>
      </c>
      <c r="B253" s="31">
        <v>2</v>
      </c>
      <c r="C253" s="31" t="str" cm="1">
        <f t="array" ref="C253">INDEX($P$5:$P$7,B253)</f>
        <v>5:35–7:00 م</v>
      </c>
      <c r="D253" s="31">
        <v>1</v>
      </c>
      <c r="E253" s="31" t="s">
        <v>95</v>
      </c>
      <c r="F253" s="32">
        <v>1</v>
      </c>
      <c r="G253" s="31" t="s">
        <v>365</v>
      </c>
      <c r="H253" s="27"/>
      <c r="I253" s="27"/>
      <c r="J253" s="27"/>
      <c r="K253" s="27"/>
      <c r="L253" s="27"/>
      <c r="M253" s="27"/>
      <c r="N253" s="27"/>
      <c r="O253" s="27"/>
      <c r="P253" s="27"/>
    </row>
    <row r="254" spans="1:16">
      <c r="A254" s="30">
        <v>11</v>
      </c>
      <c r="B254" s="31">
        <v>2</v>
      </c>
      <c r="C254" s="31" t="str" cm="1">
        <f t="array" ref="C254">INDEX($P$5:$P$7,B254)</f>
        <v>5:35–7:00 م</v>
      </c>
      <c r="D254" s="31">
        <v>2</v>
      </c>
      <c r="E254" s="31" t="s">
        <v>95</v>
      </c>
      <c r="F254" s="32">
        <v>1</v>
      </c>
      <c r="G254" s="31" t="s">
        <v>304</v>
      </c>
      <c r="H254" s="27"/>
      <c r="I254" s="27"/>
      <c r="J254" s="27"/>
      <c r="K254" s="27"/>
      <c r="L254" s="27"/>
      <c r="M254" s="27"/>
      <c r="N254" s="27"/>
      <c r="O254" s="27"/>
      <c r="P254" s="27"/>
    </row>
    <row r="255" spans="1:16">
      <c r="A255" s="30">
        <v>11</v>
      </c>
      <c r="B255" s="31">
        <v>2</v>
      </c>
      <c r="C255" s="31" t="str" cm="1">
        <f t="array" ref="C255">INDEX($P$5:$P$7,B255)</f>
        <v>5:35–7:00 م</v>
      </c>
      <c r="D255" s="31">
        <v>3</v>
      </c>
      <c r="E255" s="31" t="s">
        <v>95</v>
      </c>
      <c r="F255" s="32">
        <v>1</v>
      </c>
      <c r="G255" s="31" t="s">
        <v>314</v>
      </c>
      <c r="H255" s="27"/>
      <c r="I255" s="27"/>
      <c r="J255" s="27"/>
      <c r="K255" s="27"/>
      <c r="L255" s="27"/>
      <c r="M255" s="27"/>
      <c r="N255" s="27"/>
      <c r="O255" s="27"/>
      <c r="P255" s="27"/>
    </row>
    <row r="256" spans="1:16">
      <c r="A256" s="30">
        <v>11</v>
      </c>
      <c r="B256" s="31">
        <v>2</v>
      </c>
      <c r="C256" s="31" t="str" cm="1">
        <f t="array" ref="C256">INDEX($P$5:$P$7,B256)</f>
        <v>5:35–7:00 م</v>
      </c>
      <c r="D256" s="31">
        <v>4</v>
      </c>
      <c r="E256" s="31" t="s">
        <v>95</v>
      </c>
      <c r="F256" s="32">
        <v>1</v>
      </c>
      <c r="G256" s="31" t="s">
        <v>322</v>
      </c>
      <c r="H256" s="27"/>
      <c r="I256" s="27"/>
      <c r="J256" s="27"/>
      <c r="K256" s="27"/>
      <c r="L256" s="27"/>
      <c r="M256" s="27"/>
      <c r="N256" s="27"/>
      <c r="O256" s="27"/>
      <c r="P256" s="27"/>
    </row>
    <row r="257" spans="1:16">
      <c r="A257" s="30">
        <v>11</v>
      </c>
      <c r="B257" s="31">
        <v>2</v>
      </c>
      <c r="C257" s="31" t="str" cm="1">
        <f t="array" ref="C257">INDEX($P$5:$P$7,B257)</f>
        <v>5:35–7:00 م</v>
      </c>
      <c r="D257" s="31">
        <v>5</v>
      </c>
      <c r="E257" s="31" t="s">
        <v>95</v>
      </c>
      <c r="F257" s="32">
        <v>1</v>
      </c>
      <c r="G257" s="31" t="s">
        <v>414</v>
      </c>
      <c r="H257" s="27"/>
      <c r="I257" s="27"/>
      <c r="J257" s="27"/>
      <c r="K257" s="27"/>
      <c r="L257" s="27"/>
      <c r="M257" s="27"/>
      <c r="N257" s="27"/>
      <c r="O257" s="27"/>
      <c r="P257" s="27"/>
    </row>
    <row r="258" spans="1:16">
      <c r="A258" s="30">
        <v>11</v>
      </c>
      <c r="B258" s="31">
        <v>2</v>
      </c>
      <c r="C258" s="31" t="str" cm="1">
        <f t="array" ref="C258">INDEX($P$5:$P$7,B258)</f>
        <v>5:35–7:00 م</v>
      </c>
      <c r="D258" s="31">
        <v>6</v>
      </c>
      <c r="E258" s="31" t="s">
        <v>95</v>
      </c>
      <c r="F258" s="32">
        <v>1</v>
      </c>
      <c r="G258" s="31" t="s">
        <v>415</v>
      </c>
      <c r="H258" s="27"/>
      <c r="I258" s="27"/>
      <c r="J258" s="27"/>
      <c r="K258" s="27"/>
      <c r="L258" s="27"/>
      <c r="M258" s="27"/>
      <c r="N258" s="27"/>
      <c r="O258" s="27"/>
      <c r="P258" s="27"/>
    </row>
    <row r="259" spans="1:16">
      <c r="A259" s="30">
        <v>11</v>
      </c>
      <c r="B259" s="31">
        <v>2</v>
      </c>
      <c r="C259" s="31" t="str" cm="1">
        <f t="array" ref="C259">INDEX($P$5:$P$7,B259)</f>
        <v>5:35–7:00 م</v>
      </c>
      <c r="D259" s="31">
        <v>7</v>
      </c>
      <c r="E259" s="31" t="s">
        <v>95</v>
      </c>
      <c r="F259" s="32">
        <v>1</v>
      </c>
      <c r="G259" s="31" t="s">
        <v>416</v>
      </c>
      <c r="H259" s="27"/>
      <c r="I259" s="27"/>
      <c r="J259" s="27"/>
      <c r="K259" s="27"/>
      <c r="L259" s="27"/>
      <c r="M259" s="27"/>
      <c r="N259" s="27"/>
      <c r="O259" s="27"/>
      <c r="P259" s="27"/>
    </row>
    <row r="260" spans="1:16">
      <c r="A260" s="30">
        <v>11</v>
      </c>
      <c r="B260" s="31">
        <v>2</v>
      </c>
      <c r="C260" s="31" t="str" cm="1">
        <f t="array" ref="C260">INDEX($P$5:$P$7,B260)</f>
        <v>5:35–7:00 م</v>
      </c>
      <c r="D260" s="31">
        <v>8</v>
      </c>
      <c r="E260" s="31" t="s">
        <v>95</v>
      </c>
      <c r="F260" s="32">
        <v>1</v>
      </c>
      <c r="G260" s="31" t="s">
        <v>417</v>
      </c>
      <c r="H260" s="27"/>
      <c r="I260" s="27"/>
      <c r="J260" s="27"/>
      <c r="K260" s="27"/>
      <c r="L260" s="27"/>
      <c r="M260" s="27"/>
      <c r="N260" s="27"/>
      <c r="O260" s="27"/>
      <c r="P260" s="27"/>
    </row>
    <row r="261" spans="1:16">
      <c r="A261" s="30">
        <v>11</v>
      </c>
      <c r="B261" s="31">
        <v>3</v>
      </c>
      <c r="C261" s="31" t="str" cm="1">
        <f t="array" ref="C261">INDEX($P$5:$P$7,B261)</f>
        <v>7:10–8:35 م</v>
      </c>
      <c r="D261" s="31">
        <v>1</v>
      </c>
      <c r="E261" s="31" t="s">
        <v>174</v>
      </c>
      <c r="F261" s="32">
        <v>1</v>
      </c>
      <c r="G261" s="31" t="s">
        <v>576</v>
      </c>
      <c r="H261" s="27"/>
      <c r="I261" s="27"/>
      <c r="J261" s="27"/>
      <c r="K261" s="27"/>
      <c r="L261" s="27"/>
      <c r="M261" s="27"/>
      <c r="N261" s="27"/>
      <c r="O261" s="27"/>
      <c r="P261" s="27"/>
    </row>
    <row r="262" spans="1:16">
      <c r="A262" s="30">
        <v>11</v>
      </c>
      <c r="B262" s="31">
        <v>3</v>
      </c>
      <c r="C262" s="31" t="str" cm="1">
        <f t="array" ref="C262">INDEX($P$5:$P$7,B262)</f>
        <v>7:10–8:35 م</v>
      </c>
      <c r="D262" s="31">
        <v>2</v>
      </c>
      <c r="E262" s="31" t="s">
        <v>174</v>
      </c>
      <c r="F262" s="32">
        <v>1</v>
      </c>
      <c r="G262" s="31" t="s">
        <v>585</v>
      </c>
      <c r="H262" s="27"/>
      <c r="I262" s="27"/>
      <c r="J262" s="27"/>
      <c r="K262" s="27"/>
      <c r="L262" s="27"/>
      <c r="M262" s="27"/>
      <c r="N262" s="27"/>
      <c r="O262" s="27"/>
      <c r="P262" s="27"/>
    </row>
    <row r="263" spans="1:16">
      <c r="A263" s="30">
        <v>11</v>
      </c>
      <c r="B263" s="31">
        <v>3</v>
      </c>
      <c r="C263" s="31" t="str" cm="1">
        <f t="array" ref="C263">INDEX($P$5:$P$7,B263)</f>
        <v>7:10–8:35 م</v>
      </c>
      <c r="D263" s="31">
        <v>3</v>
      </c>
      <c r="E263" s="31" t="s">
        <v>174</v>
      </c>
      <c r="F263" s="32">
        <v>1</v>
      </c>
      <c r="G263" s="31" t="s">
        <v>606</v>
      </c>
      <c r="H263" s="27"/>
      <c r="I263" s="27"/>
      <c r="J263" s="27"/>
      <c r="K263" s="27"/>
      <c r="L263" s="27"/>
      <c r="M263" s="27"/>
      <c r="N263" s="27"/>
      <c r="O263" s="27"/>
      <c r="P263" s="27"/>
    </row>
    <row r="264" spans="1:16">
      <c r="A264" s="30">
        <v>11</v>
      </c>
      <c r="B264" s="31">
        <v>3</v>
      </c>
      <c r="C264" s="31" t="str" cm="1">
        <f t="array" ref="C264">INDEX($P$5:$P$7,B264)</f>
        <v>7:10–8:35 م</v>
      </c>
      <c r="D264" s="31">
        <v>4</v>
      </c>
      <c r="E264" s="31" t="s">
        <v>174</v>
      </c>
      <c r="F264" s="32">
        <v>1</v>
      </c>
      <c r="G264" s="31" t="s">
        <v>630</v>
      </c>
      <c r="H264" s="27"/>
      <c r="I264" s="27"/>
      <c r="J264" s="27"/>
      <c r="K264" s="27"/>
      <c r="L264" s="27"/>
      <c r="M264" s="27"/>
      <c r="N264" s="27"/>
      <c r="O264" s="27"/>
      <c r="P264" s="27"/>
    </row>
    <row r="265" spans="1:16">
      <c r="A265" s="30">
        <v>11</v>
      </c>
      <c r="B265" s="31">
        <v>3</v>
      </c>
      <c r="C265" s="31" t="str" cm="1">
        <f t="array" ref="C265">INDEX($P$5:$P$7,B265)</f>
        <v>7:10–8:35 م</v>
      </c>
      <c r="D265" s="31">
        <v>5</v>
      </c>
      <c r="E265" s="31" t="s">
        <v>174</v>
      </c>
      <c r="F265" s="32">
        <v>1</v>
      </c>
      <c r="G265" s="31" t="s">
        <v>636</v>
      </c>
      <c r="H265" s="27"/>
      <c r="I265" s="27"/>
      <c r="J265" s="27"/>
      <c r="K265" s="27"/>
      <c r="L265" s="27"/>
      <c r="M265" s="27"/>
      <c r="N265" s="27"/>
      <c r="O265" s="27"/>
      <c r="P265" s="27"/>
    </row>
    <row r="266" spans="1:16">
      <c r="A266" s="30">
        <v>11</v>
      </c>
      <c r="B266" s="31">
        <v>3</v>
      </c>
      <c r="C266" s="31" t="str" cm="1">
        <f t="array" ref="C266">INDEX($P$5:$P$7,B266)</f>
        <v>7:10–8:35 م</v>
      </c>
      <c r="D266" s="31">
        <v>6</v>
      </c>
      <c r="E266" s="31" t="s">
        <v>174</v>
      </c>
      <c r="F266" s="32">
        <v>1</v>
      </c>
      <c r="G266" s="31" t="s">
        <v>714</v>
      </c>
      <c r="H266" s="27"/>
      <c r="I266" s="27"/>
      <c r="J266" s="27"/>
      <c r="K266" s="27"/>
      <c r="L266" s="27"/>
      <c r="M266" s="27"/>
      <c r="N266" s="27"/>
      <c r="O266" s="27"/>
      <c r="P266" s="27"/>
    </row>
    <row r="267" spans="1:16">
      <c r="A267" s="30">
        <v>11</v>
      </c>
      <c r="B267" s="31">
        <v>3</v>
      </c>
      <c r="C267" s="31" t="str" cm="1">
        <f t="array" ref="C267">INDEX($P$5:$P$7,B267)</f>
        <v>7:10–8:35 م</v>
      </c>
      <c r="D267" s="31">
        <v>7</v>
      </c>
      <c r="E267" s="31" t="s">
        <v>174</v>
      </c>
      <c r="F267" s="32">
        <v>1</v>
      </c>
      <c r="G267" s="31" t="s">
        <v>715</v>
      </c>
      <c r="H267" s="27"/>
      <c r="I267" s="27"/>
      <c r="J267" s="27"/>
      <c r="K267" s="27"/>
      <c r="L267" s="27"/>
      <c r="M267" s="27"/>
      <c r="N267" s="27"/>
      <c r="O267" s="27"/>
      <c r="P267" s="27"/>
    </row>
    <row r="268" spans="1:16">
      <c r="A268" s="30">
        <v>11</v>
      </c>
      <c r="B268" s="31">
        <v>3</v>
      </c>
      <c r="C268" s="31" t="str" cm="1">
        <f t="array" ref="C268">INDEX($P$5:$P$7,B268)</f>
        <v>7:10–8:35 م</v>
      </c>
      <c r="D268" s="31">
        <v>8</v>
      </c>
      <c r="E268" s="31" t="s">
        <v>174</v>
      </c>
      <c r="F268" s="32">
        <v>1</v>
      </c>
      <c r="G268" s="31" t="s">
        <v>716</v>
      </c>
      <c r="H268" s="27"/>
      <c r="I268" s="27"/>
      <c r="J268" s="27"/>
      <c r="K268" s="27"/>
      <c r="L268" s="27"/>
      <c r="M268" s="27"/>
      <c r="N268" s="27"/>
      <c r="O268" s="27"/>
      <c r="P268" s="27"/>
    </row>
    <row r="269" spans="1:16">
      <c r="A269" s="30">
        <v>12</v>
      </c>
      <c r="B269" s="31">
        <v>1</v>
      </c>
      <c r="C269" s="31" t="str" cm="1">
        <f t="array" ref="C269">INDEX($P$5:$P$7,B269)</f>
        <v>4:00–5:25 م</v>
      </c>
      <c r="D269" s="31">
        <v>1</v>
      </c>
      <c r="E269" s="31" t="s">
        <v>19</v>
      </c>
      <c r="F269" s="32">
        <v>1</v>
      </c>
      <c r="G269" s="31" t="s">
        <v>41</v>
      </c>
      <c r="H269" s="27"/>
      <c r="I269" s="27"/>
      <c r="J269" s="27"/>
      <c r="K269" s="27"/>
      <c r="L269" s="27"/>
      <c r="M269" s="27"/>
      <c r="N269" s="27"/>
      <c r="O269" s="27"/>
      <c r="P269" s="27"/>
    </row>
    <row r="270" spans="1:16">
      <c r="A270" s="30">
        <v>12</v>
      </c>
      <c r="B270" s="31">
        <v>1</v>
      </c>
      <c r="C270" s="31" t="str" cm="1">
        <f t="array" ref="C270">INDEX($P$5:$P$7,B270)</f>
        <v>4:00–5:25 م</v>
      </c>
      <c r="D270" s="31">
        <v>2</v>
      </c>
      <c r="E270" s="31" t="s">
        <v>19</v>
      </c>
      <c r="F270" s="32">
        <v>1</v>
      </c>
      <c r="G270" s="31" t="s">
        <v>47</v>
      </c>
      <c r="H270" s="27"/>
      <c r="I270" s="27"/>
      <c r="J270" s="27"/>
      <c r="K270" s="27"/>
      <c r="L270" s="27"/>
      <c r="M270" s="27"/>
      <c r="N270" s="27"/>
      <c r="O270" s="27"/>
      <c r="P270" s="27"/>
    </row>
    <row r="271" spans="1:16">
      <c r="A271" s="30">
        <v>12</v>
      </c>
      <c r="B271" s="31">
        <v>1</v>
      </c>
      <c r="C271" s="31" t="str" cm="1">
        <f t="array" ref="C271">INDEX($P$5:$P$7,B271)</f>
        <v>4:00–5:25 م</v>
      </c>
      <c r="D271" s="31">
        <v>3</v>
      </c>
      <c r="E271" s="31" t="s">
        <v>19</v>
      </c>
      <c r="F271" s="32">
        <v>1</v>
      </c>
      <c r="G271" s="31" t="s">
        <v>56</v>
      </c>
      <c r="H271" s="27"/>
      <c r="I271" s="27"/>
      <c r="J271" s="27"/>
      <c r="K271" s="27"/>
      <c r="L271" s="27"/>
      <c r="M271" s="27"/>
      <c r="N271" s="27"/>
      <c r="O271" s="27"/>
      <c r="P271" s="27"/>
    </row>
    <row r="272" spans="1:16">
      <c r="A272" s="30">
        <v>12</v>
      </c>
      <c r="B272" s="31">
        <v>1</v>
      </c>
      <c r="C272" s="31" t="str" cm="1">
        <f t="array" ref="C272">INDEX($P$5:$P$7,B272)</f>
        <v>4:00–5:25 م</v>
      </c>
      <c r="D272" s="31">
        <v>4</v>
      </c>
      <c r="E272" s="31" t="s">
        <v>19</v>
      </c>
      <c r="F272" s="32">
        <v>1</v>
      </c>
      <c r="G272" s="31" t="s">
        <v>65</v>
      </c>
      <c r="H272" s="27"/>
      <c r="I272" s="27"/>
      <c r="J272" s="27"/>
      <c r="K272" s="27"/>
      <c r="L272" s="27"/>
      <c r="M272" s="27"/>
      <c r="N272" s="27"/>
      <c r="O272" s="27"/>
      <c r="P272" s="27"/>
    </row>
    <row r="273" spans="1:16">
      <c r="A273" s="30">
        <v>12</v>
      </c>
      <c r="B273" s="31">
        <v>1</v>
      </c>
      <c r="C273" s="31" t="str" cm="1">
        <f t="array" ref="C273">INDEX($P$5:$P$7,B273)</f>
        <v>4:00–5:25 م</v>
      </c>
      <c r="D273" s="31">
        <v>5</v>
      </c>
      <c r="E273" s="31" t="s">
        <v>19</v>
      </c>
      <c r="F273" s="32">
        <v>1</v>
      </c>
      <c r="G273" s="31" t="s">
        <v>77</v>
      </c>
      <c r="H273" s="27"/>
      <c r="I273" s="27"/>
      <c r="J273" s="27"/>
      <c r="K273" s="27"/>
      <c r="L273" s="27"/>
      <c r="M273" s="27"/>
      <c r="N273" s="27"/>
      <c r="O273" s="27"/>
      <c r="P273" s="27"/>
    </row>
    <row r="274" spans="1:16">
      <c r="A274" s="30">
        <v>12</v>
      </c>
      <c r="B274" s="31">
        <v>1</v>
      </c>
      <c r="C274" s="31" t="str" cm="1">
        <f t="array" ref="C274">INDEX($P$5:$P$7,B274)</f>
        <v>4:00–5:25 م</v>
      </c>
      <c r="D274" s="31">
        <v>6</v>
      </c>
      <c r="E274" s="31" t="s">
        <v>19</v>
      </c>
      <c r="F274" s="32">
        <v>1</v>
      </c>
      <c r="G274" s="31" t="s">
        <v>88</v>
      </c>
      <c r="H274" s="27"/>
      <c r="I274" s="27"/>
      <c r="J274" s="27"/>
      <c r="K274" s="27"/>
      <c r="L274" s="27"/>
      <c r="M274" s="27"/>
      <c r="N274" s="27"/>
      <c r="O274" s="27"/>
      <c r="P274" s="27"/>
    </row>
    <row r="275" spans="1:16">
      <c r="A275" s="30">
        <v>12</v>
      </c>
      <c r="B275" s="31">
        <v>1</v>
      </c>
      <c r="C275" s="31" t="str" cm="1">
        <f t="array" ref="C275">INDEX($P$5:$P$7,B275)</f>
        <v>4:00–5:25 م</v>
      </c>
      <c r="D275" s="31">
        <v>7</v>
      </c>
      <c r="E275" s="31" t="s">
        <v>19</v>
      </c>
      <c r="F275" s="32">
        <v>1</v>
      </c>
      <c r="G275" s="31" t="s">
        <v>162</v>
      </c>
      <c r="H275" s="27"/>
      <c r="I275" s="27"/>
      <c r="J275" s="27"/>
      <c r="K275" s="27"/>
      <c r="L275" s="27"/>
      <c r="M275" s="27"/>
      <c r="N275" s="27"/>
      <c r="O275" s="27"/>
      <c r="P275" s="27"/>
    </row>
    <row r="276" spans="1:16">
      <c r="A276" s="30">
        <v>12</v>
      </c>
      <c r="B276" s="31">
        <v>1</v>
      </c>
      <c r="C276" s="31" t="str" cm="1">
        <f t="array" ref="C276">INDEX($P$5:$P$7,B276)</f>
        <v>4:00–5:25 م</v>
      </c>
      <c r="D276" s="31">
        <v>8</v>
      </c>
      <c r="E276" s="31" t="s">
        <v>19</v>
      </c>
      <c r="F276" s="32">
        <v>1</v>
      </c>
      <c r="G276" s="31" t="s">
        <v>123</v>
      </c>
      <c r="H276" s="27"/>
      <c r="I276" s="27"/>
      <c r="J276" s="27"/>
      <c r="K276" s="27"/>
      <c r="L276" s="27"/>
      <c r="M276" s="27"/>
      <c r="N276" s="27"/>
      <c r="O276" s="27"/>
      <c r="P276" s="27"/>
    </row>
    <row r="277" spans="1:16">
      <c r="A277" s="30">
        <v>12</v>
      </c>
      <c r="B277" s="31">
        <v>2</v>
      </c>
      <c r="C277" s="31" t="str" cm="1">
        <f t="array" ref="C277">INDEX($P$5:$P$7,B277)</f>
        <v>5:35–7:00 م</v>
      </c>
      <c r="D277" s="31">
        <v>1</v>
      </c>
      <c r="E277" s="31" t="s">
        <v>95</v>
      </c>
      <c r="F277" s="32">
        <v>1</v>
      </c>
      <c r="G277" s="31" t="s">
        <v>290</v>
      </c>
      <c r="H277" s="27"/>
      <c r="I277" s="27"/>
      <c r="J277" s="27"/>
      <c r="K277" s="27"/>
      <c r="L277" s="27"/>
      <c r="M277" s="27"/>
      <c r="N277" s="27"/>
      <c r="O277" s="27"/>
      <c r="P277" s="27"/>
    </row>
    <row r="278" spans="1:16">
      <c r="A278" s="30">
        <v>12</v>
      </c>
      <c r="B278" s="31">
        <v>2</v>
      </c>
      <c r="C278" s="31" t="str" cm="1">
        <f t="array" ref="C278">INDEX($P$5:$P$7,B278)</f>
        <v>5:35–7:00 م</v>
      </c>
      <c r="D278" s="31">
        <v>2</v>
      </c>
      <c r="E278" s="31" t="s">
        <v>95</v>
      </c>
      <c r="F278" s="32">
        <v>1</v>
      </c>
      <c r="G278" s="31" t="s">
        <v>297</v>
      </c>
      <c r="H278" s="27"/>
      <c r="I278" s="27"/>
      <c r="J278" s="27"/>
      <c r="K278" s="27"/>
      <c r="L278" s="27"/>
      <c r="M278" s="27"/>
      <c r="N278" s="27"/>
      <c r="O278" s="27"/>
      <c r="P278" s="27"/>
    </row>
    <row r="279" spans="1:16">
      <c r="A279" s="30">
        <v>12</v>
      </c>
      <c r="B279" s="31">
        <v>2</v>
      </c>
      <c r="C279" s="31" t="str" cm="1">
        <f t="array" ref="C279">INDEX($P$5:$P$7,B279)</f>
        <v>5:35–7:00 م</v>
      </c>
      <c r="D279" s="31">
        <v>3</v>
      </c>
      <c r="E279" s="31" t="s">
        <v>95</v>
      </c>
      <c r="F279" s="32">
        <v>1</v>
      </c>
      <c r="G279" s="31" t="s">
        <v>305</v>
      </c>
      <c r="H279" s="27"/>
      <c r="I279" s="27"/>
      <c r="J279" s="27"/>
      <c r="K279" s="27"/>
      <c r="L279" s="27"/>
      <c r="M279" s="27"/>
      <c r="N279" s="27"/>
      <c r="O279" s="27"/>
      <c r="P279" s="27"/>
    </row>
    <row r="280" spans="1:16">
      <c r="A280" s="30">
        <v>12</v>
      </c>
      <c r="B280" s="31">
        <v>2</v>
      </c>
      <c r="C280" s="31" t="str" cm="1">
        <f t="array" ref="C280">INDEX($P$5:$P$7,B280)</f>
        <v>5:35–7:00 م</v>
      </c>
      <c r="D280" s="31">
        <v>4</v>
      </c>
      <c r="E280" s="31" t="s">
        <v>95</v>
      </c>
      <c r="F280" s="32">
        <v>1</v>
      </c>
      <c r="G280" s="31" t="s">
        <v>315</v>
      </c>
      <c r="H280" s="27"/>
      <c r="I280" s="27"/>
      <c r="J280" s="27"/>
      <c r="K280" s="27"/>
      <c r="L280" s="27"/>
      <c r="M280" s="27"/>
      <c r="N280" s="27"/>
      <c r="O280" s="27"/>
      <c r="P280" s="27"/>
    </row>
    <row r="281" spans="1:16">
      <c r="A281" s="30">
        <v>12</v>
      </c>
      <c r="B281" s="31">
        <v>2</v>
      </c>
      <c r="C281" s="31" t="str" cm="1">
        <f t="array" ref="C281">INDEX($P$5:$P$7,B281)</f>
        <v>5:35–7:00 م</v>
      </c>
      <c r="D281" s="31">
        <v>5</v>
      </c>
      <c r="E281" s="31" t="s">
        <v>95</v>
      </c>
      <c r="F281" s="32">
        <v>1</v>
      </c>
      <c r="G281" s="31" t="s">
        <v>418</v>
      </c>
      <c r="H281" s="27"/>
      <c r="I281" s="27"/>
      <c r="J281" s="27"/>
      <c r="K281" s="27"/>
      <c r="L281" s="27"/>
      <c r="M281" s="27"/>
      <c r="N281" s="27"/>
      <c r="O281" s="27"/>
      <c r="P281" s="27"/>
    </row>
    <row r="282" spans="1:16">
      <c r="A282" s="30">
        <v>12</v>
      </c>
      <c r="B282" s="31">
        <v>2</v>
      </c>
      <c r="C282" s="31" t="str" cm="1">
        <f t="array" ref="C282">INDEX($P$5:$P$7,B282)</f>
        <v>5:35–7:00 م</v>
      </c>
      <c r="D282" s="31">
        <v>6</v>
      </c>
      <c r="E282" s="31" t="s">
        <v>95</v>
      </c>
      <c r="F282" s="32">
        <v>1</v>
      </c>
      <c r="G282" s="31" t="s">
        <v>419</v>
      </c>
      <c r="H282" s="27"/>
      <c r="I282" s="27"/>
      <c r="J282" s="27"/>
      <c r="K282" s="27"/>
      <c r="L282" s="27"/>
      <c r="M282" s="27"/>
      <c r="N282" s="27"/>
      <c r="O282" s="27"/>
      <c r="P282" s="27"/>
    </row>
    <row r="283" spans="1:16">
      <c r="A283" s="30">
        <v>12</v>
      </c>
      <c r="B283" s="31">
        <v>2</v>
      </c>
      <c r="C283" s="31" t="str" cm="1">
        <f t="array" ref="C283">INDEX($P$5:$P$7,B283)</f>
        <v>5:35–7:00 م</v>
      </c>
      <c r="D283" s="31">
        <v>7</v>
      </c>
      <c r="E283" s="31" t="s">
        <v>95</v>
      </c>
      <c r="F283" s="32">
        <v>1</v>
      </c>
      <c r="G283" s="31" t="s">
        <v>420</v>
      </c>
      <c r="H283" s="27"/>
      <c r="I283" s="27"/>
      <c r="J283" s="27"/>
      <c r="K283" s="27"/>
      <c r="L283" s="27"/>
      <c r="M283" s="27"/>
      <c r="N283" s="27"/>
      <c r="O283" s="27"/>
      <c r="P283" s="27"/>
    </row>
    <row r="284" spans="1:16">
      <c r="A284" s="30">
        <v>12</v>
      </c>
      <c r="B284" s="31">
        <v>2</v>
      </c>
      <c r="C284" s="31" t="str" cm="1">
        <f t="array" ref="C284">INDEX($P$5:$P$7,B284)</f>
        <v>5:35–7:00 م</v>
      </c>
      <c r="D284" s="31">
        <v>8</v>
      </c>
      <c r="E284" s="31" t="s">
        <v>95</v>
      </c>
      <c r="F284" s="32">
        <v>1</v>
      </c>
      <c r="G284" s="31" t="s">
        <v>370</v>
      </c>
      <c r="H284" s="27"/>
      <c r="I284" s="27"/>
      <c r="J284" s="27"/>
      <c r="K284" s="27"/>
      <c r="L284" s="27"/>
      <c r="M284" s="27"/>
      <c r="N284" s="27"/>
      <c r="O284" s="27"/>
      <c r="P284" s="27"/>
    </row>
    <row r="285" spans="1:16">
      <c r="A285" s="30">
        <v>12</v>
      </c>
      <c r="B285" s="31">
        <v>3</v>
      </c>
      <c r="C285" s="31" t="str" cm="1">
        <f t="array" ref="C285">INDEX($P$5:$P$7,B285)</f>
        <v>7:10–8:35 م</v>
      </c>
      <c r="D285" s="31">
        <v>1</v>
      </c>
      <c r="E285" s="31" t="s">
        <v>174</v>
      </c>
      <c r="F285" s="32">
        <v>1</v>
      </c>
      <c r="G285" s="31" t="s">
        <v>545</v>
      </c>
      <c r="H285" s="27"/>
      <c r="I285" s="27"/>
      <c r="J285" s="27"/>
      <c r="K285" s="27"/>
      <c r="L285" s="27"/>
      <c r="M285" s="27"/>
      <c r="N285" s="27"/>
      <c r="O285" s="27"/>
      <c r="P285" s="27"/>
    </row>
    <row r="286" spans="1:16">
      <c r="A286" s="30">
        <v>12</v>
      </c>
      <c r="B286" s="31">
        <v>3</v>
      </c>
      <c r="C286" s="31" t="str" cm="1">
        <f t="array" ref="C286">INDEX($P$5:$P$7,B286)</f>
        <v>7:10–8:35 م</v>
      </c>
      <c r="D286" s="31">
        <v>2</v>
      </c>
      <c r="E286" s="31" t="s">
        <v>174</v>
      </c>
      <c r="F286" s="32">
        <v>1</v>
      </c>
      <c r="G286" s="31" t="s">
        <v>564</v>
      </c>
      <c r="H286" s="27"/>
      <c r="I286" s="27"/>
      <c r="J286" s="27"/>
      <c r="K286" s="27"/>
      <c r="L286" s="27"/>
      <c r="M286" s="27"/>
      <c r="N286" s="27"/>
      <c r="O286" s="27"/>
      <c r="P286" s="27"/>
    </row>
    <row r="287" spans="1:16">
      <c r="A287" s="30">
        <v>12</v>
      </c>
      <c r="B287" s="31">
        <v>3</v>
      </c>
      <c r="C287" s="31" t="str" cm="1">
        <f t="array" ref="C287">INDEX($P$5:$P$7,B287)</f>
        <v>7:10–8:35 م</v>
      </c>
      <c r="D287" s="31">
        <v>3</v>
      </c>
      <c r="E287" s="31" t="s">
        <v>174</v>
      </c>
      <c r="F287" s="32">
        <v>1</v>
      </c>
      <c r="G287" s="31" t="s">
        <v>586</v>
      </c>
      <c r="H287" s="27"/>
      <c r="I287" s="27"/>
      <c r="J287" s="27"/>
      <c r="K287" s="27"/>
      <c r="L287" s="27"/>
      <c r="M287" s="27"/>
      <c r="N287" s="27"/>
      <c r="O287" s="27"/>
      <c r="P287" s="27"/>
    </row>
    <row r="288" spans="1:16">
      <c r="A288" s="30">
        <v>12</v>
      </c>
      <c r="B288" s="31">
        <v>3</v>
      </c>
      <c r="C288" s="31" t="str" cm="1">
        <f t="array" ref="C288">INDEX($P$5:$P$7,B288)</f>
        <v>7:10–8:35 م</v>
      </c>
      <c r="D288" s="31">
        <v>4</v>
      </c>
      <c r="E288" s="31" t="s">
        <v>174</v>
      </c>
      <c r="F288" s="32">
        <v>1</v>
      </c>
      <c r="G288" s="31" t="s">
        <v>607</v>
      </c>
      <c r="H288" s="27"/>
      <c r="I288" s="27"/>
      <c r="J288" s="27"/>
      <c r="K288" s="27"/>
      <c r="L288" s="27"/>
      <c r="M288" s="27"/>
      <c r="N288" s="27"/>
      <c r="O288" s="27"/>
      <c r="P288" s="27"/>
    </row>
    <row r="289" spans="1:16">
      <c r="A289" s="30">
        <v>12</v>
      </c>
      <c r="B289" s="31">
        <v>3</v>
      </c>
      <c r="C289" s="31" t="str" cm="1">
        <f t="array" ref="C289">INDEX($P$5:$P$7,B289)</f>
        <v>7:10–8:35 م</v>
      </c>
      <c r="D289" s="31">
        <v>5</v>
      </c>
      <c r="E289" s="31" t="s">
        <v>174</v>
      </c>
      <c r="F289" s="32">
        <v>1</v>
      </c>
      <c r="G289" s="31" t="s">
        <v>627</v>
      </c>
      <c r="H289" s="27"/>
      <c r="I289" s="27"/>
      <c r="J289" s="27"/>
      <c r="K289" s="27"/>
      <c r="L289" s="27"/>
      <c r="M289" s="27"/>
      <c r="N289" s="27"/>
      <c r="O289" s="27"/>
      <c r="P289" s="27"/>
    </row>
    <row r="290" spans="1:16">
      <c r="A290" s="30">
        <v>12</v>
      </c>
      <c r="B290" s="31">
        <v>3</v>
      </c>
      <c r="C290" s="31" t="str" cm="1">
        <f t="array" ref="C290">INDEX($P$5:$P$7,B290)</f>
        <v>7:10–8:35 م</v>
      </c>
      <c r="D290" s="31">
        <v>6</v>
      </c>
      <c r="E290" s="31" t="s">
        <v>174</v>
      </c>
      <c r="F290" s="32">
        <v>1</v>
      </c>
      <c r="G290" s="31" t="s">
        <v>717</v>
      </c>
      <c r="H290" s="27"/>
      <c r="I290" s="27"/>
      <c r="J290" s="27"/>
      <c r="K290" s="27"/>
      <c r="L290" s="27"/>
      <c r="M290" s="27"/>
      <c r="N290" s="27"/>
      <c r="O290" s="27"/>
      <c r="P290" s="27"/>
    </row>
    <row r="291" spans="1:16">
      <c r="A291" s="30">
        <v>12</v>
      </c>
      <c r="B291" s="31">
        <v>3</v>
      </c>
      <c r="C291" s="31" t="str" cm="1">
        <f t="array" ref="C291">INDEX($P$5:$P$7,B291)</f>
        <v>7:10–8:35 م</v>
      </c>
      <c r="D291" s="31">
        <v>7</v>
      </c>
      <c r="E291" s="31" t="s">
        <v>174</v>
      </c>
      <c r="F291" s="32">
        <v>1</v>
      </c>
      <c r="G291" s="31" t="s">
        <v>718</v>
      </c>
      <c r="H291" s="27"/>
      <c r="I291" s="27"/>
      <c r="J291" s="27"/>
      <c r="K291" s="27"/>
      <c r="L291" s="27"/>
      <c r="M291" s="27"/>
      <c r="N291" s="27"/>
      <c r="O291" s="27"/>
      <c r="P291" s="27"/>
    </row>
    <row r="292" spans="1:16">
      <c r="A292" s="30">
        <v>12</v>
      </c>
      <c r="B292" s="31">
        <v>3</v>
      </c>
      <c r="C292" s="31" t="str" cm="1">
        <f t="array" ref="C292">INDEX($P$5:$P$7,B292)</f>
        <v>7:10–8:35 م</v>
      </c>
      <c r="D292" s="31">
        <v>8</v>
      </c>
      <c r="E292" s="31" t="s">
        <v>174</v>
      </c>
      <c r="F292" s="32">
        <v>1</v>
      </c>
      <c r="G292" s="31" t="s">
        <v>678</v>
      </c>
      <c r="H292" s="27"/>
      <c r="I292" s="27"/>
      <c r="J292" s="27"/>
      <c r="K292" s="27"/>
      <c r="L292" s="27"/>
      <c r="M292" s="27"/>
      <c r="N292" s="27"/>
      <c r="O292" s="27"/>
      <c r="P292" s="27"/>
    </row>
    <row r="293" spans="1:16">
      <c r="A293" s="30">
        <v>13</v>
      </c>
      <c r="B293" s="31">
        <v>1</v>
      </c>
      <c r="C293" s="31" t="str" cm="1">
        <f t="array" ref="C293">INDEX($P$5:$P$7,B293)</f>
        <v>4:00–5:25 م</v>
      </c>
      <c r="D293" s="31">
        <v>1</v>
      </c>
      <c r="E293" s="31" t="s">
        <v>19</v>
      </c>
      <c r="F293" s="32">
        <v>1</v>
      </c>
      <c r="G293" s="31" t="s">
        <v>20</v>
      </c>
      <c r="H293" s="27"/>
      <c r="I293" s="27"/>
      <c r="J293" s="27"/>
      <c r="K293" s="27"/>
      <c r="L293" s="27"/>
      <c r="M293" s="27"/>
      <c r="N293" s="27"/>
      <c r="O293" s="27"/>
      <c r="P293" s="27"/>
    </row>
    <row r="294" spans="1:16">
      <c r="A294" s="30">
        <v>13</v>
      </c>
      <c r="B294" s="31">
        <v>1</v>
      </c>
      <c r="C294" s="31" t="str" cm="1">
        <f t="array" ref="C294">INDEX($P$5:$P$7,B294)</f>
        <v>4:00–5:25 م</v>
      </c>
      <c r="D294" s="31">
        <v>2</v>
      </c>
      <c r="E294" s="31" t="s">
        <v>19</v>
      </c>
      <c r="F294" s="32">
        <v>1</v>
      </c>
      <c r="G294" s="31" t="s">
        <v>42</v>
      </c>
      <c r="H294" s="27"/>
      <c r="I294" s="27"/>
      <c r="J294" s="27"/>
      <c r="K294" s="27"/>
      <c r="L294" s="27"/>
      <c r="M294" s="27"/>
      <c r="N294" s="27"/>
      <c r="O294" s="27"/>
      <c r="P294" s="27"/>
    </row>
    <row r="295" spans="1:16">
      <c r="A295" s="30">
        <v>13</v>
      </c>
      <c r="B295" s="31">
        <v>1</v>
      </c>
      <c r="C295" s="31" t="str" cm="1">
        <f t="array" ref="C295">INDEX($P$5:$P$7,B295)</f>
        <v>4:00–5:25 م</v>
      </c>
      <c r="D295" s="31">
        <v>3</v>
      </c>
      <c r="E295" s="31" t="s">
        <v>19</v>
      </c>
      <c r="F295" s="32">
        <v>1</v>
      </c>
      <c r="G295" s="31" t="s">
        <v>48</v>
      </c>
      <c r="H295" s="27"/>
      <c r="I295" s="27"/>
      <c r="J295" s="27"/>
      <c r="K295" s="27"/>
      <c r="L295" s="27"/>
      <c r="M295" s="27"/>
      <c r="N295" s="27"/>
      <c r="O295" s="27"/>
      <c r="P295" s="27"/>
    </row>
    <row r="296" spans="1:16">
      <c r="A296" s="30">
        <v>13</v>
      </c>
      <c r="B296" s="31">
        <v>1</v>
      </c>
      <c r="C296" s="31" t="str" cm="1">
        <f t="array" ref="C296">INDEX($P$5:$P$7,B296)</f>
        <v>4:00–5:25 م</v>
      </c>
      <c r="D296" s="31">
        <v>4</v>
      </c>
      <c r="E296" s="31" t="s">
        <v>19</v>
      </c>
      <c r="F296" s="32">
        <v>1</v>
      </c>
      <c r="G296" s="31" t="s">
        <v>57</v>
      </c>
      <c r="H296" s="27"/>
      <c r="I296" s="27"/>
      <c r="J296" s="27"/>
      <c r="K296" s="27"/>
      <c r="L296" s="27"/>
      <c r="M296" s="27"/>
      <c r="N296" s="27"/>
      <c r="O296" s="27"/>
      <c r="P296" s="27"/>
    </row>
    <row r="297" spans="1:16">
      <c r="A297" s="30">
        <v>13</v>
      </c>
      <c r="B297" s="31">
        <v>1</v>
      </c>
      <c r="C297" s="31" t="str" cm="1">
        <f t="array" ref="C297">INDEX($P$5:$P$7,B297)</f>
        <v>4:00–5:25 م</v>
      </c>
      <c r="D297" s="31">
        <v>5</v>
      </c>
      <c r="E297" s="31" t="s">
        <v>19</v>
      </c>
      <c r="F297" s="32">
        <v>1</v>
      </c>
      <c r="G297" s="31" t="s">
        <v>66</v>
      </c>
      <c r="H297" s="27"/>
      <c r="I297" s="27"/>
      <c r="J297" s="27"/>
      <c r="K297" s="27"/>
      <c r="L297" s="27"/>
      <c r="M297" s="27"/>
      <c r="N297" s="27"/>
      <c r="O297" s="27"/>
      <c r="P297" s="27"/>
    </row>
    <row r="298" spans="1:16">
      <c r="A298" s="30">
        <v>13</v>
      </c>
      <c r="B298" s="31">
        <v>1</v>
      </c>
      <c r="C298" s="31" t="str" cm="1">
        <f t="array" ref="C298">INDEX($P$5:$P$7,B298)</f>
        <v>4:00–5:25 م</v>
      </c>
      <c r="D298" s="31">
        <v>6</v>
      </c>
      <c r="E298" s="31" t="s">
        <v>19</v>
      </c>
      <c r="F298" s="32">
        <v>1</v>
      </c>
      <c r="G298" s="31" t="s">
        <v>163</v>
      </c>
      <c r="H298" s="27"/>
      <c r="I298" s="27"/>
      <c r="J298" s="27"/>
      <c r="K298" s="27"/>
      <c r="L298" s="27"/>
      <c r="M298" s="27"/>
      <c r="N298" s="27"/>
      <c r="O298" s="27"/>
      <c r="P298" s="27"/>
    </row>
    <row r="299" spans="1:16">
      <c r="A299" s="30">
        <v>13</v>
      </c>
      <c r="B299" s="31">
        <v>1</v>
      </c>
      <c r="C299" s="31" t="str" cm="1">
        <f t="array" ref="C299">INDEX($P$5:$P$7,B299)</f>
        <v>4:00–5:25 م</v>
      </c>
      <c r="D299" s="31">
        <v>7</v>
      </c>
      <c r="E299" s="31" t="s">
        <v>19</v>
      </c>
      <c r="F299" s="32">
        <v>1</v>
      </c>
      <c r="G299" s="31" t="s">
        <v>124</v>
      </c>
      <c r="H299" s="27"/>
      <c r="I299" s="27"/>
      <c r="J299" s="27"/>
      <c r="K299" s="27"/>
      <c r="L299" s="27"/>
      <c r="M299" s="27"/>
      <c r="N299" s="27"/>
      <c r="O299" s="27"/>
      <c r="P299" s="27"/>
    </row>
    <row r="300" spans="1:16">
      <c r="A300" s="30">
        <v>13</v>
      </c>
      <c r="B300" s="31">
        <v>1</v>
      </c>
      <c r="C300" s="31" t="str" cm="1">
        <f t="array" ref="C300">INDEX($P$5:$P$7,B300)</f>
        <v>4:00–5:25 م</v>
      </c>
      <c r="D300" s="31">
        <v>8</v>
      </c>
      <c r="E300" s="31" t="s">
        <v>19</v>
      </c>
      <c r="F300" s="32">
        <v>1</v>
      </c>
      <c r="G300" s="31" t="s">
        <v>116</v>
      </c>
      <c r="H300" s="27"/>
      <c r="I300" s="27"/>
      <c r="J300" s="27"/>
      <c r="K300" s="27"/>
      <c r="L300" s="27"/>
      <c r="M300" s="27"/>
      <c r="N300" s="27"/>
      <c r="O300" s="27"/>
      <c r="P300" s="27"/>
    </row>
    <row r="301" spans="1:16">
      <c r="A301" s="30">
        <v>13</v>
      </c>
      <c r="B301" s="31">
        <v>2</v>
      </c>
      <c r="C301" s="31" t="str" cm="1">
        <f t="array" ref="C301">INDEX($P$5:$P$7,B301)</f>
        <v>5:35–7:00 م</v>
      </c>
      <c r="D301" s="31">
        <v>1</v>
      </c>
      <c r="E301" s="31" t="s">
        <v>95</v>
      </c>
      <c r="F301" s="32">
        <v>1</v>
      </c>
      <c r="G301" s="31" t="s">
        <v>280</v>
      </c>
      <c r="H301" s="27"/>
      <c r="I301" s="27"/>
      <c r="J301" s="27"/>
      <c r="K301" s="27"/>
      <c r="L301" s="27"/>
      <c r="M301" s="27"/>
      <c r="N301" s="27"/>
      <c r="O301" s="27"/>
      <c r="P301" s="27"/>
    </row>
    <row r="302" spans="1:16">
      <c r="A302" s="30">
        <v>13</v>
      </c>
      <c r="B302" s="31">
        <v>2</v>
      </c>
      <c r="C302" s="31" t="str" cm="1">
        <f t="array" ref="C302">INDEX($P$5:$P$7,B302)</f>
        <v>5:35–7:00 م</v>
      </c>
      <c r="D302" s="31">
        <v>2</v>
      </c>
      <c r="E302" s="31" t="s">
        <v>95</v>
      </c>
      <c r="F302" s="32">
        <v>1</v>
      </c>
      <c r="G302" s="31" t="s">
        <v>288</v>
      </c>
      <c r="H302" s="27"/>
      <c r="I302" s="27"/>
      <c r="J302" s="27"/>
      <c r="K302" s="27"/>
      <c r="L302" s="27"/>
      <c r="M302" s="27"/>
      <c r="N302" s="27"/>
      <c r="O302" s="27"/>
      <c r="P302" s="27"/>
    </row>
    <row r="303" spans="1:16">
      <c r="A303" s="30">
        <v>13</v>
      </c>
      <c r="B303" s="31">
        <v>2</v>
      </c>
      <c r="C303" s="31" t="str" cm="1">
        <f t="array" ref="C303">INDEX($P$5:$P$7,B303)</f>
        <v>5:35–7:00 م</v>
      </c>
      <c r="D303" s="31">
        <v>3</v>
      </c>
      <c r="E303" s="31" t="s">
        <v>95</v>
      </c>
      <c r="F303" s="32">
        <v>1</v>
      </c>
      <c r="G303" s="31" t="s">
        <v>298</v>
      </c>
      <c r="H303" s="27"/>
      <c r="I303" s="27"/>
      <c r="J303" s="27"/>
      <c r="K303" s="27"/>
      <c r="L303" s="27"/>
      <c r="M303" s="27"/>
      <c r="N303" s="27"/>
      <c r="O303" s="27"/>
      <c r="P303" s="27"/>
    </row>
    <row r="304" spans="1:16">
      <c r="A304" s="30">
        <v>13</v>
      </c>
      <c r="B304" s="31">
        <v>2</v>
      </c>
      <c r="C304" s="31" t="str" cm="1">
        <f t="array" ref="C304">INDEX($P$5:$P$7,B304)</f>
        <v>5:35–7:00 م</v>
      </c>
      <c r="D304" s="31">
        <v>4</v>
      </c>
      <c r="E304" s="31" t="s">
        <v>95</v>
      </c>
      <c r="F304" s="32">
        <v>1</v>
      </c>
      <c r="G304" s="31" t="s">
        <v>316</v>
      </c>
      <c r="H304" s="27"/>
      <c r="I304" s="27"/>
      <c r="J304" s="27"/>
      <c r="K304" s="27"/>
      <c r="L304" s="27"/>
      <c r="M304" s="27"/>
      <c r="N304" s="27"/>
      <c r="O304" s="27"/>
      <c r="P304" s="27"/>
    </row>
    <row r="305" spans="1:16">
      <c r="A305" s="30">
        <v>13</v>
      </c>
      <c r="B305" s="31">
        <v>2</v>
      </c>
      <c r="C305" s="31" t="str" cm="1">
        <f t="array" ref="C305">INDEX($P$5:$P$7,B305)</f>
        <v>5:35–7:00 م</v>
      </c>
      <c r="D305" s="31">
        <v>5</v>
      </c>
      <c r="E305" s="31" t="s">
        <v>95</v>
      </c>
      <c r="F305" s="32">
        <v>1</v>
      </c>
      <c r="G305" s="31" t="s">
        <v>310</v>
      </c>
      <c r="H305" s="27"/>
      <c r="I305" s="27"/>
      <c r="J305" s="27"/>
      <c r="K305" s="27"/>
      <c r="L305" s="27"/>
      <c r="M305" s="27"/>
      <c r="N305" s="27"/>
      <c r="O305" s="27"/>
      <c r="P305" s="27"/>
    </row>
    <row r="306" spans="1:16">
      <c r="A306" s="30">
        <v>13</v>
      </c>
      <c r="B306" s="31">
        <v>2</v>
      </c>
      <c r="C306" s="31" t="str" cm="1">
        <f t="array" ref="C306">INDEX($P$5:$P$7,B306)</f>
        <v>5:35–7:00 م</v>
      </c>
      <c r="D306" s="31">
        <v>6</v>
      </c>
      <c r="E306" s="31" t="s">
        <v>95</v>
      </c>
      <c r="F306" s="32">
        <v>1</v>
      </c>
      <c r="G306" s="31" t="s">
        <v>421</v>
      </c>
      <c r="H306" s="27"/>
      <c r="I306" s="27"/>
      <c r="J306" s="27"/>
      <c r="K306" s="27"/>
      <c r="L306" s="27"/>
      <c r="M306" s="27"/>
      <c r="N306" s="27"/>
      <c r="O306" s="27"/>
      <c r="P306" s="27"/>
    </row>
    <row r="307" spans="1:16">
      <c r="A307" s="30">
        <v>13</v>
      </c>
      <c r="B307" s="31">
        <v>2</v>
      </c>
      <c r="C307" s="31" t="str" cm="1">
        <f t="array" ref="C307">INDEX($P$5:$P$7,B307)</f>
        <v>5:35–7:00 م</v>
      </c>
      <c r="D307" s="31">
        <v>7</v>
      </c>
      <c r="E307" s="31" t="s">
        <v>95</v>
      </c>
      <c r="F307" s="32">
        <v>1</v>
      </c>
      <c r="G307" s="31" t="s">
        <v>371</v>
      </c>
      <c r="H307" s="27"/>
      <c r="I307" s="27"/>
      <c r="J307" s="27"/>
      <c r="K307" s="27"/>
      <c r="L307" s="27"/>
      <c r="M307" s="27"/>
      <c r="N307" s="27"/>
      <c r="O307" s="27"/>
      <c r="P307" s="27"/>
    </row>
    <row r="308" spans="1:16">
      <c r="A308" s="30">
        <v>13</v>
      </c>
      <c r="B308" s="31">
        <v>2</v>
      </c>
      <c r="C308" s="31" t="str" cm="1">
        <f t="array" ref="C308">INDEX($P$5:$P$7,B308)</f>
        <v>5:35–7:00 م</v>
      </c>
      <c r="D308" s="31">
        <v>8</v>
      </c>
      <c r="E308" s="31" t="s">
        <v>95</v>
      </c>
      <c r="F308" s="32">
        <v>1</v>
      </c>
      <c r="G308" s="31" t="s">
        <v>361</v>
      </c>
      <c r="H308" s="27"/>
      <c r="I308" s="27"/>
      <c r="J308" s="27"/>
      <c r="K308" s="27"/>
      <c r="L308" s="27"/>
      <c r="M308" s="27"/>
      <c r="N308" s="27"/>
      <c r="O308" s="27"/>
      <c r="P308" s="27"/>
    </row>
    <row r="309" spans="1:16">
      <c r="A309" s="30">
        <v>13</v>
      </c>
      <c r="B309" s="31">
        <v>3</v>
      </c>
      <c r="C309" s="31" t="str" cm="1">
        <f t="array" ref="C309">INDEX($P$5:$P$7,B309)</f>
        <v>7:10–8:35 م</v>
      </c>
      <c r="D309" s="31">
        <v>1</v>
      </c>
      <c r="E309" s="31" t="s">
        <v>174</v>
      </c>
      <c r="F309" s="32">
        <v>1</v>
      </c>
      <c r="G309" s="31" t="s">
        <v>534</v>
      </c>
      <c r="H309" s="27"/>
      <c r="I309" s="27"/>
      <c r="J309" s="27"/>
      <c r="K309" s="27"/>
      <c r="L309" s="27"/>
      <c r="M309" s="27"/>
      <c r="N309" s="27"/>
      <c r="O309" s="27"/>
      <c r="P309" s="27"/>
    </row>
    <row r="310" spans="1:16">
      <c r="A310" s="30">
        <v>13</v>
      </c>
      <c r="B310" s="31">
        <v>3</v>
      </c>
      <c r="C310" s="31" t="str" cm="1">
        <f t="array" ref="C310">INDEX($P$5:$P$7,B310)</f>
        <v>7:10–8:35 م</v>
      </c>
      <c r="D310" s="31">
        <v>2</v>
      </c>
      <c r="E310" s="31" t="s">
        <v>174</v>
      </c>
      <c r="F310" s="32">
        <v>1</v>
      </c>
      <c r="G310" s="31" t="s">
        <v>543</v>
      </c>
      <c r="H310" s="27"/>
      <c r="I310" s="27"/>
      <c r="J310" s="27"/>
      <c r="K310" s="27"/>
      <c r="L310" s="27"/>
      <c r="M310" s="27"/>
      <c r="N310" s="27"/>
      <c r="O310" s="27"/>
      <c r="P310" s="27"/>
    </row>
    <row r="311" spans="1:16">
      <c r="A311" s="30">
        <v>13</v>
      </c>
      <c r="B311" s="31">
        <v>3</v>
      </c>
      <c r="C311" s="31" t="str" cm="1">
        <f t="array" ref="C311">INDEX($P$5:$P$7,B311)</f>
        <v>7:10–8:35 م</v>
      </c>
      <c r="D311" s="31">
        <v>3</v>
      </c>
      <c r="E311" s="31" t="s">
        <v>174</v>
      </c>
      <c r="F311" s="32">
        <v>1</v>
      </c>
      <c r="G311" s="31" t="s">
        <v>565</v>
      </c>
      <c r="H311" s="27"/>
      <c r="I311" s="27"/>
      <c r="J311" s="27"/>
      <c r="K311" s="27"/>
      <c r="L311" s="27"/>
      <c r="M311" s="27"/>
      <c r="N311" s="27"/>
      <c r="O311" s="27"/>
      <c r="P311" s="27"/>
    </row>
    <row r="312" spans="1:16">
      <c r="A312" s="30">
        <v>13</v>
      </c>
      <c r="B312" s="31">
        <v>3</v>
      </c>
      <c r="C312" s="31" t="str" cm="1">
        <f t="array" ref="C312">INDEX($P$5:$P$7,B312)</f>
        <v>7:10–8:35 م</v>
      </c>
      <c r="D312" s="31">
        <v>4</v>
      </c>
      <c r="E312" s="31" t="s">
        <v>174</v>
      </c>
      <c r="F312" s="32">
        <v>1</v>
      </c>
      <c r="G312" s="31" t="s">
        <v>587</v>
      </c>
      <c r="H312" s="27"/>
      <c r="I312" s="27"/>
      <c r="J312" s="27"/>
      <c r="K312" s="27"/>
      <c r="L312" s="27"/>
      <c r="M312" s="27"/>
      <c r="N312" s="27"/>
      <c r="O312" s="27"/>
      <c r="P312" s="27"/>
    </row>
    <row r="313" spans="1:16">
      <c r="A313" s="30">
        <v>13</v>
      </c>
      <c r="B313" s="31">
        <v>3</v>
      </c>
      <c r="C313" s="31" t="str" cm="1">
        <f t="array" ref="C313">INDEX($P$5:$P$7,B313)</f>
        <v>7:10–8:35 م</v>
      </c>
      <c r="D313" s="31">
        <v>5</v>
      </c>
      <c r="E313" s="31" t="s">
        <v>174</v>
      </c>
      <c r="F313" s="32">
        <v>1</v>
      </c>
      <c r="G313" s="31" t="s">
        <v>608</v>
      </c>
      <c r="H313" s="27"/>
      <c r="I313" s="27"/>
      <c r="J313" s="27"/>
      <c r="K313" s="27"/>
      <c r="L313" s="27"/>
      <c r="M313" s="27"/>
      <c r="N313" s="27"/>
      <c r="O313" s="27"/>
      <c r="P313" s="27"/>
    </row>
    <row r="314" spans="1:16">
      <c r="A314" s="30">
        <v>13</v>
      </c>
      <c r="B314" s="31">
        <v>3</v>
      </c>
      <c r="C314" s="31" t="str" cm="1">
        <f t="array" ref="C314">INDEX($P$5:$P$7,B314)</f>
        <v>7:10–8:35 م</v>
      </c>
      <c r="D314" s="31">
        <v>6</v>
      </c>
      <c r="E314" s="31" t="s">
        <v>174</v>
      </c>
      <c r="F314" s="32">
        <v>1</v>
      </c>
      <c r="G314" s="31" t="s">
        <v>719</v>
      </c>
      <c r="H314" s="27"/>
      <c r="I314" s="27"/>
      <c r="J314" s="27"/>
      <c r="K314" s="27"/>
      <c r="L314" s="27"/>
      <c r="M314" s="27"/>
      <c r="N314" s="27"/>
      <c r="O314" s="27"/>
      <c r="P314" s="27"/>
    </row>
    <row r="315" spans="1:16">
      <c r="A315" s="30">
        <v>13</v>
      </c>
      <c r="B315" s="31">
        <v>3</v>
      </c>
      <c r="C315" s="31" t="str" cm="1">
        <f t="array" ref="C315">INDEX($P$5:$P$7,B315)</f>
        <v>7:10–8:35 م</v>
      </c>
      <c r="D315" s="31">
        <v>7</v>
      </c>
      <c r="E315" s="31" t="s">
        <v>174</v>
      </c>
      <c r="F315" s="32">
        <v>1</v>
      </c>
      <c r="G315" s="31" t="s">
        <v>679</v>
      </c>
      <c r="H315" s="27"/>
      <c r="I315" s="27"/>
      <c r="J315" s="27"/>
      <c r="K315" s="27"/>
      <c r="L315" s="27"/>
      <c r="M315" s="27"/>
      <c r="N315" s="27"/>
      <c r="O315" s="27"/>
      <c r="P315" s="27"/>
    </row>
    <row r="316" spans="1:16">
      <c r="A316" s="30">
        <v>13</v>
      </c>
      <c r="B316" s="31">
        <v>3</v>
      </c>
      <c r="C316" s="31" t="str" cm="1">
        <f t="array" ref="C316">INDEX($P$5:$P$7,B316)</f>
        <v>7:10–8:35 م</v>
      </c>
      <c r="D316" s="31">
        <v>8</v>
      </c>
      <c r="E316" s="31" t="s">
        <v>174</v>
      </c>
      <c r="F316" s="32">
        <v>1</v>
      </c>
      <c r="G316" s="31" t="s">
        <v>669</v>
      </c>
      <c r="H316" s="27"/>
      <c r="I316" s="27"/>
      <c r="J316" s="27"/>
      <c r="K316" s="27"/>
      <c r="L316" s="27"/>
      <c r="M316" s="27"/>
      <c r="N316" s="27"/>
      <c r="O316" s="27"/>
      <c r="P316" s="27"/>
    </row>
    <row r="317" spans="1:16">
      <c r="A317" s="30">
        <v>14</v>
      </c>
      <c r="B317" s="31">
        <v>1</v>
      </c>
      <c r="C317" s="31" t="str" cm="1">
        <f t="array" ref="C317">INDEX($P$5:$P$7,B317)</f>
        <v>4:00–5:25 م</v>
      </c>
      <c r="D317" s="31">
        <v>1</v>
      </c>
      <c r="E317" s="31" t="s">
        <v>19</v>
      </c>
      <c r="F317" s="32">
        <v>1</v>
      </c>
      <c r="G317" s="31" t="s">
        <v>23</v>
      </c>
      <c r="H317" s="27"/>
      <c r="I317" s="27"/>
      <c r="J317" s="27"/>
      <c r="K317" s="27"/>
      <c r="L317" s="27"/>
      <c r="M317" s="27"/>
      <c r="N317" s="27"/>
      <c r="O317" s="27"/>
      <c r="P317" s="27"/>
    </row>
    <row r="318" spans="1:16">
      <c r="A318" s="30">
        <v>14</v>
      </c>
      <c r="B318" s="31">
        <v>1</v>
      </c>
      <c r="C318" s="31" t="str" cm="1">
        <f t="array" ref="C318">INDEX($P$5:$P$7,B318)</f>
        <v>4:00–5:25 م</v>
      </c>
      <c r="D318" s="31">
        <v>2</v>
      </c>
      <c r="E318" s="31" t="s">
        <v>19</v>
      </c>
      <c r="F318" s="32">
        <v>1</v>
      </c>
      <c r="G318" s="31" t="s">
        <v>24</v>
      </c>
      <c r="H318" s="27"/>
      <c r="I318" s="27"/>
      <c r="J318" s="27"/>
      <c r="K318" s="27"/>
      <c r="L318" s="27"/>
      <c r="M318" s="27"/>
      <c r="N318" s="27"/>
      <c r="O318" s="27"/>
      <c r="P318" s="27"/>
    </row>
    <row r="319" spans="1:16">
      <c r="A319" s="30">
        <v>14</v>
      </c>
      <c r="B319" s="31">
        <v>1</v>
      </c>
      <c r="C319" s="31" t="str" cm="1">
        <f t="array" ref="C319">INDEX($P$5:$P$7,B319)</f>
        <v>4:00–5:25 م</v>
      </c>
      <c r="D319" s="31">
        <v>3</v>
      </c>
      <c r="E319" s="31" t="s">
        <v>19</v>
      </c>
      <c r="F319" s="32">
        <v>1</v>
      </c>
      <c r="G319" s="31" t="s">
        <v>43</v>
      </c>
      <c r="H319" s="27"/>
      <c r="I319" s="27"/>
      <c r="J319" s="27"/>
      <c r="K319" s="27"/>
      <c r="L319" s="27"/>
      <c r="M319" s="27"/>
      <c r="N319" s="27"/>
      <c r="O319" s="27"/>
      <c r="P319" s="27"/>
    </row>
    <row r="320" spans="1:16">
      <c r="A320" s="30">
        <v>14</v>
      </c>
      <c r="B320" s="31">
        <v>1</v>
      </c>
      <c r="C320" s="31" t="str" cm="1">
        <f t="array" ref="C320">INDEX($P$5:$P$7,B320)</f>
        <v>4:00–5:25 م</v>
      </c>
      <c r="D320" s="31">
        <v>4</v>
      </c>
      <c r="E320" s="31" t="s">
        <v>19</v>
      </c>
      <c r="F320" s="32">
        <v>1</v>
      </c>
      <c r="G320" s="31" t="s">
        <v>49</v>
      </c>
      <c r="H320" s="27"/>
      <c r="I320" s="27"/>
      <c r="J320" s="27"/>
      <c r="K320" s="27"/>
      <c r="L320" s="27"/>
      <c r="M320" s="27"/>
      <c r="N320" s="27"/>
      <c r="O320" s="27"/>
      <c r="P320" s="27"/>
    </row>
    <row r="321" spans="1:16">
      <c r="A321" s="30">
        <v>14</v>
      </c>
      <c r="B321" s="31">
        <v>1</v>
      </c>
      <c r="C321" s="31" t="str" cm="1">
        <f t="array" ref="C321">INDEX($P$5:$P$7,B321)</f>
        <v>4:00–5:25 م</v>
      </c>
      <c r="D321" s="31">
        <v>5</v>
      </c>
      <c r="E321" s="31" t="s">
        <v>19</v>
      </c>
      <c r="F321" s="32">
        <v>1</v>
      </c>
      <c r="G321" s="31" t="s">
        <v>164</v>
      </c>
      <c r="H321" s="27"/>
      <c r="I321" s="27"/>
      <c r="J321" s="27"/>
      <c r="K321" s="27"/>
      <c r="L321" s="27"/>
      <c r="M321" s="27"/>
      <c r="N321" s="27"/>
      <c r="O321" s="27"/>
      <c r="P321" s="27"/>
    </row>
    <row r="322" spans="1:16">
      <c r="A322" s="30">
        <v>14</v>
      </c>
      <c r="B322" s="31">
        <v>1</v>
      </c>
      <c r="C322" s="31" t="str" cm="1">
        <f t="array" ref="C322">INDEX($P$5:$P$7,B322)</f>
        <v>4:00–5:25 م</v>
      </c>
      <c r="D322" s="31">
        <v>6</v>
      </c>
      <c r="E322" s="31" t="s">
        <v>19</v>
      </c>
      <c r="F322" s="32">
        <v>1</v>
      </c>
      <c r="G322" s="31" t="s">
        <v>125</v>
      </c>
      <c r="H322" s="27"/>
      <c r="I322" s="27"/>
      <c r="J322" s="27"/>
      <c r="K322" s="27"/>
      <c r="L322" s="27"/>
      <c r="M322" s="27"/>
      <c r="N322" s="27"/>
      <c r="O322" s="27"/>
      <c r="P322" s="27"/>
    </row>
    <row r="323" spans="1:16">
      <c r="A323" s="30">
        <v>14</v>
      </c>
      <c r="B323" s="31">
        <v>1</v>
      </c>
      <c r="C323" s="31" t="str" cm="1">
        <f t="array" ref="C323">INDEX($P$5:$P$7,B323)</f>
        <v>4:00–5:25 م</v>
      </c>
      <c r="D323" s="31">
        <v>7</v>
      </c>
      <c r="E323" s="31" t="s">
        <v>19</v>
      </c>
      <c r="F323" s="32">
        <v>1</v>
      </c>
      <c r="G323" s="31" t="s">
        <v>117</v>
      </c>
      <c r="H323" s="27"/>
      <c r="I323" s="27"/>
      <c r="J323" s="27"/>
      <c r="K323" s="27"/>
      <c r="L323" s="27"/>
      <c r="M323" s="27"/>
      <c r="N323" s="27"/>
      <c r="O323" s="27"/>
      <c r="P323" s="27"/>
    </row>
    <row r="324" spans="1:16">
      <c r="A324" s="30">
        <v>14</v>
      </c>
      <c r="B324" s="31">
        <v>1</v>
      </c>
      <c r="C324" s="31" t="str" cm="1">
        <f t="array" ref="C324">INDEX($P$5:$P$7,B324)</f>
        <v>4:00–5:25 م</v>
      </c>
      <c r="D324" s="31">
        <v>8</v>
      </c>
      <c r="E324" s="31" t="s">
        <v>19</v>
      </c>
      <c r="F324" s="32">
        <v>1</v>
      </c>
      <c r="G324" s="31" t="s">
        <v>109</v>
      </c>
      <c r="H324" s="27"/>
      <c r="I324" s="27"/>
      <c r="J324" s="27"/>
      <c r="K324" s="27"/>
      <c r="L324" s="27"/>
      <c r="M324" s="27"/>
      <c r="N324" s="27"/>
      <c r="O324" s="27"/>
      <c r="P324" s="27"/>
    </row>
    <row r="325" spans="1:16">
      <c r="A325" s="30">
        <v>14</v>
      </c>
      <c r="B325" s="31">
        <v>2</v>
      </c>
      <c r="C325" s="31" t="str" cm="1">
        <f t="array" ref="C325">INDEX($P$5:$P$7,B325)</f>
        <v>5:35–7:00 م</v>
      </c>
      <c r="D325" s="31">
        <v>1</v>
      </c>
      <c r="E325" s="31" t="s">
        <v>95</v>
      </c>
      <c r="F325" s="32">
        <v>1</v>
      </c>
      <c r="G325" s="31" t="s">
        <v>260</v>
      </c>
      <c r="H325" s="27"/>
      <c r="I325" s="27"/>
      <c r="J325" s="27"/>
      <c r="K325" s="27"/>
      <c r="L325" s="27"/>
      <c r="M325" s="27"/>
      <c r="N325" s="27"/>
      <c r="O325" s="27"/>
      <c r="P325" s="27"/>
    </row>
    <row r="326" spans="1:16">
      <c r="A326" s="30">
        <v>14</v>
      </c>
      <c r="B326" s="31">
        <v>2</v>
      </c>
      <c r="C326" s="31" t="str" cm="1">
        <f t="array" ref="C326">INDEX($P$5:$P$7,B326)</f>
        <v>5:35–7:00 م</v>
      </c>
      <c r="D326" s="31">
        <v>2</v>
      </c>
      <c r="E326" s="31" t="s">
        <v>95</v>
      </c>
      <c r="F326" s="32">
        <v>1</v>
      </c>
      <c r="G326" s="31" t="s">
        <v>282</v>
      </c>
      <c r="H326" s="27"/>
      <c r="I326" s="27"/>
      <c r="J326" s="27"/>
      <c r="K326" s="27"/>
      <c r="L326" s="27"/>
      <c r="M326" s="27"/>
      <c r="N326" s="27"/>
      <c r="O326" s="27"/>
      <c r="P326" s="27"/>
    </row>
    <row r="327" spans="1:16">
      <c r="A327" s="30">
        <v>14</v>
      </c>
      <c r="B327" s="31">
        <v>2</v>
      </c>
      <c r="C327" s="31" t="str" cm="1">
        <f t="array" ref="C327">INDEX($P$5:$P$7,B327)</f>
        <v>5:35–7:00 م</v>
      </c>
      <c r="D327" s="31">
        <v>3</v>
      </c>
      <c r="E327" s="31" t="s">
        <v>95</v>
      </c>
      <c r="F327" s="32">
        <v>1</v>
      </c>
      <c r="G327" s="31" t="s">
        <v>289</v>
      </c>
      <c r="H327" s="27"/>
      <c r="I327" s="27"/>
      <c r="J327" s="27"/>
      <c r="K327" s="27"/>
      <c r="L327" s="27"/>
      <c r="M327" s="27"/>
      <c r="N327" s="27"/>
      <c r="O327" s="27"/>
      <c r="P327" s="27"/>
    </row>
    <row r="328" spans="1:16">
      <c r="A328" s="30">
        <v>14</v>
      </c>
      <c r="B328" s="31">
        <v>2</v>
      </c>
      <c r="C328" s="31" t="str" cm="1">
        <f t="array" ref="C328">INDEX($P$5:$P$7,B328)</f>
        <v>5:35–7:00 م</v>
      </c>
      <c r="D328" s="31">
        <v>4</v>
      </c>
      <c r="E328" s="31" t="s">
        <v>95</v>
      </c>
      <c r="F328" s="32">
        <v>1</v>
      </c>
      <c r="G328" s="31" t="s">
        <v>313</v>
      </c>
      <c r="H328" s="27"/>
      <c r="I328" s="27"/>
      <c r="J328" s="27"/>
      <c r="K328" s="27"/>
      <c r="L328" s="27"/>
      <c r="M328" s="27"/>
      <c r="N328" s="27"/>
      <c r="O328" s="27"/>
      <c r="P328" s="27"/>
    </row>
    <row r="329" spans="1:16">
      <c r="A329" s="30">
        <v>14</v>
      </c>
      <c r="B329" s="31">
        <v>2</v>
      </c>
      <c r="C329" s="31" t="str" cm="1">
        <f t="array" ref="C329">INDEX($P$5:$P$7,B329)</f>
        <v>5:35–7:00 م</v>
      </c>
      <c r="D329" s="31">
        <v>5</v>
      </c>
      <c r="E329" s="31" t="s">
        <v>95</v>
      </c>
      <c r="F329" s="32">
        <v>1</v>
      </c>
      <c r="G329" s="31" t="s">
        <v>422</v>
      </c>
      <c r="H329" s="27"/>
      <c r="I329" s="27"/>
      <c r="J329" s="27"/>
      <c r="K329" s="27"/>
      <c r="L329" s="27"/>
      <c r="M329" s="27"/>
      <c r="N329" s="27"/>
      <c r="O329" s="27"/>
      <c r="P329" s="27"/>
    </row>
    <row r="330" spans="1:16">
      <c r="A330" s="30">
        <v>14</v>
      </c>
      <c r="B330" s="31">
        <v>2</v>
      </c>
      <c r="C330" s="31" t="str" cm="1">
        <f t="array" ref="C330">INDEX($P$5:$P$7,B330)</f>
        <v>5:35–7:00 م</v>
      </c>
      <c r="D330" s="31">
        <v>6</v>
      </c>
      <c r="E330" s="31" t="s">
        <v>95</v>
      </c>
      <c r="F330" s="32">
        <v>1</v>
      </c>
      <c r="G330" s="31" t="s">
        <v>372</v>
      </c>
      <c r="H330" s="27"/>
      <c r="I330" s="27"/>
      <c r="J330" s="27"/>
      <c r="K330" s="27"/>
      <c r="L330" s="27"/>
      <c r="M330" s="27"/>
      <c r="N330" s="27"/>
      <c r="O330" s="27"/>
      <c r="P330" s="27"/>
    </row>
    <row r="331" spans="1:16">
      <c r="A331" s="30">
        <v>14</v>
      </c>
      <c r="B331" s="31">
        <v>2</v>
      </c>
      <c r="C331" s="31" t="str" cm="1">
        <f t="array" ref="C331">INDEX($P$5:$P$7,B331)</f>
        <v>5:35–7:00 م</v>
      </c>
      <c r="D331" s="31">
        <v>7</v>
      </c>
      <c r="E331" s="31" t="s">
        <v>95</v>
      </c>
      <c r="F331" s="32">
        <v>1</v>
      </c>
      <c r="G331" s="31" t="s">
        <v>362</v>
      </c>
      <c r="H331" s="27"/>
      <c r="I331" s="27"/>
      <c r="J331" s="27"/>
      <c r="K331" s="27"/>
      <c r="L331" s="27"/>
      <c r="M331" s="27"/>
      <c r="N331" s="27"/>
      <c r="O331" s="27"/>
      <c r="P331" s="27"/>
    </row>
    <row r="332" spans="1:16">
      <c r="A332" s="30">
        <v>14</v>
      </c>
      <c r="B332" s="31">
        <v>2</v>
      </c>
      <c r="C332" s="31" t="str" cm="1">
        <f t="array" ref="C332">INDEX($P$5:$P$7,B332)</f>
        <v>5:35–7:00 م</v>
      </c>
      <c r="D332" s="31">
        <v>8</v>
      </c>
      <c r="E332" s="31" t="s">
        <v>95</v>
      </c>
      <c r="F332" s="32">
        <v>1</v>
      </c>
      <c r="G332" s="31" t="s">
        <v>354</v>
      </c>
      <c r="H332" s="27"/>
      <c r="I332" s="27"/>
      <c r="J332" s="27"/>
      <c r="K332" s="27"/>
      <c r="L332" s="27"/>
      <c r="M332" s="27"/>
      <c r="N332" s="27"/>
      <c r="O332" s="27"/>
      <c r="P332" s="27"/>
    </row>
    <row r="333" spans="1:16">
      <c r="A333" s="30">
        <v>14</v>
      </c>
      <c r="B333" s="31">
        <v>3</v>
      </c>
      <c r="C333" s="31" t="str" cm="1">
        <f t="array" ref="C333">INDEX($P$5:$P$7,B333)</f>
        <v>7:10–8:35 م</v>
      </c>
      <c r="D333" s="31">
        <v>1</v>
      </c>
      <c r="E333" s="31" t="s">
        <v>174</v>
      </c>
      <c r="F333" s="32">
        <v>1</v>
      </c>
      <c r="G333" s="31" t="s">
        <v>506</v>
      </c>
      <c r="H333" s="27"/>
      <c r="I333" s="27"/>
      <c r="J333" s="27"/>
      <c r="K333" s="27"/>
      <c r="L333" s="27"/>
      <c r="M333" s="27"/>
      <c r="N333" s="27"/>
      <c r="O333" s="27"/>
      <c r="P333" s="27"/>
    </row>
    <row r="334" spans="1:16">
      <c r="A334" s="30">
        <v>14</v>
      </c>
      <c r="B334" s="31">
        <v>3</v>
      </c>
      <c r="C334" s="31" t="str" cm="1">
        <f t="array" ref="C334">INDEX($P$5:$P$7,B334)</f>
        <v>7:10–8:35 م</v>
      </c>
      <c r="D334" s="31">
        <v>2</v>
      </c>
      <c r="E334" s="31" t="s">
        <v>174</v>
      </c>
      <c r="F334" s="32">
        <v>1</v>
      </c>
      <c r="G334" s="31" t="s">
        <v>523</v>
      </c>
      <c r="H334" s="27"/>
      <c r="I334" s="27"/>
      <c r="J334" s="27"/>
      <c r="K334" s="27"/>
      <c r="L334" s="27"/>
      <c r="M334" s="27"/>
      <c r="N334" s="27"/>
      <c r="O334" s="27"/>
      <c r="P334" s="27"/>
    </row>
    <row r="335" spans="1:16">
      <c r="A335" s="30">
        <v>14</v>
      </c>
      <c r="B335" s="31">
        <v>3</v>
      </c>
      <c r="C335" s="31" t="str" cm="1">
        <f t="array" ref="C335">INDEX($P$5:$P$7,B335)</f>
        <v>7:10–8:35 م</v>
      </c>
      <c r="D335" s="31">
        <v>3</v>
      </c>
      <c r="E335" s="31" t="s">
        <v>174</v>
      </c>
      <c r="F335" s="32">
        <v>1</v>
      </c>
      <c r="G335" s="31" t="s">
        <v>544</v>
      </c>
      <c r="H335" s="27"/>
      <c r="I335" s="27"/>
      <c r="J335" s="27"/>
      <c r="K335" s="27"/>
      <c r="L335" s="27"/>
      <c r="M335" s="27"/>
      <c r="N335" s="27"/>
      <c r="O335" s="27"/>
      <c r="P335" s="27"/>
    </row>
    <row r="336" spans="1:16">
      <c r="A336" s="30">
        <v>14</v>
      </c>
      <c r="B336" s="31">
        <v>3</v>
      </c>
      <c r="C336" s="31" t="str" cm="1">
        <f t="array" ref="C336">INDEX($P$5:$P$7,B336)</f>
        <v>7:10–8:35 م</v>
      </c>
      <c r="D336" s="31">
        <v>4</v>
      </c>
      <c r="E336" s="31" t="s">
        <v>174</v>
      </c>
      <c r="F336" s="32">
        <v>1</v>
      </c>
      <c r="G336" s="31" t="s">
        <v>566</v>
      </c>
      <c r="H336" s="27"/>
      <c r="I336" s="27"/>
      <c r="J336" s="27"/>
      <c r="K336" s="27"/>
      <c r="L336" s="27"/>
      <c r="M336" s="27"/>
      <c r="N336" s="27"/>
      <c r="O336" s="27"/>
      <c r="P336" s="27"/>
    </row>
    <row r="337" spans="1:16">
      <c r="A337" s="30">
        <v>14</v>
      </c>
      <c r="B337" s="31">
        <v>3</v>
      </c>
      <c r="C337" s="31" t="str" cm="1">
        <f t="array" ref="C337">INDEX($P$5:$P$7,B337)</f>
        <v>7:10–8:35 م</v>
      </c>
      <c r="D337" s="31">
        <v>5</v>
      </c>
      <c r="E337" s="31" t="s">
        <v>174</v>
      </c>
      <c r="F337" s="32">
        <v>1</v>
      </c>
      <c r="G337" s="31" t="s">
        <v>720</v>
      </c>
      <c r="H337" s="27"/>
      <c r="I337" s="27"/>
      <c r="J337" s="27"/>
      <c r="K337" s="27"/>
      <c r="L337" s="27"/>
      <c r="M337" s="27"/>
      <c r="N337" s="27"/>
      <c r="O337" s="27"/>
      <c r="P337" s="27"/>
    </row>
    <row r="338" spans="1:16">
      <c r="A338" s="30">
        <v>14</v>
      </c>
      <c r="B338" s="31">
        <v>3</v>
      </c>
      <c r="C338" s="31" t="str" cm="1">
        <f t="array" ref="C338">INDEX($P$5:$P$7,B338)</f>
        <v>7:10–8:35 م</v>
      </c>
      <c r="D338" s="31">
        <v>6</v>
      </c>
      <c r="E338" s="31" t="s">
        <v>174</v>
      </c>
      <c r="F338" s="32">
        <v>1</v>
      </c>
      <c r="G338" s="31" t="s">
        <v>680</v>
      </c>
      <c r="H338" s="27"/>
      <c r="I338" s="27"/>
      <c r="J338" s="27"/>
      <c r="K338" s="27"/>
      <c r="L338" s="27"/>
      <c r="M338" s="27"/>
      <c r="N338" s="27"/>
      <c r="O338" s="27"/>
      <c r="P338" s="27"/>
    </row>
    <row r="339" spans="1:16">
      <c r="A339" s="30">
        <v>14</v>
      </c>
      <c r="B339" s="31">
        <v>3</v>
      </c>
      <c r="C339" s="31" t="str" cm="1">
        <f t="array" ref="C339">INDEX($P$5:$P$7,B339)</f>
        <v>7:10–8:35 م</v>
      </c>
      <c r="D339" s="31">
        <v>7</v>
      </c>
      <c r="E339" s="31" t="s">
        <v>174</v>
      </c>
      <c r="F339" s="32">
        <v>1</v>
      </c>
      <c r="G339" s="31" t="s">
        <v>670</v>
      </c>
      <c r="H339" s="27"/>
      <c r="I339" s="27"/>
      <c r="J339" s="27"/>
      <c r="K339" s="27"/>
      <c r="L339" s="27"/>
      <c r="M339" s="27"/>
      <c r="N339" s="27"/>
      <c r="O339" s="27"/>
      <c r="P339" s="27"/>
    </row>
    <row r="340" spans="1:16">
      <c r="A340" s="30">
        <v>14</v>
      </c>
      <c r="B340" s="31">
        <v>3</v>
      </c>
      <c r="C340" s="31" t="str" cm="1">
        <f t="array" ref="C340">INDEX($P$5:$P$7,B340)</f>
        <v>7:10–8:35 م</v>
      </c>
      <c r="D340" s="31">
        <v>8</v>
      </c>
      <c r="E340" s="31" t="s">
        <v>174</v>
      </c>
      <c r="F340" s="32">
        <v>1</v>
      </c>
      <c r="G340" s="31" t="s">
        <v>658</v>
      </c>
      <c r="H340" s="27"/>
      <c r="I340" s="27"/>
      <c r="J340" s="27"/>
      <c r="K340" s="27"/>
      <c r="L340" s="27"/>
      <c r="M340" s="27"/>
      <c r="N340" s="27"/>
      <c r="O340" s="27"/>
      <c r="P340" s="27"/>
    </row>
    <row r="341" spans="1:16">
      <c r="A341" s="30">
        <v>15</v>
      </c>
      <c r="B341" s="31">
        <v>1</v>
      </c>
      <c r="C341" s="31" t="str" cm="1">
        <f t="array" ref="C341">INDEX($P$5:$P$7,B341)</f>
        <v>4:00–5:25 م</v>
      </c>
      <c r="D341" s="31">
        <v>1</v>
      </c>
      <c r="E341" s="31" t="s">
        <v>19</v>
      </c>
      <c r="F341" s="32">
        <v>1</v>
      </c>
      <c r="G341" s="31" t="s">
        <v>26</v>
      </c>
      <c r="H341" s="27"/>
      <c r="I341" s="27"/>
      <c r="J341" s="27"/>
      <c r="K341" s="27"/>
      <c r="L341" s="27"/>
      <c r="M341" s="27"/>
      <c r="N341" s="27"/>
      <c r="O341" s="27"/>
      <c r="P341" s="27"/>
    </row>
    <row r="342" spans="1:16">
      <c r="A342" s="30">
        <v>15</v>
      </c>
      <c r="B342" s="31">
        <v>1</v>
      </c>
      <c r="C342" s="31" t="str" cm="1">
        <f t="array" ref="C342">INDEX($P$5:$P$7,B342)</f>
        <v>4:00–5:25 م</v>
      </c>
      <c r="D342" s="31">
        <v>2</v>
      </c>
      <c r="E342" s="31" t="s">
        <v>19</v>
      </c>
      <c r="F342" s="32">
        <v>1</v>
      </c>
      <c r="G342" s="31" t="s">
        <v>27</v>
      </c>
      <c r="H342" s="27"/>
      <c r="I342" s="27"/>
      <c r="J342" s="27"/>
      <c r="K342" s="27"/>
      <c r="L342" s="27"/>
      <c r="M342" s="27"/>
      <c r="N342" s="27"/>
      <c r="O342" s="27"/>
      <c r="P342" s="27"/>
    </row>
    <row r="343" spans="1:16">
      <c r="A343" s="30">
        <v>15</v>
      </c>
      <c r="B343" s="31">
        <v>1</v>
      </c>
      <c r="C343" s="31" t="str" cm="1">
        <f t="array" ref="C343">INDEX($P$5:$P$7,B343)</f>
        <v>4:00–5:25 م</v>
      </c>
      <c r="D343" s="31">
        <v>3</v>
      </c>
      <c r="E343" s="31" t="s">
        <v>19</v>
      </c>
      <c r="F343" s="32">
        <v>1</v>
      </c>
      <c r="G343" s="31" t="s">
        <v>28</v>
      </c>
      <c r="H343" s="27"/>
      <c r="I343" s="27"/>
      <c r="J343" s="27"/>
      <c r="K343" s="27"/>
      <c r="L343" s="27"/>
      <c r="M343" s="27"/>
      <c r="N343" s="27"/>
      <c r="O343" s="27"/>
      <c r="P343" s="27"/>
    </row>
    <row r="344" spans="1:16">
      <c r="A344" s="30">
        <v>15</v>
      </c>
      <c r="B344" s="31">
        <v>1</v>
      </c>
      <c r="C344" s="31" t="str" cm="1">
        <f t="array" ref="C344">INDEX($P$5:$P$7,B344)</f>
        <v>4:00–5:25 م</v>
      </c>
      <c r="D344" s="31">
        <v>4</v>
      </c>
      <c r="E344" s="31" t="s">
        <v>19</v>
      </c>
      <c r="F344" s="32">
        <v>1</v>
      </c>
      <c r="G344" s="31" t="s">
        <v>165</v>
      </c>
      <c r="H344" s="27"/>
      <c r="I344" s="27"/>
      <c r="J344" s="27"/>
      <c r="K344" s="27"/>
      <c r="L344" s="27"/>
      <c r="M344" s="27"/>
      <c r="N344" s="27"/>
      <c r="O344" s="27"/>
      <c r="P344" s="27"/>
    </row>
    <row r="345" spans="1:16">
      <c r="A345" s="30">
        <v>15</v>
      </c>
      <c r="B345" s="31">
        <v>1</v>
      </c>
      <c r="C345" s="31" t="str" cm="1">
        <f t="array" ref="C345">INDEX($P$5:$P$7,B345)</f>
        <v>4:00–5:25 م</v>
      </c>
      <c r="D345" s="31">
        <v>5</v>
      </c>
      <c r="E345" s="31" t="s">
        <v>19</v>
      </c>
      <c r="F345" s="32">
        <v>1</v>
      </c>
      <c r="G345" s="31" t="s">
        <v>119</v>
      </c>
      <c r="H345" s="27"/>
      <c r="I345" s="27"/>
      <c r="J345" s="27"/>
      <c r="K345" s="27"/>
      <c r="L345" s="27"/>
      <c r="M345" s="27"/>
      <c r="N345" s="27"/>
      <c r="O345" s="27"/>
      <c r="P345" s="27"/>
    </row>
    <row r="346" spans="1:16">
      <c r="A346" s="30">
        <v>15</v>
      </c>
      <c r="B346" s="31">
        <v>1</v>
      </c>
      <c r="C346" s="31" t="str" cm="1">
        <f t="array" ref="C346">INDEX($P$5:$P$7,B346)</f>
        <v>4:00–5:25 م</v>
      </c>
      <c r="D346" s="31">
        <v>6</v>
      </c>
      <c r="E346" s="31" t="s">
        <v>19</v>
      </c>
      <c r="F346" s="32">
        <v>1</v>
      </c>
      <c r="G346" s="31" t="s">
        <v>112</v>
      </c>
      <c r="H346" s="27"/>
      <c r="I346" s="27"/>
      <c r="J346" s="27"/>
      <c r="K346" s="27"/>
      <c r="L346" s="27"/>
      <c r="M346" s="27"/>
      <c r="N346" s="27"/>
      <c r="O346" s="27"/>
      <c r="P346" s="27"/>
    </row>
    <row r="347" spans="1:16">
      <c r="A347" s="30">
        <v>15</v>
      </c>
      <c r="B347" s="31">
        <v>1</v>
      </c>
      <c r="C347" s="31" t="str" cm="1">
        <f t="array" ref="C347">INDEX($P$5:$P$7,B347)</f>
        <v>4:00–5:25 م</v>
      </c>
      <c r="D347" s="31">
        <v>7</v>
      </c>
      <c r="E347" s="31" t="s">
        <v>19</v>
      </c>
      <c r="F347" s="32">
        <v>1</v>
      </c>
      <c r="G347" s="31" t="s">
        <v>110</v>
      </c>
      <c r="H347" s="27"/>
      <c r="I347" s="27"/>
      <c r="J347" s="27"/>
      <c r="K347" s="27"/>
      <c r="L347" s="27"/>
      <c r="M347" s="27"/>
      <c r="N347" s="27"/>
      <c r="O347" s="27"/>
      <c r="P347" s="27"/>
    </row>
    <row r="348" spans="1:16">
      <c r="A348" s="30">
        <v>15</v>
      </c>
      <c r="B348" s="31">
        <v>1</v>
      </c>
      <c r="C348" s="31" t="str" cm="1">
        <f t="array" ref="C348">INDEX($P$5:$P$7,B348)</f>
        <v>4:00–5:25 م</v>
      </c>
      <c r="D348" s="31">
        <v>8</v>
      </c>
      <c r="E348" s="31" t="s">
        <v>19</v>
      </c>
      <c r="F348" s="32">
        <v>1</v>
      </c>
      <c r="G348" s="31" t="s">
        <v>99</v>
      </c>
      <c r="H348" s="27"/>
      <c r="I348" s="27"/>
      <c r="J348" s="27"/>
      <c r="K348" s="27"/>
      <c r="L348" s="27"/>
      <c r="M348" s="27"/>
      <c r="N348" s="27"/>
      <c r="O348" s="27"/>
      <c r="P348" s="27"/>
    </row>
    <row r="349" spans="1:16">
      <c r="A349" s="30">
        <v>15</v>
      </c>
      <c r="B349" s="31">
        <v>2</v>
      </c>
      <c r="C349" s="31" t="str" cm="1">
        <f t="array" ref="C349">INDEX($P$5:$P$7,B349)</f>
        <v>5:35–7:00 م</v>
      </c>
      <c r="D349" s="31">
        <v>1</v>
      </c>
      <c r="E349" s="31" t="s">
        <v>95</v>
      </c>
      <c r="F349" s="32">
        <v>1</v>
      </c>
      <c r="G349" s="31" t="s">
        <v>249</v>
      </c>
      <c r="H349" s="27"/>
      <c r="I349" s="27"/>
      <c r="J349" s="27"/>
      <c r="K349" s="27"/>
      <c r="L349" s="27"/>
      <c r="M349" s="27"/>
      <c r="N349" s="27"/>
      <c r="O349" s="27"/>
      <c r="P349" s="27"/>
    </row>
    <row r="350" spans="1:16">
      <c r="A350" s="30">
        <v>15</v>
      </c>
      <c r="B350" s="31">
        <v>2</v>
      </c>
      <c r="C350" s="31" t="str" cm="1">
        <f t="array" ref="C350">INDEX($P$5:$P$7,B350)</f>
        <v>5:35–7:00 م</v>
      </c>
      <c r="D350" s="31">
        <v>2</v>
      </c>
      <c r="E350" s="31" t="s">
        <v>95</v>
      </c>
      <c r="F350" s="32">
        <v>1</v>
      </c>
      <c r="G350" s="31" t="s">
        <v>259</v>
      </c>
      <c r="H350" s="27"/>
      <c r="I350" s="27"/>
      <c r="J350" s="27"/>
      <c r="K350" s="27"/>
      <c r="L350" s="27"/>
      <c r="M350" s="27"/>
      <c r="N350" s="27"/>
      <c r="O350" s="27"/>
      <c r="P350" s="27"/>
    </row>
    <row r="351" spans="1:16">
      <c r="A351" s="30">
        <v>15</v>
      </c>
      <c r="B351" s="31">
        <v>2</v>
      </c>
      <c r="C351" s="31" t="str" cm="1">
        <f t="array" ref="C351">INDEX($P$5:$P$7,B351)</f>
        <v>5:35–7:00 م</v>
      </c>
      <c r="D351" s="31">
        <v>3</v>
      </c>
      <c r="E351" s="31" t="s">
        <v>95</v>
      </c>
      <c r="F351" s="32">
        <v>1</v>
      </c>
      <c r="G351" s="31" t="s">
        <v>283</v>
      </c>
      <c r="H351" s="27"/>
      <c r="I351" s="27"/>
      <c r="J351" s="27"/>
      <c r="K351" s="27"/>
      <c r="L351" s="27"/>
      <c r="M351" s="27"/>
      <c r="N351" s="27"/>
      <c r="O351" s="27"/>
      <c r="P351" s="27"/>
    </row>
    <row r="352" spans="1:16">
      <c r="A352" s="30">
        <v>15</v>
      </c>
      <c r="B352" s="31">
        <v>2</v>
      </c>
      <c r="C352" s="31" t="str" cm="1">
        <f t="array" ref="C352">INDEX($P$5:$P$7,B352)</f>
        <v>5:35–7:00 م</v>
      </c>
      <c r="D352" s="31">
        <v>4</v>
      </c>
      <c r="E352" s="31" t="s">
        <v>95</v>
      </c>
      <c r="F352" s="32">
        <v>1</v>
      </c>
      <c r="G352" s="31" t="s">
        <v>423</v>
      </c>
      <c r="H352" s="27"/>
      <c r="I352" s="27"/>
      <c r="J352" s="27"/>
      <c r="K352" s="27"/>
      <c r="L352" s="27"/>
      <c r="M352" s="27"/>
      <c r="N352" s="27"/>
      <c r="O352" s="27"/>
      <c r="P352" s="27"/>
    </row>
    <row r="353" spans="1:16">
      <c r="A353" s="30">
        <v>15</v>
      </c>
      <c r="B353" s="31">
        <v>2</v>
      </c>
      <c r="C353" s="31" t="str" cm="1">
        <f t="array" ref="C353">INDEX($P$5:$P$7,B353)</f>
        <v>5:35–7:00 م</v>
      </c>
      <c r="D353" s="31">
        <v>5</v>
      </c>
      <c r="E353" s="31" t="s">
        <v>95</v>
      </c>
      <c r="F353" s="32">
        <v>1</v>
      </c>
      <c r="G353" s="31" t="s">
        <v>366</v>
      </c>
      <c r="H353" s="27"/>
      <c r="I353" s="27"/>
      <c r="J353" s="27"/>
      <c r="K353" s="27"/>
      <c r="L353" s="27"/>
      <c r="M353" s="27"/>
      <c r="N353" s="27"/>
      <c r="O353" s="27"/>
      <c r="P353" s="27"/>
    </row>
    <row r="354" spans="1:16">
      <c r="A354" s="30">
        <v>15</v>
      </c>
      <c r="B354" s="31">
        <v>2</v>
      </c>
      <c r="C354" s="31" t="str" cm="1">
        <f t="array" ref="C354">INDEX($P$5:$P$7,B354)</f>
        <v>5:35–7:00 م</v>
      </c>
      <c r="D354" s="31">
        <v>6</v>
      </c>
      <c r="E354" s="31" t="s">
        <v>95</v>
      </c>
      <c r="F354" s="32">
        <v>1</v>
      </c>
      <c r="G354" s="31" t="s">
        <v>363</v>
      </c>
      <c r="H354" s="27"/>
      <c r="I354" s="27"/>
      <c r="J354" s="27"/>
      <c r="K354" s="27"/>
      <c r="L354" s="27"/>
      <c r="M354" s="27"/>
      <c r="N354" s="27"/>
      <c r="O354" s="27"/>
      <c r="P354" s="27"/>
    </row>
    <row r="355" spans="1:16">
      <c r="A355" s="30">
        <v>15</v>
      </c>
      <c r="B355" s="31">
        <v>2</v>
      </c>
      <c r="C355" s="31" t="str" cm="1">
        <f t="array" ref="C355">INDEX($P$5:$P$7,B355)</f>
        <v>5:35–7:00 م</v>
      </c>
      <c r="D355" s="31">
        <v>7</v>
      </c>
      <c r="E355" s="31" t="s">
        <v>95</v>
      </c>
      <c r="F355" s="32">
        <v>1</v>
      </c>
      <c r="G355" s="31" t="s">
        <v>355</v>
      </c>
      <c r="H355" s="27"/>
      <c r="I355" s="27"/>
      <c r="J355" s="27"/>
      <c r="K355" s="27"/>
      <c r="L355" s="27"/>
      <c r="M355" s="27"/>
      <c r="N355" s="27"/>
      <c r="O355" s="27"/>
      <c r="P355" s="27"/>
    </row>
    <row r="356" spans="1:16">
      <c r="A356" s="30">
        <v>15</v>
      </c>
      <c r="B356" s="31">
        <v>2</v>
      </c>
      <c r="C356" s="31" t="str" cm="1">
        <f t="array" ref="C356">INDEX($P$5:$P$7,B356)</f>
        <v>5:35–7:00 م</v>
      </c>
      <c r="D356" s="31">
        <v>8</v>
      </c>
      <c r="E356" s="31" t="s">
        <v>95</v>
      </c>
      <c r="F356" s="32">
        <v>1</v>
      </c>
      <c r="G356" s="31" t="s">
        <v>339</v>
      </c>
      <c r="H356" s="27"/>
      <c r="I356" s="27"/>
      <c r="J356" s="27"/>
      <c r="K356" s="27"/>
      <c r="L356" s="27"/>
      <c r="M356" s="27"/>
      <c r="N356" s="27"/>
      <c r="O356" s="27"/>
      <c r="P356" s="27"/>
    </row>
    <row r="357" spans="1:16">
      <c r="A357" s="30">
        <v>15</v>
      </c>
      <c r="B357" s="31">
        <v>3</v>
      </c>
      <c r="C357" s="31" t="str" cm="1">
        <f t="array" ref="C357">INDEX($P$5:$P$7,B357)</f>
        <v>7:10–8:35 م</v>
      </c>
      <c r="D357" s="31">
        <v>1</v>
      </c>
      <c r="E357" s="31" t="s">
        <v>174</v>
      </c>
      <c r="F357" s="32">
        <v>1</v>
      </c>
      <c r="G357" s="31" t="s">
        <v>495</v>
      </c>
      <c r="H357" s="27"/>
      <c r="I357" s="27"/>
      <c r="J357" s="27"/>
      <c r="K357" s="27"/>
      <c r="L357" s="27"/>
      <c r="M357" s="27"/>
      <c r="N357" s="27"/>
      <c r="O357" s="27"/>
      <c r="P357" s="27"/>
    </row>
    <row r="358" spans="1:16">
      <c r="A358" s="30">
        <v>15</v>
      </c>
      <c r="B358" s="31">
        <v>3</v>
      </c>
      <c r="C358" s="31" t="str" cm="1">
        <f t="array" ref="C358">INDEX($P$5:$P$7,B358)</f>
        <v>7:10–8:35 م</v>
      </c>
      <c r="D358" s="31">
        <v>2</v>
      </c>
      <c r="E358" s="31" t="s">
        <v>174</v>
      </c>
      <c r="F358" s="32">
        <v>1</v>
      </c>
      <c r="G358" s="31" t="s">
        <v>505</v>
      </c>
      <c r="H358" s="27"/>
      <c r="I358" s="27"/>
      <c r="J358" s="27"/>
      <c r="K358" s="27"/>
      <c r="L358" s="27"/>
      <c r="M358" s="27"/>
      <c r="N358" s="27"/>
      <c r="O358" s="27"/>
      <c r="P358" s="27"/>
    </row>
    <row r="359" spans="1:16">
      <c r="A359" s="30">
        <v>15</v>
      </c>
      <c r="B359" s="31">
        <v>3</v>
      </c>
      <c r="C359" s="31" t="str" cm="1">
        <f t="array" ref="C359">INDEX($P$5:$P$7,B359)</f>
        <v>7:10–8:35 م</v>
      </c>
      <c r="D359" s="31">
        <v>3</v>
      </c>
      <c r="E359" s="31" t="s">
        <v>174</v>
      </c>
      <c r="F359" s="32">
        <v>1</v>
      </c>
      <c r="G359" s="31" t="s">
        <v>524</v>
      </c>
      <c r="H359" s="27"/>
      <c r="I359" s="27"/>
      <c r="J359" s="27"/>
      <c r="K359" s="27"/>
      <c r="L359" s="27"/>
      <c r="M359" s="27"/>
      <c r="N359" s="27"/>
      <c r="O359" s="27"/>
      <c r="P359" s="27"/>
    </row>
    <row r="360" spans="1:16">
      <c r="A360" s="30">
        <v>15</v>
      </c>
      <c r="B360" s="31">
        <v>3</v>
      </c>
      <c r="C360" s="31" t="str" cm="1">
        <f t="array" ref="C360">INDEX($P$5:$P$7,B360)</f>
        <v>7:10–8:35 م</v>
      </c>
      <c r="D360" s="31">
        <v>4</v>
      </c>
      <c r="E360" s="31" t="s">
        <v>174</v>
      </c>
      <c r="F360" s="32">
        <v>1</v>
      </c>
      <c r="G360" s="31" t="s">
        <v>721</v>
      </c>
      <c r="H360" s="27"/>
      <c r="I360" s="27"/>
      <c r="J360" s="27"/>
      <c r="K360" s="27"/>
      <c r="L360" s="27"/>
      <c r="M360" s="27"/>
      <c r="N360" s="27"/>
      <c r="O360" s="27"/>
      <c r="P360" s="27"/>
    </row>
    <row r="361" spans="1:16">
      <c r="A361" s="30">
        <v>15</v>
      </c>
      <c r="B361" s="31">
        <v>3</v>
      </c>
      <c r="C361" s="31" t="str" cm="1">
        <f t="array" ref="C361">INDEX($P$5:$P$7,B361)</f>
        <v>7:10–8:35 م</v>
      </c>
      <c r="D361" s="31">
        <v>5</v>
      </c>
      <c r="E361" s="31" t="s">
        <v>174</v>
      </c>
      <c r="F361" s="32">
        <v>1</v>
      </c>
      <c r="G361" s="31" t="s">
        <v>681</v>
      </c>
      <c r="H361" s="27"/>
      <c r="I361" s="27"/>
      <c r="J361" s="27"/>
      <c r="K361" s="27"/>
      <c r="L361" s="27"/>
      <c r="M361" s="27"/>
      <c r="N361" s="27"/>
      <c r="O361" s="27"/>
      <c r="P361" s="27"/>
    </row>
    <row r="362" spans="1:16">
      <c r="A362" s="30">
        <v>15</v>
      </c>
      <c r="B362" s="31">
        <v>3</v>
      </c>
      <c r="C362" s="31" t="str" cm="1">
        <f t="array" ref="C362">INDEX($P$5:$P$7,B362)</f>
        <v>7:10–8:35 م</v>
      </c>
      <c r="D362" s="31">
        <v>6</v>
      </c>
      <c r="E362" s="31" t="s">
        <v>174</v>
      </c>
      <c r="F362" s="32">
        <v>1</v>
      </c>
      <c r="G362" s="31" t="s">
        <v>671</v>
      </c>
      <c r="H362" s="27"/>
      <c r="I362" s="27"/>
      <c r="J362" s="27"/>
      <c r="K362" s="27"/>
      <c r="L362" s="27"/>
      <c r="M362" s="27"/>
      <c r="N362" s="27"/>
      <c r="O362" s="27"/>
      <c r="P362" s="27"/>
    </row>
    <row r="363" spans="1:16">
      <c r="A363" s="30">
        <v>15</v>
      </c>
      <c r="B363" s="31">
        <v>3</v>
      </c>
      <c r="C363" s="31" t="str" cm="1">
        <f t="array" ref="C363">INDEX($P$5:$P$7,B363)</f>
        <v>7:10–8:35 م</v>
      </c>
      <c r="D363" s="31">
        <v>7</v>
      </c>
      <c r="E363" s="31" t="s">
        <v>174</v>
      </c>
      <c r="F363" s="32">
        <v>1</v>
      </c>
      <c r="G363" s="31" t="s">
        <v>659</v>
      </c>
      <c r="H363" s="27"/>
      <c r="I363" s="27"/>
      <c r="J363" s="27"/>
      <c r="K363" s="27"/>
      <c r="L363" s="27"/>
      <c r="M363" s="27"/>
      <c r="N363" s="27"/>
      <c r="O363" s="27"/>
      <c r="P363" s="27"/>
    </row>
    <row r="364" spans="1:16">
      <c r="A364" s="30">
        <v>15</v>
      </c>
      <c r="B364" s="31">
        <v>3</v>
      </c>
      <c r="C364" s="31" t="str" cm="1">
        <f t="array" ref="C364">INDEX($P$5:$P$7,B364)</f>
        <v>7:10–8:35 م</v>
      </c>
      <c r="D364" s="31">
        <v>8</v>
      </c>
      <c r="E364" s="31" t="s">
        <v>174</v>
      </c>
      <c r="F364" s="32">
        <v>1</v>
      </c>
      <c r="G364" s="31" t="s">
        <v>649</v>
      </c>
      <c r="H364" s="27"/>
      <c r="I364" s="27"/>
      <c r="J364" s="27"/>
      <c r="K364" s="27"/>
      <c r="L364" s="27"/>
      <c r="M364" s="27"/>
      <c r="N364" s="27"/>
      <c r="O364" s="27"/>
      <c r="P364" s="27"/>
    </row>
    <row r="365" spans="1:16">
      <c r="A365" s="30">
        <v>16</v>
      </c>
      <c r="B365" s="31">
        <v>1</v>
      </c>
      <c r="C365" s="31" t="str" cm="1">
        <f t="array" ref="C365">INDEX($P$5:$P$7,B365)</f>
        <v>4:00–5:25 م</v>
      </c>
      <c r="D365" s="31">
        <v>1</v>
      </c>
      <c r="E365" s="31" t="s">
        <v>19</v>
      </c>
      <c r="F365" s="32">
        <v>1</v>
      </c>
      <c r="G365" s="31" t="s">
        <v>29</v>
      </c>
      <c r="H365" s="27"/>
      <c r="I365" s="27"/>
      <c r="J365" s="27"/>
      <c r="K365" s="27"/>
      <c r="L365" s="27"/>
      <c r="M365" s="27"/>
      <c r="N365" s="27"/>
      <c r="O365" s="27"/>
      <c r="P365" s="27"/>
    </row>
    <row r="366" spans="1:16">
      <c r="A366" s="30">
        <v>16</v>
      </c>
      <c r="B366" s="31">
        <v>1</v>
      </c>
      <c r="C366" s="31" t="str" cm="1">
        <f t="array" ref="C366">INDEX($P$5:$P$7,B366)</f>
        <v>4:00–5:25 م</v>
      </c>
      <c r="D366" s="31">
        <v>2</v>
      </c>
      <c r="E366" s="31" t="s">
        <v>19</v>
      </c>
      <c r="F366" s="32">
        <v>1</v>
      </c>
      <c r="G366" s="31" t="s">
        <v>30</v>
      </c>
      <c r="H366" s="27"/>
      <c r="I366" s="27"/>
      <c r="J366" s="27"/>
      <c r="K366" s="27"/>
      <c r="L366" s="27"/>
      <c r="M366" s="27"/>
      <c r="N366" s="27"/>
      <c r="O366" s="27"/>
      <c r="P366" s="27"/>
    </row>
    <row r="367" spans="1:16">
      <c r="A367" s="30">
        <v>16</v>
      </c>
      <c r="B367" s="31">
        <v>1</v>
      </c>
      <c r="C367" s="31" t="str" cm="1">
        <f t="array" ref="C367">INDEX($P$5:$P$7,B367)</f>
        <v>4:00–5:25 م</v>
      </c>
      <c r="D367" s="31">
        <v>3</v>
      </c>
      <c r="E367" s="31" t="s">
        <v>19</v>
      </c>
      <c r="F367" s="32">
        <v>1</v>
      </c>
      <c r="G367" s="31" t="s">
        <v>166</v>
      </c>
      <c r="H367" s="27"/>
      <c r="I367" s="27"/>
      <c r="J367" s="27"/>
      <c r="K367" s="27"/>
      <c r="L367" s="27"/>
      <c r="M367" s="27"/>
      <c r="N367" s="27"/>
      <c r="O367" s="27"/>
      <c r="P367" s="27"/>
    </row>
    <row r="368" spans="1:16">
      <c r="A368" s="30">
        <v>16</v>
      </c>
      <c r="B368" s="31">
        <v>1</v>
      </c>
      <c r="C368" s="31" t="str" cm="1">
        <f t="array" ref="C368">INDEX($P$5:$P$7,B368)</f>
        <v>4:00–5:25 م</v>
      </c>
      <c r="D368" s="31">
        <v>4</v>
      </c>
      <c r="E368" s="31" t="s">
        <v>19</v>
      </c>
      <c r="F368" s="32">
        <v>1</v>
      </c>
      <c r="G368" s="31" t="s">
        <v>167</v>
      </c>
      <c r="H368" s="27"/>
      <c r="I368" s="27"/>
      <c r="J368" s="27"/>
      <c r="K368" s="27"/>
      <c r="L368" s="27"/>
      <c r="M368" s="27"/>
      <c r="N368" s="27"/>
      <c r="O368" s="27"/>
      <c r="P368" s="27"/>
    </row>
    <row r="369" spans="1:16">
      <c r="A369" s="30">
        <v>16</v>
      </c>
      <c r="B369" s="31">
        <v>1</v>
      </c>
      <c r="C369" s="31" t="str" cm="1">
        <f t="array" ref="C369">INDEX($P$5:$P$7,B369)</f>
        <v>4:00–5:25 م</v>
      </c>
      <c r="D369" s="31">
        <v>5</v>
      </c>
      <c r="E369" s="31" t="s">
        <v>19</v>
      </c>
      <c r="F369" s="32">
        <v>1</v>
      </c>
      <c r="G369" s="31" t="s">
        <v>168</v>
      </c>
      <c r="H369" s="27"/>
      <c r="I369" s="27"/>
      <c r="J369" s="27"/>
      <c r="K369" s="27"/>
      <c r="L369" s="27"/>
      <c r="M369" s="27"/>
      <c r="N369" s="27"/>
      <c r="O369" s="27"/>
      <c r="P369" s="27"/>
    </row>
    <row r="370" spans="1:16">
      <c r="A370" s="30">
        <v>16</v>
      </c>
      <c r="B370" s="31">
        <v>1</v>
      </c>
      <c r="C370" s="31" t="str" cm="1">
        <f t="array" ref="C370">INDEX($P$5:$P$7,B370)</f>
        <v>4:00–5:25 م</v>
      </c>
      <c r="D370" s="31">
        <v>6</v>
      </c>
      <c r="E370" s="31" t="s">
        <v>19</v>
      </c>
      <c r="F370" s="32">
        <v>1</v>
      </c>
      <c r="G370" s="31" t="s">
        <v>105</v>
      </c>
      <c r="H370" s="27"/>
      <c r="I370" s="27"/>
      <c r="J370" s="27"/>
      <c r="K370" s="27"/>
      <c r="L370" s="27"/>
      <c r="M370" s="27"/>
      <c r="N370" s="27"/>
      <c r="O370" s="27"/>
      <c r="P370" s="27"/>
    </row>
    <row r="371" spans="1:16">
      <c r="A371" s="30">
        <v>16</v>
      </c>
      <c r="B371" s="31">
        <v>1</v>
      </c>
      <c r="C371" s="31" t="str" cm="1">
        <f t="array" ref="C371">INDEX($P$5:$P$7,B371)</f>
        <v>4:00–5:25 م</v>
      </c>
      <c r="D371" s="31">
        <v>7</v>
      </c>
      <c r="E371" s="31" t="s">
        <v>19</v>
      </c>
      <c r="F371" s="32">
        <v>1</v>
      </c>
      <c r="G371" s="31" t="s">
        <v>100</v>
      </c>
      <c r="H371" s="27"/>
      <c r="I371" s="27"/>
      <c r="J371" s="27"/>
      <c r="K371" s="27"/>
      <c r="L371" s="27"/>
      <c r="M371" s="27"/>
      <c r="N371" s="27"/>
      <c r="O371" s="27"/>
      <c r="P371" s="27"/>
    </row>
    <row r="372" spans="1:16">
      <c r="A372" s="30">
        <v>16</v>
      </c>
      <c r="B372" s="31">
        <v>1</v>
      </c>
      <c r="C372" s="31" t="str" cm="1">
        <f t="array" ref="C372">INDEX($P$5:$P$7,B372)</f>
        <v>4:00–5:25 م</v>
      </c>
      <c r="D372" s="31">
        <v>8</v>
      </c>
      <c r="E372" s="31" t="s">
        <v>19</v>
      </c>
      <c r="F372" s="32">
        <v>1</v>
      </c>
      <c r="G372" s="31" t="s">
        <v>89</v>
      </c>
      <c r="H372" s="27"/>
      <c r="I372" s="27"/>
      <c r="J372" s="27"/>
      <c r="K372" s="27"/>
      <c r="L372" s="27"/>
      <c r="M372" s="27"/>
      <c r="N372" s="27"/>
      <c r="O372" s="27"/>
      <c r="P372" s="27"/>
    </row>
    <row r="373" spans="1:16">
      <c r="A373" s="30">
        <v>16</v>
      </c>
      <c r="B373" s="31">
        <v>2</v>
      </c>
      <c r="C373" s="31" t="str" cm="1">
        <f t="array" ref="C373">INDEX($P$5:$P$7,B373)</f>
        <v>5:35–7:00 م</v>
      </c>
      <c r="D373" s="31">
        <v>1</v>
      </c>
      <c r="E373" s="31" t="s">
        <v>95</v>
      </c>
      <c r="F373" s="32">
        <v>1</v>
      </c>
      <c r="G373" s="31" t="s">
        <v>218</v>
      </c>
      <c r="H373" s="27"/>
      <c r="I373" s="27"/>
      <c r="J373" s="27"/>
      <c r="K373" s="27"/>
      <c r="L373" s="27"/>
      <c r="M373" s="27"/>
      <c r="N373" s="27"/>
      <c r="O373" s="27"/>
      <c r="P373" s="27"/>
    </row>
    <row r="374" spans="1:16">
      <c r="A374" s="30">
        <v>16</v>
      </c>
      <c r="B374" s="31">
        <v>2</v>
      </c>
      <c r="C374" s="31" t="str" cm="1">
        <f t="array" ref="C374">INDEX($P$5:$P$7,B374)</f>
        <v>5:35–7:00 م</v>
      </c>
      <c r="D374" s="31">
        <v>2</v>
      </c>
      <c r="E374" s="31" t="s">
        <v>95</v>
      </c>
      <c r="F374" s="32">
        <v>1</v>
      </c>
      <c r="G374" s="31" t="s">
        <v>239</v>
      </c>
      <c r="H374" s="27"/>
      <c r="I374" s="27"/>
      <c r="J374" s="27"/>
      <c r="K374" s="27"/>
      <c r="L374" s="27"/>
      <c r="M374" s="27"/>
      <c r="N374" s="27"/>
      <c r="O374" s="27"/>
      <c r="P374" s="27"/>
    </row>
    <row r="375" spans="1:16">
      <c r="A375" s="30">
        <v>16</v>
      </c>
      <c r="B375" s="31">
        <v>2</v>
      </c>
      <c r="C375" s="31" t="str" cm="1">
        <f t="array" ref="C375">INDEX($P$5:$P$7,B375)</f>
        <v>5:35–7:00 م</v>
      </c>
      <c r="D375" s="31">
        <v>3</v>
      </c>
      <c r="E375" s="31" t="s">
        <v>95</v>
      </c>
      <c r="F375" s="32">
        <v>1</v>
      </c>
      <c r="G375" s="31" t="s">
        <v>424</v>
      </c>
      <c r="H375" s="27"/>
      <c r="I375" s="27"/>
      <c r="J375" s="27"/>
      <c r="K375" s="27"/>
      <c r="L375" s="27"/>
      <c r="M375" s="27"/>
      <c r="N375" s="27"/>
      <c r="O375" s="27"/>
      <c r="P375" s="27"/>
    </row>
    <row r="376" spans="1:16">
      <c r="A376" s="30">
        <v>16</v>
      </c>
      <c r="B376" s="31">
        <v>2</v>
      </c>
      <c r="C376" s="31" t="str" cm="1">
        <f t="array" ref="C376">INDEX($P$5:$P$7,B376)</f>
        <v>5:35–7:00 م</v>
      </c>
      <c r="D376" s="31">
        <v>4</v>
      </c>
      <c r="E376" s="31" t="s">
        <v>95</v>
      </c>
      <c r="F376" s="32">
        <v>1</v>
      </c>
      <c r="G376" s="31" t="s">
        <v>425</v>
      </c>
      <c r="H376" s="27"/>
      <c r="I376" s="27"/>
      <c r="J376" s="27"/>
      <c r="K376" s="27"/>
      <c r="L376" s="27"/>
      <c r="M376" s="27"/>
      <c r="N376" s="27"/>
      <c r="O376" s="27"/>
      <c r="P376" s="27"/>
    </row>
    <row r="377" spans="1:16">
      <c r="A377" s="30">
        <v>16</v>
      </c>
      <c r="B377" s="31">
        <v>2</v>
      </c>
      <c r="C377" s="31" t="str" cm="1">
        <f t="array" ref="C377">INDEX($P$5:$P$7,B377)</f>
        <v>5:35–7:00 م</v>
      </c>
      <c r="D377" s="31">
        <v>5</v>
      </c>
      <c r="E377" s="31" t="s">
        <v>95</v>
      </c>
      <c r="F377" s="32">
        <v>1</v>
      </c>
      <c r="G377" s="31" t="s">
        <v>357</v>
      </c>
      <c r="H377" s="27"/>
      <c r="I377" s="27"/>
      <c r="J377" s="27"/>
      <c r="K377" s="27"/>
      <c r="L377" s="27"/>
      <c r="M377" s="27"/>
      <c r="N377" s="27"/>
      <c r="O377" s="27"/>
      <c r="P377" s="27"/>
    </row>
    <row r="378" spans="1:16">
      <c r="A378" s="30">
        <v>16</v>
      </c>
      <c r="B378" s="31">
        <v>2</v>
      </c>
      <c r="C378" s="31" t="str" cm="1">
        <f t="array" ref="C378">INDEX($P$5:$P$7,B378)</f>
        <v>5:35–7:00 م</v>
      </c>
      <c r="D378" s="31">
        <v>6</v>
      </c>
      <c r="E378" s="31" t="s">
        <v>95</v>
      </c>
      <c r="F378" s="32">
        <v>1</v>
      </c>
      <c r="G378" s="31" t="s">
        <v>350</v>
      </c>
      <c r="H378" s="27"/>
      <c r="I378" s="27"/>
      <c r="J378" s="27"/>
      <c r="K378" s="27"/>
      <c r="L378" s="27"/>
      <c r="M378" s="27"/>
      <c r="N378" s="27"/>
      <c r="O378" s="27"/>
      <c r="P378" s="27"/>
    </row>
    <row r="379" spans="1:16">
      <c r="A379" s="30">
        <v>16</v>
      </c>
      <c r="B379" s="31">
        <v>2</v>
      </c>
      <c r="C379" s="31" t="str" cm="1">
        <f t="array" ref="C379">INDEX($P$5:$P$7,B379)</f>
        <v>5:35–7:00 م</v>
      </c>
      <c r="D379" s="31">
        <v>7</v>
      </c>
      <c r="E379" s="31" t="s">
        <v>95</v>
      </c>
      <c r="F379" s="32">
        <v>1</v>
      </c>
      <c r="G379" s="31" t="s">
        <v>340</v>
      </c>
      <c r="H379" s="27"/>
      <c r="I379" s="27"/>
      <c r="J379" s="27"/>
      <c r="K379" s="27"/>
      <c r="L379" s="27"/>
      <c r="M379" s="27"/>
      <c r="N379" s="27"/>
      <c r="O379" s="27"/>
      <c r="P379" s="27"/>
    </row>
    <row r="380" spans="1:16">
      <c r="A380" s="30">
        <v>16</v>
      </c>
      <c r="B380" s="31">
        <v>2</v>
      </c>
      <c r="C380" s="31" t="str" cm="1">
        <f t="array" ref="C380">INDEX($P$5:$P$7,B380)</f>
        <v>5:35–7:00 م</v>
      </c>
      <c r="D380" s="31">
        <v>8</v>
      </c>
      <c r="E380" s="31" t="s">
        <v>95</v>
      </c>
      <c r="F380" s="32">
        <v>1</v>
      </c>
      <c r="G380" s="31" t="s">
        <v>332</v>
      </c>
      <c r="H380" s="27"/>
      <c r="I380" s="27"/>
      <c r="J380" s="27"/>
      <c r="K380" s="27"/>
      <c r="L380" s="27"/>
      <c r="M380" s="27"/>
      <c r="N380" s="27"/>
      <c r="O380" s="27"/>
      <c r="P380" s="27"/>
    </row>
    <row r="381" spans="1:16">
      <c r="A381" s="30">
        <v>16</v>
      </c>
      <c r="B381" s="31">
        <v>3</v>
      </c>
      <c r="C381" s="31" t="str" cm="1">
        <f t="array" ref="C381">INDEX($P$5:$P$7,B381)</f>
        <v>7:10–8:35 م</v>
      </c>
      <c r="D381" s="31">
        <v>1</v>
      </c>
      <c r="E381" s="31" t="s">
        <v>174</v>
      </c>
      <c r="F381" s="32">
        <v>1</v>
      </c>
      <c r="G381" s="31" t="s">
        <v>458</v>
      </c>
      <c r="H381" s="27"/>
      <c r="I381" s="27"/>
      <c r="J381" s="27"/>
      <c r="K381" s="27"/>
      <c r="L381" s="27"/>
      <c r="M381" s="27"/>
      <c r="N381" s="27"/>
      <c r="O381" s="27"/>
      <c r="P381" s="27"/>
    </row>
    <row r="382" spans="1:16">
      <c r="A382" s="30">
        <v>16</v>
      </c>
      <c r="B382" s="31">
        <v>3</v>
      </c>
      <c r="C382" s="31" t="str" cm="1">
        <f t="array" ref="C382">INDEX($P$5:$P$7,B382)</f>
        <v>7:10–8:35 م</v>
      </c>
      <c r="D382" s="31">
        <v>2</v>
      </c>
      <c r="E382" s="31" t="s">
        <v>174</v>
      </c>
      <c r="F382" s="32">
        <v>1</v>
      </c>
      <c r="G382" s="31" t="s">
        <v>486</v>
      </c>
      <c r="H382" s="27"/>
      <c r="I382" s="27"/>
      <c r="J382" s="27"/>
      <c r="K382" s="27"/>
      <c r="L382" s="27"/>
      <c r="M382" s="27"/>
      <c r="N382" s="27"/>
      <c r="O382" s="27"/>
      <c r="P382" s="27"/>
    </row>
    <row r="383" spans="1:16">
      <c r="A383" s="30">
        <v>16</v>
      </c>
      <c r="B383" s="31">
        <v>3</v>
      </c>
      <c r="C383" s="31" t="str" cm="1">
        <f t="array" ref="C383">INDEX($P$5:$P$7,B383)</f>
        <v>7:10–8:35 م</v>
      </c>
      <c r="D383" s="31">
        <v>3</v>
      </c>
      <c r="E383" s="31" t="s">
        <v>174</v>
      </c>
      <c r="F383" s="32">
        <v>1</v>
      </c>
      <c r="G383" s="31" t="s">
        <v>722</v>
      </c>
      <c r="H383" s="27"/>
      <c r="I383" s="27"/>
      <c r="J383" s="27"/>
      <c r="K383" s="27"/>
      <c r="L383" s="27"/>
      <c r="M383" s="27"/>
      <c r="N383" s="27"/>
      <c r="O383" s="27"/>
      <c r="P383" s="27"/>
    </row>
    <row r="384" spans="1:16">
      <c r="A384" s="30">
        <v>16</v>
      </c>
      <c r="B384" s="31">
        <v>3</v>
      </c>
      <c r="C384" s="31" t="str" cm="1">
        <f t="array" ref="C384">INDEX($P$5:$P$7,B384)</f>
        <v>7:10–8:35 م</v>
      </c>
      <c r="D384" s="31">
        <v>4</v>
      </c>
      <c r="E384" s="31" t="s">
        <v>174</v>
      </c>
      <c r="F384" s="32">
        <v>1</v>
      </c>
      <c r="G384" s="31" t="s">
        <v>673</v>
      </c>
      <c r="H384" s="27"/>
      <c r="I384" s="27"/>
      <c r="J384" s="27"/>
      <c r="K384" s="27"/>
      <c r="L384" s="27"/>
      <c r="M384" s="27"/>
      <c r="N384" s="27"/>
      <c r="O384" s="27"/>
      <c r="P384" s="27"/>
    </row>
    <row r="385" spans="1:16">
      <c r="A385" s="30">
        <v>16</v>
      </c>
      <c r="B385" s="31">
        <v>3</v>
      </c>
      <c r="C385" s="31" t="str" cm="1">
        <f t="array" ref="C385">INDEX($P$5:$P$7,B385)</f>
        <v>7:10–8:35 م</v>
      </c>
      <c r="D385" s="31">
        <v>5</v>
      </c>
      <c r="E385" s="31" t="s">
        <v>174</v>
      </c>
      <c r="F385" s="32">
        <v>1</v>
      </c>
      <c r="G385" s="31" t="s">
        <v>662</v>
      </c>
      <c r="H385" s="27"/>
      <c r="I385" s="27"/>
      <c r="J385" s="27"/>
      <c r="K385" s="27"/>
      <c r="L385" s="27"/>
      <c r="M385" s="27"/>
      <c r="N385" s="27"/>
      <c r="O385" s="27"/>
      <c r="P385" s="27"/>
    </row>
    <row r="386" spans="1:16">
      <c r="A386" s="30">
        <v>16</v>
      </c>
      <c r="B386" s="31">
        <v>3</v>
      </c>
      <c r="C386" s="31" t="str" cm="1">
        <f t="array" ref="C386">INDEX($P$5:$P$7,B386)</f>
        <v>7:10–8:35 م</v>
      </c>
      <c r="D386" s="31">
        <v>6</v>
      </c>
      <c r="E386" s="31" t="s">
        <v>174</v>
      </c>
      <c r="F386" s="32">
        <v>1</v>
      </c>
      <c r="G386" s="31" t="s">
        <v>655</v>
      </c>
      <c r="H386" s="27"/>
      <c r="I386" s="27"/>
      <c r="J386" s="27"/>
      <c r="K386" s="27"/>
      <c r="L386" s="27"/>
      <c r="M386" s="27"/>
      <c r="N386" s="27"/>
      <c r="O386" s="27"/>
      <c r="P386" s="27"/>
    </row>
    <row r="387" spans="1:16">
      <c r="A387" s="30">
        <v>16</v>
      </c>
      <c r="B387" s="31">
        <v>3</v>
      </c>
      <c r="C387" s="31" t="str" cm="1">
        <f t="array" ref="C387">INDEX($P$5:$P$7,B387)</f>
        <v>7:10–8:35 م</v>
      </c>
      <c r="D387" s="31">
        <v>7</v>
      </c>
      <c r="E387" s="31" t="s">
        <v>174</v>
      </c>
      <c r="F387" s="32">
        <v>1</v>
      </c>
      <c r="G387" s="31" t="s">
        <v>650</v>
      </c>
      <c r="H387" s="27"/>
      <c r="I387" s="27"/>
      <c r="J387" s="27"/>
      <c r="K387" s="27"/>
      <c r="L387" s="27"/>
      <c r="M387" s="27"/>
      <c r="N387" s="27"/>
      <c r="O387" s="27"/>
      <c r="P387" s="27"/>
    </row>
    <row r="388" spans="1:16">
      <c r="A388" s="30">
        <v>16</v>
      </c>
      <c r="B388" s="31">
        <v>3</v>
      </c>
      <c r="C388" s="31" t="str" cm="1">
        <f t="array" ref="C388">INDEX($P$5:$P$7,B388)</f>
        <v>7:10–8:35 م</v>
      </c>
      <c r="D388" s="31">
        <v>8</v>
      </c>
      <c r="E388" s="31" t="s">
        <v>174</v>
      </c>
      <c r="F388" s="32">
        <v>1</v>
      </c>
      <c r="G388" s="31" t="s">
        <v>640</v>
      </c>
      <c r="H388" s="27"/>
      <c r="I388" s="27"/>
      <c r="J388" s="27"/>
      <c r="K388" s="27"/>
      <c r="L388" s="27"/>
      <c r="M388" s="27"/>
      <c r="N388" s="27"/>
      <c r="O388" s="27"/>
      <c r="P388" s="27"/>
    </row>
    <row r="389" spans="1:16">
      <c r="A389" s="30">
        <v>17</v>
      </c>
      <c r="B389" s="31">
        <v>1</v>
      </c>
      <c r="C389" s="31" t="str" cm="1">
        <f t="array" ref="C389">INDEX($P$5:$P$7,B389)</f>
        <v>4:00–5:25 م</v>
      </c>
      <c r="D389" s="31">
        <v>1</v>
      </c>
      <c r="E389" s="31" t="s">
        <v>19</v>
      </c>
      <c r="F389" s="32">
        <v>1</v>
      </c>
      <c r="G389" s="31" t="s">
        <v>32</v>
      </c>
      <c r="H389" s="27"/>
      <c r="I389" s="27"/>
      <c r="J389" s="27"/>
      <c r="K389" s="27"/>
      <c r="L389" s="27"/>
      <c r="M389" s="27"/>
      <c r="N389" s="27"/>
      <c r="O389" s="27"/>
      <c r="P389" s="27"/>
    </row>
    <row r="390" spans="1:16">
      <c r="A390" s="30">
        <v>17</v>
      </c>
      <c r="B390" s="31">
        <v>1</v>
      </c>
      <c r="C390" s="31" t="str" cm="1">
        <f t="array" ref="C390">INDEX($P$5:$P$7,B390)</f>
        <v>4:00–5:25 م</v>
      </c>
      <c r="D390" s="31">
        <v>2</v>
      </c>
      <c r="E390" s="31" t="s">
        <v>19</v>
      </c>
      <c r="F390" s="32">
        <v>1</v>
      </c>
      <c r="G390" s="31" t="s">
        <v>169</v>
      </c>
      <c r="H390" s="27"/>
      <c r="I390" s="27"/>
      <c r="J390" s="27"/>
      <c r="K390" s="27"/>
      <c r="L390" s="27"/>
      <c r="M390" s="27"/>
      <c r="N390" s="27"/>
      <c r="O390" s="27"/>
      <c r="P390" s="27"/>
    </row>
    <row r="391" spans="1:16">
      <c r="A391" s="30">
        <v>17</v>
      </c>
      <c r="B391" s="31">
        <v>1</v>
      </c>
      <c r="C391" s="31" t="str" cm="1">
        <f t="array" ref="C391">INDEX($P$5:$P$7,B391)</f>
        <v>4:00–5:25 م</v>
      </c>
      <c r="D391" s="31">
        <v>3</v>
      </c>
      <c r="E391" s="31" t="s">
        <v>19</v>
      </c>
      <c r="F391" s="32">
        <v>1</v>
      </c>
      <c r="G391" s="31" t="s">
        <v>170</v>
      </c>
      <c r="H391" s="27"/>
      <c r="I391" s="27"/>
      <c r="J391" s="27"/>
      <c r="K391" s="27"/>
      <c r="L391" s="27"/>
      <c r="M391" s="27"/>
      <c r="N391" s="27"/>
      <c r="O391" s="27"/>
      <c r="P391" s="27"/>
    </row>
    <row r="392" spans="1:16">
      <c r="A392" s="30">
        <v>17</v>
      </c>
      <c r="B392" s="31">
        <v>1</v>
      </c>
      <c r="C392" s="31" t="str" cm="1">
        <f t="array" ref="C392">INDEX($P$5:$P$7,B392)</f>
        <v>4:00–5:25 م</v>
      </c>
      <c r="D392" s="31">
        <v>4</v>
      </c>
      <c r="E392" s="31" t="s">
        <v>19</v>
      </c>
      <c r="F392" s="32">
        <v>1</v>
      </c>
      <c r="G392" s="31" t="s">
        <v>171</v>
      </c>
      <c r="H392" s="27"/>
      <c r="I392" s="27"/>
      <c r="J392" s="27"/>
      <c r="K392" s="27"/>
      <c r="L392" s="27"/>
      <c r="M392" s="27"/>
      <c r="N392" s="27"/>
      <c r="O392" s="27"/>
      <c r="P392" s="27"/>
    </row>
    <row r="393" spans="1:16">
      <c r="A393" s="30">
        <v>17</v>
      </c>
      <c r="B393" s="31">
        <v>1</v>
      </c>
      <c r="C393" s="31" t="str" cm="1">
        <f t="array" ref="C393">INDEX($P$5:$P$7,B393)</f>
        <v>4:00–5:25 م</v>
      </c>
      <c r="D393" s="31">
        <v>5</v>
      </c>
      <c r="E393" s="31" t="s">
        <v>19</v>
      </c>
      <c r="F393" s="32">
        <v>1</v>
      </c>
      <c r="G393" s="31" t="s">
        <v>172</v>
      </c>
      <c r="H393" s="27"/>
      <c r="I393" s="27"/>
      <c r="J393" s="27"/>
      <c r="K393" s="27"/>
      <c r="L393" s="27"/>
      <c r="M393" s="27"/>
      <c r="N393" s="27"/>
      <c r="O393" s="27"/>
      <c r="P393" s="27"/>
    </row>
    <row r="394" spans="1:16">
      <c r="A394" s="30">
        <v>17</v>
      </c>
      <c r="B394" s="31">
        <v>1</v>
      </c>
      <c r="C394" s="31" t="str" cm="1">
        <f t="array" ref="C394">INDEX($P$5:$P$7,B394)</f>
        <v>4:00–5:25 م</v>
      </c>
      <c r="D394" s="31">
        <v>6</v>
      </c>
      <c r="E394" s="31" t="s">
        <v>19</v>
      </c>
      <c r="F394" s="32">
        <v>1</v>
      </c>
      <c r="G394" s="31" t="s">
        <v>96</v>
      </c>
      <c r="H394" s="27"/>
      <c r="I394" s="27"/>
      <c r="J394" s="27"/>
      <c r="K394" s="27"/>
      <c r="L394" s="27"/>
      <c r="M394" s="27"/>
      <c r="N394" s="27"/>
      <c r="O394" s="27"/>
      <c r="P394" s="27"/>
    </row>
    <row r="395" spans="1:16">
      <c r="A395" s="30">
        <v>17</v>
      </c>
      <c r="B395" s="31">
        <v>1</v>
      </c>
      <c r="C395" s="31" t="str" cm="1">
        <f t="array" ref="C395">INDEX($P$5:$P$7,B395)</f>
        <v>4:00–5:25 م</v>
      </c>
      <c r="D395" s="31">
        <v>7</v>
      </c>
      <c r="E395" s="31" t="s">
        <v>19</v>
      </c>
      <c r="F395" s="32">
        <v>1</v>
      </c>
      <c r="G395" s="31" t="s">
        <v>90</v>
      </c>
      <c r="H395" s="27"/>
      <c r="I395" s="27"/>
      <c r="J395" s="27"/>
      <c r="K395" s="27"/>
      <c r="L395" s="27"/>
      <c r="M395" s="27"/>
      <c r="N395" s="27"/>
      <c r="O395" s="27"/>
      <c r="P395" s="27"/>
    </row>
    <row r="396" spans="1:16">
      <c r="A396" s="30">
        <v>17</v>
      </c>
      <c r="B396" s="31">
        <v>1</v>
      </c>
      <c r="C396" s="31" t="str" cm="1">
        <f t="array" ref="C396">INDEX($P$5:$P$7,B396)</f>
        <v>4:00–5:25 م</v>
      </c>
      <c r="D396" s="31">
        <v>8</v>
      </c>
      <c r="E396" s="31" t="s">
        <v>19</v>
      </c>
      <c r="F396" s="32">
        <v>1</v>
      </c>
      <c r="G396" s="31" t="s">
        <v>78</v>
      </c>
      <c r="H396" s="27"/>
      <c r="I396" s="27"/>
      <c r="J396" s="27"/>
      <c r="K396" s="27"/>
      <c r="L396" s="27"/>
      <c r="M396" s="27"/>
      <c r="N396" s="27"/>
      <c r="O396" s="27"/>
      <c r="P396" s="27"/>
    </row>
    <row r="397" spans="1:16">
      <c r="A397" s="30">
        <v>17</v>
      </c>
      <c r="B397" s="31">
        <v>2</v>
      </c>
      <c r="C397" s="31" t="str" cm="1">
        <f t="array" ref="C397">INDEX($P$5:$P$7,B397)</f>
        <v>5:35–7:00 م</v>
      </c>
      <c r="D397" s="31">
        <v>1</v>
      </c>
      <c r="E397" s="31" t="s">
        <v>95</v>
      </c>
      <c r="F397" s="32">
        <v>1</v>
      </c>
      <c r="G397" s="31" t="s">
        <v>204</v>
      </c>
      <c r="H397" s="27"/>
      <c r="I397" s="27"/>
      <c r="J397" s="27"/>
      <c r="K397" s="27"/>
      <c r="L397" s="27"/>
      <c r="M397" s="27"/>
      <c r="N397" s="27"/>
      <c r="O397" s="27"/>
      <c r="P397" s="27"/>
    </row>
    <row r="398" spans="1:16">
      <c r="A398" s="30">
        <v>17</v>
      </c>
      <c r="B398" s="31">
        <v>2</v>
      </c>
      <c r="C398" s="31" t="str" cm="1">
        <f t="array" ref="C398">INDEX($P$5:$P$7,B398)</f>
        <v>5:35–7:00 م</v>
      </c>
      <c r="D398" s="31">
        <v>2</v>
      </c>
      <c r="E398" s="31" t="s">
        <v>95</v>
      </c>
      <c r="F398" s="32">
        <v>1</v>
      </c>
      <c r="G398" s="31" t="s">
        <v>426</v>
      </c>
      <c r="H398" s="27"/>
      <c r="I398" s="27"/>
      <c r="J398" s="27"/>
      <c r="K398" s="27"/>
      <c r="L398" s="27"/>
      <c r="M398" s="27"/>
      <c r="N398" s="27"/>
      <c r="O398" s="27"/>
      <c r="P398" s="27"/>
    </row>
    <row r="399" spans="1:16">
      <c r="A399" s="30">
        <v>17</v>
      </c>
      <c r="B399" s="31">
        <v>2</v>
      </c>
      <c r="C399" s="31" t="str" cm="1">
        <f t="array" ref="C399">INDEX($P$5:$P$7,B399)</f>
        <v>5:35–7:00 م</v>
      </c>
      <c r="D399" s="31">
        <v>3</v>
      </c>
      <c r="E399" s="31" t="s">
        <v>95</v>
      </c>
      <c r="F399" s="32">
        <v>1</v>
      </c>
      <c r="G399" s="31" t="s">
        <v>427</v>
      </c>
      <c r="H399" s="27"/>
      <c r="I399" s="27"/>
      <c r="J399" s="27"/>
      <c r="K399" s="27"/>
      <c r="L399" s="27"/>
      <c r="M399" s="27"/>
      <c r="N399" s="27"/>
      <c r="O399" s="27"/>
      <c r="P399" s="27"/>
    </row>
    <row r="400" spans="1:16">
      <c r="A400" s="30">
        <v>17</v>
      </c>
      <c r="B400" s="31">
        <v>2</v>
      </c>
      <c r="C400" s="31" t="str" cm="1">
        <f t="array" ref="C400">INDEX($P$5:$P$7,B400)</f>
        <v>5:35–7:00 م</v>
      </c>
      <c r="D400" s="31">
        <v>4</v>
      </c>
      <c r="E400" s="31" t="s">
        <v>95</v>
      </c>
      <c r="F400" s="32">
        <v>1</v>
      </c>
      <c r="G400" s="31" t="s">
        <v>428</v>
      </c>
      <c r="H400" s="27"/>
      <c r="I400" s="27"/>
      <c r="J400" s="27"/>
      <c r="K400" s="27"/>
      <c r="L400" s="27"/>
      <c r="M400" s="27"/>
      <c r="N400" s="27"/>
      <c r="O400" s="27"/>
      <c r="P400" s="27"/>
    </row>
    <row r="401" spans="1:16">
      <c r="A401" s="30">
        <v>17</v>
      </c>
      <c r="B401" s="31">
        <v>2</v>
      </c>
      <c r="C401" s="31" t="str" cm="1">
        <f t="array" ref="C401">INDEX($P$5:$P$7,B401)</f>
        <v>5:35–7:00 م</v>
      </c>
      <c r="D401" s="31">
        <v>5</v>
      </c>
      <c r="E401" s="31" t="s">
        <v>95</v>
      </c>
      <c r="F401" s="32">
        <v>1</v>
      </c>
      <c r="G401" s="31" t="s">
        <v>429</v>
      </c>
      <c r="H401" s="27"/>
      <c r="I401" s="27"/>
      <c r="J401" s="27"/>
      <c r="K401" s="27"/>
      <c r="L401" s="27"/>
      <c r="M401" s="27"/>
      <c r="N401" s="27"/>
      <c r="O401" s="27"/>
      <c r="P401" s="27"/>
    </row>
    <row r="402" spans="1:16">
      <c r="A402" s="30">
        <v>17</v>
      </c>
      <c r="B402" s="31">
        <v>2</v>
      </c>
      <c r="C402" s="31" t="str" cm="1">
        <f t="array" ref="C402">INDEX($P$5:$P$7,B402)</f>
        <v>5:35–7:00 م</v>
      </c>
      <c r="D402" s="31">
        <v>6</v>
      </c>
      <c r="E402" s="31" t="s">
        <v>95</v>
      </c>
      <c r="F402" s="32">
        <v>1</v>
      </c>
      <c r="G402" s="31" t="s">
        <v>336</v>
      </c>
      <c r="H402" s="27"/>
      <c r="I402" s="27"/>
      <c r="J402" s="27"/>
      <c r="K402" s="27"/>
      <c r="L402" s="27"/>
      <c r="M402" s="27"/>
      <c r="N402" s="27"/>
      <c r="O402" s="27"/>
      <c r="P402" s="27"/>
    </row>
    <row r="403" spans="1:16">
      <c r="A403" s="30">
        <v>17</v>
      </c>
      <c r="B403" s="31">
        <v>2</v>
      </c>
      <c r="C403" s="31" t="str" cm="1">
        <f t="array" ref="C403">INDEX($P$5:$P$7,B403)</f>
        <v>5:35–7:00 م</v>
      </c>
      <c r="D403" s="31">
        <v>7</v>
      </c>
      <c r="E403" s="31" t="s">
        <v>95</v>
      </c>
      <c r="F403" s="32">
        <v>1</v>
      </c>
      <c r="G403" s="31" t="s">
        <v>333</v>
      </c>
      <c r="H403" s="27"/>
      <c r="I403" s="27"/>
      <c r="J403" s="27"/>
      <c r="K403" s="27"/>
      <c r="L403" s="27"/>
      <c r="M403" s="27"/>
      <c r="N403" s="27"/>
      <c r="O403" s="27"/>
      <c r="P403" s="27"/>
    </row>
    <row r="404" spans="1:16">
      <c r="A404" s="30">
        <v>17</v>
      </c>
      <c r="B404" s="31">
        <v>2</v>
      </c>
      <c r="C404" s="31" t="str" cm="1">
        <f t="array" ref="C404">INDEX($P$5:$P$7,B404)</f>
        <v>5:35–7:00 م</v>
      </c>
      <c r="D404" s="31">
        <v>8</v>
      </c>
      <c r="E404" s="31" t="s">
        <v>95</v>
      </c>
      <c r="F404" s="32">
        <v>1</v>
      </c>
      <c r="G404" s="31" t="s">
        <v>325</v>
      </c>
      <c r="H404" s="27"/>
      <c r="I404" s="27"/>
      <c r="J404" s="27"/>
      <c r="K404" s="27"/>
      <c r="L404" s="27"/>
      <c r="M404" s="27"/>
      <c r="N404" s="27"/>
      <c r="O404" s="27"/>
      <c r="P404" s="27"/>
    </row>
    <row r="405" spans="1:16">
      <c r="A405" s="30">
        <v>17</v>
      </c>
      <c r="B405" s="31">
        <v>3</v>
      </c>
      <c r="C405" s="31" t="str" cm="1">
        <f t="array" ref="C405">INDEX($P$5:$P$7,B405)</f>
        <v>7:10–8:35 م</v>
      </c>
      <c r="D405" s="31">
        <v>1</v>
      </c>
      <c r="E405" s="31" t="s">
        <v>174</v>
      </c>
      <c r="F405" s="32">
        <v>1</v>
      </c>
      <c r="G405" s="31" t="s">
        <v>452</v>
      </c>
      <c r="H405" s="27"/>
      <c r="I405" s="27"/>
      <c r="J405" s="27"/>
      <c r="K405" s="27"/>
      <c r="L405" s="27"/>
      <c r="M405" s="27"/>
      <c r="N405" s="27"/>
      <c r="O405" s="27"/>
      <c r="P405" s="27"/>
    </row>
    <row r="406" spans="1:16">
      <c r="A406" s="30">
        <v>17</v>
      </c>
      <c r="B406" s="31">
        <v>3</v>
      </c>
      <c r="C406" s="31" t="str" cm="1">
        <f t="array" ref="C406">INDEX($P$5:$P$7,B406)</f>
        <v>7:10–8:35 م</v>
      </c>
      <c r="D406" s="31">
        <v>2</v>
      </c>
      <c r="E406" s="31" t="s">
        <v>174</v>
      </c>
      <c r="F406" s="32">
        <v>1</v>
      </c>
      <c r="G406" s="31" t="s">
        <v>723</v>
      </c>
      <c r="H406" s="27"/>
      <c r="I406" s="27"/>
      <c r="J406" s="27"/>
      <c r="K406" s="27"/>
      <c r="L406" s="27"/>
      <c r="M406" s="27"/>
      <c r="N406" s="27"/>
      <c r="O406" s="27"/>
      <c r="P406" s="27"/>
    </row>
    <row r="407" spans="1:16">
      <c r="A407" s="30">
        <v>17</v>
      </c>
      <c r="B407" s="31">
        <v>3</v>
      </c>
      <c r="C407" s="31" t="str" cm="1">
        <f t="array" ref="C407">INDEX($P$5:$P$7,B407)</f>
        <v>7:10–8:35 م</v>
      </c>
      <c r="D407" s="31">
        <v>3</v>
      </c>
      <c r="E407" s="31" t="s">
        <v>174</v>
      </c>
      <c r="F407" s="32">
        <v>1</v>
      </c>
      <c r="G407" s="31" t="s">
        <v>724</v>
      </c>
      <c r="H407" s="27"/>
      <c r="I407" s="27"/>
      <c r="J407" s="27"/>
      <c r="K407" s="27"/>
      <c r="L407" s="27"/>
      <c r="M407" s="27"/>
      <c r="N407" s="27"/>
      <c r="O407" s="27"/>
      <c r="P407" s="27"/>
    </row>
    <row r="408" spans="1:16">
      <c r="A408" s="30">
        <v>17</v>
      </c>
      <c r="B408" s="31">
        <v>3</v>
      </c>
      <c r="C408" s="31" t="str" cm="1">
        <f t="array" ref="C408">INDEX($P$5:$P$7,B408)</f>
        <v>7:10–8:35 م</v>
      </c>
      <c r="D408" s="31">
        <v>4</v>
      </c>
      <c r="E408" s="31" t="s">
        <v>174</v>
      </c>
      <c r="F408" s="32">
        <v>1</v>
      </c>
      <c r="G408" s="31" t="s">
        <v>725</v>
      </c>
      <c r="H408" s="27"/>
      <c r="I408" s="27"/>
      <c r="J408" s="27"/>
      <c r="K408" s="27"/>
      <c r="L408" s="27"/>
      <c r="M408" s="27"/>
      <c r="N408" s="27"/>
      <c r="O408" s="27"/>
      <c r="P408" s="27"/>
    </row>
    <row r="409" spans="1:16">
      <c r="A409" s="30">
        <v>17</v>
      </c>
      <c r="B409" s="31">
        <v>3</v>
      </c>
      <c r="C409" s="31" t="str" cm="1">
        <f t="array" ref="C409">INDEX($P$5:$P$7,B409)</f>
        <v>7:10–8:35 م</v>
      </c>
      <c r="D409" s="31">
        <v>5</v>
      </c>
      <c r="E409" s="31" t="s">
        <v>174</v>
      </c>
      <c r="F409" s="32">
        <v>1</v>
      </c>
      <c r="G409" s="31" t="s">
        <v>664</v>
      </c>
      <c r="H409" s="27"/>
      <c r="I409" s="27"/>
      <c r="J409" s="27"/>
      <c r="K409" s="27"/>
      <c r="L409" s="27"/>
      <c r="M409" s="27"/>
      <c r="N409" s="27"/>
      <c r="O409" s="27"/>
      <c r="P409" s="27"/>
    </row>
    <row r="410" spans="1:16">
      <c r="A410" s="30">
        <v>17</v>
      </c>
      <c r="B410" s="31">
        <v>3</v>
      </c>
      <c r="C410" s="31" t="str" cm="1">
        <f t="array" ref="C410">INDEX($P$5:$P$7,B410)</f>
        <v>7:10–8:35 م</v>
      </c>
      <c r="D410" s="31">
        <v>6</v>
      </c>
      <c r="E410" s="31" t="s">
        <v>174</v>
      </c>
      <c r="F410" s="32">
        <v>1</v>
      </c>
      <c r="G410" s="31" t="s">
        <v>651</v>
      </c>
      <c r="H410" s="27"/>
      <c r="I410" s="27"/>
      <c r="J410" s="27"/>
      <c r="K410" s="27"/>
      <c r="L410" s="27"/>
      <c r="M410" s="27"/>
      <c r="N410" s="27"/>
      <c r="O410" s="27"/>
      <c r="P410" s="27"/>
    </row>
    <row r="411" spans="1:16">
      <c r="A411" s="30">
        <v>17</v>
      </c>
      <c r="B411" s="31">
        <v>3</v>
      </c>
      <c r="C411" s="31" t="str" cm="1">
        <f t="array" ref="C411">INDEX($P$5:$P$7,B411)</f>
        <v>7:10–8:35 م</v>
      </c>
      <c r="D411" s="31">
        <v>7</v>
      </c>
      <c r="E411" s="31" t="s">
        <v>174</v>
      </c>
      <c r="F411" s="32">
        <v>1</v>
      </c>
      <c r="G411" s="31" t="s">
        <v>641</v>
      </c>
      <c r="H411" s="27"/>
      <c r="I411" s="27"/>
      <c r="J411" s="27"/>
      <c r="K411" s="27"/>
      <c r="L411" s="27"/>
      <c r="M411" s="27"/>
      <c r="N411" s="27"/>
      <c r="O411" s="27"/>
      <c r="P411" s="27"/>
    </row>
    <row r="412" spans="1:16">
      <c r="A412" s="30">
        <v>17</v>
      </c>
      <c r="B412" s="31">
        <v>3</v>
      </c>
      <c r="C412" s="31" t="str" cm="1">
        <f t="array" ref="C412">INDEX($P$5:$P$7,B412)</f>
        <v>7:10–8:35 م</v>
      </c>
      <c r="D412" s="31">
        <v>8</v>
      </c>
      <c r="E412" s="31" t="s">
        <v>174</v>
      </c>
      <c r="F412" s="32">
        <v>1</v>
      </c>
      <c r="G412" s="31" t="s">
        <v>631</v>
      </c>
      <c r="H412" s="27"/>
      <c r="I412" s="27"/>
      <c r="J412" s="27"/>
      <c r="K412" s="27"/>
      <c r="L412" s="27"/>
      <c r="M412" s="27"/>
      <c r="N412" s="27"/>
      <c r="O412" s="27"/>
      <c r="P412" s="27"/>
    </row>
    <row r="413" spans="1:16">
      <c r="A413" s="36">
        <v>18</v>
      </c>
      <c r="B413" s="36">
        <v>1</v>
      </c>
      <c r="C413" s="36" t="str" cm="1">
        <f t="array" ref="C413">INDEX($P$5:$P$7,B413)</f>
        <v>4:00–5:25 م</v>
      </c>
      <c r="D413" s="36">
        <v>1</v>
      </c>
      <c r="E413" s="36" t="s">
        <v>180</v>
      </c>
      <c r="F413" s="36"/>
      <c r="G413" s="36" t="s">
        <v>181</v>
      </c>
      <c r="H413" s="27"/>
      <c r="I413" s="27"/>
      <c r="J413" s="27"/>
      <c r="K413" s="27"/>
      <c r="L413" s="27"/>
      <c r="M413" s="27"/>
      <c r="N413" s="27"/>
      <c r="O413" s="27"/>
      <c r="P413" s="27"/>
    </row>
    <row r="414" spans="1:16">
      <c r="A414" s="36">
        <v>18</v>
      </c>
      <c r="B414" s="36">
        <v>1</v>
      </c>
      <c r="C414" s="36" t="str" cm="1">
        <f t="array" ref="C414">INDEX($P$5:$P$7,B414)</f>
        <v>4:00–5:25 م</v>
      </c>
      <c r="D414" s="36">
        <v>2</v>
      </c>
      <c r="E414" s="36" t="s">
        <v>180</v>
      </c>
      <c r="F414" s="36"/>
      <c r="G414" s="36" t="s">
        <v>182</v>
      </c>
      <c r="H414" s="27"/>
      <c r="I414" s="27"/>
      <c r="J414" s="27"/>
      <c r="K414" s="27"/>
      <c r="L414" s="27"/>
      <c r="M414" s="27"/>
      <c r="N414" s="27"/>
      <c r="O414" s="27"/>
      <c r="P414" s="27"/>
    </row>
    <row r="415" spans="1:16">
      <c r="A415" s="36">
        <v>19</v>
      </c>
      <c r="B415" s="36">
        <v>1</v>
      </c>
      <c r="C415" s="36" t="str" cm="1">
        <f t="array" ref="C415">INDEX($P$5:$P$7,B415)</f>
        <v>4:00–5:25 م</v>
      </c>
      <c r="D415" s="36">
        <v>1</v>
      </c>
      <c r="E415" s="36" t="s">
        <v>101</v>
      </c>
      <c r="F415" s="36"/>
      <c r="G415" s="36" t="s">
        <v>183</v>
      </c>
      <c r="H415" s="27"/>
      <c r="I415" s="27"/>
      <c r="J415" s="27"/>
      <c r="K415" s="27"/>
      <c r="L415" s="27"/>
      <c r="M415" s="27"/>
      <c r="N415" s="27"/>
      <c r="O415" s="27"/>
      <c r="P415" s="27"/>
    </row>
  </sheetData>
  <mergeCells count="2">
    <mergeCell ref="A1:G1"/>
    <mergeCell ref="A2:G2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6676D-4509-4832-BF41-1D63EEE4E2A1}">
  <dimension ref="A1:P432"/>
  <sheetViews>
    <sheetView showGridLines="0" rightToLeft="1" workbookViewId="0">
      <pane ySplit="4" topLeftCell="A5" activePane="bottomLeft" state="frozen"/>
      <selection sqref="A1:C1"/>
      <selection pane="bottomLeft" sqref="A1:XFD1048576"/>
    </sheetView>
  </sheetViews>
  <sheetFormatPr defaultRowHeight="14.5"/>
  <cols>
    <col min="1" max="2" width="10" style="24" customWidth="1"/>
    <col min="3" max="3" width="20.90625" style="24" customWidth="1"/>
    <col min="4" max="4" width="11.26953125" style="24" customWidth="1"/>
    <col min="5" max="5" width="21.453125" style="24" customWidth="1"/>
    <col min="6" max="6" width="10.54296875" style="24" customWidth="1"/>
    <col min="7" max="7" width="27.26953125" style="24" customWidth="1"/>
    <col min="8" max="8" width="8.7265625" style="19"/>
    <col min="9" max="9" width="10" style="19" customWidth="1"/>
    <col min="10" max="10" width="15.453125" style="19" customWidth="1"/>
    <col min="11" max="12" width="12.7265625" style="19" customWidth="1"/>
    <col min="13" max="14" width="8.7265625" style="19"/>
    <col min="15" max="15" width="9.08984375" style="19" customWidth="1"/>
    <col min="16" max="16" width="20.90625" style="19" customWidth="1"/>
    <col min="17" max="16384" width="8.7265625" style="19"/>
  </cols>
  <sheetData>
    <row r="1" spans="1:16" ht="18.5">
      <c r="A1" s="56" t="s">
        <v>726</v>
      </c>
      <c r="B1" s="56"/>
      <c r="C1" s="56"/>
      <c r="D1" s="56"/>
      <c r="E1" s="56"/>
      <c r="F1" s="56"/>
      <c r="G1" s="56"/>
      <c r="H1" s="18"/>
      <c r="I1" s="18"/>
      <c r="J1" s="18"/>
      <c r="K1" s="18"/>
      <c r="L1" s="18"/>
      <c r="M1" s="18"/>
      <c r="N1" s="18"/>
      <c r="O1" s="18"/>
      <c r="P1" s="18"/>
    </row>
    <row r="2" spans="1:16">
      <c r="A2" s="57" t="str">
        <f>"إجمالي "&amp;COUNTIF($G$5:$G$429,"* ضد *")&amp;" مباراة دوري | مباريات كل فريق "&amp;IF(MIN($K$5:$K$56)=MAX($K$5:$K$56),MIN($K$5:$K$56),MIN($K$5:$K$56)&amp;"–"&amp;MAX($K$5:$K$56))&amp;" | 3 مجموعة | دوري 17 يوم + إقصائي 2 يوم = 19 يوم | "&amp;MAX($D$5:$D$432)&amp;" ملعب"</f>
        <v>إجمالي 425 مباراة دوري | مباريات كل فريق 16–17 | 3 مجموعة | دوري 17 يوم + إقصائي 2 يوم = 19 يوم | 9 ملعب</v>
      </c>
      <c r="B2" s="58"/>
      <c r="C2" s="58"/>
      <c r="D2" s="58"/>
      <c r="E2" s="58"/>
      <c r="F2" s="58"/>
      <c r="G2" s="58"/>
      <c r="H2" s="25"/>
      <c r="I2" s="25"/>
      <c r="J2" s="25"/>
      <c r="K2" s="25"/>
      <c r="L2" s="25"/>
      <c r="M2" s="25"/>
      <c r="N2" s="25"/>
      <c r="O2" s="25"/>
      <c r="P2" s="25"/>
    </row>
    <row r="3" spans="1:16">
      <c r="A3" s="26"/>
      <c r="B3" s="26"/>
      <c r="C3" s="26"/>
      <c r="D3" s="26"/>
      <c r="E3" s="26"/>
      <c r="F3" s="26"/>
      <c r="G3" s="26"/>
      <c r="H3" s="27"/>
      <c r="I3" s="27"/>
      <c r="J3" s="27"/>
      <c r="K3" s="27"/>
      <c r="L3" s="27"/>
      <c r="M3" s="27"/>
      <c r="N3" s="27"/>
      <c r="O3" s="27"/>
      <c r="P3" s="27"/>
    </row>
    <row r="4" spans="1:16">
      <c r="A4" s="28" t="s">
        <v>12</v>
      </c>
      <c r="B4" s="28" t="s">
        <v>13</v>
      </c>
      <c r="C4" s="28" t="s">
        <v>14</v>
      </c>
      <c r="D4" s="28" t="s">
        <v>15</v>
      </c>
      <c r="E4" s="28" t="s">
        <v>16</v>
      </c>
      <c r="F4" s="28" t="s">
        <v>17</v>
      </c>
      <c r="G4" s="28" t="s">
        <v>18</v>
      </c>
      <c r="H4" s="27"/>
      <c r="I4" s="29" t="s">
        <v>35</v>
      </c>
      <c r="J4" s="29" t="s">
        <v>36</v>
      </c>
      <c r="K4" s="29" t="s">
        <v>37</v>
      </c>
      <c r="L4" s="29" t="s">
        <v>38</v>
      </c>
      <c r="M4" s="27"/>
      <c r="N4" s="27"/>
      <c r="O4" s="15" t="s">
        <v>13</v>
      </c>
      <c r="P4" s="15" t="s">
        <v>39</v>
      </c>
    </row>
    <row r="5" spans="1:16">
      <c r="A5" s="30">
        <v>1</v>
      </c>
      <c r="B5" s="31">
        <v>1</v>
      </c>
      <c r="C5" s="31" t="str" cm="1">
        <f t="array" ref="C5">INDEX($P$5:$P$7,B5)</f>
        <v>4:00–5:25 م</v>
      </c>
      <c r="D5" s="31">
        <v>1</v>
      </c>
      <c r="E5" s="31" t="s">
        <v>19</v>
      </c>
      <c r="F5" s="32">
        <v>1</v>
      </c>
      <c r="G5" s="31" t="s">
        <v>189</v>
      </c>
      <c r="H5" s="27"/>
      <c r="I5" s="33">
        <v>1</v>
      </c>
      <c r="J5" s="33" t="s">
        <v>19</v>
      </c>
      <c r="K5" s="33">
        <f t="shared" ref="K5:K36" si="0">COUNTIF($G$5:$G$429,I5&amp;" ضد *")+COUNTIF($G$5:$G$429,"* ضد "&amp;I5)</f>
        <v>17</v>
      </c>
      <c r="L5" s="33">
        <f t="shared" ref="L5:L36" si="1">COUNTIF($J$5:$J$56,J5)-1</f>
        <v>17</v>
      </c>
      <c r="M5" s="27"/>
      <c r="N5" s="27"/>
      <c r="O5" s="34">
        <v>1</v>
      </c>
      <c r="P5" s="34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</row>
    <row r="6" spans="1:16">
      <c r="A6" s="30">
        <v>1</v>
      </c>
      <c r="B6" s="31">
        <v>1</v>
      </c>
      <c r="C6" s="31" t="str" cm="1">
        <f t="array" ref="C6">INDEX($P$5:$P$7,B6)</f>
        <v>4:00–5:25 م</v>
      </c>
      <c r="D6" s="31">
        <v>2</v>
      </c>
      <c r="E6" s="31" t="s">
        <v>19</v>
      </c>
      <c r="F6" s="32">
        <v>1</v>
      </c>
      <c r="G6" s="31" t="s">
        <v>127</v>
      </c>
      <c r="H6" s="27"/>
      <c r="I6" s="33">
        <v>2</v>
      </c>
      <c r="J6" s="33" t="s">
        <v>19</v>
      </c>
      <c r="K6" s="33">
        <f t="shared" si="0"/>
        <v>17</v>
      </c>
      <c r="L6" s="33">
        <f t="shared" si="1"/>
        <v>17</v>
      </c>
      <c r="M6" s="27"/>
      <c r="N6" s="27"/>
      <c r="O6" s="34">
        <v>2</v>
      </c>
      <c r="P6" s="34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</row>
    <row r="7" spans="1:16">
      <c r="A7" s="30">
        <v>1</v>
      </c>
      <c r="B7" s="31">
        <v>1</v>
      </c>
      <c r="C7" s="31" t="str" cm="1">
        <f t="array" ref="C7">INDEX($P$5:$P$7,B7)</f>
        <v>4:00–5:25 م</v>
      </c>
      <c r="D7" s="31">
        <v>3</v>
      </c>
      <c r="E7" s="31" t="s">
        <v>19</v>
      </c>
      <c r="F7" s="32">
        <v>1</v>
      </c>
      <c r="G7" s="31" t="s">
        <v>128</v>
      </c>
      <c r="H7" s="27"/>
      <c r="I7" s="33">
        <v>3</v>
      </c>
      <c r="J7" s="33" t="s">
        <v>19</v>
      </c>
      <c r="K7" s="33">
        <f t="shared" si="0"/>
        <v>17</v>
      </c>
      <c r="L7" s="33">
        <f t="shared" si="1"/>
        <v>17</v>
      </c>
      <c r="M7" s="27"/>
      <c r="N7" s="27"/>
      <c r="O7" s="34">
        <v>3</v>
      </c>
      <c r="P7" s="34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</row>
    <row r="8" spans="1:16">
      <c r="A8" s="30">
        <v>1</v>
      </c>
      <c r="B8" s="31">
        <v>1</v>
      </c>
      <c r="C8" s="31" t="str" cm="1">
        <f t="array" ref="C8">INDEX($P$5:$P$7,B8)</f>
        <v>4:00–5:25 م</v>
      </c>
      <c r="D8" s="31">
        <v>4</v>
      </c>
      <c r="E8" s="31" t="s">
        <v>19</v>
      </c>
      <c r="F8" s="32">
        <v>1</v>
      </c>
      <c r="G8" s="31" t="s">
        <v>129</v>
      </c>
      <c r="H8" s="27"/>
      <c r="I8" s="33">
        <v>4</v>
      </c>
      <c r="J8" s="33" t="s">
        <v>19</v>
      </c>
      <c r="K8" s="33">
        <f t="shared" si="0"/>
        <v>17</v>
      </c>
      <c r="L8" s="33">
        <f t="shared" si="1"/>
        <v>17</v>
      </c>
      <c r="M8" s="27"/>
      <c r="N8" s="27"/>
      <c r="O8" s="27"/>
      <c r="P8" s="27"/>
    </row>
    <row r="9" spans="1:16">
      <c r="A9" s="30">
        <v>1</v>
      </c>
      <c r="B9" s="31">
        <v>1</v>
      </c>
      <c r="C9" s="31" t="str" cm="1">
        <f t="array" ref="C9">INDEX($P$5:$P$7,B9)</f>
        <v>4:00–5:25 م</v>
      </c>
      <c r="D9" s="31">
        <v>5</v>
      </c>
      <c r="E9" s="31" t="s">
        <v>19</v>
      </c>
      <c r="F9" s="32">
        <v>1</v>
      </c>
      <c r="G9" s="31" t="s">
        <v>130</v>
      </c>
      <c r="H9" s="27"/>
      <c r="I9" s="33">
        <v>5</v>
      </c>
      <c r="J9" s="33" t="s">
        <v>19</v>
      </c>
      <c r="K9" s="33">
        <f t="shared" si="0"/>
        <v>17</v>
      </c>
      <c r="L9" s="33">
        <f t="shared" si="1"/>
        <v>17</v>
      </c>
      <c r="M9" s="27"/>
      <c r="N9" s="27"/>
      <c r="O9" s="35" t="s">
        <v>184</v>
      </c>
      <c r="P9" s="27"/>
    </row>
    <row r="10" spans="1:16">
      <c r="A10" s="30">
        <v>1</v>
      </c>
      <c r="B10" s="31">
        <v>1</v>
      </c>
      <c r="C10" s="31" t="str" cm="1">
        <f t="array" ref="C10">INDEX($P$5:$P$7,B10)</f>
        <v>4:00–5:25 م</v>
      </c>
      <c r="D10" s="31">
        <v>6</v>
      </c>
      <c r="E10" s="31" t="s">
        <v>19</v>
      </c>
      <c r="F10" s="32">
        <v>1</v>
      </c>
      <c r="G10" s="31" t="s">
        <v>131</v>
      </c>
      <c r="H10" s="27"/>
      <c r="I10" s="33">
        <v>6</v>
      </c>
      <c r="J10" s="33" t="s">
        <v>19</v>
      </c>
      <c r="K10" s="33">
        <f t="shared" si="0"/>
        <v>17</v>
      </c>
      <c r="L10" s="33">
        <f t="shared" si="1"/>
        <v>17</v>
      </c>
      <c r="M10" s="27"/>
      <c r="N10" s="27"/>
      <c r="O10" s="27"/>
      <c r="P10" s="27"/>
    </row>
    <row r="11" spans="1:16">
      <c r="A11" s="30">
        <v>1</v>
      </c>
      <c r="B11" s="31">
        <v>1</v>
      </c>
      <c r="C11" s="31" t="str" cm="1">
        <f t="array" ref="C11">INDEX($P$5:$P$7,B11)</f>
        <v>4:00–5:25 م</v>
      </c>
      <c r="D11" s="31">
        <v>7</v>
      </c>
      <c r="E11" s="31" t="s">
        <v>19</v>
      </c>
      <c r="F11" s="32">
        <v>1</v>
      </c>
      <c r="G11" s="31" t="s">
        <v>91</v>
      </c>
      <c r="H11" s="27"/>
      <c r="I11" s="33">
        <v>7</v>
      </c>
      <c r="J11" s="33" t="s">
        <v>19</v>
      </c>
      <c r="K11" s="33">
        <f t="shared" si="0"/>
        <v>17</v>
      </c>
      <c r="L11" s="33">
        <f t="shared" si="1"/>
        <v>17</v>
      </c>
      <c r="M11" s="27"/>
      <c r="N11" s="27"/>
      <c r="O11" s="27"/>
      <c r="P11" s="27"/>
    </row>
    <row r="12" spans="1:16">
      <c r="A12" s="30">
        <v>1</v>
      </c>
      <c r="B12" s="31">
        <v>1</v>
      </c>
      <c r="C12" s="31" t="str" cm="1">
        <f t="array" ref="C12">INDEX($P$5:$P$7,B12)</f>
        <v>4:00–5:25 م</v>
      </c>
      <c r="D12" s="31">
        <v>8</v>
      </c>
      <c r="E12" s="31" t="s">
        <v>19</v>
      </c>
      <c r="F12" s="32">
        <v>1</v>
      </c>
      <c r="G12" s="31" t="s">
        <v>79</v>
      </c>
      <c r="H12" s="27"/>
      <c r="I12" s="33">
        <v>8</v>
      </c>
      <c r="J12" s="33" t="s">
        <v>19</v>
      </c>
      <c r="K12" s="33">
        <f t="shared" si="0"/>
        <v>17</v>
      </c>
      <c r="L12" s="33">
        <f t="shared" si="1"/>
        <v>17</v>
      </c>
      <c r="M12" s="27"/>
      <c r="N12" s="27"/>
      <c r="O12" s="27"/>
      <c r="P12" s="27"/>
    </row>
    <row r="13" spans="1:16">
      <c r="A13" s="30">
        <v>1</v>
      </c>
      <c r="B13" s="31">
        <v>1</v>
      </c>
      <c r="C13" s="31" t="str" cm="1">
        <f t="array" ref="C13">INDEX($P$5:$P$7,B13)</f>
        <v>4:00–5:25 م</v>
      </c>
      <c r="D13" s="31">
        <v>9</v>
      </c>
      <c r="E13" s="31" t="s">
        <v>19</v>
      </c>
      <c r="F13" s="32">
        <v>1</v>
      </c>
      <c r="G13" s="31" t="s">
        <v>67</v>
      </c>
      <c r="H13" s="27"/>
      <c r="I13" s="33">
        <v>9</v>
      </c>
      <c r="J13" s="33" t="s">
        <v>19</v>
      </c>
      <c r="K13" s="33">
        <f t="shared" si="0"/>
        <v>17</v>
      </c>
      <c r="L13" s="33">
        <f t="shared" si="1"/>
        <v>17</v>
      </c>
      <c r="M13" s="27"/>
      <c r="N13" s="27"/>
      <c r="O13" s="27"/>
      <c r="P13" s="27"/>
    </row>
    <row r="14" spans="1:16">
      <c r="A14" s="30">
        <v>1</v>
      </c>
      <c r="B14" s="31">
        <v>2</v>
      </c>
      <c r="C14" s="31" t="str" cm="1">
        <f t="array" ref="C14">INDEX($P$5:$P$7,B14)</f>
        <v>5:35–7:00 م</v>
      </c>
      <c r="D14" s="31">
        <v>1</v>
      </c>
      <c r="E14" s="31" t="s">
        <v>95</v>
      </c>
      <c r="F14" s="32">
        <v>1</v>
      </c>
      <c r="G14" s="31" t="s">
        <v>431</v>
      </c>
      <c r="H14" s="27"/>
      <c r="I14" s="33">
        <v>10</v>
      </c>
      <c r="J14" s="33" t="s">
        <v>19</v>
      </c>
      <c r="K14" s="33">
        <f t="shared" si="0"/>
        <v>17</v>
      </c>
      <c r="L14" s="33">
        <f t="shared" si="1"/>
        <v>17</v>
      </c>
      <c r="M14" s="27"/>
      <c r="N14" s="27"/>
      <c r="O14" s="27"/>
      <c r="P14" s="27"/>
    </row>
    <row r="15" spans="1:16">
      <c r="A15" s="30">
        <v>1</v>
      </c>
      <c r="B15" s="31">
        <v>2</v>
      </c>
      <c r="C15" s="31" t="str" cm="1">
        <f t="array" ref="C15">INDEX($P$5:$P$7,B15)</f>
        <v>5:35–7:00 م</v>
      </c>
      <c r="D15" s="31">
        <v>2</v>
      </c>
      <c r="E15" s="31" t="s">
        <v>95</v>
      </c>
      <c r="F15" s="32">
        <v>1</v>
      </c>
      <c r="G15" s="31" t="s">
        <v>426</v>
      </c>
      <c r="H15" s="27"/>
      <c r="I15" s="33">
        <v>11</v>
      </c>
      <c r="J15" s="33" t="s">
        <v>19</v>
      </c>
      <c r="K15" s="33">
        <f t="shared" si="0"/>
        <v>17</v>
      </c>
      <c r="L15" s="33">
        <f t="shared" si="1"/>
        <v>17</v>
      </c>
      <c r="M15" s="27"/>
      <c r="N15" s="27"/>
      <c r="O15" s="27"/>
      <c r="P15" s="27"/>
    </row>
    <row r="16" spans="1:16">
      <c r="A16" s="30">
        <v>1</v>
      </c>
      <c r="B16" s="31">
        <v>2</v>
      </c>
      <c r="C16" s="31" t="str" cm="1">
        <f t="array" ref="C16">INDEX($P$5:$P$7,B16)</f>
        <v>5:35–7:00 م</v>
      </c>
      <c r="D16" s="31">
        <v>3</v>
      </c>
      <c r="E16" s="31" t="s">
        <v>95</v>
      </c>
      <c r="F16" s="32">
        <v>1</v>
      </c>
      <c r="G16" s="31" t="s">
        <v>427</v>
      </c>
      <c r="H16" s="27"/>
      <c r="I16" s="33">
        <v>12</v>
      </c>
      <c r="J16" s="33" t="s">
        <v>19</v>
      </c>
      <c r="K16" s="33">
        <f t="shared" si="0"/>
        <v>17</v>
      </c>
      <c r="L16" s="33">
        <f t="shared" si="1"/>
        <v>17</v>
      </c>
      <c r="M16" s="27"/>
      <c r="N16" s="27"/>
      <c r="O16" s="27"/>
      <c r="P16" s="27"/>
    </row>
    <row r="17" spans="1:16">
      <c r="A17" s="30">
        <v>1</v>
      </c>
      <c r="B17" s="31">
        <v>2</v>
      </c>
      <c r="C17" s="31" t="str" cm="1">
        <f t="array" ref="C17">INDEX($P$5:$P$7,B17)</f>
        <v>5:35–7:00 م</v>
      </c>
      <c r="D17" s="31">
        <v>4</v>
      </c>
      <c r="E17" s="31" t="s">
        <v>95</v>
      </c>
      <c r="F17" s="32">
        <v>1</v>
      </c>
      <c r="G17" s="31" t="s">
        <v>428</v>
      </c>
      <c r="H17" s="27"/>
      <c r="I17" s="33">
        <v>13</v>
      </c>
      <c r="J17" s="33" t="s">
        <v>19</v>
      </c>
      <c r="K17" s="33">
        <f t="shared" si="0"/>
        <v>17</v>
      </c>
      <c r="L17" s="33">
        <f t="shared" si="1"/>
        <v>17</v>
      </c>
      <c r="M17" s="27"/>
      <c r="N17" s="27"/>
      <c r="O17" s="27"/>
      <c r="P17" s="27"/>
    </row>
    <row r="18" spans="1:16">
      <c r="A18" s="30">
        <v>1</v>
      </c>
      <c r="B18" s="31">
        <v>2</v>
      </c>
      <c r="C18" s="31" t="str" cm="1">
        <f t="array" ref="C18">INDEX($P$5:$P$7,B18)</f>
        <v>5:35–7:00 م</v>
      </c>
      <c r="D18" s="31">
        <v>5</v>
      </c>
      <c r="E18" s="31" t="s">
        <v>95</v>
      </c>
      <c r="F18" s="32">
        <v>1</v>
      </c>
      <c r="G18" s="31" t="s">
        <v>429</v>
      </c>
      <c r="H18" s="27"/>
      <c r="I18" s="33">
        <v>14</v>
      </c>
      <c r="J18" s="33" t="s">
        <v>19</v>
      </c>
      <c r="K18" s="33">
        <f t="shared" si="0"/>
        <v>17</v>
      </c>
      <c r="L18" s="33">
        <f t="shared" si="1"/>
        <v>17</v>
      </c>
      <c r="M18" s="27"/>
      <c r="N18" s="27"/>
      <c r="O18" s="27"/>
      <c r="P18" s="27"/>
    </row>
    <row r="19" spans="1:16">
      <c r="A19" s="30">
        <v>1</v>
      </c>
      <c r="B19" s="31">
        <v>2</v>
      </c>
      <c r="C19" s="31" t="str" cm="1">
        <f t="array" ref="C19">INDEX($P$5:$P$7,B19)</f>
        <v>5:35–7:00 م</v>
      </c>
      <c r="D19" s="31">
        <v>6</v>
      </c>
      <c r="E19" s="31" t="s">
        <v>95</v>
      </c>
      <c r="F19" s="32">
        <v>1</v>
      </c>
      <c r="G19" s="31" t="s">
        <v>336</v>
      </c>
      <c r="H19" s="27"/>
      <c r="I19" s="33">
        <v>15</v>
      </c>
      <c r="J19" s="33" t="s">
        <v>19</v>
      </c>
      <c r="K19" s="33">
        <f t="shared" si="0"/>
        <v>17</v>
      </c>
      <c r="L19" s="33">
        <f t="shared" si="1"/>
        <v>17</v>
      </c>
      <c r="M19" s="27"/>
      <c r="N19" s="27"/>
      <c r="O19" s="27"/>
      <c r="P19" s="27"/>
    </row>
    <row r="20" spans="1:16">
      <c r="A20" s="30">
        <v>1</v>
      </c>
      <c r="B20" s="31">
        <v>2</v>
      </c>
      <c r="C20" s="31" t="str" cm="1">
        <f t="array" ref="C20">INDEX($P$5:$P$7,B20)</f>
        <v>5:35–7:00 م</v>
      </c>
      <c r="D20" s="31">
        <v>7</v>
      </c>
      <c r="E20" s="31" t="s">
        <v>95</v>
      </c>
      <c r="F20" s="32">
        <v>1</v>
      </c>
      <c r="G20" s="31" t="s">
        <v>333</v>
      </c>
      <c r="H20" s="27"/>
      <c r="I20" s="33">
        <v>16</v>
      </c>
      <c r="J20" s="33" t="s">
        <v>19</v>
      </c>
      <c r="K20" s="33">
        <f t="shared" si="0"/>
        <v>17</v>
      </c>
      <c r="L20" s="33">
        <f t="shared" si="1"/>
        <v>17</v>
      </c>
      <c r="M20" s="27"/>
      <c r="N20" s="27"/>
      <c r="O20" s="27"/>
      <c r="P20" s="27"/>
    </row>
    <row r="21" spans="1:16">
      <c r="A21" s="30">
        <v>1</v>
      </c>
      <c r="B21" s="31">
        <v>2</v>
      </c>
      <c r="C21" s="31" t="str" cm="1">
        <f t="array" ref="C21">INDEX($P$5:$P$7,B21)</f>
        <v>5:35–7:00 م</v>
      </c>
      <c r="D21" s="31">
        <v>8</v>
      </c>
      <c r="E21" s="31" t="s">
        <v>95</v>
      </c>
      <c r="F21" s="32">
        <v>1</v>
      </c>
      <c r="G21" s="31" t="s">
        <v>325</v>
      </c>
      <c r="H21" s="27"/>
      <c r="I21" s="33">
        <v>17</v>
      </c>
      <c r="J21" s="33" t="s">
        <v>19</v>
      </c>
      <c r="K21" s="33">
        <f t="shared" si="0"/>
        <v>17</v>
      </c>
      <c r="L21" s="33">
        <f t="shared" si="1"/>
        <v>17</v>
      </c>
      <c r="M21" s="27"/>
      <c r="N21" s="27"/>
      <c r="O21" s="27"/>
      <c r="P21" s="27"/>
    </row>
    <row r="22" spans="1:16">
      <c r="A22" s="30">
        <v>1</v>
      </c>
      <c r="B22" s="31">
        <v>2</v>
      </c>
      <c r="C22" s="31" t="str" cm="1">
        <f t="array" ref="C22">INDEX($P$5:$P$7,B22)</f>
        <v>5:35–7:00 م</v>
      </c>
      <c r="D22" s="31">
        <v>9</v>
      </c>
      <c r="E22" s="31" t="s">
        <v>174</v>
      </c>
      <c r="F22" s="32">
        <v>1</v>
      </c>
      <c r="G22" s="31" t="s">
        <v>727</v>
      </c>
      <c r="H22" s="27"/>
      <c r="I22" s="33">
        <v>18</v>
      </c>
      <c r="J22" s="33" t="s">
        <v>19</v>
      </c>
      <c r="K22" s="33">
        <f t="shared" si="0"/>
        <v>17</v>
      </c>
      <c r="L22" s="33">
        <f t="shared" si="1"/>
        <v>17</v>
      </c>
      <c r="M22" s="27"/>
      <c r="N22" s="27"/>
      <c r="O22" s="27"/>
      <c r="P22" s="27"/>
    </row>
    <row r="23" spans="1:16">
      <c r="A23" s="30">
        <v>1</v>
      </c>
      <c r="B23" s="31">
        <v>3</v>
      </c>
      <c r="C23" s="31" t="str" cm="1">
        <f t="array" ref="C23">INDEX($P$5:$P$7,B23)</f>
        <v>7:10–8:35 م</v>
      </c>
      <c r="D23" s="31">
        <v>1</v>
      </c>
      <c r="E23" s="31" t="s">
        <v>174</v>
      </c>
      <c r="F23" s="32">
        <v>1</v>
      </c>
      <c r="G23" s="31" t="s">
        <v>723</v>
      </c>
      <c r="H23" s="27"/>
      <c r="I23" s="33">
        <v>19</v>
      </c>
      <c r="J23" s="33" t="s">
        <v>95</v>
      </c>
      <c r="K23" s="33">
        <f t="shared" si="0"/>
        <v>16</v>
      </c>
      <c r="L23" s="33">
        <f t="shared" si="1"/>
        <v>16</v>
      </c>
      <c r="M23" s="27"/>
      <c r="N23" s="27"/>
      <c r="O23" s="27"/>
      <c r="P23" s="27"/>
    </row>
    <row r="24" spans="1:16">
      <c r="A24" s="30">
        <v>1</v>
      </c>
      <c r="B24" s="31">
        <v>3</v>
      </c>
      <c r="C24" s="31" t="str" cm="1">
        <f t="array" ref="C24">INDEX($P$5:$P$7,B24)</f>
        <v>7:10–8:35 م</v>
      </c>
      <c r="D24" s="31">
        <v>2</v>
      </c>
      <c r="E24" s="31" t="s">
        <v>174</v>
      </c>
      <c r="F24" s="32">
        <v>1</v>
      </c>
      <c r="G24" s="31" t="s">
        <v>724</v>
      </c>
      <c r="H24" s="27"/>
      <c r="I24" s="33">
        <v>20</v>
      </c>
      <c r="J24" s="33" t="s">
        <v>95</v>
      </c>
      <c r="K24" s="33">
        <f t="shared" si="0"/>
        <v>16</v>
      </c>
      <c r="L24" s="33">
        <f t="shared" si="1"/>
        <v>16</v>
      </c>
      <c r="M24" s="27"/>
      <c r="N24" s="27"/>
      <c r="O24" s="27"/>
      <c r="P24" s="27"/>
    </row>
    <row r="25" spans="1:16">
      <c r="A25" s="30">
        <v>1</v>
      </c>
      <c r="B25" s="31">
        <v>3</v>
      </c>
      <c r="C25" s="31" t="str" cm="1">
        <f t="array" ref="C25">INDEX($P$5:$P$7,B25)</f>
        <v>7:10–8:35 م</v>
      </c>
      <c r="D25" s="31">
        <v>3</v>
      </c>
      <c r="E25" s="31" t="s">
        <v>174</v>
      </c>
      <c r="F25" s="32">
        <v>1</v>
      </c>
      <c r="G25" s="31" t="s">
        <v>725</v>
      </c>
      <c r="H25" s="27"/>
      <c r="I25" s="33">
        <v>21</v>
      </c>
      <c r="J25" s="33" t="s">
        <v>95</v>
      </c>
      <c r="K25" s="33">
        <f t="shared" si="0"/>
        <v>16</v>
      </c>
      <c r="L25" s="33">
        <f t="shared" si="1"/>
        <v>16</v>
      </c>
      <c r="M25" s="27"/>
      <c r="N25" s="27"/>
      <c r="O25" s="27"/>
      <c r="P25" s="27"/>
    </row>
    <row r="26" spans="1:16">
      <c r="A26" s="30">
        <v>1</v>
      </c>
      <c r="B26" s="31">
        <v>3</v>
      </c>
      <c r="C26" s="31" t="str" cm="1">
        <f t="array" ref="C26">INDEX($P$5:$P$7,B26)</f>
        <v>7:10–8:35 م</v>
      </c>
      <c r="D26" s="31">
        <v>4</v>
      </c>
      <c r="E26" s="31" t="s">
        <v>174</v>
      </c>
      <c r="F26" s="32">
        <v>1</v>
      </c>
      <c r="G26" s="31" t="s">
        <v>664</v>
      </c>
      <c r="H26" s="27"/>
      <c r="I26" s="33">
        <v>22</v>
      </c>
      <c r="J26" s="33" t="s">
        <v>95</v>
      </c>
      <c r="K26" s="33">
        <f t="shared" si="0"/>
        <v>16</v>
      </c>
      <c r="L26" s="33">
        <f t="shared" si="1"/>
        <v>16</v>
      </c>
      <c r="M26" s="27"/>
      <c r="N26" s="27"/>
      <c r="O26" s="27"/>
      <c r="P26" s="27"/>
    </row>
    <row r="27" spans="1:16">
      <c r="A27" s="30">
        <v>1</v>
      </c>
      <c r="B27" s="31">
        <v>3</v>
      </c>
      <c r="C27" s="31" t="str" cm="1">
        <f t="array" ref="C27">INDEX($P$5:$P$7,B27)</f>
        <v>7:10–8:35 م</v>
      </c>
      <c r="D27" s="31">
        <v>5</v>
      </c>
      <c r="E27" s="31" t="s">
        <v>174</v>
      </c>
      <c r="F27" s="32">
        <v>1</v>
      </c>
      <c r="G27" s="31" t="s">
        <v>651</v>
      </c>
      <c r="H27" s="27"/>
      <c r="I27" s="33">
        <v>23</v>
      </c>
      <c r="J27" s="33" t="s">
        <v>95</v>
      </c>
      <c r="K27" s="33">
        <f t="shared" si="0"/>
        <v>16</v>
      </c>
      <c r="L27" s="33">
        <f t="shared" si="1"/>
        <v>16</v>
      </c>
      <c r="M27" s="27"/>
      <c r="N27" s="27"/>
      <c r="O27" s="27"/>
      <c r="P27" s="27"/>
    </row>
    <row r="28" spans="1:16">
      <c r="A28" s="30">
        <v>1</v>
      </c>
      <c r="B28" s="31">
        <v>3</v>
      </c>
      <c r="C28" s="31" t="str" cm="1">
        <f t="array" ref="C28">INDEX($P$5:$P$7,B28)</f>
        <v>7:10–8:35 م</v>
      </c>
      <c r="D28" s="31">
        <v>6</v>
      </c>
      <c r="E28" s="31" t="s">
        <v>174</v>
      </c>
      <c r="F28" s="32">
        <v>1</v>
      </c>
      <c r="G28" s="31" t="s">
        <v>641</v>
      </c>
      <c r="H28" s="27"/>
      <c r="I28" s="33">
        <v>24</v>
      </c>
      <c r="J28" s="33" t="s">
        <v>95</v>
      </c>
      <c r="K28" s="33">
        <f t="shared" si="0"/>
        <v>16</v>
      </c>
      <c r="L28" s="33">
        <f t="shared" si="1"/>
        <v>16</v>
      </c>
      <c r="M28" s="27"/>
      <c r="N28" s="27"/>
      <c r="O28" s="27"/>
      <c r="P28" s="27"/>
    </row>
    <row r="29" spans="1:16">
      <c r="A29" s="30">
        <v>1</v>
      </c>
      <c r="B29" s="31">
        <v>3</v>
      </c>
      <c r="C29" s="31" t="str" cm="1">
        <f t="array" ref="C29">INDEX($P$5:$P$7,B29)</f>
        <v>7:10–8:35 م</v>
      </c>
      <c r="D29" s="31">
        <v>7</v>
      </c>
      <c r="E29" s="31" t="s">
        <v>174</v>
      </c>
      <c r="F29" s="32">
        <v>1</v>
      </c>
      <c r="G29" s="31" t="s">
        <v>631</v>
      </c>
      <c r="H29" s="27"/>
      <c r="I29" s="33">
        <v>25</v>
      </c>
      <c r="J29" s="33" t="s">
        <v>95</v>
      </c>
      <c r="K29" s="33">
        <f t="shared" si="0"/>
        <v>16</v>
      </c>
      <c r="L29" s="33">
        <f t="shared" si="1"/>
        <v>16</v>
      </c>
      <c r="M29" s="27"/>
      <c r="N29" s="27"/>
      <c r="O29" s="27"/>
      <c r="P29" s="27"/>
    </row>
    <row r="30" spans="1:16">
      <c r="A30" s="30">
        <v>2</v>
      </c>
      <c r="B30" s="31">
        <v>1</v>
      </c>
      <c r="C30" s="31" t="str" cm="1">
        <f t="array" ref="C30">INDEX($P$5:$P$7,B30)</f>
        <v>4:00–5:25 م</v>
      </c>
      <c r="D30" s="31">
        <v>1</v>
      </c>
      <c r="E30" s="31" t="s">
        <v>19</v>
      </c>
      <c r="F30" s="32">
        <v>1</v>
      </c>
      <c r="G30" s="31" t="s">
        <v>132</v>
      </c>
      <c r="H30" s="27"/>
      <c r="I30" s="33">
        <v>26</v>
      </c>
      <c r="J30" s="33" t="s">
        <v>95</v>
      </c>
      <c r="K30" s="33">
        <f t="shared" si="0"/>
        <v>16</v>
      </c>
      <c r="L30" s="33">
        <f t="shared" si="1"/>
        <v>16</v>
      </c>
      <c r="M30" s="27"/>
      <c r="N30" s="27"/>
      <c r="O30" s="27"/>
      <c r="P30" s="27"/>
    </row>
    <row r="31" spans="1:16">
      <c r="A31" s="30">
        <v>2</v>
      </c>
      <c r="B31" s="31">
        <v>1</v>
      </c>
      <c r="C31" s="31" t="str" cm="1">
        <f t="array" ref="C31">INDEX($P$5:$P$7,B31)</f>
        <v>4:00–5:25 م</v>
      </c>
      <c r="D31" s="31">
        <v>2</v>
      </c>
      <c r="E31" s="31" t="s">
        <v>19</v>
      </c>
      <c r="F31" s="32">
        <v>1</v>
      </c>
      <c r="G31" s="31" t="s">
        <v>176</v>
      </c>
      <c r="H31" s="27"/>
      <c r="I31" s="33">
        <v>27</v>
      </c>
      <c r="J31" s="33" t="s">
        <v>95</v>
      </c>
      <c r="K31" s="33">
        <f t="shared" si="0"/>
        <v>16</v>
      </c>
      <c r="L31" s="33">
        <f t="shared" si="1"/>
        <v>16</v>
      </c>
      <c r="M31" s="27"/>
      <c r="N31" s="27"/>
      <c r="O31" s="27"/>
      <c r="P31" s="27"/>
    </row>
    <row r="32" spans="1:16">
      <c r="A32" s="30">
        <v>2</v>
      </c>
      <c r="B32" s="31">
        <v>1</v>
      </c>
      <c r="C32" s="31" t="str" cm="1">
        <f t="array" ref="C32">INDEX($P$5:$P$7,B32)</f>
        <v>4:00–5:25 م</v>
      </c>
      <c r="D32" s="31">
        <v>3</v>
      </c>
      <c r="E32" s="31" t="s">
        <v>19</v>
      </c>
      <c r="F32" s="32">
        <v>1</v>
      </c>
      <c r="G32" s="31" t="s">
        <v>133</v>
      </c>
      <c r="H32" s="27"/>
      <c r="I32" s="33">
        <v>28</v>
      </c>
      <c r="J32" s="33" t="s">
        <v>95</v>
      </c>
      <c r="K32" s="33">
        <f t="shared" si="0"/>
        <v>16</v>
      </c>
      <c r="L32" s="33">
        <f t="shared" si="1"/>
        <v>16</v>
      </c>
      <c r="M32" s="27"/>
      <c r="N32" s="27"/>
      <c r="O32" s="27"/>
      <c r="P32" s="27"/>
    </row>
    <row r="33" spans="1:16">
      <c r="A33" s="30">
        <v>2</v>
      </c>
      <c r="B33" s="31">
        <v>1</v>
      </c>
      <c r="C33" s="31" t="str" cm="1">
        <f t="array" ref="C33">INDEX($P$5:$P$7,B33)</f>
        <v>4:00–5:25 م</v>
      </c>
      <c r="D33" s="31">
        <v>4</v>
      </c>
      <c r="E33" s="31" t="s">
        <v>19</v>
      </c>
      <c r="F33" s="32">
        <v>1</v>
      </c>
      <c r="G33" s="31" t="s">
        <v>134</v>
      </c>
      <c r="H33" s="27"/>
      <c r="I33" s="33">
        <v>29</v>
      </c>
      <c r="J33" s="33" t="s">
        <v>95</v>
      </c>
      <c r="K33" s="33">
        <f t="shared" si="0"/>
        <v>16</v>
      </c>
      <c r="L33" s="33">
        <f t="shared" si="1"/>
        <v>16</v>
      </c>
      <c r="M33" s="27"/>
      <c r="N33" s="27"/>
      <c r="O33" s="27"/>
      <c r="P33" s="27"/>
    </row>
    <row r="34" spans="1:16">
      <c r="A34" s="30">
        <v>2</v>
      </c>
      <c r="B34" s="31">
        <v>1</v>
      </c>
      <c r="C34" s="31" t="str" cm="1">
        <f t="array" ref="C34">INDEX($P$5:$P$7,B34)</f>
        <v>4:00–5:25 م</v>
      </c>
      <c r="D34" s="31">
        <v>5</v>
      </c>
      <c r="E34" s="31" t="s">
        <v>19</v>
      </c>
      <c r="F34" s="32">
        <v>1</v>
      </c>
      <c r="G34" s="31" t="s">
        <v>135</v>
      </c>
      <c r="H34" s="27"/>
      <c r="I34" s="33">
        <v>30</v>
      </c>
      <c r="J34" s="33" t="s">
        <v>95</v>
      </c>
      <c r="K34" s="33">
        <f t="shared" si="0"/>
        <v>16</v>
      </c>
      <c r="L34" s="33">
        <f t="shared" si="1"/>
        <v>16</v>
      </c>
      <c r="M34" s="27"/>
      <c r="N34" s="27"/>
      <c r="O34" s="27"/>
      <c r="P34" s="27"/>
    </row>
    <row r="35" spans="1:16">
      <c r="A35" s="30">
        <v>2</v>
      </c>
      <c r="B35" s="31">
        <v>1</v>
      </c>
      <c r="C35" s="31" t="str" cm="1">
        <f t="array" ref="C35">INDEX($P$5:$P$7,B35)</f>
        <v>4:00–5:25 م</v>
      </c>
      <c r="D35" s="31">
        <v>6</v>
      </c>
      <c r="E35" s="31" t="s">
        <v>19</v>
      </c>
      <c r="F35" s="32">
        <v>1</v>
      </c>
      <c r="G35" s="31" t="s">
        <v>92</v>
      </c>
      <c r="H35" s="27"/>
      <c r="I35" s="33">
        <v>31</v>
      </c>
      <c r="J35" s="33" t="s">
        <v>95</v>
      </c>
      <c r="K35" s="33">
        <f t="shared" si="0"/>
        <v>16</v>
      </c>
      <c r="L35" s="33">
        <f t="shared" si="1"/>
        <v>16</v>
      </c>
      <c r="M35" s="27"/>
      <c r="N35" s="27"/>
      <c r="O35" s="27"/>
      <c r="P35" s="27"/>
    </row>
    <row r="36" spans="1:16">
      <c r="A36" s="30">
        <v>2</v>
      </c>
      <c r="B36" s="31">
        <v>1</v>
      </c>
      <c r="C36" s="31" t="str" cm="1">
        <f t="array" ref="C36">INDEX($P$5:$P$7,B36)</f>
        <v>4:00–5:25 م</v>
      </c>
      <c r="D36" s="31">
        <v>7</v>
      </c>
      <c r="E36" s="31" t="s">
        <v>19</v>
      </c>
      <c r="F36" s="32">
        <v>1</v>
      </c>
      <c r="G36" s="31" t="s">
        <v>80</v>
      </c>
      <c r="H36" s="27"/>
      <c r="I36" s="33">
        <v>32</v>
      </c>
      <c r="J36" s="33" t="s">
        <v>95</v>
      </c>
      <c r="K36" s="33">
        <f t="shared" si="0"/>
        <v>16</v>
      </c>
      <c r="L36" s="33">
        <f t="shared" si="1"/>
        <v>16</v>
      </c>
      <c r="M36" s="27"/>
      <c r="N36" s="27"/>
      <c r="O36" s="27"/>
      <c r="P36" s="27"/>
    </row>
    <row r="37" spans="1:16">
      <c r="A37" s="30">
        <v>2</v>
      </c>
      <c r="B37" s="31">
        <v>1</v>
      </c>
      <c r="C37" s="31" t="str" cm="1">
        <f t="array" ref="C37">INDEX($P$5:$P$7,B37)</f>
        <v>4:00–5:25 م</v>
      </c>
      <c r="D37" s="31">
        <v>8</v>
      </c>
      <c r="E37" s="31" t="s">
        <v>19</v>
      </c>
      <c r="F37" s="32">
        <v>1</v>
      </c>
      <c r="G37" s="31" t="s">
        <v>68</v>
      </c>
      <c r="H37" s="27"/>
      <c r="I37" s="33">
        <v>33</v>
      </c>
      <c r="J37" s="33" t="s">
        <v>95</v>
      </c>
      <c r="K37" s="33">
        <f t="shared" ref="K37:K56" si="2">COUNTIF($G$5:$G$429,I37&amp;" ضد *")+COUNTIF($G$5:$G$429,"* ضد "&amp;I37)</f>
        <v>16</v>
      </c>
      <c r="L37" s="33">
        <f t="shared" ref="L37:L56" si="3">COUNTIF($J$5:$J$56,J37)-1</f>
        <v>16</v>
      </c>
      <c r="M37" s="27"/>
      <c r="N37" s="27"/>
      <c r="O37" s="27"/>
      <c r="P37" s="27"/>
    </row>
    <row r="38" spans="1:16">
      <c r="A38" s="30">
        <v>2</v>
      </c>
      <c r="B38" s="31">
        <v>1</v>
      </c>
      <c r="C38" s="31" t="str" cm="1">
        <f t="array" ref="C38">INDEX($P$5:$P$7,B38)</f>
        <v>4:00–5:25 م</v>
      </c>
      <c r="D38" s="31">
        <v>9</v>
      </c>
      <c r="E38" s="31" t="s">
        <v>19</v>
      </c>
      <c r="F38" s="32">
        <v>1</v>
      </c>
      <c r="G38" s="31" t="s">
        <v>58</v>
      </c>
      <c r="H38" s="27"/>
      <c r="I38" s="33">
        <v>34</v>
      </c>
      <c r="J38" s="33" t="s">
        <v>95</v>
      </c>
      <c r="K38" s="33">
        <f t="shared" si="2"/>
        <v>16</v>
      </c>
      <c r="L38" s="33">
        <f t="shared" si="3"/>
        <v>16</v>
      </c>
      <c r="M38" s="27"/>
      <c r="N38" s="27"/>
      <c r="O38" s="27"/>
      <c r="P38" s="27"/>
    </row>
    <row r="39" spans="1:16">
      <c r="A39" s="30">
        <v>2</v>
      </c>
      <c r="B39" s="31">
        <v>2</v>
      </c>
      <c r="C39" s="31" t="str" cm="1">
        <f t="array" ref="C39">INDEX($P$5:$P$7,B39)</f>
        <v>5:35–7:00 م</v>
      </c>
      <c r="D39" s="31">
        <v>1</v>
      </c>
      <c r="E39" s="31" t="s">
        <v>95</v>
      </c>
      <c r="F39" s="32">
        <v>1</v>
      </c>
      <c r="G39" s="31" t="s">
        <v>432</v>
      </c>
      <c r="H39" s="27"/>
      <c r="I39" s="33">
        <v>35</v>
      </c>
      <c r="J39" s="33" t="s">
        <v>95</v>
      </c>
      <c r="K39" s="33">
        <f t="shared" si="2"/>
        <v>16</v>
      </c>
      <c r="L39" s="33">
        <f t="shared" si="3"/>
        <v>16</v>
      </c>
      <c r="M39" s="27"/>
      <c r="N39" s="27"/>
      <c r="O39" s="27"/>
      <c r="P39" s="27"/>
    </row>
    <row r="40" spans="1:16">
      <c r="A40" s="30">
        <v>2</v>
      </c>
      <c r="B40" s="31">
        <v>2</v>
      </c>
      <c r="C40" s="31" t="str" cm="1">
        <f t="array" ref="C40">INDEX($P$5:$P$7,B40)</f>
        <v>5:35–7:00 م</v>
      </c>
      <c r="D40" s="31">
        <v>2</v>
      </c>
      <c r="E40" s="31" t="s">
        <v>95</v>
      </c>
      <c r="F40" s="32">
        <v>1</v>
      </c>
      <c r="G40" s="31" t="s">
        <v>375</v>
      </c>
      <c r="H40" s="27"/>
      <c r="I40" s="33">
        <v>36</v>
      </c>
      <c r="J40" s="33" t="s">
        <v>174</v>
      </c>
      <c r="K40" s="33">
        <f t="shared" si="2"/>
        <v>16</v>
      </c>
      <c r="L40" s="33">
        <f t="shared" si="3"/>
        <v>16</v>
      </c>
      <c r="M40" s="27"/>
      <c r="N40" s="27"/>
      <c r="O40" s="27"/>
      <c r="P40" s="27"/>
    </row>
    <row r="41" spans="1:16">
      <c r="A41" s="30">
        <v>2</v>
      </c>
      <c r="B41" s="31">
        <v>2</v>
      </c>
      <c r="C41" s="31" t="str" cm="1">
        <f t="array" ref="C41">INDEX($P$5:$P$7,B41)</f>
        <v>5:35–7:00 م</v>
      </c>
      <c r="D41" s="31">
        <v>3</v>
      </c>
      <c r="E41" s="31" t="s">
        <v>95</v>
      </c>
      <c r="F41" s="32">
        <v>1</v>
      </c>
      <c r="G41" s="31" t="s">
        <v>376</v>
      </c>
      <c r="H41" s="27"/>
      <c r="I41" s="33">
        <v>37</v>
      </c>
      <c r="J41" s="33" t="s">
        <v>174</v>
      </c>
      <c r="K41" s="33">
        <f t="shared" si="2"/>
        <v>16</v>
      </c>
      <c r="L41" s="33">
        <f t="shared" si="3"/>
        <v>16</v>
      </c>
      <c r="M41" s="27"/>
      <c r="N41" s="27"/>
      <c r="O41" s="27"/>
      <c r="P41" s="27"/>
    </row>
    <row r="42" spans="1:16">
      <c r="A42" s="30">
        <v>2</v>
      </c>
      <c r="B42" s="31">
        <v>2</v>
      </c>
      <c r="C42" s="31" t="str" cm="1">
        <f t="array" ref="C42">INDEX($P$5:$P$7,B42)</f>
        <v>5:35–7:00 م</v>
      </c>
      <c r="D42" s="31">
        <v>4</v>
      </c>
      <c r="E42" s="31" t="s">
        <v>95</v>
      </c>
      <c r="F42" s="32">
        <v>1</v>
      </c>
      <c r="G42" s="31" t="s">
        <v>377</v>
      </c>
      <c r="H42" s="27"/>
      <c r="I42" s="33">
        <v>38</v>
      </c>
      <c r="J42" s="33" t="s">
        <v>174</v>
      </c>
      <c r="K42" s="33">
        <f t="shared" si="2"/>
        <v>16</v>
      </c>
      <c r="L42" s="33">
        <f t="shared" si="3"/>
        <v>16</v>
      </c>
      <c r="M42" s="27"/>
      <c r="N42" s="27"/>
      <c r="O42" s="27"/>
      <c r="P42" s="27"/>
    </row>
    <row r="43" spans="1:16">
      <c r="A43" s="30">
        <v>2</v>
      </c>
      <c r="B43" s="31">
        <v>2</v>
      </c>
      <c r="C43" s="31" t="str" cm="1">
        <f t="array" ref="C43">INDEX($P$5:$P$7,B43)</f>
        <v>5:35–7:00 م</v>
      </c>
      <c r="D43" s="31">
        <v>5</v>
      </c>
      <c r="E43" s="31" t="s">
        <v>95</v>
      </c>
      <c r="F43" s="32">
        <v>1</v>
      </c>
      <c r="G43" s="31" t="s">
        <v>378</v>
      </c>
      <c r="H43" s="27"/>
      <c r="I43" s="33">
        <v>39</v>
      </c>
      <c r="J43" s="33" t="s">
        <v>174</v>
      </c>
      <c r="K43" s="33">
        <f t="shared" si="2"/>
        <v>16</v>
      </c>
      <c r="L43" s="33">
        <f t="shared" si="3"/>
        <v>16</v>
      </c>
      <c r="M43" s="27"/>
      <c r="N43" s="27"/>
      <c r="O43" s="27"/>
      <c r="P43" s="27"/>
    </row>
    <row r="44" spans="1:16">
      <c r="A44" s="30">
        <v>2</v>
      </c>
      <c r="B44" s="31">
        <v>2</v>
      </c>
      <c r="C44" s="31" t="str" cm="1">
        <f t="array" ref="C44">INDEX($P$5:$P$7,B44)</f>
        <v>5:35–7:00 م</v>
      </c>
      <c r="D44" s="31">
        <v>6</v>
      </c>
      <c r="E44" s="31" t="s">
        <v>95</v>
      </c>
      <c r="F44" s="32">
        <v>1</v>
      </c>
      <c r="G44" s="31" t="s">
        <v>328</v>
      </c>
      <c r="H44" s="27"/>
      <c r="I44" s="33">
        <v>40</v>
      </c>
      <c r="J44" s="33" t="s">
        <v>174</v>
      </c>
      <c r="K44" s="33">
        <f t="shared" si="2"/>
        <v>16</v>
      </c>
      <c r="L44" s="33">
        <f t="shared" si="3"/>
        <v>16</v>
      </c>
      <c r="M44" s="27"/>
      <c r="N44" s="27"/>
      <c r="O44" s="27"/>
      <c r="P44" s="27"/>
    </row>
    <row r="45" spans="1:16">
      <c r="A45" s="30">
        <v>2</v>
      </c>
      <c r="B45" s="31">
        <v>2</v>
      </c>
      <c r="C45" s="31" t="str" cm="1">
        <f t="array" ref="C45">INDEX($P$5:$P$7,B45)</f>
        <v>5:35–7:00 م</v>
      </c>
      <c r="D45" s="31">
        <v>7</v>
      </c>
      <c r="E45" s="31" t="s">
        <v>95</v>
      </c>
      <c r="F45" s="32">
        <v>1</v>
      </c>
      <c r="G45" s="31" t="s">
        <v>326</v>
      </c>
      <c r="H45" s="27"/>
      <c r="I45" s="33">
        <v>41</v>
      </c>
      <c r="J45" s="33" t="s">
        <v>174</v>
      </c>
      <c r="K45" s="33">
        <f t="shared" si="2"/>
        <v>16</v>
      </c>
      <c r="L45" s="33">
        <f t="shared" si="3"/>
        <v>16</v>
      </c>
      <c r="M45" s="27"/>
      <c r="N45" s="27"/>
      <c r="O45" s="27"/>
      <c r="P45" s="27"/>
    </row>
    <row r="46" spans="1:16">
      <c r="A46" s="30">
        <v>2</v>
      </c>
      <c r="B46" s="31">
        <v>2</v>
      </c>
      <c r="C46" s="31" t="str" cm="1">
        <f t="array" ref="C46">INDEX($P$5:$P$7,B46)</f>
        <v>5:35–7:00 م</v>
      </c>
      <c r="D46" s="31">
        <v>8</v>
      </c>
      <c r="E46" s="31" t="s">
        <v>95</v>
      </c>
      <c r="F46" s="32">
        <v>1</v>
      </c>
      <c r="G46" s="31" t="s">
        <v>317</v>
      </c>
      <c r="H46" s="27"/>
      <c r="I46" s="33">
        <v>42</v>
      </c>
      <c r="J46" s="33" t="s">
        <v>174</v>
      </c>
      <c r="K46" s="33">
        <f t="shared" si="2"/>
        <v>16</v>
      </c>
      <c r="L46" s="33">
        <f t="shared" si="3"/>
        <v>16</v>
      </c>
      <c r="M46" s="27"/>
      <c r="N46" s="27"/>
      <c r="O46" s="27"/>
      <c r="P46" s="27"/>
    </row>
    <row r="47" spans="1:16">
      <c r="A47" s="30">
        <v>2</v>
      </c>
      <c r="B47" s="31">
        <v>2</v>
      </c>
      <c r="C47" s="31" t="str" cm="1">
        <f t="array" ref="C47">INDEX($P$5:$P$7,B47)</f>
        <v>5:35–7:00 م</v>
      </c>
      <c r="D47" s="31">
        <v>9</v>
      </c>
      <c r="E47" s="31" t="s">
        <v>174</v>
      </c>
      <c r="F47" s="32">
        <v>1</v>
      </c>
      <c r="G47" s="31" t="s">
        <v>728</v>
      </c>
      <c r="H47" s="27"/>
      <c r="I47" s="33">
        <v>43</v>
      </c>
      <c r="J47" s="33" t="s">
        <v>174</v>
      </c>
      <c r="K47" s="33">
        <f t="shared" si="2"/>
        <v>16</v>
      </c>
      <c r="L47" s="33">
        <f t="shared" si="3"/>
        <v>16</v>
      </c>
      <c r="M47" s="27"/>
      <c r="N47" s="27"/>
      <c r="O47" s="27"/>
      <c r="P47" s="27"/>
    </row>
    <row r="48" spans="1:16">
      <c r="A48" s="30">
        <v>2</v>
      </c>
      <c r="B48" s="31">
        <v>3</v>
      </c>
      <c r="C48" s="31" t="str" cm="1">
        <f t="array" ref="C48">INDEX($P$5:$P$7,B48)</f>
        <v>7:10–8:35 م</v>
      </c>
      <c r="D48" s="31">
        <v>1</v>
      </c>
      <c r="E48" s="31" t="s">
        <v>174</v>
      </c>
      <c r="F48" s="32">
        <v>1</v>
      </c>
      <c r="G48" s="31" t="s">
        <v>684</v>
      </c>
      <c r="H48" s="27"/>
      <c r="I48" s="33">
        <v>44</v>
      </c>
      <c r="J48" s="33" t="s">
        <v>174</v>
      </c>
      <c r="K48" s="33">
        <f t="shared" si="2"/>
        <v>16</v>
      </c>
      <c r="L48" s="33">
        <f t="shared" si="3"/>
        <v>16</v>
      </c>
      <c r="M48" s="27"/>
      <c r="N48" s="27"/>
      <c r="O48" s="27"/>
      <c r="P48" s="27"/>
    </row>
    <row r="49" spans="1:16">
      <c r="A49" s="30">
        <v>2</v>
      </c>
      <c r="B49" s="31">
        <v>3</v>
      </c>
      <c r="C49" s="31" t="str" cm="1">
        <f t="array" ref="C49">INDEX($P$5:$P$7,B49)</f>
        <v>7:10–8:35 م</v>
      </c>
      <c r="D49" s="31">
        <v>2</v>
      </c>
      <c r="E49" s="31" t="s">
        <v>174</v>
      </c>
      <c r="F49" s="32">
        <v>1</v>
      </c>
      <c r="G49" s="31" t="s">
        <v>685</v>
      </c>
      <c r="H49" s="27"/>
      <c r="I49" s="33">
        <v>45</v>
      </c>
      <c r="J49" s="33" t="s">
        <v>174</v>
      </c>
      <c r="K49" s="33">
        <f t="shared" si="2"/>
        <v>16</v>
      </c>
      <c r="L49" s="33">
        <f t="shared" si="3"/>
        <v>16</v>
      </c>
      <c r="M49" s="27"/>
      <c r="N49" s="27"/>
      <c r="O49" s="27"/>
      <c r="P49" s="27"/>
    </row>
    <row r="50" spans="1:16">
      <c r="A50" s="30">
        <v>2</v>
      </c>
      <c r="B50" s="31">
        <v>3</v>
      </c>
      <c r="C50" s="31" t="str" cm="1">
        <f t="array" ref="C50">INDEX($P$5:$P$7,B50)</f>
        <v>7:10–8:35 م</v>
      </c>
      <c r="D50" s="31">
        <v>3</v>
      </c>
      <c r="E50" s="31" t="s">
        <v>174</v>
      </c>
      <c r="F50" s="32">
        <v>1</v>
      </c>
      <c r="G50" s="31" t="s">
        <v>686</v>
      </c>
      <c r="H50" s="27"/>
      <c r="I50" s="33">
        <v>46</v>
      </c>
      <c r="J50" s="33" t="s">
        <v>174</v>
      </c>
      <c r="K50" s="33">
        <f t="shared" si="2"/>
        <v>16</v>
      </c>
      <c r="L50" s="33">
        <f t="shared" si="3"/>
        <v>16</v>
      </c>
      <c r="M50" s="27"/>
      <c r="N50" s="27"/>
      <c r="O50" s="27"/>
      <c r="P50" s="27"/>
    </row>
    <row r="51" spans="1:16">
      <c r="A51" s="30">
        <v>2</v>
      </c>
      <c r="B51" s="31">
        <v>3</v>
      </c>
      <c r="C51" s="31" t="str" cm="1">
        <f t="array" ref="C51">INDEX($P$5:$P$7,B51)</f>
        <v>7:10–8:35 م</v>
      </c>
      <c r="D51" s="31">
        <v>4</v>
      </c>
      <c r="E51" s="31" t="s">
        <v>174</v>
      </c>
      <c r="F51" s="32">
        <v>1</v>
      </c>
      <c r="G51" s="31" t="s">
        <v>644</v>
      </c>
      <c r="H51" s="27"/>
      <c r="I51" s="33">
        <v>47</v>
      </c>
      <c r="J51" s="33" t="s">
        <v>174</v>
      </c>
      <c r="K51" s="33">
        <f t="shared" si="2"/>
        <v>16</v>
      </c>
      <c r="L51" s="33">
        <f t="shared" si="3"/>
        <v>16</v>
      </c>
      <c r="M51" s="27"/>
      <c r="N51" s="27"/>
      <c r="O51" s="27"/>
      <c r="P51" s="27"/>
    </row>
    <row r="52" spans="1:16">
      <c r="A52" s="30">
        <v>2</v>
      </c>
      <c r="B52" s="31">
        <v>3</v>
      </c>
      <c r="C52" s="31" t="str" cm="1">
        <f t="array" ref="C52">INDEX($P$5:$P$7,B52)</f>
        <v>7:10–8:35 م</v>
      </c>
      <c r="D52" s="31">
        <v>5</v>
      </c>
      <c r="E52" s="31" t="s">
        <v>174</v>
      </c>
      <c r="F52" s="32">
        <v>1</v>
      </c>
      <c r="G52" s="31" t="s">
        <v>642</v>
      </c>
      <c r="H52" s="27"/>
      <c r="I52" s="33">
        <v>48</v>
      </c>
      <c r="J52" s="33" t="s">
        <v>174</v>
      </c>
      <c r="K52" s="33">
        <f t="shared" si="2"/>
        <v>16</v>
      </c>
      <c r="L52" s="33">
        <f t="shared" si="3"/>
        <v>16</v>
      </c>
      <c r="M52" s="27"/>
      <c r="N52" s="27"/>
      <c r="O52" s="27"/>
      <c r="P52" s="27"/>
    </row>
    <row r="53" spans="1:16">
      <c r="A53" s="30">
        <v>2</v>
      </c>
      <c r="B53" s="31">
        <v>3</v>
      </c>
      <c r="C53" s="31" t="str" cm="1">
        <f t="array" ref="C53">INDEX($P$5:$P$7,B53)</f>
        <v>7:10–8:35 م</v>
      </c>
      <c r="D53" s="31">
        <v>6</v>
      </c>
      <c r="E53" s="31" t="s">
        <v>174</v>
      </c>
      <c r="F53" s="32">
        <v>1</v>
      </c>
      <c r="G53" s="31" t="s">
        <v>632</v>
      </c>
      <c r="H53" s="27"/>
      <c r="I53" s="33">
        <v>49</v>
      </c>
      <c r="J53" s="33" t="s">
        <v>174</v>
      </c>
      <c r="K53" s="33">
        <f t="shared" si="2"/>
        <v>16</v>
      </c>
      <c r="L53" s="33">
        <f t="shared" si="3"/>
        <v>16</v>
      </c>
      <c r="M53" s="27"/>
      <c r="N53" s="27"/>
      <c r="O53" s="27"/>
      <c r="P53" s="27"/>
    </row>
    <row r="54" spans="1:16">
      <c r="A54" s="30">
        <v>2</v>
      </c>
      <c r="B54" s="31">
        <v>3</v>
      </c>
      <c r="C54" s="31" t="str" cm="1">
        <f t="array" ref="C54">INDEX($P$5:$P$7,B54)</f>
        <v>7:10–8:35 م</v>
      </c>
      <c r="D54" s="31">
        <v>7</v>
      </c>
      <c r="E54" s="31" t="s">
        <v>174</v>
      </c>
      <c r="F54" s="32">
        <v>1</v>
      </c>
      <c r="G54" s="31" t="s">
        <v>615</v>
      </c>
      <c r="H54" s="27"/>
      <c r="I54" s="33">
        <v>50</v>
      </c>
      <c r="J54" s="33" t="s">
        <v>174</v>
      </c>
      <c r="K54" s="33">
        <f t="shared" si="2"/>
        <v>16</v>
      </c>
      <c r="L54" s="33">
        <f t="shared" si="3"/>
        <v>16</v>
      </c>
      <c r="M54" s="27"/>
      <c r="N54" s="27"/>
      <c r="O54" s="27"/>
      <c r="P54" s="27"/>
    </row>
    <row r="55" spans="1:16">
      <c r="A55" s="30">
        <v>3</v>
      </c>
      <c r="B55" s="31">
        <v>1</v>
      </c>
      <c r="C55" s="31" t="str" cm="1">
        <f t="array" ref="C55">INDEX($P$5:$P$7,B55)</f>
        <v>4:00–5:25 م</v>
      </c>
      <c r="D55" s="31">
        <v>1</v>
      </c>
      <c r="E55" s="31" t="s">
        <v>19</v>
      </c>
      <c r="F55" s="32">
        <v>1</v>
      </c>
      <c r="G55" s="31" t="s">
        <v>136</v>
      </c>
      <c r="H55" s="27"/>
      <c r="I55" s="33">
        <v>51</v>
      </c>
      <c r="J55" s="33" t="s">
        <v>174</v>
      </c>
      <c r="K55" s="33">
        <f t="shared" si="2"/>
        <v>16</v>
      </c>
      <c r="L55" s="33">
        <f t="shared" si="3"/>
        <v>16</v>
      </c>
      <c r="M55" s="27"/>
      <c r="N55" s="27"/>
      <c r="O55" s="27"/>
      <c r="P55" s="27"/>
    </row>
    <row r="56" spans="1:16">
      <c r="A56" s="30">
        <v>3</v>
      </c>
      <c r="B56" s="31">
        <v>1</v>
      </c>
      <c r="C56" s="31" t="str" cm="1">
        <f t="array" ref="C56">INDEX($P$5:$P$7,B56)</f>
        <v>4:00–5:25 م</v>
      </c>
      <c r="D56" s="31">
        <v>2</v>
      </c>
      <c r="E56" s="31" t="s">
        <v>19</v>
      </c>
      <c r="F56" s="32">
        <v>1</v>
      </c>
      <c r="G56" s="31" t="s">
        <v>137</v>
      </c>
      <c r="H56" s="27"/>
      <c r="I56" s="33">
        <v>52</v>
      </c>
      <c r="J56" s="33" t="s">
        <v>174</v>
      </c>
      <c r="K56" s="33">
        <f t="shared" si="2"/>
        <v>16</v>
      </c>
      <c r="L56" s="33">
        <f t="shared" si="3"/>
        <v>16</v>
      </c>
      <c r="M56" s="27"/>
      <c r="N56" s="27"/>
      <c r="O56" s="27"/>
      <c r="P56" s="27"/>
    </row>
    <row r="57" spans="1:16">
      <c r="A57" s="30">
        <v>3</v>
      </c>
      <c r="B57" s="31">
        <v>1</v>
      </c>
      <c r="C57" s="31" t="str" cm="1">
        <f t="array" ref="C57">INDEX($P$5:$P$7,B57)</f>
        <v>4:00–5:25 م</v>
      </c>
      <c r="D57" s="31">
        <v>3</v>
      </c>
      <c r="E57" s="31" t="s">
        <v>19</v>
      </c>
      <c r="F57" s="32">
        <v>1</v>
      </c>
      <c r="G57" s="31" t="s">
        <v>177</v>
      </c>
      <c r="H57" s="27"/>
      <c r="I57" s="27"/>
      <c r="J57" s="27"/>
      <c r="K57" s="27"/>
      <c r="L57" s="27"/>
      <c r="M57" s="27"/>
      <c r="N57" s="27"/>
      <c r="O57" s="27"/>
      <c r="P57" s="27"/>
    </row>
    <row r="58" spans="1:16">
      <c r="A58" s="30">
        <v>3</v>
      </c>
      <c r="B58" s="31">
        <v>1</v>
      </c>
      <c r="C58" s="31" t="str" cm="1">
        <f t="array" ref="C58">INDEX($P$5:$P$7,B58)</f>
        <v>4:00–5:25 م</v>
      </c>
      <c r="D58" s="31">
        <v>4</v>
      </c>
      <c r="E58" s="31" t="s">
        <v>19</v>
      </c>
      <c r="F58" s="32">
        <v>1</v>
      </c>
      <c r="G58" s="31" t="s">
        <v>138</v>
      </c>
      <c r="H58" s="27"/>
      <c r="I58" s="27"/>
      <c r="J58" s="27"/>
      <c r="K58" s="27"/>
      <c r="L58" s="27"/>
      <c r="M58" s="27"/>
      <c r="N58" s="27"/>
      <c r="O58" s="27"/>
      <c r="P58" s="27"/>
    </row>
    <row r="59" spans="1:16">
      <c r="A59" s="30">
        <v>3</v>
      </c>
      <c r="B59" s="31">
        <v>1</v>
      </c>
      <c r="C59" s="31" t="str" cm="1">
        <f t="array" ref="C59">INDEX($P$5:$P$7,B59)</f>
        <v>4:00–5:25 م</v>
      </c>
      <c r="D59" s="31">
        <v>5</v>
      </c>
      <c r="E59" s="31" t="s">
        <v>19</v>
      </c>
      <c r="F59" s="32">
        <v>1</v>
      </c>
      <c r="G59" s="31" t="s">
        <v>93</v>
      </c>
      <c r="H59" s="27"/>
      <c r="I59" s="27"/>
      <c r="J59" s="27"/>
      <c r="K59" s="27"/>
      <c r="L59" s="27"/>
      <c r="M59" s="27"/>
      <c r="N59" s="27"/>
      <c r="O59" s="27"/>
      <c r="P59" s="27"/>
    </row>
    <row r="60" spans="1:16">
      <c r="A60" s="30">
        <v>3</v>
      </c>
      <c r="B60" s="31">
        <v>1</v>
      </c>
      <c r="C60" s="31" t="str" cm="1">
        <f t="array" ref="C60">INDEX($P$5:$P$7,B60)</f>
        <v>4:00–5:25 م</v>
      </c>
      <c r="D60" s="31">
        <v>6</v>
      </c>
      <c r="E60" s="31" t="s">
        <v>19</v>
      </c>
      <c r="F60" s="32">
        <v>1</v>
      </c>
      <c r="G60" s="31" t="s">
        <v>81</v>
      </c>
      <c r="H60" s="27"/>
      <c r="I60" s="27"/>
      <c r="J60" s="27"/>
      <c r="K60" s="27"/>
      <c r="L60" s="27"/>
      <c r="M60" s="27"/>
      <c r="N60" s="27"/>
      <c r="O60" s="27"/>
      <c r="P60" s="27"/>
    </row>
    <row r="61" spans="1:16">
      <c r="A61" s="30">
        <v>3</v>
      </c>
      <c r="B61" s="31">
        <v>1</v>
      </c>
      <c r="C61" s="31" t="str" cm="1">
        <f t="array" ref="C61">INDEX($P$5:$P$7,B61)</f>
        <v>4:00–5:25 م</v>
      </c>
      <c r="D61" s="31">
        <v>7</v>
      </c>
      <c r="E61" s="31" t="s">
        <v>19</v>
      </c>
      <c r="F61" s="32">
        <v>1</v>
      </c>
      <c r="G61" s="31" t="s">
        <v>69</v>
      </c>
      <c r="H61" s="27"/>
      <c r="I61" s="27"/>
      <c r="J61" s="27"/>
      <c r="K61" s="27"/>
      <c r="L61" s="27"/>
      <c r="M61" s="27"/>
      <c r="N61" s="27"/>
      <c r="O61" s="27"/>
      <c r="P61" s="27"/>
    </row>
    <row r="62" spans="1:16">
      <c r="A62" s="30">
        <v>3</v>
      </c>
      <c r="B62" s="31">
        <v>1</v>
      </c>
      <c r="C62" s="31" t="str" cm="1">
        <f t="array" ref="C62">INDEX($P$5:$P$7,B62)</f>
        <v>4:00–5:25 م</v>
      </c>
      <c r="D62" s="31">
        <v>8</v>
      </c>
      <c r="E62" s="31" t="s">
        <v>19</v>
      </c>
      <c r="F62" s="32">
        <v>1</v>
      </c>
      <c r="G62" s="31" t="s">
        <v>59</v>
      </c>
      <c r="H62" s="27"/>
      <c r="I62" s="27"/>
      <c r="J62" s="27"/>
      <c r="K62" s="27"/>
      <c r="L62" s="27"/>
      <c r="M62" s="27"/>
      <c r="N62" s="27"/>
      <c r="O62" s="27"/>
      <c r="P62" s="27"/>
    </row>
    <row r="63" spans="1:16">
      <c r="A63" s="30">
        <v>3</v>
      </c>
      <c r="B63" s="31">
        <v>1</v>
      </c>
      <c r="C63" s="31" t="str" cm="1">
        <f t="array" ref="C63">INDEX($P$5:$P$7,B63)</f>
        <v>4:00–5:25 م</v>
      </c>
      <c r="D63" s="31">
        <v>9</v>
      </c>
      <c r="E63" s="31" t="s">
        <v>19</v>
      </c>
      <c r="F63" s="32">
        <v>1</v>
      </c>
      <c r="G63" s="31" t="s">
        <v>50</v>
      </c>
      <c r="H63" s="27"/>
      <c r="I63" s="27"/>
      <c r="J63" s="27"/>
      <c r="K63" s="27"/>
      <c r="L63" s="27"/>
      <c r="M63" s="27"/>
      <c r="N63" s="27"/>
      <c r="O63" s="27"/>
      <c r="P63" s="27"/>
    </row>
    <row r="64" spans="1:16">
      <c r="A64" s="30">
        <v>3</v>
      </c>
      <c r="B64" s="31">
        <v>2</v>
      </c>
      <c r="C64" s="31" t="str" cm="1">
        <f t="array" ref="C64">INDEX($P$5:$P$7,B64)</f>
        <v>5:35–7:00 م</v>
      </c>
      <c r="D64" s="31">
        <v>1</v>
      </c>
      <c r="E64" s="31" t="s">
        <v>95</v>
      </c>
      <c r="F64" s="32">
        <v>1</v>
      </c>
      <c r="G64" s="31" t="s">
        <v>374</v>
      </c>
      <c r="H64" s="27"/>
      <c r="I64" s="27"/>
      <c r="J64" s="27"/>
      <c r="K64" s="27"/>
      <c r="L64" s="27"/>
      <c r="M64" s="27"/>
      <c r="N64" s="27"/>
      <c r="O64" s="27"/>
      <c r="P64" s="27"/>
    </row>
    <row r="65" spans="1:16">
      <c r="A65" s="30">
        <v>3</v>
      </c>
      <c r="B65" s="31">
        <v>2</v>
      </c>
      <c r="C65" s="31" t="str" cm="1">
        <f t="array" ref="C65">INDEX($P$5:$P$7,B65)</f>
        <v>5:35–7:00 م</v>
      </c>
      <c r="D65" s="31">
        <v>2</v>
      </c>
      <c r="E65" s="31" t="s">
        <v>95</v>
      </c>
      <c r="F65" s="32">
        <v>1</v>
      </c>
      <c r="G65" s="31" t="s">
        <v>433</v>
      </c>
      <c r="H65" s="27"/>
      <c r="I65" s="27"/>
      <c r="J65" s="27"/>
      <c r="K65" s="27"/>
      <c r="L65" s="27"/>
      <c r="M65" s="27"/>
      <c r="N65" s="27"/>
      <c r="O65" s="27"/>
      <c r="P65" s="27"/>
    </row>
    <row r="66" spans="1:16">
      <c r="A66" s="30">
        <v>3</v>
      </c>
      <c r="B66" s="31">
        <v>2</v>
      </c>
      <c r="C66" s="31" t="str" cm="1">
        <f t="array" ref="C66">INDEX($P$5:$P$7,B66)</f>
        <v>5:35–7:00 م</v>
      </c>
      <c r="D66" s="31">
        <v>3</v>
      </c>
      <c r="E66" s="31" t="s">
        <v>95</v>
      </c>
      <c r="F66" s="32">
        <v>1</v>
      </c>
      <c r="G66" s="31" t="s">
        <v>381</v>
      </c>
      <c r="H66" s="27"/>
      <c r="I66" s="27"/>
      <c r="J66" s="27"/>
      <c r="K66" s="27"/>
      <c r="L66" s="27"/>
      <c r="M66" s="27"/>
      <c r="N66" s="27"/>
      <c r="O66" s="27"/>
      <c r="P66" s="27"/>
    </row>
    <row r="67" spans="1:16">
      <c r="A67" s="30">
        <v>3</v>
      </c>
      <c r="B67" s="31">
        <v>2</v>
      </c>
      <c r="C67" s="31" t="str" cm="1">
        <f t="array" ref="C67">INDEX($P$5:$P$7,B67)</f>
        <v>5:35–7:00 م</v>
      </c>
      <c r="D67" s="31">
        <v>4</v>
      </c>
      <c r="E67" s="31" t="s">
        <v>95</v>
      </c>
      <c r="F67" s="32">
        <v>1</v>
      </c>
      <c r="G67" s="31" t="s">
        <v>382</v>
      </c>
      <c r="H67" s="27"/>
      <c r="I67" s="27"/>
      <c r="J67" s="27"/>
      <c r="K67" s="27"/>
      <c r="L67" s="27"/>
      <c r="M67" s="27"/>
      <c r="N67" s="27"/>
      <c r="O67" s="27"/>
      <c r="P67" s="27"/>
    </row>
    <row r="68" spans="1:16">
      <c r="A68" s="30">
        <v>3</v>
      </c>
      <c r="B68" s="31">
        <v>2</v>
      </c>
      <c r="C68" s="31" t="str" cm="1">
        <f t="array" ref="C68">INDEX($P$5:$P$7,B68)</f>
        <v>5:35–7:00 م</v>
      </c>
      <c r="D68" s="31">
        <v>5</v>
      </c>
      <c r="E68" s="31" t="s">
        <v>95</v>
      </c>
      <c r="F68" s="32">
        <v>1</v>
      </c>
      <c r="G68" s="31" t="s">
        <v>383</v>
      </c>
      <c r="H68" s="27"/>
      <c r="I68" s="27"/>
      <c r="J68" s="27"/>
      <c r="K68" s="27"/>
      <c r="L68" s="27"/>
      <c r="M68" s="27"/>
      <c r="N68" s="27"/>
      <c r="O68" s="27"/>
      <c r="P68" s="27"/>
    </row>
    <row r="69" spans="1:16">
      <c r="A69" s="30">
        <v>3</v>
      </c>
      <c r="B69" s="31">
        <v>2</v>
      </c>
      <c r="C69" s="31" t="str" cm="1">
        <f t="array" ref="C69">INDEX($P$5:$P$7,B69)</f>
        <v>5:35–7:00 م</v>
      </c>
      <c r="D69" s="31">
        <v>6</v>
      </c>
      <c r="E69" s="31" t="s">
        <v>95</v>
      </c>
      <c r="F69" s="32">
        <v>1</v>
      </c>
      <c r="G69" s="31" t="s">
        <v>321</v>
      </c>
      <c r="H69" s="27"/>
      <c r="I69" s="27"/>
      <c r="J69" s="27"/>
      <c r="K69" s="27"/>
      <c r="L69" s="27"/>
      <c r="M69" s="27"/>
      <c r="N69" s="27"/>
      <c r="O69" s="27"/>
      <c r="P69" s="27"/>
    </row>
    <row r="70" spans="1:16">
      <c r="A70" s="30">
        <v>3</v>
      </c>
      <c r="B70" s="31">
        <v>2</v>
      </c>
      <c r="C70" s="31" t="str" cm="1">
        <f t="array" ref="C70">INDEX($P$5:$P$7,B70)</f>
        <v>5:35–7:00 م</v>
      </c>
      <c r="D70" s="31">
        <v>7</v>
      </c>
      <c r="E70" s="31" t="s">
        <v>95</v>
      </c>
      <c r="F70" s="32">
        <v>1</v>
      </c>
      <c r="G70" s="31" t="s">
        <v>318</v>
      </c>
      <c r="H70" s="27"/>
      <c r="I70" s="27"/>
      <c r="J70" s="27"/>
      <c r="K70" s="27"/>
      <c r="L70" s="27"/>
      <c r="M70" s="27"/>
      <c r="N70" s="27"/>
      <c r="O70" s="27"/>
      <c r="P70" s="27"/>
    </row>
    <row r="71" spans="1:16">
      <c r="A71" s="30">
        <v>3</v>
      </c>
      <c r="B71" s="31">
        <v>2</v>
      </c>
      <c r="C71" s="31" t="str" cm="1">
        <f t="array" ref="C71">INDEX($P$5:$P$7,B71)</f>
        <v>5:35–7:00 م</v>
      </c>
      <c r="D71" s="31">
        <v>8</v>
      </c>
      <c r="E71" s="31" t="s">
        <v>95</v>
      </c>
      <c r="F71" s="32">
        <v>1</v>
      </c>
      <c r="G71" s="31" t="s">
        <v>306</v>
      </c>
      <c r="H71" s="27"/>
      <c r="I71" s="27"/>
      <c r="J71" s="27"/>
      <c r="K71" s="27"/>
      <c r="L71" s="27"/>
      <c r="M71" s="27"/>
      <c r="N71" s="27"/>
      <c r="O71" s="27"/>
      <c r="P71" s="27"/>
    </row>
    <row r="72" spans="1:16">
      <c r="A72" s="30">
        <v>3</v>
      </c>
      <c r="B72" s="31">
        <v>2</v>
      </c>
      <c r="C72" s="31" t="str" cm="1">
        <f t="array" ref="C72">INDEX($P$5:$P$7,B72)</f>
        <v>5:35–7:00 م</v>
      </c>
      <c r="D72" s="31">
        <v>9</v>
      </c>
      <c r="E72" s="31" t="s">
        <v>174</v>
      </c>
      <c r="F72" s="32">
        <v>1</v>
      </c>
      <c r="G72" s="31" t="s">
        <v>683</v>
      </c>
      <c r="H72" s="27"/>
      <c r="I72" s="27"/>
      <c r="J72" s="27"/>
      <c r="K72" s="27"/>
      <c r="L72" s="27"/>
      <c r="M72" s="27"/>
      <c r="N72" s="27"/>
      <c r="O72" s="27"/>
      <c r="P72" s="27"/>
    </row>
    <row r="73" spans="1:16">
      <c r="A73" s="30">
        <v>3</v>
      </c>
      <c r="B73" s="31">
        <v>3</v>
      </c>
      <c r="C73" s="31" t="str" cm="1">
        <f t="array" ref="C73">INDEX($P$5:$P$7,B73)</f>
        <v>7:10–8:35 م</v>
      </c>
      <c r="D73" s="31">
        <v>1</v>
      </c>
      <c r="E73" s="31" t="s">
        <v>174</v>
      </c>
      <c r="F73" s="32">
        <v>1</v>
      </c>
      <c r="G73" s="31" t="s">
        <v>729</v>
      </c>
      <c r="H73" s="27"/>
      <c r="I73" s="27"/>
      <c r="J73" s="27"/>
      <c r="K73" s="27"/>
      <c r="L73" s="27"/>
      <c r="M73" s="27"/>
      <c r="N73" s="27"/>
      <c r="O73" s="27"/>
      <c r="P73" s="27"/>
    </row>
    <row r="74" spans="1:16">
      <c r="A74" s="30">
        <v>3</v>
      </c>
      <c r="B74" s="31">
        <v>3</v>
      </c>
      <c r="C74" s="31" t="str" cm="1">
        <f t="array" ref="C74">INDEX($P$5:$P$7,B74)</f>
        <v>7:10–8:35 م</v>
      </c>
      <c r="D74" s="31">
        <v>2</v>
      </c>
      <c r="E74" s="31" t="s">
        <v>174</v>
      </c>
      <c r="F74" s="32">
        <v>1</v>
      </c>
      <c r="G74" s="31" t="s">
        <v>689</v>
      </c>
      <c r="H74" s="27"/>
      <c r="I74" s="27"/>
      <c r="J74" s="27"/>
      <c r="K74" s="27"/>
      <c r="L74" s="27"/>
      <c r="M74" s="27"/>
      <c r="N74" s="27"/>
      <c r="O74" s="27"/>
      <c r="P74" s="27"/>
    </row>
    <row r="75" spans="1:16">
      <c r="A75" s="30">
        <v>3</v>
      </c>
      <c r="B75" s="31">
        <v>3</v>
      </c>
      <c r="C75" s="31" t="str" cm="1">
        <f t="array" ref="C75">INDEX($P$5:$P$7,B75)</f>
        <v>7:10–8:35 م</v>
      </c>
      <c r="D75" s="31">
        <v>3</v>
      </c>
      <c r="E75" s="31" t="s">
        <v>174</v>
      </c>
      <c r="F75" s="32">
        <v>1</v>
      </c>
      <c r="G75" s="31" t="s">
        <v>690</v>
      </c>
      <c r="H75" s="27"/>
      <c r="I75" s="27"/>
      <c r="J75" s="27"/>
      <c r="K75" s="27"/>
      <c r="L75" s="27"/>
      <c r="M75" s="27"/>
      <c r="N75" s="27"/>
      <c r="O75" s="27"/>
      <c r="P75" s="27"/>
    </row>
    <row r="76" spans="1:16">
      <c r="A76" s="30">
        <v>3</v>
      </c>
      <c r="B76" s="31">
        <v>3</v>
      </c>
      <c r="C76" s="31" t="str" cm="1">
        <f t="array" ref="C76">INDEX($P$5:$P$7,B76)</f>
        <v>7:10–8:35 م</v>
      </c>
      <c r="D76" s="31">
        <v>4</v>
      </c>
      <c r="E76" s="31" t="s">
        <v>174</v>
      </c>
      <c r="F76" s="32">
        <v>1</v>
      </c>
      <c r="G76" s="31" t="s">
        <v>635</v>
      </c>
      <c r="H76" s="27"/>
      <c r="I76" s="27"/>
      <c r="J76" s="27"/>
      <c r="K76" s="27"/>
      <c r="L76" s="27"/>
      <c r="M76" s="27"/>
      <c r="N76" s="27"/>
      <c r="O76" s="27"/>
      <c r="P76" s="27"/>
    </row>
    <row r="77" spans="1:16">
      <c r="A77" s="30">
        <v>3</v>
      </c>
      <c r="B77" s="31">
        <v>3</v>
      </c>
      <c r="C77" s="31" t="str" cm="1">
        <f t="array" ref="C77">INDEX($P$5:$P$7,B77)</f>
        <v>7:10–8:35 م</v>
      </c>
      <c r="D77" s="31">
        <v>5</v>
      </c>
      <c r="E77" s="31" t="s">
        <v>174</v>
      </c>
      <c r="F77" s="32">
        <v>1</v>
      </c>
      <c r="G77" s="31" t="s">
        <v>633</v>
      </c>
      <c r="H77" s="27"/>
      <c r="I77" s="27"/>
      <c r="J77" s="27"/>
      <c r="K77" s="27"/>
      <c r="L77" s="27"/>
      <c r="M77" s="27"/>
      <c r="N77" s="27"/>
      <c r="O77" s="27"/>
      <c r="P77" s="27"/>
    </row>
    <row r="78" spans="1:16">
      <c r="A78" s="30">
        <v>3</v>
      </c>
      <c r="B78" s="31">
        <v>3</v>
      </c>
      <c r="C78" s="31" t="str" cm="1">
        <f t="array" ref="C78">INDEX($P$5:$P$7,B78)</f>
        <v>7:10–8:35 م</v>
      </c>
      <c r="D78" s="31">
        <v>6</v>
      </c>
      <c r="E78" s="31" t="s">
        <v>174</v>
      </c>
      <c r="F78" s="32">
        <v>1</v>
      </c>
      <c r="G78" s="31" t="s">
        <v>616</v>
      </c>
      <c r="H78" s="27"/>
      <c r="I78" s="27"/>
      <c r="J78" s="27"/>
      <c r="K78" s="27"/>
      <c r="L78" s="27"/>
      <c r="M78" s="27"/>
      <c r="N78" s="27"/>
      <c r="O78" s="27"/>
      <c r="P78" s="27"/>
    </row>
    <row r="79" spans="1:16">
      <c r="A79" s="30">
        <v>3</v>
      </c>
      <c r="B79" s="31">
        <v>3</v>
      </c>
      <c r="C79" s="31" t="str" cm="1">
        <f t="array" ref="C79">INDEX($P$5:$P$7,B79)</f>
        <v>7:10–8:35 م</v>
      </c>
      <c r="D79" s="31">
        <v>7</v>
      </c>
      <c r="E79" s="31" t="s">
        <v>174</v>
      </c>
      <c r="F79" s="32">
        <v>1</v>
      </c>
      <c r="G79" s="31" t="s">
        <v>594</v>
      </c>
      <c r="H79" s="27"/>
      <c r="I79" s="27"/>
      <c r="J79" s="27"/>
      <c r="K79" s="27"/>
      <c r="L79" s="27"/>
      <c r="M79" s="27"/>
      <c r="N79" s="27"/>
      <c r="O79" s="27"/>
      <c r="P79" s="27"/>
    </row>
    <row r="80" spans="1:16">
      <c r="A80" s="30">
        <v>4</v>
      </c>
      <c r="B80" s="31">
        <v>1</v>
      </c>
      <c r="C80" s="31" t="str" cm="1">
        <f t="array" ref="C80">INDEX($P$5:$P$7,B80)</f>
        <v>4:00–5:25 م</v>
      </c>
      <c r="D80" s="31">
        <v>1</v>
      </c>
      <c r="E80" s="31" t="s">
        <v>19</v>
      </c>
      <c r="F80" s="32">
        <v>1</v>
      </c>
      <c r="G80" s="31" t="s">
        <v>139</v>
      </c>
      <c r="H80" s="27"/>
      <c r="I80" s="27"/>
      <c r="J80" s="27"/>
      <c r="K80" s="27"/>
      <c r="L80" s="27"/>
      <c r="M80" s="27"/>
      <c r="N80" s="27"/>
      <c r="O80" s="27"/>
      <c r="P80" s="27"/>
    </row>
    <row r="81" spans="1:16">
      <c r="A81" s="30">
        <v>4</v>
      </c>
      <c r="B81" s="31">
        <v>1</v>
      </c>
      <c r="C81" s="31" t="str" cm="1">
        <f t="array" ref="C81">INDEX($P$5:$P$7,B81)</f>
        <v>4:00–5:25 م</v>
      </c>
      <c r="D81" s="31">
        <v>2</v>
      </c>
      <c r="E81" s="31" t="s">
        <v>19</v>
      </c>
      <c r="F81" s="32">
        <v>1</v>
      </c>
      <c r="G81" s="31" t="s">
        <v>120</v>
      </c>
      <c r="H81" s="27"/>
      <c r="I81" s="27"/>
      <c r="J81" s="27"/>
      <c r="K81" s="27"/>
      <c r="L81" s="27"/>
      <c r="M81" s="27"/>
      <c r="N81" s="27"/>
      <c r="O81" s="27"/>
      <c r="P81" s="27"/>
    </row>
    <row r="82" spans="1:16">
      <c r="A82" s="30">
        <v>4</v>
      </c>
      <c r="B82" s="31">
        <v>1</v>
      </c>
      <c r="C82" s="31" t="str" cm="1">
        <f t="array" ref="C82">INDEX($P$5:$P$7,B82)</f>
        <v>4:00–5:25 م</v>
      </c>
      <c r="D82" s="31">
        <v>3</v>
      </c>
      <c r="E82" s="31" t="s">
        <v>19</v>
      </c>
      <c r="F82" s="32">
        <v>1</v>
      </c>
      <c r="G82" s="31" t="s">
        <v>140</v>
      </c>
      <c r="H82" s="27"/>
      <c r="I82" s="27"/>
      <c r="J82" s="27"/>
      <c r="K82" s="27"/>
      <c r="L82" s="27"/>
      <c r="M82" s="27"/>
      <c r="N82" s="27"/>
      <c r="O82" s="27"/>
      <c r="P82" s="27"/>
    </row>
    <row r="83" spans="1:16">
      <c r="A83" s="30">
        <v>4</v>
      </c>
      <c r="B83" s="31">
        <v>1</v>
      </c>
      <c r="C83" s="31" t="str" cm="1">
        <f t="array" ref="C83">INDEX($P$5:$P$7,B83)</f>
        <v>4:00–5:25 م</v>
      </c>
      <c r="D83" s="31">
        <v>4</v>
      </c>
      <c r="E83" s="31" t="s">
        <v>19</v>
      </c>
      <c r="F83" s="32">
        <v>1</v>
      </c>
      <c r="G83" s="31" t="s">
        <v>193</v>
      </c>
      <c r="H83" s="27"/>
      <c r="I83" s="27"/>
      <c r="J83" s="27"/>
      <c r="K83" s="27"/>
      <c r="L83" s="27"/>
      <c r="M83" s="27"/>
      <c r="N83" s="27"/>
      <c r="O83" s="27"/>
      <c r="P83" s="27"/>
    </row>
    <row r="84" spans="1:16">
      <c r="A84" s="30">
        <v>4</v>
      </c>
      <c r="B84" s="31">
        <v>1</v>
      </c>
      <c r="C84" s="31" t="str" cm="1">
        <f t="array" ref="C84">INDEX($P$5:$P$7,B84)</f>
        <v>4:00–5:25 م</v>
      </c>
      <c r="D84" s="31">
        <v>5</v>
      </c>
      <c r="E84" s="31" t="s">
        <v>19</v>
      </c>
      <c r="F84" s="32">
        <v>1</v>
      </c>
      <c r="G84" s="31" t="s">
        <v>72</v>
      </c>
      <c r="H84" s="27"/>
      <c r="I84" s="27"/>
      <c r="J84" s="27"/>
      <c r="K84" s="27"/>
      <c r="L84" s="27"/>
      <c r="M84" s="27"/>
      <c r="N84" s="27"/>
      <c r="O84" s="27"/>
      <c r="P84" s="27"/>
    </row>
    <row r="85" spans="1:16">
      <c r="A85" s="30">
        <v>4</v>
      </c>
      <c r="B85" s="31">
        <v>1</v>
      </c>
      <c r="C85" s="31" t="str" cm="1">
        <f t="array" ref="C85">INDEX($P$5:$P$7,B85)</f>
        <v>4:00–5:25 م</v>
      </c>
      <c r="D85" s="31">
        <v>6</v>
      </c>
      <c r="E85" s="31" t="s">
        <v>19</v>
      </c>
      <c r="F85" s="32">
        <v>1</v>
      </c>
      <c r="G85" s="31" t="s">
        <v>70</v>
      </c>
      <c r="H85" s="27"/>
      <c r="I85" s="27"/>
      <c r="J85" s="27"/>
      <c r="K85" s="27"/>
      <c r="L85" s="27"/>
      <c r="M85" s="27"/>
      <c r="N85" s="27"/>
      <c r="O85" s="27"/>
      <c r="P85" s="27"/>
    </row>
    <row r="86" spans="1:16">
      <c r="A86" s="30">
        <v>4</v>
      </c>
      <c r="B86" s="31">
        <v>1</v>
      </c>
      <c r="C86" s="31" t="str" cm="1">
        <f t="array" ref="C86">INDEX($P$5:$P$7,B86)</f>
        <v>4:00–5:25 م</v>
      </c>
      <c r="D86" s="31">
        <v>7</v>
      </c>
      <c r="E86" s="31" t="s">
        <v>19</v>
      </c>
      <c r="F86" s="32">
        <v>1</v>
      </c>
      <c r="G86" s="31" t="s">
        <v>60</v>
      </c>
      <c r="H86" s="27"/>
      <c r="I86" s="27"/>
      <c r="J86" s="27"/>
      <c r="K86" s="27"/>
      <c r="L86" s="27"/>
      <c r="M86" s="27"/>
      <c r="N86" s="27"/>
      <c r="O86" s="27"/>
      <c r="P86" s="27"/>
    </row>
    <row r="87" spans="1:16">
      <c r="A87" s="30">
        <v>4</v>
      </c>
      <c r="B87" s="31">
        <v>1</v>
      </c>
      <c r="C87" s="31" t="str" cm="1">
        <f t="array" ref="C87">INDEX($P$5:$P$7,B87)</f>
        <v>4:00–5:25 م</v>
      </c>
      <c r="D87" s="31">
        <v>8</v>
      </c>
      <c r="E87" s="31" t="s">
        <v>19</v>
      </c>
      <c r="F87" s="32">
        <v>1</v>
      </c>
      <c r="G87" s="31" t="s">
        <v>51</v>
      </c>
      <c r="H87" s="27"/>
      <c r="I87" s="27"/>
      <c r="J87" s="27"/>
      <c r="K87" s="27"/>
      <c r="L87" s="27"/>
      <c r="M87" s="27"/>
      <c r="N87" s="27"/>
      <c r="O87" s="27"/>
      <c r="P87" s="27"/>
    </row>
    <row r="88" spans="1:16">
      <c r="A88" s="30">
        <v>4</v>
      </c>
      <c r="B88" s="31">
        <v>1</v>
      </c>
      <c r="C88" s="31" t="str" cm="1">
        <f t="array" ref="C88">INDEX($P$5:$P$7,B88)</f>
        <v>4:00–5:25 م</v>
      </c>
      <c r="D88" s="31">
        <v>9</v>
      </c>
      <c r="E88" s="31" t="s">
        <v>19</v>
      </c>
      <c r="F88" s="32">
        <v>1</v>
      </c>
      <c r="G88" s="31" t="s">
        <v>44</v>
      </c>
      <c r="H88" s="27"/>
      <c r="I88" s="27"/>
      <c r="J88" s="27"/>
      <c r="K88" s="27"/>
      <c r="L88" s="27"/>
      <c r="M88" s="27"/>
      <c r="N88" s="27"/>
      <c r="O88" s="27"/>
      <c r="P88" s="27"/>
    </row>
    <row r="89" spans="1:16">
      <c r="A89" s="30">
        <v>4</v>
      </c>
      <c r="B89" s="31">
        <v>2</v>
      </c>
      <c r="C89" s="31" t="str" cm="1">
        <f t="array" ref="C89">INDEX($P$5:$P$7,B89)</f>
        <v>5:35–7:00 م</v>
      </c>
      <c r="D89" s="31">
        <v>1</v>
      </c>
      <c r="E89" s="31" t="s">
        <v>95</v>
      </c>
      <c r="F89" s="32">
        <v>1</v>
      </c>
      <c r="G89" s="31" t="s">
        <v>413</v>
      </c>
      <c r="H89" s="27"/>
      <c r="I89" s="27"/>
      <c r="J89" s="27"/>
      <c r="K89" s="27"/>
      <c r="L89" s="27"/>
      <c r="M89" s="27"/>
      <c r="N89" s="27"/>
      <c r="O89" s="27"/>
      <c r="P89" s="27"/>
    </row>
    <row r="90" spans="1:16">
      <c r="A90" s="30">
        <v>4</v>
      </c>
      <c r="B90" s="31">
        <v>2</v>
      </c>
      <c r="C90" s="31" t="str" cm="1">
        <f t="array" ref="C90">INDEX($P$5:$P$7,B90)</f>
        <v>5:35–7:00 م</v>
      </c>
      <c r="D90" s="31">
        <v>2</v>
      </c>
      <c r="E90" s="31" t="s">
        <v>95</v>
      </c>
      <c r="F90" s="32">
        <v>1</v>
      </c>
      <c r="G90" s="31" t="s">
        <v>385</v>
      </c>
      <c r="H90" s="27"/>
      <c r="I90" s="27"/>
      <c r="J90" s="27"/>
      <c r="K90" s="27"/>
      <c r="L90" s="27"/>
      <c r="M90" s="27"/>
      <c r="N90" s="27"/>
      <c r="O90" s="27"/>
      <c r="P90" s="27"/>
    </row>
    <row r="91" spans="1:16">
      <c r="A91" s="30">
        <v>4</v>
      </c>
      <c r="B91" s="31">
        <v>2</v>
      </c>
      <c r="C91" s="31" t="str" cm="1">
        <f t="array" ref="C91">INDEX($P$5:$P$7,B91)</f>
        <v>5:35–7:00 م</v>
      </c>
      <c r="D91" s="31">
        <v>3</v>
      </c>
      <c r="E91" s="31" t="s">
        <v>95</v>
      </c>
      <c r="F91" s="32">
        <v>1</v>
      </c>
      <c r="G91" s="31" t="s">
        <v>434</v>
      </c>
      <c r="H91" s="27"/>
      <c r="I91" s="27"/>
      <c r="J91" s="27"/>
      <c r="K91" s="27"/>
      <c r="L91" s="27"/>
      <c r="M91" s="27"/>
      <c r="N91" s="27"/>
      <c r="O91" s="27"/>
      <c r="P91" s="27"/>
    </row>
    <row r="92" spans="1:16">
      <c r="A92" s="30">
        <v>4</v>
      </c>
      <c r="B92" s="31">
        <v>2</v>
      </c>
      <c r="C92" s="31" t="str" cm="1">
        <f t="array" ref="C92">INDEX($P$5:$P$7,B92)</f>
        <v>5:35–7:00 م</v>
      </c>
      <c r="D92" s="31">
        <v>4</v>
      </c>
      <c r="E92" s="31" t="s">
        <v>95</v>
      </c>
      <c r="F92" s="32">
        <v>1</v>
      </c>
      <c r="G92" s="31" t="s">
        <v>387</v>
      </c>
      <c r="H92" s="27"/>
      <c r="I92" s="27"/>
      <c r="J92" s="27"/>
      <c r="K92" s="27"/>
      <c r="L92" s="27"/>
      <c r="M92" s="27"/>
      <c r="N92" s="27"/>
      <c r="O92" s="27"/>
      <c r="P92" s="27"/>
    </row>
    <row r="93" spans="1:16">
      <c r="A93" s="30">
        <v>4</v>
      </c>
      <c r="B93" s="31">
        <v>2</v>
      </c>
      <c r="C93" s="31" t="str" cm="1">
        <f t="array" ref="C93">INDEX($P$5:$P$7,B93)</f>
        <v>5:35–7:00 م</v>
      </c>
      <c r="D93" s="31">
        <v>5</v>
      </c>
      <c r="E93" s="31" t="s">
        <v>95</v>
      </c>
      <c r="F93" s="32">
        <v>1</v>
      </c>
      <c r="G93" s="31" t="s">
        <v>388</v>
      </c>
      <c r="H93" s="27"/>
      <c r="I93" s="27"/>
      <c r="J93" s="27"/>
      <c r="K93" s="27"/>
      <c r="L93" s="27"/>
      <c r="M93" s="27"/>
      <c r="N93" s="27"/>
      <c r="O93" s="27"/>
      <c r="P93" s="27"/>
    </row>
    <row r="94" spans="1:16">
      <c r="A94" s="30">
        <v>4</v>
      </c>
      <c r="B94" s="31">
        <v>2</v>
      </c>
      <c r="C94" s="31" t="str" cm="1">
        <f t="array" ref="C94">INDEX($P$5:$P$7,B94)</f>
        <v>5:35–7:00 م</v>
      </c>
      <c r="D94" s="31">
        <v>6</v>
      </c>
      <c r="E94" s="31" t="s">
        <v>95</v>
      </c>
      <c r="F94" s="32">
        <v>1</v>
      </c>
      <c r="G94" s="31" t="s">
        <v>319</v>
      </c>
      <c r="H94" s="27"/>
      <c r="I94" s="27"/>
      <c r="J94" s="27"/>
      <c r="K94" s="27"/>
      <c r="L94" s="27"/>
      <c r="M94" s="27"/>
      <c r="N94" s="27"/>
      <c r="O94" s="27"/>
      <c r="P94" s="27"/>
    </row>
    <row r="95" spans="1:16">
      <c r="A95" s="30">
        <v>4</v>
      </c>
      <c r="B95" s="31">
        <v>2</v>
      </c>
      <c r="C95" s="31" t="str" cm="1">
        <f t="array" ref="C95">INDEX($P$5:$P$7,B95)</f>
        <v>5:35–7:00 م</v>
      </c>
      <c r="D95" s="31">
        <v>7</v>
      </c>
      <c r="E95" s="31" t="s">
        <v>95</v>
      </c>
      <c r="F95" s="32">
        <v>1</v>
      </c>
      <c r="G95" s="31" t="s">
        <v>307</v>
      </c>
      <c r="H95" s="27"/>
      <c r="I95" s="27"/>
      <c r="J95" s="27"/>
      <c r="K95" s="27"/>
      <c r="L95" s="27"/>
      <c r="M95" s="27"/>
      <c r="N95" s="27"/>
      <c r="O95" s="27"/>
      <c r="P95" s="27"/>
    </row>
    <row r="96" spans="1:16">
      <c r="A96" s="30">
        <v>4</v>
      </c>
      <c r="B96" s="31">
        <v>2</v>
      </c>
      <c r="C96" s="31" t="str" cm="1">
        <f t="array" ref="C96">INDEX($P$5:$P$7,B96)</f>
        <v>5:35–7:00 م</v>
      </c>
      <c r="D96" s="31">
        <v>8</v>
      </c>
      <c r="E96" s="31" t="s">
        <v>95</v>
      </c>
      <c r="F96" s="32">
        <v>1</v>
      </c>
      <c r="G96" s="31" t="s">
        <v>299</v>
      </c>
      <c r="H96" s="27"/>
      <c r="I96" s="27"/>
      <c r="J96" s="27"/>
      <c r="K96" s="27"/>
      <c r="L96" s="27"/>
      <c r="M96" s="27"/>
      <c r="N96" s="27"/>
      <c r="O96" s="27"/>
      <c r="P96" s="27"/>
    </row>
    <row r="97" spans="1:16">
      <c r="A97" s="30">
        <v>4</v>
      </c>
      <c r="B97" s="31">
        <v>2</v>
      </c>
      <c r="C97" s="31" t="str" cm="1">
        <f t="array" ref="C97">INDEX($P$5:$P$7,B97)</f>
        <v>5:35–7:00 م</v>
      </c>
      <c r="D97" s="31">
        <v>9</v>
      </c>
      <c r="E97" s="31" t="s">
        <v>174</v>
      </c>
      <c r="F97" s="32">
        <v>1</v>
      </c>
      <c r="G97" s="31" t="s">
        <v>713</v>
      </c>
      <c r="H97" s="27"/>
      <c r="I97" s="27"/>
      <c r="J97" s="27"/>
      <c r="K97" s="27"/>
      <c r="L97" s="27"/>
      <c r="M97" s="27"/>
      <c r="N97" s="27"/>
      <c r="O97" s="27"/>
      <c r="P97" s="27"/>
    </row>
    <row r="98" spans="1:16">
      <c r="A98" s="30">
        <v>4</v>
      </c>
      <c r="B98" s="31">
        <v>3</v>
      </c>
      <c r="C98" s="31" t="str" cm="1">
        <f t="array" ref="C98">INDEX($P$5:$P$7,B98)</f>
        <v>7:10–8:35 م</v>
      </c>
      <c r="D98" s="31">
        <v>1</v>
      </c>
      <c r="E98" s="31" t="s">
        <v>174</v>
      </c>
      <c r="F98" s="32">
        <v>1</v>
      </c>
      <c r="G98" s="31" t="s">
        <v>692</v>
      </c>
      <c r="H98" s="27"/>
      <c r="I98" s="27"/>
      <c r="J98" s="27"/>
      <c r="K98" s="27"/>
      <c r="L98" s="27"/>
      <c r="M98" s="27"/>
      <c r="N98" s="27"/>
      <c r="O98" s="27"/>
      <c r="P98" s="27"/>
    </row>
    <row r="99" spans="1:16">
      <c r="A99" s="30">
        <v>4</v>
      </c>
      <c r="B99" s="31">
        <v>3</v>
      </c>
      <c r="C99" s="31" t="str" cm="1">
        <f t="array" ref="C99">INDEX($P$5:$P$7,B99)</f>
        <v>7:10–8:35 م</v>
      </c>
      <c r="D99" s="31">
        <v>2</v>
      </c>
      <c r="E99" s="31" t="s">
        <v>174</v>
      </c>
      <c r="F99" s="32">
        <v>1</v>
      </c>
      <c r="G99" s="31" t="s">
        <v>730</v>
      </c>
      <c r="H99" s="27"/>
      <c r="I99" s="27"/>
      <c r="J99" s="27"/>
      <c r="K99" s="27"/>
      <c r="L99" s="27"/>
      <c r="M99" s="27"/>
      <c r="N99" s="27"/>
      <c r="O99" s="27"/>
      <c r="P99" s="27"/>
    </row>
    <row r="100" spans="1:16">
      <c r="A100" s="30">
        <v>4</v>
      </c>
      <c r="B100" s="31">
        <v>3</v>
      </c>
      <c r="C100" s="31" t="str" cm="1">
        <f t="array" ref="C100">INDEX($P$5:$P$7,B100)</f>
        <v>7:10–8:35 م</v>
      </c>
      <c r="D100" s="31">
        <v>3</v>
      </c>
      <c r="E100" s="31" t="s">
        <v>174</v>
      </c>
      <c r="F100" s="32">
        <v>1</v>
      </c>
      <c r="G100" s="31" t="s">
        <v>694</v>
      </c>
      <c r="H100" s="27"/>
      <c r="I100" s="27"/>
      <c r="J100" s="27"/>
      <c r="K100" s="27"/>
      <c r="L100" s="27"/>
      <c r="M100" s="27"/>
      <c r="N100" s="27"/>
      <c r="O100" s="27"/>
      <c r="P100" s="27"/>
    </row>
    <row r="101" spans="1:16">
      <c r="A101" s="30">
        <v>4</v>
      </c>
      <c r="B101" s="31">
        <v>3</v>
      </c>
      <c r="C101" s="31" t="str" cm="1">
        <f t="array" ref="C101">INDEX($P$5:$P$7,B101)</f>
        <v>7:10–8:35 م</v>
      </c>
      <c r="D101" s="31">
        <v>4</v>
      </c>
      <c r="E101" s="31" t="s">
        <v>174</v>
      </c>
      <c r="F101" s="32">
        <v>1</v>
      </c>
      <c r="G101" s="31" t="s">
        <v>626</v>
      </c>
      <c r="H101" s="27"/>
      <c r="I101" s="27"/>
      <c r="J101" s="27"/>
      <c r="K101" s="27"/>
      <c r="L101" s="27"/>
      <c r="M101" s="27"/>
      <c r="N101" s="27"/>
      <c r="O101" s="27"/>
      <c r="P101" s="27"/>
    </row>
    <row r="102" spans="1:16">
      <c r="A102" s="30">
        <v>4</v>
      </c>
      <c r="B102" s="31">
        <v>3</v>
      </c>
      <c r="C102" s="31" t="str" cm="1">
        <f t="array" ref="C102">INDEX($P$5:$P$7,B102)</f>
        <v>7:10–8:35 م</v>
      </c>
      <c r="D102" s="31">
        <v>5</v>
      </c>
      <c r="E102" s="31" t="s">
        <v>174</v>
      </c>
      <c r="F102" s="32">
        <v>1</v>
      </c>
      <c r="G102" s="31" t="s">
        <v>617</v>
      </c>
      <c r="H102" s="27"/>
      <c r="I102" s="27"/>
      <c r="J102" s="27"/>
      <c r="K102" s="27"/>
      <c r="L102" s="27"/>
      <c r="M102" s="27"/>
      <c r="N102" s="27"/>
      <c r="O102" s="27"/>
      <c r="P102" s="27"/>
    </row>
    <row r="103" spans="1:16">
      <c r="A103" s="30">
        <v>4</v>
      </c>
      <c r="B103" s="31">
        <v>3</v>
      </c>
      <c r="C103" s="31" t="str" cm="1">
        <f t="array" ref="C103">INDEX($P$5:$P$7,B103)</f>
        <v>7:10–8:35 م</v>
      </c>
      <c r="D103" s="31">
        <v>6</v>
      </c>
      <c r="E103" s="31" t="s">
        <v>174</v>
      </c>
      <c r="F103" s="32">
        <v>1</v>
      </c>
      <c r="G103" s="31" t="s">
        <v>595</v>
      </c>
      <c r="H103" s="27"/>
      <c r="I103" s="27"/>
      <c r="J103" s="27"/>
      <c r="K103" s="27"/>
      <c r="L103" s="27"/>
      <c r="M103" s="27"/>
      <c r="N103" s="27"/>
      <c r="O103" s="27"/>
      <c r="P103" s="27"/>
    </row>
    <row r="104" spans="1:16">
      <c r="A104" s="30">
        <v>4</v>
      </c>
      <c r="B104" s="31">
        <v>3</v>
      </c>
      <c r="C104" s="31" t="str" cm="1">
        <f t="array" ref="C104">INDEX($P$5:$P$7,B104)</f>
        <v>7:10–8:35 م</v>
      </c>
      <c r="D104" s="31">
        <v>7</v>
      </c>
      <c r="E104" s="31" t="s">
        <v>174</v>
      </c>
      <c r="F104" s="32">
        <v>1</v>
      </c>
      <c r="G104" s="31" t="s">
        <v>573</v>
      </c>
      <c r="H104" s="27"/>
      <c r="I104" s="27"/>
      <c r="J104" s="27"/>
      <c r="K104" s="27"/>
      <c r="L104" s="27"/>
      <c r="M104" s="27"/>
      <c r="N104" s="27"/>
      <c r="O104" s="27"/>
      <c r="P104" s="27"/>
    </row>
    <row r="105" spans="1:16">
      <c r="A105" s="30">
        <v>5</v>
      </c>
      <c r="B105" s="31">
        <v>1</v>
      </c>
      <c r="C105" s="31" t="str" cm="1">
        <f t="array" ref="C105">INDEX($P$5:$P$7,B105)</f>
        <v>4:00–5:25 م</v>
      </c>
      <c r="D105" s="31">
        <v>1</v>
      </c>
      <c r="E105" s="31" t="s">
        <v>19</v>
      </c>
      <c r="F105" s="32">
        <v>1</v>
      </c>
      <c r="G105" s="31" t="s">
        <v>141</v>
      </c>
      <c r="H105" s="27"/>
      <c r="I105" s="27"/>
      <c r="J105" s="27"/>
      <c r="K105" s="27"/>
      <c r="L105" s="27"/>
      <c r="M105" s="27"/>
      <c r="N105" s="27"/>
      <c r="O105" s="27"/>
      <c r="P105" s="27"/>
    </row>
    <row r="106" spans="1:16">
      <c r="A106" s="30">
        <v>5</v>
      </c>
      <c r="B106" s="31">
        <v>1</v>
      </c>
      <c r="C106" s="31" t="str" cm="1">
        <f t="array" ref="C106">INDEX($P$5:$P$7,B106)</f>
        <v>4:00–5:25 م</v>
      </c>
      <c r="D106" s="31">
        <v>2</v>
      </c>
      <c r="E106" s="31" t="s">
        <v>19</v>
      </c>
      <c r="F106" s="32">
        <v>1</v>
      </c>
      <c r="G106" s="31" t="s">
        <v>114</v>
      </c>
      <c r="H106" s="27"/>
      <c r="I106" s="27"/>
      <c r="J106" s="27"/>
      <c r="K106" s="27"/>
      <c r="L106" s="27"/>
      <c r="M106" s="27"/>
      <c r="N106" s="27"/>
      <c r="O106" s="27"/>
      <c r="P106" s="27"/>
    </row>
    <row r="107" spans="1:16">
      <c r="A107" s="30">
        <v>5</v>
      </c>
      <c r="B107" s="31">
        <v>1</v>
      </c>
      <c r="C107" s="31" t="str" cm="1">
        <f t="array" ref="C107">INDEX($P$5:$P$7,B107)</f>
        <v>4:00–5:25 م</v>
      </c>
      <c r="D107" s="31">
        <v>3</v>
      </c>
      <c r="E107" s="31" t="s">
        <v>19</v>
      </c>
      <c r="F107" s="32">
        <v>1</v>
      </c>
      <c r="G107" s="31" t="s">
        <v>121</v>
      </c>
      <c r="H107" s="27"/>
      <c r="I107" s="27"/>
      <c r="J107" s="27"/>
      <c r="K107" s="27"/>
      <c r="L107" s="27"/>
      <c r="M107" s="27"/>
      <c r="N107" s="27"/>
      <c r="O107" s="27"/>
      <c r="P107" s="27"/>
    </row>
    <row r="108" spans="1:16">
      <c r="A108" s="30">
        <v>5</v>
      </c>
      <c r="B108" s="31">
        <v>1</v>
      </c>
      <c r="C108" s="31" t="str" cm="1">
        <f t="array" ref="C108">INDEX($P$5:$P$7,B108)</f>
        <v>4:00–5:25 م</v>
      </c>
      <c r="D108" s="31">
        <v>4</v>
      </c>
      <c r="E108" s="31" t="s">
        <v>19</v>
      </c>
      <c r="F108" s="32">
        <v>1</v>
      </c>
      <c r="G108" s="31" t="s">
        <v>142</v>
      </c>
      <c r="H108" s="27"/>
      <c r="I108" s="27"/>
      <c r="J108" s="27"/>
      <c r="K108" s="27"/>
      <c r="L108" s="27"/>
      <c r="M108" s="27"/>
      <c r="N108" s="27"/>
      <c r="O108" s="27"/>
      <c r="P108" s="27"/>
    </row>
    <row r="109" spans="1:16">
      <c r="A109" s="30">
        <v>5</v>
      </c>
      <c r="B109" s="31">
        <v>1</v>
      </c>
      <c r="C109" s="31" t="str" cm="1">
        <f t="array" ref="C109">INDEX($P$5:$P$7,B109)</f>
        <v>4:00–5:25 م</v>
      </c>
      <c r="D109" s="31">
        <v>5</v>
      </c>
      <c r="E109" s="31" t="s">
        <v>19</v>
      </c>
      <c r="F109" s="32">
        <v>1</v>
      </c>
      <c r="G109" s="31" t="s">
        <v>195</v>
      </c>
      <c r="H109" s="27"/>
      <c r="I109" s="27"/>
      <c r="J109" s="27"/>
      <c r="K109" s="27"/>
      <c r="L109" s="27"/>
      <c r="M109" s="27"/>
      <c r="N109" s="27"/>
      <c r="O109" s="27"/>
      <c r="P109" s="27"/>
    </row>
    <row r="110" spans="1:16">
      <c r="A110" s="30">
        <v>5</v>
      </c>
      <c r="B110" s="31">
        <v>1</v>
      </c>
      <c r="C110" s="31" t="str" cm="1">
        <f t="array" ref="C110">INDEX($P$5:$P$7,B110)</f>
        <v>4:00–5:25 م</v>
      </c>
      <c r="D110" s="31">
        <v>6</v>
      </c>
      <c r="E110" s="31" t="s">
        <v>19</v>
      </c>
      <c r="F110" s="32">
        <v>1</v>
      </c>
      <c r="G110" s="31" t="s">
        <v>53</v>
      </c>
      <c r="H110" s="27"/>
      <c r="I110" s="27"/>
      <c r="J110" s="27"/>
      <c r="K110" s="27"/>
      <c r="L110" s="27"/>
      <c r="M110" s="27"/>
      <c r="N110" s="27"/>
      <c r="O110" s="27"/>
      <c r="P110" s="27"/>
    </row>
    <row r="111" spans="1:16">
      <c r="A111" s="30">
        <v>5</v>
      </c>
      <c r="B111" s="31">
        <v>1</v>
      </c>
      <c r="C111" s="31" t="str" cm="1">
        <f t="array" ref="C111">INDEX($P$5:$P$7,B111)</f>
        <v>4:00–5:25 م</v>
      </c>
      <c r="D111" s="31">
        <v>7</v>
      </c>
      <c r="E111" s="31" t="s">
        <v>19</v>
      </c>
      <c r="F111" s="32">
        <v>1</v>
      </c>
      <c r="G111" s="31" t="s">
        <v>52</v>
      </c>
      <c r="H111" s="27"/>
      <c r="I111" s="27"/>
      <c r="J111" s="27"/>
      <c r="K111" s="27"/>
      <c r="L111" s="27"/>
      <c r="M111" s="27"/>
      <c r="N111" s="27"/>
      <c r="O111" s="27"/>
      <c r="P111" s="27"/>
    </row>
    <row r="112" spans="1:16">
      <c r="A112" s="30">
        <v>5</v>
      </c>
      <c r="B112" s="31">
        <v>1</v>
      </c>
      <c r="C112" s="31" t="str" cm="1">
        <f t="array" ref="C112">INDEX($P$5:$P$7,B112)</f>
        <v>4:00–5:25 م</v>
      </c>
      <c r="D112" s="31">
        <v>8</v>
      </c>
      <c r="E112" s="31" t="s">
        <v>19</v>
      </c>
      <c r="F112" s="32">
        <v>1</v>
      </c>
      <c r="G112" s="31" t="s">
        <v>45</v>
      </c>
      <c r="H112" s="27"/>
      <c r="I112" s="27"/>
      <c r="J112" s="27"/>
      <c r="K112" s="27"/>
      <c r="L112" s="27"/>
      <c r="M112" s="27"/>
      <c r="N112" s="27"/>
      <c r="O112" s="27"/>
      <c r="P112" s="27"/>
    </row>
    <row r="113" spans="1:16">
      <c r="A113" s="30">
        <v>5</v>
      </c>
      <c r="B113" s="31">
        <v>1</v>
      </c>
      <c r="C113" s="31" t="str" cm="1">
        <f t="array" ref="C113">INDEX($P$5:$P$7,B113)</f>
        <v>4:00–5:25 م</v>
      </c>
      <c r="D113" s="31">
        <v>9</v>
      </c>
      <c r="E113" s="31" t="s">
        <v>19</v>
      </c>
      <c r="F113" s="32">
        <v>1</v>
      </c>
      <c r="G113" s="31" t="s">
        <v>31</v>
      </c>
      <c r="H113" s="27"/>
      <c r="I113" s="27"/>
      <c r="J113" s="27"/>
      <c r="K113" s="27"/>
      <c r="L113" s="27"/>
      <c r="M113" s="27"/>
      <c r="N113" s="27"/>
      <c r="O113" s="27"/>
      <c r="P113" s="27"/>
    </row>
    <row r="114" spans="1:16">
      <c r="A114" s="30">
        <v>5</v>
      </c>
      <c r="B114" s="31">
        <v>2</v>
      </c>
      <c r="C114" s="31" t="str" cm="1">
        <f t="array" ref="C114">INDEX($P$5:$P$7,B114)</f>
        <v>5:35–7:00 م</v>
      </c>
      <c r="D114" s="31">
        <v>1</v>
      </c>
      <c r="E114" s="31" t="s">
        <v>95</v>
      </c>
      <c r="F114" s="32">
        <v>1</v>
      </c>
      <c r="G114" s="31" t="s">
        <v>380</v>
      </c>
      <c r="H114" s="27"/>
      <c r="I114" s="27"/>
      <c r="J114" s="27"/>
      <c r="K114" s="27"/>
      <c r="L114" s="27"/>
      <c r="M114" s="27"/>
      <c r="N114" s="27"/>
      <c r="O114" s="27"/>
      <c r="P114" s="27"/>
    </row>
    <row r="115" spans="1:16">
      <c r="A115" s="30">
        <v>5</v>
      </c>
      <c r="B115" s="31">
        <v>2</v>
      </c>
      <c r="C115" s="31" t="str" cm="1">
        <f t="array" ref="C115">INDEX($P$5:$P$7,B115)</f>
        <v>5:35–7:00 م</v>
      </c>
      <c r="D115" s="31">
        <v>2</v>
      </c>
      <c r="E115" s="31" t="s">
        <v>95</v>
      </c>
      <c r="F115" s="32">
        <v>1</v>
      </c>
      <c r="G115" s="31" t="s">
        <v>367</v>
      </c>
      <c r="H115" s="27"/>
      <c r="I115" s="27"/>
      <c r="J115" s="27"/>
      <c r="K115" s="27"/>
      <c r="L115" s="27"/>
      <c r="M115" s="27"/>
      <c r="N115" s="27"/>
      <c r="O115" s="27"/>
      <c r="P115" s="27"/>
    </row>
    <row r="116" spans="1:16">
      <c r="A116" s="30">
        <v>5</v>
      </c>
      <c r="B116" s="31">
        <v>2</v>
      </c>
      <c r="C116" s="31" t="str" cm="1">
        <f t="array" ref="C116">INDEX($P$5:$P$7,B116)</f>
        <v>5:35–7:00 م</v>
      </c>
      <c r="D116" s="31">
        <v>3</v>
      </c>
      <c r="E116" s="31" t="s">
        <v>95</v>
      </c>
      <c r="F116" s="32">
        <v>1</v>
      </c>
      <c r="G116" s="31" t="s">
        <v>390</v>
      </c>
      <c r="H116" s="27"/>
      <c r="I116" s="27"/>
      <c r="J116" s="27"/>
      <c r="K116" s="27"/>
      <c r="L116" s="27"/>
      <c r="M116" s="27"/>
      <c r="N116" s="27"/>
      <c r="O116" s="27"/>
      <c r="P116" s="27"/>
    </row>
    <row r="117" spans="1:16">
      <c r="A117" s="30">
        <v>5</v>
      </c>
      <c r="B117" s="31">
        <v>2</v>
      </c>
      <c r="C117" s="31" t="str" cm="1">
        <f t="array" ref="C117">INDEX($P$5:$P$7,B117)</f>
        <v>5:35–7:00 م</v>
      </c>
      <c r="D117" s="31">
        <v>4</v>
      </c>
      <c r="E117" s="31" t="s">
        <v>95</v>
      </c>
      <c r="F117" s="32">
        <v>1</v>
      </c>
      <c r="G117" s="31" t="s">
        <v>435</v>
      </c>
      <c r="H117" s="27"/>
      <c r="I117" s="27"/>
      <c r="J117" s="27"/>
      <c r="K117" s="27"/>
      <c r="L117" s="27"/>
      <c r="M117" s="27"/>
      <c r="N117" s="27"/>
      <c r="O117" s="27"/>
      <c r="P117" s="27"/>
    </row>
    <row r="118" spans="1:16">
      <c r="A118" s="30">
        <v>5</v>
      </c>
      <c r="B118" s="31">
        <v>2</v>
      </c>
      <c r="C118" s="31" t="str" cm="1">
        <f t="array" ref="C118">INDEX($P$5:$P$7,B118)</f>
        <v>5:35–7:00 م</v>
      </c>
      <c r="D118" s="31">
        <v>5</v>
      </c>
      <c r="E118" s="31" t="s">
        <v>95</v>
      </c>
      <c r="F118" s="32">
        <v>1</v>
      </c>
      <c r="G118" s="31" t="s">
        <v>309</v>
      </c>
      <c r="H118" s="27"/>
      <c r="I118" s="27"/>
      <c r="J118" s="27"/>
      <c r="K118" s="27"/>
      <c r="L118" s="27"/>
      <c r="M118" s="27"/>
      <c r="N118" s="27"/>
      <c r="O118" s="27"/>
      <c r="P118" s="27"/>
    </row>
    <row r="119" spans="1:16">
      <c r="A119" s="30">
        <v>5</v>
      </c>
      <c r="B119" s="31">
        <v>2</v>
      </c>
      <c r="C119" s="31" t="str" cm="1">
        <f t="array" ref="C119">INDEX($P$5:$P$7,B119)</f>
        <v>5:35–7:00 م</v>
      </c>
      <c r="D119" s="31">
        <v>6</v>
      </c>
      <c r="E119" s="31" t="s">
        <v>95</v>
      </c>
      <c r="F119" s="32">
        <v>1</v>
      </c>
      <c r="G119" s="31" t="s">
        <v>303</v>
      </c>
      <c r="H119" s="27"/>
      <c r="I119" s="27"/>
      <c r="J119" s="27"/>
      <c r="K119" s="27"/>
      <c r="L119" s="27"/>
      <c r="M119" s="27"/>
      <c r="N119" s="27"/>
      <c r="O119" s="27"/>
      <c r="P119" s="27"/>
    </row>
    <row r="120" spans="1:16">
      <c r="A120" s="30">
        <v>5</v>
      </c>
      <c r="B120" s="31">
        <v>2</v>
      </c>
      <c r="C120" s="31" t="str" cm="1">
        <f t="array" ref="C120">INDEX($P$5:$P$7,B120)</f>
        <v>5:35–7:00 م</v>
      </c>
      <c r="D120" s="31">
        <v>7</v>
      </c>
      <c r="E120" s="31" t="s">
        <v>95</v>
      </c>
      <c r="F120" s="32">
        <v>1</v>
      </c>
      <c r="G120" s="31" t="s">
        <v>300</v>
      </c>
      <c r="H120" s="27"/>
      <c r="I120" s="27"/>
      <c r="J120" s="27"/>
      <c r="K120" s="27"/>
      <c r="L120" s="27"/>
      <c r="M120" s="27"/>
      <c r="N120" s="27"/>
      <c r="O120" s="27"/>
      <c r="P120" s="27"/>
    </row>
    <row r="121" spans="1:16">
      <c r="A121" s="30">
        <v>5</v>
      </c>
      <c r="B121" s="31">
        <v>2</v>
      </c>
      <c r="C121" s="31" t="str" cm="1">
        <f t="array" ref="C121">INDEX($P$5:$P$7,B121)</f>
        <v>5:35–7:00 م</v>
      </c>
      <c r="D121" s="31">
        <v>8</v>
      </c>
      <c r="E121" s="31" t="s">
        <v>95</v>
      </c>
      <c r="F121" s="32">
        <v>1</v>
      </c>
      <c r="G121" s="31" t="s">
        <v>291</v>
      </c>
      <c r="H121" s="27"/>
      <c r="I121" s="27"/>
      <c r="J121" s="27"/>
      <c r="K121" s="27"/>
      <c r="L121" s="27"/>
      <c r="M121" s="27"/>
      <c r="N121" s="27"/>
      <c r="O121" s="27"/>
      <c r="P121" s="27"/>
    </row>
    <row r="122" spans="1:16">
      <c r="A122" s="30">
        <v>5</v>
      </c>
      <c r="B122" s="31">
        <v>2</v>
      </c>
      <c r="C122" s="31" t="str" cm="1">
        <f t="array" ref="C122">INDEX($P$5:$P$7,B122)</f>
        <v>5:35–7:00 م</v>
      </c>
      <c r="D122" s="31">
        <v>9</v>
      </c>
      <c r="E122" s="31" t="s">
        <v>174</v>
      </c>
      <c r="F122" s="32">
        <v>1</v>
      </c>
      <c r="G122" s="31" t="s">
        <v>688</v>
      </c>
      <c r="H122" s="27"/>
      <c r="I122" s="27"/>
      <c r="J122" s="27"/>
      <c r="K122" s="27"/>
      <c r="L122" s="27"/>
      <c r="M122" s="27"/>
      <c r="N122" s="27"/>
      <c r="O122" s="27"/>
      <c r="P122" s="27"/>
    </row>
    <row r="123" spans="1:16">
      <c r="A123" s="30">
        <v>5</v>
      </c>
      <c r="B123" s="31">
        <v>3</v>
      </c>
      <c r="C123" s="31" t="str" cm="1">
        <f t="array" ref="C123">INDEX($P$5:$P$7,B123)</f>
        <v>7:10–8:35 م</v>
      </c>
      <c r="D123" s="31">
        <v>1</v>
      </c>
      <c r="E123" s="31" t="s">
        <v>174</v>
      </c>
      <c r="F123" s="32">
        <v>1</v>
      </c>
      <c r="G123" s="31" t="s">
        <v>674</v>
      </c>
      <c r="H123" s="27"/>
      <c r="I123" s="27"/>
      <c r="J123" s="27"/>
      <c r="K123" s="27"/>
      <c r="L123" s="27"/>
      <c r="M123" s="27"/>
      <c r="N123" s="27"/>
      <c r="O123" s="27"/>
      <c r="P123" s="27"/>
    </row>
    <row r="124" spans="1:16">
      <c r="A124" s="30">
        <v>5</v>
      </c>
      <c r="B124" s="31">
        <v>3</v>
      </c>
      <c r="C124" s="31" t="str" cm="1">
        <f t="array" ref="C124">INDEX($P$5:$P$7,B124)</f>
        <v>7:10–8:35 م</v>
      </c>
      <c r="D124" s="31">
        <v>2</v>
      </c>
      <c r="E124" s="31" t="s">
        <v>174</v>
      </c>
      <c r="F124" s="32">
        <v>1</v>
      </c>
      <c r="G124" s="31" t="s">
        <v>696</v>
      </c>
      <c r="H124" s="27"/>
      <c r="I124" s="27"/>
      <c r="J124" s="27"/>
      <c r="K124" s="27"/>
      <c r="L124" s="27"/>
      <c r="M124" s="27"/>
      <c r="N124" s="27"/>
      <c r="O124" s="27"/>
      <c r="P124" s="27"/>
    </row>
    <row r="125" spans="1:16">
      <c r="A125" s="30">
        <v>5</v>
      </c>
      <c r="B125" s="31">
        <v>3</v>
      </c>
      <c r="C125" s="31" t="str" cm="1">
        <f t="array" ref="C125">INDEX($P$5:$P$7,B125)</f>
        <v>7:10–8:35 م</v>
      </c>
      <c r="D125" s="31">
        <v>3</v>
      </c>
      <c r="E125" s="31" t="s">
        <v>174</v>
      </c>
      <c r="F125" s="32">
        <v>1</v>
      </c>
      <c r="G125" s="31" t="s">
        <v>731</v>
      </c>
      <c r="H125" s="27"/>
      <c r="I125" s="27"/>
      <c r="J125" s="27"/>
      <c r="K125" s="27"/>
      <c r="L125" s="27"/>
      <c r="M125" s="27"/>
      <c r="N125" s="27"/>
      <c r="O125" s="27"/>
      <c r="P125" s="27"/>
    </row>
    <row r="126" spans="1:16">
      <c r="A126" s="30">
        <v>5</v>
      </c>
      <c r="B126" s="31">
        <v>3</v>
      </c>
      <c r="C126" s="31" t="str" cm="1">
        <f t="array" ref="C126">INDEX($P$5:$P$7,B126)</f>
        <v>7:10–8:35 م</v>
      </c>
      <c r="D126" s="31">
        <v>4</v>
      </c>
      <c r="E126" s="31" t="s">
        <v>174</v>
      </c>
      <c r="F126" s="32">
        <v>1</v>
      </c>
      <c r="G126" s="31" t="s">
        <v>618</v>
      </c>
      <c r="H126" s="27"/>
      <c r="I126" s="27"/>
      <c r="J126" s="27"/>
      <c r="K126" s="27"/>
      <c r="L126" s="27"/>
      <c r="M126" s="27"/>
      <c r="N126" s="27"/>
      <c r="O126" s="27"/>
      <c r="P126" s="27"/>
    </row>
    <row r="127" spans="1:16">
      <c r="A127" s="30">
        <v>5</v>
      </c>
      <c r="B127" s="31">
        <v>3</v>
      </c>
      <c r="C127" s="31" t="str" cm="1">
        <f t="array" ref="C127">INDEX($P$5:$P$7,B127)</f>
        <v>7:10–8:35 م</v>
      </c>
      <c r="D127" s="31">
        <v>5</v>
      </c>
      <c r="E127" s="31" t="s">
        <v>174</v>
      </c>
      <c r="F127" s="32">
        <v>1</v>
      </c>
      <c r="G127" s="31" t="s">
        <v>596</v>
      </c>
      <c r="H127" s="27"/>
      <c r="I127" s="27"/>
      <c r="J127" s="27"/>
      <c r="K127" s="27"/>
      <c r="L127" s="27"/>
      <c r="M127" s="27"/>
      <c r="N127" s="27"/>
      <c r="O127" s="27"/>
      <c r="P127" s="27"/>
    </row>
    <row r="128" spans="1:16">
      <c r="A128" s="30">
        <v>5</v>
      </c>
      <c r="B128" s="31">
        <v>3</v>
      </c>
      <c r="C128" s="31" t="str" cm="1">
        <f t="array" ref="C128">INDEX($P$5:$P$7,B128)</f>
        <v>7:10–8:35 م</v>
      </c>
      <c r="D128" s="31">
        <v>6</v>
      </c>
      <c r="E128" s="31" t="s">
        <v>174</v>
      </c>
      <c r="F128" s="32">
        <v>1</v>
      </c>
      <c r="G128" s="31" t="s">
        <v>574</v>
      </c>
      <c r="H128" s="27"/>
      <c r="I128" s="27"/>
      <c r="J128" s="27"/>
      <c r="K128" s="27"/>
      <c r="L128" s="27"/>
      <c r="M128" s="27"/>
      <c r="N128" s="27"/>
      <c r="O128" s="27"/>
      <c r="P128" s="27"/>
    </row>
    <row r="129" spans="1:16">
      <c r="A129" s="30">
        <v>5</v>
      </c>
      <c r="B129" s="31">
        <v>3</v>
      </c>
      <c r="C129" s="31" t="str" cm="1">
        <f t="array" ref="C129">INDEX($P$5:$P$7,B129)</f>
        <v>7:10–8:35 م</v>
      </c>
      <c r="D129" s="31">
        <v>7</v>
      </c>
      <c r="E129" s="31" t="s">
        <v>174</v>
      </c>
      <c r="F129" s="32">
        <v>1</v>
      </c>
      <c r="G129" s="31" t="s">
        <v>552</v>
      </c>
      <c r="H129" s="27"/>
      <c r="I129" s="27"/>
      <c r="J129" s="27"/>
      <c r="K129" s="27"/>
      <c r="L129" s="27"/>
      <c r="M129" s="27"/>
      <c r="N129" s="27"/>
      <c r="O129" s="27"/>
      <c r="P129" s="27"/>
    </row>
    <row r="130" spans="1:16">
      <c r="A130" s="30">
        <v>6</v>
      </c>
      <c r="B130" s="31">
        <v>1</v>
      </c>
      <c r="C130" s="31" t="str" cm="1">
        <f t="array" ref="C130">INDEX($P$5:$P$7,B130)</f>
        <v>4:00–5:25 م</v>
      </c>
      <c r="D130" s="31">
        <v>1</v>
      </c>
      <c r="E130" s="31" t="s">
        <v>19</v>
      </c>
      <c r="F130" s="32">
        <v>1</v>
      </c>
      <c r="G130" s="31" t="s">
        <v>143</v>
      </c>
      <c r="H130" s="27"/>
      <c r="I130" s="27"/>
      <c r="J130" s="27"/>
      <c r="K130" s="27"/>
      <c r="L130" s="27"/>
      <c r="M130" s="27"/>
      <c r="N130" s="27"/>
      <c r="O130" s="27"/>
      <c r="P130" s="27"/>
    </row>
    <row r="131" spans="1:16">
      <c r="A131" s="30">
        <v>6</v>
      </c>
      <c r="B131" s="31">
        <v>1</v>
      </c>
      <c r="C131" s="31" t="str" cm="1">
        <f t="array" ref="C131">INDEX($P$5:$P$7,B131)</f>
        <v>4:00–5:25 م</v>
      </c>
      <c r="D131" s="31">
        <v>2</v>
      </c>
      <c r="E131" s="31" t="s">
        <v>19</v>
      </c>
      <c r="F131" s="32">
        <v>1</v>
      </c>
      <c r="G131" s="31" t="s">
        <v>107</v>
      </c>
      <c r="H131" s="27"/>
      <c r="I131" s="27"/>
      <c r="J131" s="27"/>
      <c r="K131" s="27"/>
      <c r="L131" s="27"/>
      <c r="M131" s="27"/>
      <c r="N131" s="27"/>
      <c r="O131" s="27"/>
      <c r="P131" s="27"/>
    </row>
    <row r="132" spans="1:16">
      <c r="A132" s="30">
        <v>6</v>
      </c>
      <c r="B132" s="31">
        <v>1</v>
      </c>
      <c r="C132" s="31" t="str" cm="1">
        <f t="array" ref="C132">INDEX($P$5:$P$7,B132)</f>
        <v>4:00–5:25 م</v>
      </c>
      <c r="D132" s="31">
        <v>3</v>
      </c>
      <c r="E132" s="31" t="s">
        <v>19</v>
      </c>
      <c r="F132" s="32">
        <v>1</v>
      </c>
      <c r="G132" s="31" t="s">
        <v>115</v>
      </c>
      <c r="H132" s="27"/>
      <c r="I132" s="27"/>
      <c r="J132" s="27"/>
      <c r="K132" s="27"/>
      <c r="L132" s="27"/>
      <c r="M132" s="27"/>
      <c r="N132" s="27"/>
      <c r="O132" s="27"/>
      <c r="P132" s="27"/>
    </row>
    <row r="133" spans="1:16">
      <c r="A133" s="30">
        <v>6</v>
      </c>
      <c r="B133" s="31">
        <v>1</v>
      </c>
      <c r="C133" s="31" t="str" cm="1">
        <f t="array" ref="C133">INDEX($P$5:$P$7,B133)</f>
        <v>4:00–5:25 م</v>
      </c>
      <c r="D133" s="31">
        <v>4</v>
      </c>
      <c r="E133" s="31" t="s">
        <v>19</v>
      </c>
      <c r="F133" s="32">
        <v>1</v>
      </c>
      <c r="G133" s="31" t="s">
        <v>122</v>
      </c>
      <c r="H133" s="27"/>
      <c r="I133" s="27"/>
      <c r="J133" s="27"/>
      <c r="K133" s="27"/>
      <c r="L133" s="27"/>
      <c r="M133" s="27"/>
      <c r="N133" s="27"/>
      <c r="O133" s="27"/>
      <c r="P133" s="27"/>
    </row>
    <row r="134" spans="1:16">
      <c r="A134" s="30">
        <v>6</v>
      </c>
      <c r="B134" s="31">
        <v>1</v>
      </c>
      <c r="C134" s="31" t="str" cm="1">
        <f t="array" ref="C134">INDEX($P$5:$P$7,B134)</f>
        <v>4:00–5:25 م</v>
      </c>
      <c r="D134" s="31">
        <v>5</v>
      </c>
      <c r="E134" s="31" t="s">
        <v>19</v>
      </c>
      <c r="F134" s="32">
        <v>1</v>
      </c>
      <c r="G134" s="31" t="s">
        <v>144</v>
      </c>
      <c r="H134" s="27"/>
      <c r="I134" s="27"/>
      <c r="J134" s="27"/>
      <c r="K134" s="27"/>
      <c r="L134" s="27"/>
      <c r="M134" s="27"/>
      <c r="N134" s="27"/>
      <c r="O134" s="27"/>
      <c r="P134" s="27"/>
    </row>
    <row r="135" spans="1:16">
      <c r="A135" s="30">
        <v>6</v>
      </c>
      <c r="B135" s="31">
        <v>1</v>
      </c>
      <c r="C135" s="31" t="str" cm="1">
        <f t="array" ref="C135">INDEX($P$5:$P$7,B135)</f>
        <v>4:00–5:25 م</v>
      </c>
      <c r="D135" s="31">
        <v>6</v>
      </c>
      <c r="E135" s="31" t="s">
        <v>19</v>
      </c>
      <c r="F135" s="32">
        <v>1</v>
      </c>
      <c r="G135" s="31" t="s">
        <v>197</v>
      </c>
      <c r="H135" s="27"/>
      <c r="I135" s="27"/>
      <c r="J135" s="27"/>
      <c r="K135" s="27"/>
      <c r="L135" s="27"/>
      <c r="M135" s="27"/>
      <c r="N135" s="27"/>
      <c r="O135" s="27"/>
      <c r="P135" s="27"/>
    </row>
    <row r="136" spans="1:16">
      <c r="A136" s="30">
        <v>6</v>
      </c>
      <c r="B136" s="31">
        <v>1</v>
      </c>
      <c r="C136" s="31" t="str" cm="1">
        <f t="array" ref="C136">INDEX($P$5:$P$7,B136)</f>
        <v>4:00–5:25 م</v>
      </c>
      <c r="D136" s="31">
        <v>7</v>
      </c>
      <c r="E136" s="31" t="s">
        <v>19</v>
      </c>
      <c r="F136" s="32">
        <v>1</v>
      </c>
      <c r="G136" s="31" t="s">
        <v>40</v>
      </c>
      <c r="H136" s="27"/>
      <c r="I136" s="27"/>
      <c r="J136" s="27"/>
      <c r="K136" s="27"/>
      <c r="L136" s="27"/>
      <c r="M136" s="27"/>
      <c r="N136" s="27"/>
      <c r="O136" s="27"/>
      <c r="P136" s="27"/>
    </row>
    <row r="137" spans="1:16">
      <c r="A137" s="30">
        <v>6</v>
      </c>
      <c r="B137" s="31">
        <v>1</v>
      </c>
      <c r="C137" s="31" t="str" cm="1">
        <f t="array" ref="C137">INDEX($P$5:$P$7,B137)</f>
        <v>4:00–5:25 م</v>
      </c>
      <c r="D137" s="31">
        <v>8</v>
      </c>
      <c r="E137" s="31" t="s">
        <v>19</v>
      </c>
      <c r="F137" s="32">
        <v>1</v>
      </c>
      <c r="G137" s="31" t="s">
        <v>33</v>
      </c>
      <c r="H137" s="27"/>
      <c r="I137" s="27"/>
      <c r="J137" s="27"/>
      <c r="K137" s="27"/>
      <c r="L137" s="27"/>
      <c r="M137" s="27"/>
      <c r="N137" s="27"/>
      <c r="O137" s="27"/>
      <c r="P137" s="27"/>
    </row>
    <row r="138" spans="1:16">
      <c r="A138" s="30">
        <v>6</v>
      </c>
      <c r="B138" s="31">
        <v>1</v>
      </c>
      <c r="C138" s="31" t="str" cm="1">
        <f t="array" ref="C138">INDEX($P$5:$P$7,B138)</f>
        <v>4:00–5:25 م</v>
      </c>
      <c r="D138" s="31">
        <v>9</v>
      </c>
      <c r="E138" s="31" t="s">
        <v>19</v>
      </c>
      <c r="F138" s="32">
        <v>1</v>
      </c>
      <c r="G138" s="31" t="s">
        <v>34</v>
      </c>
      <c r="H138" s="27"/>
      <c r="I138" s="27"/>
      <c r="J138" s="27"/>
      <c r="K138" s="27"/>
      <c r="L138" s="27"/>
      <c r="M138" s="27"/>
      <c r="N138" s="27"/>
      <c r="O138" s="27"/>
      <c r="P138" s="27"/>
    </row>
    <row r="139" spans="1:16">
      <c r="A139" s="30">
        <v>6</v>
      </c>
      <c r="B139" s="31">
        <v>2</v>
      </c>
      <c r="C139" s="31" t="str" cm="1">
        <f t="array" ref="C139">INDEX($P$5:$P$7,B139)</f>
        <v>5:35–7:00 م</v>
      </c>
      <c r="D139" s="31">
        <v>1</v>
      </c>
      <c r="E139" s="31" t="s">
        <v>95</v>
      </c>
      <c r="F139" s="32">
        <v>1</v>
      </c>
      <c r="G139" s="31" t="s">
        <v>416</v>
      </c>
      <c r="H139" s="27"/>
      <c r="I139" s="27"/>
      <c r="J139" s="27"/>
      <c r="K139" s="27"/>
      <c r="L139" s="27"/>
      <c r="M139" s="27"/>
      <c r="N139" s="27"/>
      <c r="O139" s="27"/>
      <c r="P139" s="27"/>
    </row>
    <row r="140" spans="1:16">
      <c r="A140" s="30">
        <v>6</v>
      </c>
      <c r="B140" s="31">
        <v>2</v>
      </c>
      <c r="C140" s="31" t="str" cm="1">
        <f t="array" ref="C140">INDEX($P$5:$P$7,B140)</f>
        <v>5:35–7:00 م</v>
      </c>
      <c r="D140" s="31">
        <v>2</v>
      </c>
      <c r="E140" s="31" t="s">
        <v>95</v>
      </c>
      <c r="F140" s="32">
        <v>1</v>
      </c>
      <c r="G140" s="31" t="s">
        <v>358</v>
      </c>
      <c r="H140" s="27"/>
      <c r="I140" s="27"/>
      <c r="J140" s="27"/>
      <c r="K140" s="27"/>
      <c r="L140" s="27"/>
      <c r="M140" s="27"/>
      <c r="N140" s="27"/>
      <c r="O140" s="27"/>
      <c r="P140" s="27"/>
    </row>
    <row r="141" spans="1:16">
      <c r="A141" s="30">
        <v>6</v>
      </c>
      <c r="B141" s="31">
        <v>2</v>
      </c>
      <c r="C141" s="31" t="str" cm="1">
        <f t="array" ref="C141">INDEX($P$5:$P$7,B141)</f>
        <v>5:35–7:00 م</v>
      </c>
      <c r="D141" s="31">
        <v>3</v>
      </c>
      <c r="E141" s="31" t="s">
        <v>95</v>
      </c>
      <c r="F141" s="32">
        <v>1</v>
      </c>
      <c r="G141" s="31" t="s">
        <v>368</v>
      </c>
      <c r="H141" s="27"/>
      <c r="I141" s="27"/>
      <c r="J141" s="27"/>
      <c r="K141" s="27"/>
      <c r="L141" s="27"/>
      <c r="M141" s="27"/>
      <c r="N141" s="27"/>
      <c r="O141" s="27"/>
      <c r="P141" s="27"/>
    </row>
    <row r="142" spans="1:16">
      <c r="A142" s="30">
        <v>6</v>
      </c>
      <c r="B142" s="31">
        <v>2</v>
      </c>
      <c r="C142" s="31" t="str" cm="1">
        <f t="array" ref="C142">INDEX($P$5:$P$7,B142)</f>
        <v>5:35–7:00 م</v>
      </c>
      <c r="D142" s="31">
        <v>4</v>
      </c>
      <c r="E142" s="31" t="s">
        <v>95</v>
      </c>
      <c r="F142" s="32">
        <v>1</v>
      </c>
      <c r="G142" s="31" t="s">
        <v>393</v>
      </c>
      <c r="H142" s="27"/>
      <c r="I142" s="27"/>
      <c r="J142" s="27"/>
      <c r="K142" s="27"/>
      <c r="L142" s="27"/>
      <c r="M142" s="27"/>
      <c r="N142" s="27"/>
      <c r="O142" s="27"/>
      <c r="P142" s="27"/>
    </row>
    <row r="143" spans="1:16">
      <c r="A143" s="30">
        <v>6</v>
      </c>
      <c r="B143" s="31">
        <v>2</v>
      </c>
      <c r="C143" s="31" t="str" cm="1">
        <f t="array" ref="C143">INDEX($P$5:$P$7,B143)</f>
        <v>5:35–7:00 م</v>
      </c>
      <c r="D143" s="31">
        <v>5</v>
      </c>
      <c r="E143" s="31" t="s">
        <v>95</v>
      </c>
      <c r="F143" s="32">
        <v>1</v>
      </c>
      <c r="G143" s="31" t="s">
        <v>436</v>
      </c>
      <c r="H143" s="27"/>
      <c r="I143" s="27"/>
      <c r="J143" s="27"/>
      <c r="K143" s="27"/>
      <c r="L143" s="27"/>
      <c r="M143" s="27"/>
      <c r="N143" s="27"/>
      <c r="O143" s="27"/>
      <c r="P143" s="27"/>
    </row>
    <row r="144" spans="1:16">
      <c r="A144" s="30">
        <v>6</v>
      </c>
      <c r="B144" s="31">
        <v>2</v>
      </c>
      <c r="C144" s="31" t="str" cm="1">
        <f t="array" ref="C144">INDEX($P$5:$P$7,B144)</f>
        <v>5:35–7:00 م</v>
      </c>
      <c r="D144" s="31">
        <v>6</v>
      </c>
      <c r="E144" s="31" t="s">
        <v>95</v>
      </c>
      <c r="F144" s="32">
        <v>1</v>
      </c>
      <c r="G144" s="31" t="s">
        <v>296</v>
      </c>
      <c r="H144" s="27"/>
      <c r="I144" s="27"/>
      <c r="J144" s="27"/>
      <c r="K144" s="27"/>
      <c r="L144" s="27"/>
      <c r="M144" s="27"/>
      <c r="N144" s="27"/>
      <c r="O144" s="27"/>
      <c r="P144" s="27"/>
    </row>
    <row r="145" spans="1:16">
      <c r="A145" s="30">
        <v>6</v>
      </c>
      <c r="B145" s="31">
        <v>2</v>
      </c>
      <c r="C145" s="31" t="str" cm="1">
        <f t="array" ref="C145">INDEX($P$5:$P$7,B145)</f>
        <v>5:35–7:00 م</v>
      </c>
      <c r="D145" s="31">
        <v>7</v>
      </c>
      <c r="E145" s="31" t="s">
        <v>95</v>
      </c>
      <c r="F145" s="32">
        <v>1</v>
      </c>
      <c r="G145" s="31" t="s">
        <v>292</v>
      </c>
      <c r="H145" s="27"/>
      <c r="I145" s="27"/>
      <c r="J145" s="27"/>
      <c r="K145" s="27"/>
      <c r="L145" s="27"/>
      <c r="M145" s="27"/>
      <c r="N145" s="27"/>
      <c r="O145" s="27"/>
      <c r="P145" s="27"/>
    </row>
    <row r="146" spans="1:16">
      <c r="A146" s="30">
        <v>6</v>
      </c>
      <c r="B146" s="31">
        <v>2</v>
      </c>
      <c r="C146" s="31" t="str" cm="1">
        <f t="array" ref="C146">INDEX($P$5:$P$7,B146)</f>
        <v>5:35–7:00 م</v>
      </c>
      <c r="D146" s="31">
        <v>8</v>
      </c>
      <c r="E146" s="31" t="s">
        <v>95</v>
      </c>
      <c r="F146" s="32">
        <v>1</v>
      </c>
      <c r="G146" s="31" t="s">
        <v>284</v>
      </c>
      <c r="H146" s="27"/>
      <c r="I146" s="27"/>
      <c r="J146" s="27"/>
      <c r="K146" s="27"/>
      <c r="L146" s="27"/>
      <c r="M146" s="27"/>
      <c r="N146" s="27"/>
      <c r="O146" s="27"/>
      <c r="P146" s="27"/>
    </row>
    <row r="147" spans="1:16">
      <c r="A147" s="30">
        <v>6</v>
      </c>
      <c r="B147" s="31">
        <v>2</v>
      </c>
      <c r="C147" s="31" t="str" cm="1">
        <f t="array" ref="C147">INDEX($P$5:$P$7,B147)</f>
        <v>5:35–7:00 م</v>
      </c>
      <c r="D147" s="31">
        <v>9</v>
      </c>
      <c r="E147" s="31" t="s">
        <v>174</v>
      </c>
      <c r="F147" s="32">
        <v>1</v>
      </c>
      <c r="G147" s="31" t="s">
        <v>715</v>
      </c>
      <c r="H147" s="27"/>
      <c r="I147" s="27"/>
      <c r="J147" s="27"/>
      <c r="K147" s="27"/>
      <c r="L147" s="27"/>
      <c r="M147" s="27"/>
      <c r="N147" s="27"/>
      <c r="O147" s="27"/>
      <c r="P147" s="27"/>
    </row>
    <row r="148" spans="1:16">
      <c r="A148" s="30">
        <v>6</v>
      </c>
      <c r="B148" s="31">
        <v>3</v>
      </c>
      <c r="C148" s="31" t="str" cm="1">
        <f t="array" ref="C148">INDEX($P$5:$P$7,B148)</f>
        <v>7:10–8:35 م</v>
      </c>
      <c r="D148" s="31">
        <v>1</v>
      </c>
      <c r="E148" s="31" t="s">
        <v>174</v>
      </c>
      <c r="F148" s="32">
        <v>1</v>
      </c>
      <c r="G148" s="31" t="s">
        <v>665</v>
      </c>
      <c r="H148" s="27"/>
      <c r="I148" s="27"/>
      <c r="J148" s="27"/>
      <c r="K148" s="27"/>
      <c r="L148" s="27"/>
      <c r="M148" s="27"/>
      <c r="N148" s="27"/>
      <c r="O148" s="27"/>
      <c r="P148" s="27"/>
    </row>
    <row r="149" spans="1:16">
      <c r="A149" s="30">
        <v>6</v>
      </c>
      <c r="B149" s="31">
        <v>3</v>
      </c>
      <c r="C149" s="31" t="str" cm="1">
        <f t="array" ref="C149">INDEX($P$5:$P$7,B149)</f>
        <v>7:10–8:35 م</v>
      </c>
      <c r="D149" s="31">
        <v>2</v>
      </c>
      <c r="E149" s="31" t="s">
        <v>174</v>
      </c>
      <c r="F149" s="32">
        <v>1</v>
      </c>
      <c r="G149" s="31" t="s">
        <v>675</v>
      </c>
      <c r="H149" s="27"/>
      <c r="I149" s="27"/>
      <c r="J149" s="27"/>
      <c r="K149" s="27"/>
      <c r="L149" s="27"/>
      <c r="M149" s="27"/>
      <c r="N149" s="27"/>
      <c r="O149" s="27"/>
      <c r="P149" s="27"/>
    </row>
    <row r="150" spans="1:16">
      <c r="A150" s="30">
        <v>6</v>
      </c>
      <c r="B150" s="31">
        <v>3</v>
      </c>
      <c r="C150" s="31" t="str" cm="1">
        <f t="array" ref="C150">INDEX($P$5:$P$7,B150)</f>
        <v>7:10–8:35 م</v>
      </c>
      <c r="D150" s="31">
        <v>3</v>
      </c>
      <c r="E150" s="31" t="s">
        <v>174</v>
      </c>
      <c r="F150" s="32">
        <v>1</v>
      </c>
      <c r="G150" s="31" t="s">
        <v>699</v>
      </c>
      <c r="H150" s="27"/>
      <c r="I150" s="27"/>
      <c r="J150" s="27"/>
      <c r="K150" s="27"/>
      <c r="L150" s="27"/>
      <c r="M150" s="27"/>
      <c r="N150" s="27"/>
      <c r="O150" s="27"/>
      <c r="P150" s="27"/>
    </row>
    <row r="151" spans="1:16">
      <c r="A151" s="30">
        <v>6</v>
      </c>
      <c r="B151" s="31">
        <v>3</v>
      </c>
      <c r="C151" s="31" t="str" cm="1">
        <f t="array" ref="C151">INDEX($P$5:$P$7,B151)</f>
        <v>7:10–8:35 م</v>
      </c>
      <c r="D151" s="31">
        <v>4</v>
      </c>
      <c r="E151" s="31" t="s">
        <v>174</v>
      </c>
      <c r="F151" s="32">
        <v>1</v>
      </c>
      <c r="G151" s="31" t="s">
        <v>732</v>
      </c>
      <c r="H151" s="27"/>
      <c r="I151" s="27"/>
      <c r="J151" s="27"/>
      <c r="K151" s="27"/>
      <c r="L151" s="27"/>
      <c r="M151" s="27"/>
      <c r="N151" s="27"/>
      <c r="O151" s="27"/>
      <c r="P151" s="27"/>
    </row>
    <row r="152" spans="1:16">
      <c r="A152" s="30">
        <v>6</v>
      </c>
      <c r="B152" s="31">
        <v>3</v>
      </c>
      <c r="C152" s="31" t="str" cm="1">
        <f t="array" ref="C152">INDEX($P$5:$P$7,B152)</f>
        <v>7:10–8:35 م</v>
      </c>
      <c r="D152" s="31">
        <v>5</v>
      </c>
      <c r="E152" s="31" t="s">
        <v>174</v>
      </c>
      <c r="F152" s="32">
        <v>1</v>
      </c>
      <c r="G152" s="31" t="s">
        <v>575</v>
      </c>
      <c r="H152" s="27"/>
      <c r="I152" s="27"/>
      <c r="J152" s="27"/>
      <c r="K152" s="27"/>
      <c r="L152" s="27"/>
      <c r="M152" s="27"/>
      <c r="N152" s="27"/>
      <c r="O152" s="27"/>
      <c r="P152" s="27"/>
    </row>
    <row r="153" spans="1:16">
      <c r="A153" s="30">
        <v>6</v>
      </c>
      <c r="B153" s="31">
        <v>3</v>
      </c>
      <c r="C153" s="31" t="str" cm="1">
        <f t="array" ref="C153">INDEX($P$5:$P$7,B153)</f>
        <v>7:10–8:35 م</v>
      </c>
      <c r="D153" s="31">
        <v>6</v>
      </c>
      <c r="E153" s="31" t="s">
        <v>174</v>
      </c>
      <c r="F153" s="32">
        <v>1</v>
      </c>
      <c r="G153" s="31" t="s">
        <v>553</v>
      </c>
      <c r="H153" s="27"/>
      <c r="I153" s="27"/>
      <c r="J153" s="27"/>
      <c r="K153" s="27"/>
      <c r="L153" s="27"/>
      <c r="M153" s="27"/>
      <c r="N153" s="27"/>
      <c r="O153" s="27"/>
      <c r="P153" s="27"/>
    </row>
    <row r="154" spans="1:16">
      <c r="A154" s="30">
        <v>6</v>
      </c>
      <c r="B154" s="31">
        <v>3</v>
      </c>
      <c r="C154" s="31" t="str" cm="1">
        <f t="array" ref="C154">INDEX($P$5:$P$7,B154)</f>
        <v>7:10–8:35 م</v>
      </c>
      <c r="D154" s="31">
        <v>7</v>
      </c>
      <c r="E154" s="31" t="s">
        <v>174</v>
      </c>
      <c r="F154" s="32">
        <v>1</v>
      </c>
      <c r="G154" s="31" t="s">
        <v>532</v>
      </c>
      <c r="H154" s="27"/>
      <c r="I154" s="27"/>
      <c r="J154" s="27"/>
      <c r="K154" s="27"/>
      <c r="L154" s="27"/>
      <c r="M154" s="27"/>
      <c r="N154" s="27"/>
      <c r="O154" s="27"/>
      <c r="P154" s="27"/>
    </row>
    <row r="155" spans="1:16">
      <c r="A155" s="30">
        <v>7</v>
      </c>
      <c r="B155" s="31">
        <v>1</v>
      </c>
      <c r="C155" s="31" t="str" cm="1">
        <f t="array" ref="C155">INDEX($P$5:$P$7,B155)</f>
        <v>4:00–5:25 م</v>
      </c>
      <c r="D155" s="31">
        <v>1</v>
      </c>
      <c r="E155" s="31" t="s">
        <v>19</v>
      </c>
      <c r="F155" s="32">
        <v>1</v>
      </c>
      <c r="G155" s="31" t="s">
        <v>83</v>
      </c>
      <c r="H155" s="27"/>
      <c r="I155" s="27"/>
      <c r="J155" s="27"/>
      <c r="K155" s="27"/>
      <c r="L155" s="27"/>
      <c r="M155" s="27"/>
      <c r="N155" s="27"/>
      <c r="O155" s="27"/>
      <c r="P155" s="27"/>
    </row>
    <row r="156" spans="1:16">
      <c r="A156" s="30">
        <v>7</v>
      </c>
      <c r="B156" s="31">
        <v>1</v>
      </c>
      <c r="C156" s="31" t="str" cm="1">
        <f t="array" ref="C156">INDEX($P$5:$P$7,B156)</f>
        <v>4:00–5:25 م</v>
      </c>
      <c r="D156" s="31">
        <v>2</v>
      </c>
      <c r="E156" s="31" t="s">
        <v>19</v>
      </c>
      <c r="F156" s="32">
        <v>1</v>
      </c>
      <c r="G156" s="31" t="s">
        <v>97</v>
      </c>
      <c r="H156" s="27"/>
      <c r="I156" s="27"/>
      <c r="J156" s="27"/>
      <c r="K156" s="27"/>
      <c r="L156" s="27"/>
      <c r="M156" s="27"/>
      <c r="N156" s="27"/>
      <c r="O156" s="27"/>
      <c r="P156" s="27"/>
    </row>
    <row r="157" spans="1:16">
      <c r="A157" s="30">
        <v>7</v>
      </c>
      <c r="B157" s="31">
        <v>1</v>
      </c>
      <c r="C157" s="31" t="str" cm="1">
        <f t="array" ref="C157">INDEX($P$5:$P$7,B157)</f>
        <v>4:00–5:25 م</v>
      </c>
      <c r="D157" s="31">
        <v>3</v>
      </c>
      <c r="E157" s="31" t="s">
        <v>19</v>
      </c>
      <c r="F157" s="32">
        <v>1</v>
      </c>
      <c r="G157" s="31" t="s">
        <v>108</v>
      </c>
      <c r="H157" s="27"/>
      <c r="I157" s="27"/>
      <c r="J157" s="27"/>
      <c r="K157" s="27"/>
      <c r="L157" s="27"/>
      <c r="M157" s="27"/>
      <c r="N157" s="27"/>
      <c r="O157" s="27"/>
      <c r="P157" s="27"/>
    </row>
    <row r="158" spans="1:16">
      <c r="A158" s="30">
        <v>7</v>
      </c>
      <c r="B158" s="31">
        <v>1</v>
      </c>
      <c r="C158" s="31" t="str" cm="1">
        <f t="array" ref="C158">INDEX($P$5:$P$7,B158)</f>
        <v>4:00–5:25 م</v>
      </c>
      <c r="D158" s="31">
        <v>4</v>
      </c>
      <c r="E158" s="31" t="s">
        <v>19</v>
      </c>
      <c r="F158" s="32">
        <v>1</v>
      </c>
      <c r="G158" s="31" t="s">
        <v>113</v>
      </c>
      <c r="H158" s="27"/>
      <c r="I158" s="27"/>
      <c r="J158" s="27"/>
      <c r="K158" s="27"/>
      <c r="L158" s="27"/>
      <c r="M158" s="27"/>
      <c r="N158" s="27"/>
      <c r="O158" s="27"/>
      <c r="P158" s="27"/>
    </row>
    <row r="159" spans="1:16">
      <c r="A159" s="30">
        <v>7</v>
      </c>
      <c r="B159" s="31">
        <v>1</v>
      </c>
      <c r="C159" s="31" t="str" cm="1">
        <f t="array" ref="C159">INDEX($P$5:$P$7,B159)</f>
        <v>4:00–5:25 م</v>
      </c>
      <c r="D159" s="31">
        <v>5</v>
      </c>
      <c r="E159" s="31" t="s">
        <v>19</v>
      </c>
      <c r="F159" s="32">
        <v>1</v>
      </c>
      <c r="G159" s="31" t="s">
        <v>145</v>
      </c>
      <c r="H159" s="27"/>
      <c r="I159" s="27"/>
      <c r="J159" s="27"/>
      <c r="K159" s="27"/>
      <c r="L159" s="27"/>
      <c r="M159" s="27"/>
      <c r="N159" s="27"/>
      <c r="O159" s="27"/>
      <c r="P159" s="27"/>
    </row>
    <row r="160" spans="1:16">
      <c r="A160" s="30">
        <v>7</v>
      </c>
      <c r="B160" s="31">
        <v>1</v>
      </c>
      <c r="C160" s="31" t="str" cm="1">
        <f t="array" ref="C160">INDEX($P$5:$P$7,B160)</f>
        <v>4:00–5:25 م</v>
      </c>
      <c r="D160" s="31">
        <v>6</v>
      </c>
      <c r="E160" s="31" t="s">
        <v>19</v>
      </c>
      <c r="F160" s="32">
        <v>1</v>
      </c>
      <c r="G160" s="31" t="s">
        <v>146</v>
      </c>
      <c r="H160" s="27"/>
      <c r="I160" s="27"/>
      <c r="J160" s="27"/>
      <c r="K160" s="27"/>
      <c r="L160" s="27"/>
      <c r="M160" s="27"/>
      <c r="N160" s="27"/>
      <c r="O160" s="27"/>
      <c r="P160" s="27"/>
    </row>
    <row r="161" spans="1:16">
      <c r="A161" s="30">
        <v>7</v>
      </c>
      <c r="B161" s="31">
        <v>1</v>
      </c>
      <c r="C161" s="31" t="str" cm="1">
        <f t="array" ref="C161">INDEX($P$5:$P$7,B161)</f>
        <v>4:00–5:25 م</v>
      </c>
      <c r="D161" s="31">
        <v>7</v>
      </c>
      <c r="E161" s="31" t="s">
        <v>19</v>
      </c>
      <c r="F161" s="32">
        <v>1</v>
      </c>
      <c r="G161" s="31" t="s">
        <v>199</v>
      </c>
      <c r="H161" s="27"/>
      <c r="I161" s="27"/>
      <c r="J161" s="27"/>
      <c r="K161" s="27"/>
      <c r="L161" s="27"/>
      <c r="M161" s="27"/>
      <c r="N161" s="27"/>
      <c r="O161" s="27"/>
      <c r="P161" s="27"/>
    </row>
    <row r="162" spans="1:16">
      <c r="A162" s="30">
        <v>7</v>
      </c>
      <c r="B162" s="31">
        <v>1</v>
      </c>
      <c r="C162" s="31" t="str" cm="1">
        <f t="array" ref="C162">INDEX($P$5:$P$7,B162)</f>
        <v>4:00–5:25 م</v>
      </c>
      <c r="D162" s="31">
        <v>8</v>
      </c>
      <c r="E162" s="31" t="s">
        <v>19</v>
      </c>
      <c r="F162" s="32">
        <v>1</v>
      </c>
      <c r="G162" s="31" t="s">
        <v>21</v>
      </c>
      <c r="H162" s="27"/>
      <c r="I162" s="27"/>
      <c r="J162" s="27"/>
      <c r="K162" s="27"/>
      <c r="L162" s="27"/>
      <c r="M162" s="27"/>
      <c r="N162" s="27"/>
      <c r="O162" s="27"/>
      <c r="P162" s="27"/>
    </row>
    <row r="163" spans="1:16">
      <c r="A163" s="30">
        <v>7</v>
      </c>
      <c r="B163" s="31">
        <v>1</v>
      </c>
      <c r="C163" s="31" t="str" cm="1">
        <f t="array" ref="C163">INDEX($P$5:$P$7,B163)</f>
        <v>4:00–5:25 م</v>
      </c>
      <c r="D163" s="31">
        <v>9</v>
      </c>
      <c r="E163" s="31" t="s">
        <v>19</v>
      </c>
      <c r="F163" s="32">
        <v>1</v>
      </c>
      <c r="G163" s="31" t="s">
        <v>22</v>
      </c>
      <c r="H163" s="27"/>
      <c r="I163" s="27"/>
      <c r="J163" s="27"/>
      <c r="K163" s="27"/>
      <c r="L163" s="27"/>
      <c r="M163" s="27"/>
      <c r="N163" s="27"/>
      <c r="O163" s="27"/>
      <c r="P163" s="27"/>
    </row>
    <row r="164" spans="1:16">
      <c r="A164" s="30">
        <v>7</v>
      </c>
      <c r="B164" s="31">
        <v>2</v>
      </c>
      <c r="C164" s="31" t="str" cm="1">
        <f t="array" ref="C164">INDEX($P$5:$P$7,B164)</f>
        <v>5:35–7:00 م</v>
      </c>
      <c r="D164" s="31">
        <v>1</v>
      </c>
      <c r="E164" s="31" t="s">
        <v>95</v>
      </c>
      <c r="F164" s="32">
        <v>1</v>
      </c>
      <c r="G164" s="31" t="s">
        <v>386</v>
      </c>
      <c r="H164" s="27"/>
      <c r="I164" s="27"/>
      <c r="J164" s="27"/>
      <c r="K164" s="27"/>
      <c r="L164" s="27"/>
      <c r="M164" s="27"/>
      <c r="N164" s="27"/>
      <c r="O164" s="27"/>
      <c r="P164" s="27"/>
    </row>
    <row r="165" spans="1:16">
      <c r="A165" s="30">
        <v>7</v>
      </c>
      <c r="B165" s="31">
        <v>2</v>
      </c>
      <c r="C165" s="31" t="str" cm="1">
        <f t="array" ref="C165">INDEX($P$5:$P$7,B165)</f>
        <v>5:35–7:00 م</v>
      </c>
      <c r="D165" s="31">
        <v>2</v>
      </c>
      <c r="E165" s="31" t="s">
        <v>95</v>
      </c>
      <c r="F165" s="32">
        <v>1</v>
      </c>
      <c r="G165" s="31" t="s">
        <v>352</v>
      </c>
      <c r="H165" s="27"/>
      <c r="I165" s="27"/>
      <c r="J165" s="27"/>
      <c r="K165" s="27"/>
      <c r="L165" s="27"/>
      <c r="M165" s="27"/>
      <c r="N165" s="27"/>
      <c r="O165" s="27"/>
      <c r="P165" s="27"/>
    </row>
    <row r="166" spans="1:16">
      <c r="A166" s="30">
        <v>7</v>
      </c>
      <c r="B166" s="31">
        <v>2</v>
      </c>
      <c r="C166" s="31" t="str" cm="1">
        <f t="array" ref="C166">INDEX($P$5:$P$7,B166)</f>
        <v>5:35–7:00 م</v>
      </c>
      <c r="D166" s="31">
        <v>3</v>
      </c>
      <c r="E166" s="31" t="s">
        <v>95</v>
      </c>
      <c r="F166" s="32">
        <v>1</v>
      </c>
      <c r="G166" s="31" t="s">
        <v>359</v>
      </c>
      <c r="H166" s="27"/>
      <c r="I166" s="27"/>
      <c r="J166" s="27"/>
      <c r="K166" s="27"/>
      <c r="L166" s="27"/>
      <c r="M166" s="27"/>
      <c r="N166" s="27"/>
      <c r="O166" s="27"/>
      <c r="P166" s="27"/>
    </row>
    <row r="167" spans="1:16">
      <c r="A167" s="30">
        <v>7</v>
      </c>
      <c r="B167" s="31">
        <v>2</v>
      </c>
      <c r="C167" s="31" t="str" cm="1">
        <f t="array" ref="C167">INDEX($P$5:$P$7,B167)</f>
        <v>5:35–7:00 م</v>
      </c>
      <c r="D167" s="31">
        <v>4</v>
      </c>
      <c r="E167" s="31" t="s">
        <v>95</v>
      </c>
      <c r="F167" s="32">
        <v>1</v>
      </c>
      <c r="G167" s="31" t="s">
        <v>369</v>
      </c>
      <c r="H167" s="27"/>
      <c r="I167" s="27"/>
      <c r="J167" s="27"/>
      <c r="K167" s="27"/>
      <c r="L167" s="27"/>
      <c r="M167" s="27"/>
      <c r="N167" s="27"/>
      <c r="O167" s="27"/>
      <c r="P167" s="27"/>
    </row>
    <row r="168" spans="1:16">
      <c r="A168" s="30">
        <v>7</v>
      </c>
      <c r="B168" s="31">
        <v>2</v>
      </c>
      <c r="C168" s="31" t="str" cm="1">
        <f t="array" ref="C168">INDEX($P$5:$P$7,B168)</f>
        <v>5:35–7:00 م</v>
      </c>
      <c r="D168" s="31">
        <v>5</v>
      </c>
      <c r="E168" s="31" t="s">
        <v>95</v>
      </c>
      <c r="F168" s="32">
        <v>1</v>
      </c>
      <c r="G168" s="31" t="s">
        <v>395</v>
      </c>
      <c r="H168" s="27"/>
      <c r="I168" s="27"/>
      <c r="J168" s="27"/>
      <c r="K168" s="27"/>
      <c r="L168" s="27"/>
      <c r="M168" s="27"/>
      <c r="N168" s="27"/>
      <c r="O168" s="27"/>
      <c r="P168" s="27"/>
    </row>
    <row r="169" spans="1:16">
      <c r="A169" s="30">
        <v>7</v>
      </c>
      <c r="B169" s="31">
        <v>2</v>
      </c>
      <c r="C169" s="31" t="str" cm="1">
        <f t="array" ref="C169">INDEX($P$5:$P$7,B169)</f>
        <v>5:35–7:00 م</v>
      </c>
      <c r="D169" s="31">
        <v>6</v>
      </c>
      <c r="E169" s="31" t="s">
        <v>95</v>
      </c>
      <c r="F169" s="32">
        <v>1</v>
      </c>
      <c r="G169" s="31" t="s">
        <v>437</v>
      </c>
      <c r="H169" s="27"/>
      <c r="I169" s="27"/>
      <c r="J169" s="27"/>
      <c r="K169" s="27"/>
      <c r="L169" s="27"/>
      <c r="M169" s="27"/>
      <c r="N169" s="27"/>
      <c r="O169" s="27"/>
      <c r="P169" s="27"/>
    </row>
    <row r="170" spans="1:16">
      <c r="A170" s="30">
        <v>7</v>
      </c>
      <c r="B170" s="31">
        <v>2</v>
      </c>
      <c r="C170" s="31" t="str" cm="1">
        <f t="array" ref="C170">INDEX($P$5:$P$7,B170)</f>
        <v>5:35–7:00 م</v>
      </c>
      <c r="D170" s="31">
        <v>7</v>
      </c>
      <c r="E170" s="31" t="s">
        <v>95</v>
      </c>
      <c r="F170" s="32">
        <v>1</v>
      </c>
      <c r="G170" s="31" t="s">
        <v>285</v>
      </c>
      <c r="H170" s="27"/>
      <c r="I170" s="27"/>
      <c r="J170" s="27"/>
      <c r="K170" s="27"/>
      <c r="L170" s="27"/>
      <c r="M170" s="27"/>
      <c r="N170" s="27"/>
      <c r="O170" s="27"/>
      <c r="P170" s="27"/>
    </row>
    <row r="171" spans="1:16">
      <c r="A171" s="30">
        <v>7</v>
      </c>
      <c r="B171" s="31">
        <v>2</v>
      </c>
      <c r="C171" s="31" t="str" cm="1">
        <f t="array" ref="C171">INDEX($P$5:$P$7,B171)</f>
        <v>5:35–7:00 م</v>
      </c>
      <c r="D171" s="31">
        <v>8</v>
      </c>
      <c r="E171" s="31" t="s">
        <v>95</v>
      </c>
      <c r="F171" s="32">
        <v>1</v>
      </c>
      <c r="G171" s="31" t="s">
        <v>269</v>
      </c>
      <c r="H171" s="27"/>
      <c r="I171" s="27"/>
      <c r="J171" s="27"/>
      <c r="K171" s="27"/>
      <c r="L171" s="27"/>
      <c r="M171" s="27"/>
      <c r="N171" s="27"/>
      <c r="O171" s="27"/>
      <c r="P171" s="27"/>
    </row>
    <row r="172" spans="1:16">
      <c r="A172" s="30">
        <v>7</v>
      </c>
      <c r="B172" s="31">
        <v>2</v>
      </c>
      <c r="C172" s="31" t="str" cm="1">
        <f t="array" ref="C172">INDEX($P$5:$P$7,B172)</f>
        <v>5:35–7:00 م</v>
      </c>
      <c r="D172" s="31">
        <v>9</v>
      </c>
      <c r="E172" s="31" t="s">
        <v>174</v>
      </c>
      <c r="F172" s="32">
        <v>1</v>
      </c>
      <c r="G172" s="31" t="s">
        <v>693</v>
      </c>
      <c r="H172" s="27"/>
      <c r="I172" s="27"/>
      <c r="J172" s="27"/>
      <c r="K172" s="27"/>
      <c r="L172" s="27"/>
      <c r="M172" s="27"/>
      <c r="N172" s="27"/>
      <c r="O172" s="27"/>
      <c r="P172" s="27"/>
    </row>
    <row r="173" spans="1:16">
      <c r="A173" s="30">
        <v>7</v>
      </c>
      <c r="B173" s="31">
        <v>3</v>
      </c>
      <c r="C173" s="31" t="str" cm="1">
        <f t="array" ref="C173">INDEX($P$5:$P$7,B173)</f>
        <v>7:10–8:35 م</v>
      </c>
      <c r="D173" s="31">
        <v>1</v>
      </c>
      <c r="E173" s="31" t="s">
        <v>174</v>
      </c>
      <c r="F173" s="32">
        <v>1</v>
      </c>
      <c r="G173" s="31" t="s">
        <v>656</v>
      </c>
      <c r="H173" s="27"/>
      <c r="I173" s="27"/>
      <c r="J173" s="27"/>
      <c r="K173" s="27"/>
      <c r="L173" s="27"/>
      <c r="M173" s="27"/>
      <c r="N173" s="27"/>
      <c r="O173" s="27"/>
      <c r="P173" s="27"/>
    </row>
    <row r="174" spans="1:16">
      <c r="A174" s="30">
        <v>7</v>
      </c>
      <c r="B174" s="31">
        <v>3</v>
      </c>
      <c r="C174" s="31" t="str" cm="1">
        <f t="array" ref="C174">INDEX($P$5:$P$7,B174)</f>
        <v>7:10–8:35 م</v>
      </c>
      <c r="D174" s="31">
        <v>2</v>
      </c>
      <c r="E174" s="31" t="s">
        <v>174</v>
      </c>
      <c r="F174" s="32">
        <v>1</v>
      </c>
      <c r="G174" s="31" t="s">
        <v>666</v>
      </c>
      <c r="H174" s="27"/>
      <c r="I174" s="27"/>
      <c r="J174" s="27"/>
      <c r="K174" s="27"/>
      <c r="L174" s="27"/>
      <c r="M174" s="27"/>
      <c r="N174" s="27"/>
      <c r="O174" s="27"/>
      <c r="P174" s="27"/>
    </row>
    <row r="175" spans="1:16">
      <c r="A175" s="30">
        <v>7</v>
      </c>
      <c r="B175" s="31">
        <v>3</v>
      </c>
      <c r="C175" s="31" t="str" cm="1">
        <f t="array" ref="C175">INDEX($P$5:$P$7,B175)</f>
        <v>7:10–8:35 م</v>
      </c>
      <c r="D175" s="31">
        <v>3</v>
      </c>
      <c r="E175" s="31" t="s">
        <v>174</v>
      </c>
      <c r="F175" s="32">
        <v>1</v>
      </c>
      <c r="G175" s="31" t="s">
        <v>676</v>
      </c>
      <c r="H175" s="27"/>
      <c r="I175" s="27"/>
      <c r="J175" s="27"/>
      <c r="K175" s="27"/>
      <c r="L175" s="27"/>
      <c r="M175" s="27"/>
      <c r="N175" s="27"/>
      <c r="O175" s="27"/>
      <c r="P175" s="27"/>
    </row>
    <row r="176" spans="1:16">
      <c r="A176" s="30">
        <v>7</v>
      </c>
      <c r="B176" s="31">
        <v>3</v>
      </c>
      <c r="C176" s="31" t="str" cm="1">
        <f t="array" ref="C176">INDEX($P$5:$P$7,B176)</f>
        <v>7:10–8:35 م</v>
      </c>
      <c r="D176" s="31">
        <v>4</v>
      </c>
      <c r="E176" s="31" t="s">
        <v>174</v>
      </c>
      <c r="F176" s="32">
        <v>1</v>
      </c>
      <c r="G176" s="31" t="s">
        <v>701</v>
      </c>
      <c r="H176" s="27"/>
      <c r="I176" s="27"/>
      <c r="J176" s="27"/>
      <c r="K176" s="27"/>
      <c r="L176" s="27"/>
      <c r="M176" s="27"/>
      <c r="N176" s="27"/>
      <c r="O176" s="27"/>
      <c r="P176" s="27"/>
    </row>
    <row r="177" spans="1:16">
      <c r="A177" s="30">
        <v>7</v>
      </c>
      <c r="B177" s="31">
        <v>3</v>
      </c>
      <c r="C177" s="31" t="str" cm="1">
        <f t="array" ref="C177">INDEX($P$5:$P$7,B177)</f>
        <v>7:10–8:35 م</v>
      </c>
      <c r="D177" s="31">
        <v>5</v>
      </c>
      <c r="E177" s="31" t="s">
        <v>174</v>
      </c>
      <c r="F177" s="32">
        <v>1</v>
      </c>
      <c r="G177" s="31" t="s">
        <v>733</v>
      </c>
      <c r="H177" s="27"/>
      <c r="I177" s="27"/>
      <c r="J177" s="27"/>
      <c r="K177" s="27"/>
      <c r="L177" s="27"/>
      <c r="M177" s="27"/>
      <c r="N177" s="27"/>
      <c r="O177" s="27"/>
      <c r="P177" s="27"/>
    </row>
    <row r="178" spans="1:16">
      <c r="A178" s="30">
        <v>7</v>
      </c>
      <c r="B178" s="31">
        <v>3</v>
      </c>
      <c r="C178" s="31" t="str" cm="1">
        <f t="array" ref="C178">INDEX($P$5:$P$7,B178)</f>
        <v>7:10–8:35 م</v>
      </c>
      <c r="D178" s="31">
        <v>6</v>
      </c>
      <c r="E178" s="31" t="s">
        <v>174</v>
      </c>
      <c r="F178" s="32">
        <v>1</v>
      </c>
      <c r="G178" s="31" t="s">
        <v>533</v>
      </c>
      <c r="H178" s="27"/>
      <c r="I178" s="27"/>
      <c r="J178" s="27"/>
      <c r="K178" s="27"/>
      <c r="L178" s="27"/>
      <c r="M178" s="27"/>
      <c r="N178" s="27"/>
      <c r="O178" s="27"/>
      <c r="P178" s="27"/>
    </row>
    <row r="179" spans="1:16">
      <c r="A179" s="30">
        <v>7</v>
      </c>
      <c r="B179" s="31">
        <v>3</v>
      </c>
      <c r="C179" s="31" t="str" cm="1">
        <f t="array" ref="C179">INDEX($P$5:$P$7,B179)</f>
        <v>7:10–8:35 م</v>
      </c>
      <c r="D179" s="31">
        <v>7</v>
      </c>
      <c r="E179" s="31" t="s">
        <v>174</v>
      </c>
      <c r="F179" s="32">
        <v>1</v>
      </c>
      <c r="G179" s="31" t="s">
        <v>513</v>
      </c>
      <c r="H179" s="27"/>
      <c r="I179" s="27"/>
      <c r="J179" s="27"/>
      <c r="K179" s="27"/>
      <c r="L179" s="27"/>
      <c r="M179" s="27"/>
      <c r="N179" s="27"/>
      <c r="O179" s="27"/>
      <c r="P179" s="27"/>
    </row>
    <row r="180" spans="1:16">
      <c r="A180" s="30">
        <v>8</v>
      </c>
      <c r="B180" s="31">
        <v>1</v>
      </c>
      <c r="C180" s="31" t="str" cm="1">
        <f t="array" ref="C180">INDEX($P$5:$P$7,B180)</f>
        <v>4:00–5:25 م</v>
      </c>
      <c r="D180" s="31">
        <v>1</v>
      </c>
      <c r="E180" s="31" t="s">
        <v>19</v>
      </c>
      <c r="F180" s="32">
        <v>1</v>
      </c>
      <c r="G180" s="31" t="s">
        <v>73</v>
      </c>
      <c r="H180" s="27"/>
      <c r="I180" s="27"/>
      <c r="J180" s="27"/>
      <c r="K180" s="27"/>
      <c r="L180" s="27"/>
      <c r="M180" s="27"/>
      <c r="N180" s="27"/>
      <c r="O180" s="27"/>
      <c r="P180" s="27"/>
    </row>
    <row r="181" spans="1:16">
      <c r="A181" s="30">
        <v>8</v>
      </c>
      <c r="B181" s="31">
        <v>1</v>
      </c>
      <c r="C181" s="31" t="str" cm="1">
        <f t="array" ref="C181">INDEX($P$5:$P$7,B181)</f>
        <v>4:00–5:25 م</v>
      </c>
      <c r="D181" s="31">
        <v>2</v>
      </c>
      <c r="E181" s="31" t="s">
        <v>19</v>
      </c>
      <c r="F181" s="32">
        <v>1</v>
      </c>
      <c r="G181" s="31" t="s">
        <v>84</v>
      </c>
      <c r="H181" s="27"/>
      <c r="I181" s="27"/>
      <c r="J181" s="27"/>
      <c r="K181" s="27"/>
      <c r="L181" s="27"/>
      <c r="M181" s="27"/>
      <c r="N181" s="27"/>
      <c r="O181" s="27"/>
      <c r="P181" s="27"/>
    </row>
    <row r="182" spans="1:16">
      <c r="A182" s="30">
        <v>8</v>
      </c>
      <c r="B182" s="31">
        <v>1</v>
      </c>
      <c r="C182" s="31" t="str" cm="1">
        <f t="array" ref="C182">INDEX($P$5:$P$7,B182)</f>
        <v>4:00–5:25 م</v>
      </c>
      <c r="D182" s="31">
        <v>3</v>
      </c>
      <c r="E182" s="31" t="s">
        <v>19</v>
      </c>
      <c r="F182" s="32">
        <v>1</v>
      </c>
      <c r="G182" s="31" t="s">
        <v>98</v>
      </c>
      <c r="H182" s="27"/>
      <c r="I182" s="27"/>
      <c r="J182" s="27"/>
      <c r="K182" s="27"/>
      <c r="L182" s="27"/>
      <c r="M182" s="27"/>
      <c r="N182" s="27"/>
      <c r="O182" s="27"/>
      <c r="P182" s="27"/>
    </row>
    <row r="183" spans="1:16">
      <c r="A183" s="30">
        <v>8</v>
      </c>
      <c r="B183" s="31">
        <v>1</v>
      </c>
      <c r="C183" s="31" t="str" cm="1">
        <f t="array" ref="C183">INDEX($P$5:$P$7,B183)</f>
        <v>4:00–5:25 م</v>
      </c>
      <c r="D183" s="31">
        <v>4</v>
      </c>
      <c r="E183" s="31" t="s">
        <v>19</v>
      </c>
      <c r="F183" s="32">
        <v>1</v>
      </c>
      <c r="G183" s="31" t="s">
        <v>106</v>
      </c>
      <c r="H183" s="27"/>
      <c r="I183" s="27"/>
      <c r="J183" s="27"/>
      <c r="K183" s="27"/>
      <c r="L183" s="27"/>
      <c r="M183" s="27"/>
      <c r="N183" s="27"/>
      <c r="O183" s="27"/>
      <c r="P183" s="27"/>
    </row>
    <row r="184" spans="1:16">
      <c r="A184" s="30">
        <v>8</v>
      </c>
      <c r="B184" s="31">
        <v>1</v>
      </c>
      <c r="C184" s="31" t="str" cm="1">
        <f t="array" ref="C184">INDEX($P$5:$P$7,B184)</f>
        <v>4:00–5:25 م</v>
      </c>
      <c r="D184" s="31">
        <v>5</v>
      </c>
      <c r="E184" s="31" t="s">
        <v>19</v>
      </c>
      <c r="F184" s="32">
        <v>1</v>
      </c>
      <c r="G184" s="31" t="s">
        <v>147</v>
      </c>
      <c r="H184" s="27"/>
      <c r="I184" s="27"/>
      <c r="J184" s="27"/>
      <c r="K184" s="27"/>
      <c r="L184" s="27"/>
      <c r="M184" s="27"/>
      <c r="N184" s="27"/>
      <c r="O184" s="27"/>
      <c r="P184" s="27"/>
    </row>
    <row r="185" spans="1:16">
      <c r="A185" s="30">
        <v>8</v>
      </c>
      <c r="B185" s="31">
        <v>1</v>
      </c>
      <c r="C185" s="31" t="str" cm="1">
        <f t="array" ref="C185">INDEX($P$5:$P$7,B185)</f>
        <v>4:00–5:25 م</v>
      </c>
      <c r="D185" s="31">
        <v>6</v>
      </c>
      <c r="E185" s="31" t="s">
        <v>19</v>
      </c>
      <c r="F185" s="32">
        <v>1</v>
      </c>
      <c r="G185" s="31" t="s">
        <v>148</v>
      </c>
      <c r="H185" s="27"/>
      <c r="I185" s="27"/>
      <c r="J185" s="27"/>
      <c r="K185" s="27"/>
      <c r="L185" s="27"/>
      <c r="M185" s="27"/>
      <c r="N185" s="27"/>
      <c r="O185" s="27"/>
      <c r="P185" s="27"/>
    </row>
    <row r="186" spans="1:16">
      <c r="A186" s="30">
        <v>8</v>
      </c>
      <c r="B186" s="31">
        <v>1</v>
      </c>
      <c r="C186" s="31" t="str" cm="1">
        <f t="array" ref="C186">INDEX($P$5:$P$7,B186)</f>
        <v>4:00–5:25 م</v>
      </c>
      <c r="D186" s="31">
        <v>7</v>
      </c>
      <c r="E186" s="31" t="s">
        <v>19</v>
      </c>
      <c r="F186" s="32">
        <v>1</v>
      </c>
      <c r="G186" s="31" t="s">
        <v>149</v>
      </c>
      <c r="H186" s="27"/>
      <c r="I186" s="27"/>
      <c r="J186" s="27"/>
      <c r="K186" s="27"/>
      <c r="L186" s="27"/>
      <c r="M186" s="27"/>
      <c r="N186" s="27"/>
      <c r="O186" s="27"/>
      <c r="P186" s="27"/>
    </row>
    <row r="187" spans="1:16">
      <c r="A187" s="30">
        <v>8</v>
      </c>
      <c r="B187" s="31">
        <v>1</v>
      </c>
      <c r="C187" s="31" t="str" cm="1">
        <f t="array" ref="C187">INDEX($P$5:$P$7,B187)</f>
        <v>4:00–5:25 م</v>
      </c>
      <c r="D187" s="31">
        <v>8</v>
      </c>
      <c r="E187" s="31" t="s">
        <v>19</v>
      </c>
      <c r="F187" s="32">
        <v>1</v>
      </c>
      <c r="G187" s="31" t="s">
        <v>201</v>
      </c>
      <c r="H187" s="27"/>
      <c r="I187" s="27"/>
      <c r="J187" s="27"/>
      <c r="K187" s="27"/>
      <c r="L187" s="27"/>
      <c r="M187" s="27"/>
      <c r="N187" s="27"/>
      <c r="O187" s="27"/>
      <c r="P187" s="27"/>
    </row>
    <row r="188" spans="1:16">
      <c r="A188" s="30">
        <v>8</v>
      </c>
      <c r="B188" s="31">
        <v>1</v>
      </c>
      <c r="C188" s="31" t="str" cm="1">
        <f t="array" ref="C188">INDEX($P$5:$P$7,B188)</f>
        <v>4:00–5:25 م</v>
      </c>
      <c r="D188" s="31">
        <v>9</v>
      </c>
      <c r="E188" s="31" t="s">
        <v>19</v>
      </c>
      <c r="F188" s="32">
        <v>1</v>
      </c>
      <c r="G188" s="31" t="s">
        <v>25</v>
      </c>
      <c r="H188" s="27"/>
      <c r="I188" s="27"/>
      <c r="J188" s="27"/>
      <c r="K188" s="27"/>
      <c r="L188" s="27"/>
      <c r="M188" s="27"/>
      <c r="N188" s="27"/>
      <c r="O188" s="27"/>
      <c r="P188" s="27"/>
    </row>
    <row r="189" spans="1:16">
      <c r="A189" s="30">
        <v>8</v>
      </c>
      <c r="B189" s="31">
        <v>2</v>
      </c>
      <c r="C189" s="31" t="str" cm="1">
        <f t="array" ref="C189">INDEX($P$5:$P$7,B189)</f>
        <v>5:35–7:00 م</v>
      </c>
      <c r="D189" s="31">
        <v>1</v>
      </c>
      <c r="E189" s="31" t="s">
        <v>95</v>
      </c>
      <c r="F189" s="32">
        <v>1</v>
      </c>
      <c r="G189" s="31" t="s">
        <v>419</v>
      </c>
      <c r="H189" s="27"/>
      <c r="I189" s="27"/>
      <c r="J189" s="27"/>
      <c r="K189" s="27"/>
      <c r="L189" s="27"/>
      <c r="M189" s="27"/>
      <c r="N189" s="27"/>
      <c r="O189" s="27"/>
      <c r="P189" s="27"/>
    </row>
    <row r="190" spans="1:16">
      <c r="A190" s="30">
        <v>8</v>
      </c>
      <c r="B190" s="31">
        <v>2</v>
      </c>
      <c r="C190" s="31" t="str" cm="1">
        <f t="array" ref="C190">INDEX($P$5:$P$7,B190)</f>
        <v>5:35–7:00 م</v>
      </c>
      <c r="D190" s="31">
        <v>2</v>
      </c>
      <c r="E190" s="31" t="s">
        <v>95</v>
      </c>
      <c r="F190" s="32">
        <v>1</v>
      </c>
      <c r="G190" s="31" t="s">
        <v>337</v>
      </c>
      <c r="H190" s="27"/>
      <c r="I190" s="27"/>
      <c r="J190" s="27"/>
      <c r="K190" s="27"/>
      <c r="L190" s="27"/>
      <c r="M190" s="27"/>
      <c r="N190" s="27"/>
      <c r="O190" s="27"/>
      <c r="P190" s="27"/>
    </row>
    <row r="191" spans="1:16">
      <c r="A191" s="30">
        <v>8</v>
      </c>
      <c r="B191" s="31">
        <v>2</v>
      </c>
      <c r="C191" s="31" t="str" cm="1">
        <f t="array" ref="C191">INDEX($P$5:$P$7,B191)</f>
        <v>5:35–7:00 م</v>
      </c>
      <c r="D191" s="31">
        <v>3</v>
      </c>
      <c r="E191" s="31" t="s">
        <v>95</v>
      </c>
      <c r="F191" s="32">
        <v>1</v>
      </c>
      <c r="G191" s="31" t="s">
        <v>353</v>
      </c>
      <c r="H191" s="27"/>
      <c r="I191" s="27"/>
      <c r="J191" s="27"/>
      <c r="K191" s="27"/>
      <c r="L191" s="27"/>
      <c r="M191" s="27"/>
      <c r="N191" s="27"/>
      <c r="O191" s="27"/>
      <c r="P191" s="27"/>
    </row>
    <row r="192" spans="1:16">
      <c r="A192" s="30">
        <v>8</v>
      </c>
      <c r="B192" s="31">
        <v>2</v>
      </c>
      <c r="C192" s="31" t="str" cm="1">
        <f t="array" ref="C192">INDEX($P$5:$P$7,B192)</f>
        <v>5:35–7:00 م</v>
      </c>
      <c r="D192" s="31">
        <v>4</v>
      </c>
      <c r="E192" s="31" t="s">
        <v>95</v>
      </c>
      <c r="F192" s="32">
        <v>1</v>
      </c>
      <c r="G192" s="31" t="s">
        <v>360</v>
      </c>
      <c r="H192" s="27"/>
      <c r="I192" s="27"/>
      <c r="J192" s="27"/>
      <c r="K192" s="27"/>
      <c r="L192" s="27"/>
      <c r="M192" s="27"/>
      <c r="N192" s="27"/>
      <c r="O192" s="27"/>
      <c r="P192" s="27"/>
    </row>
    <row r="193" spans="1:16">
      <c r="A193" s="30">
        <v>8</v>
      </c>
      <c r="B193" s="31">
        <v>2</v>
      </c>
      <c r="C193" s="31" t="str" cm="1">
        <f t="array" ref="C193">INDEX($P$5:$P$7,B193)</f>
        <v>5:35–7:00 م</v>
      </c>
      <c r="D193" s="31">
        <v>5</v>
      </c>
      <c r="E193" s="31" t="s">
        <v>95</v>
      </c>
      <c r="F193" s="32">
        <v>1</v>
      </c>
      <c r="G193" s="31" t="s">
        <v>397</v>
      </c>
      <c r="H193" s="27"/>
      <c r="I193" s="27"/>
      <c r="J193" s="27"/>
      <c r="K193" s="27"/>
      <c r="L193" s="27"/>
      <c r="M193" s="27"/>
      <c r="N193" s="27"/>
      <c r="O193" s="27"/>
      <c r="P193" s="27"/>
    </row>
    <row r="194" spans="1:16">
      <c r="A194" s="30">
        <v>8</v>
      </c>
      <c r="B194" s="31">
        <v>2</v>
      </c>
      <c r="C194" s="31" t="str" cm="1">
        <f t="array" ref="C194">INDEX($P$5:$P$7,B194)</f>
        <v>5:35–7:00 م</v>
      </c>
      <c r="D194" s="31">
        <v>6</v>
      </c>
      <c r="E194" s="31" t="s">
        <v>95</v>
      </c>
      <c r="F194" s="32">
        <v>1</v>
      </c>
      <c r="G194" s="31" t="s">
        <v>398</v>
      </c>
      <c r="H194" s="27"/>
      <c r="I194" s="27"/>
      <c r="J194" s="27"/>
      <c r="K194" s="27"/>
      <c r="L194" s="27"/>
      <c r="M194" s="27"/>
      <c r="N194" s="27"/>
      <c r="O194" s="27"/>
      <c r="P194" s="27"/>
    </row>
    <row r="195" spans="1:16">
      <c r="A195" s="30">
        <v>8</v>
      </c>
      <c r="B195" s="31">
        <v>2</v>
      </c>
      <c r="C195" s="31" t="str" cm="1">
        <f t="array" ref="C195">INDEX($P$5:$P$7,B195)</f>
        <v>5:35–7:00 م</v>
      </c>
      <c r="D195" s="31">
        <v>7</v>
      </c>
      <c r="E195" s="31" t="s">
        <v>95</v>
      </c>
      <c r="F195" s="32">
        <v>1</v>
      </c>
      <c r="G195" s="31" t="s">
        <v>438</v>
      </c>
      <c r="H195" s="27"/>
      <c r="I195" s="27"/>
      <c r="J195" s="27"/>
      <c r="K195" s="27"/>
      <c r="L195" s="27"/>
      <c r="M195" s="27"/>
      <c r="N195" s="27"/>
      <c r="O195" s="27"/>
      <c r="P195" s="27"/>
    </row>
    <row r="196" spans="1:16">
      <c r="A196" s="30">
        <v>8</v>
      </c>
      <c r="B196" s="31">
        <v>2</v>
      </c>
      <c r="C196" s="31" t="str" cm="1">
        <f t="array" ref="C196">INDEX($P$5:$P$7,B196)</f>
        <v>5:35–7:00 م</v>
      </c>
      <c r="D196" s="31">
        <v>8</v>
      </c>
      <c r="E196" s="31" t="s">
        <v>95</v>
      </c>
      <c r="F196" s="32">
        <v>1</v>
      </c>
      <c r="G196" s="31" t="s">
        <v>248</v>
      </c>
      <c r="H196" s="27"/>
      <c r="I196" s="27"/>
      <c r="J196" s="27"/>
      <c r="K196" s="27"/>
      <c r="L196" s="27"/>
      <c r="M196" s="27"/>
      <c r="N196" s="27"/>
      <c r="O196" s="27"/>
      <c r="P196" s="27"/>
    </row>
    <row r="197" spans="1:16">
      <c r="A197" s="30">
        <v>8</v>
      </c>
      <c r="B197" s="31">
        <v>2</v>
      </c>
      <c r="C197" s="31" t="str" cm="1">
        <f t="array" ref="C197">INDEX($P$5:$P$7,B197)</f>
        <v>5:35–7:00 م</v>
      </c>
      <c r="D197" s="31">
        <v>9</v>
      </c>
      <c r="E197" s="31" t="s">
        <v>174</v>
      </c>
      <c r="F197" s="32">
        <v>1</v>
      </c>
      <c r="G197" s="31" t="s">
        <v>717</v>
      </c>
      <c r="H197" s="27"/>
      <c r="I197" s="27"/>
      <c r="J197" s="27"/>
      <c r="K197" s="27"/>
      <c r="L197" s="27"/>
      <c r="M197" s="27"/>
      <c r="N197" s="27"/>
      <c r="O197" s="27"/>
      <c r="P197" s="27"/>
    </row>
    <row r="198" spans="1:16">
      <c r="A198" s="30">
        <v>8</v>
      </c>
      <c r="B198" s="31">
        <v>3</v>
      </c>
      <c r="C198" s="31" t="str" cm="1">
        <f t="array" ref="C198">INDEX($P$5:$P$7,B198)</f>
        <v>7:10–8:35 م</v>
      </c>
      <c r="D198" s="31">
        <v>1</v>
      </c>
      <c r="E198" s="31" t="s">
        <v>174</v>
      </c>
      <c r="F198" s="32">
        <v>1</v>
      </c>
      <c r="G198" s="31" t="s">
        <v>646</v>
      </c>
      <c r="H198" s="27"/>
      <c r="I198" s="27"/>
      <c r="J198" s="27"/>
      <c r="K198" s="27"/>
      <c r="L198" s="27"/>
      <c r="M198" s="27"/>
      <c r="N198" s="27"/>
      <c r="O198" s="27"/>
      <c r="P198" s="27"/>
    </row>
    <row r="199" spans="1:16">
      <c r="A199" s="30">
        <v>8</v>
      </c>
      <c r="B199" s="31">
        <v>3</v>
      </c>
      <c r="C199" s="31" t="str" cm="1">
        <f t="array" ref="C199">INDEX($P$5:$P$7,B199)</f>
        <v>7:10–8:35 م</v>
      </c>
      <c r="D199" s="31">
        <v>2</v>
      </c>
      <c r="E199" s="31" t="s">
        <v>174</v>
      </c>
      <c r="F199" s="32">
        <v>1</v>
      </c>
      <c r="G199" s="31" t="s">
        <v>657</v>
      </c>
      <c r="H199" s="27"/>
      <c r="I199" s="27"/>
      <c r="J199" s="27"/>
      <c r="K199" s="27"/>
      <c r="L199" s="27"/>
      <c r="M199" s="27"/>
      <c r="N199" s="27"/>
      <c r="O199" s="27"/>
      <c r="P199" s="27"/>
    </row>
    <row r="200" spans="1:16">
      <c r="A200" s="30">
        <v>8</v>
      </c>
      <c r="B200" s="31">
        <v>3</v>
      </c>
      <c r="C200" s="31" t="str" cm="1">
        <f t="array" ref="C200">INDEX($P$5:$P$7,B200)</f>
        <v>7:10–8:35 م</v>
      </c>
      <c r="D200" s="31">
        <v>3</v>
      </c>
      <c r="E200" s="31" t="s">
        <v>174</v>
      </c>
      <c r="F200" s="32">
        <v>1</v>
      </c>
      <c r="G200" s="31" t="s">
        <v>667</v>
      </c>
      <c r="H200" s="27"/>
      <c r="I200" s="27"/>
      <c r="J200" s="27"/>
      <c r="K200" s="27"/>
      <c r="L200" s="27"/>
      <c r="M200" s="27"/>
      <c r="N200" s="27"/>
      <c r="O200" s="27"/>
      <c r="P200" s="27"/>
    </row>
    <row r="201" spans="1:16">
      <c r="A201" s="30">
        <v>8</v>
      </c>
      <c r="B201" s="31">
        <v>3</v>
      </c>
      <c r="C201" s="31" t="str" cm="1">
        <f t="array" ref="C201">INDEX($P$5:$P$7,B201)</f>
        <v>7:10–8:35 م</v>
      </c>
      <c r="D201" s="31">
        <v>4</v>
      </c>
      <c r="E201" s="31" t="s">
        <v>174</v>
      </c>
      <c r="F201" s="32">
        <v>1</v>
      </c>
      <c r="G201" s="31" t="s">
        <v>677</v>
      </c>
      <c r="H201" s="27"/>
      <c r="I201" s="27"/>
      <c r="J201" s="27"/>
      <c r="K201" s="27"/>
      <c r="L201" s="27"/>
      <c r="M201" s="27"/>
      <c r="N201" s="27"/>
      <c r="O201" s="27"/>
      <c r="P201" s="27"/>
    </row>
    <row r="202" spans="1:16">
      <c r="A202" s="30">
        <v>8</v>
      </c>
      <c r="B202" s="31">
        <v>3</v>
      </c>
      <c r="C202" s="31" t="str" cm="1">
        <f t="array" ref="C202">INDEX($P$5:$P$7,B202)</f>
        <v>7:10–8:35 م</v>
      </c>
      <c r="D202" s="31">
        <v>5</v>
      </c>
      <c r="E202" s="31" t="s">
        <v>174</v>
      </c>
      <c r="F202" s="32">
        <v>1</v>
      </c>
      <c r="G202" s="31" t="s">
        <v>703</v>
      </c>
      <c r="H202" s="27"/>
      <c r="I202" s="27"/>
      <c r="J202" s="27"/>
      <c r="K202" s="27"/>
      <c r="L202" s="27"/>
      <c r="M202" s="27"/>
      <c r="N202" s="27"/>
      <c r="O202" s="27"/>
      <c r="P202" s="27"/>
    </row>
    <row r="203" spans="1:16">
      <c r="A203" s="30">
        <v>8</v>
      </c>
      <c r="B203" s="31">
        <v>3</v>
      </c>
      <c r="C203" s="31" t="str" cm="1">
        <f t="array" ref="C203">INDEX($P$5:$P$7,B203)</f>
        <v>7:10–8:35 م</v>
      </c>
      <c r="D203" s="31">
        <v>6</v>
      </c>
      <c r="E203" s="31" t="s">
        <v>174</v>
      </c>
      <c r="F203" s="32">
        <v>1</v>
      </c>
      <c r="G203" s="31" t="s">
        <v>734</v>
      </c>
      <c r="H203" s="27"/>
      <c r="I203" s="27"/>
      <c r="J203" s="27"/>
      <c r="K203" s="27"/>
      <c r="L203" s="27"/>
      <c r="M203" s="27"/>
      <c r="N203" s="27"/>
      <c r="O203" s="27"/>
      <c r="P203" s="27"/>
    </row>
    <row r="204" spans="1:16">
      <c r="A204" s="30">
        <v>8</v>
      </c>
      <c r="B204" s="31">
        <v>3</v>
      </c>
      <c r="C204" s="31" t="str" cm="1">
        <f t="array" ref="C204">INDEX($P$5:$P$7,B204)</f>
        <v>7:10–8:35 م</v>
      </c>
      <c r="D204" s="31">
        <v>7</v>
      </c>
      <c r="E204" s="31" t="s">
        <v>174</v>
      </c>
      <c r="F204" s="32">
        <v>1</v>
      </c>
      <c r="G204" s="31" t="s">
        <v>494</v>
      </c>
      <c r="H204" s="27"/>
      <c r="I204" s="27"/>
      <c r="J204" s="27"/>
      <c r="K204" s="27"/>
      <c r="L204" s="27"/>
      <c r="M204" s="27"/>
      <c r="N204" s="27"/>
      <c r="O204" s="27"/>
      <c r="P204" s="27"/>
    </row>
    <row r="205" spans="1:16">
      <c r="A205" s="30">
        <v>9</v>
      </c>
      <c r="B205" s="31">
        <v>1</v>
      </c>
      <c r="C205" s="31" t="str" cm="1">
        <f t="array" ref="C205">INDEX($P$5:$P$7,B205)</f>
        <v>4:00–5:25 م</v>
      </c>
      <c r="D205" s="31">
        <v>1</v>
      </c>
      <c r="E205" s="31" t="s">
        <v>19</v>
      </c>
      <c r="F205" s="32">
        <v>1</v>
      </c>
      <c r="G205" s="31" t="s">
        <v>62</v>
      </c>
      <c r="H205" s="27"/>
      <c r="I205" s="27"/>
      <c r="J205" s="27"/>
      <c r="K205" s="27"/>
      <c r="L205" s="27"/>
      <c r="M205" s="27"/>
      <c r="N205" s="27"/>
      <c r="O205" s="27"/>
      <c r="P205" s="27"/>
    </row>
    <row r="206" spans="1:16">
      <c r="A206" s="30">
        <v>9</v>
      </c>
      <c r="B206" s="31">
        <v>1</v>
      </c>
      <c r="C206" s="31" t="str" cm="1">
        <f t="array" ref="C206">INDEX($P$5:$P$7,B206)</f>
        <v>4:00–5:25 م</v>
      </c>
      <c r="D206" s="31">
        <v>2</v>
      </c>
      <c r="E206" s="31" t="s">
        <v>19</v>
      </c>
      <c r="F206" s="32">
        <v>1</v>
      </c>
      <c r="G206" s="31" t="s">
        <v>74</v>
      </c>
      <c r="H206" s="27"/>
      <c r="I206" s="27"/>
      <c r="J206" s="27"/>
      <c r="K206" s="27"/>
      <c r="L206" s="27"/>
      <c r="M206" s="27"/>
      <c r="N206" s="27"/>
      <c r="O206" s="27"/>
      <c r="P206" s="27"/>
    </row>
    <row r="207" spans="1:16">
      <c r="A207" s="30">
        <v>9</v>
      </c>
      <c r="B207" s="31">
        <v>1</v>
      </c>
      <c r="C207" s="31" t="str" cm="1">
        <f t="array" ref="C207">INDEX($P$5:$P$7,B207)</f>
        <v>4:00–5:25 م</v>
      </c>
      <c r="D207" s="31">
        <v>3</v>
      </c>
      <c r="E207" s="31" t="s">
        <v>19</v>
      </c>
      <c r="F207" s="32">
        <v>1</v>
      </c>
      <c r="G207" s="31" t="s">
        <v>85</v>
      </c>
      <c r="H207" s="27"/>
      <c r="I207" s="27"/>
      <c r="J207" s="27"/>
      <c r="K207" s="27"/>
      <c r="L207" s="27"/>
      <c r="M207" s="27"/>
      <c r="N207" s="27"/>
      <c r="O207" s="27"/>
      <c r="P207" s="27"/>
    </row>
    <row r="208" spans="1:16">
      <c r="A208" s="30">
        <v>9</v>
      </c>
      <c r="B208" s="31">
        <v>1</v>
      </c>
      <c r="C208" s="31" t="str" cm="1">
        <f t="array" ref="C208">INDEX($P$5:$P$7,B208)</f>
        <v>4:00–5:25 م</v>
      </c>
      <c r="D208" s="31">
        <v>4</v>
      </c>
      <c r="E208" s="31" t="s">
        <v>19</v>
      </c>
      <c r="F208" s="32">
        <v>1</v>
      </c>
      <c r="G208" s="31" t="s">
        <v>150</v>
      </c>
      <c r="H208" s="27"/>
      <c r="I208" s="27"/>
      <c r="J208" s="27"/>
      <c r="K208" s="27"/>
      <c r="L208" s="27"/>
      <c r="M208" s="27"/>
      <c r="N208" s="27"/>
      <c r="O208" s="27"/>
      <c r="P208" s="27"/>
    </row>
    <row r="209" spans="1:16">
      <c r="A209" s="30">
        <v>9</v>
      </c>
      <c r="B209" s="31">
        <v>1</v>
      </c>
      <c r="C209" s="31" t="str" cm="1">
        <f t="array" ref="C209">INDEX($P$5:$P$7,B209)</f>
        <v>4:00–5:25 م</v>
      </c>
      <c r="D209" s="31">
        <v>5</v>
      </c>
      <c r="E209" s="31" t="s">
        <v>19</v>
      </c>
      <c r="F209" s="32">
        <v>1</v>
      </c>
      <c r="G209" s="31" t="s">
        <v>151</v>
      </c>
      <c r="H209" s="27"/>
      <c r="I209" s="27"/>
      <c r="J209" s="27"/>
      <c r="K209" s="27"/>
      <c r="L209" s="27"/>
      <c r="M209" s="27"/>
      <c r="N209" s="27"/>
      <c r="O209" s="27"/>
      <c r="P209" s="27"/>
    </row>
    <row r="210" spans="1:16">
      <c r="A210" s="30">
        <v>9</v>
      </c>
      <c r="B210" s="31">
        <v>1</v>
      </c>
      <c r="C210" s="31" t="str" cm="1">
        <f t="array" ref="C210">INDEX($P$5:$P$7,B210)</f>
        <v>4:00–5:25 م</v>
      </c>
      <c r="D210" s="31">
        <v>6</v>
      </c>
      <c r="E210" s="31" t="s">
        <v>19</v>
      </c>
      <c r="F210" s="32">
        <v>1</v>
      </c>
      <c r="G210" s="31" t="s">
        <v>152</v>
      </c>
      <c r="H210" s="27"/>
      <c r="I210" s="27"/>
      <c r="J210" s="27"/>
      <c r="K210" s="27"/>
      <c r="L210" s="27"/>
      <c r="M210" s="27"/>
      <c r="N210" s="27"/>
      <c r="O210" s="27"/>
      <c r="P210" s="27"/>
    </row>
    <row r="211" spans="1:16">
      <c r="A211" s="30">
        <v>9</v>
      </c>
      <c r="B211" s="31">
        <v>1</v>
      </c>
      <c r="C211" s="31" t="str" cm="1">
        <f t="array" ref="C211">INDEX($P$5:$P$7,B211)</f>
        <v>4:00–5:25 م</v>
      </c>
      <c r="D211" s="31">
        <v>7</v>
      </c>
      <c r="E211" s="31" t="s">
        <v>19</v>
      </c>
      <c r="F211" s="32">
        <v>1</v>
      </c>
      <c r="G211" s="31" t="s">
        <v>153</v>
      </c>
      <c r="H211" s="27"/>
      <c r="I211" s="27"/>
      <c r="J211" s="27"/>
      <c r="K211" s="27"/>
      <c r="L211" s="27"/>
      <c r="M211" s="27"/>
      <c r="N211" s="27"/>
      <c r="O211" s="27"/>
      <c r="P211" s="27"/>
    </row>
    <row r="212" spans="1:16">
      <c r="A212" s="30">
        <v>9</v>
      </c>
      <c r="B212" s="31">
        <v>1</v>
      </c>
      <c r="C212" s="31" t="str" cm="1">
        <f t="array" ref="C212">INDEX($P$5:$P$7,B212)</f>
        <v>4:00–5:25 م</v>
      </c>
      <c r="D212" s="31">
        <v>8</v>
      </c>
      <c r="E212" s="31" t="s">
        <v>19</v>
      </c>
      <c r="F212" s="32">
        <v>1</v>
      </c>
      <c r="G212" s="31" t="s">
        <v>154</v>
      </c>
      <c r="H212" s="27"/>
      <c r="I212" s="27"/>
      <c r="J212" s="27"/>
      <c r="K212" s="27"/>
      <c r="L212" s="27"/>
      <c r="M212" s="27"/>
      <c r="N212" s="27"/>
      <c r="O212" s="27"/>
      <c r="P212" s="27"/>
    </row>
    <row r="213" spans="1:16">
      <c r="A213" s="30">
        <v>9</v>
      </c>
      <c r="B213" s="31">
        <v>1</v>
      </c>
      <c r="C213" s="31" t="str" cm="1">
        <f t="array" ref="C213">INDEX($P$5:$P$7,B213)</f>
        <v>4:00–5:25 م</v>
      </c>
      <c r="D213" s="31">
        <v>9</v>
      </c>
      <c r="E213" s="31" t="s">
        <v>19</v>
      </c>
      <c r="F213" s="32">
        <v>1</v>
      </c>
      <c r="G213" s="31" t="s">
        <v>203</v>
      </c>
      <c r="H213" s="27"/>
      <c r="I213" s="27"/>
      <c r="J213" s="27"/>
      <c r="K213" s="27"/>
      <c r="L213" s="27"/>
      <c r="M213" s="27"/>
      <c r="N213" s="27"/>
      <c r="O213" s="27"/>
      <c r="P213" s="27"/>
    </row>
    <row r="214" spans="1:16">
      <c r="A214" s="30">
        <v>9</v>
      </c>
      <c r="B214" s="31">
        <v>2</v>
      </c>
      <c r="C214" s="31" t="str" cm="1">
        <f t="array" ref="C214">INDEX($P$5:$P$7,B214)</f>
        <v>5:35–7:00 م</v>
      </c>
      <c r="D214" s="31">
        <v>1</v>
      </c>
      <c r="E214" s="31" t="s">
        <v>95</v>
      </c>
      <c r="F214" s="32">
        <v>1</v>
      </c>
      <c r="G214" s="31" t="s">
        <v>391</v>
      </c>
      <c r="H214" s="27"/>
      <c r="I214" s="27"/>
      <c r="J214" s="27"/>
      <c r="K214" s="27"/>
      <c r="L214" s="27"/>
      <c r="M214" s="27"/>
      <c r="N214" s="27"/>
      <c r="O214" s="27"/>
      <c r="P214" s="27"/>
    </row>
    <row r="215" spans="1:16">
      <c r="A215" s="30">
        <v>9</v>
      </c>
      <c r="B215" s="31">
        <v>2</v>
      </c>
      <c r="C215" s="31" t="str" cm="1">
        <f t="array" ref="C215">INDEX($P$5:$P$7,B215)</f>
        <v>5:35–7:00 م</v>
      </c>
      <c r="D215" s="31">
        <v>2</v>
      </c>
      <c r="E215" s="31" t="s">
        <v>95</v>
      </c>
      <c r="F215" s="32">
        <v>1</v>
      </c>
      <c r="G215" s="31" t="s">
        <v>330</v>
      </c>
      <c r="H215" s="27"/>
      <c r="I215" s="27"/>
      <c r="J215" s="27"/>
      <c r="K215" s="27"/>
      <c r="L215" s="27"/>
      <c r="M215" s="27"/>
      <c r="N215" s="27"/>
      <c r="O215" s="27"/>
      <c r="P215" s="27"/>
    </row>
    <row r="216" spans="1:16">
      <c r="A216" s="30">
        <v>9</v>
      </c>
      <c r="B216" s="31">
        <v>2</v>
      </c>
      <c r="C216" s="31" t="str" cm="1">
        <f t="array" ref="C216">INDEX($P$5:$P$7,B216)</f>
        <v>5:35–7:00 م</v>
      </c>
      <c r="D216" s="31">
        <v>3</v>
      </c>
      <c r="E216" s="31" t="s">
        <v>95</v>
      </c>
      <c r="F216" s="32">
        <v>1</v>
      </c>
      <c r="G216" s="31" t="s">
        <v>338</v>
      </c>
      <c r="H216" s="27"/>
      <c r="I216" s="27"/>
      <c r="J216" s="27"/>
      <c r="K216" s="27"/>
      <c r="L216" s="27"/>
      <c r="M216" s="27"/>
      <c r="N216" s="27"/>
      <c r="O216" s="27"/>
      <c r="P216" s="27"/>
    </row>
    <row r="217" spans="1:16">
      <c r="A217" s="30">
        <v>9</v>
      </c>
      <c r="B217" s="31">
        <v>2</v>
      </c>
      <c r="C217" s="31" t="str" cm="1">
        <f t="array" ref="C217">INDEX($P$5:$P$7,B217)</f>
        <v>5:35–7:00 م</v>
      </c>
      <c r="D217" s="31">
        <v>4</v>
      </c>
      <c r="E217" s="31" t="s">
        <v>95</v>
      </c>
      <c r="F217" s="32">
        <v>1</v>
      </c>
      <c r="G217" s="31" t="s">
        <v>351</v>
      </c>
      <c r="H217" s="27"/>
      <c r="I217" s="27"/>
      <c r="J217" s="27"/>
      <c r="K217" s="27"/>
      <c r="L217" s="27"/>
      <c r="M217" s="27"/>
      <c r="N217" s="27"/>
      <c r="O217" s="27"/>
      <c r="P217" s="27"/>
    </row>
    <row r="218" spans="1:16">
      <c r="A218" s="30">
        <v>9</v>
      </c>
      <c r="B218" s="31">
        <v>2</v>
      </c>
      <c r="C218" s="31" t="str" cm="1">
        <f t="array" ref="C218">INDEX($P$5:$P$7,B218)</f>
        <v>5:35–7:00 م</v>
      </c>
      <c r="D218" s="31">
        <v>5</v>
      </c>
      <c r="E218" s="31" t="s">
        <v>95</v>
      </c>
      <c r="F218" s="32">
        <v>1</v>
      </c>
      <c r="G218" s="31" t="s">
        <v>400</v>
      </c>
      <c r="H218" s="27"/>
      <c r="I218" s="27"/>
      <c r="J218" s="27"/>
      <c r="K218" s="27"/>
      <c r="L218" s="27"/>
      <c r="M218" s="27"/>
      <c r="N218" s="27"/>
      <c r="O218" s="27"/>
      <c r="P218" s="27"/>
    </row>
    <row r="219" spans="1:16">
      <c r="A219" s="30">
        <v>9</v>
      </c>
      <c r="B219" s="31">
        <v>2</v>
      </c>
      <c r="C219" s="31" t="str" cm="1">
        <f t="array" ref="C219">INDEX($P$5:$P$7,B219)</f>
        <v>5:35–7:00 م</v>
      </c>
      <c r="D219" s="31">
        <v>6</v>
      </c>
      <c r="E219" s="31" t="s">
        <v>95</v>
      </c>
      <c r="F219" s="32">
        <v>1</v>
      </c>
      <c r="G219" s="31" t="s">
        <v>401</v>
      </c>
      <c r="H219" s="27"/>
      <c r="I219" s="27"/>
      <c r="J219" s="27"/>
      <c r="K219" s="27"/>
      <c r="L219" s="27"/>
      <c r="M219" s="27"/>
      <c r="N219" s="27"/>
      <c r="O219" s="27"/>
      <c r="P219" s="27"/>
    </row>
    <row r="220" spans="1:16">
      <c r="A220" s="30">
        <v>9</v>
      </c>
      <c r="B220" s="31">
        <v>2</v>
      </c>
      <c r="C220" s="31" t="str" cm="1">
        <f t="array" ref="C220">INDEX($P$5:$P$7,B220)</f>
        <v>5:35–7:00 م</v>
      </c>
      <c r="D220" s="31">
        <v>7</v>
      </c>
      <c r="E220" s="31" t="s">
        <v>95</v>
      </c>
      <c r="F220" s="32">
        <v>1</v>
      </c>
      <c r="G220" s="31" t="s">
        <v>402</v>
      </c>
      <c r="H220" s="27"/>
      <c r="I220" s="27"/>
      <c r="J220" s="27"/>
      <c r="K220" s="27"/>
      <c r="L220" s="27"/>
      <c r="M220" s="27"/>
      <c r="N220" s="27"/>
      <c r="O220" s="27"/>
      <c r="P220" s="27"/>
    </row>
    <row r="221" spans="1:16">
      <c r="A221" s="30">
        <v>9</v>
      </c>
      <c r="B221" s="31">
        <v>2</v>
      </c>
      <c r="C221" s="31" t="str" cm="1">
        <f t="array" ref="C221">INDEX($P$5:$P$7,B221)</f>
        <v>5:35–7:00 م</v>
      </c>
      <c r="D221" s="31">
        <v>8</v>
      </c>
      <c r="E221" s="31" t="s">
        <v>95</v>
      </c>
      <c r="F221" s="32">
        <v>1</v>
      </c>
      <c r="G221" s="31" t="s">
        <v>439</v>
      </c>
      <c r="H221" s="27"/>
      <c r="I221" s="27"/>
      <c r="J221" s="27"/>
      <c r="K221" s="27"/>
      <c r="L221" s="27"/>
      <c r="M221" s="27"/>
      <c r="N221" s="27"/>
      <c r="O221" s="27"/>
      <c r="P221" s="27"/>
    </row>
    <row r="222" spans="1:16">
      <c r="A222" s="30">
        <v>9</v>
      </c>
      <c r="B222" s="31">
        <v>2</v>
      </c>
      <c r="C222" s="31" t="str" cm="1">
        <f t="array" ref="C222">INDEX($P$5:$P$7,B222)</f>
        <v>5:35–7:00 م</v>
      </c>
      <c r="D222" s="31">
        <v>9</v>
      </c>
      <c r="E222" s="31" t="s">
        <v>174</v>
      </c>
      <c r="F222" s="32">
        <v>1</v>
      </c>
      <c r="G222" s="31" t="s">
        <v>697</v>
      </c>
      <c r="H222" s="27"/>
      <c r="I222" s="27"/>
      <c r="J222" s="27"/>
      <c r="K222" s="27"/>
      <c r="L222" s="27"/>
      <c r="M222" s="27"/>
      <c r="N222" s="27"/>
      <c r="O222" s="27"/>
      <c r="P222" s="27"/>
    </row>
    <row r="223" spans="1:16">
      <c r="A223" s="30">
        <v>9</v>
      </c>
      <c r="B223" s="31">
        <v>3</v>
      </c>
      <c r="C223" s="31" t="str" cm="1">
        <f t="array" ref="C223">INDEX($P$5:$P$7,B223)</f>
        <v>7:10–8:35 م</v>
      </c>
      <c r="D223" s="31">
        <v>1</v>
      </c>
      <c r="E223" s="31" t="s">
        <v>174</v>
      </c>
      <c r="F223" s="32">
        <v>1</v>
      </c>
      <c r="G223" s="31" t="s">
        <v>637</v>
      </c>
      <c r="H223" s="27"/>
      <c r="I223" s="27"/>
      <c r="J223" s="27"/>
      <c r="K223" s="27"/>
      <c r="L223" s="27"/>
      <c r="M223" s="27"/>
      <c r="N223" s="27"/>
      <c r="O223" s="27"/>
      <c r="P223" s="27"/>
    </row>
    <row r="224" spans="1:16">
      <c r="A224" s="30">
        <v>9</v>
      </c>
      <c r="B224" s="31">
        <v>3</v>
      </c>
      <c r="C224" s="31" t="str" cm="1">
        <f t="array" ref="C224">INDEX($P$5:$P$7,B224)</f>
        <v>7:10–8:35 م</v>
      </c>
      <c r="D224" s="31">
        <v>2</v>
      </c>
      <c r="E224" s="31" t="s">
        <v>174</v>
      </c>
      <c r="F224" s="32">
        <v>1</v>
      </c>
      <c r="G224" s="31" t="s">
        <v>647</v>
      </c>
      <c r="H224" s="27"/>
      <c r="I224" s="27"/>
      <c r="J224" s="27"/>
      <c r="K224" s="27"/>
      <c r="L224" s="27"/>
      <c r="M224" s="27"/>
      <c r="N224" s="27"/>
      <c r="O224" s="27"/>
      <c r="P224" s="27"/>
    </row>
    <row r="225" spans="1:16">
      <c r="A225" s="30">
        <v>9</v>
      </c>
      <c r="B225" s="31">
        <v>3</v>
      </c>
      <c r="C225" s="31" t="str" cm="1">
        <f t="array" ref="C225">INDEX($P$5:$P$7,B225)</f>
        <v>7:10–8:35 م</v>
      </c>
      <c r="D225" s="31">
        <v>3</v>
      </c>
      <c r="E225" s="31" t="s">
        <v>174</v>
      </c>
      <c r="F225" s="32">
        <v>1</v>
      </c>
      <c r="G225" s="31" t="s">
        <v>668</v>
      </c>
      <c r="H225" s="27"/>
      <c r="I225" s="27"/>
      <c r="J225" s="27"/>
      <c r="K225" s="27"/>
      <c r="L225" s="27"/>
      <c r="M225" s="27"/>
      <c r="N225" s="27"/>
      <c r="O225" s="27"/>
      <c r="P225" s="27"/>
    </row>
    <row r="226" spans="1:16">
      <c r="A226" s="30">
        <v>9</v>
      </c>
      <c r="B226" s="31">
        <v>3</v>
      </c>
      <c r="C226" s="31" t="str" cm="1">
        <f t="array" ref="C226">INDEX($P$5:$P$7,B226)</f>
        <v>7:10–8:35 م</v>
      </c>
      <c r="D226" s="31">
        <v>4</v>
      </c>
      <c r="E226" s="31" t="s">
        <v>174</v>
      </c>
      <c r="F226" s="32">
        <v>1</v>
      </c>
      <c r="G226" s="31" t="s">
        <v>663</v>
      </c>
      <c r="H226" s="27"/>
      <c r="I226" s="27"/>
      <c r="J226" s="27"/>
      <c r="K226" s="27"/>
      <c r="L226" s="27"/>
      <c r="M226" s="27"/>
      <c r="N226" s="27"/>
      <c r="O226" s="27"/>
      <c r="P226" s="27"/>
    </row>
    <row r="227" spans="1:16">
      <c r="A227" s="30">
        <v>9</v>
      </c>
      <c r="B227" s="31">
        <v>3</v>
      </c>
      <c r="C227" s="31" t="str" cm="1">
        <f t="array" ref="C227">INDEX($P$5:$P$7,B227)</f>
        <v>7:10–8:35 م</v>
      </c>
      <c r="D227" s="31">
        <v>5</v>
      </c>
      <c r="E227" s="31" t="s">
        <v>174</v>
      </c>
      <c r="F227" s="32">
        <v>1</v>
      </c>
      <c r="G227" s="31" t="s">
        <v>705</v>
      </c>
      <c r="H227" s="27"/>
      <c r="I227" s="27"/>
      <c r="J227" s="27"/>
      <c r="K227" s="27"/>
      <c r="L227" s="27"/>
      <c r="M227" s="27"/>
      <c r="N227" s="27"/>
      <c r="O227" s="27"/>
      <c r="P227" s="27"/>
    </row>
    <row r="228" spans="1:16">
      <c r="A228" s="30">
        <v>9</v>
      </c>
      <c r="B228" s="31">
        <v>3</v>
      </c>
      <c r="C228" s="31" t="str" cm="1">
        <f t="array" ref="C228">INDEX($P$5:$P$7,B228)</f>
        <v>7:10–8:35 م</v>
      </c>
      <c r="D228" s="31">
        <v>6</v>
      </c>
      <c r="E228" s="31" t="s">
        <v>174</v>
      </c>
      <c r="F228" s="32">
        <v>1</v>
      </c>
      <c r="G228" s="31" t="s">
        <v>706</v>
      </c>
      <c r="H228" s="27"/>
      <c r="I228" s="27"/>
      <c r="J228" s="27"/>
      <c r="K228" s="27"/>
      <c r="L228" s="27"/>
      <c r="M228" s="27"/>
      <c r="N228" s="27"/>
      <c r="O228" s="27"/>
      <c r="P228" s="27"/>
    </row>
    <row r="229" spans="1:16">
      <c r="A229" s="30">
        <v>9</v>
      </c>
      <c r="B229" s="31">
        <v>3</v>
      </c>
      <c r="C229" s="31" t="str" cm="1">
        <f t="array" ref="C229">INDEX($P$5:$P$7,B229)</f>
        <v>7:10–8:35 م</v>
      </c>
      <c r="D229" s="31">
        <v>7</v>
      </c>
      <c r="E229" s="31" t="s">
        <v>174</v>
      </c>
      <c r="F229" s="32">
        <v>1</v>
      </c>
      <c r="G229" s="31" t="s">
        <v>735</v>
      </c>
      <c r="H229" s="27"/>
      <c r="I229" s="27"/>
      <c r="J229" s="27"/>
      <c r="K229" s="27"/>
      <c r="L229" s="27"/>
      <c r="M229" s="27"/>
      <c r="N229" s="27"/>
      <c r="O229" s="27"/>
      <c r="P229" s="27"/>
    </row>
    <row r="230" spans="1:16">
      <c r="A230" s="30">
        <v>10</v>
      </c>
      <c r="B230" s="31">
        <v>1</v>
      </c>
      <c r="C230" s="31" t="str" cm="1">
        <f t="array" ref="C230">INDEX($P$5:$P$7,B230)</f>
        <v>4:00–5:25 م</v>
      </c>
      <c r="D230" s="31">
        <v>1</v>
      </c>
      <c r="E230" s="31" t="s">
        <v>19</v>
      </c>
      <c r="F230" s="32">
        <v>1</v>
      </c>
      <c r="G230" s="31" t="s">
        <v>54</v>
      </c>
      <c r="H230" s="27"/>
      <c r="I230" s="27"/>
      <c r="J230" s="27"/>
      <c r="K230" s="27"/>
      <c r="L230" s="27"/>
      <c r="M230" s="27"/>
      <c r="N230" s="27"/>
      <c r="O230" s="27"/>
      <c r="P230" s="27"/>
    </row>
    <row r="231" spans="1:16">
      <c r="A231" s="30">
        <v>10</v>
      </c>
      <c r="B231" s="31">
        <v>1</v>
      </c>
      <c r="C231" s="31" t="str" cm="1">
        <f t="array" ref="C231">INDEX($P$5:$P$7,B231)</f>
        <v>4:00–5:25 م</v>
      </c>
      <c r="D231" s="31">
        <v>2</v>
      </c>
      <c r="E231" s="31" t="s">
        <v>19</v>
      </c>
      <c r="F231" s="32">
        <v>1</v>
      </c>
      <c r="G231" s="31" t="s">
        <v>63</v>
      </c>
      <c r="H231" s="27"/>
      <c r="I231" s="27"/>
      <c r="J231" s="27"/>
      <c r="K231" s="27"/>
      <c r="L231" s="27"/>
      <c r="M231" s="27"/>
      <c r="N231" s="27"/>
      <c r="O231" s="27"/>
      <c r="P231" s="27"/>
    </row>
    <row r="232" spans="1:16">
      <c r="A232" s="30">
        <v>10</v>
      </c>
      <c r="B232" s="31">
        <v>1</v>
      </c>
      <c r="C232" s="31" t="str" cm="1">
        <f t="array" ref="C232">INDEX($P$5:$P$7,B232)</f>
        <v>4:00–5:25 م</v>
      </c>
      <c r="D232" s="31">
        <v>3</v>
      </c>
      <c r="E232" s="31" t="s">
        <v>19</v>
      </c>
      <c r="F232" s="32">
        <v>1</v>
      </c>
      <c r="G232" s="31" t="s">
        <v>75</v>
      </c>
      <c r="H232" s="27"/>
      <c r="I232" s="27"/>
      <c r="J232" s="27"/>
      <c r="K232" s="27"/>
      <c r="L232" s="27"/>
      <c r="M232" s="27"/>
      <c r="N232" s="27"/>
      <c r="O232" s="27"/>
      <c r="P232" s="27"/>
    </row>
    <row r="233" spans="1:16">
      <c r="A233" s="30">
        <v>10</v>
      </c>
      <c r="B233" s="31">
        <v>1</v>
      </c>
      <c r="C233" s="31" t="str" cm="1">
        <f t="array" ref="C233">INDEX($P$5:$P$7,B233)</f>
        <v>4:00–5:25 م</v>
      </c>
      <c r="D233" s="31">
        <v>4</v>
      </c>
      <c r="E233" s="31" t="s">
        <v>19</v>
      </c>
      <c r="F233" s="32">
        <v>1</v>
      </c>
      <c r="G233" s="31" t="s">
        <v>86</v>
      </c>
      <c r="H233" s="27"/>
      <c r="I233" s="27"/>
      <c r="J233" s="27"/>
      <c r="K233" s="27"/>
      <c r="L233" s="27"/>
      <c r="M233" s="27"/>
      <c r="N233" s="27"/>
      <c r="O233" s="27"/>
      <c r="P233" s="27"/>
    </row>
    <row r="234" spans="1:16">
      <c r="A234" s="30">
        <v>10</v>
      </c>
      <c r="B234" s="31">
        <v>1</v>
      </c>
      <c r="C234" s="31" t="str" cm="1">
        <f t="array" ref="C234">INDEX($P$5:$P$7,B234)</f>
        <v>4:00–5:25 م</v>
      </c>
      <c r="D234" s="31">
        <v>5</v>
      </c>
      <c r="E234" s="31" t="s">
        <v>19</v>
      </c>
      <c r="F234" s="32">
        <v>1</v>
      </c>
      <c r="G234" s="31" t="s">
        <v>155</v>
      </c>
      <c r="H234" s="27"/>
      <c r="I234" s="27"/>
      <c r="J234" s="27"/>
      <c r="K234" s="27"/>
      <c r="L234" s="27"/>
      <c r="M234" s="27"/>
      <c r="N234" s="27"/>
      <c r="O234" s="27"/>
      <c r="P234" s="27"/>
    </row>
    <row r="235" spans="1:16">
      <c r="A235" s="30">
        <v>10</v>
      </c>
      <c r="B235" s="31">
        <v>1</v>
      </c>
      <c r="C235" s="31" t="str" cm="1">
        <f t="array" ref="C235">INDEX($P$5:$P$7,B235)</f>
        <v>4:00–5:25 م</v>
      </c>
      <c r="D235" s="31">
        <v>6</v>
      </c>
      <c r="E235" s="31" t="s">
        <v>19</v>
      </c>
      <c r="F235" s="32">
        <v>1</v>
      </c>
      <c r="G235" s="31" t="s">
        <v>156</v>
      </c>
      <c r="H235" s="27"/>
      <c r="I235" s="27"/>
      <c r="J235" s="27"/>
      <c r="K235" s="27"/>
      <c r="L235" s="27"/>
      <c r="M235" s="27"/>
      <c r="N235" s="27"/>
      <c r="O235" s="27"/>
      <c r="P235" s="27"/>
    </row>
    <row r="236" spans="1:16">
      <c r="A236" s="30">
        <v>10</v>
      </c>
      <c r="B236" s="31">
        <v>1</v>
      </c>
      <c r="C236" s="31" t="str" cm="1">
        <f t="array" ref="C236">INDEX($P$5:$P$7,B236)</f>
        <v>4:00–5:25 م</v>
      </c>
      <c r="D236" s="31">
        <v>7</v>
      </c>
      <c r="E236" s="31" t="s">
        <v>19</v>
      </c>
      <c r="F236" s="32">
        <v>1</v>
      </c>
      <c r="G236" s="31" t="s">
        <v>157</v>
      </c>
      <c r="H236" s="27"/>
      <c r="I236" s="27"/>
      <c r="J236" s="27"/>
      <c r="K236" s="27"/>
      <c r="L236" s="27"/>
      <c r="M236" s="27"/>
      <c r="N236" s="27"/>
      <c r="O236" s="27"/>
      <c r="P236" s="27"/>
    </row>
    <row r="237" spans="1:16">
      <c r="A237" s="30">
        <v>10</v>
      </c>
      <c r="B237" s="31">
        <v>1</v>
      </c>
      <c r="C237" s="31" t="str" cm="1">
        <f t="array" ref="C237">INDEX($P$5:$P$7,B237)</f>
        <v>4:00–5:25 م</v>
      </c>
      <c r="D237" s="31">
        <v>8</v>
      </c>
      <c r="E237" s="31" t="s">
        <v>19</v>
      </c>
      <c r="F237" s="32">
        <v>1</v>
      </c>
      <c r="G237" s="31" t="s">
        <v>158</v>
      </c>
      <c r="H237" s="27"/>
      <c r="I237" s="27"/>
      <c r="J237" s="27"/>
      <c r="K237" s="27"/>
      <c r="L237" s="27"/>
      <c r="M237" s="27"/>
      <c r="N237" s="27"/>
      <c r="O237" s="27"/>
      <c r="P237" s="27"/>
    </row>
    <row r="238" spans="1:16">
      <c r="A238" s="30">
        <v>10</v>
      </c>
      <c r="B238" s="31">
        <v>1</v>
      </c>
      <c r="C238" s="31" t="str" cm="1">
        <f t="array" ref="C238">INDEX($P$5:$P$7,B238)</f>
        <v>4:00–5:25 م</v>
      </c>
      <c r="D238" s="31">
        <v>9</v>
      </c>
      <c r="E238" s="31" t="s">
        <v>19</v>
      </c>
      <c r="F238" s="32">
        <v>1</v>
      </c>
      <c r="G238" s="31" t="s">
        <v>178</v>
      </c>
      <c r="H238" s="27"/>
      <c r="I238" s="27"/>
      <c r="J238" s="27"/>
      <c r="K238" s="27"/>
      <c r="L238" s="27"/>
      <c r="M238" s="27"/>
      <c r="N238" s="27"/>
      <c r="O238" s="27"/>
      <c r="P238" s="27"/>
    </row>
    <row r="239" spans="1:16">
      <c r="A239" s="30">
        <v>10</v>
      </c>
      <c r="B239" s="31">
        <v>2</v>
      </c>
      <c r="C239" s="31" t="str" cm="1">
        <f t="array" ref="C239">INDEX($P$5:$P$7,B239)</f>
        <v>5:35–7:00 م</v>
      </c>
      <c r="D239" s="31">
        <v>1</v>
      </c>
      <c r="E239" s="31" t="s">
        <v>95</v>
      </c>
      <c r="F239" s="32">
        <v>1</v>
      </c>
      <c r="G239" s="31" t="s">
        <v>310</v>
      </c>
      <c r="H239" s="27"/>
      <c r="I239" s="27"/>
      <c r="J239" s="27"/>
      <c r="K239" s="27"/>
      <c r="L239" s="27"/>
      <c r="M239" s="27"/>
      <c r="N239" s="27"/>
      <c r="O239" s="27"/>
      <c r="P239" s="27"/>
    </row>
    <row r="240" spans="1:16">
      <c r="A240" s="30">
        <v>10</v>
      </c>
      <c r="B240" s="31">
        <v>2</v>
      </c>
      <c r="C240" s="31" t="str" cm="1">
        <f t="array" ref="C240">INDEX($P$5:$P$7,B240)</f>
        <v>5:35–7:00 م</v>
      </c>
      <c r="D240" s="31">
        <v>2</v>
      </c>
      <c r="E240" s="31" t="s">
        <v>95</v>
      </c>
      <c r="F240" s="32">
        <v>1</v>
      </c>
      <c r="G240" s="31" t="s">
        <v>323</v>
      </c>
      <c r="H240" s="27"/>
      <c r="I240" s="27"/>
      <c r="J240" s="27"/>
      <c r="K240" s="27"/>
      <c r="L240" s="27"/>
      <c r="M240" s="27"/>
      <c r="N240" s="27"/>
      <c r="O240" s="27"/>
      <c r="P240" s="27"/>
    </row>
    <row r="241" spans="1:16">
      <c r="A241" s="30">
        <v>10</v>
      </c>
      <c r="B241" s="31">
        <v>2</v>
      </c>
      <c r="C241" s="31" t="str" cm="1">
        <f t="array" ref="C241">INDEX($P$5:$P$7,B241)</f>
        <v>5:35–7:00 م</v>
      </c>
      <c r="D241" s="31">
        <v>3</v>
      </c>
      <c r="E241" s="31" t="s">
        <v>95</v>
      </c>
      <c r="F241" s="32">
        <v>1</v>
      </c>
      <c r="G241" s="31" t="s">
        <v>331</v>
      </c>
      <c r="H241" s="27"/>
      <c r="I241" s="27"/>
      <c r="J241" s="27"/>
      <c r="K241" s="27"/>
      <c r="L241" s="27"/>
      <c r="M241" s="27"/>
      <c r="N241" s="27"/>
      <c r="O241" s="27"/>
      <c r="P241" s="27"/>
    </row>
    <row r="242" spans="1:16">
      <c r="A242" s="30">
        <v>10</v>
      </c>
      <c r="B242" s="31">
        <v>2</v>
      </c>
      <c r="C242" s="31" t="str" cm="1">
        <f t="array" ref="C242">INDEX($P$5:$P$7,B242)</f>
        <v>5:35–7:00 م</v>
      </c>
      <c r="D242" s="31">
        <v>4</v>
      </c>
      <c r="E242" s="31" t="s">
        <v>95</v>
      </c>
      <c r="F242" s="32">
        <v>1</v>
      </c>
      <c r="G242" s="31" t="s">
        <v>404</v>
      </c>
      <c r="H242" s="27"/>
      <c r="I242" s="27"/>
      <c r="J242" s="27"/>
      <c r="K242" s="27"/>
      <c r="L242" s="27"/>
      <c r="M242" s="27"/>
      <c r="N242" s="27"/>
      <c r="O242" s="27"/>
      <c r="P242" s="27"/>
    </row>
    <row r="243" spans="1:16">
      <c r="A243" s="30">
        <v>10</v>
      </c>
      <c r="B243" s="31">
        <v>2</v>
      </c>
      <c r="C243" s="31" t="str" cm="1">
        <f t="array" ref="C243">INDEX($P$5:$P$7,B243)</f>
        <v>5:35–7:00 م</v>
      </c>
      <c r="D243" s="31">
        <v>5</v>
      </c>
      <c r="E243" s="31" t="s">
        <v>95</v>
      </c>
      <c r="F243" s="32">
        <v>1</v>
      </c>
      <c r="G243" s="31" t="s">
        <v>405</v>
      </c>
      <c r="H243" s="27"/>
      <c r="I243" s="27"/>
      <c r="J243" s="27"/>
      <c r="K243" s="27"/>
      <c r="L243" s="27"/>
      <c r="M243" s="27"/>
      <c r="N243" s="27"/>
      <c r="O243" s="27"/>
      <c r="P243" s="27"/>
    </row>
    <row r="244" spans="1:16">
      <c r="A244" s="30">
        <v>10</v>
      </c>
      <c r="B244" s="31">
        <v>2</v>
      </c>
      <c r="C244" s="31" t="str" cm="1">
        <f t="array" ref="C244">INDEX($P$5:$P$7,B244)</f>
        <v>5:35–7:00 م</v>
      </c>
      <c r="D244" s="31">
        <v>6</v>
      </c>
      <c r="E244" s="31" t="s">
        <v>95</v>
      </c>
      <c r="F244" s="32">
        <v>1</v>
      </c>
      <c r="G244" s="31" t="s">
        <v>406</v>
      </c>
      <c r="H244" s="27"/>
      <c r="I244" s="27"/>
      <c r="J244" s="27"/>
      <c r="K244" s="27"/>
      <c r="L244" s="27"/>
      <c r="M244" s="27"/>
      <c r="N244" s="27"/>
      <c r="O244" s="27"/>
      <c r="P244" s="27"/>
    </row>
    <row r="245" spans="1:16">
      <c r="A245" s="30">
        <v>10</v>
      </c>
      <c r="B245" s="31">
        <v>2</v>
      </c>
      <c r="C245" s="31" t="str" cm="1">
        <f t="array" ref="C245">INDEX($P$5:$P$7,B245)</f>
        <v>5:35–7:00 م</v>
      </c>
      <c r="D245" s="31">
        <v>7</v>
      </c>
      <c r="E245" s="31" t="s">
        <v>95</v>
      </c>
      <c r="F245" s="32">
        <v>1</v>
      </c>
      <c r="G245" s="31" t="s">
        <v>407</v>
      </c>
      <c r="H245" s="27"/>
      <c r="I245" s="27"/>
      <c r="J245" s="27"/>
      <c r="K245" s="27"/>
      <c r="L245" s="27"/>
      <c r="M245" s="27"/>
      <c r="N245" s="27"/>
      <c r="O245" s="27"/>
      <c r="P245" s="27"/>
    </row>
    <row r="246" spans="1:16">
      <c r="A246" s="30">
        <v>10</v>
      </c>
      <c r="B246" s="31">
        <v>2</v>
      </c>
      <c r="C246" s="31" t="str" cm="1">
        <f t="array" ref="C246">INDEX($P$5:$P$7,B246)</f>
        <v>5:35–7:00 م</v>
      </c>
      <c r="D246" s="31">
        <v>8</v>
      </c>
      <c r="E246" s="31" t="s">
        <v>95</v>
      </c>
      <c r="F246" s="32">
        <v>1</v>
      </c>
      <c r="G246" s="31" t="s">
        <v>408</v>
      </c>
      <c r="H246" s="27"/>
      <c r="I246" s="27"/>
      <c r="J246" s="27"/>
      <c r="K246" s="27"/>
      <c r="L246" s="27"/>
      <c r="M246" s="27"/>
      <c r="N246" s="27"/>
      <c r="O246" s="27"/>
      <c r="P246" s="27"/>
    </row>
    <row r="247" spans="1:16">
      <c r="A247" s="30">
        <v>10</v>
      </c>
      <c r="B247" s="31">
        <v>2</v>
      </c>
      <c r="C247" s="31" t="str" cm="1">
        <f t="array" ref="C247">INDEX($P$5:$P$7,B247)</f>
        <v>5:35–7:00 م</v>
      </c>
      <c r="D247" s="31">
        <v>9</v>
      </c>
      <c r="E247" s="31" t="s">
        <v>174</v>
      </c>
      <c r="F247" s="32">
        <v>1</v>
      </c>
      <c r="G247" s="31" t="s">
        <v>608</v>
      </c>
      <c r="H247" s="27"/>
      <c r="I247" s="27"/>
      <c r="J247" s="27"/>
      <c r="K247" s="27"/>
      <c r="L247" s="27"/>
      <c r="M247" s="27"/>
      <c r="N247" s="27"/>
      <c r="O247" s="27"/>
      <c r="P247" s="27"/>
    </row>
    <row r="248" spans="1:16">
      <c r="A248" s="30">
        <v>10</v>
      </c>
      <c r="B248" s="31">
        <v>3</v>
      </c>
      <c r="C248" s="31" t="str" cm="1">
        <f t="array" ref="C248">INDEX($P$5:$P$7,B248)</f>
        <v>7:10–8:35 م</v>
      </c>
      <c r="D248" s="31">
        <v>1</v>
      </c>
      <c r="E248" s="31" t="s">
        <v>174</v>
      </c>
      <c r="F248" s="32">
        <v>1</v>
      </c>
      <c r="G248" s="31" t="s">
        <v>628</v>
      </c>
      <c r="H248" s="27"/>
      <c r="I248" s="27"/>
      <c r="J248" s="27"/>
      <c r="K248" s="27"/>
      <c r="L248" s="27"/>
      <c r="M248" s="27"/>
      <c r="N248" s="27"/>
      <c r="O248" s="27"/>
      <c r="P248" s="27"/>
    </row>
    <row r="249" spans="1:16">
      <c r="A249" s="30">
        <v>10</v>
      </c>
      <c r="B249" s="31">
        <v>3</v>
      </c>
      <c r="C249" s="31" t="str" cm="1">
        <f t="array" ref="C249">INDEX($P$5:$P$7,B249)</f>
        <v>7:10–8:35 م</v>
      </c>
      <c r="D249" s="31">
        <v>2</v>
      </c>
      <c r="E249" s="31" t="s">
        <v>174</v>
      </c>
      <c r="F249" s="32">
        <v>1</v>
      </c>
      <c r="G249" s="31" t="s">
        <v>638</v>
      </c>
      <c r="H249" s="27"/>
      <c r="I249" s="27"/>
      <c r="J249" s="27"/>
      <c r="K249" s="27"/>
      <c r="L249" s="27"/>
      <c r="M249" s="27"/>
      <c r="N249" s="27"/>
      <c r="O249" s="27"/>
      <c r="P249" s="27"/>
    </row>
    <row r="250" spans="1:16">
      <c r="A250" s="30">
        <v>10</v>
      </c>
      <c r="B250" s="31">
        <v>3</v>
      </c>
      <c r="C250" s="31" t="str" cm="1">
        <f t="array" ref="C250">INDEX($P$5:$P$7,B250)</f>
        <v>7:10–8:35 م</v>
      </c>
      <c r="D250" s="31">
        <v>3</v>
      </c>
      <c r="E250" s="31" t="s">
        <v>174</v>
      </c>
      <c r="F250" s="32">
        <v>1</v>
      </c>
      <c r="G250" s="31" t="s">
        <v>648</v>
      </c>
      <c r="H250" s="27"/>
      <c r="I250" s="27"/>
      <c r="J250" s="27"/>
      <c r="K250" s="27"/>
      <c r="L250" s="27"/>
      <c r="M250" s="27"/>
      <c r="N250" s="27"/>
      <c r="O250" s="27"/>
      <c r="P250" s="27"/>
    </row>
    <row r="251" spans="1:16">
      <c r="A251" s="30">
        <v>10</v>
      </c>
      <c r="B251" s="31">
        <v>3</v>
      </c>
      <c r="C251" s="31" t="str" cm="1">
        <f t="array" ref="C251">INDEX($P$5:$P$7,B251)</f>
        <v>7:10–8:35 م</v>
      </c>
      <c r="D251" s="31">
        <v>4</v>
      </c>
      <c r="E251" s="31" t="s">
        <v>174</v>
      </c>
      <c r="F251" s="32">
        <v>1</v>
      </c>
      <c r="G251" s="31" t="s">
        <v>707</v>
      </c>
      <c r="H251" s="27"/>
      <c r="I251" s="27"/>
      <c r="J251" s="27"/>
      <c r="K251" s="27"/>
      <c r="L251" s="27"/>
      <c r="M251" s="27"/>
      <c r="N251" s="27"/>
      <c r="O251" s="27"/>
      <c r="P251" s="27"/>
    </row>
    <row r="252" spans="1:16">
      <c r="A252" s="30">
        <v>10</v>
      </c>
      <c r="B252" s="31">
        <v>3</v>
      </c>
      <c r="C252" s="31" t="str" cm="1">
        <f t="array" ref="C252">INDEX($P$5:$P$7,B252)</f>
        <v>7:10–8:35 م</v>
      </c>
      <c r="D252" s="31">
        <v>5</v>
      </c>
      <c r="E252" s="31" t="s">
        <v>174</v>
      </c>
      <c r="F252" s="32">
        <v>1</v>
      </c>
      <c r="G252" s="31" t="s">
        <v>708</v>
      </c>
      <c r="H252" s="27"/>
      <c r="I252" s="27"/>
      <c r="J252" s="27"/>
      <c r="K252" s="27"/>
      <c r="L252" s="27"/>
      <c r="M252" s="27"/>
      <c r="N252" s="27"/>
      <c r="O252" s="27"/>
      <c r="P252" s="27"/>
    </row>
    <row r="253" spans="1:16">
      <c r="A253" s="30">
        <v>10</v>
      </c>
      <c r="B253" s="31">
        <v>3</v>
      </c>
      <c r="C253" s="31" t="str" cm="1">
        <f t="array" ref="C253">INDEX($P$5:$P$7,B253)</f>
        <v>7:10–8:35 م</v>
      </c>
      <c r="D253" s="31">
        <v>6</v>
      </c>
      <c r="E253" s="31" t="s">
        <v>174</v>
      </c>
      <c r="F253" s="32">
        <v>1</v>
      </c>
      <c r="G253" s="31" t="s">
        <v>709</v>
      </c>
      <c r="H253" s="27"/>
      <c r="I253" s="27"/>
      <c r="J253" s="27"/>
      <c r="K253" s="27"/>
      <c r="L253" s="27"/>
      <c r="M253" s="27"/>
      <c r="N253" s="27"/>
      <c r="O253" s="27"/>
      <c r="P253" s="27"/>
    </row>
    <row r="254" spans="1:16">
      <c r="A254" s="30">
        <v>10</v>
      </c>
      <c r="B254" s="31">
        <v>3</v>
      </c>
      <c r="C254" s="31" t="str" cm="1">
        <f t="array" ref="C254">INDEX($P$5:$P$7,B254)</f>
        <v>7:10–8:35 م</v>
      </c>
      <c r="D254" s="31">
        <v>7</v>
      </c>
      <c r="E254" s="31" t="s">
        <v>174</v>
      </c>
      <c r="F254" s="32">
        <v>1</v>
      </c>
      <c r="G254" s="31" t="s">
        <v>710</v>
      </c>
      <c r="H254" s="27"/>
      <c r="I254" s="27"/>
      <c r="J254" s="27"/>
      <c r="K254" s="27"/>
      <c r="L254" s="27"/>
      <c r="M254" s="27"/>
      <c r="N254" s="27"/>
      <c r="O254" s="27"/>
      <c r="P254" s="27"/>
    </row>
    <row r="255" spans="1:16">
      <c r="A255" s="30">
        <v>11</v>
      </c>
      <c r="B255" s="31">
        <v>1</v>
      </c>
      <c r="C255" s="31" t="str" cm="1">
        <f t="array" ref="C255">INDEX($P$5:$P$7,B255)</f>
        <v>4:00–5:25 م</v>
      </c>
      <c r="D255" s="31">
        <v>1</v>
      </c>
      <c r="E255" s="31" t="s">
        <v>19</v>
      </c>
      <c r="F255" s="32">
        <v>1</v>
      </c>
      <c r="G255" s="31" t="s">
        <v>46</v>
      </c>
      <c r="H255" s="27"/>
      <c r="I255" s="27"/>
      <c r="J255" s="27"/>
      <c r="K255" s="27"/>
      <c r="L255" s="27"/>
      <c r="M255" s="27"/>
      <c r="N255" s="27"/>
      <c r="O255" s="27"/>
      <c r="P255" s="27"/>
    </row>
    <row r="256" spans="1:16">
      <c r="A256" s="30">
        <v>11</v>
      </c>
      <c r="B256" s="31">
        <v>1</v>
      </c>
      <c r="C256" s="31" t="str" cm="1">
        <f t="array" ref="C256">INDEX($P$5:$P$7,B256)</f>
        <v>4:00–5:25 م</v>
      </c>
      <c r="D256" s="31">
        <v>2</v>
      </c>
      <c r="E256" s="31" t="s">
        <v>19</v>
      </c>
      <c r="F256" s="32">
        <v>1</v>
      </c>
      <c r="G256" s="31" t="s">
        <v>55</v>
      </c>
      <c r="H256" s="27"/>
      <c r="I256" s="27"/>
      <c r="J256" s="27"/>
      <c r="K256" s="27"/>
      <c r="L256" s="27"/>
      <c r="M256" s="27"/>
      <c r="N256" s="27"/>
      <c r="O256" s="27"/>
      <c r="P256" s="27"/>
    </row>
    <row r="257" spans="1:16">
      <c r="A257" s="30">
        <v>11</v>
      </c>
      <c r="B257" s="31">
        <v>1</v>
      </c>
      <c r="C257" s="31" t="str" cm="1">
        <f t="array" ref="C257">INDEX($P$5:$P$7,B257)</f>
        <v>4:00–5:25 م</v>
      </c>
      <c r="D257" s="31">
        <v>3</v>
      </c>
      <c r="E257" s="31" t="s">
        <v>19</v>
      </c>
      <c r="F257" s="32">
        <v>1</v>
      </c>
      <c r="G257" s="31" t="s">
        <v>64</v>
      </c>
      <c r="H257" s="27"/>
      <c r="I257" s="27"/>
      <c r="J257" s="27"/>
      <c r="K257" s="27"/>
      <c r="L257" s="27"/>
      <c r="M257" s="27"/>
      <c r="N257" s="27"/>
      <c r="O257" s="27"/>
      <c r="P257" s="27"/>
    </row>
    <row r="258" spans="1:16">
      <c r="A258" s="30">
        <v>11</v>
      </c>
      <c r="B258" s="31">
        <v>1</v>
      </c>
      <c r="C258" s="31" t="str" cm="1">
        <f t="array" ref="C258">INDEX($P$5:$P$7,B258)</f>
        <v>4:00–5:25 م</v>
      </c>
      <c r="D258" s="31">
        <v>4</v>
      </c>
      <c r="E258" s="31" t="s">
        <v>19</v>
      </c>
      <c r="F258" s="32">
        <v>1</v>
      </c>
      <c r="G258" s="31" t="s">
        <v>76</v>
      </c>
      <c r="H258" s="27"/>
      <c r="I258" s="27"/>
      <c r="J258" s="27"/>
      <c r="K258" s="27"/>
      <c r="L258" s="27"/>
      <c r="M258" s="27"/>
      <c r="N258" s="27"/>
      <c r="O258" s="27"/>
      <c r="P258" s="27"/>
    </row>
    <row r="259" spans="1:16">
      <c r="A259" s="30">
        <v>11</v>
      </c>
      <c r="B259" s="31">
        <v>1</v>
      </c>
      <c r="C259" s="31" t="str" cm="1">
        <f t="array" ref="C259">INDEX($P$5:$P$7,B259)</f>
        <v>4:00–5:25 م</v>
      </c>
      <c r="D259" s="31">
        <v>5</v>
      </c>
      <c r="E259" s="31" t="s">
        <v>19</v>
      </c>
      <c r="F259" s="32">
        <v>1</v>
      </c>
      <c r="G259" s="31" t="s">
        <v>87</v>
      </c>
      <c r="H259" s="27"/>
      <c r="I259" s="27"/>
      <c r="J259" s="27"/>
      <c r="K259" s="27"/>
      <c r="L259" s="27"/>
      <c r="M259" s="27"/>
      <c r="N259" s="27"/>
      <c r="O259" s="27"/>
      <c r="P259" s="27"/>
    </row>
    <row r="260" spans="1:16">
      <c r="A260" s="30">
        <v>11</v>
      </c>
      <c r="B260" s="31">
        <v>1</v>
      </c>
      <c r="C260" s="31" t="str" cm="1">
        <f t="array" ref="C260">INDEX($P$5:$P$7,B260)</f>
        <v>4:00–5:25 م</v>
      </c>
      <c r="D260" s="31">
        <v>6</v>
      </c>
      <c r="E260" s="31" t="s">
        <v>19</v>
      </c>
      <c r="F260" s="32">
        <v>1</v>
      </c>
      <c r="G260" s="31" t="s">
        <v>159</v>
      </c>
      <c r="H260" s="27"/>
      <c r="I260" s="27"/>
      <c r="J260" s="27"/>
      <c r="K260" s="27"/>
      <c r="L260" s="27"/>
      <c r="M260" s="27"/>
      <c r="N260" s="27"/>
      <c r="O260" s="27"/>
      <c r="P260" s="27"/>
    </row>
    <row r="261" spans="1:16">
      <c r="A261" s="30">
        <v>11</v>
      </c>
      <c r="B261" s="31">
        <v>1</v>
      </c>
      <c r="C261" s="31" t="str" cm="1">
        <f t="array" ref="C261">INDEX($P$5:$P$7,B261)</f>
        <v>4:00–5:25 م</v>
      </c>
      <c r="D261" s="31">
        <v>7</v>
      </c>
      <c r="E261" s="31" t="s">
        <v>19</v>
      </c>
      <c r="F261" s="32">
        <v>1</v>
      </c>
      <c r="G261" s="31" t="s">
        <v>160</v>
      </c>
      <c r="H261" s="27"/>
      <c r="I261" s="27"/>
      <c r="J261" s="27"/>
      <c r="K261" s="27"/>
      <c r="L261" s="27"/>
      <c r="M261" s="27"/>
      <c r="N261" s="27"/>
      <c r="O261" s="27"/>
      <c r="P261" s="27"/>
    </row>
    <row r="262" spans="1:16">
      <c r="A262" s="30">
        <v>11</v>
      </c>
      <c r="B262" s="31">
        <v>1</v>
      </c>
      <c r="C262" s="31" t="str" cm="1">
        <f t="array" ref="C262">INDEX($P$5:$P$7,B262)</f>
        <v>4:00–5:25 م</v>
      </c>
      <c r="D262" s="31">
        <v>8</v>
      </c>
      <c r="E262" s="31" t="s">
        <v>19</v>
      </c>
      <c r="F262" s="32">
        <v>1</v>
      </c>
      <c r="G262" s="31" t="s">
        <v>179</v>
      </c>
      <c r="H262" s="27"/>
      <c r="I262" s="27"/>
      <c r="J262" s="27"/>
      <c r="K262" s="27"/>
      <c r="L262" s="27"/>
      <c r="M262" s="27"/>
      <c r="N262" s="27"/>
      <c r="O262" s="27"/>
      <c r="P262" s="27"/>
    </row>
    <row r="263" spans="1:16">
      <c r="A263" s="30">
        <v>11</v>
      </c>
      <c r="B263" s="31">
        <v>1</v>
      </c>
      <c r="C263" s="31" t="str" cm="1">
        <f t="array" ref="C263">INDEX($P$5:$P$7,B263)</f>
        <v>4:00–5:25 م</v>
      </c>
      <c r="D263" s="31">
        <v>9</v>
      </c>
      <c r="E263" s="31" t="s">
        <v>19</v>
      </c>
      <c r="F263" s="32">
        <v>1</v>
      </c>
      <c r="G263" s="31" t="s">
        <v>161</v>
      </c>
      <c r="H263" s="27"/>
      <c r="I263" s="27"/>
      <c r="J263" s="27"/>
      <c r="K263" s="27"/>
      <c r="L263" s="27"/>
      <c r="M263" s="27"/>
      <c r="N263" s="27"/>
      <c r="O263" s="27"/>
      <c r="P263" s="27"/>
    </row>
    <row r="264" spans="1:16">
      <c r="A264" s="30">
        <v>11</v>
      </c>
      <c r="B264" s="31">
        <v>2</v>
      </c>
      <c r="C264" s="31" t="str" cm="1">
        <f t="array" ref="C264">INDEX($P$5:$P$7,B264)</f>
        <v>5:35–7:00 م</v>
      </c>
      <c r="D264" s="31">
        <v>1</v>
      </c>
      <c r="E264" s="31" t="s">
        <v>95</v>
      </c>
      <c r="F264" s="32">
        <v>1</v>
      </c>
      <c r="G264" s="31" t="s">
        <v>311</v>
      </c>
      <c r="H264" s="27"/>
      <c r="I264" s="27"/>
      <c r="J264" s="27"/>
      <c r="K264" s="27"/>
      <c r="L264" s="27"/>
      <c r="M264" s="27"/>
      <c r="N264" s="27"/>
      <c r="O264" s="27"/>
      <c r="P264" s="27"/>
    </row>
    <row r="265" spans="1:16">
      <c r="A265" s="30">
        <v>11</v>
      </c>
      <c r="B265" s="31">
        <v>2</v>
      </c>
      <c r="C265" s="31" t="str" cm="1">
        <f t="array" ref="C265">INDEX($P$5:$P$7,B265)</f>
        <v>5:35–7:00 م</v>
      </c>
      <c r="D265" s="31">
        <v>2</v>
      </c>
      <c r="E265" s="31" t="s">
        <v>95</v>
      </c>
      <c r="F265" s="32">
        <v>1</v>
      </c>
      <c r="G265" s="31" t="s">
        <v>312</v>
      </c>
      <c r="H265" s="27"/>
      <c r="I265" s="27"/>
      <c r="J265" s="27"/>
      <c r="K265" s="27"/>
      <c r="L265" s="27"/>
      <c r="M265" s="27"/>
      <c r="N265" s="27"/>
      <c r="O265" s="27"/>
      <c r="P265" s="27"/>
    </row>
    <row r="266" spans="1:16">
      <c r="A266" s="30">
        <v>11</v>
      </c>
      <c r="B266" s="31">
        <v>2</v>
      </c>
      <c r="C266" s="31" t="str" cm="1">
        <f t="array" ref="C266">INDEX($P$5:$P$7,B266)</f>
        <v>5:35–7:00 م</v>
      </c>
      <c r="D266" s="31">
        <v>3</v>
      </c>
      <c r="E266" s="31" t="s">
        <v>95</v>
      </c>
      <c r="F266" s="32">
        <v>1</v>
      </c>
      <c r="G266" s="31" t="s">
        <v>324</v>
      </c>
      <c r="H266" s="27"/>
      <c r="I266" s="27"/>
      <c r="J266" s="27"/>
      <c r="K266" s="27"/>
      <c r="L266" s="27"/>
      <c r="M266" s="27"/>
      <c r="N266" s="27"/>
      <c r="O266" s="27"/>
      <c r="P266" s="27"/>
    </row>
    <row r="267" spans="1:16">
      <c r="A267" s="30">
        <v>11</v>
      </c>
      <c r="B267" s="31">
        <v>2</v>
      </c>
      <c r="C267" s="31" t="str" cm="1">
        <f t="array" ref="C267">INDEX($P$5:$P$7,B267)</f>
        <v>5:35–7:00 م</v>
      </c>
      <c r="D267" s="31">
        <v>4</v>
      </c>
      <c r="E267" s="31" t="s">
        <v>95</v>
      </c>
      <c r="F267" s="32">
        <v>1</v>
      </c>
      <c r="G267" s="31" t="s">
        <v>329</v>
      </c>
      <c r="H267" s="27"/>
      <c r="I267" s="27"/>
      <c r="J267" s="27"/>
      <c r="K267" s="27"/>
      <c r="L267" s="27"/>
      <c r="M267" s="27"/>
      <c r="N267" s="27"/>
      <c r="O267" s="27"/>
      <c r="P267" s="27"/>
    </row>
    <row r="268" spans="1:16">
      <c r="A268" s="30">
        <v>11</v>
      </c>
      <c r="B268" s="31">
        <v>2</v>
      </c>
      <c r="C268" s="31" t="str" cm="1">
        <f t="array" ref="C268">INDEX($P$5:$P$7,B268)</f>
        <v>5:35–7:00 م</v>
      </c>
      <c r="D268" s="31">
        <v>5</v>
      </c>
      <c r="E268" s="31" t="s">
        <v>95</v>
      </c>
      <c r="F268" s="32">
        <v>1</v>
      </c>
      <c r="G268" s="31" t="s">
        <v>410</v>
      </c>
      <c r="H268" s="27"/>
      <c r="I268" s="27"/>
      <c r="J268" s="27"/>
      <c r="K268" s="27"/>
      <c r="L268" s="27"/>
      <c r="M268" s="27"/>
      <c r="N268" s="27"/>
      <c r="O268" s="27"/>
      <c r="P268" s="27"/>
    </row>
    <row r="269" spans="1:16">
      <c r="A269" s="30">
        <v>11</v>
      </c>
      <c r="B269" s="31">
        <v>2</v>
      </c>
      <c r="C269" s="31" t="str" cm="1">
        <f t="array" ref="C269">INDEX($P$5:$P$7,B269)</f>
        <v>5:35–7:00 م</v>
      </c>
      <c r="D269" s="31">
        <v>6</v>
      </c>
      <c r="E269" s="31" t="s">
        <v>95</v>
      </c>
      <c r="F269" s="32">
        <v>1</v>
      </c>
      <c r="G269" s="31" t="s">
        <v>411</v>
      </c>
      <c r="H269" s="27"/>
      <c r="I269" s="27"/>
      <c r="J269" s="27"/>
      <c r="K269" s="27"/>
      <c r="L269" s="27"/>
      <c r="M269" s="27"/>
      <c r="N269" s="27"/>
      <c r="O269" s="27"/>
      <c r="P269" s="27"/>
    </row>
    <row r="270" spans="1:16">
      <c r="A270" s="30">
        <v>11</v>
      </c>
      <c r="B270" s="31">
        <v>2</v>
      </c>
      <c r="C270" s="31" t="str" cm="1">
        <f t="array" ref="C270">INDEX($P$5:$P$7,B270)</f>
        <v>5:35–7:00 م</v>
      </c>
      <c r="D270" s="31">
        <v>7</v>
      </c>
      <c r="E270" s="31" t="s">
        <v>95</v>
      </c>
      <c r="F270" s="32">
        <v>1</v>
      </c>
      <c r="G270" s="31" t="s">
        <v>412</v>
      </c>
      <c r="H270" s="27"/>
      <c r="I270" s="27"/>
      <c r="J270" s="27"/>
      <c r="K270" s="27"/>
      <c r="L270" s="27"/>
      <c r="M270" s="27"/>
      <c r="N270" s="27"/>
      <c r="O270" s="27"/>
      <c r="P270" s="27"/>
    </row>
    <row r="271" spans="1:16">
      <c r="A271" s="30">
        <v>11</v>
      </c>
      <c r="B271" s="31">
        <v>2</v>
      </c>
      <c r="C271" s="31" t="str" cm="1">
        <f t="array" ref="C271">INDEX($P$5:$P$7,B271)</f>
        <v>5:35–7:00 م</v>
      </c>
      <c r="D271" s="31">
        <v>8</v>
      </c>
      <c r="E271" s="31" t="s">
        <v>95</v>
      </c>
      <c r="F271" s="32">
        <v>1</v>
      </c>
      <c r="G271" s="31" t="s">
        <v>440</v>
      </c>
      <c r="H271" s="27"/>
      <c r="I271" s="27"/>
      <c r="J271" s="27"/>
      <c r="K271" s="27"/>
      <c r="L271" s="27"/>
      <c r="M271" s="27"/>
      <c r="N271" s="27"/>
      <c r="O271" s="27"/>
      <c r="P271" s="27"/>
    </row>
    <row r="272" spans="1:16">
      <c r="A272" s="30">
        <v>11</v>
      </c>
      <c r="B272" s="31">
        <v>2</v>
      </c>
      <c r="C272" s="31" t="str" cm="1">
        <f t="array" ref="C272">INDEX($P$5:$P$7,B272)</f>
        <v>5:35–7:00 م</v>
      </c>
      <c r="D272" s="31">
        <v>9</v>
      </c>
      <c r="E272" s="31" t="s">
        <v>174</v>
      </c>
      <c r="F272" s="32">
        <v>1</v>
      </c>
      <c r="G272" s="31" t="s">
        <v>597</v>
      </c>
      <c r="H272" s="27"/>
      <c r="I272" s="27"/>
      <c r="J272" s="27"/>
      <c r="K272" s="27"/>
      <c r="L272" s="27"/>
      <c r="M272" s="27"/>
      <c r="N272" s="27"/>
      <c r="O272" s="27"/>
      <c r="P272" s="27"/>
    </row>
    <row r="273" spans="1:16">
      <c r="A273" s="30">
        <v>11</v>
      </c>
      <c r="B273" s="31">
        <v>3</v>
      </c>
      <c r="C273" s="31" t="str" cm="1">
        <f t="array" ref="C273">INDEX($P$5:$P$7,B273)</f>
        <v>7:10–8:35 م</v>
      </c>
      <c r="D273" s="31">
        <v>1</v>
      </c>
      <c r="E273" s="31" t="s">
        <v>174</v>
      </c>
      <c r="F273" s="32">
        <v>1</v>
      </c>
      <c r="G273" s="31" t="s">
        <v>605</v>
      </c>
      <c r="H273" s="27"/>
      <c r="I273" s="27"/>
      <c r="J273" s="27"/>
      <c r="K273" s="27"/>
      <c r="L273" s="27"/>
      <c r="M273" s="27"/>
      <c r="N273" s="27"/>
      <c r="O273" s="27"/>
      <c r="P273" s="27"/>
    </row>
    <row r="274" spans="1:16">
      <c r="A274" s="30">
        <v>11</v>
      </c>
      <c r="B274" s="31">
        <v>3</v>
      </c>
      <c r="C274" s="31" t="str" cm="1">
        <f t="array" ref="C274">INDEX($P$5:$P$7,B274)</f>
        <v>7:10–8:35 م</v>
      </c>
      <c r="D274" s="31">
        <v>2</v>
      </c>
      <c r="E274" s="31" t="s">
        <v>174</v>
      </c>
      <c r="F274" s="32">
        <v>1</v>
      </c>
      <c r="G274" s="31" t="s">
        <v>629</v>
      </c>
      <c r="H274" s="27"/>
      <c r="I274" s="27"/>
      <c r="J274" s="27"/>
      <c r="K274" s="27"/>
      <c r="L274" s="27"/>
      <c r="M274" s="27"/>
      <c r="N274" s="27"/>
      <c r="O274" s="27"/>
      <c r="P274" s="27"/>
    </row>
    <row r="275" spans="1:16">
      <c r="A275" s="30">
        <v>11</v>
      </c>
      <c r="B275" s="31">
        <v>3</v>
      </c>
      <c r="C275" s="31" t="str" cm="1">
        <f t="array" ref="C275">INDEX($P$5:$P$7,B275)</f>
        <v>7:10–8:35 م</v>
      </c>
      <c r="D275" s="31">
        <v>3</v>
      </c>
      <c r="E275" s="31" t="s">
        <v>174</v>
      </c>
      <c r="F275" s="32">
        <v>1</v>
      </c>
      <c r="G275" s="31" t="s">
        <v>639</v>
      </c>
      <c r="H275" s="27"/>
      <c r="I275" s="27"/>
      <c r="J275" s="27"/>
      <c r="K275" s="27"/>
      <c r="L275" s="27"/>
      <c r="M275" s="27"/>
      <c r="N275" s="27"/>
      <c r="O275" s="27"/>
      <c r="P275" s="27"/>
    </row>
    <row r="276" spans="1:16">
      <c r="A276" s="30">
        <v>11</v>
      </c>
      <c r="B276" s="31">
        <v>3</v>
      </c>
      <c r="C276" s="31" t="str" cm="1">
        <f t="array" ref="C276">INDEX($P$5:$P$7,B276)</f>
        <v>7:10–8:35 م</v>
      </c>
      <c r="D276" s="31">
        <v>4</v>
      </c>
      <c r="E276" s="31" t="s">
        <v>174</v>
      </c>
      <c r="F276" s="32">
        <v>1</v>
      </c>
      <c r="G276" s="31" t="s">
        <v>645</v>
      </c>
      <c r="H276" s="27"/>
      <c r="I276" s="27"/>
      <c r="J276" s="27"/>
      <c r="K276" s="27"/>
      <c r="L276" s="27"/>
      <c r="M276" s="27"/>
      <c r="N276" s="27"/>
      <c r="O276" s="27"/>
      <c r="P276" s="27"/>
    </row>
    <row r="277" spans="1:16">
      <c r="A277" s="30">
        <v>11</v>
      </c>
      <c r="B277" s="31">
        <v>3</v>
      </c>
      <c r="C277" s="31" t="str" cm="1">
        <f t="array" ref="C277">INDEX($P$5:$P$7,B277)</f>
        <v>7:10–8:35 م</v>
      </c>
      <c r="D277" s="31">
        <v>5</v>
      </c>
      <c r="E277" s="31" t="s">
        <v>174</v>
      </c>
      <c r="F277" s="32">
        <v>1</v>
      </c>
      <c r="G277" s="31" t="s">
        <v>711</v>
      </c>
      <c r="H277" s="27"/>
      <c r="I277" s="27"/>
      <c r="J277" s="27"/>
      <c r="K277" s="27"/>
      <c r="L277" s="27"/>
      <c r="M277" s="27"/>
      <c r="N277" s="27"/>
      <c r="O277" s="27"/>
      <c r="P277" s="27"/>
    </row>
    <row r="278" spans="1:16">
      <c r="A278" s="30">
        <v>11</v>
      </c>
      <c r="B278" s="31">
        <v>3</v>
      </c>
      <c r="C278" s="31" t="str" cm="1">
        <f t="array" ref="C278">INDEX($P$5:$P$7,B278)</f>
        <v>7:10–8:35 م</v>
      </c>
      <c r="D278" s="31">
        <v>6</v>
      </c>
      <c r="E278" s="31" t="s">
        <v>174</v>
      </c>
      <c r="F278" s="32">
        <v>1</v>
      </c>
      <c r="G278" s="31" t="s">
        <v>712</v>
      </c>
      <c r="H278" s="27"/>
      <c r="I278" s="27"/>
      <c r="J278" s="27"/>
      <c r="K278" s="27"/>
      <c r="L278" s="27"/>
      <c r="M278" s="27"/>
      <c r="N278" s="27"/>
      <c r="O278" s="27"/>
      <c r="P278" s="27"/>
    </row>
    <row r="279" spans="1:16">
      <c r="A279" s="30">
        <v>11</v>
      </c>
      <c r="B279" s="31">
        <v>3</v>
      </c>
      <c r="C279" s="31" t="str" cm="1">
        <f t="array" ref="C279">INDEX($P$5:$P$7,B279)</f>
        <v>7:10–8:35 م</v>
      </c>
      <c r="D279" s="31">
        <v>7</v>
      </c>
      <c r="E279" s="31" t="s">
        <v>174</v>
      </c>
      <c r="F279" s="32">
        <v>1</v>
      </c>
      <c r="G279" s="31" t="s">
        <v>736</v>
      </c>
      <c r="H279" s="27"/>
      <c r="I279" s="27"/>
      <c r="J279" s="27"/>
      <c r="K279" s="27"/>
      <c r="L279" s="27"/>
      <c r="M279" s="27"/>
      <c r="N279" s="27"/>
      <c r="O279" s="27"/>
      <c r="P279" s="27"/>
    </row>
    <row r="280" spans="1:16">
      <c r="A280" s="30">
        <v>12</v>
      </c>
      <c r="B280" s="31">
        <v>1</v>
      </c>
      <c r="C280" s="31" t="str" cm="1">
        <f t="array" ref="C280">INDEX($P$5:$P$7,B280)</f>
        <v>4:00–5:25 م</v>
      </c>
      <c r="D280" s="31">
        <v>1</v>
      </c>
      <c r="E280" s="31" t="s">
        <v>19</v>
      </c>
      <c r="F280" s="32">
        <v>1</v>
      </c>
      <c r="G280" s="31" t="s">
        <v>41</v>
      </c>
      <c r="H280" s="27"/>
      <c r="I280" s="27"/>
      <c r="J280" s="27"/>
      <c r="K280" s="27"/>
      <c r="L280" s="27"/>
      <c r="M280" s="27"/>
      <c r="N280" s="27"/>
      <c r="O280" s="27"/>
      <c r="P280" s="27"/>
    </row>
    <row r="281" spans="1:16">
      <c r="A281" s="30">
        <v>12</v>
      </c>
      <c r="B281" s="31">
        <v>1</v>
      </c>
      <c r="C281" s="31" t="str" cm="1">
        <f t="array" ref="C281">INDEX($P$5:$P$7,B281)</f>
        <v>4:00–5:25 م</v>
      </c>
      <c r="D281" s="31">
        <v>2</v>
      </c>
      <c r="E281" s="31" t="s">
        <v>19</v>
      </c>
      <c r="F281" s="32">
        <v>1</v>
      </c>
      <c r="G281" s="31" t="s">
        <v>47</v>
      </c>
      <c r="H281" s="27"/>
      <c r="I281" s="27"/>
      <c r="J281" s="27"/>
      <c r="K281" s="27"/>
      <c r="L281" s="27"/>
      <c r="M281" s="27"/>
      <c r="N281" s="27"/>
      <c r="O281" s="27"/>
      <c r="P281" s="27"/>
    </row>
    <row r="282" spans="1:16">
      <c r="A282" s="30">
        <v>12</v>
      </c>
      <c r="B282" s="31">
        <v>1</v>
      </c>
      <c r="C282" s="31" t="str" cm="1">
        <f t="array" ref="C282">INDEX($P$5:$P$7,B282)</f>
        <v>4:00–5:25 م</v>
      </c>
      <c r="D282" s="31">
        <v>3</v>
      </c>
      <c r="E282" s="31" t="s">
        <v>19</v>
      </c>
      <c r="F282" s="32">
        <v>1</v>
      </c>
      <c r="G282" s="31" t="s">
        <v>56</v>
      </c>
      <c r="H282" s="27"/>
      <c r="I282" s="27"/>
      <c r="J282" s="27"/>
      <c r="K282" s="27"/>
      <c r="L282" s="27"/>
      <c r="M282" s="27"/>
      <c r="N282" s="27"/>
      <c r="O282" s="27"/>
      <c r="P282" s="27"/>
    </row>
    <row r="283" spans="1:16">
      <c r="A283" s="30">
        <v>12</v>
      </c>
      <c r="B283" s="31">
        <v>1</v>
      </c>
      <c r="C283" s="31" t="str" cm="1">
        <f t="array" ref="C283">INDEX($P$5:$P$7,B283)</f>
        <v>4:00–5:25 م</v>
      </c>
      <c r="D283" s="31">
        <v>4</v>
      </c>
      <c r="E283" s="31" t="s">
        <v>19</v>
      </c>
      <c r="F283" s="32">
        <v>1</v>
      </c>
      <c r="G283" s="31" t="s">
        <v>65</v>
      </c>
      <c r="H283" s="27"/>
      <c r="I283" s="27"/>
      <c r="J283" s="27"/>
      <c r="K283" s="27"/>
      <c r="L283" s="27"/>
      <c r="M283" s="27"/>
      <c r="N283" s="27"/>
      <c r="O283" s="27"/>
      <c r="P283" s="27"/>
    </row>
    <row r="284" spans="1:16">
      <c r="A284" s="30">
        <v>12</v>
      </c>
      <c r="B284" s="31">
        <v>1</v>
      </c>
      <c r="C284" s="31" t="str" cm="1">
        <f t="array" ref="C284">INDEX($P$5:$P$7,B284)</f>
        <v>4:00–5:25 م</v>
      </c>
      <c r="D284" s="31">
        <v>5</v>
      </c>
      <c r="E284" s="31" t="s">
        <v>19</v>
      </c>
      <c r="F284" s="32">
        <v>1</v>
      </c>
      <c r="G284" s="31" t="s">
        <v>77</v>
      </c>
      <c r="H284" s="27"/>
      <c r="I284" s="27"/>
      <c r="J284" s="27"/>
      <c r="K284" s="27"/>
      <c r="L284" s="27"/>
      <c r="M284" s="27"/>
      <c r="N284" s="27"/>
      <c r="O284" s="27"/>
      <c r="P284" s="27"/>
    </row>
    <row r="285" spans="1:16">
      <c r="A285" s="30">
        <v>12</v>
      </c>
      <c r="B285" s="31">
        <v>1</v>
      </c>
      <c r="C285" s="31" t="str" cm="1">
        <f t="array" ref="C285">INDEX($P$5:$P$7,B285)</f>
        <v>4:00–5:25 م</v>
      </c>
      <c r="D285" s="31">
        <v>6</v>
      </c>
      <c r="E285" s="31" t="s">
        <v>19</v>
      </c>
      <c r="F285" s="32">
        <v>1</v>
      </c>
      <c r="G285" s="31" t="s">
        <v>88</v>
      </c>
      <c r="H285" s="27"/>
      <c r="I285" s="27"/>
      <c r="J285" s="27"/>
      <c r="K285" s="27"/>
      <c r="L285" s="27"/>
      <c r="M285" s="27"/>
      <c r="N285" s="27"/>
      <c r="O285" s="27"/>
      <c r="P285" s="27"/>
    </row>
    <row r="286" spans="1:16">
      <c r="A286" s="30">
        <v>12</v>
      </c>
      <c r="B286" s="31">
        <v>1</v>
      </c>
      <c r="C286" s="31" t="str" cm="1">
        <f t="array" ref="C286">INDEX($P$5:$P$7,B286)</f>
        <v>4:00–5:25 م</v>
      </c>
      <c r="D286" s="31">
        <v>7</v>
      </c>
      <c r="E286" s="31" t="s">
        <v>19</v>
      </c>
      <c r="F286" s="32">
        <v>1</v>
      </c>
      <c r="G286" s="31" t="s">
        <v>175</v>
      </c>
      <c r="H286" s="27"/>
      <c r="I286" s="27"/>
      <c r="J286" s="27"/>
      <c r="K286" s="27"/>
      <c r="L286" s="27"/>
      <c r="M286" s="27"/>
      <c r="N286" s="27"/>
      <c r="O286" s="27"/>
      <c r="P286" s="27"/>
    </row>
    <row r="287" spans="1:16">
      <c r="A287" s="30">
        <v>12</v>
      </c>
      <c r="B287" s="31">
        <v>1</v>
      </c>
      <c r="C287" s="31" t="str" cm="1">
        <f t="array" ref="C287">INDEX($P$5:$P$7,B287)</f>
        <v>4:00–5:25 م</v>
      </c>
      <c r="D287" s="31">
        <v>8</v>
      </c>
      <c r="E287" s="31" t="s">
        <v>19</v>
      </c>
      <c r="F287" s="32">
        <v>1</v>
      </c>
      <c r="G287" s="31" t="s">
        <v>162</v>
      </c>
      <c r="H287" s="27"/>
      <c r="I287" s="27"/>
      <c r="J287" s="27"/>
      <c r="K287" s="27"/>
      <c r="L287" s="27"/>
      <c r="M287" s="27"/>
      <c r="N287" s="27"/>
      <c r="O287" s="27"/>
      <c r="P287" s="27"/>
    </row>
    <row r="288" spans="1:16">
      <c r="A288" s="30">
        <v>12</v>
      </c>
      <c r="B288" s="31">
        <v>1</v>
      </c>
      <c r="C288" s="31" t="str" cm="1">
        <f t="array" ref="C288">INDEX($P$5:$P$7,B288)</f>
        <v>4:00–5:25 م</v>
      </c>
      <c r="D288" s="31">
        <v>9</v>
      </c>
      <c r="E288" s="31" t="s">
        <v>19</v>
      </c>
      <c r="F288" s="32">
        <v>1</v>
      </c>
      <c r="G288" s="31" t="s">
        <v>123</v>
      </c>
      <c r="H288" s="27"/>
      <c r="I288" s="27"/>
      <c r="J288" s="27"/>
      <c r="K288" s="27"/>
      <c r="L288" s="27"/>
      <c r="M288" s="27"/>
      <c r="N288" s="27"/>
      <c r="O288" s="27"/>
      <c r="P288" s="27"/>
    </row>
    <row r="289" spans="1:16">
      <c r="A289" s="30">
        <v>12</v>
      </c>
      <c r="B289" s="31">
        <v>2</v>
      </c>
      <c r="C289" s="31" t="str" cm="1">
        <f t="array" ref="C289">INDEX($P$5:$P$7,B289)</f>
        <v>5:35–7:00 م</v>
      </c>
      <c r="D289" s="31">
        <v>1</v>
      </c>
      <c r="E289" s="31" t="s">
        <v>95</v>
      </c>
      <c r="F289" s="32">
        <v>1</v>
      </c>
      <c r="G289" s="31" t="s">
        <v>313</v>
      </c>
      <c r="H289" s="27"/>
      <c r="I289" s="27"/>
      <c r="J289" s="27"/>
      <c r="K289" s="27"/>
      <c r="L289" s="27"/>
      <c r="M289" s="27"/>
      <c r="N289" s="27"/>
      <c r="O289" s="27"/>
      <c r="P289" s="27"/>
    </row>
    <row r="290" spans="1:16">
      <c r="A290" s="30">
        <v>12</v>
      </c>
      <c r="B290" s="31">
        <v>2</v>
      </c>
      <c r="C290" s="31" t="str" cm="1">
        <f t="array" ref="C290">INDEX($P$5:$P$7,B290)</f>
        <v>5:35–7:00 م</v>
      </c>
      <c r="D290" s="31">
        <v>2</v>
      </c>
      <c r="E290" s="31" t="s">
        <v>95</v>
      </c>
      <c r="F290" s="32">
        <v>1</v>
      </c>
      <c r="G290" s="31" t="s">
        <v>304</v>
      </c>
      <c r="H290" s="27"/>
      <c r="I290" s="27"/>
      <c r="J290" s="27"/>
      <c r="K290" s="27"/>
      <c r="L290" s="27"/>
      <c r="M290" s="27"/>
      <c r="N290" s="27"/>
      <c r="O290" s="27"/>
      <c r="P290" s="27"/>
    </row>
    <row r="291" spans="1:16">
      <c r="A291" s="30">
        <v>12</v>
      </c>
      <c r="B291" s="31">
        <v>2</v>
      </c>
      <c r="C291" s="31" t="str" cm="1">
        <f t="array" ref="C291">INDEX($P$5:$P$7,B291)</f>
        <v>5:35–7:00 م</v>
      </c>
      <c r="D291" s="31">
        <v>3</v>
      </c>
      <c r="E291" s="31" t="s">
        <v>95</v>
      </c>
      <c r="F291" s="32">
        <v>1</v>
      </c>
      <c r="G291" s="31" t="s">
        <v>314</v>
      </c>
      <c r="H291" s="27"/>
      <c r="I291" s="27"/>
      <c r="J291" s="27"/>
      <c r="K291" s="27"/>
      <c r="L291" s="27"/>
      <c r="M291" s="27"/>
      <c r="N291" s="27"/>
      <c r="O291" s="27"/>
      <c r="P291" s="27"/>
    </row>
    <row r="292" spans="1:16">
      <c r="A292" s="30">
        <v>12</v>
      </c>
      <c r="B292" s="31">
        <v>2</v>
      </c>
      <c r="C292" s="31" t="str" cm="1">
        <f t="array" ref="C292">INDEX($P$5:$P$7,B292)</f>
        <v>5:35–7:00 م</v>
      </c>
      <c r="D292" s="31">
        <v>4</v>
      </c>
      <c r="E292" s="31" t="s">
        <v>95</v>
      </c>
      <c r="F292" s="32">
        <v>1</v>
      </c>
      <c r="G292" s="31" t="s">
        <v>322</v>
      </c>
      <c r="H292" s="27"/>
      <c r="I292" s="27"/>
      <c r="J292" s="27"/>
      <c r="K292" s="27"/>
      <c r="L292" s="27"/>
      <c r="M292" s="27"/>
      <c r="N292" s="27"/>
      <c r="O292" s="27"/>
      <c r="P292" s="27"/>
    </row>
    <row r="293" spans="1:16">
      <c r="A293" s="30">
        <v>12</v>
      </c>
      <c r="B293" s="31">
        <v>2</v>
      </c>
      <c r="C293" s="31" t="str" cm="1">
        <f t="array" ref="C293">INDEX($P$5:$P$7,B293)</f>
        <v>5:35–7:00 م</v>
      </c>
      <c r="D293" s="31">
        <v>5</v>
      </c>
      <c r="E293" s="31" t="s">
        <v>95</v>
      </c>
      <c r="F293" s="32">
        <v>1</v>
      </c>
      <c r="G293" s="31" t="s">
        <v>414</v>
      </c>
      <c r="H293" s="27"/>
      <c r="I293" s="27"/>
      <c r="J293" s="27"/>
      <c r="K293" s="27"/>
      <c r="L293" s="27"/>
      <c r="M293" s="27"/>
      <c r="N293" s="27"/>
      <c r="O293" s="27"/>
      <c r="P293" s="27"/>
    </row>
    <row r="294" spans="1:16">
      <c r="A294" s="30">
        <v>12</v>
      </c>
      <c r="B294" s="31">
        <v>2</v>
      </c>
      <c r="C294" s="31" t="str" cm="1">
        <f t="array" ref="C294">INDEX($P$5:$P$7,B294)</f>
        <v>5:35–7:00 م</v>
      </c>
      <c r="D294" s="31">
        <v>6</v>
      </c>
      <c r="E294" s="31" t="s">
        <v>95</v>
      </c>
      <c r="F294" s="32">
        <v>1</v>
      </c>
      <c r="G294" s="31" t="s">
        <v>415</v>
      </c>
      <c r="H294" s="27"/>
      <c r="I294" s="27"/>
      <c r="J294" s="27"/>
      <c r="K294" s="27"/>
      <c r="L294" s="27"/>
      <c r="M294" s="27"/>
      <c r="N294" s="27"/>
      <c r="O294" s="27"/>
      <c r="P294" s="27"/>
    </row>
    <row r="295" spans="1:16">
      <c r="A295" s="30">
        <v>12</v>
      </c>
      <c r="B295" s="31">
        <v>2</v>
      </c>
      <c r="C295" s="31" t="str" cm="1">
        <f t="array" ref="C295">INDEX($P$5:$P$7,B295)</f>
        <v>5:35–7:00 م</v>
      </c>
      <c r="D295" s="31">
        <v>7</v>
      </c>
      <c r="E295" s="31" t="s">
        <v>95</v>
      </c>
      <c r="F295" s="32">
        <v>1</v>
      </c>
      <c r="G295" s="31" t="s">
        <v>441</v>
      </c>
      <c r="H295" s="27"/>
      <c r="I295" s="27"/>
      <c r="J295" s="27"/>
      <c r="K295" s="27"/>
      <c r="L295" s="27"/>
      <c r="M295" s="27"/>
      <c r="N295" s="27"/>
      <c r="O295" s="27"/>
      <c r="P295" s="27"/>
    </row>
    <row r="296" spans="1:16">
      <c r="A296" s="30">
        <v>12</v>
      </c>
      <c r="B296" s="31">
        <v>2</v>
      </c>
      <c r="C296" s="31" t="str" cm="1">
        <f t="array" ref="C296">INDEX($P$5:$P$7,B296)</f>
        <v>5:35–7:00 م</v>
      </c>
      <c r="D296" s="31">
        <v>8</v>
      </c>
      <c r="E296" s="31" t="s">
        <v>95</v>
      </c>
      <c r="F296" s="32">
        <v>1</v>
      </c>
      <c r="G296" s="31" t="s">
        <v>417</v>
      </c>
      <c r="H296" s="27"/>
      <c r="I296" s="27"/>
      <c r="J296" s="27"/>
      <c r="K296" s="27"/>
      <c r="L296" s="27"/>
      <c r="M296" s="27"/>
      <c r="N296" s="27"/>
      <c r="O296" s="27"/>
      <c r="P296" s="27"/>
    </row>
    <row r="297" spans="1:16">
      <c r="A297" s="30">
        <v>12</v>
      </c>
      <c r="B297" s="31">
        <v>2</v>
      </c>
      <c r="C297" s="31" t="str" cm="1">
        <f t="array" ref="C297">INDEX($P$5:$P$7,B297)</f>
        <v>5:35–7:00 م</v>
      </c>
      <c r="D297" s="31">
        <v>9</v>
      </c>
      <c r="E297" s="31" t="s">
        <v>174</v>
      </c>
      <c r="F297" s="32">
        <v>1</v>
      </c>
      <c r="G297" s="31" t="s">
        <v>566</v>
      </c>
      <c r="H297" s="27"/>
      <c r="I297" s="27"/>
      <c r="J297" s="27"/>
      <c r="K297" s="27"/>
      <c r="L297" s="27"/>
      <c r="M297" s="27"/>
      <c r="N297" s="27"/>
      <c r="O297" s="27"/>
      <c r="P297" s="27"/>
    </row>
    <row r="298" spans="1:16">
      <c r="A298" s="30">
        <v>12</v>
      </c>
      <c r="B298" s="31">
        <v>3</v>
      </c>
      <c r="C298" s="31" t="str" cm="1">
        <f t="array" ref="C298">INDEX($P$5:$P$7,B298)</f>
        <v>7:10–8:35 م</v>
      </c>
      <c r="D298" s="31">
        <v>1</v>
      </c>
      <c r="E298" s="31" t="s">
        <v>174</v>
      </c>
      <c r="F298" s="32">
        <v>1</v>
      </c>
      <c r="G298" s="31" t="s">
        <v>585</v>
      </c>
      <c r="H298" s="27"/>
      <c r="I298" s="27"/>
      <c r="J298" s="27"/>
      <c r="K298" s="27"/>
      <c r="L298" s="27"/>
      <c r="M298" s="27"/>
      <c r="N298" s="27"/>
      <c r="O298" s="27"/>
      <c r="P298" s="27"/>
    </row>
    <row r="299" spans="1:16">
      <c r="A299" s="30">
        <v>12</v>
      </c>
      <c r="B299" s="31">
        <v>3</v>
      </c>
      <c r="C299" s="31" t="str" cm="1">
        <f t="array" ref="C299">INDEX($P$5:$P$7,B299)</f>
        <v>7:10–8:35 م</v>
      </c>
      <c r="D299" s="31">
        <v>2</v>
      </c>
      <c r="E299" s="31" t="s">
        <v>174</v>
      </c>
      <c r="F299" s="32">
        <v>1</v>
      </c>
      <c r="G299" s="31" t="s">
        <v>606</v>
      </c>
      <c r="H299" s="27"/>
      <c r="I299" s="27"/>
      <c r="J299" s="27"/>
      <c r="K299" s="27"/>
      <c r="L299" s="27"/>
      <c r="M299" s="27"/>
      <c r="N299" s="27"/>
      <c r="O299" s="27"/>
      <c r="P299" s="27"/>
    </row>
    <row r="300" spans="1:16">
      <c r="A300" s="30">
        <v>12</v>
      </c>
      <c r="B300" s="31">
        <v>3</v>
      </c>
      <c r="C300" s="31" t="str" cm="1">
        <f t="array" ref="C300">INDEX($P$5:$P$7,B300)</f>
        <v>7:10–8:35 م</v>
      </c>
      <c r="D300" s="31">
        <v>3</v>
      </c>
      <c r="E300" s="31" t="s">
        <v>174</v>
      </c>
      <c r="F300" s="32">
        <v>1</v>
      </c>
      <c r="G300" s="31" t="s">
        <v>630</v>
      </c>
      <c r="H300" s="27"/>
      <c r="I300" s="27"/>
      <c r="J300" s="27"/>
      <c r="K300" s="27"/>
      <c r="L300" s="27"/>
      <c r="M300" s="27"/>
      <c r="N300" s="27"/>
      <c r="O300" s="27"/>
      <c r="P300" s="27"/>
    </row>
    <row r="301" spans="1:16">
      <c r="A301" s="30">
        <v>12</v>
      </c>
      <c r="B301" s="31">
        <v>3</v>
      </c>
      <c r="C301" s="31" t="str" cm="1">
        <f t="array" ref="C301">INDEX($P$5:$P$7,B301)</f>
        <v>7:10–8:35 م</v>
      </c>
      <c r="D301" s="31">
        <v>4</v>
      </c>
      <c r="E301" s="31" t="s">
        <v>174</v>
      </c>
      <c r="F301" s="32">
        <v>1</v>
      </c>
      <c r="G301" s="31" t="s">
        <v>636</v>
      </c>
      <c r="H301" s="27"/>
      <c r="I301" s="27"/>
      <c r="J301" s="27"/>
      <c r="K301" s="27"/>
      <c r="L301" s="27"/>
      <c r="M301" s="27"/>
      <c r="N301" s="27"/>
      <c r="O301" s="27"/>
      <c r="P301" s="27"/>
    </row>
    <row r="302" spans="1:16">
      <c r="A302" s="30">
        <v>12</v>
      </c>
      <c r="B302" s="31">
        <v>3</v>
      </c>
      <c r="C302" s="31" t="str" cm="1">
        <f t="array" ref="C302">INDEX($P$5:$P$7,B302)</f>
        <v>7:10–8:35 م</v>
      </c>
      <c r="D302" s="31">
        <v>5</v>
      </c>
      <c r="E302" s="31" t="s">
        <v>174</v>
      </c>
      <c r="F302" s="32">
        <v>1</v>
      </c>
      <c r="G302" s="31" t="s">
        <v>714</v>
      </c>
      <c r="H302" s="27"/>
      <c r="I302" s="27"/>
      <c r="J302" s="27"/>
      <c r="K302" s="27"/>
      <c r="L302" s="27"/>
      <c r="M302" s="27"/>
      <c r="N302" s="27"/>
      <c r="O302" s="27"/>
      <c r="P302" s="27"/>
    </row>
    <row r="303" spans="1:16">
      <c r="A303" s="30">
        <v>12</v>
      </c>
      <c r="B303" s="31">
        <v>3</v>
      </c>
      <c r="C303" s="31" t="str" cm="1">
        <f t="array" ref="C303">INDEX($P$5:$P$7,B303)</f>
        <v>7:10–8:35 م</v>
      </c>
      <c r="D303" s="31">
        <v>6</v>
      </c>
      <c r="E303" s="31" t="s">
        <v>174</v>
      </c>
      <c r="F303" s="32">
        <v>1</v>
      </c>
      <c r="G303" s="31" t="s">
        <v>737</v>
      </c>
      <c r="H303" s="27"/>
      <c r="I303" s="27"/>
      <c r="J303" s="27"/>
      <c r="K303" s="27"/>
      <c r="L303" s="27"/>
      <c r="M303" s="27"/>
      <c r="N303" s="27"/>
      <c r="O303" s="27"/>
      <c r="P303" s="27"/>
    </row>
    <row r="304" spans="1:16">
      <c r="A304" s="30">
        <v>12</v>
      </c>
      <c r="B304" s="31">
        <v>3</v>
      </c>
      <c r="C304" s="31" t="str" cm="1">
        <f t="array" ref="C304">INDEX($P$5:$P$7,B304)</f>
        <v>7:10–8:35 م</v>
      </c>
      <c r="D304" s="31">
        <v>7</v>
      </c>
      <c r="E304" s="31" t="s">
        <v>174</v>
      </c>
      <c r="F304" s="32">
        <v>1</v>
      </c>
      <c r="G304" s="31" t="s">
        <v>716</v>
      </c>
      <c r="H304" s="27"/>
      <c r="I304" s="27"/>
      <c r="J304" s="27"/>
      <c r="K304" s="27"/>
      <c r="L304" s="27"/>
      <c r="M304" s="27"/>
      <c r="N304" s="27"/>
      <c r="O304" s="27"/>
      <c r="P304" s="27"/>
    </row>
    <row r="305" spans="1:16">
      <c r="A305" s="30">
        <v>13</v>
      </c>
      <c r="B305" s="31">
        <v>1</v>
      </c>
      <c r="C305" s="31" t="str" cm="1">
        <f t="array" ref="C305">INDEX($P$5:$P$7,B305)</f>
        <v>4:00–5:25 م</v>
      </c>
      <c r="D305" s="31">
        <v>1</v>
      </c>
      <c r="E305" s="31" t="s">
        <v>19</v>
      </c>
      <c r="F305" s="32">
        <v>1</v>
      </c>
      <c r="G305" s="31" t="s">
        <v>20</v>
      </c>
      <c r="H305" s="27"/>
      <c r="I305" s="27"/>
      <c r="J305" s="27"/>
      <c r="K305" s="27"/>
      <c r="L305" s="27"/>
      <c r="M305" s="27"/>
      <c r="N305" s="27"/>
      <c r="O305" s="27"/>
      <c r="P305" s="27"/>
    </row>
    <row r="306" spans="1:16">
      <c r="A306" s="30">
        <v>13</v>
      </c>
      <c r="B306" s="31">
        <v>1</v>
      </c>
      <c r="C306" s="31" t="str" cm="1">
        <f t="array" ref="C306">INDEX($P$5:$P$7,B306)</f>
        <v>4:00–5:25 م</v>
      </c>
      <c r="D306" s="31">
        <v>2</v>
      </c>
      <c r="E306" s="31" t="s">
        <v>19</v>
      </c>
      <c r="F306" s="32">
        <v>1</v>
      </c>
      <c r="G306" s="31" t="s">
        <v>42</v>
      </c>
      <c r="H306" s="27"/>
      <c r="I306" s="27"/>
      <c r="J306" s="27"/>
      <c r="K306" s="27"/>
      <c r="L306" s="27"/>
      <c r="M306" s="27"/>
      <c r="N306" s="27"/>
      <c r="O306" s="27"/>
      <c r="P306" s="27"/>
    </row>
    <row r="307" spans="1:16">
      <c r="A307" s="30">
        <v>13</v>
      </c>
      <c r="B307" s="31">
        <v>1</v>
      </c>
      <c r="C307" s="31" t="str" cm="1">
        <f t="array" ref="C307">INDEX($P$5:$P$7,B307)</f>
        <v>4:00–5:25 م</v>
      </c>
      <c r="D307" s="31">
        <v>3</v>
      </c>
      <c r="E307" s="31" t="s">
        <v>19</v>
      </c>
      <c r="F307" s="32">
        <v>1</v>
      </c>
      <c r="G307" s="31" t="s">
        <v>48</v>
      </c>
      <c r="H307" s="27"/>
      <c r="I307" s="27"/>
      <c r="J307" s="27"/>
      <c r="K307" s="27"/>
      <c r="L307" s="27"/>
      <c r="M307" s="27"/>
      <c r="N307" s="27"/>
      <c r="O307" s="27"/>
      <c r="P307" s="27"/>
    </row>
    <row r="308" spans="1:16">
      <c r="A308" s="30">
        <v>13</v>
      </c>
      <c r="B308" s="31">
        <v>1</v>
      </c>
      <c r="C308" s="31" t="str" cm="1">
        <f t="array" ref="C308">INDEX($P$5:$P$7,B308)</f>
        <v>4:00–5:25 م</v>
      </c>
      <c r="D308" s="31">
        <v>4</v>
      </c>
      <c r="E308" s="31" t="s">
        <v>19</v>
      </c>
      <c r="F308" s="32">
        <v>1</v>
      </c>
      <c r="G308" s="31" t="s">
        <v>57</v>
      </c>
      <c r="H308" s="27"/>
      <c r="I308" s="27"/>
      <c r="J308" s="27"/>
      <c r="K308" s="27"/>
      <c r="L308" s="27"/>
      <c r="M308" s="27"/>
      <c r="N308" s="27"/>
      <c r="O308" s="27"/>
      <c r="P308" s="27"/>
    </row>
    <row r="309" spans="1:16">
      <c r="A309" s="30">
        <v>13</v>
      </c>
      <c r="B309" s="31">
        <v>1</v>
      </c>
      <c r="C309" s="31" t="str" cm="1">
        <f t="array" ref="C309">INDEX($P$5:$P$7,B309)</f>
        <v>4:00–5:25 م</v>
      </c>
      <c r="D309" s="31">
        <v>5</v>
      </c>
      <c r="E309" s="31" t="s">
        <v>19</v>
      </c>
      <c r="F309" s="32">
        <v>1</v>
      </c>
      <c r="G309" s="31" t="s">
        <v>66</v>
      </c>
      <c r="H309" s="27"/>
      <c r="I309" s="27"/>
      <c r="J309" s="27"/>
      <c r="K309" s="27"/>
      <c r="L309" s="27"/>
      <c r="M309" s="27"/>
      <c r="N309" s="27"/>
      <c r="O309" s="27"/>
      <c r="P309" s="27"/>
    </row>
    <row r="310" spans="1:16">
      <c r="A310" s="30">
        <v>13</v>
      </c>
      <c r="B310" s="31">
        <v>1</v>
      </c>
      <c r="C310" s="31" t="str" cm="1">
        <f t="array" ref="C310">INDEX($P$5:$P$7,B310)</f>
        <v>4:00–5:25 م</v>
      </c>
      <c r="D310" s="31">
        <v>6</v>
      </c>
      <c r="E310" s="31" t="s">
        <v>19</v>
      </c>
      <c r="F310" s="32">
        <v>1</v>
      </c>
      <c r="G310" s="31" t="s">
        <v>209</v>
      </c>
      <c r="H310" s="27"/>
      <c r="I310" s="27"/>
      <c r="J310" s="27"/>
      <c r="K310" s="27"/>
      <c r="L310" s="27"/>
      <c r="M310" s="27"/>
      <c r="N310" s="27"/>
      <c r="O310" s="27"/>
      <c r="P310" s="27"/>
    </row>
    <row r="311" spans="1:16">
      <c r="A311" s="30">
        <v>13</v>
      </c>
      <c r="B311" s="31">
        <v>1</v>
      </c>
      <c r="C311" s="31" t="str" cm="1">
        <f t="array" ref="C311">INDEX($P$5:$P$7,B311)</f>
        <v>4:00–5:25 م</v>
      </c>
      <c r="D311" s="31">
        <v>7</v>
      </c>
      <c r="E311" s="31" t="s">
        <v>19</v>
      </c>
      <c r="F311" s="32">
        <v>1</v>
      </c>
      <c r="G311" s="31" t="s">
        <v>163</v>
      </c>
      <c r="H311" s="27"/>
      <c r="I311" s="27"/>
      <c r="J311" s="27"/>
      <c r="K311" s="27"/>
      <c r="L311" s="27"/>
      <c r="M311" s="27"/>
      <c r="N311" s="27"/>
      <c r="O311" s="27"/>
      <c r="P311" s="27"/>
    </row>
    <row r="312" spans="1:16">
      <c r="A312" s="30">
        <v>13</v>
      </c>
      <c r="B312" s="31">
        <v>1</v>
      </c>
      <c r="C312" s="31" t="str" cm="1">
        <f t="array" ref="C312">INDEX($P$5:$P$7,B312)</f>
        <v>4:00–5:25 م</v>
      </c>
      <c r="D312" s="31">
        <v>8</v>
      </c>
      <c r="E312" s="31" t="s">
        <v>19</v>
      </c>
      <c r="F312" s="32">
        <v>1</v>
      </c>
      <c r="G312" s="31" t="s">
        <v>124</v>
      </c>
      <c r="H312" s="27"/>
      <c r="I312" s="27"/>
      <c r="J312" s="27"/>
      <c r="K312" s="27"/>
      <c r="L312" s="27"/>
      <c r="M312" s="27"/>
      <c r="N312" s="27"/>
      <c r="O312" s="27"/>
      <c r="P312" s="27"/>
    </row>
    <row r="313" spans="1:16">
      <c r="A313" s="30">
        <v>13</v>
      </c>
      <c r="B313" s="31">
        <v>1</v>
      </c>
      <c r="C313" s="31" t="str" cm="1">
        <f t="array" ref="C313">INDEX($P$5:$P$7,B313)</f>
        <v>4:00–5:25 م</v>
      </c>
      <c r="D313" s="31">
        <v>9</v>
      </c>
      <c r="E313" s="31" t="s">
        <v>19</v>
      </c>
      <c r="F313" s="32">
        <v>1</v>
      </c>
      <c r="G313" s="31" t="s">
        <v>116</v>
      </c>
      <c r="H313" s="27"/>
      <c r="I313" s="27"/>
      <c r="J313" s="27"/>
      <c r="K313" s="27"/>
      <c r="L313" s="27"/>
      <c r="M313" s="27"/>
      <c r="N313" s="27"/>
      <c r="O313" s="27"/>
      <c r="P313" s="27"/>
    </row>
    <row r="314" spans="1:16">
      <c r="A314" s="30">
        <v>13</v>
      </c>
      <c r="B314" s="31">
        <v>2</v>
      </c>
      <c r="C314" s="31" t="str" cm="1">
        <f t="array" ref="C314">INDEX($P$5:$P$7,B314)</f>
        <v>5:35–7:00 م</v>
      </c>
      <c r="D314" s="31">
        <v>1</v>
      </c>
      <c r="E314" s="31" t="s">
        <v>95</v>
      </c>
      <c r="F314" s="32">
        <v>1</v>
      </c>
      <c r="G314" s="31" t="s">
        <v>293</v>
      </c>
      <c r="H314" s="27"/>
      <c r="I314" s="27"/>
      <c r="J314" s="27"/>
      <c r="K314" s="27"/>
      <c r="L314" s="27"/>
      <c r="M314" s="27"/>
      <c r="N314" s="27"/>
      <c r="O314" s="27"/>
      <c r="P314" s="27"/>
    </row>
    <row r="315" spans="1:16">
      <c r="A315" s="30">
        <v>13</v>
      </c>
      <c r="B315" s="31">
        <v>2</v>
      </c>
      <c r="C315" s="31" t="str" cm="1">
        <f t="array" ref="C315">INDEX($P$5:$P$7,B315)</f>
        <v>5:35–7:00 م</v>
      </c>
      <c r="D315" s="31">
        <v>2</v>
      </c>
      <c r="E315" s="31" t="s">
        <v>95</v>
      </c>
      <c r="F315" s="32">
        <v>1</v>
      </c>
      <c r="G315" s="31" t="s">
        <v>297</v>
      </c>
      <c r="H315" s="27"/>
      <c r="I315" s="27"/>
      <c r="J315" s="27"/>
      <c r="K315" s="27"/>
      <c r="L315" s="27"/>
      <c r="M315" s="27"/>
      <c r="N315" s="27"/>
      <c r="O315" s="27"/>
      <c r="P315" s="27"/>
    </row>
    <row r="316" spans="1:16">
      <c r="A316" s="30">
        <v>13</v>
      </c>
      <c r="B316" s="31">
        <v>2</v>
      </c>
      <c r="C316" s="31" t="str" cm="1">
        <f t="array" ref="C316">INDEX($P$5:$P$7,B316)</f>
        <v>5:35–7:00 م</v>
      </c>
      <c r="D316" s="31">
        <v>3</v>
      </c>
      <c r="E316" s="31" t="s">
        <v>95</v>
      </c>
      <c r="F316" s="32">
        <v>1</v>
      </c>
      <c r="G316" s="31" t="s">
        <v>305</v>
      </c>
      <c r="H316" s="27"/>
      <c r="I316" s="27"/>
      <c r="J316" s="27"/>
      <c r="K316" s="27"/>
      <c r="L316" s="27"/>
      <c r="M316" s="27"/>
      <c r="N316" s="27"/>
      <c r="O316" s="27"/>
      <c r="P316" s="27"/>
    </row>
    <row r="317" spans="1:16">
      <c r="A317" s="30">
        <v>13</v>
      </c>
      <c r="B317" s="31">
        <v>2</v>
      </c>
      <c r="C317" s="31" t="str" cm="1">
        <f t="array" ref="C317">INDEX($P$5:$P$7,B317)</f>
        <v>5:35–7:00 م</v>
      </c>
      <c r="D317" s="31">
        <v>4</v>
      </c>
      <c r="E317" s="31" t="s">
        <v>95</v>
      </c>
      <c r="F317" s="32">
        <v>1</v>
      </c>
      <c r="G317" s="31" t="s">
        <v>315</v>
      </c>
      <c r="H317" s="27"/>
      <c r="I317" s="27"/>
      <c r="J317" s="27"/>
      <c r="K317" s="27"/>
      <c r="L317" s="27"/>
      <c r="M317" s="27"/>
      <c r="N317" s="27"/>
      <c r="O317" s="27"/>
      <c r="P317" s="27"/>
    </row>
    <row r="318" spans="1:16">
      <c r="A318" s="30">
        <v>13</v>
      </c>
      <c r="B318" s="31">
        <v>2</v>
      </c>
      <c r="C318" s="31" t="str" cm="1">
        <f t="array" ref="C318">INDEX($P$5:$P$7,B318)</f>
        <v>5:35–7:00 م</v>
      </c>
      <c r="D318" s="31">
        <v>5</v>
      </c>
      <c r="E318" s="31" t="s">
        <v>95</v>
      </c>
      <c r="F318" s="32">
        <v>1</v>
      </c>
      <c r="G318" s="31" t="s">
        <v>418</v>
      </c>
      <c r="H318" s="27"/>
      <c r="I318" s="27"/>
      <c r="J318" s="27"/>
      <c r="K318" s="27"/>
      <c r="L318" s="27"/>
      <c r="M318" s="27"/>
      <c r="N318" s="27"/>
      <c r="O318" s="27"/>
      <c r="P318" s="27"/>
    </row>
    <row r="319" spans="1:16">
      <c r="A319" s="30">
        <v>13</v>
      </c>
      <c r="B319" s="31">
        <v>2</v>
      </c>
      <c r="C319" s="31" t="str" cm="1">
        <f t="array" ref="C319">INDEX($P$5:$P$7,B319)</f>
        <v>5:35–7:00 م</v>
      </c>
      <c r="D319" s="31">
        <v>6</v>
      </c>
      <c r="E319" s="31" t="s">
        <v>95</v>
      </c>
      <c r="F319" s="32">
        <v>1</v>
      </c>
      <c r="G319" s="31" t="s">
        <v>442</v>
      </c>
      <c r="H319" s="27"/>
      <c r="I319" s="27"/>
      <c r="J319" s="27"/>
      <c r="K319" s="27"/>
      <c r="L319" s="27"/>
      <c r="M319" s="27"/>
      <c r="N319" s="27"/>
      <c r="O319" s="27"/>
      <c r="P319" s="27"/>
    </row>
    <row r="320" spans="1:16">
      <c r="A320" s="30">
        <v>13</v>
      </c>
      <c r="B320" s="31">
        <v>2</v>
      </c>
      <c r="C320" s="31" t="str" cm="1">
        <f t="array" ref="C320">INDEX($P$5:$P$7,B320)</f>
        <v>5:35–7:00 م</v>
      </c>
      <c r="D320" s="31">
        <v>7</v>
      </c>
      <c r="E320" s="31" t="s">
        <v>95</v>
      </c>
      <c r="F320" s="32">
        <v>1</v>
      </c>
      <c r="G320" s="31" t="s">
        <v>420</v>
      </c>
      <c r="H320" s="27"/>
      <c r="I320" s="27"/>
      <c r="J320" s="27"/>
      <c r="K320" s="27"/>
      <c r="L320" s="27"/>
      <c r="M320" s="27"/>
      <c r="N320" s="27"/>
      <c r="O320" s="27"/>
      <c r="P320" s="27"/>
    </row>
    <row r="321" spans="1:16">
      <c r="A321" s="30">
        <v>13</v>
      </c>
      <c r="B321" s="31">
        <v>2</v>
      </c>
      <c r="C321" s="31" t="str" cm="1">
        <f t="array" ref="C321">INDEX($P$5:$P$7,B321)</f>
        <v>5:35–7:00 م</v>
      </c>
      <c r="D321" s="31">
        <v>8</v>
      </c>
      <c r="E321" s="31" t="s">
        <v>95</v>
      </c>
      <c r="F321" s="32">
        <v>1</v>
      </c>
      <c r="G321" s="31" t="s">
        <v>370</v>
      </c>
      <c r="H321" s="27"/>
      <c r="I321" s="27"/>
      <c r="J321" s="27"/>
      <c r="K321" s="27"/>
      <c r="L321" s="27"/>
      <c r="M321" s="27"/>
      <c r="N321" s="27"/>
      <c r="O321" s="27"/>
      <c r="P321" s="27"/>
    </row>
    <row r="322" spans="1:16">
      <c r="A322" s="30">
        <v>13</v>
      </c>
      <c r="B322" s="31">
        <v>2</v>
      </c>
      <c r="C322" s="31" t="str" cm="1">
        <f t="array" ref="C322">INDEX($P$5:$P$7,B322)</f>
        <v>5:35–7:00 م</v>
      </c>
      <c r="D322" s="31">
        <v>9</v>
      </c>
      <c r="E322" s="31" t="s">
        <v>174</v>
      </c>
      <c r="F322" s="32">
        <v>1</v>
      </c>
      <c r="G322" s="31" t="s">
        <v>554</v>
      </c>
      <c r="H322" s="27"/>
      <c r="I322" s="27"/>
      <c r="J322" s="27"/>
      <c r="K322" s="27"/>
      <c r="L322" s="27"/>
      <c r="M322" s="27"/>
      <c r="N322" s="27"/>
      <c r="O322" s="27"/>
      <c r="P322" s="27"/>
    </row>
    <row r="323" spans="1:16">
      <c r="A323" s="30">
        <v>13</v>
      </c>
      <c r="B323" s="31">
        <v>3</v>
      </c>
      <c r="C323" s="31" t="str" cm="1">
        <f t="array" ref="C323">INDEX($P$5:$P$7,B323)</f>
        <v>7:10–8:35 م</v>
      </c>
      <c r="D323" s="31">
        <v>1</v>
      </c>
      <c r="E323" s="31" t="s">
        <v>174</v>
      </c>
      <c r="F323" s="32">
        <v>1</v>
      </c>
      <c r="G323" s="31" t="s">
        <v>564</v>
      </c>
      <c r="H323" s="27"/>
      <c r="I323" s="27"/>
      <c r="J323" s="27"/>
      <c r="K323" s="27"/>
      <c r="L323" s="27"/>
      <c r="M323" s="27"/>
      <c r="N323" s="27"/>
      <c r="O323" s="27"/>
      <c r="P323" s="27"/>
    </row>
    <row r="324" spans="1:16">
      <c r="A324" s="30">
        <v>13</v>
      </c>
      <c r="B324" s="31">
        <v>3</v>
      </c>
      <c r="C324" s="31" t="str" cm="1">
        <f t="array" ref="C324">INDEX($P$5:$P$7,B324)</f>
        <v>7:10–8:35 م</v>
      </c>
      <c r="D324" s="31">
        <v>2</v>
      </c>
      <c r="E324" s="31" t="s">
        <v>174</v>
      </c>
      <c r="F324" s="32">
        <v>1</v>
      </c>
      <c r="G324" s="31" t="s">
        <v>586</v>
      </c>
      <c r="H324" s="27"/>
      <c r="I324" s="27"/>
      <c r="J324" s="27"/>
      <c r="K324" s="27"/>
      <c r="L324" s="27"/>
      <c r="M324" s="27"/>
      <c r="N324" s="27"/>
      <c r="O324" s="27"/>
      <c r="P324" s="27"/>
    </row>
    <row r="325" spans="1:16">
      <c r="A325" s="30">
        <v>13</v>
      </c>
      <c r="B325" s="31">
        <v>3</v>
      </c>
      <c r="C325" s="31" t="str" cm="1">
        <f t="array" ref="C325">INDEX($P$5:$P$7,B325)</f>
        <v>7:10–8:35 م</v>
      </c>
      <c r="D325" s="31">
        <v>3</v>
      </c>
      <c r="E325" s="31" t="s">
        <v>174</v>
      </c>
      <c r="F325" s="32">
        <v>1</v>
      </c>
      <c r="G325" s="31" t="s">
        <v>607</v>
      </c>
      <c r="H325" s="27"/>
      <c r="I325" s="27"/>
      <c r="J325" s="27"/>
      <c r="K325" s="27"/>
      <c r="L325" s="27"/>
      <c r="M325" s="27"/>
      <c r="N325" s="27"/>
      <c r="O325" s="27"/>
      <c r="P325" s="27"/>
    </row>
    <row r="326" spans="1:16">
      <c r="A326" s="30">
        <v>13</v>
      </c>
      <c r="B326" s="31">
        <v>3</v>
      </c>
      <c r="C326" s="31" t="str" cm="1">
        <f t="array" ref="C326">INDEX($P$5:$P$7,B326)</f>
        <v>7:10–8:35 م</v>
      </c>
      <c r="D326" s="31">
        <v>4</v>
      </c>
      <c r="E326" s="31" t="s">
        <v>174</v>
      </c>
      <c r="F326" s="32">
        <v>1</v>
      </c>
      <c r="G326" s="31" t="s">
        <v>627</v>
      </c>
      <c r="H326" s="27"/>
      <c r="I326" s="27"/>
      <c r="J326" s="27"/>
      <c r="K326" s="27"/>
      <c r="L326" s="27"/>
      <c r="M326" s="27"/>
      <c r="N326" s="27"/>
      <c r="O326" s="27"/>
      <c r="P326" s="27"/>
    </row>
    <row r="327" spans="1:16">
      <c r="A327" s="30">
        <v>13</v>
      </c>
      <c r="B327" s="31">
        <v>3</v>
      </c>
      <c r="C327" s="31" t="str" cm="1">
        <f t="array" ref="C327">INDEX($P$5:$P$7,B327)</f>
        <v>7:10–8:35 م</v>
      </c>
      <c r="D327" s="31">
        <v>5</v>
      </c>
      <c r="E327" s="31" t="s">
        <v>174</v>
      </c>
      <c r="F327" s="32">
        <v>1</v>
      </c>
      <c r="G327" s="31" t="s">
        <v>738</v>
      </c>
      <c r="H327" s="27"/>
      <c r="I327" s="27"/>
      <c r="J327" s="27"/>
      <c r="K327" s="27"/>
      <c r="L327" s="27"/>
      <c r="M327" s="27"/>
      <c r="N327" s="27"/>
      <c r="O327" s="27"/>
      <c r="P327" s="27"/>
    </row>
    <row r="328" spans="1:16">
      <c r="A328" s="30">
        <v>13</v>
      </c>
      <c r="B328" s="31">
        <v>3</v>
      </c>
      <c r="C328" s="31" t="str" cm="1">
        <f t="array" ref="C328">INDEX($P$5:$P$7,B328)</f>
        <v>7:10–8:35 م</v>
      </c>
      <c r="D328" s="31">
        <v>6</v>
      </c>
      <c r="E328" s="31" t="s">
        <v>174</v>
      </c>
      <c r="F328" s="32">
        <v>1</v>
      </c>
      <c r="G328" s="31" t="s">
        <v>718</v>
      </c>
      <c r="H328" s="27"/>
      <c r="I328" s="27"/>
      <c r="J328" s="27"/>
      <c r="K328" s="27"/>
      <c r="L328" s="27"/>
      <c r="M328" s="27"/>
      <c r="N328" s="27"/>
      <c r="O328" s="27"/>
      <c r="P328" s="27"/>
    </row>
    <row r="329" spans="1:16">
      <c r="A329" s="30">
        <v>13</v>
      </c>
      <c r="B329" s="31">
        <v>3</v>
      </c>
      <c r="C329" s="31" t="str" cm="1">
        <f t="array" ref="C329">INDEX($P$5:$P$7,B329)</f>
        <v>7:10–8:35 م</v>
      </c>
      <c r="D329" s="31">
        <v>7</v>
      </c>
      <c r="E329" s="31" t="s">
        <v>174</v>
      </c>
      <c r="F329" s="32">
        <v>1</v>
      </c>
      <c r="G329" s="31" t="s">
        <v>678</v>
      </c>
      <c r="H329" s="27"/>
      <c r="I329" s="27"/>
      <c r="J329" s="27"/>
      <c r="K329" s="27"/>
      <c r="L329" s="27"/>
      <c r="M329" s="27"/>
      <c r="N329" s="27"/>
      <c r="O329" s="27"/>
      <c r="P329" s="27"/>
    </row>
    <row r="330" spans="1:16">
      <c r="A330" s="30">
        <v>14</v>
      </c>
      <c r="B330" s="31">
        <v>1</v>
      </c>
      <c r="C330" s="31" t="str" cm="1">
        <f t="array" ref="C330">INDEX($P$5:$P$7,B330)</f>
        <v>4:00–5:25 م</v>
      </c>
      <c r="D330" s="31">
        <v>1</v>
      </c>
      <c r="E330" s="31" t="s">
        <v>19</v>
      </c>
      <c r="F330" s="32">
        <v>1</v>
      </c>
      <c r="G330" s="31" t="s">
        <v>23</v>
      </c>
      <c r="H330" s="27"/>
      <c r="I330" s="27"/>
      <c r="J330" s="27"/>
      <c r="K330" s="27"/>
      <c r="L330" s="27"/>
      <c r="M330" s="27"/>
      <c r="N330" s="27"/>
      <c r="O330" s="27"/>
      <c r="P330" s="27"/>
    </row>
    <row r="331" spans="1:16">
      <c r="A331" s="30">
        <v>14</v>
      </c>
      <c r="B331" s="31">
        <v>1</v>
      </c>
      <c r="C331" s="31" t="str" cm="1">
        <f t="array" ref="C331">INDEX($P$5:$P$7,B331)</f>
        <v>4:00–5:25 م</v>
      </c>
      <c r="D331" s="31">
        <v>2</v>
      </c>
      <c r="E331" s="31" t="s">
        <v>19</v>
      </c>
      <c r="F331" s="32">
        <v>1</v>
      </c>
      <c r="G331" s="31" t="s">
        <v>24</v>
      </c>
      <c r="H331" s="27"/>
      <c r="I331" s="27"/>
      <c r="J331" s="27"/>
      <c r="K331" s="27"/>
      <c r="L331" s="27"/>
      <c r="M331" s="27"/>
      <c r="N331" s="27"/>
      <c r="O331" s="27"/>
      <c r="P331" s="27"/>
    </row>
    <row r="332" spans="1:16">
      <c r="A332" s="30">
        <v>14</v>
      </c>
      <c r="B332" s="31">
        <v>1</v>
      </c>
      <c r="C332" s="31" t="str" cm="1">
        <f t="array" ref="C332">INDEX($P$5:$P$7,B332)</f>
        <v>4:00–5:25 م</v>
      </c>
      <c r="D332" s="31">
        <v>3</v>
      </c>
      <c r="E332" s="31" t="s">
        <v>19</v>
      </c>
      <c r="F332" s="32">
        <v>1</v>
      </c>
      <c r="G332" s="31" t="s">
        <v>43</v>
      </c>
      <c r="H332" s="27"/>
      <c r="I332" s="27"/>
      <c r="J332" s="27"/>
      <c r="K332" s="27"/>
      <c r="L332" s="27"/>
      <c r="M332" s="27"/>
      <c r="N332" s="27"/>
      <c r="O332" s="27"/>
      <c r="P332" s="27"/>
    </row>
    <row r="333" spans="1:16">
      <c r="A333" s="30">
        <v>14</v>
      </c>
      <c r="B333" s="31">
        <v>1</v>
      </c>
      <c r="C333" s="31" t="str" cm="1">
        <f t="array" ref="C333">INDEX($P$5:$P$7,B333)</f>
        <v>4:00–5:25 م</v>
      </c>
      <c r="D333" s="31">
        <v>4</v>
      </c>
      <c r="E333" s="31" t="s">
        <v>19</v>
      </c>
      <c r="F333" s="32">
        <v>1</v>
      </c>
      <c r="G333" s="31" t="s">
        <v>49</v>
      </c>
      <c r="H333" s="27"/>
      <c r="I333" s="27"/>
      <c r="J333" s="27"/>
      <c r="K333" s="27"/>
      <c r="L333" s="27"/>
      <c r="M333" s="27"/>
      <c r="N333" s="27"/>
      <c r="O333" s="27"/>
      <c r="P333" s="27"/>
    </row>
    <row r="334" spans="1:16">
      <c r="A334" s="30">
        <v>14</v>
      </c>
      <c r="B334" s="31">
        <v>1</v>
      </c>
      <c r="C334" s="31" t="str" cm="1">
        <f t="array" ref="C334">INDEX($P$5:$P$7,B334)</f>
        <v>4:00–5:25 م</v>
      </c>
      <c r="D334" s="31">
        <v>5</v>
      </c>
      <c r="E334" s="31" t="s">
        <v>19</v>
      </c>
      <c r="F334" s="32">
        <v>1</v>
      </c>
      <c r="G334" s="31" t="s">
        <v>211</v>
      </c>
      <c r="H334" s="27"/>
      <c r="I334" s="27"/>
      <c r="J334" s="27"/>
      <c r="K334" s="27"/>
      <c r="L334" s="27"/>
      <c r="M334" s="27"/>
      <c r="N334" s="27"/>
      <c r="O334" s="27"/>
      <c r="P334" s="27"/>
    </row>
    <row r="335" spans="1:16">
      <c r="A335" s="30">
        <v>14</v>
      </c>
      <c r="B335" s="31">
        <v>1</v>
      </c>
      <c r="C335" s="31" t="str" cm="1">
        <f t="array" ref="C335">INDEX($P$5:$P$7,B335)</f>
        <v>4:00–5:25 م</v>
      </c>
      <c r="D335" s="31">
        <v>6</v>
      </c>
      <c r="E335" s="31" t="s">
        <v>19</v>
      </c>
      <c r="F335" s="32">
        <v>1</v>
      </c>
      <c r="G335" s="31" t="s">
        <v>164</v>
      </c>
      <c r="H335" s="27"/>
      <c r="I335" s="27"/>
      <c r="J335" s="27"/>
      <c r="K335" s="27"/>
      <c r="L335" s="27"/>
      <c r="M335" s="27"/>
      <c r="N335" s="27"/>
      <c r="O335" s="27"/>
      <c r="P335" s="27"/>
    </row>
    <row r="336" spans="1:16">
      <c r="A336" s="30">
        <v>14</v>
      </c>
      <c r="B336" s="31">
        <v>1</v>
      </c>
      <c r="C336" s="31" t="str" cm="1">
        <f t="array" ref="C336">INDEX($P$5:$P$7,B336)</f>
        <v>4:00–5:25 م</v>
      </c>
      <c r="D336" s="31">
        <v>7</v>
      </c>
      <c r="E336" s="31" t="s">
        <v>19</v>
      </c>
      <c r="F336" s="32">
        <v>1</v>
      </c>
      <c r="G336" s="31" t="s">
        <v>125</v>
      </c>
      <c r="H336" s="27"/>
      <c r="I336" s="27"/>
      <c r="J336" s="27"/>
      <c r="K336" s="27"/>
      <c r="L336" s="27"/>
      <c r="M336" s="27"/>
      <c r="N336" s="27"/>
      <c r="O336" s="27"/>
      <c r="P336" s="27"/>
    </row>
    <row r="337" spans="1:16">
      <c r="A337" s="30">
        <v>14</v>
      </c>
      <c r="B337" s="31">
        <v>1</v>
      </c>
      <c r="C337" s="31" t="str" cm="1">
        <f t="array" ref="C337">INDEX($P$5:$P$7,B337)</f>
        <v>4:00–5:25 م</v>
      </c>
      <c r="D337" s="31">
        <v>8</v>
      </c>
      <c r="E337" s="31" t="s">
        <v>19</v>
      </c>
      <c r="F337" s="32">
        <v>1</v>
      </c>
      <c r="G337" s="31" t="s">
        <v>117</v>
      </c>
      <c r="H337" s="27"/>
      <c r="I337" s="27"/>
      <c r="J337" s="27"/>
      <c r="K337" s="27"/>
      <c r="L337" s="27"/>
      <c r="M337" s="27"/>
      <c r="N337" s="27"/>
      <c r="O337" s="27"/>
      <c r="P337" s="27"/>
    </row>
    <row r="338" spans="1:16">
      <c r="A338" s="30">
        <v>14</v>
      </c>
      <c r="B338" s="31">
        <v>1</v>
      </c>
      <c r="C338" s="31" t="str" cm="1">
        <f t="array" ref="C338">INDEX($P$5:$P$7,B338)</f>
        <v>4:00–5:25 م</v>
      </c>
      <c r="D338" s="31">
        <v>9</v>
      </c>
      <c r="E338" s="31" t="s">
        <v>19</v>
      </c>
      <c r="F338" s="32">
        <v>1</v>
      </c>
      <c r="G338" s="31" t="s">
        <v>109</v>
      </c>
      <c r="H338" s="27"/>
      <c r="I338" s="27"/>
      <c r="J338" s="27"/>
      <c r="K338" s="27"/>
      <c r="L338" s="27"/>
      <c r="M338" s="27"/>
      <c r="N338" s="27"/>
      <c r="O338" s="27"/>
      <c r="P338" s="27"/>
    </row>
    <row r="339" spans="1:16">
      <c r="A339" s="30">
        <v>14</v>
      </c>
      <c r="B339" s="31">
        <v>2</v>
      </c>
      <c r="C339" s="31" t="str" cm="1">
        <f t="array" ref="C339">INDEX($P$5:$P$7,B339)</f>
        <v>5:35–7:00 م</v>
      </c>
      <c r="D339" s="31">
        <v>1</v>
      </c>
      <c r="E339" s="31" t="s">
        <v>95</v>
      </c>
      <c r="F339" s="32">
        <v>1</v>
      </c>
      <c r="G339" s="31" t="s">
        <v>283</v>
      </c>
      <c r="H339" s="27"/>
      <c r="I339" s="27"/>
      <c r="J339" s="27"/>
      <c r="K339" s="27"/>
      <c r="L339" s="27"/>
      <c r="M339" s="27"/>
      <c r="N339" s="27"/>
      <c r="O339" s="27"/>
      <c r="P339" s="27"/>
    </row>
    <row r="340" spans="1:16">
      <c r="A340" s="30">
        <v>14</v>
      </c>
      <c r="B340" s="31">
        <v>2</v>
      </c>
      <c r="C340" s="31" t="str" cm="1">
        <f t="array" ref="C340">INDEX($P$5:$P$7,B340)</f>
        <v>5:35–7:00 م</v>
      </c>
      <c r="D340" s="31">
        <v>2</v>
      </c>
      <c r="E340" s="31" t="s">
        <v>95</v>
      </c>
      <c r="F340" s="32">
        <v>1</v>
      </c>
      <c r="G340" s="31" t="s">
        <v>288</v>
      </c>
      <c r="H340" s="27"/>
      <c r="I340" s="27"/>
      <c r="J340" s="27"/>
      <c r="K340" s="27"/>
      <c r="L340" s="27"/>
      <c r="M340" s="27"/>
      <c r="N340" s="27"/>
      <c r="O340" s="27"/>
      <c r="P340" s="27"/>
    </row>
    <row r="341" spans="1:16">
      <c r="A341" s="30">
        <v>14</v>
      </c>
      <c r="B341" s="31">
        <v>2</v>
      </c>
      <c r="C341" s="31" t="str" cm="1">
        <f t="array" ref="C341">INDEX($P$5:$P$7,B341)</f>
        <v>5:35–7:00 م</v>
      </c>
      <c r="D341" s="31">
        <v>3</v>
      </c>
      <c r="E341" s="31" t="s">
        <v>95</v>
      </c>
      <c r="F341" s="32">
        <v>1</v>
      </c>
      <c r="G341" s="31" t="s">
        <v>298</v>
      </c>
      <c r="H341" s="27"/>
      <c r="I341" s="27"/>
      <c r="J341" s="27"/>
      <c r="K341" s="27"/>
      <c r="L341" s="27"/>
      <c r="M341" s="27"/>
      <c r="N341" s="27"/>
      <c r="O341" s="27"/>
      <c r="P341" s="27"/>
    </row>
    <row r="342" spans="1:16">
      <c r="A342" s="30">
        <v>14</v>
      </c>
      <c r="B342" s="31">
        <v>2</v>
      </c>
      <c r="C342" s="31" t="str" cm="1">
        <f t="array" ref="C342">INDEX($P$5:$P$7,B342)</f>
        <v>5:35–7:00 م</v>
      </c>
      <c r="D342" s="31">
        <v>4</v>
      </c>
      <c r="E342" s="31" t="s">
        <v>95</v>
      </c>
      <c r="F342" s="32">
        <v>1</v>
      </c>
      <c r="G342" s="31" t="s">
        <v>316</v>
      </c>
      <c r="H342" s="27"/>
      <c r="I342" s="27"/>
      <c r="J342" s="27"/>
      <c r="K342" s="27"/>
      <c r="L342" s="27"/>
      <c r="M342" s="27"/>
      <c r="N342" s="27"/>
      <c r="O342" s="27"/>
      <c r="P342" s="27"/>
    </row>
    <row r="343" spans="1:16">
      <c r="A343" s="30">
        <v>14</v>
      </c>
      <c r="B343" s="31">
        <v>2</v>
      </c>
      <c r="C343" s="31" t="str" cm="1">
        <f t="array" ref="C343">INDEX($P$5:$P$7,B343)</f>
        <v>5:35–7:00 م</v>
      </c>
      <c r="D343" s="31">
        <v>5</v>
      </c>
      <c r="E343" s="31" t="s">
        <v>95</v>
      </c>
      <c r="F343" s="32">
        <v>1</v>
      </c>
      <c r="G343" s="31" t="s">
        <v>443</v>
      </c>
      <c r="H343" s="27"/>
      <c r="I343" s="27"/>
      <c r="J343" s="27"/>
      <c r="K343" s="27"/>
      <c r="L343" s="27"/>
      <c r="M343" s="27"/>
      <c r="N343" s="27"/>
      <c r="O343" s="27"/>
      <c r="P343" s="27"/>
    </row>
    <row r="344" spans="1:16">
      <c r="A344" s="30">
        <v>14</v>
      </c>
      <c r="B344" s="31">
        <v>2</v>
      </c>
      <c r="C344" s="31" t="str" cm="1">
        <f t="array" ref="C344">INDEX($P$5:$P$7,B344)</f>
        <v>5:35–7:00 م</v>
      </c>
      <c r="D344" s="31">
        <v>6</v>
      </c>
      <c r="E344" s="31" t="s">
        <v>95</v>
      </c>
      <c r="F344" s="32">
        <v>1</v>
      </c>
      <c r="G344" s="31" t="s">
        <v>421</v>
      </c>
      <c r="H344" s="27"/>
      <c r="I344" s="27"/>
      <c r="J344" s="27"/>
      <c r="K344" s="27"/>
      <c r="L344" s="27"/>
      <c r="M344" s="27"/>
      <c r="N344" s="27"/>
      <c r="O344" s="27"/>
      <c r="P344" s="27"/>
    </row>
    <row r="345" spans="1:16">
      <c r="A345" s="30">
        <v>14</v>
      </c>
      <c r="B345" s="31">
        <v>2</v>
      </c>
      <c r="C345" s="31" t="str" cm="1">
        <f t="array" ref="C345">INDEX($P$5:$P$7,B345)</f>
        <v>5:35–7:00 م</v>
      </c>
      <c r="D345" s="31">
        <v>7</v>
      </c>
      <c r="E345" s="31" t="s">
        <v>95</v>
      </c>
      <c r="F345" s="32">
        <v>1</v>
      </c>
      <c r="G345" s="31" t="s">
        <v>371</v>
      </c>
      <c r="H345" s="27"/>
      <c r="I345" s="27"/>
      <c r="J345" s="27"/>
      <c r="K345" s="27"/>
      <c r="L345" s="27"/>
      <c r="M345" s="27"/>
      <c r="N345" s="27"/>
      <c r="O345" s="27"/>
      <c r="P345" s="27"/>
    </row>
    <row r="346" spans="1:16">
      <c r="A346" s="30">
        <v>14</v>
      </c>
      <c r="B346" s="31">
        <v>2</v>
      </c>
      <c r="C346" s="31" t="str" cm="1">
        <f t="array" ref="C346">INDEX($P$5:$P$7,B346)</f>
        <v>5:35–7:00 م</v>
      </c>
      <c r="D346" s="31">
        <v>8</v>
      </c>
      <c r="E346" s="31" t="s">
        <v>95</v>
      </c>
      <c r="F346" s="32">
        <v>1</v>
      </c>
      <c r="G346" s="31" t="s">
        <v>361</v>
      </c>
      <c r="H346" s="27"/>
      <c r="I346" s="27"/>
      <c r="J346" s="27"/>
      <c r="K346" s="27"/>
      <c r="L346" s="27"/>
      <c r="M346" s="27"/>
      <c r="N346" s="27"/>
      <c r="O346" s="27"/>
      <c r="P346" s="27"/>
    </row>
    <row r="347" spans="1:16">
      <c r="A347" s="30">
        <v>14</v>
      </c>
      <c r="B347" s="31">
        <v>2</v>
      </c>
      <c r="C347" s="31" t="str" cm="1">
        <f t="array" ref="C347">INDEX($P$5:$P$7,B347)</f>
        <v>5:35–7:00 م</v>
      </c>
      <c r="D347" s="31">
        <v>9</v>
      </c>
      <c r="E347" s="31" t="s">
        <v>174</v>
      </c>
      <c r="F347" s="32">
        <v>1</v>
      </c>
      <c r="G347" s="31" t="s">
        <v>524</v>
      </c>
      <c r="H347" s="27"/>
      <c r="I347" s="27"/>
      <c r="J347" s="27"/>
      <c r="K347" s="27"/>
      <c r="L347" s="27"/>
      <c r="M347" s="27"/>
      <c r="N347" s="27"/>
      <c r="O347" s="27"/>
      <c r="P347" s="27"/>
    </row>
    <row r="348" spans="1:16">
      <c r="A348" s="30">
        <v>14</v>
      </c>
      <c r="B348" s="31">
        <v>3</v>
      </c>
      <c r="C348" s="31" t="str" cm="1">
        <f t="array" ref="C348">INDEX($P$5:$P$7,B348)</f>
        <v>7:10–8:35 م</v>
      </c>
      <c r="D348" s="31">
        <v>1</v>
      </c>
      <c r="E348" s="31" t="s">
        <v>174</v>
      </c>
      <c r="F348" s="32">
        <v>1</v>
      </c>
      <c r="G348" s="31" t="s">
        <v>543</v>
      </c>
      <c r="H348" s="27"/>
      <c r="I348" s="27"/>
      <c r="J348" s="27"/>
      <c r="K348" s="27"/>
      <c r="L348" s="27"/>
      <c r="M348" s="27"/>
      <c r="N348" s="27"/>
      <c r="O348" s="27"/>
      <c r="P348" s="27"/>
    </row>
    <row r="349" spans="1:16">
      <c r="A349" s="30">
        <v>14</v>
      </c>
      <c r="B349" s="31">
        <v>3</v>
      </c>
      <c r="C349" s="31" t="str" cm="1">
        <f t="array" ref="C349">INDEX($P$5:$P$7,B349)</f>
        <v>7:10–8:35 م</v>
      </c>
      <c r="D349" s="31">
        <v>2</v>
      </c>
      <c r="E349" s="31" t="s">
        <v>174</v>
      </c>
      <c r="F349" s="32">
        <v>1</v>
      </c>
      <c r="G349" s="31" t="s">
        <v>565</v>
      </c>
      <c r="H349" s="27"/>
      <c r="I349" s="27"/>
      <c r="J349" s="27"/>
      <c r="K349" s="27"/>
      <c r="L349" s="27"/>
      <c r="M349" s="27"/>
      <c r="N349" s="27"/>
      <c r="O349" s="27"/>
      <c r="P349" s="27"/>
    </row>
    <row r="350" spans="1:16">
      <c r="A350" s="30">
        <v>14</v>
      </c>
      <c r="B350" s="31">
        <v>3</v>
      </c>
      <c r="C350" s="31" t="str" cm="1">
        <f t="array" ref="C350">INDEX($P$5:$P$7,B350)</f>
        <v>7:10–8:35 م</v>
      </c>
      <c r="D350" s="31">
        <v>3</v>
      </c>
      <c r="E350" s="31" t="s">
        <v>174</v>
      </c>
      <c r="F350" s="32">
        <v>1</v>
      </c>
      <c r="G350" s="31" t="s">
        <v>587</v>
      </c>
      <c r="H350" s="27"/>
      <c r="I350" s="27"/>
      <c r="J350" s="27"/>
      <c r="K350" s="27"/>
      <c r="L350" s="27"/>
      <c r="M350" s="27"/>
      <c r="N350" s="27"/>
      <c r="O350" s="27"/>
      <c r="P350" s="27"/>
    </row>
    <row r="351" spans="1:16">
      <c r="A351" s="30">
        <v>14</v>
      </c>
      <c r="B351" s="31">
        <v>3</v>
      </c>
      <c r="C351" s="31" t="str" cm="1">
        <f t="array" ref="C351">INDEX($P$5:$P$7,B351)</f>
        <v>7:10–8:35 م</v>
      </c>
      <c r="D351" s="31">
        <v>4</v>
      </c>
      <c r="E351" s="31" t="s">
        <v>174</v>
      </c>
      <c r="F351" s="32">
        <v>1</v>
      </c>
      <c r="G351" s="31" t="s">
        <v>739</v>
      </c>
      <c r="H351" s="27"/>
      <c r="I351" s="27"/>
      <c r="J351" s="27"/>
      <c r="K351" s="27"/>
      <c r="L351" s="27"/>
      <c r="M351" s="27"/>
      <c r="N351" s="27"/>
      <c r="O351" s="27"/>
      <c r="P351" s="27"/>
    </row>
    <row r="352" spans="1:16">
      <c r="A352" s="30">
        <v>14</v>
      </c>
      <c r="B352" s="31">
        <v>3</v>
      </c>
      <c r="C352" s="31" t="str" cm="1">
        <f t="array" ref="C352">INDEX($P$5:$P$7,B352)</f>
        <v>7:10–8:35 م</v>
      </c>
      <c r="D352" s="31">
        <v>5</v>
      </c>
      <c r="E352" s="31" t="s">
        <v>174</v>
      </c>
      <c r="F352" s="32">
        <v>1</v>
      </c>
      <c r="G352" s="31" t="s">
        <v>719</v>
      </c>
      <c r="H352" s="27"/>
      <c r="I352" s="27"/>
      <c r="J352" s="27"/>
      <c r="K352" s="27"/>
      <c r="L352" s="27"/>
      <c r="M352" s="27"/>
      <c r="N352" s="27"/>
      <c r="O352" s="27"/>
      <c r="P352" s="27"/>
    </row>
    <row r="353" spans="1:16">
      <c r="A353" s="30">
        <v>14</v>
      </c>
      <c r="B353" s="31">
        <v>3</v>
      </c>
      <c r="C353" s="31" t="str" cm="1">
        <f t="array" ref="C353">INDEX($P$5:$P$7,B353)</f>
        <v>7:10–8:35 م</v>
      </c>
      <c r="D353" s="31">
        <v>6</v>
      </c>
      <c r="E353" s="31" t="s">
        <v>174</v>
      </c>
      <c r="F353" s="32">
        <v>1</v>
      </c>
      <c r="G353" s="31" t="s">
        <v>679</v>
      </c>
      <c r="H353" s="27"/>
      <c r="I353" s="27"/>
      <c r="J353" s="27"/>
      <c r="K353" s="27"/>
      <c r="L353" s="27"/>
      <c r="M353" s="27"/>
      <c r="N353" s="27"/>
      <c r="O353" s="27"/>
      <c r="P353" s="27"/>
    </row>
    <row r="354" spans="1:16">
      <c r="A354" s="30">
        <v>14</v>
      </c>
      <c r="B354" s="31">
        <v>3</v>
      </c>
      <c r="C354" s="31" t="str" cm="1">
        <f t="array" ref="C354">INDEX($P$5:$P$7,B354)</f>
        <v>7:10–8:35 م</v>
      </c>
      <c r="D354" s="31">
        <v>7</v>
      </c>
      <c r="E354" s="31" t="s">
        <v>174</v>
      </c>
      <c r="F354" s="32">
        <v>1</v>
      </c>
      <c r="G354" s="31" t="s">
        <v>669</v>
      </c>
      <c r="H354" s="27"/>
      <c r="I354" s="27"/>
      <c r="J354" s="27"/>
      <c r="K354" s="27"/>
      <c r="L354" s="27"/>
      <c r="M354" s="27"/>
      <c r="N354" s="27"/>
      <c r="O354" s="27"/>
      <c r="P354" s="27"/>
    </row>
    <row r="355" spans="1:16">
      <c r="A355" s="30">
        <v>15</v>
      </c>
      <c r="B355" s="31">
        <v>1</v>
      </c>
      <c r="C355" s="31" t="str" cm="1">
        <f t="array" ref="C355">INDEX($P$5:$P$7,B355)</f>
        <v>4:00–5:25 م</v>
      </c>
      <c r="D355" s="31">
        <v>1</v>
      </c>
      <c r="E355" s="31" t="s">
        <v>19</v>
      </c>
      <c r="F355" s="32">
        <v>1</v>
      </c>
      <c r="G355" s="31" t="s">
        <v>26</v>
      </c>
      <c r="H355" s="27"/>
      <c r="I355" s="27"/>
      <c r="J355" s="27"/>
      <c r="K355" s="27"/>
      <c r="L355" s="27"/>
      <c r="M355" s="27"/>
      <c r="N355" s="27"/>
      <c r="O355" s="27"/>
      <c r="P355" s="27"/>
    </row>
    <row r="356" spans="1:16">
      <c r="A356" s="30">
        <v>15</v>
      </c>
      <c r="B356" s="31">
        <v>1</v>
      </c>
      <c r="C356" s="31" t="str" cm="1">
        <f t="array" ref="C356">INDEX($P$5:$P$7,B356)</f>
        <v>4:00–5:25 م</v>
      </c>
      <c r="D356" s="31">
        <v>2</v>
      </c>
      <c r="E356" s="31" t="s">
        <v>19</v>
      </c>
      <c r="F356" s="32">
        <v>1</v>
      </c>
      <c r="G356" s="31" t="s">
        <v>27</v>
      </c>
      <c r="H356" s="27"/>
      <c r="I356" s="27"/>
      <c r="J356" s="27"/>
      <c r="K356" s="27"/>
      <c r="L356" s="27"/>
      <c r="M356" s="27"/>
      <c r="N356" s="27"/>
      <c r="O356" s="27"/>
      <c r="P356" s="27"/>
    </row>
    <row r="357" spans="1:16">
      <c r="A357" s="30">
        <v>15</v>
      </c>
      <c r="B357" s="31">
        <v>1</v>
      </c>
      <c r="C357" s="31" t="str" cm="1">
        <f t="array" ref="C357">INDEX($P$5:$P$7,B357)</f>
        <v>4:00–5:25 م</v>
      </c>
      <c r="D357" s="31">
        <v>3</v>
      </c>
      <c r="E357" s="31" t="s">
        <v>19</v>
      </c>
      <c r="F357" s="32">
        <v>1</v>
      </c>
      <c r="G357" s="31" t="s">
        <v>28</v>
      </c>
      <c r="H357" s="27"/>
      <c r="I357" s="27"/>
      <c r="J357" s="27"/>
      <c r="K357" s="27"/>
      <c r="L357" s="27"/>
      <c r="M357" s="27"/>
      <c r="N357" s="27"/>
      <c r="O357" s="27"/>
      <c r="P357" s="27"/>
    </row>
    <row r="358" spans="1:16">
      <c r="A358" s="30">
        <v>15</v>
      </c>
      <c r="B358" s="31">
        <v>1</v>
      </c>
      <c r="C358" s="31" t="str" cm="1">
        <f t="array" ref="C358">INDEX($P$5:$P$7,B358)</f>
        <v>4:00–5:25 م</v>
      </c>
      <c r="D358" s="31">
        <v>4</v>
      </c>
      <c r="E358" s="31" t="s">
        <v>19</v>
      </c>
      <c r="F358" s="32">
        <v>1</v>
      </c>
      <c r="G358" s="31" t="s">
        <v>213</v>
      </c>
      <c r="H358" s="27"/>
      <c r="I358" s="27"/>
      <c r="J358" s="27"/>
      <c r="K358" s="27"/>
      <c r="L358" s="27"/>
      <c r="M358" s="27"/>
      <c r="N358" s="27"/>
      <c r="O358" s="27"/>
      <c r="P358" s="27"/>
    </row>
    <row r="359" spans="1:16">
      <c r="A359" s="30">
        <v>15</v>
      </c>
      <c r="B359" s="31">
        <v>1</v>
      </c>
      <c r="C359" s="31" t="str" cm="1">
        <f t="array" ref="C359">INDEX($P$5:$P$7,B359)</f>
        <v>4:00–5:25 م</v>
      </c>
      <c r="D359" s="31">
        <v>5</v>
      </c>
      <c r="E359" s="31" t="s">
        <v>19</v>
      </c>
      <c r="F359" s="32">
        <v>1</v>
      </c>
      <c r="G359" s="31" t="s">
        <v>165</v>
      </c>
      <c r="H359" s="27"/>
      <c r="I359" s="27"/>
      <c r="J359" s="27"/>
      <c r="K359" s="27"/>
      <c r="L359" s="27"/>
      <c r="M359" s="27"/>
      <c r="N359" s="27"/>
      <c r="O359" s="27"/>
      <c r="P359" s="27"/>
    </row>
    <row r="360" spans="1:16">
      <c r="A360" s="30">
        <v>15</v>
      </c>
      <c r="B360" s="31">
        <v>1</v>
      </c>
      <c r="C360" s="31" t="str" cm="1">
        <f t="array" ref="C360">INDEX($P$5:$P$7,B360)</f>
        <v>4:00–5:25 م</v>
      </c>
      <c r="D360" s="31">
        <v>6</v>
      </c>
      <c r="E360" s="31" t="s">
        <v>19</v>
      </c>
      <c r="F360" s="32">
        <v>1</v>
      </c>
      <c r="G360" s="31" t="s">
        <v>119</v>
      </c>
      <c r="H360" s="27"/>
      <c r="I360" s="27"/>
      <c r="J360" s="27"/>
      <c r="K360" s="27"/>
      <c r="L360" s="27"/>
      <c r="M360" s="27"/>
      <c r="N360" s="27"/>
      <c r="O360" s="27"/>
      <c r="P360" s="27"/>
    </row>
    <row r="361" spans="1:16">
      <c r="A361" s="30">
        <v>15</v>
      </c>
      <c r="B361" s="31">
        <v>1</v>
      </c>
      <c r="C361" s="31" t="str" cm="1">
        <f t="array" ref="C361">INDEX($P$5:$P$7,B361)</f>
        <v>4:00–5:25 م</v>
      </c>
      <c r="D361" s="31">
        <v>7</v>
      </c>
      <c r="E361" s="31" t="s">
        <v>19</v>
      </c>
      <c r="F361" s="32">
        <v>1</v>
      </c>
      <c r="G361" s="31" t="s">
        <v>112</v>
      </c>
      <c r="H361" s="27"/>
      <c r="I361" s="27"/>
      <c r="J361" s="27"/>
      <c r="K361" s="27"/>
      <c r="L361" s="27"/>
      <c r="M361" s="27"/>
      <c r="N361" s="27"/>
      <c r="O361" s="27"/>
      <c r="P361" s="27"/>
    </row>
    <row r="362" spans="1:16">
      <c r="A362" s="30">
        <v>15</v>
      </c>
      <c r="B362" s="31">
        <v>1</v>
      </c>
      <c r="C362" s="31" t="str" cm="1">
        <f t="array" ref="C362">INDEX($P$5:$P$7,B362)</f>
        <v>4:00–5:25 م</v>
      </c>
      <c r="D362" s="31">
        <v>8</v>
      </c>
      <c r="E362" s="31" t="s">
        <v>19</v>
      </c>
      <c r="F362" s="32">
        <v>1</v>
      </c>
      <c r="G362" s="31" t="s">
        <v>110</v>
      </c>
      <c r="H362" s="27"/>
      <c r="I362" s="27"/>
      <c r="J362" s="27"/>
      <c r="K362" s="27"/>
      <c r="L362" s="27"/>
      <c r="M362" s="27"/>
      <c r="N362" s="27"/>
      <c r="O362" s="27"/>
      <c r="P362" s="27"/>
    </row>
    <row r="363" spans="1:16">
      <c r="A363" s="30">
        <v>15</v>
      </c>
      <c r="B363" s="31">
        <v>1</v>
      </c>
      <c r="C363" s="31" t="str" cm="1">
        <f t="array" ref="C363">INDEX($P$5:$P$7,B363)</f>
        <v>4:00–5:25 م</v>
      </c>
      <c r="D363" s="31">
        <v>9</v>
      </c>
      <c r="E363" s="31" t="s">
        <v>19</v>
      </c>
      <c r="F363" s="32">
        <v>1</v>
      </c>
      <c r="G363" s="31" t="s">
        <v>99</v>
      </c>
      <c r="H363" s="27"/>
      <c r="I363" s="27"/>
      <c r="J363" s="27"/>
      <c r="K363" s="27"/>
      <c r="L363" s="27"/>
      <c r="M363" s="27"/>
      <c r="N363" s="27"/>
      <c r="O363" s="27"/>
      <c r="P363" s="27"/>
    </row>
    <row r="364" spans="1:16">
      <c r="A364" s="30">
        <v>15</v>
      </c>
      <c r="B364" s="31">
        <v>2</v>
      </c>
      <c r="C364" s="31" t="str" cm="1">
        <f t="array" ref="C364">INDEX($P$5:$P$7,B364)</f>
        <v>5:35–7:00 م</v>
      </c>
      <c r="D364" s="31">
        <v>1</v>
      </c>
      <c r="E364" s="31" t="s">
        <v>95</v>
      </c>
      <c r="F364" s="32">
        <v>1</v>
      </c>
      <c r="G364" s="31" t="s">
        <v>270</v>
      </c>
      <c r="H364" s="27"/>
      <c r="I364" s="27"/>
      <c r="J364" s="27"/>
      <c r="K364" s="27"/>
      <c r="L364" s="27"/>
      <c r="M364" s="27"/>
      <c r="N364" s="27"/>
      <c r="O364" s="27"/>
      <c r="P364" s="27"/>
    </row>
    <row r="365" spans="1:16">
      <c r="A365" s="30">
        <v>15</v>
      </c>
      <c r="B365" s="31">
        <v>2</v>
      </c>
      <c r="C365" s="31" t="str" cm="1">
        <f t="array" ref="C365">INDEX($P$5:$P$7,B365)</f>
        <v>5:35–7:00 م</v>
      </c>
      <c r="D365" s="31">
        <v>2</v>
      </c>
      <c r="E365" s="31" t="s">
        <v>95</v>
      </c>
      <c r="F365" s="32">
        <v>1</v>
      </c>
      <c r="G365" s="31" t="s">
        <v>282</v>
      </c>
      <c r="H365" s="27"/>
      <c r="I365" s="27"/>
      <c r="J365" s="27"/>
      <c r="K365" s="27"/>
      <c r="L365" s="27"/>
      <c r="M365" s="27"/>
      <c r="N365" s="27"/>
      <c r="O365" s="27"/>
      <c r="P365" s="27"/>
    </row>
    <row r="366" spans="1:16">
      <c r="A366" s="30">
        <v>15</v>
      </c>
      <c r="B366" s="31">
        <v>2</v>
      </c>
      <c r="C366" s="31" t="str" cm="1">
        <f t="array" ref="C366">INDEX($P$5:$P$7,B366)</f>
        <v>5:35–7:00 م</v>
      </c>
      <c r="D366" s="31">
        <v>3</v>
      </c>
      <c r="E366" s="31" t="s">
        <v>95</v>
      </c>
      <c r="F366" s="32">
        <v>1</v>
      </c>
      <c r="G366" s="31" t="s">
        <v>289</v>
      </c>
      <c r="H366" s="27"/>
      <c r="I366" s="27"/>
      <c r="J366" s="27"/>
      <c r="K366" s="27"/>
      <c r="L366" s="27"/>
      <c r="M366" s="27"/>
      <c r="N366" s="27"/>
      <c r="O366" s="27"/>
      <c r="P366" s="27"/>
    </row>
    <row r="367" spans="1:16">
      <c r="A367" s="30">
        <v>15</v>
      </c>
      <c r="B367" s="31">
        <v>2</v>
      </c>
      <c r="C367" s="31" t="str" cm="1">
        <f t="array" ref="C367">INDEX($P$5:$P$7,B367)</f>
        <v>5:35–7:00 م</v>
      </c>
      <c r="D367" s="31">
        <v>4</v>
      </c>
      <c r="E367" s="31" t="s">
        <v>95</v>
      </c>
      <c r="F367" s="32">
        <v>1</v>
      </c>
      <c r="G367" s="31" t="s">
        <v>444</v>
      </c>
      <c r="H367" s="27"/>
      <c r="I367" s="27"/>
      <c r="J367" s="27"/>
      <c r="K367" s="27"/>
      <c r="L367" s="27"/>
      <c r="M367" s="27"/>
      <c r="N367" s="27"/>
      <c r="O367" s="27"/>
      <c r="P367" s="27"/>
    </row>
    <row r="368" spans="1:16">
      <c r="A368" s="30">
        <v>15</v>
      </c>
      <c r="B368" s="31">
        <v>2</v>
      </c>
      <c r="C368" s="31" t="str" cm="1">
        <f t="array" ref="C368">INDEX($P$5:$P$7,B368)</f>
        <v>5:35–7:00 م</v>
      </c>
      <c r="D368" s="31">
        <v>5</v>
      </c>
      <c r="E368" s="31" t="s">
        <v>95</v>
      </c>
      <c r="F368" s="32">
        <v>1</v>
      </c>
      <c r="G368" s="31" t="s">
        <v>422</v>
      </c>
      <c r="H368" s="27"/>
      <c r="I368" s="27"/>
      <c r="J368" s="27"/>
      <c r="K368" s="27"/>
      <c r="L368" s="27"/>
      <c r="M368" s="27"/>
      <c r="N368" s="27"/>
      <c r="O368" s="27"/>
      <c r="P368" s="27"/>
    </row>
    <row r="369" spans="1:16">
      <c r="A369" s="30">
        <v>15</v>
      </c>
      <c r="B369" s="31">
        <v>2</v>
      </c>
      <c r="C369" s="31" t="str" cm="1">
        <f t="array" ref="C369">INDEX($P$5:$P$7,B369)</f>
        <v>5:35–7:00 م</v>
      </c>
      <c r="D369" s="31">
        <v>6</v>
      </c>
      <c r="E369" s="31" t="s">
        <v>95</v>
      </c>
      <c r="F369" s="32">
        <v>1</v>
      </c>
      <c r="G369" s="31" t="s">
        <v>372</v>
      </c>
      <c r="H369" s="27"/>
      <c r="I369" s="27"/>
      <c r="J369" s="27"/>
      <c r="K369" s="27"/>
      <c r="L369" s="27"/>
      <c r="M369" s="27"/>
      <c r="N369" s="27"/>
      <c r="O369" s="27"/>
      <c r="P369" s="27"/>
    </row>
    <row r="370" spans="1:16">
      <c r="A370" s="30">
        <v>15</v>
      </c>
      <c r="B370" s="31">
        <v>2</v>
      </c>
      <c r="C370" s="31" t="str" cm="1">
        <f t="array" ref="C370">INDEX($P$5:$P$7,B370)</f>
        <v>5:35–7:00 م</v>
      </c>
      <c r="D370" s="31">
        <v>7</v>
      </c>
      <c r="E370" s="31" t="s">
        <v>95</v>
      </c>
      <c r="F370" s="32">
        <v>1</v>
      </c>
      <c r="G370" s="31" t="s">
        <v>362</v>
      </c>
      <c r="H370" s="27"/>
      <c r="I370" s="27"/>
      <c r="J370" s="27"/>
      <c r="K370" s="27"/>
      <c r="L370" s="27"/>
      <c r="M370" s="27"/>
      <c r="N370" s="27"/>
      <c r="O370" s="27"/>
      <c r="P370" s="27"/>
    </row>
    <row r="371" spans="1:16">
      <c r="A371" s="30">
        <v>15</v>
      </c>
      <c r="B371" s="31">
        <v>2</v>
      </c>
      <c r="C371" s="31" t="str" cm="1">
        <f t="array" ref="C371">INDEX($P$5:$P$7,B371)</f>
        <v>5:35–7:00 م</v>
      </c>
      <c r="D371" s="31">
        <v>8</v>
      </c>
      <c r="E371" s="31" t="s">
        <v>95</v>
      </c>
      <c r="F371" s="32">
        <v>1</v>
      </c>
      <c r="G371" s="31" t="s">
        <v>354</v>
      </c>
      <c r="H371" s="27"/>
      <c r="I371" s="27"/>
      <c r="J371" s="27"/>
      <c r="K371" s="27"/>
      <c r="L371" s="27"/>
      <c r="M371" s="27"/>
      <c r="N371" s="27"/>
      <c r="O371" s="27"/>
      <c r="P371" s="27"/>
    </row>
    <row r="372" spans="1:16">
      <c r="A372" s="30">
        <v>15</v>
      </c>
      <c r="B372" s="31">
        <v>2</v>
      </c>
      <c r="C372" s="31" t="str" cm="1">
        <f t="array" ref="C372">INDEX($P$5:$P$7,B372)</f>
        <v>5:35–7:00 م</v>
      </c>
      <c r="D372" s="31">
        <v>9</v>
      </c>
      <c r="E372" s="31" t="s">
        <v>174</v>
      </c>
      <c r="F372" s="32">
        <v>1</v>
      </c>
      <c r="G372" s="31" t="s">
        <v>514</v>
      </c>
      <c r="H372" s="27"/>
      <c r="I372" s="27"/>
      <c r="J372" s="27"/>
      <c r="K372" s="27"/>
      <c r="L372" s="27"/>
      <c r="M372" s="27"/>
      <c r="N372" s="27"/>
      <c r="O372" s="27"/>
      <c r="P372" s="27"/>
    </row>
    <row r="373" spans="1:16">
      <c r="A373" s="30">
        <v>15</v>
      </c>
      <c r="B373" s="31">
        <v>3</v>
      </c>
      <c r="C373" s="31" t="str" cm="1">
        <f t="array" ref="C373">INDEX($P$5:$P$7,B373)</f>
        <v>7:10–8:35 م</v>
      </c>
      <c r="D373" s="31">
        <v>1</v>
      </c>
      <c r="E373" s="31" t="s">
        <v>174</v>
      </c>
      <c r="F373" s="32">
        <v>1</v>
      </c>
      <c r="G373" s="31" t="s">
        <v>523</v>
      </c>
      <c r="H373" s="27"/>
      <c r="I373" s="27"/>
      <c r="J373" s="27"/>
      <c r="K373" s="27"/>
      <c r="L373" s="27"/>
      <c r="M373" s="27"/>
      <c r="N373" s="27"/>
      <c r="O373" s="27"/>
      <c r="P373" s="27"/>
    </row>
    <row r="374" spans="1:16">
      <c r="A374" s="30">
        <v>15</v>
      </c>
      <c r="B374" s="31">
        <v>3</v>
      </c>
      <c r="C374" s="31" t="str" cm="1">
        <f t="array" ref="C374">INDEX($P$5:$P$7,B374)</f>
        <v>7:10–8:35 م</v>
      </c>
      <c r="D374" s="31">
        <v>2</v>
      </c>
      <c r="E374" s="31" t="s">
        <v>174</v>
      </c>
      <c r="F374" s="32">
        <v>1</v>
      </c>
      <c r="G374" s="31" t="s">
        <v>544</v>
      </c>
      <c r="H374" s="27"/>
      <c r="I374" s="27"/>
      <c r="J374" s="27"/>
      <c r="K374" s="27"/>
      <c r="L374" s="27"/>
      <c r="M374" s="27"/>
      <c r="N374" s="27"/>
      <c r="O374" s="27"/>
      <c r="P374" s="27"/>
    </row>
    <row r="375" spans="1:16">
      <c r="A375" s="30">
        <v>15</v>
      </c>
      <c r="B375" s="31">
        <v>3</v>
      </c>
      <c r="C375" s="31" t="str" cm="1">
        <f t="array" ref="C375">INDEX($P$5:$P$7,B375)</f>
        <v>7:10–8:35 م</v>
      </c>
      <c r="D375" s="31">
        <v>3</v>
      </c>
      <c r="E375" s="31" t="s">
        <v>174</v>
      </c>
      <c r="F375" s="32">
        <v>1</v>
      </c>
      <c r="G375" s="31" t="s">
        <v>740</v>
      </c>
      <c r="H375" s="27"/>
      <c r="I375" s="27"/>
      <c r="J375" s="27"/>
      <c r="K375" s="27"/>
      <c r="L375" s="27"/>
      <c r="M375" s="27"/>
      <c r="N375" s="27"/>
      <c r="O375" s="27"/>
      <c r="P375" s="27"/>
    </row>
    <row r="376" spans="1:16">
      <c r="A376" s="30">
        <v>15</v>
      </c>
      <c r="B376" s="31">
        <v>3</v>
      </c>
      <c r="C376" s="31" t="str" cm="1">
        <f t="array" ref="C376">INDEX($P$5:$P$7,B376)</f>
        <v>7:10–8:35 م</v>
      </c>
      <c r="D376" s="31">
        <v>4</v>
      </c>
      <c r="E376" s="31" t="s">
        <v>174</v>
      </c>
      <c r="F376" s="32">
        <v>1</v>
      </c>
      <c r="G376" s="31" t="s">
        <v>720</v>
      </c>
      <c r="H376" s="27"/>
      <c r="I376" s="27"/>
      <c r="J376" s="27"/>
      <c r="K376" s="27"/>
      <c r="L376" s="27"/>
      <c r="M376" s="27"/>
      <c r="N376" s="27"/>
      <c r="O376" s="27"/>
      <c r="P376" s="27"/>
    </row>
    <row r="377" spans="1:16">
      <c r="A377" s="30">
        <v>15</v>
      </c>
      <c r="B377" s="31">
        <v>3</v>
      </c>
      <c r="C377" s="31" t="str" cm="1">
        <f t="array" ref="C377">INDEX($P$5:$P$7,B377)</f>
        <v>7:10–8:35 م</v>
      </c>
      <c r="D377" s="31">
        <v>5</v>
      </c>
      <c r="E377" s="31" t="s">
        <v>174</v>
      </c>
      <c r="F377" s="32">
        <v>1</v>
      </c>
      <c r="G377" s="31" t="s">
        <v>680</v>
      </c>
      <c r="H377" s="27"/>
      <c r="I377" s="27"/>
      <c r="J377" s="27"/>
      <c r="K377" s="27"/>
      <c r="L377" s="27"/>
      <c r="M377" s="27"/>
      <c r="N377" s="27"/>
      <c r="O377" s="27"/>
      <c r="P377" s="27"/>
    </row>
    <row r="378" spans="1:16">
      <c r="A378" s="30">
        <v>15</v>
      </c>
      <c r="B378" s="31">
        <v>3</v>
      </c>
      <c r="C378" s="31" t="str" cm="1">
        <f t="array" ref="C378">INDEX($P$5:$P$7,B378)</f>
        <v>7:10–8:35 م</v>
      </c>
      <c r="D378" s="31">
        <v>6</v>
      </c>
      <c r="E378" s="31" t="s">
        <v>174</v>
      </c>
      <c r="F378" s="32">
        <v>1</v>
      </c>
      <c r="G378" s="31" t="s">
        <v>670</v>
      </c>
      <c r="H378" s="27"/>
      <c r="I378" s="27"/>
      <c r="J378" s="27"/>
      <c r="K378" s="27"/>
      <c r="L378" s="27"/>
      <c r="M378" s="27"/>
      <c r="N378" s="27"/>
      <c r="O378" s="27"/>
      <c r="P378" s="27"/>
    </row>
    <row r="379" spans="1:16">
      <c r="A379" s="30">
        <v>15</v>
      </c>
      <c r="B379" s="31">
        <v>3</v>
      </c>
      <c r="C379" s="31" t="str" cm="1">
        <f t="array" ref="C379">INDEX($P$5:$P$7,B379)</f>
        <v>7:10–8:35 م</v>
      </c>
      <c r="D379" s="31">
        <v>7</v>
      </c>
      <c r="E379" s="31" t="s">
        <v>174</v>
      </c>
      <c r="F379" s="32">
        <v>1</v>
      </c>
      <c r="G379" s="31" t="s">
        <v>658</v>
      </c>
      <c r="H379" s="27"/>
      <c r="I379" s="27"/>
      <c r="J379" s="27"/>
      <c r="K379" s="27"/>
      <c r="L379" s="27"/>
      <c r="M379" s="27"/>
      <c r="N379" s="27"/>
      <c r="O379" s="27"/>
      <c r="P379" s="27"/>
    </row>
    <row r="380" spans="1:16">
      <c r="A380" s="30">
        <v>16</v>
      </c>
      <c r="B380" s="31">
        <v>1</v>
      </c>
      <c r="C380" s="31" t="str" cm="1">
        <f t="array" ref="C380">INDEX($P$5:$P$7,B380)</f>
        <v>4:00–5:25 م</v>
      </c>
      <c r="D380" s="31">
        <v>1</v>
      </c>
      <c r="E380" s="31" t="s">
        <v>19</v>
      </c>
      <c r="F380" s="32">
        <v>1</v>
      </c>
      <c r="G380" s="31" t="s">
        <v>29</v>
      </c>
      <c r="H380" s="27"/>
      <c r="I380" s="27"/>
      <c r="J380" s="27"/>
      <c r="K380" s="27"/>
      <c r="L380" s="27"/>
      <c r="M380" s="27"/>
      <c r="N380" s="27"/>
      <c r="O380" s="27"/>
      <c r="P380" s="27"/>
    </row>
    <row r="381" spans="1:16">
      <c r="A381" s="30">
        <v>16</v>
      </c>
      <c r="B381" s="31">
        <v>1</v>
      </c>
      <c r="C381" s="31" t="str" cm="1">
        <f t="array" ref="C381">INDEX($P$5:$P$7,B381)</f>
        <v>4:00–5:25 م</v>
      </c>
      <c r="D381" s="31">
        <v>2</v>
      </c>
      <c r="E381" s="31" t="s">
        <v>19</v>
      </c>
      <c r="F381" s="32">
        <v>1</v>
      </c>
      <c r="G381" s="31" t="s">
        <v>30</v>
      </c>
      <c r="H381" s="27"/>
      <c r="I381" s="27"/>
      <c r="J381" s="27"/>
      <c r="K381" s="27"/>
      <c r="L381" s="27"/>
      <c r="M381" s="27"/>
      <c r="N381" s="27"/>
      <c r="O381" s="27"/>
      <c r="P381" s="27"/>
    </row>
    <row r="382" spans="1:16">
      <c r="A382" s="30">
        <v>16</v>
      </c>
      <c r="B382" s="31">
        <v>1</v>
      </c>
      <c r="C382" s="31" t="str" cm="1">
        <f t="array" ref="C382">INDEX($P$5:$P$7,B382)</f>
        <v>4:00–5:25 م</v>
      </c>
      <c r="D382" s="31">
        <v>3</v>
      </c>
      <c r="E382" s="31" t="s">
        <v>19</v>
      </c>
      <c r="F382" s="32">
        <v>1</v>
      </c>
      <c r="G382" s="31" t="s">
        <v>215</v>
      </c>
      <c r="H382" s="27"/>
      <c r="I382" s="27"/>
      <c r="J382" s="27"/>
      <c r="K382" s="27"/>
      <c r="L382" s="27"/>
      <c r="M382" s="27"/>
      <c r="N382" s="27"/>
      <c r="O382" s="27"/>
      <c r="P382" s="27"/>
    </row>
    <row r="383" spans="1:16">
      <c r="A383" s="30">
        <v>16</v>
      </c>
      <c r="B383" s="31">
        <v>1</v>
      </c>
      <c r="C383" s="31" t="str" cm="1">
        <f t="array" ref="C383">INDEX($P$5:$P$7,B383)</f>
        <v>4:00–5:25 م</v>
      </c>
      <c r="D383" s="31">
        <v>4</v>
      </c>
      <c r="E383" s="31" t="s">
        <v>19</v>
      </c>
      <c r="F383" s="32">
        <v>1</v>
      </c>
      <c r="G383" s="31" t="s">
        <v>166</v>
      </c>
      <c r="H383" s="27"/>
      <c r="I383" s="27"/>
      <c r="J383" s="27"/>
      <c r="K383" s="27"/>
      <c r="L383" s="27"/>
      <c r="M383" s="27"/>
      <c r="N383" s="27"/>
      <c r="O383" s="27"/>
      <c r="P383" s="27"/>
    </row>
    <row r="384" spans="1:16">
      <c r="A384" s="30">
        <v>16</v>
      </c>
      <c r="B384" s="31">
        <v>1</v>
      </c>
      <c r="C384" s="31" t="str" cm="1">
        <f t="array" ref="C384">INDEX($P$5:$P$7,B384)</f>
        <v>4:00–5:25 م</v>
      </c>
      <c r="D384" s="31">
        <v>5</v>
      </c>
      <c r="E384" s="31" t="s">
        <v>19</v>
      </c>
      <c r="F384" s="32">
        <v>1</v>
      </c>
      <c r="G384" s="31" t="s">
        <v>167</v>
      </c>
      <c r="H384" s="27"/>
      <c r="I384" s="27"/>
      <c r="J384" s="27"/>
      <c r="K384" s="27"/>
      <c r="L384" s="27"/>
      <c r="M384" s="27"/>
      <c r="N384" s="27"/>
      <c r="O384" s="27"/>
      <c r="P384" s="27"/>
    </row>
    <row r="385" spans="1:16">
      <c r="A385" s="30">
        <v>16</v>
      </c>
      <c r="B385" s="31">
        <v>1</v>
      </c>
      <c r="C385" s="31" t="str" cm="1">
        <f t="array" ref="C385">INDEX($P$5:$P$7,B385)</f>
        <v>4:00–5:25 م</v>
      </c>
      <c r="D385" s="31">
        <v>6</v>
      </c>
      <c r="E385" s="31" t="s">
        <v>19</v>
      </c>
      <c r="F385" s="32">
        <v>1</v>
      </c>
      <c r="G385" s="31" t="s">
        <v>168</v>
      </c>
      <c r="H385" s="27"/>
      <c r="I385" s="27"/>
      <c r="J385" s="27"/>
      <c r="K385" s="27"/>
      <c r="L385" s="27"/>
      <c r="M385" s="27"/>
      <c r="N385" s="27"/>
      <c r="O385" s="27"/>
      <c r="P385" s="27"/>
    </row>
    <row r="386" spans="1:16">
      <c r="A386" s="30">
        <v>16</v>
      </c>
      <c r="B386" s="31">
        <v>1</v>
      </c>
      <c r="C386" s="31" t="str" cm="1">
        <f t="array" ref="C386">INDEX($P$5:$P$7,B386)</f>
        <v>4:00–5:25 م</v>
      </c>
      <c r="D386" s="31">
        <v>7</v>
      </c>
      <c r="E386" s="31" t="s">
        <v>19</v>
      </c>
      <c r="F386" s="32">
        <v>1</v>
      </c>
      <c r="G386" s="31" t="s">
        <v>105</v>
      </c>
      <c r="H386" s="27"/>
      <c r="I386" s="27"/>
      <c r="J386" s="27"/>
      <c r="K386" s="27"/>
      <c r="L386" s="27"/>
      <c r="M386" s="27"/>
      <c r="N386" s="27"/>
      <c r="O386" s="27"/>
      <c r="P386" s="27"/>
    </row>
    <row r="387" spans="1:16">
      <c r="A387" s="30">
        <v>16</v>
      </c>
      <c r="B387" s="31">
        <v>1</v>
      </c>
      <c r="C387" s="31" t="str" cm="1">
        <f t="array" ref="C387">INDEX($P$5:$P$7,B387)</f>
        <v>4:00–5:25 م</v>
      </c>
      <c r="D387" s="31">
        <v>8</v>
      </c>
      <c r="E387" s="31" t="s">
        <v>19</v>
      </c>
      <c r="F387" s="32">
        <v>1</v>
      </c>
      <c r="G387" s="31" t="s">
        <v>100</v>
      </c>
      <c r="H387" s="27"/>
      <c r="I387" s="27"/>
      <c r="J387" s="27"/>
      <c r="K387" s="27"/>
      <c r="L387" s="27"/>
      <c r="M387" s="27"/>
      <c r="N387" s="27"/>
      <c r="O387" s="27"/>
      <c r="P387" s="27"/>
    </row>
    <row r="388" spans="1:16">
      <c r="A388" s="30">
        <v>16</v>
      </c>
      <c r="B388" s="31">
        <v>1</v>
      </c>
      <c r="C388" s="31" t="str" cm="1">
        <f t="array" ref="C388">INDEX($P$5:$P$7,B388)</f>
        <v>4:00–5:25 م</v>
      </c>
      <c r="D388" s="31">
        <v>9</v>
      </c>
      <c r="E388" s="31" t="s">
        <v>19</v>
      </c>
      <c r="F388" s="32">
        <v>1</v>
      </c>
      <c r="G388" s="31" t="s">
        <v>89</v>
      </c>
      <c r="H388" s="27"/>
      <c r="I388" s="27"/>
      <c r="J388" s="27"/>
      <c r="K388" s="27"/>
      <c r="L388" s="27"/>
      <c r="M388" s="27"/>
      <c r="N388" s="27"/>
      <c r="O388" s="27"/>
      <c r="P388" s="27"/>
    </row>
    <row r="389" spans="1:16">
      <c r="A389" s="30">
        <v>16</v>
      </c>
      <c r="B389" s="31">
        <v>2</v>
      </c>
      <c r="C389" s="31" t="str" cm="1">
        <f t="array" ref="C389">INDEX($P$5:$P$7,B389)</f>
        <v>5:35–7:00 م</v>
      </c>
      <c r="D389" s="31">
        <v>1</v>
      </c>
      <c r="E389" s="31" t="s">
        <v>95</v>
      </c>
      <c r="F389" s="32">
        <v>1</v>
      </c>
      <c r="G389" s="31" t="s">
        <v>239</v>
      </c>
      <c r="H389" s="27"/>
      <c r="I389" s="27"/>
      <c r="J389" s="27"/>
      <c r="K389" s="27"/>
      <c r="L389" s="27"/>
      <c r="M389" s="27"/>
      <c r="N389" s="27"/>
      <c r="O389" s="27"/>
      <c r="P389" s="27"/>
    </row>
    <row r="390" spans="1:16">
      <c r="A390" s="30">
        <v>16</v>
      </c>
      <c r="B390" s="31">
        <v>2</v>
      </c>
      <c r="C390" s="31" t="str" cm="1">
        <f t="array" ref="C390">INDEX($P$5:$P$7,B390)</f>
        <v>5:35–7:00 م</v>
      </c>
      <c r="D390" s="31">
        <v>2</v>
      </c>
      <c r="E390" s="31" t="s">
        <v>95</v>
      </c>
      <c r="F390" s="32">
        <v>1</v>
      </c>
      <c r="G390" s="31" t="s">
        <v>259</v>
      </c>
      <c r="H390" s="27"/>
      <c r="I390" s="27"/>
      <c r="J390" s="27"/>
      <c r="K390" s="27"/>
      <c r="L390" s="27"/>
      <c r="M390" s="27"/>
      <c r="N390" s="27"/>
      <c r="O390" s="27"/>
      <c r="P390" s="27"/>
    </row>
    <row r="391" spans="1:16">
      <c r="A391" s="30">
        <v>16</v>
      </c>
      <c r="B391" s="31">
        <v>2</v>
      </c>
      <c r="C391" s="31" t="str" cm="1">
        <f t="array" ref="C391">INDEX($P$5:$P$7,B391)</f>
        <v>5:35–7:00 م</v>
      </c>
      <c r="D391" s="31">
        <v>3</v>
      </c>
      <c r="E391" s="31" t="s">
        <v>95</v>
      </c>
      <c r="F391" s="32">
        <v>1</v>
      </c>
      <c r="G391" s="31" t="s">
        <v>445</v>
      </c>
      <c r="H391" s="27"/>
      <c r="I391" s="27"/>
      <c r="J391" s="27"/>
      <c r="K391" s="27"/>
      <c r="L391" s="27"/>
      <c r="M391" s="27"/>
      <c r="N391" s="27"/>
      <c r="O391" s="27"/>
      <c r="P391" s="27"/>
    </row>
    <row r="392" spans="1:16">
      <c r="A392" s="30">
        <v>16</v>
      </c>
      <c r="B392" s="31">
        <v>2</v>
      </c>
      <c r="C392" s="31" t="str" cm="1">
        <f t="array" ref="C392">INDEX($P$5:$P$7,B392)</f>
        <v>5:35–7:00 م</v>
      </c>
      <c r="D392" s="31">
        <v>4</v>
      </c>
      <c r="E392" s="31" t="s">
        <v>95</v>
      </c>
      <c r="F392" s="32">
        <v>1</v>
      </c>
      <c r="G392" s="31" t="s">
        <v>423</v>
      </c>
      <c r="H392" s="27"/>
      <c r="I392" s="27"/>
      <c r="J392" s="27"/>
      <c r="K392" s="27"/>
      <c r="L392" s="27"/>
      <c r="M392" s="27"/>
      <c r="N392" s="27"/>
      <c r="O392" s="27"/>
      <c r="P392" s="27"/>
    </row>
    <row r="393" spans="1:16">
      <c r="A393" s="30">
        <v>16</v>
      </c>
      <c r="B393" s="31">
        <v>2</v>
      </c>
      <c r="C393" s="31" t="str" cm="1">
        <f t="array" ref="C393">INDEX($P$5:$P$7,B393)</f>
        <v>5:35–7:00 م</v>
      </c>
      <c r="D393" s="31">
        <v>5</v>
      </c>
      <c r="E393" s="31" t="s">
        <v>95</v>
      </c>
      <c r="F393" s="32">
        <v>1</v>
      </c>
      <c r="G393" s="31" t="s">
        <v>366</v>
      </c>
      <c r="H393" s="27"/>
      <c r="I393" s="27"/>
      <c r="J393" s="27"/>
      <c r="K393" s="27"/>
      <c r="L393" s="27"/>
      <c r="M393" s="27"/>
      <c r="N393" s="27"/>
      <c r="O393" s="27"/>
      <c r="P393" s="27"/>
    </row>
    <row r="394" spans="1:16">
      <c r="A394" s="30">
        <v>16</v>
      </c>
      <c r="B394" s="31">
        <v>2</v>
      </c>
      <c r="C394" s="31" t="str" cm="1">
        <f t="array" ref="C394">INDEX($P$5:$P$7,B394)</f>
        <v>5:35–7:00 م</v>
      </c>
      <c r="D394" s="31">
        <v>6</v>
      </c>
      <c r="E394" s="31" t="s">
        <v>95</v>
      </c>
      <c r="F394" s="32">
        <v>1</v>
      </c>
      <c r="G394" s="31" t="s">
        <v>363</v>
      </c>
      <c r="H394" s="27"/>
      <c r="I394" s="27"/>
      <c r="J394" s="27"/>
      <c r="K394" s="27"/>
      <c r="L394" s="27"/>
      <c r="M394" s="27"/>
      <c r="N394" s="27"/>
      <c r="O394" s="27"/>
      <c r="P394" s="27"/>
    </row>
    <row r="395" spans="1:16">
      <c r="A395" s="30">
        <v>16</v>
      </c>
      <c r="B395" s="31">
        <v>2</v>
      </c>
      <c r="C395" s="31" t="str" cm="1">
        <f t="array" ref="C395">INDEX($P$5:$P$7,B395)</f>
        <v>5:35–7:00 م</v>
      </c>
      <c r="D395" s="31">
        <v>7</v>
      </c>
      <c r="E395" s="31" t="s">
        <v>95</v>
      </c>
      <c r="F395" s="32">
        <v>1</v>
      </c>
      <c r="G395" s="31" t="s">
        <v>355</v>
      </c>
      <c r="H395" s="27"/>
      <c r="I395" s="27"/>
      <c r="J395" s="27"/>
      <c r="K395" s="27"/>
      <c r="L395" s="27"/>
      <c r="M395" s="27"/>
      <c r="N395" s="27"/>
      <c r="O395" s="27"/>
      <c r="P395" s="27"/>
    </row>
    <row r="396" spans="1:16">
      <c r="A396" s="30">
        <v>16</v>
      </c>
      <c r="B396" s="31">
        <v>2</v>
      </c>
      <c r="C396" s="31" t="str" cm="1">
        <f t="array" ref="C396">INDEX($P$5:$P$7,B396)</f>
        <v>5:35–7:00 م</v>
      </c>
      <c r="D396" s="31">
        <v>8</v>
      </c>
      <c r="E396" s="31" t="s">
        <v>95</v>
      </c>
      <c r="F396" s="32">
        <v>1</v>
      </c>
      <c r="G396" s="31" t="s">
        <v>339</v>
      </c>
      <c r="H396" s="27"/>
      <c r="I396" s="27"/>
      <c r="J396" s="27"/>
      <c r="K396" s="27"/>
      <c r="L396" s="27"/>
      <c r="M396" s="27"/>
      <c r="N396" s="27"/>
      <c r="O396" s="27"/>
      <c r="P396" s="27"/>
    </row>
    <row r="397" spans="1:16">
      <c r="A397" s="30">
        <v>16</v>
      </c>
      <c r="B397" s="31">
        <v>2</v>
      </c>
      <c r="C397" s="31" t="str" cm="1">
        <f t="array" ref="C397">INDEX($P$5:$P$7,B397)</f>
        <v>5:35–7:00 م</v>
      </c>
      <c r="D397" s="31">
        <v>9</v>
      </c>
      <c r="E397" s="31" t="s">
        <v>174</v>
      </c>
      <c r="F397" s="32">
        <v>1</v>
      </c>
      <c r="G397" s="31" t="s">
        <v>486</v>
      </c>
      <c r="H397" s="27"/>
      <c r="I397" s="27"/>
      <c r="J397" s="27"/>
      <c r="K397" s="27"/>
      <c r="L397" s="27"/>
      <c r="M397" s="27"/>
      <c r="N397" s="27"/>
      <c r="O397" s="27"/>
      <c r="P397" s="27"/>
    </row>
    <row r="398" spans="1:16">
      <c r="A398" s="30">
        <v>16</v>
      </c>
      <c r="B398" s="31">
        <v>3</v>
      </c>
      <c r="C398" s="31" t="str" cm="1">
        <f t="array" ref="C398">INDEX($P$5:$P$7,B398)</f>
        <v>7:10–8:35 م</v>
      </c>
      <c r="D398" s="31">
        <v>1</v>
      </c>
      <c r="E398" s="31" t="s">
        <v>174</v>
      </c>
      <c r="F398" s="32">
        <v>1</v>
      </c>
      <c r="G398" s="31" t="s">
        <v>505</v>
      </c>
      <c r="H398" s="27"/>
      <c r="I398" s="27"/>
      <c r="J398" s="27"/>
      <c r="K398" s="27"/>
      <c r="L398" s="27"/>
      <c r="M398" s="27"/>
      <c r="N398" s="27"/>
      <c r="O398" s="27"/>
      <c r="P398" s="27"/>
    </row>
    <row r="399" spans="1:16">
      <c r="A399" s="30">
        <v>16</v>
      </c>
      <c r="B399" s="31">
        <v>3</v>
      </c>
      <c r="C399" s="31" t="str" cm="1">
        <f t="array" ref="C399">INDEX($P$5:$P$7,B399)</f>
        <v>7:10–8:35 م</v>
      </c>
      <c r="D399" s="31">
        <v>2</v>
      </c>
      <c r="E399" s="31" t="s">
        <v>174</v>
      </c>
      <c r="F399" s="32">
        <v>1</v>
      </c>
      <c r="G399" s="31" t="s">
        <v>741</v>
      </c>
      <c r="H399" s="27"/>
      <c r="I399" s="27"/>
      <c r="J399" s="27"/>
      <c r="K399" s="27"/>
      <c r="L399" s="27"/>
      <c r="M399" s="27"/>
      <c r="N399" s="27"/>
      <c r="O399" s="27"/>
      <c r="P399" s="27"/>
    </row>
    <row r="400" spans="1:16">
      <c r="A400" s="30">
        <v>16</v>
      </c>
      <c r="B400" s="31">
        <v>3</v>
      </c>
      <c r="C400" s="31" t="str" cm="1">
        <f t="array" ref="C400">INDEX($P$5:$P$7,B400)</f>
        <v>7:10–8:35 م</v>
      </c>
      <c r="D400" s="31">
        <v>3</v>
      </c>
      <c r="E400" s="31" t="s">
        <v>174</v>
      </c>
      <c r="F400" s="32">
        <v>1</v>
      </c>
      <c r="G400" s="31" t="s">
        <v>721</v>
      </c>
      <c r="H400" s="27"/>
      <c r="I400" s="27"/>
      <c r="J400" s="27"/>
      <c r="K400" s="27"/>
      <c r="L400" s="27"/>
      <c r="M400" s="27"/>
      <c r="N400" s="27"/>
      <c r="O400" s="27"/>
      <c r="P400" s="27"/>
    </row>
    <row r="401" spans="1:16">
      <c r="A401" s="30">
        <v>16</v>
      </c>
      <c r="B401" s="31">
        <v>3</v>
      </c>
      <c r="C401" s="31" t="str" cm="1">
        <f t="array" ref="C401">INDEX($P$5:$P$7,B401)</f>
        <v>7:10–8:35 م</v>
      </c>
      <c r="D401" s="31">
        <v>4</v>
      </c>
      <c r="E401" s="31" t="s">
        <v>174</v>
      </c>
      <c r="F401" s="32">
        <v>1</v>
      </c>
      <c r="G401" s="31" t="s">
        <v>681</v>
      </c>
      <c r="H401" s="27"/>
      <c r="I401" s="27"/>
      <c r="J401" s="27"/>
      <c r="K401" s="27"/>
      <c r="L401" s="27"/>
      <c r="M401" s="27"/>
      <c r="N401" s="27"/>
      <c r="O401" s="27"/>
      <c r="P401" s="27"/>
    </row>
    <row r="402" spans="1:16">
      <c r="A402" s="30">
        <v>16</v>
      </c>
      <c r="B402" s="31">
        <v>3</v>
      </c>
      <c r="C402" s="31" t="str" cm="1">
        <f t="array" ref="C402">INDEX($P$5:$P$7,B402)</f>
        <v>7:10–8:35 م</v>
      </c>
      <c r="D402" s="31">
        <v>5</v>
      </c>
      <c r="E402" s="31" t="s">
        <v>174</v>
      </c>
      <c r="F402" s="32">
        <v>1</v>
      </c>
      <c r="G402" s="31" t="s">
        <v>671</v>
      </c>
      <c r="H402" s="27"/>
      <c r="I402" s="27"/>
      <c r="J402" s="27"/>
      <c r="K402" s="27"/>
      <c r="L402" s="27"/>
      <c r="M402" s="27"/>
      <c r="N402" s="27"/>
      <c r="O402" s="27"/>
      <c r="P402" s="27"/>
    </row>
    <row r="403" spans="1:16">
      <c r="A403" s="30">
        <v>16</v>
      </c>
      <c r="B403" s="31">
        <v>3</v>
      </c>
      <c r="C403" s="31" t="str" cm="1">
        <f t="array" ref="C403">INDEX($P$5:$P$7,B403)</f>
        <v>7:10–8:35 م</v>
      </c>
      <c r="D403" s="31">
        <v>6</v>
      </c>
      <c r="E403" s="31" t="s">
        <v>174</v>
      </c>
      <c r="F403" s="32">
        <v>1</v>
      </c>
      <c r="G403" s="31" t="s">
        <v>659</v>
      </c>
      <c r="H403" s="27"/>
      <c r="I403" s="27"/>
      <c r="J403" s="27"/>
      <c r="K403" s="27"/>
      <c r="L403" s="27"/>
      <c r="M403" s="27"/>
      <c r="N403" s="27"/>
      <c r="O403" s="27"/>
      <c r="P403" s="27"/>
    </row>
    <row r="404" spans="1:16">
      <c r="A404" s="30">
        <v>16</v>
      </c>
      <c r="B404" s="31">
        <v>3</v>
      </c>
      <c r="C404" s="31" t="str" cm="1">
        <f t="array" ref="C404">INDEX($P$5:$P$7,B404)</f>
        <v>7:10–8:35 م</v>
      </c>
      <c r="D404" s="31">
        <v>7</v>
      </c>
      <c r="E404" s="31" t="s">
        <v>174</v>
      </c>
      <c r="F404" s="32">
        <v>1</v>
      </c>
      <c r="G404" s="31" t="s">
        <v>649</v>
      </c>
      <c r="H404" s="27"/>
      <c r="I404" s="27"/>
      <c r="J404" s="27"/>
      <c r="K404" s="27"/>
      <c r="L404" s="27"/>
      <c r="M404" s="27"/>
      <c r="N404" s="27"/>
      <c r="O404" s="27"/>
      <c r="P404" s="27"/>
    </row>
    <row r="405" spans="1:16">
      <c r="A405" s="30">
        <v>17</v>
      </c>
      <c r="B405" s="31">
        <v>1</v>
      </c>
      <c r="C405" s="31" t="str" cm="1">
        <f t="array" ref="C405">INDEX($P$5:$P$7,B405)</f>
        <v>4:00–5:25 م</v>
      </c>
      <c r="D405" s="31">
        <v>1</v>
      </c>
      <c r="E405" s="31" t="s">
        <v>19</v>
      </c>
      <c r="F405" s="32">
        <v>1</v>
      </c>
      <c r="G405" s="31" t="s">
        <v>32</v>
      </c>
      <c r="H405" s="27"/>
      <c r="I405" s="27"/>
      <c r="J405" s="27"/>
      <c r="K405" s="27"/>
      <c r="L405" s="27"/>
      <c r="M405" s="27"/>
      <c r="N405" s="27"/>
      <c r="O405" s="27"/>
      <c r="P405" s="27"/>
    </row>
    <row r="406" spans="1:16">
      <c r="A406" s="30">
        <v>17</v>
      </c>
      <c r="B406" s="31">
        <v>1</v>
      </c>
      <c r="C406" s="31" t="str" cm="1">
        <f t="array" ref="C406">INDEX($P$5:$P$7,B406)</f>
        <v>4:00–5:25 م</v>
      </c>
      <c r="D406" s="31">
        <v>2</v>
      </c>
      <c r="E406" s="31" t="s">
        <v>19</v>
      </c>
      <c r="F406" s="32">
        <v>1</v>
      </c>
      <c r="G406" s="31" t="s">
        <v>187</v>
      </c>
      <c r="H406" s="27"/>
      <c r="I406" s="27"/>
      <c r="J406" s="27"/>
      <c r="K406" s="27"/>
      <c r="L406" s="27"/>
      <c r="M406" s="27"/>
      <c r="N406" s="27"/>
      <c r="O406" s="27"/>
      <c r="P406" s="27"/>
    </row>
    <row r="407" spans="1:16">
      <c r="A407" s="30">
        <v>17</v>
      </c>
      <c r="B407" s="31">
        <v>1</v>
      </c>
      <c r="C407" s="31" t="str" cm="1">
        <f t="array" ref="C407">INDEX($P$5:$P$7,B407)</f>
        <v>4:00–5:25 م</v>
      </c>
      <c r="D407" s="31">
        <v>3</v>
      </c>
      <c r="E407" s="31" t="s">
        <v>19</v>
      </c>
      <c r="F407" s="32">
        <v>1</v>
      </c>
      <c r="G407" s="31" t="s">
        <v>169</v>
      </c>
      <c r="H407" s="27"/>
      <c r="I407" s="27"/>
      <c r="J407" s="27"/>
      <c r="K407" s="27"/>
      <c r="L407" s="27"/>
      <c r="M407" s="27"/>
      <c r="N407" s="27"/>
      <c r="O407" s="27"/>
      <c r="P407" s="27"/>
    </row>
    <row r="408" spans="1:16">
      <c r="A408" s="30">
        <v>17</v>
      </c>
      <c r="B408" s="31">
        <v>1</v>
      </c>
      <c r="C408" s="31" t="str" cm="1">
        <f t="array" ref="C408">INDEX($P$5:$P$7,B408)</f>
        <v>4:00–5:25 م</v>
      </c>
      <c r="D408" s="31">
        <v>4</v>
      </c>
      <c r="E408" s="31" t="s">
        <v>19</v>
      </c>
      <c r="F408" s="32">
        <v>1</v>
      </c>
      <c r="G408" s="31" t="s">
        <v>170</v>
      </c>
      <c r="H408" s="27"/>
      <c r="I408" s="27"/>
      <c r="J408" s="27"/>
      <c r="K408" s="27"/>
      <c r="L408" s="27"/>
      <c r="M408" s="27"/>
      <c r="N408" s="27"/>
      <c r="O408" s="27"/>
      <c r="P408" s="27"/>
    </row>
    <row r="409" spans="1:16">
      <c r="A409" s="30">
        <v>17</v>
      </c>
      <c r="B409" s="31">
        <v>1</v>
      </c>
      <c r="C409" s="31" t="str" cm="1">
        <f t="array" ref="C409">INDEX($P$5:$P$7,B409)</f>
        <v>4:00–5:25 م</v>
      </c>
      <c r="D409" s="31">
        <v>5</v>
      </c>
      <c r="E409" s="31" t="s">
        <v>19</v>
      </c>
      <c r="F409" s="32">
        <v>1</v>
      </c>
      <c r="G409" s="31" t="s">
        <v>171</v>
      </c>
      <c r="H409" s="27"/>
      <c r="I409" s="27"/>
      <c r="J409" s="27"/>
      <c r="K409" s="27"/>
      <c r="L409" s="27"/>
      <c r="M409" s="27"/>
      <c r="N409" s="27"/>
      <c r="O409" s="27"/>
      <c r="P409" s="27"/>
    </row>
    <row r="410" spans="1:16">
      <c r="A410" s="30">
        <v>17</v>
      </c>
      <c r="B410" s="31">
        <v>1</v>
      </c>
      <c r="C410" s="31" t="str" cm="1">
        <f t="array" ref="C410">INDEX($P$5:$P$7,B410)</f>
        <v>4:00–5:25 م</v>
      </c>
      <c r="D410" s="31">
        <v>6</v>
      </c>
      <c r="E410" s="31" t="s">
        <v>19</v>
      </c>
      <c r="F410" s="32">
        <v>1</v>
      </c>
      <c r="G410" s="31" t="s">
        <v>172</v>
      </c>
      <c r="H410" s="27"/>
      <c r="I410" s="27"/>
      <c r="J410" s="27"/>
      <c r="K410" s="27"/>
      <c r="L410" s="27"/>
      <c r="M410" s="27"/>
      <c r="N410" s="27"/>
      <c r="O410" s="27"/>
      <c r="P410" s="27"/>
    </row>
    <row r="411" spans="1:16">
      <c r="A411" s="30">
        <v>17</v>
      </c>
      <c r="B411" s="31">
        <v>1</v>
      </c>
      <c r="C411" s="31" t="str" cm="1">
        <f t="array" ref="C411">INDEX($P$5:$P$7,B411)</f>
        <v>4:00–5:25 م</v>
      </c>
      <c r="D411" s="31">
        <v>7</v>
      </c>
      <c r="E411" s="31" t="s">
        <v>19</v>
      </c>
      <c r="F411" s="32">
        <v>1</v>
      </c>
      <c r="G411" s="31" t="s">
        <v>96</v>
      </c>
      <c r="H411" s="27"/>
      <c r="I411" s="27"/>
      <c r="J411" s="27"/>
      <c r="K411" s="27"/>
      <c r="L411" s="27"/>
      <c r="M411" s="27"/>
      <c r="N411" s="27"/>
      <c r="O411" s="27"/>
      <c r="P411" s="27"/>
    </row>
    <row r="412" spans="1:16">
      <c r="A412" s="30">
        <v>17</v>
      </c>
      <c r="B412" s="31">
        <v>1</v>
      </c>
      <c r="C412" s="31" t="str" cm="1">
        <f t="array" ref="C412">INDEX($P$5:$P$7,B412)</f>
        <v>4:00–5:25 م</v>
      </c>
      <c r="D412" s="31">
        <v>8</v>
      </c>
      <c r="E412" s="31" t="s">
        <v>19</v>
      </c>
      <c r="F412" s="32">
        <v>1</v>
      </c>
      <c r="G412" s="31" t="s">
        <v>90</v>
      </c>
      <c r="H412" s="27"/>
      <c r="I412" s="27"/>
      <c r="J412" s="27"/>
      <c r="K412" s="27"/>
      <c r="L412" s="27"/>
      <c r="M412" s="27"/>
      <c r="N412" s="27"/>
      <c r="O412" s="27"/>
      <c r="P412" s="27"/>
    </row>
    <row r="413" spans="1:16">
      <c r="A413" s="30">
        <v>17</v>
      </c>
      <c r="B413" s="31">
        <v>1</v>
      </c>
      <c r="C413" s="31" t="str" cm="1">
        <f t="array" ref="C413">INDEX($P$5:$P$7,B413)</f>
        <v>4:00–5:25 م</v>
      </c>
      <c r="D413" s="31">
        <v>9</v>
      </c>
      <c r="E413" s="31" t="s">
        <v>19</v>
      </c>
      <c r="F413" s="32">
        <v>1</v>
      </c>
      <c r="G413" s="31" t="s">
        <v>78</v>
      </c>
      <c r="H413" s="27"/>
      <c r="I413" s="27"/>
      <c r="J413" s="27"/>
      <c r="K413" s="27"/>
      <c r="L413" s="27"/>
      <c r="M413" s="27"/>
      <c r="N413" s="27"/>
      <c r="O413" s="27"/>
      <c r="P413" s="27"/>
    </row>
    <row r="414" spans="1:16">
      <c r="A414" s="30">
        <v>17</v>
      </c>
      <c r="B414" s="31">
        <v>2</v>
      </c>
      <c r="C414" s="31" t="str" cm="1">
        <f t="array" ref="C414">INDEX($P$5:$P$7,B414)</f>
        <v>5:35–7:00 م</v>
      </c>
      <c r="D414" s="31">
        <v>1</v>
      </c>
      <c r="E414" s="31" t="s">
        <v>95</v>
      </c>
      <c r="F414" s="32">
        <v>1</v>
      </c>
      <c r="G414" s="31" t="s">
        <v>227</v>
      </c>
      <c r="H414" s="27"/>
      <c r="I414" s="27"/>
      <c r="J414" s="27"/>
      <c r="K414" s="27"/>
      <c r="L414" s="27"/>
      <c r="M414" s="27"/>
      <c r="N414" s="27"/>
      <c r="O414" s="27"/>
      <c r="P414" s="27"/>
    </row>
    <row r="415" spans="1:16">
      <c r="A415" s="30">
        <v>17</v>
      </c>
      <c r="B415" s="31">
        <v>2</v>
      </c>
      <c r="C415" s="31" t="str" cm="1">
        <f t="array" ref="C415">INDEX($P$5:$P$7,B415)</f>
        <v>5:35–7:00 م</v>
      </c>
      <c r="D415" s="31">
        <v>2</v>
      </c>
      <c r="E415" s="31" t="s">
        <v>95</v>
      </c>
      <c r="F415" s="32">
        <v>1</v>
      </c>
      <c r="G415" s="31" t="s">
        <v>446</v>
      </c>
      <c r="H415" s="27"/>
      <c r="I415" s="27"/>
      <c r="J415" s="27"/>
      <c r="K415" s="27"/>
      <c r="L415" s="27"/>
      <c r="M415" s="27"/>
      <c r="N415" s="27"/>
      <c r="O415" s="27"/>
      <c r="P415" s="27"/>
    </row>
    <row r="416" spans="1:16">
      <c r="A416" s="30">
        <v>17</v>
      </c>
      <c r="B416" s="31">
        <v>2</v>
      </c>
      <c r="C416" s="31" t="str" cm="1">
        <f t="array" ref="C416">INDEX($P$5:$P$7,B416)</f>
        <v>5:35–7:00 م</v>
      </c>
      <c r="D416" s="31">
        <v>3</v>
      </c>
      <c r="E416" s="31" t="s">
        <v>95</v>
      </c>
      <c r="F416" s="32">
        <v>1</v>
      </c>
      <c r="G416" s="31" t="s">
        <v>424</v>
      </c>
      <c r="H416" s="27"/>
      <c r="I416" s="27"/>
      <c r="J416" s="27"/>
      <c r="K416" s="27"/>
      <c r="L416" s="27"/>
      <c r="M416" s="27"/>
      <c r="N416" s="27"/>
      <c r="O416" s="27"/>
      <c r="P416" s="27"/>
    </row>
    <row r="417" spans="1:16">
      <c r="A417" s="30">
        <v>17</v>
      </c>
      <c r="B417" s="31">
        <v>2</v>
      </c>
      <c r="C417" s="31" t="str" cm="1">
        <f t="array" ref="C417">INDEX($P$5:$P$7,B417)</f>
        <v>5:35–7:00 م</v>
      </c>
      <c r="D417" s="31">
        <v>4</v>
      </c>
      <c r="E417" s="31" t="s">
        <v>95</v>
      </c>
      <c r="F417" s="32">
        <v>1</v>
      </c>
      <c r="G417" s="31" t="s">
        <v>425</v>
      </c>
      <c r="H417" s="27"/>
      <c r="I417" s="27"/>
      <c r="J417" s="27"/>
      <c r="K417" s="27"/>
      <c r="L417" s="27"/>
      <c r="M417" s="27"/>
      <c r="N417" s="27"/>
      <c r="O417" s="27"/>
      <c r="P417" s="27"/>
    </row>
    <row r="418" spans="1:16">
      <c r="A418" s="30">
        <v>17</v>
      </c>
      <c r="B418" s="31">
        <v>2</v>
      </c>
      <c r="C418" s="31" t="str" cm="1">
        <f t="array" ref="C418">INDEX($P$5:$P$7,B418)</f>
        <v>5:35–7:00 م</v>
      </c>
      <c r="D418" s="31">
        <v>5</v>
      </c>
      <c r="E418" s="31" t="s">
        <v>95</v>
      </c>
      <c r="F418" s="32">
        <v>1</v>
      </c>
      <c r="G418" s="31" t="s">
        <v>357</v>
      </c>
      <c r="H418" s="27"/>
      <c r="I418" s="27"/>
      <c r="J418" s="27"/>
      <c r="K418" s="27"/>
      <c r="L418" s="27"/>
      <c r="M418" s="27"/>
      <c r="N418" s="27"/>
      <c r="O418" s="27"/>
      <c r="P418" s="27"/>
    </row>
    <row r="419" spans="1:16">
      <c r="A419" s="30">
        <v>17</v>
      </c>
      <c r="B419" s="31">
        <v>2</v>
      </c>
      <c r="C419" s="31" t="str" cm="1">
        <f t="array" ref="C419">INDEX($P$5:$P$7,B419)</f>
        <v>5:35–7:00 م</v>
      </c>
      <c r="D419" s="31">
        <v>6</v>
      </c>
      <c r="E419" s="31" t="s">
        <v>95</v>
      </c>
      <c r="F419" s="32">
        <v>1</v>
      </c>
      <c r="G419" s="31" t="s">
        <v>350</v>
      </c>
      <c r="H419" s="27"/>
      <c r="I419" s="27"/>
      <c r="J419" s="27"/>
      <c r="K419" s="27"/>
      <c r="L419" s="27"/>
      <c r="M419" s="27"/>
      <c r="N419" s="27"/>
      <c r="O419" s="27"/>
      <c r="P419" s="27"/>
    </row>
    <row r="420" spans="1:16">
      <c r="A420" s="30">
        <v>17</v>
      </c>
      <c r="B420" s="31">
        <v>2</v>
      </c>
      <c r="C420" s="31" t="str" cm="1">
        <f t="array" ref="C420">INDEX($P$5:$P$7,B420)</f>
        <v>5:35–7:00 م</v>
      </c>
      <c r="D420" s="31">
        <v>7</v>
      </c>
      <c r="E420" s="31" t="s">
        <v>95</v>
      </c>
      <c r="F420" s="32">
        <v>1</v>
      </c>
      <c r="G420" s="31" t="s">
        <v>340</v>
      </c>
      <c r="H420" s="27"/>
      <c r="I420" s="27"/>
      <c r="J420" s="27"/>
      <c r="K420" s="27"/>
      <c r="L420" s="27"/>
      <c r="M420" s="27"/>
      <c r="N420" s="27"/>
      <c r="O420" s="27"/>
      <c r="P420" s="27"/>
    </row>
    <row r="421" spans="1:16">
      <c r="A421" s="30">
        <v>17</v>
      </c>
      <c r="B421" s="31">
        <v>2</v>
      </c>
      <c r="C421" s="31" t="str" cm="1">
        <f t="array" ref="C421">INDEX($P$5:$P$7,B421)</f>
        <v>5:35–7:00 م</v>
      </c>
      <c r="D421" s="31">
        <v>8</v>
      </c>
      <c r="E421" s="31" t="s">
        <v>95</v>
      </c>
      <c r="F421" s="32">
        <v>1</v>
      </c>
      <c r="G421" s="31" t="s">
        <v>332</v>
      </c>
      <c r="H421" s="27"/>
      <c r="I421" s="27"/>
      <c r="J421" s="27"/>
      <c r="K421" s="27"/>
      <c r="L421" s="27"/>
      <c r="M421" s="27"/>
      <c r="N421" s="27"/>
      <c r="O421" s="27"/>
      <c r="P421" s="27"/>
    </row>
    <row r="422" spans="1:16">
      <c r="A422" s="30">
        <v>17</v>
      </c>
      <c r="B422" s="31">
        <v>2</v>
      </c>
      <c r="C422" s="31" t="str" cm="1">
        <f t="array" ref="C422">INDEX($P$5:$P$7,B422)</f>
        <v>5:35–7:00 م</v>
      </c>
      <c r="D422" s="31">
        <v>9</v>
      </c>
      <c r="E422" s="31" t="s">
        <v>174</v>
      </c>
      <c r="F422" s="32">
        <v>1</v>
      </c>
      <c r="G422" s="31" t="s">
        <v>471</v>
      </c>
      <c r="H422" s="27"/>
      <c r="I422" s="27"/>
      <c r="J422" s="27"/>
      <c r="K422" s="27"/>
      <c r="L422" s="27"/>
      <c r="M422" s="27"/>
      <c r="N422" s="27"/>
      <c r="O422" s="27"/>
      <c r="P422" s="27"/>
    </row>
    <row r="423" spans="1:16">
      <c r="A423" s="30">
        <v>17</v>
      </c>
      <c r="B423" s="31">
        <v>3</v>
      </c>
      <c r="C423" s="31" t="str" cm="1">
        <f t="array" ref="C423">INDEX($P$5:$P$7,B423)</f>
        <v>7:10–8:35 م</v>
      </c>
      <c r="D423" s="31">
        <v>1</v>
      </c>
      <c r="E423" s="31" t="s">
        <v>174</v>
      </c>
      <c r="F423" s="32">
        <v>1</v>
      </c>
      <c r="G423" s="31" t="s">
        <v>742</v>
      </c>
      <c r="H423" s="27"/>
      <c r="I423" s="27"/>
      <c r="J423" s="27"/>
      <c r="K423" s="27"/>
      <c r="L423" s="27"/>
      <c r="M423" s="27"/>
      <c r="N423" s="27"/>
      <c r="O423" s="27"/>
      <c r="P423" s="27"/>
    </row>
    <row r="424" spans="1:16">
      <c r="A424" s="30">
        <v>17</v>
      </c>
      <c r="B424" s="31">
        <v>3</v>
      </c>
      <c r="C424" s="31" t="str" cm="1">
        <f t="array" ref="C424">INDEX($P$5:$P$7,B424)</f>
        <v>7:10–8:35 م</v>
      </c>
      <c r="D424" s="31">
        <v>2</v>
      </c>
      <c r="E424" s="31" t="s">
        <v>174</v>
      </c>
      <c r="F424" s="32">
        <v>1</v>
      </c>
      <c r="G424" s="31" t="s">
        <v>722</v>
      </c>
      <c r="H424" s="27"/>
      <c r="I424" s="27"/>
      <c r="J424" s="27"/>
      <c r="K424" s="27"/>
      <c r="L424" s="27"/>
      <c r="M424" s="27"/>
      <c r="N424" s="27"/>
      <c r="O424" s="27"/>
      <c r="P424" s="27"/>
    </row>
    <row r="425" spans="1:16">
      <c r="A425" s="30">
        <v>17</v>
      </c>
      <c r="B425" s="31">
        <v>3</v>
      </c>
      <c r="C425" s="31" t="str" cm="1">
        <f t="array" ref="C425">INDEX($P$5:$P$7,B425)</f>
        <v>7:10–8:35 م</v>
      </c>
      <c r="D425" s="31">
        <v>3</v>
      </c>
      <c r="E425" s="31" t="s">
        <v>174</v>
      </c>
      <c r="F425" s="32">
        <v>1</v>
      </c>
      <c r="G425" s="31" t="s">
        <v>673</v>
      </c>
      <c r="H425" s="27"/>
      <c r="I425" s="27"/>
      <c r="J425" s="27"/>
      <c r="K425" s="27"/>
      <c r="L425" s="27"/>
      <c r="M425" s="27"/>
      <c r="N425" s="27"/>
      <c r="O425" s="27"/>
      <c r="P425" s="27"/>
    </row>
    <row r="426" spans="1:16">
      <c r="A426" s="30">
        <v>17</v>
      </c>
      <c r="B426" s="31">
        <v>3</v>
      </c>
      <c r="C426" s="31" t="str" cm="1">
        <f t="array" ref="C426">INDEX($P$5:$P$7,B426)</f>
        <v>7:10–8:35 م</v>
      </c>
      <c r="D426" s="31">
        <v>4</v>
      </c>
      <c r="E426" s="31" t="s">
        <v>174</v>
      </c>
      <c r="F426" s="32">
        <v>1</v>
      </c>
      <c r="G426" s="31" t="s">
        <v>662</v>
      </c>
      <c r="H426" s="27"/>
      <c r="I426" s="27"/>
      <c r="J426" s="27"/>
      <c r="K426" s="27"/>
      <c r="L426" s="27"/>
      <c r="M426" s="27"/>
      <c r="N426" s="27"/>
      <c r="O426" s="27"/>
      <c r="P426" s="27"/>
    </row>
    <row r="427" spans="1:16">
      <c r="A427" s="30">
        <v>17</v>
      </c>
      <c r="B427" s="31">
        <v>3</v>
      </c>
      <c r="C427" s="31" t="str" cm="1">
        <f t="array" ref="C427">INDEX($P$5:$P$7,B427)</f>
        <v>7:10–8:35 م</v>
      </c>
      <c r="D427" s="31">
        <v>5</v>
      </c>
      <c r="E427" s="31" t="s">
        <v>174</v>
      </c>
      <c r="F427" s="32">
        <v>1</v>
      </c>
      <c r="G427" s="31" t="s">
        <v>655</v>
      </c>
      <c r="H427" s="27"/>
      <c r="I427" s="27"/>
      <c r="J427" s="27"/>
      <c r="K427" s="27"/>
      <c r="L427" s="27"/>
      <c r="M427" s="27"/>
      <c r="N427" s="27"/>
      <c r="O427" s="27"/>
      <c r="P427" s="27"/>
    </row>
    <row r="428" spans="1:16">
      <c r="A428" s="30">
        <v>17</v>
      </c>
      <c r="B428" s="31">
        <v>3</v>
      </c>
      <c r="C428" s="31" t="str" cm="1">
        <f t="array" ref="C428">INDEX($P$5:$P$7,B428)</f>
        <v>7:10–8:35 م</v>
      </c>
      <c r="D428" s="31">
        <v>6</v>
      </c>
      <c r="E428" s="31" t="s">
        <v>174</v>
      </c>
      <c r="F428" s="32">
        <v>1</v>
      </c>
      <c r="G428" s="31" t="s">
        <v>650</v>
      </c>
      <c r="H428" s="27"/>
      <c r="I428" s="27"/>
      <c r="J428" s="27"/>
      <c r="K428" s="27"/>
      <c r="L428" s="27"/>
      <c r="M428" s="27"/>
      <c r="N428" s="27"/>
      <c r="O428" s="27"/>
      <c r="P428" s="27"/>
    </row>
    <row r="429" spans="1:16">
      <c r="A429" s="30">
        <v>17</v>
      </c>
      <c r="B429" s="31">
        <v>3</v>
      </c>
      <c r="C429" s="31" t="str" cm="1">
        <f t="array" ref="C429">INDEX($P$5:$P$7,B429)</f>
        <v>7:10–8:35 م</v>
      </c>
      <c r="D429" s="31">
        <v>7</v>
      </c>
      <c r="E429" s="31" t="s">
        <v>174</v>
      </c>
      <c r="F429" s="32">
        <v>1</v>
      </c>
      <c r="G429" s="31" t="s">
        <v>640</v>
      </c>
      <c r="H429" s="27"/>
      <c r="I429" s="27"/>
      <c r="J429" s="27"/>
      <c r="K429" s="27"/>
      <c r="L429" s="27"/>
      <c r="M429" s="27"/>
      <c r="N429" s="27"/>
      <c r="O429" s="27"/>
      <c r="P429" s="27"/>
    </row>
    <row r="430" spans="1:16">
      <c r="A430" s="36">
        <v>18</v>
      </c>
      <c r="B430" s="36">
        <v>1</v>
      </c>
      <c r="C430" s="36" t="str" cm="1">
        <f t="array" ref="C430">INDEX($P$5:$P$7,B430)</f>
        <v>4:00–5:25 م</v>
      </c>
      <c r="D430" s="36">
        <v>1</v>
      </c>
      <c r="E430" s="36" t="s">
        <v>180</v>
      </c>
      <c r="F430" s="36"/>
      <c r="G430" s="36" t="s">
        <v>181</v>
      </c>
      <c r="H430" s="27"/>
      <c r="I430" s="27"/>
      <c r="J430" s="27"/>
      <c r="K430" s="27"/>
      <c r="L430" s="27"/>
      <c r="M430" s="27"/>
      <c r="N430" s="27"/>
      <c r="O430" s="27"/>
      <c r="P430" s="27"/>
    </row>
    <row r="431" spans="1:16">
      <c r="A431" s="36">
        <v>18</v>
      </c>
      <c r="B431" s="36">
        <v>1</v>
      </c>
      <c r="C431" s="36" t="str" cm="1">
        <f t="array" ref="C431">INDEX($P$5:$P$7,B431)</f>
        <v>4:00–5:25 م</v>
      </c>
      <c r="D431" s="36">
        <v>2</v>
      </c>
      <c r="E431" s="36" t="s">
        <v>180</v>
      </c>
      <c r="F431" s="36"/>
      <c r="G431" s="36" t="s">
        <v>182</v>
      </c>
      <c r="H431" s="27"/>
      <c r="I431" s="27"/>
      <c r="J431" s="27"/>
      <c r="K431" s="27"/>
      <c r="L431" s="27"/>
      <c r="M431" s="27"/>
      <c r="N431" s="27"/>
      <c r="O431" s="27"/>
      <c r="P431" s="27"/>
    </row>
    <row r="432" spans="1:16">
      <c r="A432" s="36">
        <v>19</v>
      </c>
      <c r="B432" s="36">
        <v>1</v>
      </c>
      <c r="C432" s="36" t="str" cm="1">
        <f t="array" ref="C432">INDEX($P$5:$P$7,B432)</f>
        <v>4:00–5:25 م</v>
      </c>
      <c r="D432" s="36">
        <v>1</v>
      </c>
      <c r="E432" s="36" t="s">
        <v>101</v>
      </c>
      <c r="F432" s="36"/>
      <c r="G432" s="36" t="s">
        <v>183</v>
      </c>
      <c r="H432" s="27"/>
      <c r="I432" s="27"/>
      <c r="J432" s="27"/>
      <c r="K432" s="27"/>
      <c r="L432" s="27"/>
      <c r="M432" s="27"/>
      <c r="N432" s="27"/>
      <c r="O432" s="27"/>
      <c r="P432" s="27"/>
    </row>
  </sheetData>
  <mergeCells count="2">
    <mergeCell ref="A1:G1"/>
    <mergeCell ref="A2:G2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4A1DE-071B-4BB4-8599-D4B1BCBCC718}">
  <dimension ref="A1:P449"/>
  <sheetViews>
    <sheetView showGridLines="0" rightToLeft="1" workbookViewId="0">
      <pane ySplit="4" topLeftCell="A5" activePane="bottomLeft" state="frozen"/>
      <selection sqref="A1:C1"/>
      <selection pane="bottomLeft" sqref="A1:XFD1048576"/>
    </sheetView>
  </sheetViews>
  <sheetFormatPr defaultRowHeight="14.5"/>
  <cols>
    <col min="1" max="2" width="10" style="24" customWidth="1"/>
    <col min="3" max="3" width="20.90625" style="24" customWidth="1"/>
    <col min="4" max="4" width="11.26953125" style="24" customWidth="1"/>
    <col min="5" max="5" width="21.453125" style="24" customWidth="1"/>
    <col min="6" max="6" width="10.54296875" style="24" customWidth="1"/>
    <col min="7" max="7" width="27.26953125" style="24" customWidth="1"/>
    <col min="8" max="8" width="8.7265625" style="19"/>
    <col min="9" max="9" width="10" style="19" customWidth="1"/>
    <col min="10" max="10" width="15.453125" style="19" customWidth="1"/>
    <col min="11" max="12" width="12.7265625" style="19" customWidth="1"/>
    <col min="13" max="14" width="8.7265625" style="19"/>
    <col min="15" max="15" width="9.08984375" style="19" customWidth="1"/>
    <col min="16" max="16" width="20.90625" style="19" customWidth="1"/>
    <col min="17" max="16384" width="8.7265625" style="19"/>
  </cols>
  <sheetData>
    <row r="1" spans="1:16" ht="18.5">
      <c r="A1" s="56" t="s">
        <v>743</v>
      </c>
      <c r="B1" s="56"/>
      <c r="C1" s="56"/>
      <c r="D1" s="56"/>
      <c r="E1" s="56"/>
      <c r="F1" s="56"/>
      <c r="G1" s="56"/>
      <c r="H1" s="18"/>
      <c r="I1" s="18"/>
      <c r="J1" s="18"/>
      <c r="K1" s="18"/>
      <c r="L1" s="18"/>
      <c r="M1" s="18"/>
      <c r="N1" s="18"/>
      <c r="O1" s="18"/>
      <c r="P1" s="18"/>
    </row>
    <row r="2" spans="1:16">
      <c r="A2" s="57" t="str">
        <f>"إجمالي "&amp;COUNTIF($G$5:$G$446,"* ضد *")&amp;" مباراة دوري | مباريات كل فريق "&amp;IF(MIN($K$5:$K$57)=MAX($K$5:$K$57),MIN($K$5:$K$57),MIN($K$5:$K$57)&amp;"–"&amp;MAX($K$5:$K$57))&amp;" | 3 مجموعة | دوري 17 يوم + إقصائي 2 يوم = 19 يوم | "&amp;MAX($D$5:$D$449)&amp;" ملعب"</f>
        <v>إجمالي 442 مباراة دوري | مباريات كل فريق 16–17 | 3 مجموعة | دوري 17 يوم + إقصائي 2 يوم = 19 يوم | 9 ملعب</v>
      </c>
      <c r="B2" s="58"/>
      <c r="C2" s="58"/>
      <c r="D2" s="58"/>
      <c r="E2" s="58"/>
      <c r="F2" s="58"/>
      <c r="G2" s="58"/>
      <c r="H2" s="25"/>
      <c r="I2" s="25"/>
      <c r="J2" s="25"/>
      <c r="K2" s="25"/>
      <c r="L2" s="25"/>
      <c r="M2" s="25"/>
      <c r="N2" s="25"/>
      <c r="O2" s="25"/>
      <c r="P2" s="25"/>
    </row>
    <row r="3" spans="1:16">
      <c r="A3" s="26"/>
      <c r="B3" s="26"/>
      <c r="C3" s="26"/>
      <c r="D3" s="26"/>
      <c r="E3" s="26"/>
      <c r="F3" s="26"/>
      <c r="G3" s="26"/>
      <c r="H3" s="27"/>
      <c r="I3" s="27"/>
      <c r="J3" s="27"/>
      <c r="K3" s="27"/>
      <c r="L3" s="27"/>
      <c r="M3" s="27"/>
      <c r="N3" s="27"/>
      <c r="O3" s="27"/>
      <c r="P3" s="27"/>
    </row>
    <row r="4" spans="1:16">
      <c r="A4" s="28" t="s">
        <v>12</v>
      </c>
      <c r="B4" s="28" t="s">
        <v>13</v>
      </c>
      <c r="C4" s="28" t="s">
        <v>14</v>
      </c>
      <c r="D4" s="28" t="s">
        <v>15</v>
      </c>
      <c r="E4" s="28" t="s">
        <v>16</v>
      </c>
      <c r="F4" s="28" t="s">
        <v>17</v>
      </c>
      <c r="G4" s="28" t="s">
        <v>18</v>
      </c>
      <c r="H4" s="27"/>
      <c r="I4" s="29" t="s">
        <v>35</v>
      </c>
      <c r="J4" s="29" t="s">
        <v>36</v>
      </c>
      <c r="K4" s="29" t="s">
        <v>37</v>
      </c>
      <c r="L4" s="29" t="s">
        <v>38</v>
      </c>
      <c r="M4" s="27"/>
      <c r="N4" s="27"/>
      <c r="O4" s="15" t="s">
        <v>13</v>
      </c>
      <c r="P4" s="15" t="s">
        <v>39</v>
      </c>
    </row>
    <row r="5" spans="1:16">
      <c r="A5" s="30">
        <v>1</v>
      </c>
      <c r="B5" s="31">
        <v>1</v>
      </c>
      <c r="C5" s="31" t="str" cm="1">
        <f t="array" ref="C5">INDEX($P$5:$P$7,B5)</f>
        <v>4:00–5:25 م</v>
      </c>
      <c r="D5" s="31">
        <v>1</v>
      </c>
      <c r="E5" s="31" t="s">
        <v>19</v>
      </c>
      <c r="F5" s="32">
        <v>1</v>
      </c>
      <c r="G5" s="31" t="s">
        <v>189</v>
      </c>
      <c r="H5" s="27"/>
      <c r="I5" s="33">
        <v>1</v>
      </c>
      <c r="J5" s="33" t="s">
        <v>19</v>
      </c>
      <c r="K5" s="33">
        <f t="shared" ref="K5:K36" si="0">COUNTIF($G$5:$G$446,I5&amp;" ضد *")+COUNTIF($G$5:$G$446,"* ضد "&amp;I5)</f>
        <v>17</v>
      </c>
      <c r="L5" s="33">
        <f t="shared" ref="L5:L36" si="1">COUNTIF($J$5:$J$57,J5)-1</f>
        <v>17</v>
      </c>
      <c r="M5" s="27"/>
      <c r="N5" s="27"/>
      <c r="O5" s="34">
        <v>1</v>
      </c>
      <c r="P5" s="34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</row>
    <row r="6" spans="1:16">
      <c r="A6" s="30">
        <v>1</v>
      </c>
      <c r="B6" s="31">
        <v>1</v>
      </c>
      <c r="C6" s="31" t="str" cm="1">
        <f t="array" ref="C6">INDEX($P$5:$P$7,B6)</f>
        <v>4:00–5:25 م</v>
      </c>
      <c r="D6" s="31">
        <v>2</v>
      </c>
      <c r="E6" s="31" t="s">
        <v>19</v>
      </c>
      <c r="F6" s="32">
        <v>1</v>
      </c>
      <c r="G6" s="31" t="s">
        <v>127</v>
      </c>
      <c r="H6" s="27"/>
      <c r="I6" s="33">
        <v>2</v>
      </c>
      <c r="J6" s="33" t="s">
        <v>19</v>
      </c>
      <c r="K6" s="33">
        <f t="shared" si="0"/>
        <v>17</v>
      </c>
      <c r="L6" s="33">
        <f t="shared" si="1"/>
        <v>17</v>
      </c>
      <c r="M6" s="27"/>
      <c r="N6" s="27"/>
      <c r="O6" s="34">
        <v>2</v>
      </c>
      <c r="P6" s="34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</row>
    <row r="7" spans="1:16">
      <c r="A7" s="30">
        <v>1</v>
      </c>
      <c r="B7" s="31">
        <v>1</v>
      </c>
      <c r="C7" s="31" t="str" cm="1">
        <f t="array" ref="C7">INDEX($P$5:$P$7,B7)</f>
        <v>4:00–5:25 م</v>
      </c>
      <c r="D7" s="31">
        <v>3</v>
      </c>
      <c r="E7" s="31" t="s">
        <v>19</v>
      </c>
      <c r="F7" s="32">
        <v>1</v>
      </c>
      <c r="G7" s="31" t="s">
        <v>128</v>
      </c>
      <c r="H7" s="27"/>
      <c r="I7" s="33">
        <v>3</v>
      </c>
      <c r="J7" s="33" t="s">
        <v>19</v>
      </c>
      <c r="K7" s="33">
        <f t="shared" si="0"/>
        <v>17</v>
      </c>
      <c r="L7" s="33">
        <f t="shared" si="1"/>
        <v>17</v>
      </c>
      <c r="M7" s="27"/>
      <c r="N7" s="27"/>
      <c r="O7" s="34">
        <v>3</v>
      </c>
      <c r="P7" s="34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</row>
    <row r="8" spans="1:16">
      <c r="A8" s="30">
        <v>1</v>
      </c>
      <c r="B8" s="31">
        <v>1</v>
      </c>
      <c r="C8" s="31" t="str" cm="1">
        <f t="array" ref="C8">INDEX($P$5:$P$7,B8)</f>
        <v>4:00–5:25 م</v>
      </c>
      <c r="D8" s="31">
        <v>4</v>
      </c>
      <c r="E8" s="31" t="s">
        <v>19</v>
      </c>
      <c r="F8" s="32">
        <v>1</v>
      </c>
      <c r="G8" s="31" t="s">
        <v>129</v>
      </c>
      <c r="H8" s="27"/>
      <c r="I8" s="33">
        <v>4</v>
      </c>
      <c r="J8" s="33" t="s">
        <v>19</v>
      </c>
      <c r="K8" s="33">
        <f t="shared" si="0"/>
        <v>17</v>
      </c>
      <c r="L8" s="33">
        <f t="shared" si="1"/>
        <v>17</v>
      </c>
      <c r="M8" s="27"/>
      <c r="N8" s="27"/>
      <c r="O8" s="27"/>
      <c r="P8" s="27"/>
    </row>
    <row r="9" spans="1:16">
      <c r="A9" s="30">
        <v>1</v>
      </c>
      <c r="B9" s="31">
        <v>1</v>
      </c>
      <c r="C9" s="31" t="str" cm="1">
        <f t="array" ref="C9">INDEX($P$5:$P$7,B9)</f>
        <v>4:00–5:25 م</v>
      </c>
      <c r="D9" s="31">
        <v>5</v>
      </c>
      <c r="E9" s="31" t="s">
        <v>19</v>
      </c>
      <c r="F9" s="32">
        <v>1</v>
      </c>
      <c r="G9" s="31" t="s">
        <v>130</v>
      </c>
      <c r="H9" s="27"/>
      <c r="I9" s="33">
        <v>5</v>
      </c>
      <c r="J9" s="33" t="s">
        <v>19</v>
      </c>
      <c r="K9" s="33">
        <f t="shared" si="0"/>
        <v>17</v>
      </c>
      <c r="L9" s="33">
        <f t="shared" si="1"/>
        <v>17</v>
      </c>
      <c r="M9" s="27"/>
      <c r="N9" s="27"/>
      <c r="O9" s="35" t="s">
        <v>184</v>
      </c>
      <c r="P9" s="27"/>
    </row>
    <row r="10" spans="1:16">
      <c r="A10" s="30">
        <v>1</v>
      </c>
      <c r="B10" s="31">
        <v>1</v>
      </c>
      <c r="C10" s="31" t="str" cm="1">
        <f t="array" ref="C10">INDEX($P$5:$P$7,B10)</f>
        <v>4:00–5:25 م</v>
      </c>
      <c r="D10" s="31">
        <v>6</v>
      </c>
      <c r="E10" s="31" t="s">
        <v>19</v>
      </c>
      <c r="F10" s="32">
        <v>1</v>
      </c>
      <c r="G10" s="31" t="s">
        <v>131</v>
      </c>
      <c r="H10" s="27"/>
      <c r="I10" s="33">
        <v>6</v>
      </c>
      <c r="J10" s="33" t="s">
        <v>19</v>
      </c>
      <c r="K10" s="33">
        <f t="shared" si="0"/>
        <v>17</v>
      </c>
      <c r="L10" s="33">
        <f t="shared" si="1"/>
        <v>17</v>
      </c>
      <c r="M10" s="27"/>
      <c r="N10" s="27"/>
      <c r="O10" s="27"/>
      <c r="P10" s="27"/>
    </row>
    <row r="11" spans="1:16">
      <c r="A11" s="30">
        <v>1</v>
      </c>
      <c r="B11" s="31">
        <v>1</v>
      </c>
      <c r="C11" s="31" t="str" cm="1">
        <f t="array" ref="C11">INDEX($P$5:$P$7,B11)</f>
        <v>4:00–5:25 م</v>
      </c>
      <c r="D11" s="31">
        <v>7</v>
      </c>
      <c r="E11" s="31" t="s">
        <v>19</v>
      </c>
      <c r="F11" s="32">
        <v>1</v>
      </c>
      <c r="G11" s="31" t="s">
        <v>91</v>
      </c>
      <c r="H11" s="27"/>
      <c r="I11" s="33">
        <v>7</v>
      </c>
      <c r="J11" s="33" t="s">
        <v>19</v>
      </c>
      <c r="K11" s="33">
        <f t="shared" si="0"/>
        <v>17</v>
      </c>
      <c r="L11" s="33">
        <f t="shared" si="1"/>
        <v>17</v>
      </c>
      <c r="M11" s="27"/>
      <c r="N11" s="27"/>
      <c r="O11" s="27"/>
      <c r="P11" s="27"/>
    </row>
    <row r="12" spans="1:16">
      <c r="A12" s="30">
        <v>1</v>
      </c>
      <c r="B12" s="31">
        <v>1</v>
      </c>
      <c r="C12" s="31" t="str" cm="1">
        <f t="array" ref="C12">INDEX($P$5:$P$7,B12)</f>
        <v>4:00–5:25 م</v>
      </c>
      <c r="D12" s="31">
        <v>8</v>
      </c>
      <c r="E12" s="31" t="s">
        <v>19</v>
      </c>
      <c r="F12" s="32">
        <v>1</v>
      </c>
      <c r="G12" s="31" t="s">
        <v>79</v>
      </c>
      <c r="H12" s="27"/>
      <c r="I12" s="33">
        <v>8</v>
      </c>
      <c r="J12" s="33" t="s">
        <v>19</v>
      </c>
      <c r="K12" s="33">
        <f t="shared" si="0"/>
        <v>17</v>
      </c>
      <c r="L12" s="33">
        <f t="shared" si="1"/>
        <v>17</v>
      </c>
      <c r="M12" s="27"/>
      <c r="N12" s="27"/>
      <c r="O12" s="27"/>
      <c r="P12" s="27"/>
    </row>
    <row r="13" spans="1:16">
      <c r="A13" s="30">
        <v>1</v>
      </c>
      <c r="B13" s="31">
        <v>1</v>
      </c>
      <c r="C13" s="31" t="str" cm="1">
        <f t="array" ref="C13">INDEX($P$5:$P$7,B13)</f>
        <v>4:00–5:25 م</v>
      </c>
      <c r="D13" s="31">
        <v>9</v>
      </c>
      <c r="E13" s="31" t="s">
        <v>19</v>
      </c>
      <c r="F13" s="32">
        <v>1</v>
      </c>
      <c r="G13" s="31" t="s">
        <v>67</v>
      </c>
      <c r="H13" s="27"/>
      <c r="I13" s="33">
        <v>9</v>
      </c>
      <c r="J13" s="33" t="s">
        <v>19</v>
      </c>
      <c r="K13" s="33">
        <f t="shared" si="0"/>
        <v>17</v>
      </c>
      <c r="L13" s="33">
        <f t="shared" si="1"/>
        <v>17</v>
      </c>
      <c r="M13" s="27"/>
      <c r="N13" s="27"/>
      <c r="O13" s="27"/>
      <c r="P13" s="27"/>
    </row>
    <row r="14" spans="1:16">
      <c r="A14" s="30">
        <v>1</v>
      </c>
      <c r="B14" s="31">
        <v>2</v>
      </c>
      <c r="C14" s="31" t="str" cm="1">
        <f t="array" ref="C14">INDEX($P$5:$P$7,B14)</f>
        <v>5:35–7:00 م</v>
      </c>
      <c r="D14" s="31">
        <v>1</v>
      </c>
      <c r="E14" s="31" t="s">
        <v>95</v>
      </c>
      <c r="F14" s="32">
        <v>1</v>
      </c>
      <c r="G14" s="31" t="s">
        <v>744</v>
      </c>
      <c r="H14" s="27"/>
      <c r="I14" s="33">
        <v>10</v>
      </c>
      <c r="J14" s="33" t="s">
        <v>19</v>
      </c>
      <c r="K14" s="33">
        <f t="shared" si="0"/>
        <v>17</v>
      </c>
      <c r="L14" s="33">
        <f t="shared" si="1"/>
        <v>17</v>
      </c>
      <c r="M14" s="27"/>
      <c r="N14" s="27"/>
      <c r="O14" s="27"/>
      <c r="P14" s="27"/>
    </row>
    <row r="15" spans="1:16">
      <c r="A15" s="30">
        <v>1</v>
      </c>
      <c r="B15" s="31">
        <v>2</v>
      </c>
      <c r="C15" s="31" t="str" cm="1">
        <f t="array" ref="C15">INDEX($P$5:$P$7,B15)</f>
        <v>5:35–7:00 م</v>
      </c>
      <c r="D15" s="31">
        <v>2</v>
      </c>
      <c r="E15" s="31" t="s">
        <v>95</v>
      </c>
      <c r="F15" s="32">
        <v>1</v>
      </c>
      <c r="G15" s="31" t="s">
        <v>431</v>
      </c>
      <c r="H15" s="27"/>
      <c r="I15" s="33">
        <v>11</v>
      </c>
      <c r="J15" s="33" t="s">
        <v>19</v>
      </c>
      <c r="K15" s="33">
        <f t="shared" si="0"/>
        <v>17</v>
      </c>
      <c r="L15" s="33">
        <f t="shared" si="1"/>
        <v>17</v>
      </c>
      <c r="M15" s="27"/>
      <c r="N15" s="27"/>
      <c r="O15" s="27"/>
      <c r="P15" s="27"/>
    </row>
    <row r="16" spans="1:16">
      <c r="A16" s="30">
        <v>1</v>
      </c>
      <c r="B16" s="31">
        <v>2</v>
      </c>
      <c r="C16" s="31" t="str" cm="1">
        <f t="array" ref="C16">INDEX($P$5:$P$7,B16)</f>
        <v>5:35–7:00 م</v>
      </c>
      <c r="D16" s="31">
        <v>3</v>
      </c>
      <c r="E16" s="31" t="s">
        <v>95</v>
      </c>
      <c r="F16" s="32">
        <v>1</v>
      </c>
      <c r="G16" s="31" t="s">
        <v>426</v>
      </c>
      <c r="H16" s="27"/>
      <c r="I16" s="33">
        <v>12</v>
      </c>
      <c r="J16" s="33" t="s">
        <v>19</v>
      </c>
      <c r="K16" s="33">
        <f t="shared" si="0"/>
        <v>17</v>
      </c>
      <c r="L16" s="33">
        <f t="shared" si="1"/>
        <v>17</v>
      </c>
      <c r="M16" s="27"/>
      <c r="N16" s="27"/>
      <c r="O16" s="27"/>
      <c r="P16" s="27"/>
    </row>
    <row r="17" spans="1:16">
      <c r="A17" s="30">
        <v>1</v>
      </c>
      <c r="B17" s="31">
        <v>2</v>
      </c>
      <c r="C17" s="31" t="str" cm="1">
        <f t="array" ref="C17">INDEX($P$5:$P$7,B17)</f>
        <v>5:35–7:00 م</v>
      </c>
      <c r="D17" s="31">
        <v>4</v>
      </c>
      <c r="E17" s="31" t="s">
        <v>95</v>
      </c>
      <c r="F17" s="32">
        <v>1</v>
      </c>
      <c r="G17" s="31" t="s">
        <v>427</v>
      </c>
      <c r="H17" s="27"/>
      <c r="I17" s="33">
        <v>13</v>
      </c>
      <c r="J17" s="33" t="s">
        <v>19</v>
      </c>
      <c r="K17" s="33">
        <f t="shared" si="0"/>
        <v>17</v>
      </c>
      <c r="L17" s="33">
        <f t="shared" si="1"/>
        <v>17</v>
      </c>
      <c r="M17" s="27"/>
      <c r="N17" s="27"/>
      <c r="O17" s="27"/>
      <c r="P17" s="27"/>
    </row>
    <row r="18" spans="1:16">
      <c r="A18" s="30">
        <v>1</v>
      </c>
      <c r="B18" s="31">
        <v>2</v>
      </c>
      <c r="C18" s="31" t="str" cm="1">
        <f t="array" ref="C18">INDEX($P$5:$P$7,B18)</f>
        <v>5:35–7:00 م</v>
      </c>
      <c r="D18" s="31">
        <v>5</v>
      </c>
      <c r="E18" s="31" t="s">
        <v>95</v>
      </c>
      <c r="F18" s="32">
        <v>1</v>
      </c>
      <c r="G18" s="31" t="s">
        <v>428</v>
      </c>
      <c r="H18" s="27"/>
      <c r="I18" s="33">
        <v>14</v>
      </c>
      <c r="J18" s="33" t="s">
        <v>19</v>
      </c>
      <c r="K18" s="33">
        <f t="shared" si="0"/>
        <v>17</v>
      </c>
      <c r="L18" s="33">
        <f t="shared" si="1"/>
        <v>17</v>
      </c>
      <c r="M18" s="27"/>
      <c r="N18" s="27"/>
      <c r="O18" s="27"/>
      <c r="P18" s="27"/>
    </row>
    <row r="19" spans="1:16">
      <c r="A19" s="30">
        <v>1</v>
      </c>
      <c r="B19" s="31">
        <v>2</v>
      </c>
      <c r="C19" s="31" t="str" cm="1">
        <f t="array" ref="C19">INDEX($P$5:$P$7,B19)</f>
        <v>5:35–7:00 م</v>
      </c>
      <c r="D19" s="31">
        <v>6</v>
      </c>
      <c r="E19" s="31" t="s">
        <v>95</v>
      </c>
      <c r="F19" s="32">
        <v>1</v>
      </c>
      <c r="G19" s="31" t="s">
        <v>429</v>
      </c>
      <c r="H19" s="27"/>
      <c r="I19" s="33">
        <v>15</v>
      </c>
      <c r="J19" s="33" t="s">
        <v>19</v>
      </c>
      <c r="K19" s="33">
        <f t="shared" si="0"/>
        <v>17</v>
      </c>
      <c r="L19" s="33">
        <f t="shared" si="1"/>
        <v>17</v>
      </c>
      <c r="M19" s="27"/>
      <c r="N19" s="27"/>
      <c r="O19" s="27"/>
      <c r="P19" s="27"/>
    </row>
    <row r="20" spans="1:16">
      <c r="A20" s="30">
        <v>1</v>
      </c>
      <c r="B20" s="31">
        <v>2</v>
      </c>
      <c r="C20" s="31" t="str" cm="1">
        <f t="array" ref="C20">INDEX($P$5:$P$7,B20)</f>
        <v>5:35–7:00 م</v>
      </c>
      <c r="D20" s="31">
        <v>7</v>
      </c>
      <c r="E20" s="31" t="s">
        <v>95</v>
      </c>
      <c r="F20" s="32">
        <v>1</v>
      </c>
      <c r="G20" s="31" t="s">
        <v>336</v>
      </c>
      <c r="H20" s="27"/>
      <c r="I20" s="33">
        <v>16</v>
      </c>
      <c r="J20" s="33" t="s">
        <v>19</v>
      </c>
      <c r="K20" s="33">
        <f t="shared" si="0"/>
        <v>17</v>
      </c>
      <c r="L20" s="33">
        <f t="shared" si="1"/>
        <v>17</v>
      </c>
      <c r="M20" s="27"/>
      <c r="N20" s="27"/>
      <c r="O20" s="27"/>
      <c r="P20" s="27"/>
    </row>
    <row r="21" spans="1:16">
      <c r="A21" s="30">
        <v>1</v>
      </c>
      <c r="B21" s="31">
        <v>2</v>
      </c>
      <c r="C21" s="31" t="str" cm="1">
        <f t="array" ref="C21">INDEX($P$5:$P$7,B21)</f>
        <v>5:35–7:00 م</v>
      </c>
      <c r="D21" s="31">
        <v>8</v>
      </c>
      <c r="E21" s="31" t="s">
        <v>95</v>
      </c>
      <c r="F21" s="32">
        <v>1</v>
      </c>
      <c r="G21" s="31" t="s">
        <v>333</v>
      </c>
      <c r="H21" s="27"/>
      <c r="I21" s="33">
        <v>17</v>
      </c>
      <c r="J21" s="33" t="s">
        <v>19</v>
      </c>
      <c r="K21" s="33">
        <f t="shared" si="0"/>
        <v>17</v>
      </c>
      <c r="L21" s="33">
        <f t="shared" si="1"/>
        <v>17</v>
      </c>
      <c r="M21" s="27"/>
      <c r="N21" s="27"/>
      <c r="O21" s="27"/>
      <c r="P21" s="27"/>
    </row>
    <row r="22" spans="1:16">
      <c r="A22" s="30">
        <v>1</v>
      </c>
      <c r="B22" s="31">
        <v>2</v>
      </c>
      <c r="C22" s="31" t="str" cm="1">
        <f t="array" ref="C22">INDEX($P$5:$P$7,B22)</f>
        <v>5:35–7:00 م</v>
      </c>
      <c r="D22" s="31">
        <v>9</v>
      </c>
      <c r="E22" s="31" t="s">
        <v>95</v>
      </c>
      <c r="F22" s="32">
        <v>1</v>
      </c>
      <c r="G22" s="31" t="s">
        <v>325</v>
      </c>
      <c r="H22" s="27"/>
      <c r="I22" s="33">
        <v>18</v>
      </c>
      <c r="J22" s="33" t="s">
        <v>19</v>
      </c>
      <c r="K22" s="33">
        <f t="shared" si="0"/>
        <v>17</v>
      </c>
      <c r="L22" s="33">
        <f t="shared" si="1"/>
        <v>17</v>
      </c>
      <c r="M22" s="27"/>
      <c r="N22" s="27"/>
      <c r="O22" s="27"/>
      <c r="P22" s="27"/>
    </row>
    <row r="23" spans="1:16">
      <c r="A23" s="30">
        <v>1</v>
      </c>
      <c r="B23" s="31">
        <v>3</v>
      </c>
      <c r="C23" s="31" t="str" cm="1">
        <f t="array" ref="C23">INDEX($P$5:$P$7,B23)</f>
        <v>7:10–8:35 م</v>
      </c>
      <c r="D23" s="31">
        <v>1</v>
      </c>
      <c r="E23" s="31" t="s">
        <v>174</v>
      </c>
      <c r="F23" s="32">
        <v>1</v>
      </c>
      <c r="G23" s="31" t="s">
        <v>745</v>
      </c>
      <c r="H23" s="27"/>
      <c r="I23" s="33">
        <v>19</v>
      </c>
      <c r="J23" s="33" t="s">
        <v>95</v>
      </c>
      <c r="K23" s="33">
        <f t="shared" si="0"/>
        <v>17</v>
      </c>
      <c r="L23" s="33">
        <f t="shared" si="1"/>
        <v>17</v>
      </c>
      <c r="M23" s="27"/>
      <c r="N23" s="27"/>
      <c r="O23" s="27"/>
      <c r="P23" s="27"/>
    </row>
    <row r="24" spans="1:16">
      <c r="A24" s="30">
        <v>1</v>
      </c>
      <c r="B24" s="31">
        <v>3</v>
      </c>
      <c r="C24" s="31" t="str" cm="1">
        <f t="array" ref="C24">INDEX($P$5:$P$7,B24)</f>
        <v>7:10–8:35 م</v>
      </c>
      <c r="D24" s="31">
        <v>2</v>
      </c>
      <c r="E24" s="31" t="s">
        <v>174</v>
      </c>
      <c r="F24" s="32">
        <v>1</v>
      </c>
      <c r="G24" s="31" t="s">
        <v>742</v>
      </c>
      <c r="H24" s="27"/>
      <c r="I24" s="33">
        <v>20</v>
      </c>
      <c r="J24" s="33" t="s">
        <v>95</v>
      </c>
      <c r="K24" s="33">
        <f t="shared" si="0"/>
        <v>17</v>
      </c>
      <c r="L24" s="33">
        <f t="shared" si="1"/>
        <v>17</v>
      </c>
      <c r="M24" s="27"/>
      <c r="N24" s="27"/>
      <c r="O24" s="27"/>
      <c r="P24" s="27"/>
    </row>
    <row r="25" spans="1:16">
      <c r="A25" s="30">
        <v>1</v>
      </c>
      <c r="B25" s="31">
        <v>3</v>
      </c>
      <c r="C25" s="31" t="str" cm="1">
        <f t="array" ref="C25">INDEX($P$5:$P$7,B25)</f>
        <v>7:10–8:35 م</v>
      </c>
      <c r="D25" s="31">
        <v>3</v>
      </c>
      <c r="E25" s="31" t="s">
        <v>174</v>
      </c>
      <c r="F25" s="32">
        <v>1</v>
      </c>
      <c r="G25" s="31" t="s">
        <v>722</v>
      </c>
      <c r="H25" s="27"/>
      <c r="I25" s="33">
        <v>21</v>
      </c>
      <c r="J25" s="33" t="s">
        <v>95</v>
      </c>
      <c r="K25" s="33">
        <f t="shared" si="0"/>
        <v>17</v>
      </c>
      <c r="L25" s="33">
        <f t="shared" si="1"/>
        <v>17</v>
      </c>
      <c r="M25" s="27"/>
      <c r="N25" s="27"/>
      <c r="O25" s="27"/>
      <c r="P25" s="27"/>
    </row>
    <row r="26" spans="1:16">
      <c r="A26" s="30">
        <v>1</v>
      </c>
      <c r="B26" s="31">
        <v>3</v>
      </c>
      <c r="C26" s="31" t="str" cm="1">
        <f t="array" ref="C26">INDEX($P$5:$P$7,B26)</f>
        <v>7:10–8:35 م</v>
      </c>
      <c r="D26" s="31">
        <v>4</v>
      </c>
      <c r="E26" s="31" t="s">
        <v>174</v>
      </c>
      <c r="F26" s="32">
        <v>1</v>
      </c>
      <c r="G26" s="31" t="s">
        <v>673</v>
      </c>
      <c r="H26" s="27"/>
      <c r="I26" s="33">
        <v>22</v>
      </c>
      <c r="J26" s="33" t="s">
        <v>95</v>
      </c>
      <c r="K26" s="33">
        <f t="shared" si="0"/>
        <v>17</v>
      </c>
      <c r="L26" s="33">
        <f t="shared" si="1"/>
        <v>17</v>
      </c>
      <c r="M26" s="27"/>
      <c r="N26" s="27"/>
      <c r="O26" s="27"/>
      <c r="P26" s="27"/>
    </row>
    <row r="27" spans="1:16">
      <c r="A27" s="30">
        <v>1</v>
      </c>
      <c r="B27" s="31">
        <v>3</v>
      </c>
      <c r="C27" s="31" t="str" cm="1">
        <f t="array" ref="C27">INDEX($P$5:$P$7,B27)</f>
        <v>7:10–8:35 م</v>
      </c>
      <c r="D27" s="31">
        <v>5</v>
      </c>
      <c r="E27" s="31" t="s">
        <v>174</v>
      </c>
      <c r="F27" s="32">
        <v>1</v>
      </c>
      <c r="G27" s="31" t="s">
        <v>662</v>
      </c>
      <c r="H27" s="27"/>
      <c r="I27" s="33">
        <v>23</v>
      </c>
      <c r="J27" s="33" t="s">
        <v>95</v>
      </c>
      <c r="K27" s="33">
        <f t="shared" si="0"/>
        <v>17</v>
      </c>
      <c r="L27" s="33">
        <f t="shared" si="1"/>
        <v>17</v>
      </c>
      <c r="M27" s="27"/>
      <c r="N27" s="27"/>
      <c r="O27" s="27"/>
      <c r="P27" s="27"/>
    </row>
    <row r="28" spans="1:16">
      <c r="A28" s="30">
        <v>1</v>
      </c>
      <c r="B28" s="31">
        <v>3</v>
      </c>
      <c r="C28" s="31" t="str" cm="1">
        <f t="array" ref="C28">INDEX($P$5:$P$7,B28)</f>
        <v>7:10–8:35 م</v>
      </c>
      <c r="D28" s="31">
        <v>6</v>
      </c>
      <c r="E28" s="31" t="s">
        <v>174</v>
      </c>
      <c r="F28" s="32">
        <v>1</v>
      </c>
      <c r="G28" s="31" t="s">
        <v>655</v>
      </c>
      <c r="H28" s="27"/>
      <c r="I28" s="33">
        <v>24</v>
      </c>
      <c r="J28" s="33" t="s">
        <v>95</v>
      </c>
      <c r="K28" s="33">
        <f t="shared" si="0"/>
        <v>17</v>
      </c>
      <c r="L28" s="33">
        <f t="shared" si="1"/>
        <v>17</v>
      </c>
      <c r="M28" s="27"/>
      <c r="N28" s="27"/>
      <c r="O28" s="27"/>
      <c r="P28" s="27"/>
    </row>
    <row r="29" spans="1:16">
      <c r="A29" s="30">
        <v>1</v>
      </c>
      <c r="B29" s="31">
        <v>3</v>
      </c>
      <c r="C29" s="31" t="str" cm="1">
        <f t="array" ref="C29">INDEX($P$5:$P$7,B29)</f>
        <v>7:10–8:35 م</v>
      </c>
      <c r="D29" s="31">
        <v>7</v>
      </c>
      <c r="E29" s="31" t="s">
        <v>174</v>
      </c>
      <c r="F29" s="32">
        <v>1</v>
      </c>
      <c r="G29" s="31" t="s">
        <v>650</v>
      </c>
      <c r="H29" s="27"/>
      <c r="I29" s="33">
        <v>25</v>
      </c>
      <c r="J29" s="33" t="s">
        <v>95</v>
      </c>
      <c r="K29" s="33">
        <f t="shared" si="0"/>
        <v>17</v>
      </c>
      <c r="L29" s="33">
        <f t="shared" si="1"/>
        <v>17</v>
      </c>
      <c r="M29" s="27"/>
      <c r="N29" s="27"/>
      <c r="O29" s="27"/>
      <c r="P29" s="27"/>
    </row>
    <row r="30" spans="1:16">
      <c r="A30" s="30">
        <v>1</v>
      </c>
      <c r="B30" s="31">
        <v>3</v>
      </c>
      <c r="C30" s="31" t="str" cm="1">
        <f t="array" ref="C30">INDEX($P$5:$P$7,B30)</f>
        <v>7:10–8:35 م</v>
      </c>
      <c r="D30" s="31">
        <v>8</v>
      </c>
      <c r="E30" s="31" t="s">
        <v>174</v>
      </c>
      <c r="F30" s="32">
        <v>1</v>
      </c>
      <c r="G30" s="31" t="s">
        <v>640</v>
      </c>
      <c r="H30" s="27"/>
      <c r="I30" s="33">
        <v>26</v>
      </c>
      <c r="J30" s="33" t="s">
        <v>95</v>
      </c>
      <c r="K30" s="33">
        <f t="shared" si="0"/>
        <v>17</v>
      </c>
      <c r="L30" s="33">
        <f t="shared" si="1"/>
        <v>17</v>
      </c>
      <c r="M30" s="27"/>
      <c r="N30" s="27"/>
      <c r="O30" s="27"/>
      <c r="P30" s="27"/>
    </row>
    <row r="31" spans="1:16">
      <c r="A31" s="30">
        <v>2</v>
      </c>
      <c r="B31" s="31">
        <v>1</v>
      </c>
      <c r="C31" s="31" t="str" cm="1">
        <f t="array" ref="C31">INDEX($P$5:$P$7,B31)</f>
        <v>4:00–5:25 م</v>
      </c>
      <c r="D31" s="31">
        <v>1</v>
      </c>
      <c r="E31" s="31" t="s">
        <v>19</v>
      </c>
      <c r="F31" s="32">
        <v>1</v>
      </c>
      <c r="G31" s="31" t="s">
        <v>132</v>
      </c>
      <c r="H31" s="27"/>
      <c r="I31" s="33">
        <v>27</v>
      </c>
      <c r="J31" s="33" t="s">
        <v>95</v>
      </c>
      <c r="K31" s="33">
        <f t="shared" si="0"/>
        <v>17</v>
      </c>
      <c r="L31" s="33">
        <f t="shared" si="1"/>
        <v>17</v>
      </c>
      <c r="M31" s="27"/>
      <c r="N31" s="27"/>
      <c r="O31" s="27"/>
      <c r="P31" s="27"/>
    </row>
    <row r="32" spans="1:16">
      <c r="A32" s="30">
        <v>2</v>
      </c>
      <c r="B32" s="31">
        <v>1</v>
      </c>
      <c r="C32" s="31" t="str" cm="1">
        <f t="array" ref="C32">INDEX($P$5:$P$7,B32)</f>
        <v>4:00–5:25 م</v>
      </c>
      <c r="D32" s="31">
        <v>2</v>
      </c>
      <c r="E32" s="31" t="s">
        <v>19</v>
      </c>
      <c r="F32" s="32">
        <v>1</v>
      </c>
      <c r="G32" s="31" t="s">
        <v>176</v>
      </c>
      <c r="H32" s="27"/>
      <c r="I32" s="33">
        <v>28</v>
      </c>
      <c r="J32" s="33" t="s">
        <v>95</v>
      </c>
      <c r="K32" s="33">
        <f t="shared" si="0"/>
        <v>17</v>
      </c>
      <c r="L32" s="33">
        <f t="shared" si="1"/>
        <v>17</v>
      </c>
      <c r="M32" s="27"/>
      <c r="N32" s="27"/>
      <c r="O32" s="27"/>
      <c r="P32" s="27"/>
    </row>
    <row r="33" spans="1:16">
      <c r="A33" s="30">
        <v>2</v>
      </c>
      <c r="B33" s="31">
        <v>1</v>
      </c>
      <c r="C33" s="31" t="str" cm="1">
        <f t="array" ref="C33">INDEX($P$5:$P$7,B33)</f>
        <v>4:00–5:25 م</v>
      </c>
      <c r="D33" s="31">
        <v>3</v>
      </c>
      <c r="E33" s="31" t="s">
        <v>19</v>
      </c>
      <c r="F33" s="32">
        <v>1</v>
      </c>
      <c r="G33" s="31" t="s">
        <v>133</v>
      </c>
      <c r="H33" s="27"/>
      <c r="I33" s="33">
        <v>29</v>
      </c>
      <c r="J33" s="33" t="s">
        <v>95</v>
      </c>
      <c r="K33" s="33">
        <f t="shared" si="0"/>
        <v>17</v>
      </c>
      <c r="L33" s="33">
        <f t="shared" si="1"/>
        <v>17</v>
      </c>
      <c r="M33" s="27"/>
      <c r="N33" s="27"/>
      <c r="O33" s="27"/>
      <c r="P33" s="27"/>
    </row>
    <row r="34" spans="1:16">
      <c r="A34" s="30">
        <v>2</v>
      </c>
      <c r="B34" s="31">
        <v>1</v>
      </c>
      <c r="C34" s="31" t="str" cm="1">
        <f t="array" ref="C34">INDEX($P$5:$P$7,B34)</f>
        <v>4:00–5:25 م</v>
      </c>
      <c r="D34" s="31">
        <v>4</v>
      </c>
      <c r="E34" s="31" t="s">
        <v>19</v>
      </c>
      <c r="F34" s="32">
        <v>1</v>
      </c>
      <c r="G34" s="31" t="s">
        <v>134</v>
      </c>
      <c r="H34" s="27"/>
      <c r="I34" s="33">
        <v>30</v>
      </c>
      <c r="J34" s="33" t="s">
        <v>95</v>
      </c>
      <c r="K34" s="33">
        <f t="shared" si="0"/>
        <v>17</v>
      </c>
      <c r="L34" s="33">
        <f t="shared" si="1"/>
        <v>17</v>
      </c>
      <c r="M34" s="27"/>
      <c r="N34" s="27"/>
      <c r="O34" s="27"/>
      <c r="P34" s="27"/>
    </row>
    <row r="35" spans="1:16">
      <c r="A35" s="30">
        <v>2</v>
      </c>
      <c r="B35" s="31">
        <v>1</v>
      </c>
      <c r="C35" s="31" t="str" cm="1">
        <f t="array" ref="C35">INDEX($P$5:$P$7,B35)</f>
        <v>4:00–5:25 م</v>
      </c>
      <c r="D35" s="31">
        <v>5</v>
      </c>
      <c r="E35" s="31" t="s">
        <v>19</v>
      </c>
      <c r="F35" s="32">
        <v>1</v>
      </c>
      <c r="G35" s="31" t="s">
        <v>135</v>
      </c>
      <c r="H35" s="27"/>
      <c r="I35" s="33">
        <v>31</v>
      </c>
      <c r="J35" s="33" t="s">
        <v>95</v>
      </c>
      <c r="K35" s="33">
        <f t="shared" si="0"/>
        <v>17</v>
      </c>
      <c r="L35" s="33">
        <f t="shared" si="1"/>
        <v>17</v>
      </c>
      <c r="M35" s="27"/>
      <c r="N35" s="27"/>
      <c r="O35" s="27"/>
      <c r="P35" s="27"/>
    </row>
    <row r="36" spans="1:16">
      <c r="A36" s="30">
        <v>2</v>
      </c>
      <c r="B36" s="31">
        <v>1</v>
      </c>
      <c r="C36" s="31" t="str" cm="1">
        <f t="array" ref="C36">INDEX($P$5:$P$7,B36)</f>
        <v>4:00–5:25 م</v>
      </c>
      <c r="D36" s="31">
        <v>6</v>
      </c>
      <c r="E36" s="31" t="s">
        <v>19</v>
      </c>
      <c r="F36" s="32">
        <v>1</v>
      </c>
      <c r="G36" s="31" t="s">
        <v>92</v>
      </c>
      <c r="H36" s="27"/>
      <c r="I36" s="33">
        <v>32</v>
      </c>
      <c r="J36" s="33" t="s">
        <v>95</v>
      </c>
      <c r="K36" s="33">
        <f t="shared" si="0"/>
        <v>17</v>
      </c>
      <c r="L36" s="33">
        <f t="shared" si="1"/>
        <v>17</v>
      </c>
      <c r="M36" s="27"/>
      <c r="N36" s="27"/>
      <c r="O36" s="27"/>
      <c r="P36" s="27"/>
    </row>
    <row r="37" spans="1:16">
      <c r="A37" s="30">
        <v>2</v>
      </c>
      <c r="B37" s="31">
        <v>1</v>
      </c>
      <c r="C37" s="31" t="str" cm="1">
        <f t="array" ref="C37">INDEX($P$5:$P$7,B37)</f>
        <v>4:00–5:25 م</v>
      </c>
      <c r="D37" s="31">
        <v>7</v>
      </c>
      <c r="E37" s="31" t="s">
        <v>19</v>
      </c>
      <c r="F37" s="32">
        <v>1</v>
      </c>
      <c r="G37" s="31" t="s">
        <v>80</v>
      </c>
      <c r="H37" s="27"/>
      <c r="I37" s="33">
        <v>33</v>
      </c>
      <c r="J37" s="33" t="s">
        <v>95</v>
      </c>
      <c r="K37" s="33">
        <f t="shared" ref="K37:K57" si="2">COUNTIF($G$5:$G$446,I37&amp;" ضد *")+COUNTIF($G$5:$G$446,"* ضد "&amp;I37)</f>
        <v>17</v>
      </c>
      <c r="L37" s="33">
        <f t="shared" ref="L37:L57" si="3">COUNTIF($J$5:$J$57,J37)-1</f>
        <v>17</v>
      </c>
      <c r="M37" s="27"/>
      <c r="N37" s="27"/>
      <c r="O37" s="27"/>
      <c r="P37" s="27"/>
    </row>
    <row r="38" spans="1:16">
      <c r="A38" s="30">
        <v>2</v>
      </c>
      <c r="B38" s="31">
        <v>1</v>
      </c>
      <c r="C38" s="31" t="str" cm="1">
        <f t="array" ref="C38">INDEX($P$5:$P$7,B38)</f>
        <v>4:00–5:25 م</v>
      </c>
      <c r="D38" s="31">
        <v>8</v>
      </c>
      <c r="E38" s="31" t="s">
        <v>19</v>
      </c>
      <c r="F38" s="32">
        <v>1</v>
      </c>
      <c r="G38" s="31" t="s">
        <v>68</v>
      </c>
      <c r="H38" s="27"/>
      <c r="I38" s="33">
        <v>34</v>
      </c>
      <c r="J38" s="33" t="s">
        <v>95</v>
      </c>
      <c r="K38" s="33">
        <f t="shared" si="2"/>
        <v>17</v>
      </c>
      <c r="L38" s="33">
        <f t="shared" si="3"/>
        <v>17</v>
      </c>
      <c r="M38" s="27"/>
      <c r="N38" s="27"/>
      <c r="O38" s="27"/>
      <c r="P38" s="27"/>
    </row>
    <row r="39" spans="1:16">
      <c r="A39" s="30">
        <v>2</v>
      </c>
      <c r="B39" s="31">
        <v>1</v>
      </c>
      <c r="C39" s="31" t="str" cm="1">
        <f t="array" ref="C39">INDEX($P$5:$P$7,B39)</f>
        <v>4:00–5:25 م</v>
      </c>
      <c r="D39" s="31">
        <v>9</v>
      </c>
      <c r="E39" s="31" t="s">
        <v>19</v>
      </c>
      <c r="F39" s="32">
        <v>1</v>
      </c>
      <c r="G39" s="31" t="s">
        <v>58</v>
      </c>
      <c r="H39" s="27"/>
      <c r="I39" s="33">
        <v>35</v>
      </c>
      <c r="J39" s="33" t="s">
        <v>95</v>
      </c>
      <c r="K39" s="33">
        <f t="shared" si="2"/>
        <v>17</v>
      </c>
      <c r="L39" s="33">
        <f t="shared" si="3"/>
        <v>17</v>
      </c>
      <c r="M39" s="27"/>
      <c r="N39" s="27"/>
      <c r="O39" s="27"/>
      <c r="P39" s="27"/>
    </row>
    <row r="40" spans="1:16">
      <c r="A40" s="30">
        <v>2</v>
      </c>
      <c r="B40" s="31">
        <v>2</v>
      </c>
      <c r="C40" s="31" t="str" cm="1">
        <f t="array" ref="C40">INDEX($P$5:$P$7,B40)</f>
        <v>5:35–7:00 م</v>
      </c>
      <c r="D40" s="31">
        <v>1</v>
      </c>
      <c r="E40" s="31" t="s">
        <v>95</v>
      </c>
      <c r="F40" s="32">
        <v>1</v>
      </c>
      <c r="G40" s="31" t="s">
        <v>432</v>
      </c>
      <c r="H40" s="27"/>
      <c r="I40" s="33">
        <v>36</v>
      </c>
      <c r="J40" s="33" t="s">
        <v>95</v>
      </c>
      <c r="K40" s="33">
        <f t="shared" si="2"/>
        <v>17</v>
      </c>
      <c r="L40" s="33">
        <f t="shared" si="3"/>
        <v>17</v>
      </c>
      <c r="M40" s="27"/>
      <c r="N40" s="27"/>
      <c r="O40" s="27"/>
      <c r="P40" s="27"/>
    </row>
    <row r="41" spans="1:16">
      <c r="A41" s="30">
        <v>2</v>
      </c>
      <c r="B41" s="31">
        <v>2</v>
      </c>
      <c r="C41" s="31" t="str" cm="1">
        <f t="array" ref="C41">INDEX($P$5:$P$7,B41)</f>
        <v>5:35–7:00 م</v>
      </c>
      <c r="D41" s="31">
        <v>2</v>
      </c>
      <c r="E41" s="31" t="s">
        <v>95</v>
      </c>
      <c r="F41" s="32">
        <v>1</v>
      </c>
      <c r="G41" s="31" t="s">
        <v>450</v>
      </c>
      <c r="H41" s="27"/>
      <c r="I41" s="33">
        <v>37</v>
      </c>
      <c r="J41" s="33" t="s">
        <v>174</v>
      </c>
      <c r="K41" s="33">
        <f t="shared" si="2"/>
        <v>16</v>
      </c>
      <c r="L41" s="33">
        <f t="shared" si="3"/>
        <v>16</v>
      </c>
      <c r="M41" s="27"/>
      <c r="N41" s="27"/>
      <c r="O41" s="27"/>
      <c r="P41" s="27"/>
    </row>
    <row r="42" spans="1:16">
      <c r="A42" s="30">
        <v>2</v>
      </c>
      <c r="B42" s="31">
        <v>2</v>
      </c>
      <c r="C42" s="31" t="str" cm="1">
        <f t="array" ref="C42">INDEX($P$5:$P$7,B42)</f>
        <v>5:35–7:00 م</v>
      </c>
      <c r="D42" s="31">
        <v>3</v>
      </c>
      <c r="E42" s="31" t="s">
        <v>95</v>
      </c>
      <c r="F42" s="32">
        <v>1</v>
      </c>
      <c r="G42" s="31" t="s">
        <v>375</v>
      </c>
      <c r="H42" s="27"/>
      <c r="I42" s="33">
        <v>38</v>
      </c>
      <c r="J42" s="33" t="s">
        <v>174</v>
      </c>
      <c r="K42" s="33">
        <f t="shared" si="2"/>
        <v>16</v>
      </c>
      <c r="L42" s="33">
        <f t="shared" si="3"/>
        <v>16</v>
      </c>
      <c r="M42" s="27"/>
      <c r="N42" s="27"/>
      <c r="O42" s="27"/>
      <c r="P42" s="27"/>
    </row>
    <row r="43" spans="1:16">
      <c r="A43" s="30">
        <v>2</v>
      </c>
      <c r="B43" s="31">
        <v>2</v>
      </c>
      <c r="C43" s="31" t="str" cm="1">
        <f t="array" ref="C43">INDEX($P$5:$P$7,B43)</f>
        <v>5:35–7:00 م</v>
      </c>
      <c r="D43" s="31">
        <v>4</v>
      </c>
      <c r="E43" s="31" t="s">
        <v>95</v>
      </c>
      <c r="F43" s="32">
        <v>1</v>
      </c>
      <c r="G43" s="31" t="s">
        <v>376</v>
      </c>
      <c r="H43" s="27"/>
      <c r="I43" s="33">
        <v>39</v>
      </c>
      <c r="J43" s="33" t="s">
        <v>174</v>
      </c>
      <c r="K43" s="33">
        <f t="shared" si="2"/>
        <v>16</v>
      </c>
      <c r="L43" s="33">
        <f t="shared" si="3"/>
        <v>16</v>
      </c>
      <c r="M43" s="27"/>
      <c r="N43" s="27"/>
      <c r="O43" s="27"/>
      <c r="P43" s="27"/>
    </row>
    <row r="44" spans="1:16">
      <c r="A44" s="30">
        <v>2</v>
      </c>
      <c r="B44" s="31">
        <v>2</v>
      </c>
      <c r="C44" s="31" t="str" cm="1">
        <f t="array" ref="C44">INDEX($P$5:$P$7,B44)</f>
        <v>5:35–7:00 م</v>
      </c>
      <c r="D44" s="31">
        <v>5</v>
      </c>
      <c r="E44" s="31" t="s">
        <v>95</v>
      </c>
      <c r="F44" s="32">
        <v>1</v>
      </c>
      <c r="G44" s="31" t="s">
        <v>377</v>
      </c>
      <c r="H44" s="27"/>
      <c r="I44" s="33">
        <v>40</v>
      </c>
      <c r="J44" s="33" t="s">
        <v>174</v>
      </c>
      <c r="K44" s="33">
        <f t="shared" si="2"/>
        <v>16</v>
      </c>
      <c r="L44" s="33">
        <f t="shared" si="3"/>
        <v>16</v>
      </c>
      <c r="M44" s="27"/>
      <c r="N44" s="27"/>
      <c r="O44" s="27"/>
      <c r="P44" s="27"/>
    </row>
    <row r="45" spans="1:16">
      <c r="A45" s="30">
        <v>2</v>
      </c>
      <c r="B45" s="31">
        <v>2</v>
      </c>
      <c r="C45" s="31" t="str" cm="1">
        <f t="array" ref="C45">INDEX($P$5:$P$7,B45)</f>
        <v>5:35–7:00 م</v>
      </c>
      <c r="D45" s="31">
        <v>6</v>
      </c>
      <c r="E45" s="31" t="s">
        <v>95</v>
      </c>
      <c r="F45" s="32">
        <v>1</v>
      </c>
      <c r="G45" s="31" t="s">
        <v>378</v>
      </c>
      <c r="H45" s="27"/>
      <c r="I45" s="33">
        <v>41</v>
      </c>
      <c r="J45" s="33" t="s">
        <v>174</v>
      </c>
      <c r="K45" s="33">
        <f t="shared" si="2"/>
        <v>16</v>
      </c>
      <c r="L45" s="33">
        <f t="shared" si="3"/>
        <v>16</v>
      </c>
      <c r="M45" s="27"/>
      <c r="N45" s="27"/>
      <c r="O45" s="27"/>
      <c r="P45" s="27"/>
    </row>
    <row r="46" spans="1:16">
      <c r="A46" s="30">
        <v>2</v>
      </c>
      <c r="B46" s="31">
        <v>2</v>
      </c>
      <c r="C46" s="31" t="str" cm="1">
        <f t="array" ref="C46">INDEX($P$5:$P$7,B46)</f>
        <v>5:35–7:00 م</v>
      </c>
      <c r="D46" s="31">
        <v>7</v>
      </c>
      <c r="E46" s="31" t="s">
        <v>95</v>
      </c>
      <c r="F46" s="32">
        <v>1</v>
      </c>
      <c r="G46" s="31" t="s">
        <v>328</v>
      </c>
      <c r="H46" s="27"/>
      <c r="I46" s="33">
        <v>42</v>
      </c>
      <c r="J46" s="33" t="s">
        <v>174</v>
      </c>
      <c r="K46" s="33">
        <f t="shared" si="2"/>
        <v>16</v>
      </c>
      <c r="L46" s="33">
        <f t="shared" si="3"/>
        <v>16</v>
      </c>
      <c r="M46" s="27"/>
      <c r="N46" s="27"/>
      <c r="O46" s="27"/>
      <c r="P46" s="27"/>
    </row>
    <row r="47" spans="1:16">
      <c r="A47" s="30">
        <v>2</v>
      </c>
      <c r="B47" s="31">
        <v>2</v>
      </c>
      <c r="C47" s="31" t="str" cm="1">
        <f t="array" ref="C47">INDEX($P$5:$P$7,B47)</f>
        <v>5:35–7:00 م</v>
      </c>
      <c r="D47" s="31">
        <v>8</v>
      </c>
      <c r="E47" s="31" t="s">
        <v>95</v>
      </c>
      <c r="F47" s="32">
        <v>1</v>
      </c>
      <c r="G47" s="31" t="s">
        <v>326</v>
      </c>
      <c r="H47" s="27"/>
      <c r="I47" s="33">
        <v>43</v>
      </c>
      <c r="J47" s="33" t="s">
        <v>174</v>
      </c>
      <c r="K47" s="33">
        <f t="shared" si="2"/>
        <v>16</v>
      </c>
      <c r="L47" s="33">
        <f t="shared" si="3"/>
        <v>16</v>
      </c>
      <c r="M47" s="27"/>
      <c r="N47" s="27"/>
      <c r="O47" s="27"/>
      <c r="P47" s="27"/>
    </row>
    <row r="48" spans="1:16">
      <c r="A48" s="30">
        <v>2</v>
      </c>
      <c r="B48" s="31">
        <v>2</v>
      </c>
      <c r="C48" s="31" t="str" cm="1">
        <f t="array" ref="C48">INDEX($P$5:$P$7,B48)</f>
        <v>5:35–7:00 م</v>
      </c>
      <c r="D48" s="31">
        <v>9</v>
      </c>
      <c r="E48" s="31" t="s">
        <v>95</v>
      </c>
      <c r="F48" s="32">
        <v>1</v>
      </c>
      <c r="G48" s="31" t="s">
        <v>317</v>
      </c>
      <c r="H48" s="27"/>
      <c r="I48" s="33">
        <v>44</v>
      </c>
      <c r="J48" s="33" t="s">
        <v>174</v>
      </c>
      <c r="K48" s="33">
        <f t="shared" si="2"/>
        <v>16</v>
      </c>
      <c r="L48" s="33">
        <f t="shared" si="3"/>
        <v>16</v>
      </c>
      <c r="M48" s="27"/>
      <c r="N48" s="27"/>
      <c r="O48" s="27"/>
      <c r="P48" s="27"/>
    </row>
    <row r="49" spans="1:16">
      <c r="A49" s="30">
        <v>2</v>
      </c>
      <c r="B49" s="31">
        <v>3</v>
      </c>
      <c r="C49" s="31" t="str" cm="1">
        <f t="array" ref="C49">INDEX($P$5:$P$7,B49)</f>
        <v>7:10–8:35 م</v>
      </c>
      <c r="D49" s="31">
        <v>1</v>
      </c>
      <c r="E49" s="31" t="s">
        <v>174</v>
      </c>
      <c r="F49" s="32">
        <v>1</v>
      </c>
      <c r="G49" s="31" t="s">
        <v>746</v>
      </c>
      <c r="H49" s="27"/>
      <c r="I49" s="33">
        <v>45</v>
      </c>
      <c r="J49" s="33" t="s">
        <v>174</v>
      </c>
      <c r="K49" s="33">
        <f t="shared" si="2"/>
        <v>16</v>
      </c>
      <c r="L49" s="33">
        <f t="shared" si="3"/>
        <v>16</v>
      </c>
      <c r="M49" s="27"/>
      <c r="N49" s="27"/>
      <c r="O49" s="27"/>
      <c r="P49" s="27"/>
    </row>
    <row r="50" spans="1:16">
      <c r="A50" s="30">
        <v>2</v>
      </c>
      <c r="B50" s="31">
        <v>3</v>
      </c>
      <c r="C50" s="31" t="str" cm="1">
        <f t="array" ref="C50">INDEX($P$5:$P$7,B50)</f>
        <v>7:10–8:35 م</v>
      </c>
      <c r="D50" s="31">
        <v>2</v>
      </c>
      <c r="E50" s="31" t="s">
        <v>174</v>
      </c>
      <c r="F50" s="32">
        <v>1</v>
      </c>
      <c r="G50" s="31" t="s">
        <v>723</v>
      </c>
      <c r="H50" s="27"/>
      <c r="I50" s="33">
        <v>46</v>
      </c>
      <c r="J50" s="33" t="s">
        <v>174</v>
      </c>
      <c r="K50" s="33">
        <f t="shared" si="2"/>
        <v>16</v>
      </c>
      <c r="L50" s="33">
        <f t="shared" si="3"/>
        <v>16</v>
      </c>
      <c r="M50" s="27"/>
      <c r="N50" s="27"/>
      <c r="O50" s="27"/>
      <c r="P50" s="27"/>
    </row>
    <row r="51" spans="1:16">
      <c r="A51" s="30">
        <v>2</v>
      </c>
      <c r="B51" s="31">
        <v>3</v>
      </c>
      <c r="C51" s="31" t="str" cm="1">
        <f t="array" ref="C51">INDEX($P$5:$P$7,B51)</f>
        <v>7:10–8:35 م</v>
      </c>
      <c r="D51" s="31">
        <v>3</v>
      </c>
      <c r="E51" s="31" t="s">
        <v>174</v>
      </c>
      <c r="F51" s="32">
        <v>1</v>
      </c>
      <c r="G51" s="31" t="s">
        <v>724</v>
      </c>
      <c r="H51" s="27"/>
      <c r="I51" s="33">
        <v>47</v>
      </c>
      <c r="J51" s="33" t="s">
        <v>174</v>
      </c>
      <c r="K51" s="33">
        <f t="shared" si="2"/>
        <v>16</v>
      </c>
      <c r="L51" s="33">
        <f t="shared" si="3"/>
        <v>16</v>
      </c>
      <c r="M51" s="27"/>
      <c r="N51" s="27"/>
      <c r="O51" s="27"/>
      <c r="P51" s="27"/>
    </row>
    <row r="52" spans="1:16">
      <c r="A52" s="30">
        <v>2</v>
      </c>
      <c r="B52" s="31">
        <v>3</v>
      </c>
      <c r="C52" s="31" t="str" cm="1">
        <f t="array" ref="C52">INDEX($P$5:$P$7,B52)</f>
        <v>7:10–8:35 م</v>
      </c>
      <c r="D52" s="31">
        <v>4</v>
      </c>
      <c r="E52" s="31" t="s">
        <v>174</v>
      </c>
      <c r="F52" s="32">
        <v>1</v>
      </c>
      <c r="G52" s="31" t="s">
        <v>725</v>
      </c>
      <c r="H52" s="27"/>
      <c r="I52" s="33">
        <v>48</v>
      </c>
      <c r="J52" s="33" t="s">
        <v>174</v>
      </c>
      <c r="K52" s="33">
        <f t="shared" si="2"/>
        <v>16</v>
      </c>
      <c r="L52" s="33">
        <f t="shared" si="3"/>
        <v>16</v>
      </c>
      <c r="M52" s="27"/>
      <c r="N52" s="27"/>
      <c r="O52" s="27"/>
      <c r="P52" s="27"/>
    </row>
    <row r="53" spans="1:16">
      <c r="A53" s="30">
        <v>2</v>
      </c>
      <c r="B53" s="31">
        <v>3</v>
      </c>
      <c r="C53" s="31" t="str" cm="1">
        <f t="array" ref="C53">INDEX($P$5:$P$7,B53)</f>
        <v>7:10–8:35 م</v>
      </c>
      <c r="D53" s="31">
        <v>5</v>
      </c>
      <c r="E53" s="31" t="s">
        <v>174</v>
      </c>
      <c r="F53" s="32">
        <v>1</v>
      </c>
      <c r="G53" s="31" t="s">
        <v>664</v>
      </c>
      <c r="H53" s="27"/>
      <c r="I53" s="33">
        <v>49</v>
      </c>
      <c r="J53" s="33" t="s">
        <v>174</v>
      </c>
      <c r="K53" s="33">
        <f t="shared" si="2"/>
        <v>16</v>
      </c>
      <c r="L53" s="33">
        <f t="shared" si="3"/>
        <v>16</v>
      </c>
      <c r="M53" s="27"/>
      <c r="N53" s="27"/>
      <c r="O53" s="27"/>
      <c r="P53" s="27"/>
    </row>
    <row r="54" spans="1:16">
      <c r="A54" s="30">
        <v>2</v>
      </c>
      <c r="B54" s="31">
        <v>3</v>
      </c>
      <c r="C54" s="31" t="str" cm="1">
        <f t="array" ref="C54">INDEX($P$5:$P$7,B54)</f>
        <v>7:10–8:35 م</v>
      </c>
      <c r="D54" s="31">
        <v>6</v>
      </c>
      <c r="E54" s="31" t="s">
        <v>174</v>
      </c>
      <c r="F54" s="32">
        <v>1</v>
      </c>
      <c r="G54" s="31" t="s">
        <v>651</v>
      </c>
      <c r="H54" s="27"/>
      <c r="I54" s="33">
        <v>50</v>
      </c>
      <c r="J54" s="33" t="s">
        <v>174</v>
      </c>
      <c r="K54" s="33">
        <f t="shared" si="2"/>
        <v>16</v>
      </c>
      <c r="L54" s="33">
        <f t="shared" si="3"/>
        <v>16</v>
      </c>
      <c r="M54" s="27"/>
      <c r="N54" s="27"/>
      <c r="O54" s="27"/>
      <c r="P54" s="27"/>
    </row>
    <row r="55" spans="1:16">
      <c r="A55" s="30">
        <v>2</v>
      </c>
      <c r="B55" s="31">
        <v>3</v>
      </c>
      <c r="C55" s="31" t="str" cm="1">
        <f t="array" ref="C55">INDEX($P$5:$P$7,B55)</f>
        <v>7:10–8:35 م</v>
      </c>
      <c r="D55" s="31">
        <v>7</v>
      </c>
      <c r="E55" s="31" t="s">
        <v>174</v>
      </c>
      <c r="F55" s="32">
        <v>1</v>
      </c>
      <c r="G55" s="31" t="s">
        <v>641</v>
      </c>
      <c r="H55" s="27"/>
      <c r="I55" s="33">
        <v>51</v>
      </c>
      <c r="J55" s="33" t="s">
        <v>174</v>
      </c>
      <c r="K55" s="33">
        <f t="shared" si="2"/>
        <v>16</v>
      </c>
      <c r="L55" s="33">
        <f t="shared" si="3"/>
        <v>16</v>
      </c>
      <c r="M55" s="27"/>
      <c r="N55" s="27"/>
      <c r="O55" s="27"/>
      <c r="P55" s="27"/>
    </row>
    <row r="56" spans="1:16">
      <c r="A56" s="30">
        <v>2</v>
      </c>
      <c r="B56" s="31">
        <v>3</v>
      </c>
      <c r="C56" s="31" t="str" cm="1">
        <f t="array" ref="C56">INDEX($P$5:$P$7,B56)</f>
        <v>7:10–8:35 م</v>
      </c>
      <c r="D56" s="31">
        <v>8</v>
      </c>
      <c r="E56" s="31" t="s">
        <v>174</v>
      </c>
      <c r="F56" s="32">
        <v>1</v>
      </c>
      <c r="G56" s="31" t="s">
        <v>631</v>
      </c>
      <c r="H56" s="27"/>
      <c r="I56" s="33">
        <v>52</v>
      </c>
      <c r="J56" s="33" t="s">
        <v>174</v>
      </c>
      <c r="K56" s="33">
        <f t="shared" si="2"/>
        <v>16</v>
      </c>
      <c r="L56" s="33">
        <f t="shared" si="3"/>
        <v>16</v>
      </c>
      <c r="M56" s="27"/>
      <c r="N56" s="27"/>
      <c r="O56" s="27"/>
      <c r="P56" s="27"/>
    </row>
    <row r="57" spans="1:16">
      <c r="A57" s="30">
        <v>3</v>
      </c>
      <c r="B57" s="31">
        <v>1</v>
      </c>
      <c r="C57" s="31" t="str" cm="1">
        <f t="array" ref="C57">INDEX($P$5:$P$7,B57)</f>
        <v>4:00–5:25 م</v>
      </c>
      <c r="D57" s="31">
        <v>1</v>
      </c>
      <c r="E57" s="31" t="s">
        <v>19</v>
      </c>
      <c r="F57" s="32">
        <v>1</v>
      </c>
      <c r="G57" s="31" t="s">
        <v>136</v>
      </c>
      <c r="H57" s="27"/>
      <c r="I57" s="33">
        <v>53</v>
      </c>
      <c r="J57" s="33" t="s">
        <v>174</v>
      </c>
      <c r="K57" s="33">
        <f t="shared" si="2"/>
        <v>16</v>
      </c>
      <c r="L57" s="33">
        <f t="shared" si="3"/>
        <v>16</v>
      </c>
      <c r="M57" s="27"/>
      <c r="N57" s="27"/>
      <c r="O57" s="27"/>
      <c r="P57" s="27"/>
    </row>
    <row r="58" spans="1:16">
      <c r="A58" s="30">
        <v>3</v>
      </c>
      <c r="B58" s="31">
        <v>1</v>
      </c>
      <c r="C58" s="31" t="str" cm="1">
        <f t="array" ref="C58">INDEX($P$5:$P$7,B58)</f>
        <v>4:00–5:25 م</v>
      </c>
      <c r="D58" s="31">
        <v>2</v>
      </c>
      <c r="E58" s="31" t="s">
        <v>19</v>
      </c>
      <c r="F58" s="32">
        <v>1</v>
      </c>
      <c r="G58" s="31" t="s">
        <v>137</v>
      </c>
      <c r="H58" s="27"/>
      <c r="I58" s="27"/>
      <c r="J58" s="27"/>
      <c r="K58" s="27"/>
      <c r="L58" s="27"/>
      <c r="M58" s="27"/>
      <c r="N58" s="27"/>
      <c r="O58" s="27"/>
      <c r="P58" s="27"/>
    </row>
    <row r="59" spans="1:16">
      <c r="A59" s="30">
        <v>3</v>
      </c>
      <c r="B59" s="31">
        <v>1</v>
      </c>
      <c r="C59" s="31" t="str" cm="1">
        <f t="array" ref="C59">INDEX($P$5:$P$7,B59)</f>
        <v>4:00–5:25 م</v>
      </c>
      <c r="D59" s="31">
        <v>3</v>
      </c>
      <c r="E59" s="31" t="s">
        <v>19</v>
      </c>
      <c r="F59" s="32">
        <v>1</v>
      </c>
      <c r="G59" s="31" t="s">
        <v>177</v>
      </c>
      <c r="H59" s="27"/>
      <c r="I59" s="27"/>
      <c r="J59" s="27"/>
      <c r="K59" s="27"/>
      <c r="L59" s="27"/>
      <c r="M59" s="27"/>
      <c r="N59" s="27"/>
      <c r="O59" s="27"/>
      <c r="P59" s="27"/>
    </row>
    <row r="60" spans="1:16">
      <c r="A60" s="30">
        <v>3</v>
      </c>
      <c r="B60" s="31">
        <v>1</v>
      </c>
      <c r="C60" s="31" t="str" cm="1">
        <f t="array" ref="C60">INDEX($P$5:$P$7,B60)</f>
        <v>4:00–5:25 م</v>
      </c>
      <c r="D60" s="31">
        <v>4</v>
      </c>
      <c r="E60" s="31" t="s">
        <v>19</v>
      </c>
      <c r="F60" s="32">
        <v>1</v>
      </c>
      <c r="G60" s="31" t="s">
        <v>138</v>
      </c>
      <c r="H60" s="27"/>
      <c r="I60" s="27"/>
      <c r="J60" s="27"/>
      <c r="K60" s="27"/>
      <c r="L60" s="27"/>
      <c r="M60" s="27"/>
      <c r="N60" s="27"/>
      <c r="O60" s="27"/>
      <c r="P60" s="27"/>
    </row>
    <row r="61" spans="1:16">
      <c r="A61" s="30">
        <v>3</v>
      </c>
      <c r="B61" s="31">
        <v>1</v>
      </c>
      <c r="C61" s="31" t="str" cm="1">
        <f t="array" ref="C61">INDEX($P$5:$P$7,B61)</f>
        <v>4:00–5:25 م</v>
      </c>
      <c r="D61" s="31">
        <v>5</v>
      </c>
      <c r="E61" s="31" t="s">
        <v>19</v>
      </c>
      <c r="F61" s="32">
        <v>1</v>
      </c>
      <c r="G61" s="31" t="s">
        <v>93</v>
      </c>
      <c r="H61" s="27"/>
      <c r="I61" s="27"/>
      <c r="J61" s="27"/>
      <c r="K61" s="27"/>
      <c r="L61" s="27"/>
      <c r="M61" s="27"/>
      <c r="N61" s="27"/>
      <c r="O61" s="27"/>
      <c r="P61" s="27"/>
    </row>
    <row r="62" spans="1:16">
      <c r="A62" s="30">
        <v>3</v>
      </c>
      <c r="B62" s="31">
        <v>1</v>
      </c>
      <c r="C62" s="31" t="str" cm="1">
        <f t="array" ref="C62">INDEX($P$5:$P$7,B62)</f>
        <v>4:00–5:25 م</v>
      </c>
      <c r="D62" s="31">
        <v>6</v>
      </c>
      <c r="E62" s="31" t="s">
        <v>19</v>
      </c>
      <c r="F62" s="32">
        <v>1</v>
      </c>
      <c r="G62" s="31" t="s">
        <v>81</v>
      </c>
      <c r="H62" s="27"/>
      <c r="I62" s="27"/>
      <c r="J62" s="27"/>
      <c r="K62" s="27"/>
      <c r="L62" s="27"/>
      <c r="M62" s="27"/>
      <c r="N62" s="27"/>
      <c r="O62" s="27"/>
      <c r="P62" s="27"/>
    </row>
    <row r="63" spans="1:16">
      <c r="A63" s="30">
        <v>3</v>
      </c>
      <c r="B63" s="31">
        <v>1</v>
      </c>
      <c r="C63" s="31" t="str" cm="1">
        <f t="array" ref="C63">INDEX($P$5:$P$7,B63)</f>
        <v>4:00–5:25 م</v>
      </c>
      <c r="D63" s="31">
        <v>7</v>
      </c>
      <c r="E63" s="31" t="s">
        <v>19</v>
      </c>
      <c r="F63" s="32">
        <v>1</v>
      </c>
      <c r="G63" s="31" t="s">
        <v>69</v>
      </c>
      <c r="H63" s="27"/>
      <c r="I63" s="27"/>
      <c r="J63" s="27"/>
      <c r="K63" s="27"/>
      <c r="L63" s="27"/>
      <c r="M63" s="27"/>
      <c r="N63" s="27"/>
      <c r="O63" s="27"/>
      <c r="P63" s="27"/>
    </row>
    <row r="64" spans="1:16">
      <c r="A64" s="30">
        <v>3</v>
      </c>
      <c r="B64" s="31">
        <v>1</v>
      </c>
      <c r="C64" s="31" t="str" cm="1">
        <f t="array" ref="C64">INDEX($P$5:$P$7,B64)</f>
        <v>4:00–5:25 م</v>
      </c>
      <c r="D64" s="31">
        <v>8</v>
      </c>
      <c r="E64" s="31" t="s">
        <v>19</v>
      </c>
      <c r="F64" s="32">
        <v>1</v>
      </c>
      <c r="G64" s="31" t="s">
        <v>59</v>
      </c>
      <c r="H64" s="27"/>
      <c r="I64" s="27"/>
      <c r="J64" s="27"/>
      <c r="K64" s="27"/>
      <c r="L64" s="27"/>
      <c r="M64" s="27"/>
      <c r="N64" s="27"/>
      <c r="O64" s="27"/>
      <c r="P64" s="27"/>
    </row>
    <row r="65" spans="1:16">
      <c r="A65" s="30">
        <v>3</v>
      </c>
      <c r="B65" s="31">
        <v>1</v>
      </c>
      <c r="C65" s="31" t="str" cm="1">
        <f t="array" ref="C65">INDEX($P$5:$P$7,B65)</f>
        <v>4:00–5:25 م</v>
      </c>
      <c r="D65" s="31">
        <v>9</v>
      </c>
      <c r="E65" s="31" t="s">
        <v>19</v>
      </c>
      <c r="F65" s="32">
        <v>1</v>
      </c>
      <c r="G65" s="31" t="s">
        <v>50</v>
      </c>
      <c r="H65" s="27"/>
      <c r="I65" s="27"/>
      <c r="J65" s="27"/>
      <c r="K65" s="27"/>
      <c r="L65" s="27"/>
      <c r="M65" s="27"/>
      <c r="N65" s="27"/>
      <c r="O65" s="27"/>
      <c r="P65" s="27"/>
    </row>
    <row r="66" spans="1:16">
      <c r="A66" s="30">
        <v>3</v>
      </c>
      <c r="B66" s="31">
        <v>2</v>
      </c>
      <c r="C66" s="31" t="str" cm="1">
        <f t="array" ref="C66">INDEX($P$5:$P$7,B66)</f>
        <v>5:35–7:00 م</v>
      </c>
      <c r="D66" s="31">
        <v>1</v>
      </c>
      <c r="E66" s="31" t="s">
        <v>95</v>
      </c>
      <c r="F66" s="32">
        <v>1</v>
      </c>
      <c r="G66" s="31" t="s">
        <v>374</v>
      </c>
      <c r="H66" s="27"/>
      <c r="I66" s="27"/>
      <c r="J66" s="27"/>
      <c r="K66" s="27"/>
      <c r="L66" s="27"/>
      <c r="M66" s="27"/>
      <c r="N66" s="27"/>
      <c r="O66" s="27"/>
      <c r="P66" s="27"/>
    </row>
    <row r="67" spans="1:16">
      <c r="A67" s="30">
        <v>3</v>
      </c>
      <c r="B67" s="31">
        <v>2</v>
      </c>
      <c r="C67" s="31" t="str" cm="1">
        <f t="array" ref="C67">INDEX($P$5:$P$7,B67)</f>
        <v>5:35–7:00 م</v>
      </c>
      <c r="D67" s="31">
        <v>2</v>
      </c>
      <c r="E67" s="31" t="s">
        <v>95</v>
      </c>
      <c r="F67" s="32">
        <v>1</v>
      </c>
      <c r="G67" s="31" t="s">
        <v>433</v>
      </c>
      <c r="H67" s="27"/>
      <c r="I67" s="27"/>
      <c r="J67" s="27"/>
      <c r="K67" s="27"/>
      <c r="L67" s="27"/>
      <c r="M67" s="27"/>
      <c r="N67" s="27"/>
      <c r="O67" s="27"/>
      <c r="P67" s="27"/>
    </row>
    <row r="68" spans="1:16">
      <c r="A68" s="30">
        <v>3</v>
      </c>
      <c r="B68" s="31">
        <v>2</v>
      </c>
      <c r="C68" s="31" t="str" cm="1">
        <f t="array" ref="C68">INDEX($P$5:$P$7,B68)</f>
        <v>5:35–7:00 م</v>
      </c>
      <c r="D68" s="31">
        <v>3</v>
      </c>
      <c r="E68" s="31" t="s">
        <v>95</v>
      </c>
      <c r="F68" s="32">
        <v>1</v>
      </c>
      <c r="G68" s="31" t="s">
        <v>451</v>
      </c>
      <c r="H68" s="27"/>
      <c r="I68" s="27"/>
      <c r="J68" s="27"/>
      <c r="K68" s="27"/>
      <c r="L68" s="27"/>
      <c r="M68" s="27"/>
      <c r="N68" s="27"/>
      <c r="O68" s="27"/>
      <c r="P68" s="27"/>
    </row>
    <row r="69" spans="1:16">
      <c r="A69" s="30">
        <v>3</v>
      </c>
      <c r="B69" s="31">
        <v>2</v>
      </c>
      <c r="C69" s="31" t="str" cm="1">
        <f t="array" ref="C69">INDEX($P$5:$P$7,B69)</f>
        <v>5:35–7:00 م</v>
      </c>
      <c r="D69" s="31">
        <v>4</v>
      </c>
      <c r="E69" s="31" t="s">
        <v>95</v>
      </c>
      <c r="F69" s="32">
        <v>1</v>
      </c>
      <c r="G69" s="31" t="s">
        <v>381</v>
      </c>
      <c r="H69" s="27"/>
      <c r="I69" s="27"/>
      <c r="J69" s="27"/>
      <c r="K69" s="27"/>
      <c r="L69" s="27"/>
      <c r="M69" s="27"/>
      <c r="N69" s="27"/>
      <c r="O69" s="27"/>
      <c r="P69" s="27"/>
    </row>
    <row r="70" spans="1:16">
      <c r="A70" s="30">
        <v>3</v>
      </c>
      <c r="B70" s="31">
        <v>2</v>
      </c>
      <c r="C70" s="31" t="str" cm="1">
        <f t="array" ref="C70">INDEX($P$5:$P$7,B70)</f>
        <v>5:35–7:00 م</v>
      </c>
      <c r="D70" s="31">
        <v>5</v>
      </c>
      <c r="E70" s="31" t="s">
        <v>95</v>
      </c>
      <c r="F70" s="32">
        <v>1</v>
      </c>
      <c r="G70" s="31" t="s">
        <v>382</v>
      </c>
      <c r="H70" s="27"/>
      <c r="I70" s="27"/>
      <c r="J70" s="27"/>
      <c r="K70" s="27"/>
      <c r="L70" s="27"/>
      <c r="M70" s="27"/>
      <c r="N70" s="27"/>
      <c r="O70" s="27"/>
      <c r="P70" s="27"/>
    </row>
    <row r="71" spans="1:16">
      <c r="A71" s="30">
        <v>3</v>
      </c>
      <c r="B71" s="31">
        <v>2</v>
      </c>
      <c r="C71" s="31" t="str" cm="1">
        <f t="array" ref="C71">INDEX($P$5:$P$7,B71)</f>
        <v>5:35–7:00 م</v>
      </c>
      <c r="D71" s="31">
        <v>6</v>
      </c>
      <c r="E71" s="31" t="s">
        <v>95</v>
      </c>
      <c r="F71" s="32">
        <v>1</v>
      </c>
      <c r="G71" s="31" t="s">
        <v>383</v>
      </c>
      <c r="H71" s="27"/>
      <c r="I71" s="27"/>
      <c r="J71" s="27"/>
      <c r="K71" s="27"/>
      <c r="L71" s="27"/>
      <c r="M71" s="27"/>
      <c r="N71" s="27"/>
      <c r="O71" s="27"/>
      <c r="P71" s="27"/>
    </row>
    <row r="72" spans="1:16">
      <c r="A72" s="30">
        <v>3</v>
      </c>
      <c r="B72" s="31">
        <v>2</v>
      </c>
      <c r="C72" s="31" t="str" cm="1">
        <f t="array" ref="C72">INDEX($P$5:$P$7,B72)</f>
        <v>5:35–7:00 م</v>
      </c>
      <c r="D72" s="31">
        <v>7</v>
      </c>
      <c r="E72" s="31" t="s">
        <v>95</v>
      </c>
      <c r="F72" s="32">
        <v>1</v>
      </c>
      <c r="G72" s="31" t="s">
        <v>321</v>
      </c>
      <c r="H72" s="27"/>
      <c r="I72" s="27"/>
      <c r="J72" s="27"/>
      <c r="K72" s="27"/>
      <c r="L72" s="27"/>
      <c r="M72" s="27"/>
      <c r="N72" s="27"/>
      <c r="O72" s="27"/>
      <c r="P72" s="27"/>
    </row>
    <row r="73" spans="1:16">
      <c r="A73" s="30">
        <v>3</v>
      </c>
      <c r="B73" s="31">
        <v>2</v>
      </c>
      <c r="C73" s="31" t="str" cm="1">
        <f t="array" ref="C73">INDEX($P$5:$P$7,B73)</f>
        <v>5:35–7:00 م</v>
      </c>
      <c r="D73" s="31">
        <v>8</v>
      </c>
      <c r="E73" s="31" t="s">
        <v>95</v>
      </c>
      <c r="F73" s="32">
        <v>1</v>
      </c>
      <c r="G73" s="31" t="s">
        <v>318</v>
      </c>
      <c r="H73" s="27"/>
      <c r="I73" s="27"/>
      <c r="J73" s="27"/>
      <c r="K73" s="27"/>
      <c r="L73" s="27"/>
      <c r="M73" s="27"/>
      <c r="N73" s="27"/>
      <c r="O73" s="27"/>
      <c r="P73" s="27"/>
    </row>
    <row r="74" spans="1:16">
      <c r="A74" s="30">
        <v>3</v>
      </c>
      <c r="B74" s="31">
        <v>2</v>
      </c>
      <c r="C74" s="31" t="str" cm="1">
        <f t="array" ref="C74">INDEX($P$5:$P$7,B74)</f>
        <v>5:35–7:00 م</v>
      </c>
      <c r="D74" s="31">
        <v>9</v>
      </c>
      <c r="E74" s="31" t="s">
        <v>95</v>
      </c>
      <c r="F74" s="32">
        <v>1</v>
      </c>
      <c r="G74" s="31" t="s">
        <v>306</v>
      </c>
      <c r="H74" s="27"/>
      <c r="I74" s="27"/>
      <c r="J74" s="27"/>
      <c r="K74" s="27"/>
      <c r="L74" s="27"/>
      <c r="M74" s="27"/>
      <c r="N74" s="27"/>
      <c r="O74" s="27"/>
      <c r="P74" s="27"/>
    </row>
    <row r="75" spans="1:16">
      <c r="A75" s="30">
        <v>3</v>
      </c>
      <c r="B75" s="31">
        <v>3</v>
      </c>
      <c r="C75" s="31" t="str" cm="1">
        <f t="array" ref="C75">INDEX($P$5:$P$7,B75)</f>
        <v>7:10–8:35 م</v>
      </c>
      <c r="D75" s="31">
        <v>1</v>
      </c>
      <c r="E75" s="31" t="s">
        <v>174</v>
      </c>
      <c r="F75" s="32">
        <v>1</v>
      </c>
      <c r="G75" s="31" t="s">
        <v>727</v>
      </c>
      <c r="H75" s="27"/>
      <c r="I75" s="27"/>
      <c r="J75" s="27"/>
      <c r="K75" s="27"/>
      <c r="L75" s="27"/>
      <c r="M75" s="27"/>
      <c r="N75" s="27"/>
      <c r="O75" s="27"/>
      <c r="P75" s="27"/>
    </row>
    <row r="76" spans="1:16">
      <c r="A76" s="30">
        <v>3</v>
      </c>
      <c r="B76" s="31">
        <v>3</v>
      </c>
      <c r="C76" s="31" t="str" cm="1">
        <f t="array" ref="C76">INDEX($P$5:$P$7,B76)</f>
        <v>7:10–8:35 م</v>
      </c>
      <c r="D76" s="31">
        <v>2</v>
      </c>
      <c r="E76" s="31" t="s">
        <v>174</v>
      </c>
      <c r="F76" s="32">
        <v>1</v>
      </c>
      <c r="G76" s="31" t="s">
        <v>747</v>
      </c>
      <c r="H76" s="27"/>
      <c r="I76" s="27"/>
      <c r="J76" s="27"/>
      <c r="K76" s="27"/>
      <c r="L76" s="27"/>
      <c r="M76" s="27"/>
      <c r="N76" s="27"/>
      <c r="O76" s="27"/>
      <c r="P76" s="27"/>
    </row>
    <row r="77" spans="1:16">
      <c r="A77" s="30">
        <v>3</v>
      </c>
      <c r="B77" s="31">
        <v>3</v>
      </c>
      <c r="C77" s="31" t="str" cm="1">
        <f t="array" ref="C77">INDEX($P$5:$P$7,B77)</f>
        <v>7:10–8:35 م</v>
      </c>
      <c r="D77" s="31">
        <v>3</v>
      </c>
      <c r="E77" s="31" t="s">
        <v>174</v>
      </c>
      <c r="F77" s="32">
        <v>1</v>
      </c>
      <c r="G77" s="31" t="s">
        <v>685</v>
      </c>
      <c r="H77" s="27"/>
      <c r="I77" s="27"/>
      <c r="J77" s="27"/>
      <c r="K77" s="27"/>
      <c r="L77" s="27"/>
      <c r="M77" s="27"/>
      <c r="N77" s="27"/>
      <c r="O77" s="27"/>
      <c r="P77" s="27"/>
    </row>
    <row r="78" spans="1:16">
      <c r="A78" s="30">
        <v>3</v>
      </c>
      <c r="B78" s="31">
        <v>3</v>
      </c>
      <c r="C78" s="31" t="str" cm="1">
        <f t="array" ref="C78">INDEX($P$5:$P$7,B78)</f>
        <v>7:10–8:35 م</v>
      </c>
      <c r="D78" s="31">
        <v>4</v>
      </c>
      <c r="E78" s="31" t="s">
        <v>174</v>
      </c>
      <c r="F78" s="32">
        <v>1</v>
      </c>
      <c r="G78" s="31" t="s">
        <v>686</v>
      </c>
      <c r="H78" s="27"/>
      <c r="I78" s="27"/>
      <c r="J78" s="27"/>
      <c r="K78" s="27"/>
      <c r="L78" s="27"/>
      <c r="M78" s="27"/>
      <c r="N78" s="27"/>
      <c r="O78" s="27"/>
      <c r="P78" s="27"/>
    </row>
    <row r="79" spans="1:16">
      <c r="A79" s="30">
        <v>3</v>
      </c>
      <c r="B79" s="31">
        <v>3</v>
      </c>
      <c r="C79" s="31" t="str" cm="1">
        <f t="array" ref="C79">INDEX($P$5:$P$7,B79)</f>
        <v>7:10–8:35 م</v>
      </c>
      <c r="D79" s="31">
        <v>5</v>
      </c>
      <c r="E79" s="31" t="s">
        <v>174</v>
      </c>
      <c r="F79" s="32">
        <v>1</v>
      </c>
      <c r="G79" s="31" t="s">
        <v>644</v>
      </c>
      <c r="H79" s="27"/>
      <c r="I79" s="27"/>
      <c r="J79" s="27"/>
      <c r="K79" s="27"/>
      <c r="L79" s="27"/>
      <c r="M79" s="27"/>
      <c r="N79" s="27"/>
      <c r="O79" s="27"/>
      <c r="P79" s="27"/>
    </row>
    <row r="80" spans="1:16">
      <c r="A80" s="30">
        <v>3</v>
      </c>
      <c r="B80" s="31">
        <v>3</v>
      </c>
      <c r="C80" s="31" t="str" cm="1">
        <f t="array" ref="C80">INDEX($P$5:$P$7,B80)</f>
        <v>7:10–8:35 م</v>
      </c>
      <c r="D80" s="31">
        <v>6</v>
      </c>
      <c r="E80" s="31" t="s">
        <v>174</v>
      </c>
      <c r="F80" s="32">
        <v>1</v>
      </c>
      <c r="G80" s="31" t="s">
        <v>642</v>
      </c>
      <c r="H80" s="27"/>
      <c r="I80" s="27"/>
      <c r="J80" s="27"/>
      <c r="K80" s="27"/>
      <c r="L80" s="27"/>
      <c r="M80" s="27"/>
      <c r="N80" s="27"/>
      <c r="O80" s="27"/>
      <c r="P80" s="27"/>
    </row>
    <row r="81" spans="1:16">
      <c r="A81" s="30">
        <v>3</v>
      </c>
      <c r="B81" s="31">
        <v>3</v>
      </c>
      <c r="C81" s="31" t="str" cm="1">
        <f t="array" ref="C81">INDEX($P$5:$P$7,B81)</f>
        <v>7:10–8:35 م</v>
      </c>
      <c r="D81" s="31">
        <v>7</v>
      </c>
      <c r="E81" s="31" t="s">
        <v>174</v>
      </c>
      <c r="F81" s="32">
        <v>1</v>
      </c>
      <c r="G81" s="31" t="s">
        <v>632</v>
      </c>
      <c r="H81" s="27"/>
      <c r="I81" s="27"/>
      <c r="J81" s="27"/>
      <c r="K81" s="27"/>
      <c r="L81" s="27"/>
      <c r="M81" s="27"/>
      <c r="N81" s="27"/>
      <c r="O81" s="27"/>
      <c r="P81" s="27"/>
    </row>
    <row r="82" spans="1:16">
      <c r="A82" s="30">
        <v>3</v>
      </c>
      <c r="B82" s="31">
        <v>3</v>
      </c>
      <c r="C82" s="31" t="str" cm="1">
        <f t="array" ref="C82">INDEX($P$5:$P$7,B82)</f>
        <v>7:10–8:35 م</v>
      </c>
      <c r="D82" s="31">
        <v>8</v>
      </c>
      <c r="E82" s="31" t="s">
        <v>174</v>
      </c>
      <c r="F82" s="32">
        <v>1</v>
      </c>
      <c r="G82" s="31" t="s">
        <v>615</v>
      </c>
      <c r="H82" s="27"/>
      <c r="I82" s="27"/>
      <c r="J82" s="27"/>
      <c r="K82" s="27"/>
      <c r="L82" s="27"/>
      <c r="M82" s="27"/>
      <c r="N82" s="27"/>
      <c r="O82" s="27"/>
      <c r="P82" s="27"/>
    </row>
    <row r="83" spans="1:16">
      <c r="A83" s="30">
        <v>4</v>
      </c>
      <c r="B83" s="31">
        <v>1</v>
      </c>
      <c r="C83" s="31" t="str" cm="1">
        <f t="array" ref="C83">INDEX($P$5:$P$7,B83)</f>
        <v>4:00–5:25 م</v>
      </c>
      <c r="D83" s="31">
        <v>1</v>
      </c>
      <c r="E83" s="31" t="s">
        <v>19</v>
      </c>
      <c r="F83" s="32">
        <v>1</v>
      </c>
      <c r="G83" s="31" t="s">
        <v>139</v>
      </c>
      <c r="H83" s="27"/>
      <c r="I83" s="27"/>
      <c r="J83" s="27"/>
      <c r="K83" s="27"/>
      <c r="L83" s="27"/>
      <c r="M83" s="27"/>
      <c r="N83" s="27"/>
      <c r="O83" s="27"/>
      <c r="P83" s="27"/>
    </row>
    <row r="84" spans="1:16">
      <c r="A84" s="30">
        <v>4</v>
      </c>
      <c r="B84" s="31">
        <v>1</v>
      </c>
      <c r="C84" s="31" t="str" cm="1">
        <f t="array" ref="C84">INDEX($P$5:$P$7,B84)</f>
        <v>4:00–5:25 م</v>
      </c>
      <c r="D84" s="31">
        <v>2</v>
      </c>
      <c r="E84" s="31" t="s">
        <v>19</v>
      </c>
      <c r="F84" s="32">
        <v>1</v>
      </c>
      <c r="G84" s="31" t="s">
        <v>120</v>
      </c>
      <c r="H84" s="27"/>
      <c r="I84" s="27"/>
      <c r="J84" s="27"/>
      <c r="K84" s="27"/>
      <c r="L84" s="27"/>
      <c r="M84" s="27"/>
      <c r="N84" s="27"/>
      <c r="O84" s="27"/>
      <c r="P84" s="27"/>
    </row>
    <row r="85" spans="1:16">
      <c r="A85" s="30">
        <v>4</v>
      </c>
      <c r="B85" s="31">
        <v>1</v>
      </c>
      <c r="C85" s="31" t="str" cm="1">
        <f t="array" ref="C85">INDEX($P$5:$P$7,B85)</f>
        <v>4:00–5:25 م</v>
      </c>
      <c r="D85" s="31">
        <v>3</v>
      </c>
      <c r="E85" s="31" t="s">
        <v>19</v>
      </c>
      <c r="F85" s="32">
        <v>1</v>
      </c>
      <c r="G85" s="31" t="s">
        <v>140</v>
      </c>
      <c r="H85" s="27"/>
      <c r="I85" s="27"/>
      <c r="J85" s="27"/>
      <c r="K85" s="27"/>
      <c r="L85" s="27"/>
      <c r="M85" s="27"/>
      <c r="N85" s="27"/>
      <c r="O85" s="27"/>
      <c r="P85" s="27"/>
    </row>
    <row r="86" spans="1:16">
      <c r="A86" s="30">
        <v>4</v>
      </c>
      <c r="B86" s="31">
        <v>1</v>
      </c>
      <c r="C86" s="31" t="str" cm="1">
        <f t="array" ref="C86">INDEX($P$5:$P$7,B86)</f>
        <v>4:00–5:25 م</v>
      </c>
      <c r="D86" s="31">
        <v>4</v>
      </c>
      <c r="E86" s="31" t="s">
        <v>19</v>
      </c>
      <c r="F86" s="32">
        <v>1</v>
      </c>
      <c r="G86" s="31" t="s">
        <v>193</v>
      </c>
      <c r="H86" s="27"/>
      <c r="I86" s="27"/>
      <c r="J86" s="27"/>
      <c r="K86" s="27"/>
      <c r="L86" s="27"/>
      <c r="M86" s="27"/>
      <c r="N86" s="27"/>
      <c r="O86" s="27"/>
      <c r="P86" s="27"/>
    </row>
    <row r="87" spans="1:16">
      <c r="A87" s="30">
        <v>4</v>
      </c>
      <c r="B87" s="31">
        <v>1</v>
      </c>
      <c r="C87" s="31" t="str" cm="1">
        <f t="array" ref="C87">INDEX($P$5:$P$7,B87)</f>
        <v>4:00–5:25 م</v>
      </c>
      <c r="D87" s="31">
        <v>5</v>
      </c>
      <c r="E87" s="31" t="s">
        <v>19</v>
      </c>
      <c r="F87" s="32">
        <v>1</v>
      </c>
      <c r="G87" s="31" t="s">
        <v>72</v>
      </c>
      <c r="H87" s="27"/>
      <c r="I87" s="27"/>
      <c r="J87" s="27"/>
      <c r="K87" s="27"/>
      <c r="L87" s="27"/>
      <c r="M87" s="27"/>
      <c r="N87" s="27"/>
      <c r="O87" s="27"/>
      <c r="P87" s="27"/>
    </row>
    <row r="88" spans="1:16">
      <c r="A88" s="30">
        <v>4</v>
      </c>
      <c r="B88" s="31">
        <v>1</v>
      </c>
      <c r="C88" s="31" t="str" cm="1">
        <f t="array" ref="C88">INDEX($P$5:$P$7,B88)</f>
        <v>4:00–5:25 م</v>
      </c>
      <c r="D88" s="31">
        <v>6</v>
      </c>
      <c r="E88" s="31" t="s">
        <v>19</v>
      </c>
      <c r="F88" s="32">
        <v>1</v>
      </c>
      <c r="G88" s="31" t="s">
        <v>70</v>
      </c>
      <c r="H88" s="27"/>
      <c r="I88" s="27"/>
      <c r="J88" s="27"/>
      <c r="K88" s="27"/>
      <c r="L88" s="27"/>
      <c r="M88" s="27"/>
      <c r="N88" s="27"/>
      <c r="O88" s="27"/>
      <c r="P88" s="27"/>
    </row>
    <row r="89" spans="1:16">
      <c r="A89" s="30">
        <v>4</v>
      </c>
      <c r="B89" s="31">
        <v>1</v>
      </c>
      <c r="C89" s="31" t="str" cm="1">
        <f t="array" ref="C89">INDEX($P$5:$P$7,B89)</f>
        <v>4:00–5:25 م</v>
      </c>
      <c r="D89" s="31">
        <v>7</v>
      </c>
      <c r="E89" s="31" t="s">
        <v>19</v>
      </c>
      <c r="F89" s="32">
        <v>1</v>
      </c>
      <c r="G89" s="31" t="s">
        <v>60</v>
      </c>
      <c r="H89" s="27"/>
      <c r="I89" s="27"/>
      <c r="J89" s="27"/>
      <c r="K89" s="27"/>
      <c r="L89" s="27"/>
      <c r="M89" s="27"/>
      <c r="N89" s="27"/>
      <c r="O89" s="27"/>
      <c r="P89" s="27"/>
    </row>
    <row r="90" spans="1:16">
      <c r="A90" s="30">
        <v>4</v>
      </c>
      <c r="B90" s="31">
        <v>1</v>
      </c>
      <c r="C90" s="31" t="str" cm="1">
        <f t="array" ref="C90">INDEX($P$5:$P$7,B90)</f>
        <v>4:00–5:25 م</v>
      </c>
      <c r="D90" s="31">
        <v>8</v>
      </c>
      <c r="E90" s="31" t="s">
        <v>19</v>
      </c>
      <c r="F90" s="32">
        <v>1</v>
      </c>
      <c r="G90" s="31" t="s">
        <v>51</v>
      </c>
      <c r="H90" s="27"/>
      <c r="I90" s="27"/>
      <c r="J90" s="27"/>
      <c r="K90" s="27"/>
      <c r="L90" s="27"/>
      <c r="M90" s="27"/>
      <c r="N90" s="27"/>
      <c r="O90" s="27"/>
      <c r="P90" s="27"/>
    </row>
    <row r="91" spans="1:16">
      <c r="A91" s="30">
        <v>4</v>
      </c>
      <c r="B91" s="31">
        <v>1</v>
      </c>
      <c r="C91" s="31" t="str" cm="1">
        <f t="array" ref="C91">INDEX($P$5:$P$7,B91)</f>
        <v>4:00–5:25 م</v>
      </c>
      <c r="D91" s="31">
        <v>9</v>
      </c>
      <c r="E91" s="31" t="s">
        <v>19</v>
      </c>
      <c r="F91" s="32">
        <v>1</v>
      </c>
      <c r="G91" s="31" t="s">
        <v>44</v>
      </c>
      <c r="H91" s="27"/>
      <c r="I91" s="27"/>
      <c r="J91" s="27"/>
      <c r="K91" s="27"/>
      <c r="L91" s="27"/>
      <c r="M91" s="27"/>
      <c r="N91" s="27"/>
      <c r="O91" s="27"/>
      <c r="P91" s="27"/>
    </row>
    <row r="92" spans="1:16">
      <c r="A92" s="30">
        <v>4</v>
      </c>
      <c r="B92" s="31">
        <v>2</v>
      </c>
      <c r="C92" s="31" t="str" cm="1">
        <f t="array" ref="C92">INDEX($P$5:$P$7,B92)</f>
        <v>5:35–7:00 م</v>
      </c>
      <c r="D92" s="31">
        <v>1</v>
      </c>
      <c r="E92" s="31" t="s">
        <v>95</v>
      </c>
      <c r="F92" s="32">
        <v>1</v>
      </c>
      <c r="G92" s="31" t="s">
        <v>413</v>
      </c>
      <c r="H92" s="27"/>
      <c r="I92" s="27"/>
      <c r="J92" s="27"/>
      <c r="K92" s="27"/>
      <c r="L92" s="27"/>
      <c r="M92" s="27"/>
      <c r="N92" s="27"/>
      <c r="O92" s="27"/>
      <c r="P92" s="27"/>
    </row>
    <row r="93" spans="1:16">
      <c r="A93" s="30">
        <v>4</v>
      </c>
      <c r="B93" s="31">
        <v>2</v>
      </c>
      <c r="C93" s="31" t="str" cm="1">
        <f t="array" ref="C93">INDEX($P$5:$P$7,B93)</f>
        <v>5:35–7:00 م</v>
      </c>
      <c r="D93" s="31">
        <v>2</v>
      </c>
      <c r="E93" s="31" t="s">
        <v>95</v>
      </c>
      <c r="F93" s="32">
        <v>1</v>
      </c>
      <c r="G93" s="31" t="s">
        <v>385</v>
      </c>
      <c r="H93" s="27"/>
      <c r="I93" s="27"/>
      <c r="J93" s="27"/>
      <c r="K93" s="27"/>
      <c r="L93" s="27"/>
      <c r="M93" s="27"/>
      <c r="N93" s="27"/>
      <c r="O93" s="27"/>
      <c r="P93" s="27"/>
    </row>
    <row r="94" spans="1:16">
      <c r="A94" s="30">
        <v>4</v>
      </c>
      <c r="B94" s="31">
        <v>2</v>
      </c>
      <c r="C94" s="31" t="str" cm="1">
        <f t="array" ref="C94">INDEX($P$5:$P$7,B94)</f>
        <v>5:35–7:00 م</v>
      </c>
      <c r="D94" s="31">
        <v>3</v>
      </c>
      <c r="E94" s="31" t="s">
        <v>95</v>
      </c>
      <c r="F94" s="32">
        <v>1</v>
      </c>
      <c r="G94" s="31" t="s">
        <v>434</v>
      </c>
      <c r="H94" s="27"/>
      <c r="I94" s="27"/>
      <c r="J94" s="27"/>
      <c r="K94" s="27"/>
      <c r="L94" s="27"/>
      <c r="M94" s="27"/>
      <c r="N94" s="27"/>
      <c r="O94" s="27"/>
      <c r="P94" s="27"/>
    </row>
    <row r="95" spans="1:16">
      <c r="A95" s="30">
        <v>4</v>
      </c>
      <c r="B95" s="31">
        <v>2</v>
      </c>
      <c r="C95" s="31" t="str" cm="1">
        <f t="array" ref="C95">INDEX($P$5:$P$7,B95)</f>
        <v>5:35–7:00 م</v>
      </c>
      <c r="D95" s="31">
        <v>4</v>
      </c>
      <c r="E95" s="31" t="s">
        <v>95</v>
      </c>
      <c r="F95" s="32">
        <v>1</v>
      </c>
      <c r="G95" s="31" t="s">
        <v>461</v>
      </c>
      <c r="H95" s="27"/>
      <c r="I95" s="27"/>
      <c r="J95" s="27"/>
      <c r="K95" s="27"/>
      <c r="L95" s="27"/>
      <c r="M95" s="27"/>
      <c r="N95" s="27"/>
      <c r="O95" s="27"/>
      <c r="P95" s="27"/>
    </row>
    <row r="96" spans="1:16">
      <c r="A96" s="30">
        <v>4</v>
      </c>
      <c r="B96" s="31">
        <v>2</v>
      </c>
      <c r="C96" s="31" t="str" cm="1">
        <f t="array" ref="C96">INDEX($P$5:$P$7,B96)</f>
        <v>5:35–7:00 م</v>
      </c>
      <c r="D96" s="31">
        <v>5</v>
      </c>
      <c r="E96" s="31" t="s">
        <v>95</v>
      </c>
      <c r="F96" s="32">
        <v>1</v>
      </c>
      <c r="G96" s="31" t="s">
        <v>387</v>
      </c>
      <c r="H96" s="27"/>
      <c r="I96" s="27"/>
      <c r="J96" s="27"/>
      <c r="K96" s="27"/>
      <c r="L96" s="27"/>
      <c r="M96" s="27"/>
      <c r="N96" s="27"/>
      <c r="O96" s="27"/>
      <c r="P96" s="27"/>
    </row>
    <row r="97" spans="1:16">
      <c r="A97" s="30">
        <v>4</v>
      </c>
      <c r="B97" s="31">
        <v>2</v>
      </c>
      <c r="C97" s="31" t="str" cm="1">
        <f t="array" ref="C97">INDEX($P$5:$P$7,B97)</f>
        <v>5:35–7:00 م</v>
      </c>
      <c r="D97" s="31">
        <v>6</v>
      </c>
      <c r="E97" s="31" t="s">
        <v>95</v>
      </c>
      <c r="F97" s="32">
        <v>1</v>
      </c>
      <c r="G97" s="31" t="s">
        <v>388</v>
      </c>
      <c r="H97" s="27"/>
      <c r="I97" s="27"/>
      <c r="J97" s="27"/>
      <c r="K97" s="27"/>
      <c r="L97" s="27"/>
      <c r="M97" s="27"/>
      <c r="N97" s="27"/>
      <c r="O97" s="27"/>
      <c r="P97" s="27"/>
    </row>
    <row r="98" spans="1:16">
      <c r="A98" s="30">
        <v>4</v>
      </c>
      <c r="B98" s="31">
        <v>2</v>
      </c>
      <c r="C98" s="31" t="str" cm="1">
        <f t="array" ref="C98">INDEX($P$5:$P$7,B98)</f>
        <v>5:35–7:00 م</v>
      </c>
      <c r="D98" s="31">
        <v>7</v>
      </c>
      <c r="E98" s="31" t="s">
        <v>95</v>
      </c>
      <c r="F98" s="32">
        <v>1</v>
      </c>
      <c r="G98" s="31" t="s">
        <v>319</v>
      </c>
      <c r="H98" s="27"/>
      <c r="I98" s="27"/>
      <c r="J98" s="27"/>
      <c r="K98" s="27"/>
      <c r="L98" s="27"/>
      <c r="M98" s="27"/>
      <c r="N98" s="27"/>
      <c r="O98" s="27"/>
      <c r="P98" s="27"/>
    </row>
    <row r="99" spans="1:16">
      <c r="A99" s="30">
        <v>4</v>
      </c>
      <c r="B99" s="31">
        <v>2</v>
      </c>
      <c r="C99" s="31" t="str" cm="1">
        <f t="array" ref="C99">INDEX($P$5:$P$7,B99)</f>
        <v>5:35–7:00 م</v>
      </c>
      <c r="D99" s="31">
        <v>8</v>
      </c>
      <c r="E99" s="31" t="s">
        <v>95</v>
      </c>
      <c r="F99" s="32">
        <v>1</v>
      </c>
      <c r="G99" s="31" t="s">
        <v>307</v>
      </c>
      <c r="H99" s="27"/>
      <c r="I99" s="27"/>
      <c r="J99" s="27"/>
      <c r="K99" s="27"/>
      <c r="L99" s="27"/>
      <c r="M99" s="27"/>
      <c r="N99" s="27"/>
      <c r="O99" s="27"/>
      <c r="P99" s="27"/>
    </row>
    <row r="100" spans="1:16">
      <c r="A100" s="30">
        <v>4</v>
      </c>
      <c r="B100" s="31">
        <v>2</v>
      </c>
      <c r="C100" s="31" t="str" cm="1">
        <f t="array" ref="C100">INDEX($P$5:$P$7,B100)</f>
        <v>5:35–7:00 م</v>
      </c>
      <c r="D100" s="31">
        <v>9</v>
      </c>
      <c r="E100" s="31" t="s">
        <v>95</v>
      </c>
      <c r="F100" s="32">
        <v>1</v>
      </c>
      <c r="G100" s="31" t="s">
        <v>299</v>
      </c>
      <c r="H100" s="27"/>
      <c r="I100" s="27"/>
      <c r="J100" s="27"/>
      <c r="K100" s="27"/>
      <c r="L100" s="27"/>
      <c r="M100" s="27"/>
      <c r="N100" s="27"/>
      <c r="O100" s="27"/>
      <c r="P100" s="27"/>
    </row>
    <row r="101" spans="1:16">
      <c r="A101" s="30">
        <v>4</v>
      </c>
      <c r="B101" s="31">
        <v>3</v>
      </c>
      <c r="C101" s="31" t="str" cm="1">
        <f t="array" ref="C101">INDEX($P$5:$P$7,B101)</f>
        <v>7:10–8:35 م</v>
      </c>
      <c r="D101" s="31">
        <v>1</v>
      </c>
      <c r="E101" s="31" t="s">
        <v>174</v>
      </c>
      <c r="F101" s="32">
        <v>1</v>
      </c>
      <c r="G101" s="31" t="s">
        <v>710</v>
      </c>
      <c r="H101" s="27"/>
      <c r="I101" s="27"/>
      <c r="J101" s="27"/>
      <c r="K101" s="27"/>
      <c r="L101" s="27"/>
      <c r="M101" s="27"/>
      <c r="N101" s="27"/>
      <c r="O101" s="27"/>
      <c r="P101" s="27"/>
    </row>
    <row r="102" spans="1:16">
      <c r="A102" s="30">
        <v>4</v>
      </c>
      <c r="B102" s="31">
        <v>3</v>
      </c>
      <c r="C102" s="31" t="str" cm="1">
        <f t="array" ref="C102">INDEX($P$5:$P$7,B102)</f>
        <v>7:10–8:35 م</v>
      </c>
      <c r="D102" s="31">
        <v>2</v>
      </c>
      <c r="E102" s="31" t="s">
        <v>174</v>
      </c>
      <c r="F102" s="32">
        <v>1</v>
      </c>
      <c r="G102" s="31" t="s">
        <v>729</v>
      </c>
      <c r="H102" s="27"/>
      <c r="I102" s="27"/>
      <c r="J102" s="27"/>
      <c r="K102" s="27"/>
      <c r="L102" s="27"/>
      <c r="M102" s="27"/>
      <c r="N102" s="27"/>
      <c r="O102" s="27"/>
      <c r="P102" s="27"/>
    </row>
    <row r="103" spans="1:16">
      <c r="A103" s="30">
        <v>4</v>
      </c>
      <c r="B103" s="31">
        <v>3</v>
      </c>
      <c r="C103" s="31" t="str" cm="1">
        <f t="array" ref="C103">INDEX($P$5:$P$7,B103)</f>
        <v>7:10–8:35 م</v>
      </c>
      <c r="D103" s="31">
        <v>3</v>
      </c>
      <c r="E103" s="31" t="s">
        <v>174</v>
      </c>
      <c r="F103" s="32">
        <v>1</v>
      </c>
      <c r="G103" s="31" t="s">
        <v>748</v>
      </c>
      <c r="H103" s="27"/>
      <c r="I103" s="27"/>
      <c r="J103" s="27"/>
      <c r="K103" s="27"/>
      <c r="L103" s="27"/>
      <c r="M103" s="27"/>
      <c r="N103" s="27"/>
      <c r="O103" s="27"/>
      <c r="P103" s="27"/>
    </row>
    <row r="104" spans="1:16">
      <c r="A104" s="30">
        <v>4</v>
      </c>
      <c r="B104" s="31">
        <v>3</v>
      </c>
      <c r="C104" s="31" t="str" cm="1">
        <f t="array" ref="C104">INDEX($P$5:$P$7,B104)</f>
        <v>7:10–8:35 م</v>
      </c>
      <c r="D104" s="31">
        <v>4</v>
      </c>
      <c r="E104" s="31" t="s">
        <v>174</v>
      </c>
      <c r="F104" s="32">
        <v>1</v>
      </c>
      <c r="G104" s="31" t="s">
        <v>690</v>
      </c>
      <c r="H104" s="27"/>
      <c r="I104" s="27"/>
      <c r="J104" s="27"/>
      <c r="K104" s="27"/>
      <c r="L104" s="27"/>
      <c r="M104" s="27"/>
      <c r="N104" s="27"/>
      <c r="O104" s="27"/>
      <c r="P104" s="27"/>
    </row>
    <row r="105" spans="1:16">
      <c r="A105" s="30">
        <v>4</v>
      </c>
      <c r="B105" s="31">
        <v>3</v>
      </c>
      <c r="C105" s="31" t="str" cm="1">
        <f t="array" ref="C105">INDEX($P$5:$P$7,B105)</f>
        <v>7:10–8:35 م</v>
      </c>
      <c r="D105" s="31">
        <v>5</v>
      </c>
      <c r="E105" s="31" t="s">
        <v>174</v>
      </c>
      <c r="F105" s="32">
        <v>1</v>
      </c>
      <c r="G105" s="31" t="s">
        <v>635</v>
      </c>
      <c r="H105" s="27"/>
      <c r="I105" s="27"/>
      <c r="J105" s="27"/>
      <c r="K105" s="27"/>
      <c r="L105" s="27"/>
      <c r="M105" s="27"/>
      <c r="N105" s="27"/>
      <c r="O105" s="27"/>
      <c r="P105" s="27"/>
    </row>
    <row r="106" spans="1:16">
      <c r="A106" s="30">
        <v>4</v>
      </c>
      <c r="B106" s="31">
        <v>3</v>
      </c>
      <c r="C106" s="31" t="str" cm="1">
        <f t="array" ref="C106">INDEX($P$5:$P$7,B106)</f>
        <v>7:10–8:35 م</v>
      </c>
      <c r="D106" s="31">
        <v>6</v>
      </c>
      <c r="E106" s="31" t="s">
        <v>174</v>
      </c>
      <c r="F106" s="32">
        <v>1</v>
      </c>
      <c r="G106" s="31" t="s">
        <v>633</v>
      </c>
      <c r="H106" s="27"/>
      <c r="I106" s="27"/>
      <c r="J106" s="27"/>
      <c r="K106" s="27"/>
      <c r="L106" s="27"/>
      <c r="M106" s="27"/>
      <c r="N106" s="27"/>
      <c r="O106" s="27"/>
      <c r="P106" s="27"/>
    </row>
    <row r="107" spans="1:16">
      <c r="A107" s="30">
        <v>4</v>
      </c>
      <c r="B107" s="31">
        <v>3</v>
      </c>
      <c r="C107" s="31" t="str" cm="1">
        <f t="array" ref="C107">INDEX($P$5:$P$7,B107)</f>
        <v>7:10–8:35 م</v>
      </c>
      <c r="D107" s="31">
        <v>7</v>
      </c>
      <c r="E107" s="31" t="s">
        <v>174</v>
      </c>
      <c r="F107" s="32">
        <v>1</v>
      </c>
      <c r="G107" s="31" t="s">
        <v>616</v>
      </c>
      <c r="H107" s="27"/>
      <c r="I107" s="27"/>
      <c r="J107" s="27"/>
      <c r="K107" s="27"/>
      <c r="L107" s="27"/>
      <c r="M107" s="27"/>
      <c r="N107" s="27"/>
      <c r="O107" s="27"/>
      <c r="P107" s="27"/>
    </row>
    <row r="108" spans="1:16">
      <c r="A108" s="30">
        <v>4</v>
      </c>
      <c r="B108" s="31">
        <v>3</v>
      </c>
      <c r="C108" s="31" t="str" cm="1">
        <f t="array" ref="C108">INDEX($P$5:$P$7,B108)</f>
        <v>7:10–8:35 م</v>
      </c>
      <c r="D108" s="31">
        <v>8</v>
      </c>
      <c r="E108" s="31" t="s">
        <v>174</v>
      </c>
      <c r="F108" s="32">
        <v>1</v>
      </c>
      <c r="G108" s="31" t="s">
        <v>594</v>
      </c>
      <c r="H108" s="27"/>
      <c r="I108" s="27"/>
      <c r="J108" s="27"/>
      <c r="K108" s="27"/>
      <c r="L108" s="27"/>
      <c r="M108" s="27"/>
      <c r="N108" s="27"/>
      <c r="O108" s="27"/>
      <c r="P108" s="27"/>
    </row>
    <row r="109" spans="1:16">
      <c r="A109" s="30">
        <v>5</v>
      </c>
      <c r="B109" s="31">
        <v>1</v>
      </c>
      <c r="C109" s="31" t="str" cm="1">
        <f t="array" ref="C109">INDEX($P$5:$P$7,B109)</f>
        <v>4:00–5:25 م</v>
      </c>
      <c r="D109" s="31">
        <v>1</v>
      </c>
      <c r="E109" s="31" t="s">
        <v>19</v>
      </c>
      <c r="F109" s="32">
        <v>1</v>
      </c>
      <c r="G109" s="31" t="s">
        <v>141</v>
      </c>
      <c r="H109" s="27"/>
      <c r="I109" s="27"/>
      <c r="J109" s="27"/>
      <c r="K109" s="27"/>
      <c r="L109" s="27"/>
      <c r="M109" s="27"/>
      <c r="N109" s="27"/>
      <c r="O109" s="27"/>
      <c r="P109" s="27"/>
    </row>
    <row r="110" spans="1:16">
      <c r="A110" s="30">
        <v>5</v>
      </c>
      <c r="B110" s="31">
        <v>1</v>
      </c>
      <c r="C110" s="31" t="str" cm="1">
        <f t="array" ref="C110">INDEX($P$5:$P$7,B110)</f>
        <v>4:00–5:25 م</v>
      </c>
      <c r="D110" s="31">
        <v>2</v>
      </c>
      <c r="E110" s="31" t="s">
        <v>19</v>
      </c>
      <c r="F110" s="32">
        <v>1</v>
      </c>
      <c r="G110" s="31" t="s">
        <v>114</v>
      </c>
      <c r="H110" s="27"/>
      <c r="I110" s="27"/>
      <c r="J110" s="27"/>
      <c r="K110" s="27"/>
      <c r="L110" s="27"/>
      <c r="M110" s="27"/>
      <c r="N110" s="27"/>
      <c r="O110" s="27"/>
      <c r="P110" s="27"/>
    </row>
    <row r="111" spans="1:16">
      <c r="A111" s="30">
        <v>5</v>
      </c>
      <c r="B111" s="31">
        <v>1</v>
      </c>
      <c r="C111" s="31" t="str" cm="1">
        <f t="array" ref="C111">INDEX($P$5:$P$7,B111)</f>
        <v>4:00–5:25 م</v>
      </c>
      <c r="D111" s="31">
        <v>3</v>
      </c>
      <c r="E111" s="31" t="s">
        <v>19</v>
      </c>
      <c r="F111" s="32">
        <v>1</v>
      </c>
      <c r="G111" s="31" t="s">
        <v>121</v>
      </c>
      <c r="H111" s="27"/>
      <c r="I111" s="27"/>
      <c r="J111" s="27"/>
      <c r="K111" s="27"/>
      <c r="L111" s="27"/>
      <c r="M111" s="27"/>
      <c r="N111" s="27"/>
      <c r="O111" s="27"/>
      <c r="P111" s="27"/>
    </row>
    <row r="112" spans="1:16">
      <c r="A112" s="30">
        <v>5</v>
      </c>
      <c r="B112" s="31">
        <v>1</v>
      </c>
      <c r="C112" s="31" t="str" cm="1">
        <f t="array" ref="C112">INDEX($P$5:$P$7,B112)</f>
        <v>4:00–5:25 م</v>
      </c>
      <c r="D112" s="31">
        <v>4</v>
      </c>
      <c r="E112" s="31" t="s">
        <v>19</v>
      </c>
      <c r="F112" s="32">
        <v>1</v>
      </c>
      <c r="G112" s="31" t="s">
        <v>142</v>
      </c>
      <c r="H112" s="27"/>
      <c r="I112" s="27"/>
      <c r="J112" s="27"/>
      <c r="K112" s="27"/>
      <c r="L112" s="27"/>
      <c r="M112" s="27"/>
      <c r="N112" s="27"/>
      <c r="O112" s="27"/>
      <c r="P112" s="27"/>
    </row>
    <row r="113" spans="1:16">
      <c r="A113" s="30">
        <v>5</v>
      </c>
      <c r="B113" s="31">
        <v>1</v>
      </c>
      <c r="C113" s="31" t="str" cm="1">
        <f t="array" ref="C113">INDEX($P$5:$P$7,B113)</f>
        <v>4:00–5:25 م</v>
      </c>
      <c r="D113" s="31">
        <v>5</v>
      </c>
      <c r="E113" s="31" t="s">
        <v>19</v>
      </c>
      <c r="F113" s="32">
        <v>1</v>
      </c>
      <c r="G113" s="31" t="s">
        <v>195</v>
      </c>
      <c r="H113" s="27"/>
      <c r="I113" s="27"/>
      <c r="J113" s="27"/>
      <c r="K113" s="27"/>
      <c r="L113" s="27"/>
      <c r="M113" s="27"/>
      <c r="N113" s="27"/>
      <c r="O113" s="27"/>
      <c r="P113" s="27"/>
    </row>
    <row r="114" spans="1:16">
      <c r="A114" s="30">
        <v>5</v>
      </c>
      <c r="B114" s="31">
        <v>1</v>
      </c>
      <c r="C114" s="31" t="str" cm="1">
        <f t="array" ref="C114">INDEX($P$5:$P$7,B114)</f>
        <v>4:00–5:25 م</v>
      </c>
      <c r="D114" s="31">
        <v>6</v>
      </c>
      <c r="E114" s="31" t="s">
        <v>19</v>
      </c>
      <c r="F114" s="32">
        <v>1</v>
      </c>
      <c r="G114" s="31" t="s">
        <v>53</v>
      </c>
      <c r="H114" s="27"/>
      <c r="I114" s="27"/>
      <c r="J114" s="27"/>
      <c r="K114" s="27"/>
      <c r="L114" s="27"/>
      <c r="M114" s="27"/>
      <c r="N114" s="27"/>
      <c r="O114" s="27"/>
      <c r="P114" s="27"/>
    </row>
    <row r="115" spans="1:16">
      <c r="A115" s="30">
        <v>5</v>
      </c>
      <c r="B115" s="31">
        <v>1</v>
      </c>
      <c r="C115" s="31" t="str" cm="1">
        <f t="array" ref="C115">INDEX($P$5:$P$7,B115)</f>
        <v>4:00–5:25 م</v>
      </c>
      <c r="D115" s="31">
        <v>7</v>
      </c>
      <c r="E115" s="31" t="s">
        <v>19</v>
      </c>
      <c r="F115" s="32">
        <v>1</v>
      </c>
      <c r="G115" s="31" t="s">
        <v>52</v>
      </c>
      <c r="H115" s="27"/>
      <c r="I115" s="27"/>
      <c r="J115" s="27"/>
      <c r="K115" s="27"/>
      <c r="L115" s="27"/>
      <c r="M115" s="27"/>
      <c r="N115" s="27"/>
      <c r="O115" s="27"/>
      <c r="P115" s="27"/>
    </row>
    <row r="116" spans="1:16">
      <c r="A116" s="30">
        <v>5</v>
      </c>
      <c r="B116" s="31">
        <v>1</v>
      </c>
      <c r="C116" s="31" t="str" cm="1">
        <f t="array" ref="C116">INDEX($P$5:$P$7,B116)</f>
        <v>4:00–5:25 م</v>
      </c>
      <c r="D116" s="31">
        <v>8</v>
      </c>
      <c r="E116" s="31" t="s">
        <v>19</v>
      </c>
      <c r="F116" s="32">
        <v>1</v>
      </c>
      <c r="G116" s="31" t="s">
        <v>45</v>
      </c>
      <c r="H116" s="27"/>
      <c r="I116" s="27"/>
      <c r="J116" s="27"/>
      <c r="K116" s="27"/>
      <c r="L116" s="27"/>
      <c r="M116" s="27"/>
      <c r="N116" s="27"/>
      <c r="O116" s="27"/>
      <c r="P116" s="27"/>
    </row>
    <row r="117" spans="1:16">
      <c r="A117" s="30">
        <v>5</v>
      </c>
      <c r="B117" s="31">
        <v>1</v>
      </c>
      <c r="C117" s="31" t="str" cm="1">
        <f t="array" ref="C117">INDEX($P$5:$P$7,B117)</f>
        <v>4:00–5:25 م</v>
      </c>
      <c r="D117" s="31">
        <v>9</v>
      </c>
      <c r="E117" s="31" t="s">
        <v>19</v>
      </c>
      <c r="F117" s="32">
        <v>1</v>
      </c>
      <c r="G117" s="31" t="s">
        <v>31</v>
      </c>
      <c r="H117" s="27"/>
      <c r="I117" s="27"/>
      <c r="J117" s="27"/>
      <c r="K117" s="27"/>
      <c r="L117" s="27"/>
      <c r="M117" s="27"/>
      <c r="N117" s="27"/>
      <c r="O117" s="27"/>
      <c r="P117" s="27"/>
    </row>
    <row r="118" spans="1:16">
      <c r="A118" s="30">
        <v>5</v>
      </c>
      <c r="B118" s="31">
        <v>2</v>
      </c>
      <c r="C118" s="31" t="str" cm="1">
        <f t="array" ref="C118">INDEX($P$5:$P$7,B118)</f>
        <v>5:35–7:00 م</v>
      </c>
      <c r="D118" s="31">
        <v>1</v>
      </c>
      <c r="E118" s="31" t="s">
        <v>95</v>
      </c>
      <c r="F118" s="32">
        <v>1</v>
      </c>
      <c r="G118" s="31" t="s">
        <v>380</v>
      </c>
      <c r="H118" s="27"/>
      <c r="I118" s="27"/>
      <c r="J118" s="27"/>
      <c r="K118" s="27"/>
      <c r="L118" s="27"/>
      <c r="M118" s="27"/>
      <c r="N118" s="27"/>
      <c r="O118" s="27"/>
      <c r="P118" s="27"/>
    </row>
    <row r="119" spans="1:16">
      <c r="A119" s="30">
        <v>5</v>
      </c>
      <c r="B119" s="31">
        <v>2</v>
      </c>
      <c r="C119" s="31" t="str" cm="1">
        <f t="array" ref="C119">INDEX($P$5:$P$7,B119)</f>
        <v>5:35–7:00 م</v>
      </c>
      <c r="D119" s="31">
        <v>2</v>
      </c>
      <c r="E119" s="31" t="s">
        <v>95</v>
      </c>
      <c r="F119" s="32">
        <v>1</v>
      </c>
      <c r="G119" s="31" t="s">
        <v>367</v>
      </c>
      <c r="H119" s="27"/>
      <c r="I119" s="27"/>
      <c r="J119" s="27"/>
      <c r="K119" s="27"/>
      <c r="L119" s="27"/>
      <c r="M119" s="27"/>
      <c r="N119" s="27"/>
      <c r="O119" s="27"/>
      <c r="P119" s="27"/>
    </row>
    <row r="120" spans="1:16">
      <c r="A120" s="30">
        <v>5</v>
      </c>
      <c r="B120" s="31">
        <v>2</v>
      </c>
      <c r="C120" s="31" t="str" cm="1">
        <f t="array" ref="C120">INDEX($P$5:$P$7,B120)</f>
        <v>5:35–7:00 م</v>
      </c>
      <c r="D120" s="31">
        <v>3</v>
      </c>
      <c r="E120" s="31" t="s">
        <v>95</v>
      </c>
      <c r="F120" s="32">
        <v>1</v>
      </c>
      <c r="G120" s="31" t="s">
        <v>390</v>
      </c>
      <c r="H120" s="27"/>
      <c r="I120" s="27"/>
      <c r="J120" s="27"/>
      <c r="K120" s="27"/>
      <c r="L120" s="27"/>
      <c r="M120" s="27"/>
      <c r="N120" s="27"/>
      <c r="O120" s="27"/>
      <c r="P120" s="27"/>
    </row>
    <row r="121" spans="1:16">
      <c r="A121" s="30">
        <v>5</v>
      </c>
      <c r="B121" s="31">
        <v>2</v>
      </c>
      <c r="C121" s="31" t="str" cm="1">
        <f t="array" ref="C121">INDEX($P$5:$P$7,B121)</f>
        <v>5:35–7:00 م</v>
      </c>
      <c r="D121" s="31">
        <v>4</v>
      </c>
      <c r="E121" s="31" t="s">
        <v>95</v>
      </c>
      <c r="F121" s="32">
        <v>1</v>
      </c>
      <c r="G121" s="31" t="s">
        <v>435</v>
      </c>
      <c r="H121" s="27"/>
      <c r="I121" s="27"/>
      <c r="J121" s="27"/>
      <c r="K121" s="27"/>
      <c r="L121" s="27"/>
      <c r="M121" s="27"/>
      <c r="N121" s="27"/>
      <c r="O121" s="27"/>
      <c r="P121" s="27"/>
    </row>
    <row r="122" spans="1:16">
      <c r="A122" s="30">
        <v>5</v>
      </c>
      <c r="B122" s="31">
        <v>2</v>
      </c>
      <c r="C122" s="31" t="str" cm="1">
        <f t="array" ref="C122">INDEX($P$5:$P$7,B122)</f>
        <v>5:35–7:00 م</v>
      </c>
      <c r="D122" s="31">
        <v>5</v>
      </c>
      <c r="E122" s="31" t="s">
        <v>95</v>
      </c>
      <c r="F122" s="32">
        <v>1</v>
      </c>
      <c r="G122" s="31" t="s">
        <v>463</v>
      </c>
      <c r="H122" s="27"/>
      <c r="I122" s="27"/>
      <c r="J122" s="27"/>
      <c r="K122" s="27"/>
      <c r="L122" s="27"/>
      <c r="M122" s="27"/>
      <c r="N122" s="27"/>
      <c r="O122" s="27"/>
      <c r="P122" s="27"/>
    </row>
    <row r="123" spans="1:16">
      <c r="A123" s="30">
        <v>5</v>
      </c>
      <c r="B123" s="31">
        <v>2</v>
      </c>
      <c r="C123" s="31" t="str" cm="1">
        <f t="array" ref="C123">INDEX($P$5:$P$7,B123)</f>
        <v>5:35–7:00 م</v>
      </c>
      <c r="D123" s="31">
        <v>6</v>
      </c>
      <c r="E123" s="31" t="s">
        <v>95</v>
      </c>
      <c r="F123" s="32">
        <v>1</v>
      </c>
      <c r="G123" s="31" t="s">
        <v>309</v>
      </c>
      <c r="H123" s="27"/>
      <c r="I123" s="27"/>
      <c r="J123" s="27"/>
      <c r="K123" s="27"/>
      <c r="L123" s="27"/>
      <c r="M123" s="27"/>
      <c r="N123" s="27"/>
      <c r="O123" s="27"/>
      <c r="P123" s="27"/>
    </row>
    <row r="124" spans="1:16">
      <c r="A124" s="30">
        <v>5</v>
      </c>
      <c r="B124" s="31">
        <v>2</v>
      </c>
      <c r="C124" s="31" t="str" cm="1">
        <f t="array" ref="C124">INDEX($P$5:$P$7,B124)</f>
        <v>5:35–7:00 م</v>
      </c>
      <c r="D124" s="31">
        <v>7</v>
      </c>
      <c r="E124" s="31" t="s">
        <v>95</v>
      </c>
      <c r="F124" s="32">
        <v>1</v>
      </c>
      <c r="G124" s="31" t="s">
        <v>303</v>
      </c>
      <c r="H124" s="27"/>
      <c r="I124" s="27"/>
      <c r="J124" s="27"/>
      <c r="K124" s="27"/>
      <c r="L124" s="27"/>
      <c r="M124" s="27"/>
      <c r="N124" s="27"/>
      <c r="O124" s="27"/>
      <c r="P124" s="27"/>
    </row>
    <row r="125" spans="1:16">
      <c r="A125" s="30">
        <v>5</v>
      </c>
      <c r="B125" s="31">
        <v>2</v>
      </c>
      <c r="C125" s="31" t="str" cm="1">
        <f t="array" ref="C125">INDEX($P$5:$P$7,B125)</f>
        <v>5:35–7:00 م</v>
      </c>
      <c r="D125" s="31">
        <v>8</v>
      </c>
      <c r="E125" s="31" t="s">
        <v>95</v>
      </c>
      <c r="F125" s="32">
        <v>1</v>
      </c>
      <c r="G125" s="31" t="s">
        <v>300</v>
      </c>
      <c r="H125" s="27"/>
      <c r="I125" s="27"/>
      <c r="J125" s="27"/>
      <c r="K125" s="27"/>
      <c r="L125" s="27"/>
      <c r="M125" s="27"/>
      <c r="N125" s="27"/>
      <c r="O125" s="27"/>
      <c r="P125" s="27"/>
    </row>
    <row r="126" spans="1:16">
      <c r="A126" s="30">
        <v>5</v>
      </c>
      <c r="B126" s="31">
        <v>2</v>
      </c>
      <c r="C126" s="31" t="str" cm="1">
        <f t="array" ref="C126">INDEX($P$5:$P$7,B126)</f>
        <v>5:35–7:00 م</v>
      </c>
      <c r="D126" s="31">
        <v>9</v>
      </c>
      <c r="E126" s="31" t="s">
        <v>95</v>
      </c>
      <c r="F126" s="32">
        <v>1</v>
      </c>
      <c r="G126" s="31" t="s">
        <v>291</v>
      </c>
      <c r="H126" s="27"/>
      <c r="I126" s="27"/>
      <c r="J126" s="27"/>
      <c r="K126" s="27"/>
      <c r="L126" s="27"/>
      <c r="M126" s="27"/>
      <c r="N126" s="27"/>
      <c r="O126" s="27"/>
      <c r="P126" s="27"/>
    </row>
    <row r="127" spans="1:16">
      <c r="A127" s="30">
        <v>5</v>
      </c>
      <c r="B127" s="31">
        <v>3</v>
      </c>
      <c r="C127" s="31" t="str" cm="1">
        <f t="array" ref="C127">INDEX($P$5:$P$7,B127)</f>
        <v>7:10–8:35 م</v>
      </c>
      <c r="D127" s="31">
        <v>1</v>
      </c>
      <c r="E127" s="31" t="s">
        <v>174</v>
      </c>
      <c r="F127" s="32">
        <v>1</v>
      </c>
      <c r="G127" s="31" t="s">
        <v>684</v>
      </c>
      <c r="H127" s="27"/>
      <c r="I127" s="27"/>
      <c r="J127" s="27"/>
      <c r="K127" s="27"/>
      <c r="L127" s="27"/>
      <c r="M127" s="27"/>
      <c r="N127" s="27"/>
      <c r="O127" s="27"/>
      <c r="P127" s="27"/>
    </row>
    <row r="128" spans="1:16">
      <c r="A128" s="30">
        <v>5</v>
      </c>
      <c r="B128" s="31">
        <v>3</v>
      </c>
      <c r="C128" s="31" t="str" cm="1">
        <f t="array" ref="C128">INDEX($P$5:$P$7,B128)</f>
        <v>7:10–8:35 م</v>
      </c>
      <c r="D128" s="31">
        <v>2</v>
      </c>
      <c r="E128" s="31" t="s">
        <v>174</v>
      </c>
      <c r="F128" s="32">
        <v>1</v>
      </c>
      <c r="G128" s="31" t="s">
        <v>692</v>
      </c>
      <c r="H128" s="27"/>
      <c r="I128" s="27"/>
      <c r="J128" s="27"/>
      <c r="K128" s="27"/>
      <c r="L128" s="27"/>
      <c r="M128" s="27"/>
      <c r="N128" s="27"/>
      <c r="O128" s="27"/>
      <c r="P128" s="27"/>
    </row>
    <row r="129" spans="1:16">
      <c r="A129" s="30">
        <v>5</v>
      </c>
      <c r="B129" s="31">
        <v>3</v>
      </c>
      <c r="C129" s="31" t="str" cm="1">
        <f t="array" ref="C129">INDEX($P$5:$P$7,B129)</f>
        <v>7:10–8:35 م</v>
      </c>
      <c r="D129" s="31">
        <v>3</v>
      </c>
      <c r="E129" s="31" t="s">
        <v>174</v>
      </c>
      <c r="F129" s="32">
        <v>1</v>
      </c>
      <c r="G129" s="31" t="s">
        <v>730</v>
      </c>
      <c r="H129" s="27"/>
      <c r="I129" s="27"/>
      <c r="J129" s="27"/>
      <c r="K129" s="27"/>
      <c r="L129" s="27"/>
      <c r="M129" s="27"/>
      <c r="N129" s="27"/>
      <c r="O129" s="27"/>
      <c r="P129" s="27"/>
    </row>
    <row r="130" spans="1:16">
      <c r="A130" s="30">
        <v>5</v>
      </c>
      <c r="B130" s="31">
        <v>3</v>
      </c>
      <c r="C130" s="31" t="str" cm="1">
        <f t="array" ref="C130">INDEX($P$5:$P$7,B130)</f>
        <v>7:10–8:35 م</v>
      </c>
      <c r="D130" s="31">
        <v>4</v>
      </c>
      <c r="E130" s="31" t="s">
        <v>174</v>
      </c>
      <c r="F130" s="32">
        <v>1</v>
      </c>
      <c r="G130" s="31" t="s">
        <v>749</v>
      </c>
      <c r="H130" s="27"/>
      <c r="I130" s="27"/>
      <c r="J130" s="27"/>
      <c r="K130" s="27"/>
      <c r="L130" s="27"/>
      <c r="M130" s="27"/>
      <c r="N130" s="27"/>
      <c r="O130" s="27"/>
      <c r="P130" s="27"/>
    </row>
    <row r="131" spans="1:16">
      <c r="A131" s="30">
        <v>5</v>
      </c>
      <c r="B131" s="31">
        <v>3</v>
      </c>
      <c r="C131" s="31" t="str" cm="1">
        <f t="array" ref="C131">INDEX($P$5:$P$7,B131)</f>
        <v>7:10–8:35 م</v>
      </c>
      <c r="D131" s="31">
        <v>5</v>
      </c>
      <c r="E131" s="31" t="s">
        <v>174</v>
      </c>
      <c r="F131" s="32">
        <v>1</v>
      </c>
      <c r="G131" s="31" t="s">
        <v>626</v>
      </c>
      <c r="H131" s="27"/>
      <c r="I131" s="27"/>
      <c r="J131" s="27"/>
      <c r="K131" s="27"/>
      <c r="L131" s="27"/>
      <c r="M131" s="27"/>
      <c r="N131" s="27"/>
      <c r="O131" s="27"/>
      <c r="P131" s="27"/>
    </row>
    <row r="132" spans="1:16">
      <c r="A132" s="30">
        <v>5</v>
      </c>
      <c r="B132" s="31">
        <v>3</v>
      </c>
      <c r="C132" s="31" t="str" cm="1">
        <f t="array" ref="C132">INDEX($P$5:$P$7,B132)</f>
        <v>7:10–8:35 م</v>
      </c>
      <c r="D132" s="31">
        <v>6</v>
      </c>
      <c r="E132" s="31" t="s">
        <v>174</v>
      </c>
      <c r="F132" s="32">
        <v>1</v>
      </c>
      <c r="G132" s="31" t="s">
        <v>617</v>
      </c>
      <c r="H132" s="27"/>
      <c r="I132" s="27"/>
      <c r="J132" s="27"/>
      <c r="K132" s="27"/>
      <c r="L132" s="27"/>
      <c r="M132" s="27"/>
      <c r="N132" s="27"/>
      <c r="O132" s="27"/>
      <c r="P132" s="27"/>
    </row>
    <row r="133" spans="1:16">
      <c r="A133" s="30">
        <v>5</v>
      </c>
      <c r="B133" s="31">
        <v>3</v>
      </c>
      <c r="C133" s="31" t="str" cm="1">
        <f t="array" ref="C133">INDEX($P$5:$P$7,B133)</f>
        <v>7:10–8:35 م</v>
      </c>
      <c r="D133" s="31">
        <v>7</v>
      </c>
      <c r="E133" s="31" t="s">
        <v>174</v>
      </c>
      <c r="F133" s="32">
        <v>1</v>
      </c>
      <c r="G133" s="31" t="s">
        <v>595</v>
      </c>
      <c r="H133" s="27"/>
      <c r="I133" s="27"/>
      <c r="J133" s="27"/>
      <c r="K133" s="27"/>
      <c r="L133" s="27"/>
      <c r="M133" s="27"/>
      <c r="N133" s="27"/>
      <c r="O133" s="27"/>
      <c r="P133" s="27"/>
    </row>
    <row r="134" spans="1:16">
      <c r="A134" s="30">
        <v>5</v>
      </c>
      <c r="B134" s="31">
        <v>3</v>
      </c>
      <c r="C134" s="31" t="str" cm="1">
        <f t="array" ref="C134">INDEX($P$5:$P$7,B134)</f>
        <v>7:10–8:35 م</v>
      </c>
      <c r="D134" s="31">
        <v>8</v>
      </c>
      <c r="E134" s="31" t="s">
        <v>174</v>
      </c>
      <c r="F134" s="32">
        <v>1</v>
      </c>
      <c r="G134" s="31" t="s">
        <v>573</v>
      </c>
      <c r="H134" s="27"/>
      <c r="I134" s="27"/>
      <c r="J134" s="27"/>
      <c r="K134" s="27"/>
      <c r="L134" s="27"/>
      <c r="M134" s="27"/>
      <c r="N134" s="27"/>
      <c r="O134" s="27"/>
      <c r="P134" s="27"/>
    </row>
    <row r="135" spans="1:16">
      <c r="A135" s="30">
        <v>6</v>
      </c>
      <c r="B135" s="31">
        <v>1</v>
      </c>
      <c r="C135" s="31" t="str" cm="1">
        <f t="array" ref="C135">INDEX($P$5:$P$7,B135)</f>
        <v>4:00–5:25 م</v>
      </c>
      <c r="D135" s="31">
        <v>1</v>
      </c>
      <c r="E135" s="31" t="s">
        <v>19</v>
      </c>
      <c r="F135" s="32">
        <v>1</v>
      </c>
      <c r="G135" s="31" t="s">
        <v>143</v>
      </c>
      <c r="H135" s="27"/>
      <c r="I135" s="27"/>
      <c r="J135" s="27"/>
      <c r="K135" s="27"/>
      <c r="L135" s="27"/>
      <c r="M135" s="27"/>
      <c r="N135" s="27"/>
      <c r="O135" s="27"/>
      <c r="P135" s="27"/>
    </row>
    <row r="136" spans="1:16">
      <c r="A136" s="30">
        <v>6</v>
      </c>
      <c r="B136" s="31">
        <v>1</v>
      </c>
      <c r="C136" s="31" t="str" cm="1">
        <f t="array" ref="C136">INDEX($P$5:$P$7,B136)</f>
        <v>4:00–5:25 م</v>
      </c>
      <c r="D136" s="31">
        <v>2</v>
      </c>
      <c r="E136" s="31" t="s">
        <v>19</v>
      </c>
      <c r="F136" s="32">
        <v>1</v>
      </c>
      <c r="G136" s="31" t="s">
        <v>107</v>
      </c>
      <c r="H136" s="27"/>
      <c r="I136" s="27"/>
      <c r="J136" s="27"/>
      <c r="K136" s="27"/>
      <c r="L136" s="27"/>
      <c r="M136" s="27"/>
      <c r="N136" s="27"/>
      <c r="O136" s="27"/>
      <c r="P136" s="27"/>
    </row>
    <row r="137" spans="1:16">
      <c r="A137" s="30">
        <v>6</v>
      </c>
      <c r="B137" s="31">
        <v>1</v>
      </c>
      <c r="C137" s="31" t="str" cm="1">
        <f t="array" ref="C137">INDEX($P$5:$P$7,B137)</f>
        <v>4:00–5:25 م</v>
      </c>
      <c r="D137" s="31">
        <v>3</v>
      </c>
      <c r="E137" s="31" t="s">
        <v>19</v>
      </c>
      <c r="F137" s="32">
        <v>1</v>
      </c>
      <c r="G137" s="31" t="s">
        <v>115</v>
      </c>
      <c r="H137" s="27"/>
      <c r="I137" s="27"/>
      <c r="J137" s="27"/>
      <c r="K137" s="27"/>
      <c r="L137" s="27"/>
      <c r="M137" s="27"/>
      <c r="N137" s="27"/>
      <c r="O137" s="27"/>
      <c r="P137" s="27"/>
    </row>
    <row r="138" spans="1:16">
      <c r="A138" s="30">
        <v>6</v>
      </c>
      <c r="B138" s="31">
        <v>1</v>
      </c>
      <c r="C138" s="31" t="str" cm="1">
        <f t="array" ref="C138">INDEX($P$5:$P$7,B138)</f>
        <v>4:00–5:25 م</v>
      </c>
      <c r="D138" s="31">
        <v>4</v>
      </c>
      <c r="E138" s="31" t="s">
        <v>19</v>
      </c>
      <c r="F138" s="32">
        <v>1</v>
      </c>
      <c r="G138" s="31" t="s">
        <v>122</v>
      </c>
      <c r="H138" s="27"/>
      <c r="I138" s="27"/>
      <c r="J138" s="27"/>
      <c r="K138" s="27"/>
      <c r="L138" s="27"/>
      <c r="M138" s="27"/>
      <c r="N138" s="27"/>
      <c r="O138" s="27"/>
      <c r="P138" s="27"/>
    </row>
    <row r="139" spans="1:16">
      <c r="A139" s="30">
        <v>6</v>
      </c>
      <c r="B139" s="31">
        <v>1</v>
      </c>
      <c r="C139" s="31" t="str" cm="1">
        <f t="array" ref="C139">INDEX($P$5:$P$7,B139)</f>
        <v>4:00–5:25 م</v>
      </c>
      <c r="D139" s="31">
        <v>5</v>
      </c>
      <c r="E139" s="31" t="s">
        <v>19</v>
      </c>
      <c r="F139" s="32">
        <v>1</v>
      </c>
      <c r="G139" s="31" t="s">
        <v>144</v>
      </c>
      <c r="H139" s="27"/>
      <c r="I139" s="27"/>
      <c r="J139" s="27"/>
      <c r="K139" s="27"/>
      <c r="L139" s="27"/>
      <c r="M139" s="27"/>
      <c r="N139" s="27"/>
      <c r="O139" s="27"/>
      <c r="P139" s="27"/>
    </row>
    <row r="140" spans="1:16">
      <c r="A140" s="30">
        <v>6</v>
      </c>
      <c r="B140" s="31">
        <v>1</v>
      </c>
      <c r="C140" s="31" t="str" cm="1">
        <f t="array" ref="C140">INDEX($P$5:$P$7,B140)</f>
        <v>4:00–5:25 م</v>
      </c>
      <c r="D140" s="31">
        <v>6</v>
      </c>
      <c r="E140" s="31" t="s">
        <v>19</v>
      </c>
      <c r="F140" s="32">
        <v>1</v>
      </c>
      <c r="G140" s="31" t="s">
        <v>197</v>
      </c>
      <c r="H140" s="27"/>
      <c r="I140" s="27"/>
      <c r="J140" s="27"/>
      <c r="K140" s="27"/>
      <c r="L140" s="27"/>
      <c r="M140" s="27"/>
      <c r="N140" s="27"/>
      <c r="O140" s="27"/>
      <c r="P140" s="27"/>
    </row>
    <row r="141" spans="1:16">
      <c r="A141" s="30">
        <v>6</v>
      </c>
      <c r="B141" s="31">
        <v>1</v>
      </c>
      <c r="C141" s="31" t="str" cm="1">
        <f t="array" ref="C141">INDEX($P$5:$P$7,B141)</f>
        <v>4:00–5:25 م</v>
      </c>
      <c r="D141" s="31">
        <v>7</v>
      </c>
      <c r="E141" s="31" t="s">
        <v>19</v>
      </c>
      <c r="F141" s="32">
        <v>1</v>
      </c>
      <c r="G141" s="31" t="s">
        <v>40</v>
      </c>
      <c r="H141" s="27"/>
      <c r="I141" s="27"/>
      <c r="J141" s="27"/>
      <c r="K141" s="27"/>
      <c r="L141" s="27"/>
      <c r="M141" s="27"/>
      <c r="N141" s="27"/>
      <c r="O141" s="27"/>
      <c r="P141" s="27"/>
    </row>
    <row r="142" spans="1:16">
      <c r="A142" s="30">
        <v>6</v>
      </c>
      <c r="B142" s="31">
        <v>1</v>
      </c>
      <c r="C142" s="31" t="str" cm="1">
        <f t="array" ref="C142">INDEX($P$5:$P$7,B142)</f>
        <v>4:00–5:25 م</v>
      </c>
      <c r="D142" s="31">
        <v>8</v>
      </c>
      <c r="E142" s="31" t="s">
        <v>19</v>
      </c>
      <c r="F142" s="32">
        <v>1</v>
      </c>
      <c r="G142" s="31" t="s">
        <v>33</v>
      </c>
      <c r="H142" s="27"/>
      <c r="I142" s="27"/>
      <c r="J142" s="27"/>
      <c r="K142" s="27"/>
      <c r="L142" s="27"/>
      <c r="M142" s="27"/>
      <c r="N142" s="27"/>
      <c r="O142" s="27"/>
      <c r="P142" s="27"/>
    </row>
    <row r="143" spans="1:16">
      <c r="A143" s="30">
        <v>6</v>
      </c>
      <c r="B143" s="31">
        <v>1</v>
      </c>
      <c r="C143" s="31" t="str" cm="1">
        <f t="array" ref="C143">INDEX($P$5:$P$7,B143)</f>
        <v>4:00–5:25 م</v>
      </c>
      <c r="D143" s="31">
        <v>9</v>
      </c>
      <c r="E143" s="31" t="s">
        <v>19</v>
      </c>
      <c r="F143" s="32">
        <v>1</v>
      </c>
      <c r="G143" s="31" t="s">
        <v>34</v>
      </c>
      <c r="H143" s="27"/>
      <c r="I143" s="27"/>
      <c r="J143" s="27"/>
      <c r="K143" s="27"/>
      <c r="L143" s="27"/>
      <c r="M143" s="27"/>
      <c r="N143" s="27"/>
      <c r="O143" s="27"/>
      <c r="P143" s="27"/>
    </row>
    <row r="144" spans="1:16">
      <c r="A144" s="30">
        <v>6</v>
      </c>
      <c r="B144" s="31">
        <v>2</v>
      </c>
      <c r="C144" s="31" t="str" cm="1">
        <f t="array" ref="C144">INDEX($P$5:$P$7,B144)</f>
        <v>5:35–7:00 م</v>
      </c>
      <c r="D144" s="31">
        <v>1</v>
      </c>
      <c r="E144" s="31" t="s">
        <v>95</v>
      </c>
      <c r="F144" s="32">
        <v>1</v>
      </c>
      <c r="G144" s="31" t="s">
        <v>416</v>
      </c>
      <c r="H144" s="27"/>
      <c r="I144" s="27"/>
      <c r="J144" s="27"/>
      <c r="K144" s="27"/>
      <c r="L144" s="27"/>
      <c r="M144" s="27"/>
      <c r="N144" s="27"/>
      <c r="O144" s="27"/>
      <c r="P144" s="27"/>
    </row>
    <row r="145" spans="1:16">
      <c r="A145" s="30">
        <v>6</v>
      </c>
      <c r="B145" s="31">
        <v>2</v>
      </c>
      <c r="C145" s="31" t="str" cm="1">
        <f t="array" ref="C145">INDEX($P$5:$P$7,B145)</f>
        <v>5:35–7:00 م</v>
      </c>
      <c r="D145" s="31">
        <v>2</v>
      </c>
      <c r="E145" s="31" t="s">
        <v>95</v>
      </c>
      <c r="F145" s="32">
        <v>1</v>
      </c>
      <c r="G145" s="31" t="s">
        <v>358</v>
      </c>
      <c r="H145" s="27"/>
      <c r="I145" s="27"/>
      <c r="J145" s="27"/>
      <c r="K145" s="27"/>
      <c r="L145" s="27"/>
      <c r="M145" s="27"/>
      <c r="N145" s="27"/>
      <c r="O145" s="27"/>
      <c r="P145" s="27"/>
    </row>
    <row r="146" spans="1:16">
      <c r="A146" s="30">
        <v>6</v>
      </c>
      <c r="B146" s="31">
        <v>2</v>
      </c>
      <c r="C146" s="31" t="str" cm="1">
        <f t="array" ref="C146">INDEX($P$5:$P$7,B146)</f>
        <v>5:35–7:00 م</v>
      </c>
      <c r="D146" s="31">
        <v>3</v>
      </c>
      <c r="E146" s="31" t="s">
        <v>95</v>
      </c>
      <c r="F146" s="32">
        <v>1</v>
      </c>
      <c r="G146" s="31" t="s">
        <v>368</v>
      </c>
      <c r="H146" s="27"/>
      <c r="I146" s="27"/>
      <c r="J146" s="27"/>
      <c r="K146" s="27"/>
      <c r="L146" s="27"/>
      <c r="M146" s="27"/>
      <c r="N146" s="27"/>
      <c r="O146" s="27"/>
      <c r="P146" s="27"/>
    </row>
    <row r="147" spans="1:16">
      <c r="A147" s="30">
        <v>6</v>
      </c>
      <c r="B147" s="31">
        <v>2</v>
      </c>
      <c r="C147" s="31" t="str" cm="1">
        <f t="array" ref="C147">INDEX($P$5:$P$7,B147)</f>
        <v>5:35–7:00 م</v>
      </c>
      <c r="D147" s="31">
        <v>4</v>
      </c>
      <c r="E147" s="31" t="s">
        <v>95</v>
      </c>
      <c r="F147" s="32">
        <v>1</v>
      </c>
      <c r="G147" s="31" t="s">
        <v>393</v>
      </c>
      <c r="H147" s="27"/>
      <c r="I147" s="27"/>
      <c r="J147" s="27"/>
      <c r="K147" s="27"/>
      <c r="L147" s="27"/>
      <c r="M147" s="27"/>
      <c r="N147" s="27"/>
      <c r="O147" s="27"/>
      <c r="P147" s="27"/>
    </row>
    <row r="148" spans="1:16">
      <c r="A148" s="30">
        <v>6</v>
      </c>
      <c r="B148" s="31">
        <v>2</v>
      </c>
      <c r="C148" s="31" t="str" cm="1">
        <f t="array" ref="C148">INDEX($P$5:$P$7,B148)</f>
        <v>5:35–7:00 م</v>
      </c>
      <c r="D148" s="31">
        <v>5</v>
      </c>
      <c r="E148" s="31" t="s">
        <v>95</v>
      </c>
      <c r="F148" s="32">
        <v>1</v>
      </c>
      <c r="G148" s="31" t="s">
        <v>436</v>
      </c>
      <c r="H148" s="27"/>
      <c r="I148" s="27"/>
      <c r="J148" s="27"/>
      <c r="K148" s="27"/>
      <c r="L148" s="27"/>
      <c r="M148" s="27"/>
      <c r="N148" s="27"/>
      <c r="O148" s="27"/>
      <c r="P148" s="27"/>
    </row>
    <row r="149" spans="1:16">
      <c r="A149" s="30">
        <v>6</v>
      </c>
      <c r="B149" s="31">
        <v>2</v>
      </c>
      <c r="C149" s="31" t="str" cm="1">
        <f t="array" ref="C149">INDEX($P$5:$P$7,B149)</f>
        <v>5:35–7:00 م</v>
      </c>
      <c r="D149" s="31">
        <v>6</v>
      </c>
      <c r="E149" s="31" t="s">
        <v>95</v>
      </c>
      <c r="F149" s="32">
        <v>1</v>
      </c>
      <c r="G149" s="31" t="s">
        <v>465</v>
      </c>
      <c r="H149" s="27"/>
      <c r="I149" s="27"/>
      <c r="J149" s="27"/>
      <c r="K149" s="27"/>
      <c r="L149" s="27"/>
      <c r="M149" s="27"/>
      <c r="N149" s="27"/>
      <c r="O149" s="27"/>
      <c r="P149" s="27"/>
    </row>
    <row r="150" spans="1:16">
      <c r="A150" s="30">
        <v>6</v>
      </c>
      <c r="B150" s="31">
        <v>2</v>
      </c>
      <c r="C150" s="31" t="str" cm="1">
        <f t="array" ref="C150">INDEX($P$5:$P$7,B150)</f>
        <v>5:35–7:00 م</v>
      </c>
      <c r="D150" s="31">
        <v>7</v>
      </c>
      <c r="E150" s="31" t="s">
        <v>95</v>
      </c>
      <c r="F150" s="32">
        <v>1</v>
      </c>
      <c r="G150" s="31" t="s">
        <v>296</v>
      </c>
      <c r="H150" s="27"/>
      <c r="I150" s="27"/>
      <c r="J150" s="27"/>
      <c r="K150" s="27"/>
      <c r="L150" s="27"/>
      <c r="M150" s="27"/>
      <c r="N150" s="27"/>
      <c r="O150" s="27"/>
      <c r="P150" s="27"/>
    </row>
    <row r="151" spans="1:16">
      <c r="A151" s="30">
        <v>6</v>
      </c>
      <c r="B151" s="31">
        <v>2</v>
      </c>
      <c r="C151" s="31" t="str" cm="1">
        <f t="array" ref="C151">INDEX($P$5:$P$7,B151)</f>
        <v>5:35–7:00 م</v>
      </c>
      <c r="D151" s="31">
        <v>8</v>
      </c>
      <c r="E151" s="31" t="s">
        <v>95</v>
      </c>
      <c r="F151" s="32">
        <v>1</v>
      </c>
      <c r="G151" s="31" t="s">
        <v>292</v>
      </c>
      <c r="H151" s="27"/>
      <c r="I151" s="27"/>
      <c r="J151" s="27"/>
      <c r="K151" s="27"/>
      <c r="L151" s="27"/>
      <c r="M151" s="27"/>
      <c r="N151" s="27"/>
      <c r="O151" s="27"/>
      <c r="P151" s="27"/>
    </row>
    <row r="152" spans="1:16">
      <c r="A152" s="30">
        <v>6</v>
      </c>
      <c r="B152" s="31">
        <v>2</v>
      </c>
      <c r="C152" s="31" t="str" cm="1">
        <f t="array" ref="C152">INDEX($P$5:$P$7,B152)</f>
        <v>5:35–7:00 م</v>
      </c>
      <c r="D152" s="31">
        <v>9</v>
      </c>
      <c r="E152" s="31" t="s">
        <v>95</v>
      </c>
      <c r="F152" s="32">
        <v>1</v>
      </c>
      <c r="G152" s="31" t="s">
        <v>284</v>
      </c>
      <c r="H152" s="27"/>
      <c r="I152" s="27"/>
      <c r="J152" s="27"/>
      <c r="K152" s="27"/>
      <c r="L152" s="27"/>
      <c r="M152" s="27"/>
      <c r="N152" s="27"/>
      <c r="O152" s="27"/>
      <c r="P152" s="27"/>
    </row>
    <row r="153" spans="1:16">
      <c r="A153" s="30">
        <v>6</v>
      </c>
      <c r="B153" s="31">
        <v>3</v>
      </c>
      <c r="C153" s="31" t="str" cm="1">
        <f t="array" ref="C153">INDEX($P$5:$P$7,B153)</f>
        <v>7:10–8:35 م</v>
      </c>
      <c r="D153" s="31">
        <v>1</v>
      </c>
      <c r="E153" s="31" t="s">
        <v>174</v>
      </c>
      <c r="F153" s="32">
        <v>1</v>
      </c>
      <c r="G153" s="31" t="s">
        <v>712</v>
      </c>
      <c r="H153" s="27"/>
      <c r="I153" s="27"/>
      <c r="J153" s="27"/>
      <c r="K153" s="27"/>
      <c r="L153" s="27"/>
      <c r="M153" s="27"/>
      <c r="N153" s="27"/>
      <c r="O153" s="27"/>
      <c r="P153" s="27"/>
    </row>
    <row r="154" spans="1:16">
      <c r="A154" s="30">
        <v>6</v>
      </c>
      <c r="B154" s="31">
        <v>3</v>
      </c>
      <c r="C154" s="31" t="str" cm="1">
        <f t="array" ref="C154">INDEX($P$5:$P$7,B154)</f>
        <v>7:10–8:35 م</v>
      </c>
      <c r="D154" s="31">
        <v>2</v>
      </c>
      <c r="E154" s="31" t="s">
        <v>174</v>
      </c>
      <c r="F154" s="32">
        <v>1</v>
      </c>
      <c r="G154" s="31" t="s">
        <v>674</v>
      </c>
      <c r="H154" s="27"/>
      <c r="I154" s="27"/>
      <c r="J154" s="27"/>
      <c r="K154" s="27"/>
      <c r="L154" s="27"/>
      <c r="M154" s="27"/>
      <c r="N154" s="27"/>
      <c r="O154" s="27"/>
      <c r="P154" s="27"/>
    </row>
    <row r="155" spans="1:16">
      <c r="A155" s="30">
        <v>6</v>
      </c>
      <c r="B155" s="31">
        <v>3</v>
      </c>
      <c r="C155" s="31" t="str" cm="1">
        <f t="array" ref="C155">INDEX($P$5:$P$7,B155)</f>
        <v>7:10–8:35 م</v>
      </c>
      <c r="D155" s="31">
        <v>3</v>
      </c>
      <c r="E155" s="31" t="s">
        <v>174</v>
      </c>
      <c r="F155" s="32">
        <v>1</v>
      </c>
      <c r="G155" s="31" t="s">
        <v>696</v>
      </c>
      <c r="H155" s="27"/>
      <c r="I155" s="27"/>
      <c r="J155" s="27"/>
      <c r="K155" s="27"/>
      <c r="L155" s="27"/>
      <c r="M155" s="27"/>
      <c r="N155" s="27"/>
      <c r="O155" s="27"/>
      <c r="P155" s="27"/>
    </row>
    <row r="156" spans="1:16">
      <c r="A156" s="30">
        <v>6</v>
      </c>
      <c r="B156" s="31">
        <v>3</v>
      </c>
      <c r="C156" s="31" t="str" cm="1">
        <f t="array" ref="C156">INDEX($P$5:$P$7,B156)</f>
        <v>7:10–8:35 م</v>
      </c>
      <c r="D156" s="31">
        <v>4</v>
      </c>
      <c r="E156" s="31" t="s">
        <v>174</v>
      </c>
      <c r="F156" s="32">
        <v>1</v>
      </c>
      <c r="G156" s="31" t="s">
        <v>731</v>
      </c>
      <c r="H156" s="27"/>
      <c r="I156" s="27"/>
      <c r="J156" s="27"/>
      <c r="K156" s="27"/>
      <c r="L156" s="27"/>
      <c r="M156" s="27"/>
      <c r="N156" s="27"/>
      <c r="O156" s="27"/>
      <c r="P156" s="27"/>
    </row>
    <row r="157" spans="1:16">
      <c r="A157" s="30">
        <v>6</v>
      </c>
      <c r="B157" s="31">
        <v>3</v>
      </c>
      <c r="C157" s="31" t="str" cm="1">
        <f t="array" ref="C157">INDEX($P$5:$P$7,B157)</f>
        <v>7:10–8:35 م</v>
      </c>
      <c r="D157" s="31">
        <v>5</v>
      </c>
      <c r="E157" s="31" t="s">
        <v>174</v>
      </c>
      <c r="F157" s="32">
        <v>1</v>
      </c>
      <c r="G157" s="31" t="s">
        <v>750</v>
      </c>
      <c r="H157" s="27"/>
      <c r="I157" s="27"/>
      <c r="J157" s="27"/>
      <c r="K157" s="27"/>
      <c r="L157" s="27"/>
      <c r="M157" s="27"/>
      <c r="N157" s="27"/>
      <c r="O157" s="27"/>
      <c r="P157" s="27"/>
    </row>
    <row r="158" spans="1:16">
      <c r="A158" s="30">
        <v>6</v>
      </c>
      <c r="B158" s="31">
        <v>3</v>
      </c>
      <c r="C158" s="31" t="str" cm="1">
        <f t="array" ref="C158">INDEX($P$5:$P$7,B158)</f>
        <v>7:10–8:35 م</v>
      </c>
      <c r="D158" s="31">
        <v>6</v>
      </c>
      <c r="E158" s="31" t="s">
        <v>174</v>
      </c>
      <c r="F158" s="32">
        <v>1</v>
      </c>
      <c r="G158" s="31" t="s">
        <v>596</v>
      </c>
      <c r="H158" s="27"/>
      <c r="I158" s="27"/>
      <c r="J158" s="27"/>
      <c r="K158" s="27"/>
      <c r="L158" s="27"/>
      <c r="M158" s="27"/>
      <c r="N158" s="27"/>
      <c r="O158" s="27"/>
      <c r="P158" s="27"/>
    </row>
    <row r="159" spans="1:16">
      <c r="A159" s="30">
        <v>6</v>
      </c>
      <c r="B159" s="31">
        <v>3</v>
      </c>
      <c r="C159" s="31" t="str" cm="1">
        <f t="array" ref="C159">INDEX($P$5:$P$7,B159)</f>
        <v>7:10–8:35 م</v>
      </c>
      <c r="D159" s="31">
        <v>7</v>
      </c>
      <c r="E159" s="31" t="s">
        <v>174</v>
      </c>
      <c r="F159" s="32">
        <v>1</v>
      </c>
      <c r="G159" s="31" t="s">
        <v>574</v>
      </c>
      <c r="H159" s="27"/>
      <c r="I159" s="27"/>
      <c r="J159" s="27"/>
      <c r="K159" s="27"/>
      <c r="L159" s="27"/>
      <c r="M159" s="27"/>
      <c r="N159" s="27"/>
      <c r="O159" s="27"/>
      <c r="P159" s="27"/>
    </row>
    <row r="160" spans="1:16">
      <c r="A160" s="30">
        <v>6</v>
      </c>
      <c r="B160" s="31">
        <v>3</v>
      </c>
      <c r="C160" s="31" t="str" cm="1">
        <f t="array" ref="C160">INDEX($P$5:$P$7,B160)</f>
        <v>7:10–8:35 م</v>
      </c>
      <c r="D160" s="31">
        <v>8</v>
      </c>
      <c r="E160" s="31" t="s">
        <v>174</v>
      </c>
      <c r="F160" s="32">
        <v>1</v>
      </c>
      <c r="G160" s="31" t="s">
        <v>552</v>
      </c>
      <c r="H160" s="27"/>
      <c r="I160" s="27"/>
      <c r="J160" s="27"/>
      <c r="K160" s="27"/>
      <c r="L160" s="27"/>
      <c r="M160" s="27"/>
      <c r="N160" s="27"/>
      <c r="O160" s="27"/>
      <c r="P160" s="27"/>
    </row>
    <row r="161" spans="1:16">
      <c r="A161" s="30">
        <v>7</v>
      </c>
      <c r="B161" s="31">
        <v>1</v>
      </c>
      <c r="C161" s="31" t="str" cm="1">
        <f t="array" ref="C161">INDEX($P$5:$P$7,B161)</f>
        <v>4:00–5:25 م</v>
      </c>
      <c r="D161" s="31">
        <v>1</v>
      </c>
      <c r="E161" s="31" t="s">
        <v>19</v>
      </c>
      <c r="F161" s="32">
        <v>1</v>
      </c>
      <c r="G161" s="31" t="s">
        <v>83</v>
      </c>
      <c r="H161" s="27"/>
      <c r="I161" s="27"/>
      <c r="J161" s="27"/>
      <c r="K161" s="27"/>
      <c r="L161" s="27"/>
      <c r="M161" s="27"/>
      <c r="N161" s="27"/>
      <c r="O161" s="27"/>
      <c r="P161" s="27"/>
    </row>
    <row r="162" spans="1:16">
      <c r="A162" s="30">
        <v>7</v>
      </c>
      <c r="B162" s="31">
        <v>1</v>
      </c>
      <c r="C162" s="31" t="str" cm="1">
        <f t="array" ref="C162">INDEX($P$5:$P$7,B162)</f>
        <v>4:00–5:25 م</v>
      </c>
      <c r="D162" s="31">
        <v>2</v>
      </c>
      <c r="E162" s="31" t="s">
        <v>19</v>
      </c>
      <c r="F162" s="32">
        <v>1</v>
      </c>
      <c r="G162" s="31" t="s">
        <v>97</v>
      </c>
      <c r="H162" s="27"/>
      <c r="I162" s="27"/>
      <c r="J162" s="27"/>
      <c r="K162" s="27"/>
      <c r="L162" s="27"/>
      <c r="M162" s="27"/>
      <c r="N162" s="27"/>
      <c r="O162" s="27"/>
      <c r="P162" s="27"/>
    </row>
    <row r="163" spans="1:16">
      <c r="A163" s="30">
        <v>7</v>
      </c>
      <c r="B163" s="31">
        <v>1</v>
      </c>
      <c r="C163" s="31" t="str" cm="1">
        <f t="array" ref="C163">INDEX($P$5:$P$7,B163)</f>
        <v>4:00–5:25 م</v>
      </c>
      <c r="D163" s="31">
        <v>3</v>
      </c>
      <c r="E163" s="31" t="s">
        <v>19</v>
      </c>
      <c r="F163" s="32">
        <v>1</v>
      </c>
      <c r="G163" s="31" t="s">
        <v>108</v>
      </c>
      <c r="H163" s="27"/>
      <c r="I163" s="27"/>
      <c r="J163" s="27"/>
      <c r="K163" s="27"/>
      <c r="L163" s="27"/>
      <c r="M163" s="27"/>
      <c r="N163" s="27"/>
      <c r="O163" s="27"/>
      <c r="P163" s="27"/>
    </row>
    <row r="164" spans="1:16">
      <c r="A164" s="30">
        <v>7</v>
      </c>
      <c r="B164" s="31">
        <v>1</v>
      </c>
      <c r="C164" s="31" t="str" cm="1">
        <f t="array" ref="C164">INDEX($P$5:$P$7,B164)</f>
        <v>4:00–5:25 م</v>
      </c>
      <c r="D164" s="31">
        <v>4</v>
      </c>
      <c r="E164" s="31" t="s">
        <v>19</v>
      </c>
      <c r="F164" s="32">
        <v>1</v>
      </c>
      <c r="G164" s="31" t="s">
        <v>113</v>
      </c>
      <c r="H164" s="27"/>
      <c r="I164" s="27"/>
      <c r="J164" s="27"/>
      <c r="K164" s="27"/>
      <c r="L164" s="27"/>
      <c r="M164" s="27"/>
      <c r="N164" s="27"/>
      <c r="O164" s="27"/>
      <c r="P164" s="27"/>
    </row>
    <row r="165" spans="1:16">
      <c r="A165" s="30">
        <v>7</v>
      </c>
      <c r="B165" s="31">
        <v>1</v>
      </c>
      <c r="C165" s="31" t="str" cm="1">
        <f t="array" ref="C165">INDEX($P$5:$P$7,B165)</f>
        <v>4:00–5:25 م</v>
      </c>
      <c r="D165" s="31">
        <v>5</v>
      </c>
      <c r="E165" s="31" t="s">
        <v>19</v>
      </c>
      <c r="F165" s="32">
        <v>1</v>
      </c>
      <c r="G165" s="31" t="s">
        <v>145</v>
      </c>
      <c r="H165" s="27"/>
      <c r="I165" s="27"/>
      <c r="J165" s="27"/>
      <c r="K165" s="27"/>
      <c r="L165" s="27"/>
      <c r="M165" s="27"/>
      <c r="N165" s="27"/>
      <c r="O165" s="27"/>
      <c r="P165" s="27"/>
    </row>
    <row r="166" spans="1:16">
      <c r="A166" s="30">
        <v>7</v>
      </c>
      <c r="B166" s="31">
        <v>1</v>
      </c>
      <c r="C166" s="31" t="str" cm="1">
        <f t="array" ref="C166">INDEX($P$5:$P$7,B166)</f>
        <v>4:00–5:25 م</v>
      </c>
      <c r="D166" s="31">
        <v>6</v>
      </c>
      <c r="E166" s="31" t="s">
        <v>19</v>
      </c>
      <c r="F166" s="32">
        <v>1</v>
      </c>
      <c r="G166" s="31" t="s">
        <v>146</v>
      </c>
      <c r="H166" s="27"/>
      <c r="I166" s="27"/>
      <c r="J166" s="27"/>
      <c r="K166" s="27"/>
      <c r="L166" s="27"/>
      <c r="M166" s="27"/>
      <c r="N166" s="27"/>
      <c r="O166" s="27"/>
      <c r="P166" s="27"/>
    </row>
    <row r="167" spans="1:16">
      <c r="A167" s="30">
        <v>7</v>
      </c>
      <c r="B167" s="31">
        <v>1</v>
      </c>
      <c r="C167" s="31" t="str" cm="1">
        <f t="array" ref="C167">INDEX($P$5:$P$7,B167)</f>
        <v>4:00–5:25 م</v>
      </c>
      <c r="D167" s="31">
        <v>7</v>
      </c>
      <c r="E167" s="31" t="s">
        <v>19</v>
      </c>
      <c r="F167" s="32">
        <v>1</v>
      </c>
      <c r="G167" s="31" t="s">
        <v>199</v>
      </c>
      <c r="H167" s="27"/>
      <c r="I167" s="27"/>
      <c r="J167" s="27"/>
      <c r="K167" s="27"/>
      <c r="L167" s="27"/>
      <c r="M167" s="27"/>
      <c r="N167" s="27"/>
      <c r="O167" s="27"/>
      <c r="P167" s="27"/>
    </row>
    <row r="168" spans="1:16">
      <c r="A168" s="30">
        <v>7</v>
      </c>
      <c r="B168" s="31">
        <v>1</v>
      </c>
      <c r="C168" s="31" t="str" cm="1">
        <f t="array" ref="C168">INDEX($P$5:$P$7,B168)</f>
        <v>4:00–5:25 م</v>
      </c>
      <c r="D168" s="31">
        <v>8</v>
      </c>
      <c r="E168" s="31" t="s">
        <v>19</v>
      </c>
      <c r="F168" s="32">
        <v>1</v>
      </c>
      <c r="G168" s="31" t="s">
        <v>21</v>
      </c>
      <c r="H168" s="27"/>
      <c r="I168" s="27"/>
      <c r="J168" s="27"/>
      <c r="K168" s="27"/>
      <c r="L168" s="27"/>
      <c r="M168" s="27"/>
      <c r="N168" s="27"/>
      <c r="O168" s="27"/>
      <c r="P168" s="27"/>
    </row>
    <row r="169" spans="1:16">
      <c r="A169" s="30">
        <v>7</v>
      </c>
      <c r="B169" s="31">
        <v>1</v>
      </c>
      <c r="C169" s="31" t="str" cm="1">
        <f t="array" ref="C169">INDEX($P$5:$P$7,B169)</f>
        <v>4:00–5:25 م</v>
      </c>
      <c r="D169" s="31">
        <v>9</v>
      </c>
      <c r="E169" s="31" t="s">
        <v>19</v>
      </c>
      <c r="F169" s="32">
        <v>1</v>
      </c>
      <c r="G169" s="31" t="s">
        <v>22</v>
      </c>
      <c r="H169" s="27"/>
      <c r="I169" s="27"/>
      <c r="J169" s="27"/>
      <c r="K169" s="27"/>
      <c r="L169" s="27"/>
      <c r="M169" s="27"/>
      <c r="N169" s="27"/>
      <c r="O169" s="27"/>
      <c r="P169" s="27"/>
    </row>
    <row r="170" spans="1:16">
      <c r="A170" s="30">
        <v>7</v>
      </c>
      <c r="B170" s="31">
        <v>2</v>
      </c>
      <c r="C170" s="31" t="str" cm="1">
        <f t="array" ref="C170">INDEX($P$5:$P$7,B170)</f>
        <v>5:35–7:00 م</v>
      </c>
      <c r="D170" s="31">
        <v>1</v>
      </c>
      <c r="E170" s="31" t="s">
        <v>95</v>
      </c>
      <c r="F170" s="32">
        <v>1</v>
      </c>
      <c r="G170" s="31" t="s">
        <v>386</v>
      </c>
      <c r="H170" s="27"/>
      <c r="I170" s="27"/>
      <c r="J170" s="27"/>
      <c r="K170" s="27"/>
      <c r="L170" s="27"/>
      <c r="M170" s="27"/>
      <c r="N170" s="27"/>
      <c r="O170" s="27"/>
      <c r="P170" s="27"/>
    </row>
    <row r="171" spans="1:16">
      <c r="A171" s="30">
        <v>7</v>
      </c>
      <c r="B171" s="31">
        <v>2</v>
      </c>
      <c r="C171" s="31" t="str" cm="1">
        <f t="array" ref="C171">INDEX($P$5:$P$7,B171)</f>
        <v>5:35–7:00 م</v>
      </c>
      <c r="D171" s="31">
        <v>2</v>
      </c>
      <c r="E171" s="31" t="s">
        <v>95</v>
      </c>
      <c r="F171" s="32">
        <v>1</v>
      </c>
      <c r="G171" s="31" t="s">
        <v>352</v>
      </c>
      <c r="H171" s="27"/>
      <c r="I171" s="27"/>
      <c r="J171" s="27"/>
      <c r="K171" s="27"/>
      <c r="L171" s="27"/>
      <c r="M171" s="27"/>
      <c r="N171" s="27"/>
      <c r="O171" s="27"/>
      <c r="P171" s="27"/>
    </row>
    <row r="172" spans="1:16">
      <c r="A172" s="30">
        <v>7</v>
      </c>
      <c r="B172" s="31">
        <v>2</v>
      </c>
      <c r="C172" s="31" t="str" cm="1">
        <f t="array" ref="C172">INDEX($P$5:$P$7,B172)</f>
        <v>5:35–7:00 م</v>
      </c>
      <c r="D172" s="31">
        <v>3</v>
      </c>
      <c r="E172" s="31" t="s">
        <v>95</v>
      </c>
      <c r="F172" s="32">
        <v>1</v>
      </c>
      <c r="G172" s="31" t="s">
        <v>359</v>
      </c>
      <c r="H172" s="27"/>
      <c r="I172" s="27"/>
      <c r="J172" s="27"/>
      <c r="K172" s="27"/>
      <c r="L172" s="27"/>
      <c r="M172" s="27"/>
      <c r="N172" s="27"/>
      <c r="O172" s="27"/>
      <c r="P172" s="27"/>
    </row>
    <row r="173" spans="1:16">
      <c r="A173" s="30">
        <v>7</v>
      </c>
      <c r="B173" s="31">
        <v>2</v>
      </c>
      <c r="C173" s="31" t="str" cm="1">
        <f t="array" ref="C173">INDEX($P$5:$P$7,B173)</f>
        <v>5:35–7:00 م</v>
      </c>
      <c r="D173" s="31">
        <v>4</v>
      </c>
      <c r="E173" s="31" t="s">
        <v>95</v>
      </c>
      <c r="F173" s="32">
        <v>1</v>
      </c>
      <c r="G173" s="31" t="s">
        <v>369</v>
      </c>
      <c r="H173" s="27"/>
      <c r="I173" s="27"/>
      <c r="J173" s="27"/>
      <c r="K173" s="27"/>
      <c r="L173" s="27"/>
      <c r="M173" s="27"/>
      <c r="N173" s="27"/>
      <c r="O173" s="27"/>
      <c r="P173" s="27"/>
    </row>
    <row r="174" spans="1:16">
      <c r="A174" s="30">
        <v>7</v>
      </c>
      <c r="B174" s="31">
        <v>2</v>
      </c>
      <c r="C174" s="31" t="str" cm="1">
        <f t="array" ref="C174">INDEX($P$5:$P$7,B174)</f>
        <v>5:35–7:00 م</v>
      </c>
      <c r="D174" s="31">
        <v>5</v>
      </c>
      <c r="E174" s="31" t="s">
        <v>95</v>
      </c>
      <c r="F174" s="32">
        <v>1</v>
      </c>
      <c r="G174" s="31" t="s">
        <v>395</v>
      </c>
      <c r="H174" s="27"/>
      <c r="I174" s="27"/>
      <c r="J174" s="27"/>
      <c r="K174" s="27"/>
      <c r="L174" s="27"/>
      <c r="M174" s="27"/>
      <c r="N174" s="27"/>
      <c r="O174" s="27"/>
      <c r="P174" s="27"/>
    </row>
    <row r="175" spans="1:16">
      <c r="A175" s="30">
        <v>7</v>
      </c>
      <c r="B175" s="31">
        <v>2</v>
      </c>
      <c r="C175" s="31" t="str" cm="1">
        <f t="array" ref="C175">INDEX($P$5:$P$7,B175)</f>
        <v>5:35–7:00 م</v>
      </c>
      <c r="D175" s="31">
        <v>6</v>
      </c>
      <c r="E175" s="31" t="s">
        <v>95</v>
      </c>
      <c r="F175" s="32">
        <v>1</v>
      </c>
      <c r="G175" s="31" t="s">
        <v>437</v>
      </c>
      <c r="H175" s="27"/>
      <c r="I175" s="27"/>
      <c r="J175" s="27"/>
      <c r="K175" s="27"/>
      <c r="L175" s="27"/>
      <c r="M175" s="27"/>
      <c r="N175" s="27"/>
      <c r="O175" s="27"/>
      <c r="P175" s="27"/>
    </row>
    <row r="176" spans="1:16">
      <c r="A176" s="30">
        <v>7</v>
      </c>
      <c r="B176" s="31">
        <v>2</v>
      </c>
      <c r="C176" s="31" t="str" cm="1">
        <f t="array" ref="C176">INDEX($P$5:$P$7,B176)</f>
        <v>5:35–7:00 م</v>
      </c>
      <c r="D176" s="31">
        <v>7</v>
      </c>
      <c r="E176" s="31" t="s">
        <v>95</v>
      </c>
      <c r="F176" s="32">
        <v>1</v>
      </c>
      <c r="G176" s="31" t="s">
        <v>467</v>
      </c>
      <c r="H176" s="27"/>
      <c r="I176" s="27"/>
      <c r="J176" s="27"/>
      <c r="K176" s="27"/>
      <c r="L176" s="27"/>
      <c r="M176" s="27"/>
      <c r="N176" s="27"/>
      <c r="O176" s="27"/>
      <c r="P176" s="27"/>
    </row>
    <row r="177" spans="1:16">
      <c r="A177" s="30">
        <v>7</v>
      </c>
      <c r="B177" s="31">
        <v>2</v>
      </c>
      <c r="C177" s="31" t="str" cm="1">
        <f t="array" ref="C177">INDEX($P$5:$P$7,B177)</f>
        <v>5:35–7:00 م</v>
      </c>
      <c r="D177" s="31">
        <v>8</v>
      </c>
      <c r="E177" s="31" t="s">
        <v>95</v>
      </c>
      <c r="F177" s="32">
        <v>1</v>
      </c>
      <c r="G177" s="31" t="s">
        <v>285</v>
      </c>
      <c r="H177" s="27"/>
      <c r="I177" s="27"/>
      <c r="J177" s="27"/>
      <c r="K177" s="27"/>
      <c r="L177" s="27"/>
      <c r="M177" s="27"/>
      <c r="N177" s="27"/>
      <c r="O177" s="27"/>
      <c r="P177" s="27"/>
    </row>
    <row r="178" spans="1:16">
      <c r="A178" s="30">
        <v>7</v>
      </c>
      <c r="B178" s="31">
        <v>2</v>
      </c>
      <c r="C178" s="31" t="str" cm="1">
        <f t="array" ref="C178">INDEX($P$5:$P$7,B178)</f>
        <v>5:35–7:00 م</v>
      </c>
      <c r="D178" s="31">
        <v>9</v>
      </c>
      <c r="E178" s="31" t="s">
        <v>95</v>
      </c>
      <c r="F178" s="32">
        <v>1</v>
      </c>
      <c r="G178" s="31" t="s">
        <v>269</v>
      </c>
      <c r="H178" s="27"/>
      <c r="I178" s="27"/>
      <c r="J178" s="27"/>
      <c r="K178" s="27"/>
      <c r="L178" s="27"/>
      <c r="M178" s="27"/>
      <c r="N178" s="27"/>
      <c r="O178" s="27"/>
      <c r="P178" s="27"/>
    </row>
    <row r="179" spans="1:16">
      <c r="A179" s="30">
        <v>7</v>
      </c>
      <c r="B179" s="31">
        <v>3</v>
      </c>
      <c r="C179" s="31" t="str" cm="1">
        <f t="array" ref="C179">INDEX($P$5:$P$7,B179)</f>
        <v>7:10–8:35 م</v>
      </c>
      <c r="D179" s="31">
        <v>1</v>
      </c>
      <c r="E179" s="31" t="s">
        <v>174</v>
      </c>
      <c r="F179" s="32">
        <v>1</v>
      </c>
      <c r="G179" s="31" t="s">
        <v>689</v>
      </c>
      <c r="H179" s="27"/>
      <c r="I179" s="27"/>
      <c r="J179" s="27"/>
      <c r="K179" s="27"/>
      <c r="L179" s="27"/>
      <c r="M179" s="27"/>
      <c r="N179" s="27"/>
      <c r="O179" s="27"/>
      <c r="P179" s="27"/>
    </row>
    <row r="180" spans="1:16">
      <c r="A180" s="30">
        <v>7</v>
      </c>
      <c r="B180" s="31">
        <v>3</v>
      </c>
      <c r="C180" s="31" t="str" cm="1">
        <f t="array" ref="C180">INDEX($P$5:$P$7,B180)</f>
        <v>7:10–8:35 م</v>
      </c>
      <c r="D180" s="31">
        <v>2</v>
      </c>
      <c r="E180" s="31" t="s">
        <v>174</v>
      </c>
      <c r="F180" s="32">
        <v>1</v>
      </c>
      <c r="G180" s="31" t="s">
        <v>665</v>
      </c>
      <c r="H180" s="27"/>
      <c r="I180" s="27"/>
      <c r="J180" s="27"/>
      <c r="K180" s="27"/>
      <c r="L180" s="27"/>
      <c r="M180" s="27"/>
      <c r="N180" s="27"/>
      <c r="O180" s="27"/>
      <c r="P180" s="27"/>
    </row>
    <row r="181" spans="1:16">
      <c r="A181" s="30">
        <v>7</v>
      </c>
      <c r="B181" s="31">
        <v>3</v>
      </c>
      <c r="C181" s="31" t="str" cm="1">
        <f t="array" ref="C181">INDEX($P$5:$P$7,B181)</f>
        <v>7:10–8:35 م</v>
      </c>
      <c r="D181" s="31">
        <v>3</v>
      </c>
      <c r="E181" s="31" t="s">
        <v>174</v>
      </c>
      <c r="F181" s="32">
        <v>1</v>
      </c>
      <c r="G181" s="31" t="s">
        <v>675</v>
      </c>
      <c r="H181" s="27"/>
      <c r="I181" s="27"/>
      <c r="J181" s="27"/>
      <c r="K181" s="27"/>
      <c r="L181" s="27"/>
      <c r="M181" s="27"/>
      <c r="N181" s="27"/>
      <c r="O181" s="27"/>
      <c r="P181" s="27"/>
    </row>
    <row r="182" spans="1:16">
      <c r="A182" s="30">
        <v>7</v>
      </c>
      <c r="B182" s="31">
        <v>3</v>
      </c>
      <c r="C182" s="31" t="str" cm="1">
        <f t="array" ref="C182">INDEX($P$5:$P$7,B182)</f>
        <v>7:10–8:35 م</v>
      </c>
      <c r="D182" s="31">
        <v>4</v>
      </c>
      <c r="E182" s="31" t="s">
        <v>174</v>
      </c>
      <c r="F182" s="32">
        <v>1</v>
      </c>
      <c r="G182" s="31" t="s">
        <v>699</v>
      </c>
      <c r="H182" s="27"/>
      <c r="I182" s="27"/>
      <c r="J182" s="27"/>
      <c r="K182" s="27"/>
      <c r="L182" s="27"/>
      <c r="M182" s="27"/>
      <c r="N182" s="27"/>
      <c r="O182" s="27"/>
      <c r="P182" s="27"/>
    </row>
    <row r="183" spans="1:16">
      <c r="A183" s="30">
        <v>7</v>
      </c>
      <c r="B183" s="31">
        <v>3</v>
      </c>
      <c r="C183" s="31" t="str" cm="1">
        <f t="array" ref="C183">INDEX($P$5:$P$7,B183)</f>
        <v>7:10–8:35 م</v>
      </c>
      <c r="D183" s="31">
        <v>5</v>
      </c>
      <c r="E183" s="31" t="s">
        <v>174</v>
      </c>
      <c r="F183" s="32">
        <v>1</v>
      </c>
      <c r="G183" s="31" t="s">
        <v>732</v>
      </c>
      <c r="H183" s="27"/>
      <c r="I183" s="27"/>
      <c r="J183" s="27"/>
      <c r="K183" s="27"/>
      <c r="L183" s="27"/>
      <c r="M183" s="27"/>
      <c r="N183" s="27"/>
      <c r="O183" s="27"/>
      <c r="P183" s="27"/>
    </row>
    <row r="184" spans="1:16">
      <c r="A184" s="30">
        <v>7</v>
      </c>
      <c r="B184" s="31">
        <v>3</v>
      </c>
      <c r="C184" s="31" t="str" cm="1">
        <f t="array" ref="C184">INDEX($P$5:$P$7,B184)</f>
        <v>7:10–8:35 م</v>
      </c>
      <c r="D184" s="31">
        <v>6</v>
      </c>
      <c r="E184" s="31" t="s">
        <v>174</v>
      </c>
      <c r="F184" s="32">
        <v>1</v>
      </c>
      <c r="G184" s="31" t="s">
        <v>751</v>
      </c>
      <c r="H184" s="27"/>
      <c r="I184" s="27"/>
      <c r="J184" s="27"/>
      <c r="K184" s="27"/>
      <c r="L184" s="27"/>
      <c r="M184" s="27"/>
      <c r="N184" s="27"/>
      <c r="O184" s="27"/>
      <c r="P184" s="27"/>
    </row>
    <row r="185" spans="1:16">
      <c r="A185" s="30">
        <v>7</v>
      </c>
      <c r="B185" s="31">
        <v>3</v>
      </c>
      <c r="C185" s="31" t="str" cm="1">
        <f t="array" ref="C185">INDEX($P$5:$P$7,B185)</f>
        <v>7:10–8:35 م</v>
      </c>
      <c r="D185" s="31">
        <v>7</v>
      </c>
      <c r="E185" s="31" t="s">
        <v>174</v>
      </c>
      <c r="F185" s="32">
        <v>1</v>
      </c>
      <c r="G185" s="31" t="s">
        <v>553</v>
      </c>
      <c r="H185" s="27"/>
      <c r="I185" s="27"/>
      <c r="J185" s="27"/>
      <c r="K185" s="27"/>
      <c r="L185" s="27"/>
      <c r="M185" s="27"/>
      <c r="N185" s="27"/>
      <c r="O185" s="27"/>
      <c r="P185" s="27"/>
    </row>
    <row r="186" spans="1:16">
      <c r="A186" s="30">
        <v>7</v>
      </c>
      <c r="B186" s="31">
        <v>3</v>
      </c>
      <c r="C186" s="31" t="str" cm="1">
        <f t="array" ref="C186">INDEX($P$5:$P$7,B186)</f>
        <v>7:10–8:35 م</v>
      </c>
      <c r="D186" s="31">
        <v>8</v>
      </c>
      <c r="E186" s="31" t="s">
        <v>174</v>
      </c>
      <c r="F186" s="32">
        <v>1</v>
      </c>
      <c r="G186" s="31" t="s">
        <v>532</v>
      </c>
      <c r="H186" s="27"/>
      <c r="I186" s="27"/>
      <c r="J186" s="27"/>
      <c r="K186" s="27"/>
      <c r="L186" s="27"/>
      <c r="M186" s="27"/>
      <c r="N186" s="27"/>
      <c r="O186" s="27"/>
      <c r="P186" s="27"/>
    </row>
    <row r="187" spans="1:16">
      <c r="A187" s="30">
        <v>8</v>
      </c>
      <c r="B187" s="31">
        <v>1</v>
      </c>
      <c r="C187" s="31" t="str" cm="1">
        <f t="array" ref="C187">INDEX($P$5:$P$7,B187)</f>
        <v>4:00–5:25 م</v>
      </c>
      <c r="D187" s="31">
        <v>1</v>
      </c>
      <c r="E187" s="31" t="s">
        <v>19</v>
      </c>
      <c r="F187" s="32">
        <v>1</v>
      </c>
      <c r="G187" s="31" t="s">
        <v>73</v>
      </c>
      <c r="H187" s="27"/>
      <c r="I187" s="27"/>
      <c r="J187" s="27"/>
      <c r="K187" s="27"/>
      <c r="L187" s="27"/>
      <c r="M187" s="27"/>
      <c r="N187" s="27"/>
      <c r="O187" s="27"/>
      <c r="P187" s="27"/>
    </row>
    <row r="188" spans="1:16">
      <c r="A188" s="30">
        <v>8</v>
      </c>
      <c r="B188" s="31">
        <v>1</v>
      </c>
      <c r="C188" s="31" t="str" cm="1">
        <f t="array" ref="C188">INDEX($P$5:$P$7,B188)</f>
        <v>4:00–5:25 م</v>
      </c>
      <c r="D188" s="31">
        <v>2</v>
      </c>
      <c r="E188" s="31" t="s">
        <v>19</v>
      </c>
      <c r="F188" s="32">
        <v>1</v>
      </c>
      <c r="G188" s="31" t="s">
        <v>84</v>
      </c>
      <c r="H188" s="27"/>
      <c r="I188" s="27"/>
      <c r="J188" s="27"/>
      <c r="K188" s="27"/>
      <c r="L188" s="27"/>
      <c r="M188" s="27"/>
      <c r="N188" s="27"/>
      <c r="O188" s="27"/>
      <c r="P188" s="27"/>
    </row>
    <row r="189" spans="1:16">
      <c r="A189" s="30">
        <v>8</v>
      </c>
      <c r="B189" s="31">
        <v>1</v>
      </c>
      <c r="C189" s="31" t="str" cm="1">
        <f t="array" ref="C189">INDEX($P$5:$P$7,B189)</f>
        <v>4:00–5:25 م</v>
      </c>
      <c r="D189" s="31">
        <v>3</v>
      </c>
      <c r="E189" s="31" t="s">
        <v>19</v>
      </c>
      <c r="F189" s="32">
        <v>1</v>
      </c>
      <c r="G189" s="31" t="s">
        <v>98</v>
      </c>
      <c r="H189" s="27"/>
      <c r="I189" s="27"/>
      <c r="J189" s="27"/>
      <c r="K189" s="27"/>
      <c r="L189" s="27"/>
      <c r="M189" s="27"/>
      <c r="N189" s="27"/>
      <c r="O189" s="27"/>
      <c r="P189" s="27"/>
    </row>
    <row r="190" spans="1:16">
      <c r="A190" s="30">
        <v>8</v>
      </c>
      <c r="B190" s="31">
        <v>1</v>
      </c>
      <c r="C190" s="31" t="str" cm="1">
        <f t="array" ref="C190">INDEX($P$5:$P$7,B190)</f>
        <v>4:00–5:25 م</v>
      </c>
      <c r="D190" s="31">
        <v>4</v>
      </c>
      <c r="E190" s="31" t="s">
        <v>19</v>
      </c>
      <c r="F190" s="32">
        <v>1</v>
      </c>
      <c r="G190" s="31" t="s">
        <v>106</v>
      </c>
      <c r="H190" s="27"/>
      <c r="I190" s="27"/>
      <c r="J190" s="27"/>
      <c r="K190" s="27"/>
      <c r="L190" s="27"/>
      <c r="M190" s="27"/>
      <c r="N190" s="27"/>
      <c r="O190" s="27"/>
      <c r="P190" s="27"/>
    </row>
    <row r="191" spans="1:16">
      <c r="A191" s="30">
        <v>8</v>
      </c>
      <c r="B191" s="31">
        <v>1</v>
      </c>
      <c r="C191" s="31" t="str" cm="1">
        <f t="array" ref="C191">INDEX($P$5:$P$7,B191)</f>
        <v>4:00–5:25 م</v>
      </c>
      <c r="D191" s="31">
        <v>5</v>
      </c>
      <c r="E191" s="31" t="s">
        <v>19</v>
      </c>
      <c r="F191" s="32">
        <v>1</v>
      </c>
      <c r="G191" s="31" t="s">
        <v>147</v>
      </c>
      <c r="H191" s="27"/>
      <c r="I191" s="27"/>
      <c r="J191" s="27"/>
      <c r="K191" s="27"/>
      <c r="L191" s="27"/>
      <c r="M191" s="27"/>
      <c r="N191" s="27"/>
      <c r="O191" s="27"/>
      <c r="P191" s="27"/>
    </row>
    <row r="192" spans="1:16">
      <c r="A192" s="30">
        <v>8</v>
      </c>
      <c r="B192" s="31">
        <v>1</v>
      </c>
      <c r="C192" s="31" t="str" cm="1">
        <f t="array" ref="C192">INDEX($P$5:$P$7,B192)</f>
        <v>4:00–5:25 م</v>
      </c>
      <c r="D192" s="31">
        <v>6</v>
      </c>
      <c r="E192" s="31" t="s">
        <v>19</v>
      </c>
      <c r="F192" s="32">
        <v>1</v>
      </c>
      <c r="G192" s="31" t="s">
        <v>148</v>
      </c>
      <c r="H192" s="27"/>
      <c r="I192" s="27"/>
      <c r="J192" s="27"/>
      <c r="K192" s="27"/>
      <c r="L192" s="27"/>
      <c r="M192" s="27"/>
      <c r="N192" s="27"/>
      <c r="O192" s="27"/>
      <c r="P192" s="27"/>
    </row>
    <row r="193" spans="1:16">
      <c r="A193" s="30">
        <v>8</v>
      </c>
      <c r="B193" s="31">
        <v>1</v>
      </c>
      <c r="C193" s="31" t="str" cm="1">
        <f t="array" ref="C193">INDEX($P$5:$P$7,B193)</f>
        <v>4:00–5:25 م</v>
      </c>
      <c r="D193" s="31">
        <v>7</v>
      </c>
      <c r="E193" s="31" t="s">
        <v>19</v>
      </c>
      <c r="F193" s="32">
        <v>1</v>
      </c>
      <c r="G193" s="31" t="s">
        <v>149</v>
      </c>
      <c r="H193" s="27"/>
      <c r="I193" s="27"/>
      <c r="J193" s="27"/>
      <c r="K193" s="27"/>
      <c r="L193" s="27"/>
      <c r="M193" s="27"/>
      <c r="N193" s="27"/>
      <c r="O193" s="27"/>
      <c r="P193" s="27"/>
    </row>
    <row r="194" spans="1:16">
      <c r="A194" s="30">
        <v>8</v>
      </c>
      <c r="B194" s="31">
        <v>1</v>
      </c>
      <c r="C194" s="31" t="str" cm="1">
        <f t="array" ref="C194">INDEX($P$5:$P$7,B194)</f>
        <v>4:00–5:25 م</v>
      </c>
      <c r="D194" s="31">
        <v>8</v>
      </c>
      <c r="E194" s="31" t="s">
        <v>19</v>
      </c>
      <c r="F194" s="32">
        <v>1</v>
      </c>
      <c r="G194" s="31" t="s">
        <v>201</v>
      </c>
      <c r="H194" s="27"/>
      <c r="I194" s="27"/>
      <c r="J194" s="27"/>
      <c r="K194" s="27"/>
      <c r="L194" s="27"/>
      <c r="M194" s="27"/>
      <c r="N194" s="27"/>
      <c r="O194" s="27"/>
      <c r="P194" s="27"/>
    </row>
    <row r="195" spans="1:16">
      <c r="A195" s="30">
        <v>8</v>
      </c>
      <c r="B195" s="31">
        <v>1</v>
      </c>
      <c r="C195" s="31" t="str" cm="1">
        <f t="array" ref="C195">INDEX($P$5:$P$7,B195)</f>
        <v>4:00–5:25 م</v>
      </c>
      <c r="D195" s="31">
        <v>9</v>
      </c>
      <c r="E195" s="31" t="s">
        <v>19</v>
      </c>
      <c r="F195" s="32">
        <v>1</v>
      </c>
      <c r="G195" s="31" t="s">
        <v>25</v>
      </c>
      <c r="H195" s="27"/>
      <c r="I195" s="27"/>
      <c r="J195" s="27"/>
      <c r="K195" s="27"/>
      <c r="L195" s="27"/>
      <c r="M195" s="27"/>
      <c r="N195" s="27"/>
      <c r="O195" s="27"/>
      <c r="P195" s="27"/>
    </row>
    <row r="196" spans="1:16">
      <c r="A196" s="30">
        <v>8</v>
      </c>
      <c r="B196" s="31">
        <v>2</v>
      </c>
      <c r="C196" s="31" t="str" cm="1">
        <f t="array" ref="C196">INDEX($P$5:$P$7,B196)</f>
        <v>5:35–7:00 م</v>
      </c>
      <c r="D196" s="31">
        <v>1</v>
      </c>
      <c r="E196" s="31" t="s">
        <v>95</v>
      </c>
      <c r="F196" s="32">
        <v>1</v>
      </c>
      <c r="G196" s="31" t="s">
        <v>419</v>
      </c>
      <c r="H196" s="27"/>
      <c r="I196" s="27"/>
      <c r="J196" s="27"/>
      <c r="K196" s="27"/>
      <c r="L196" s="27"/>
      <c r="M196" s="27"/>
      <c r="N196" s="27"/>
      <c r="O196" s="27"/>
      <c r="P196" s="27"/>
    </row>
    <row r="197" spans="1:16">
      <c r="A197" s="30">
        <v>8</v>
      </c>
      <c r="B197" s="31">
        <v>2</v>
      </c>
      <c r="C197" s="31" t="str" cm="1">
        <f t="array" ref="C197">INDEX($P$5:$P$7,B197)</f>
        <v>5:35–7:00 م</v>
      </c>
      <c r="D197" s="31">
        <v>2</v>
      </c>
      <c r="E197" s="31" t="s">
        <v>95</v>
      </c>
      <c r="F197" s="32">
        <v>1</v>
      </c>
      <c r="G197" s="31" t="s">
        <v>337</v>
      </c>
      <c r="H197" s="27"/>
      <c r="I197" s="27"/>
      <c r="J197" s="27"/>
      <c r="K197" s="27"/>
      <c r="L197" s="27"/>
      <c r="M197" s="27"/>
      <c r="N197" s="27"/>
      <c r="O197" s="27"/>
      <c r="P197" s="27"/>
    </row>
    <row r="198" spans="1:16">
      <c r="A198" s="30">
        <v>8</v>
      </c>
      <c r="B198" s="31">
        <v>2</v>
      </c>
      <c r="C198" s="31" t="str" cm="1">
        <f t="array" ref="C198">INDEX($P$5:$P$7,B198)</f>
        <v>5:35–7:00 م</v>
      </c>
      <c r="D198" s="31">
        <v>3</v>
      </c>
      <c r="E198" s="31" t="s">
        <v>95</v>
      </c>
      <c r="F198" s="32">
        <v>1</v>
      </c>
      <c r="G198" s="31" t="s">
        <v>353</v>
      </c>
      <c r="H198" s="27"/>
      <c r="I198" s="27"/>
      <c r="J198" s="27"/>
      <c r="K198" s="27"/>
      <c r="L198" s="27"/>
      <c r="M198" s="27"/>
      <c r="N198" s="27"/>
      <c r="O198" s="27"/>
      <c r="P198" s="27"/>
    </row>
    <row r="199" spans="1:16">
      <c r="A199" s="30">
        <v>8</v>
      </c>
      <c r="B199" s="31">
        <v>2</v>
      </c>
      <c r="C199" s="31" t="str" cm="1">
        <f t="array" ref="C199">INDEX($P$5:$P$7,B199)</f>
        <v>5:35–7:00 م</v>
      </c>
      <c r="D199" s="31">
        <v>4</v>
      </c>
      <c r="E199" s="31" t="s">
        <v>95</v>
      </c>
      <c r="F199" s="32">
        <v>1</v>
      </c>
      <c r="G199" s="31" t="s">
        <v>360</v>
      </c>
      <c r="H199" s="27"/>
      <c r="I199" s="27"/>
      <c r="J199" s="27"/>
      <c r="K199" s="27"/>
      <c r="L199" s="27"/>
      <c r="M199" s="27"/>
      <c r="N199" s="27"/>
      <c r="O199" s="27"/>
      <c r="P199" s="27"/>
    </row>
    <row r="200" spans="1:16">
      <c r="A200" s="30">
        <v>8</v>
      </c>
      <c r="B200" s="31">
        <v>2</v>
      </c>
      <c r="C200" s="31" t="str" cm="1">
        <f t="array" ref="C200">INDEX($P$5:$P$7,B200)</f>
        <v>5:35–7:00 م</v>
      </c>
      <c r="D200" s="31">
        <v>5</v>
      </c>
      <c r="E200" s="31" t="s">
        <v>95</v>
      </c>
      <c r="F200" s="32">
        <v>1</v>
      </c>
      <c r="G200" s="31" t="s">
        <v>397</v>
      </c>
      <c r="H200" s="27"/>
      <c r="I200" s="27"/>
      <c r="J200" s="27"/>
      <c r="K200" s="27"/>
      <c r="L200" s="27"/>
      <c r="M200" s="27"/>
      <c r="N200" s="27"/>
      <c r="O200" s="27"/>
      <c r="P200" s="27"/>
    </row>
    <row r="201" spans="1:16">
      <c r="A201" s="30">
        <v>8</v>
      </c>
      <c r="B201" s="31">
        <v>2</v>
      </c>
      <c r="C201" s="31" t="str" cm="1">
        <f t="array" ref="C201">INDEX($P$5:$P$7,B201)</f>
        <v>5:35–7:00 م</v>
      </c>
      <c r="D201" s="31">
        <v>6</v>
      </c>
      <c r="E201" s="31" t="s">
        <v>95</v>
      </c>
      <c r="F201" s="32">
        <v>1</v>
      </c>
      <c r="G201" s="31" t="s">
        <v>398</v>
      </c>
      <c r="H201" s="27"/>
      <c r="I201" s="27"/>
      <c r="J201" s="27"/>
      <c r="K201" s="27"/>
      <c r="L201" s="27"/>
      <c r="M201" s="27"/>
      <c r="N201" s="27"/>
      <c r="O201" s="27"/>
      <c r="P201" s="27"/>
    </row>
    <row r="202" spans="1:16">
      <c r="A202" s="30">
        <v>8</v>
      </c>
      <c r="B202" s="31">
        <v>2</v>
      </c>
      <c r="C202" s="31" t="str" cm="1">
        <f t="array" ref="C202">INDEX($P$5:$P$7,B202)</f>
        <v>5:35–7:00 م</v>
      </c>
      <c r="D202" s="31">
        <v>7</v>
      </c>
      <c r="E202" s="31" t="s">
        <v>95</v>
      </c>
      <c r="F202" s="32">
        <v>1</v>
      </c>
      <c r="G202" s="31" t="s">
        <v>438</v>
      </c>
      <c r="H202" s="27"/>
      <c r="I202" s="27"/>
      <c r="J202" s="27"/>
      <c r="K202" s="27"/>
      <c r="L202" s="27"/>
      <c r="M202" s="27"/>
      <c r="N202" s="27"/>
      <c r="O202" s="27"/>
      <c r="P202" s="27"/>
    </row>
    <row r="203" spans="1:16">
      <c r="A203" s="30">
        <v>8</v>
      </c>
      <c r="B203" s="31">
        <v>2</v>
      </c>
      <c r="C203" s="31" t="str" cm="1">
        <f t="array" ref="C203">INDEX($P$5:$P$7,B203)</f>
        <v>5:35–7:00 م</v>
      </c>
      <c r="D203" s="31">
        <v>8</v>
      </c>
      <c r="E203" s="31" t="s">
        <v>95</v>
      </c>
      <c r="F203" s="32">
        <v>1</v>
      </c>
      <c r="G203" s="31" t="s">
        <v>469</v>
      </c>
      <c r="H203" s="27"/>
      <c r="I203" s="27"/>
      <c r="J203" s="27"/>
      <c r="K203" s="27"/>
      <c r="L203" s="27"/>
      <c r="M203" s="27"/>
      <c r="N203" s="27"/>
      <c r="O203" s="27"/>
      <c r="P203" s="27"/>
    </row>
    <row r="204" spans="1:16">
      <c r="A204" s="30">
        <v>8</v>
      </c>
      <c r="B204" s="31">
        <v>2</v>
      </c>
      <c r="C204" s="31" t="str" cm="1">
        <f t="array" ref="C204">INDEX($P$5:$P$7,B204)</f>
        <v>5:35–7:00 م</v>
      </c>
      <c r="D204" s="31">
        <v>9</v>
      </c>
      <c r="E204" s="31" t="s">
        <v>95</v>
      </c>
      <c r="F204" s="32">
        <v>1</v>
      </c>
      <c r="G204" s="31" t="s">
        <v>248</v>
      </c>
      <c r="H204" s="27"/>
      <c r="I204" s="27"/>
      <c r="J204" s="27"/>
      <c r="K204" s="27"/>
      <c r="L204" s="27"/>
      <c r="M204" s="27"/>
      <c r="N204" s="27"/>
      <c r="O204" s="27"/>
      <c r="P204" s="27"/>
    </row>
    <row r="205" spans="1:16">
      <c r="A205" s="30">
        <v>8</v>
      </c>
      <c r="B205" s="31">
        <v>3</v>
      </c>
      <c r="C205" s="31" t="str" cm="1">
        <f t="array" ref="C205">INDEX($P$5:$P$7,B205)</f>
        <v>7:10–8:35 م</v>
      </c>
      <c r="D205" s="31">
        <v>1</v>
      </c>
      <c r="E205" s="31" t="s">
        <v>174</v>
      </c>
      <c r="F205" s="32">
        <v>1</v>
      </c>
      <c r="G205" s="31" t="s">
        <v>714</v>
      </c>
      <c r="H205" s="27"/>
      <c r="I205" s="27"/>
      <c r="J205" s="27"/>
      <c r="K205" s="27"/>
      <c r="L205" s="27"/>
      <c r="M205" s="27"/>
      <c r="N205" s="27"/>
      <c r="O205" s="27"/>
      <c r="P205" s="27"/>
    </row>
    <row r="206" spans="1:16">
      <c r="A206" s="30">
        <v>8</v>
      </c>
      <c r="B206" s="31">
        <v>3</v>
      </c>
      <c r="C206" s="31" t="str" cm="1">
        <f t="array" ref="C206">INDEX($P$5:$P$7,B206)</f>
        <v>7:10–8:35 م</v>
      </c>
      <c r="D206" s="31">
        <v>2</v>
      </c>
      <c r="E206" s="31" t="s">
        <v>174</v>
      </c>
      <c r="F206" s="32">
        <v>1</v>
      </c>
      <c r="G206" s="31" t="s">
        <v>656</v>
      </c>
      <c r="H206" s="27"/>
      <c r="I206" s="27"/>
      <c r="J206" s="27"/>
      <c r="K206" s="27"/>
      <c r="L206" s="27"/>
      <c r="M206" s="27"/>
      <c r="N206" s="27"/>
      <c r="O206" s="27"/>
      <c r="P206" s="27"/>
    </row>
    <row r="207" spans="1:16">
      <c r="A207" s="30">
        <v>8</v>
      </c>
      <c r="B207" s="31">
        <v>3</v>
      </c>
      <c r="C207" s="31" t="str" cm="1">
        <f t="array" ref="C207">INDEX($P$5:$P$7,B207)</f>
        <v>7:10–8:35 م</v>
      </c>
      <c r="D207" s="31">
        <v>3</v>
      </c>
      <c r="E207" s="31" t="s">
        <v>174</v>
      </c>
      <c r="F207" s="32">
        <v>1</v>
      </c>
      <c r="G207" s="31" t="s">
        <v>666</v>
      </c>
      <c r="H207" s="27"/>
      <c r="I207" s="27"/>
      <c r="J207" s="27"/>
      <c r="K207" s="27"/>
      <c r="L207" s="27"/>
      <c r="M207" s="27"/>
      <c r="N207" s="27"/>
      <c r="O207" s="27"/>
      <c r="P207" s="27"/>
    </row>
    <row r="208" spans="1:16">
      <c r="A208" s="30">
        <v>8</v>
      </c>
      <c r="B208" s="31">
        <v>3</v>
      </c>
      <c r="C208" s="31" t="str" cm="1">
        <f t="array" ref="C208">INDEX($P$5:$P$7,B208)</f>
        <v>7:10–8:35 م</v>
      </c>
      <c r="D208" s="31">
        <v>4</v>
      </c>
      <c r="E208" s="31" t="s">
        <v>174</v>
      </c>
      <c r="F208" s="32">
        <v>1</v>
      </c>
      <c r="G208" s="31" t="s">
        <v>676</v>
      </c>
      <c r="H208" s="27"/>
      <c r="I208" s="27"/>
      <c r="J208" s="27"/>
      <c r="K208" s="27"/>
      <c r="L208" s="27"/>
      <c r="M208" s="27"/>
      <c r="N208" s="27"/>
      <c r="O208" s="27"/>
      <c r="P208" s="27"/>
    </row>
    <row r="209" spans="1:16">
      <c r="A209" s="30">
        <v>8</v>
      </c>
      <c r="B209" s="31">
        <v>3</v>
      </c>
      <c r="C209" s="31" t="str" cm="1">
        <f t="array" ref="C209">INDEX($P$5:$P$7,B209)</f>
        <v>7:10–8:35 م</v>
      </c>
      <c r="D209" s="31">
        <v>5</v>
      </c>
      <c r="E209" s="31" t="s">
        <v>174</v>
      </c>
      <c r="F209" s="32">
        <v>1</v>
      </c>
      <c r="G209" s="31" t="s">
        <v>701</v>
      </c>
      <c r="H209" s="27"/>
      <c r="I209" s="27"/>
      <c r="J209" s="27"/>
      <c r="K209" s="27"/>
      <c r="L209" s="27"/>
      <c r="M209" s="27"/>
      <c r="N209" s="27"/>
      <c r="O209" s="27"/>
      <c r="P209" s="27"/>
    </row>
    <row r="210" spans="1:16">
      <c r="A210" s="30">
        <v>8</v>
      </c>
      <c r="B210" s="31">
        <v>3</v>
      </c>
      <c r="C210" s="31" t="str" cm="1">
        <f t="array" ref="C210">INDEX($P$5:$P$7,B210)</f>
        <v>7:10–8:35 م</v>
      </c>
      <c r="D210" s="31">
        <v>6</v>
      </c>
      <c r="E210" s="31" t="s">
        <v>174</v>
      </c>
      <c r="F210" s="32">
        <v>1</v>
      </c>
      <c r="G210" s="31" t="s">
        <v>733</v>
      </c>
      <c r="H210" s="27"/>
      <c r="I210" s="27"/>
      <c r="J210" s="27"/>
      <c r="K210" s="27"/>
      <c r="L210" s="27"/>
      <c r="M210" s="27"/>
      <c r="N210" s="27"/>
      <c r="O210" s="27"/>
      <c r="P210" s="27"/>
    </row>
    <row r="211" spans="1:16">
      <c r="A211" s="30">
        <v>8</v>
      </c>
      <c r="B211" s="31">
        <v>3</v>
      </c>
      <c r="C211" s="31" t="str" cm="1">
        <f t="array" ref="C211">INDEX($P$5:$P$7,B211)</f>
        <v>7:10–8:35 م</v>
      </c>
      <c r="D211" s="31">
        <v>7</v>
      </c>
      <c r="E211" s="31" t="s">
        <v>174</v>
      </c>
      <c r="F211" s="32">
        <v>1</v>
      </c>
      <c r="G211" s="31" t="s">
        <v>752</v>
      </c>
      <c r="H211" s="27"/>
      <c r="I211" s="27"/>
      <c r="J211" s="27"/>
      <c r="K211" s="27"/>
      <c r="L211" s="27"/>
      <c r="M211" s="27"/>
      <c r="N211" s="27"/>
      <c r="O211" s="27"/>
      <c r="P211" s="27"/>
    </row>
    <row r="212" spans="1:16">
      <c r="A212" s="30">
        <v>8</v>
      </c>
      <c r="B212" s="31">
        <v>3</v>
      </c>
      <c r="C212" s="31" t="str" cm="1">
        <f t="array" ref="C212">INDEX($P$5:$P$7,B212)</f>
        <v>7:10–8:35 م</v>
      </c>
      <c r="D212" s="31">
        <v>8</v>
      </c>
      <c r="E212" s="31" t="s">
        <v>174</v>
      </c>
      <c r="F212" s="32">
        <v>1</v>
      </c>
      <c r="G212" s="31" t="s">
        <v>513</v>
      </c>
      <c r="H212" s="27"/>
      <c r="I212" s="27"/>
      <c r="J212" s="27"/>
      <c r="K212" s="27"/>
      <c r="L212" s="27"/>
      <c r="M212" s="27"/>
      <c r="N212" s="27"/>
      <c r="O212" s="27"/>
      <c r="P212" s="27"/>
    </row>
    <row r="213" spans="1:16">
      <c r="A213" s="30">
        <v>9</v>
      </c>
      <c r="B213" s="31">
        <v>1</v>
      </c>
      <c r="C213" s="31" t="str" cm="1">
        <f t="array" ref="C213">INDEX($P$5:$P$7,B213)</f>
        <v>4:00–5:25 م</v>
      </c>
      <c r="D213" s="31">
        <v>1</v>
      </c>
      <c r="E213" s="31" t="s">
        <v>19</v>
      </c>
      <c r="F213" s="32">
        <v>1</v>
      </c>
      <c r="G213" s="31" t="s">
        <v>62</v>
      </c>
      <c r="H213" s="27"/>
      <c r="I213" s="27"/>
      <c r="J213" s="27"/>
      <c r="K213" s="27"/>
      <c r="L213" s="27"/>
      <c r="M213" s="27"/>
      <c r="N213" s="27"/>
      <c r="O213" s="27"/>
      <c r="P213" s="27"/>
    </row>
    <row r="214" spans="1:16">
      <c r="A214" s="30">
        <v>9</v>
      </c>
      <c r="B214" s="31">
        <v>1</v>
      </c>
      <c r="C214" s="31" t="str" cm="1">
        <f t="array" ref="C214">INDEX($P$5:$P$7,B214)</f>
        <v>4:00–5:25 م</v>
      </c>
      <c r="D214" s="31">
        <v>2</v>
      </c>
      <c r="E214" s="31" t="s">
        <v>19</v>
      </c>
      <c r="F214" s="32">
        <v>1</v>
      </c>
      <c r="G214" s="31" t="s">
        <v>74</v>
      </c>
      <c r="H214" s="27"/>
      <c r="I214" s="27"/>
      <c r="J214" s="27"/>
      <c r="K214" s="27"/>
      <c r="L214" s="27"/>
      <c r="M214" s="27"/>
      <c r="N214" s="27"/>
      <c r="O214" s="27"/>
      <c r="P214" s="27"/>
    </row>
    <row r="215" spans="1:16">
      <c r="A215" s="30">
        <v>9</v>
      </c>
      <c r="B215" s="31">
        <v>1</v>
      </c>
      <c r="C215" s="31" t="str" cm="1">
        <f t="array" ref="C215">INDEX($P$5:$P$7,B215)</f>
        <v>4:00–5:25 م</v>
      </c>
      <c r="D215" s="31">
        <v>3</v>
      </c>
      <c r="E215" s="31" t="s">
        <v>19</v>
      </c>
      <c r="F215" s="32">
        <v>1</v>
      </c>
      <c r="G215" s="31" t="s">
        <v>85</v>
      </c>
      <c r="H215" s="27"/>
      <c r="I215" s="27"/>
      <c r="J215" s="27"/>
      <c r="K215" s="27"/>
      <c r="L215" s="27"/>
      <c r="M215" s="27"/>
      <c r="N215" s="27"/>
      <c r="O215" s="27"/>
      <c r="P215" s="27"/>
    </row>
    <row r="216" spans="1:16">
      <c r="A216" s="30">
        <v>9</v>
      </c>
      <c r="B216" s="31">
        <v>1</v>
      </c>
      <c r="C216" s="31" t="str" cm="1">
        <f t="array" ref="C216">INDEX($P$5:$P$7,B216)</f>
        <v>4:00–5:25 م</v>
      </c>
      <c r="D216" s="31">
        <v>4</v>
      </c>
      <c r="E216" s="31" t="s">
        <v>19</v>
      </c>
      <c r="F216" s="32">
        <v>1</v>
      </c>
      <c r="G216" s="31" t="s">
        <v>150</v>
      </c>
      <c r="H216" s="27"/>
      <c r="I216" s="27"/>
      <c r="J216" s="27"/>
      <c r="K216" s="27"/>
      <c r="L216" s="27"/>
      <c r="M216" s="27"/>
      <c r="N216" s="27"/>
      <c r="O216" s="27"/>
      <c r="P216" s="27"/>
    </row>
    <row r="217" spans="1:16">
      <c r="A217" s="30">
        <v>9</v>
      </c>
      <c r="B217" s="31">
        <v>1</v>
      </c>
      <c r="C217" s="31" t="str" cm="1">
        <f t="array" ref="C217">INDEX($P$5:$P$7,B217)</f>
        <v>4:00–5:25 م</v>
      </c>
      <c r="D217" s="31">
        <v>5</v>
      </c>
      <c r="E217" s="31" t="s">
        <v>19</v>
      </c>
      <c r="F217" s="32">
        <v>1</v>
      </c>
      <c r="G217" s="31" t="s">
        <v>151</v>
      </c>
      <c r="H217" s="27"/>
      <c r="I217" s="27"/>
      <c r="J217" s="27"/>
      <c r="K217" s="27"/>
      <c r="L217" s="27"/>
      <c r="M217" s="27"/>
      <c r="N217" s="27"/>
      <c r="O217" s="27"/>
      <c r="P217" s="27"/>
    </row>
    <row r="218" spans="1:16">
      <c r="A218" s="30">
        <v>9</v>
      </c>
      <c r="B218" s="31">
        <v>1</v>
      </c>
      <c r="C218" s="31" t="str" cm="1">
        <f t="array" ref="C218">INDEX($P$5:$P$7,B218)</f>
        <v>4:00–5:25 م</v>
      </c>
      <c r="D218" s="31">
        <v>6</v>
      </c>
      <c r="E218" s="31" t="s">
        <v>19</v>
      </c>
      <c r="F218" s="32">
        <v>1</v>
      </c>
      <c r="G218" s="31" t="s">
        <v>152</v>
      </c>
      <c r="H218" s="27"/>
      <c r="I218" s="27"/>
      <c r="J218" s="27"/>
      <c r="K218" s="27"/>
      <c r="L218" s="27"/>
      <c r="M218" s="27"/>
      <c r="N218" s="27"/>
      <c r="O218" s="27"/>
      <c r="P218" s="27"/>
    </row>
    <row r="219" spans="1:16">
      <c r="A219" s="30">
        <v>9</v>
      </c>
      <c r="B219" s="31">
        <v>1</v>
      </c>
      <c r="C219" s="31" t="str" cm="1">
        <f t="array" ref="C219">INDEX($P$5:$P$7,B219)</f>
        <v>4:00–5:25 م</v>
      </c>
      <c r="D219" s="31">
        <v>7</v>
      </c>
      <c r="E219" s="31" t="s">
        <v>19</v>
      </c>
      <c r="F219" s="32">
        <v>1</v>
      </c>
      <c r="G219" s="31" t="s">
        <v>153</v>
      </c>
      <c r="H219" s="27"/>
      <c r="I219" s="27"/>
      <c r="J219" s="27"/>
      <c r="K219" s="27"/>
      <c r="L219" s="27"/>
      <c r="M219" s="27"/>
      <c r="N219" s="27"/>
      <c r="O219" s="27"/>
      <c r="P219" s="27"/>
    </row>
    <row r="220" spans="1:16">
      <c r="A220" s="30">
        <v>9</v>
      </c>
      <c r="B220" s="31">
        <v>1</v>
      </c>
      <c r="C220" s="31" t="str" cm="1">
        <f t="array" ref="C220">INDEX($P$5:$P$7,B220)</f>
        <v>4:00–5:25 م</v>
      </c>
      <c r="D220" s="31">
        <v>8</v>
      </c>
      <c r="E220" s="31" t="s">
        <v>19</v>
      </c>
      <c r="F220" s="32">
        <v>1</v>
      </c>
      <c r="G220" s="31" t="s">
        <v>154</v>
      </c>
      <c r="H220" s="27"/>
      <c r="I220" s="27"/>
      <c r="J220" s="27"/>
      <c r="K220" s="27"/>
      <c r="L220" s="27"/>
      <c r="M220" s="27"/>
      <c r="N220" s="27"/>
      <c r="O220" s="27"/>
      <c r="P220" s="27"/>
    </row>
    <row r="221" spans="1:16">
      <c r="A221" s="30">
        <v>9</v>
      </c>
      <c r="B221" s="31">
        <v>1</v>
      </c>
      <c r="C221" s="31" t="str" cm="1">
        <f t="array" ref="C221">INDEX($P$5:$P$7,B221)</f>
        <v>4:00–5:25 م</v>
      </c>
      <c r="D221" s="31">
        <v>9</v>
      </c>
      <c r="E221" s="31" t="s">
        <v>19</v>
      </c>
      <c r="F221" s="32">
        <v>1</v>
      </c>
      <c r="G221" s="31" t="s">
        <v>203</v>
      </c>
      <c r="H221" s="27"/>
      <c r="I221" s="27"/>
      <c r="J221" s="27"/>
      <c r="K221" s="27"/>
      <c r="L221" s="27"/>
      <c r="M221" s="27"/>
      <c r="N221" s="27"/>
      <c r="O221" s="27"/>
      <c r="P221" s="27"/>
    </row>
    <row r="222" spans="1:16">
      <c r="A222" s="30">
        <v>9</v>
      </c>
      <c r="B222" s="31">
        <v>2</v>
      </c>
      <c r="C222" s="31" t="str" cm="1">
        <f t="array" ref="C222">INDEX($P$5:$P$7,B222)</f>
        <v>5:35–7:00 م</v>
      </c>
      <c r="D222" s="31">
        <v>1</v>
      </c>
      <c r="E222" s="31" t="s">
        <v>95</v>
      </c>
      <c r="F222" s="32">
        <v>1</v>
      </c>
      <c r="G222" s="31" t="s">
        <v>391</v>
      </c>
      <c r="H222" s="27"/>
      <c r="I222" s="27"/>
      <c r="J222" s="27"/>
      <c r="K222" s="27"/>
      <c r="L222" s="27"/>
      <c r="M222" s="27"/>
      <c r="N222" s="27"/>
      <c r="O222" s="27"/>
      <c r="P222" s="27"/>
    </row>
    <row r="223" spans="1:16">
      <c r="A223" s="30">
        <v>9</v>
      </c>
      <c r="B223" s="31">
        <v>2</v>
      </c>
      <c r="C223" s="31" t="str" cm="1">
        <f t="array" ref="C223">INDEX($P$5:$P$7,B223)</f>
        <v>5:35–7:00 م</v>
      </c>
      <c r="D223" s="31">
        <v>2</v>
      </c>
      <c r="E223" s="31" t="s">
        <v>95</v>
      </c>
      <c r="F223" s="32">
        <v>1</v>
      </c>
      <c r="G223" s="31" t="s">
        <v>330</v>
      </c>
      <c r="H223" s="27"/>
      <c r="I223" s="27"/>
      <c r="J223" s="27"/>
      <c r="K223" s="27"/>
      <c r="L223" s="27"/>
      <c r="M223" s="27"/>
      <c r="N223" s="27"/>
      <c r="O223" s="27"/>
      <c r="P223" s="27"/>
    </row>
    <row r="224" spans="1:16">
      <c r="A224" s="30">
        <v>9</v>
      </c>
      <c r="B224" s="31">
        <v>2</v>
      </c>
      <c r="C224" s="31" t="str" cm="1">
        <f t="array" ref="C224">INDEX($P$5:$P$7,B224)</f>
        <v>5:35–7:00 م</v>
      </c>
      <c r="D224" s="31">
        <v>3</v>
      </c>
      <c r="E224" s="31" t="s">
        <v>95</v>
      </c>
      <c r="F224" s="32">
        <v>1</v>
      </c>
      <c r="G224" s="31" t="s">
        <v>338</v>
      </c>
      <c r="H224" s="27"/>
      <c r="I224" s="27"/>
      <c r="J224" s="27"/>
      <c r="K224" s="27"/>
      <c r="L224" s="27"/>
      <c r="M224" s="27"/>
      <c r="N224" s="27"/>
      <c r="O224" s="27"/>
      <c r="P224" s="27"/>
    </row>
    <row r="225" spans="1:16">
      <c r="A225" s="30">
        <v>9</v>
      </c>
      <c r="B225" s="31">
        <v>2</v>
      </c>
      <c r="C225" s="31" t="str" cm="1">
        <f t="array" ref="C225">INDEX($P$5:$P$7,B225)</f>
        <v>5:35–7:00 م</v>
      </c>
      <c r="D225" s="31">
        <v>4</v>
      </c>
      <c r="E225" s="31" t="s">
        <v>95</v>
      </c>
      <c r="F225" s="32">
        <v>1</v>
      </c>
      <c r="G225" s="31" t="s">
        <v>351</v>
      </c>
      <c r="H225" s="27"/>
      <c r="I225" s="27"/>
      <c r="J225" s="27"/>
      <c r="K225" s="27"/>
      <c r="L225" s="27"/>
      <c r="M225" s="27"/>
      <c r="N225" s="27"/>
      <c r="O225" s="27"/>
      <c r="P225" s="27"/>
    </row>
    <row r="226" spans="1:16">
      <c r="A226" s="30">
        <v>9</v>
      </c>
      <c r="B226" s="31">
        <v>2</v>
      </c>
      <c r="C226" s="31" t="str" cm="1">
        <f t="array" ref="C226">INDEX($P$5:$P$7,B226)</f>
        <v>5:35–7:00 م</v>
      </c>
      <c r="D226" s="31">
        <v>5</v>
      </c>
      <c r="E226" s="31" t="s">
        <v>95</v>
      </c>
      <c r="F226" s="32">
        <v>1</v>
      </c>
      <c r="G226" s="31" t="s">
        <v>400</v>
      </c>
      <c r="H226" s="27"/>
      <c r="I226" s="27"/>
      <c r="J226" s="27"/>
      <c r="K226" s="27"/>
      <c r="L226" s="27"/>
      <c r="M226" s="27"/>
      <c r="N226" s="27"/>
      <c r="O226" s="27"/>
      <c r="P226" s="27"/>
    </row>
    <row r="227" spans="1:16">
      <c r="A227" s="30">
        <v>9</v>
      </c>
      <c r="B227" s="31">
        <v>2</v>
      </c>
      <c r="C227" s="31" t="str" cm="1">
        <f t="array" ref="C227">INDEX($P$5:$P$7,B227)</f>
        <v>5:35–7:00 م</v>
      </c>
      <c r="D227" s="31">
        <v>6</v>
      </c>
      <c r="E227" s="31" t="s">
        <v>95</v>
      </c>
      <c r="F227" s="32">
        <v>1</v>
      </c>
      <c r="G227" s="31" t="s">
        <v>401</v>
      </c>
      <c r="H227" s="27"/>
      <c r="I227" s="27"/>
      <c r="J227" s="27"/>
      <c r="K227" s="27"/>
      <c r="L227" s="27"/>
      <c r="M227" s="27"/>
      <c r="N227" s="27"/>
      <c r="O227" s="27"/>
      <c r="P227" s="27"/>
    </row>
    <row r="228" spans="1:16">
      <c r="A228" s="30">
        <v>9</v>
      </c>
      <c r="B228" s="31">
        <v>2</v>
      </c>
      <c r="C228" s="31" t="str" cm="1">
        <f t="array" ref="C228">INDEX($P$5:$P$7,B228)</f>
        <v>5:35–7:00 م</v>
      </c>
      <c r="D228" s="31">
        <v>7</v>
      </c>
      <c r="E228" s="31" t="s">
        <v>95</v>
      </c>
      <c r="F228" s="32">
        <v>1</v>
      </c>
      <c r="G228" s="31" t="s">
        <v>402</v>
      </c>
      <c r="H228" s="27"/>
      <c r="I228" s="27"/>
      <c r="J228" s="27"/>
      <c r="K228" s="27"/>
      <c r="L228" s="27"/>
      <c r="M228" s="27"/>
      <c r="N228" s="27"/>
      <c r="O228" s="27"/>
      <c r="P228" s="27"/>
    </row>
    <row r="229" spans="1:16">
      <c r="A229" s="30">
        <v>9</v>
      </c>
      <c r="B229" s="31">
        <v>2</v>
      </c>
      <c r="C229" s="31" t="str" cm="1">
        <f t="array" ref="C229">INDEX($P$5:$P$7,B229)</f>
        <v>5:35–7:00 م</v>
      </c>
      <c r="D229" s="31">
        <v>8</v>
      </c>
      <c r="E229" s="31" t="s">
        <v>95</v>
      </c>
      <c r="F229" s="32">
        <v>1</v>
      </c>
      <c r="G229" s="31" t="s">
        <v>439</v>
      </c>
      <c r="H229" s="27"/>
      <c r="I229" s="27"/>
      <c r="J229" s="27"/>
      <c r="K229" s="27"/>
      <c r="L229" s="27"/>
      <c r="M229" s="27"/>
      <c r="N229" s="27"/>
      <c r="O229" s="27"/>
      <c r="P229" s="27"/>
    </row>
    <row r="230" spans="1:16">
      <c r="A230" s="30">
        <v>9</v>
      </c>
      <c r="B230" s="31">
        <v>2</v>
      </c>
      <c r="C230" s="31" t="str" cm="1">
        <f t="array" ref="C230">INDEX($P$5:$P$7,B230)</f>
        <v>5:35–7:00 م</v>
      </c>
      <c r="D230" s="31">
        <v>9</v>
      </c>
      <c r="E230" s="31" t="s">
        <v>95</v>
      </c>
      <c r="F230" s="32">
        <v>1</v>
      </c>
      <c r="G230" s="31" t="s">
        <v>457</v>
      </c>
      <c r="H230" s="27"/>
      <c r="I230" s="27"/>
      <c r="J230" s="27"/>
      <c r="K230" s="27"/>
      <c r="L230" s="27"/>
      <c r="M230" s="27"/>
      <c r="N230" s="27"/>
      <c r="O230" s="27"/>
      <c r="P230" s="27"/>
    </row>
    <row r="231" spans="1:16">
      <c r="A231" s="30">
        <v>9</v>
      </c>
      <c r="B231" s="31">
        <v>3</v>
      </c>
      <c r="C231" s="31" t="str" cm="1">
        <f t="array" ref="C231">INDEX($P$5:$P$7,B231)</f>
        <v>7:10–8:35 م</v>
      </c>
      <c r="D231" s="31">
        <v>1</v>
      </c>
      <c r="E231" s="31" t="s">
        <v>174</v>
      </c>
      <c r="F231" s="32">
        <v>1</v>
      </c>
      <c r="G231" s="31" t="s">
        <v>694</v>
      </c>
      <c r="H231" s="27"/>
      <c r="I231" s="27"/>
      <c r="J231" s="27"/>
      <c r="K231" s="27"/>
      <c r="L231" s="27"/>
      <c r="M231" s="27"/>
      <c r="N231" s="27"/>
      <c r="O231" s="27"/>
      <c r="P231" s="27"/>
    </row>
    <row r="232" spans="1:16">
      <c r="A232" s="30">
        <v>9</v>
      </c>
      <c r="B232" s="31">
        <v>3</v>
      </c>
      <c r="C232" s="31" t="str" cm="1">
        <f t="array" ref="C232">INDEX($P$5:$P$7,B232)</f>
        <v>7:10–8:35 م</v>
      </c>
      <c r="D232" s="31">
        <v>2</v>
      </c>
      <c r="E232" s="31" t="s">
        <v>174</v>
      </c>
      <c r="F232" s="32">
        <v>1</v>
      </c>
      <c r="G232" s="31" t="s">
        <v>646</v>
      </c>
      <c r="H232" s="27"/>
      <c r="I232" s="27"/>
      <c r="J232" s="27"/>
      <c r="K232" s="27"/>
      <c r="L232" s="27"/>
      <c r="M232" s="27"/>
      <c r="N232" s="27"/>
      <c r="O232" s="27"/>
      <c r="P232" s="27"/>
    </row>
    <row r="233" spans="1:16">
      <c r="A233" s="30">
        <v>9</v>
      </c>
      <c r="B233" s="31">
        <v>3</v>
      </c>
      <c r="C233" s="31" t="str" cm="1">
        <f t="array" ref="C233">INDEX($P$5:$P$7,B233)</f>
        <v>7:10–8:35 م</v>
      </c>
      <c r="D233" s="31">
        <v>3</v>
      </c>
      <c r="E233" s="31" t="s">
        <v>174</v>
      </c>
      <c r="F233" s="32">
        <v>1</v>
      </c>
      <c r="G233" s="31" t="s">
        <v>657</v>
      </c>
      <c r="H233" s="27"/>
      <c r="I233" s="27"/>
      <c r="J233" s="27"/>
      <c r="K233" s="27"/>
      <c r="L233" s="27"/>
      <c r="M233" s="27"/>
      <c r="N233" s="27"/>
      <c r="O233" s="27"/>
      <c r="P233" s="27"/>
    </row>
    <row r="234" spans="1:16">
      <c r="A234" s="30">
        <v>9</v>
      </c>
      <c r="B234" s="31">
        <v>3</v>
      </c>
      <c r="C234" s="31" t="str" cm="1">
        <f t="array" ref="C234">INDEX($P$5:$P$7,B234)</f>
        <v>7:10–8:35 م</v>
      </c>
      <c r="D234" s="31">
        <v>4</v>
      </c>
      <c r="E234" s="31" t="s">
        <v>174</v>
      </c>
      <c r="F234" s="32">
        <v>1</v>
      </c>
      <c r="G234" s="31" t="s">
        <v>667</v>
      </c>
      <c r="H234" s="27"/>
      <c r="I234" s="27"/>
      <c r="J234" s="27"/>
      <c r="K234" s="27"/>
      <c r="L234" s="27"/>
      <c r="M234" s="27"/>
      <c r="N234" s="27"/>
      <c r="O234" s="27"/>
      <c r="P234" s="27"/>
    </row>
    <row r="235" spans="1:16">
      <c r="A235" s="30">
        <v>9</v>
      </c>
      <c r="B235" s="31">
        <v>3</v>
      </c>
      <c r="C235" s="31" t="str" cm="1">
        <f t="array" ref="C235">INDEX($P$5:$P$7,B235)</f>
        <v>7:10–8:35 م</v>
      </c>
      <c r="D235" s="31">
        <v>5</v>
      </c>
      <c r="E235" s="31" t="s">
        <v>174</v>
      </c>
      <c r="F235" s="32">
        <v>1</v>
      </c>
      <c r="G235" s="31" t="s">
        <v>677</v>
      </c>
      <c r="H235" s="27"/>
      <c r="I235" s="27"/>
      <c r="J235" s="27"/>
      <c r="K235" s="27"/>
      <c r="L235" s="27"/>
      <c r="M235" s="27"/>
      <c r="N235" s="27"/>
      <c r="O235" s="27"/>
      <c r="P235" s="27"/>
    </row>
    <row r="236" spans="1:16">
      <c r="A236" s="30">
        <v>9</v>
      </c>
      <c r="B236" s="31">
        <v>3</v>
      </c>
      <c r="C236" s="31" t="str" cm="1">
        <f t="array" ref="C236">INDEX($P$5:$P$7,B236)</f>
        <v>7:10–8:35 م</v>
      </c>
      <c r="D236" s="31">
        <v>6</v>
      </c>
      <c r="E236" s="31" t="s">
        <v>174</v>
      </c>
      <c r="F236" s="32">
        <v>1</v>
      </c>
      <c r="G236" s="31" t="s">
        <v>703</v>
      </c>
      <c r="H236" s="27"/>
      <c r="I236" s="27"/>
      <c r="J236" s="27"/>
      <c r="K236" s="27"/>
      <c r="L236" s="27"/>
      <c r="M236" s="27"/>
      <c r="N236" s="27"/>
      <c r="O236" s="27"/>
      <c r="P236" s="27"/>
    </row>
    <row r="237" spans="1:16">
      <c r="A237" s="30">
        <v>9</v>
      </c>
      <c r="B237" s="31">
        <v>3</v>
      </c>
      <c r="C237" s="31" t="str" cm="1">
        <f t="array" ref="C237">INDEX($P$5:$P$7,B237)</f>
        <v>7:10–8:35 م</v>
      </c>
      <c r="D237" s="31">
        <v>7</v>
      </c>
      <c r="E237" s="31" t="s">
        <v>174</v>
      </c>
      <c r="F237" s="32">
        <v>1</v>
      </c>
      <c r="G237" s="31" t="s">
        <v>734</v>
      </c>
      <c r="H237" s="27"/>
      <c r="I237" s="27"/>
      <c r="J237" s="27"/>
      <c r="K237" s="27"/>
      <c r="L237" s="27"/>
      <c r="M237" s="27"/>
      <c r="N237" s="27"/>
      <c r="O237" s="27"/>
      <c r="P237" s="27"/>
    </row>
    <row r="238" spans="1:16">
      <c r="A238" s="30">
        <v>9</v>
      </c>
      <c r="B238" s="31">
        <v>3</v>
      </c>
      <c r="C238" s="31" t="str" cm="1">
        <f t="array" ref="C238">INDEX($P$5:$P$7,B238)</f>
        <v>7:10–8:35 م</v>
      </c>
      <c r="D238" s="31">
        <v>8</v>
      </c>
      <c r="E238" s="31" t="s">
        <v>174</v>
      </c>
      <c r="F238" s="32">
        <v>1</v>
      </c>
      <c r="G238" s="31" t="s">
        <v>753</v>
      </c>
      <c r="H238" s="27"/>
      <c r="I238" s="27"/>
      <c r="J238" s="27"/>
      <c r="K238" s="27"/>
      <c r="L238" s="27"/>
      <c r="M238" s="27"/>
      <c r="N238" s="27"/>
      <c r="O238" s="27"/>
      <c r="P238" s="27"/>
    </row>
    <row r="239" spans="1:16">
      <c r="A239" s="30">
        <v>10</v>
      </c>
      <c r="B239" s="31">
        <v>1</v>
      </c>
      <c r="C239" s="31" t="str" cm="1">
        <f t="array" ref="C239">INDEX($P$5:$P$7,B239)</f>
        <v>4:00–5:25 م</v>
      </c>
      <c r="D239" s="31">
        <v>1</v>
      </c>
      <c r="E239" s="31" t="s">
        <v>19</v>
      </c>
      <c r="F239" s="32">
        <v>1</v>
      </c>
      <c r="G239" s="31" t="s">
        <v>54</v>
      </c>
      <c r="H239" s="27"/>
      <c r="I239" s="27"/>
      <c r="J239" s="27"/>
      <c r="K239" s="27"/>
      <c r="L239" s="27"/>
      <c r="M239" s="27"/>
      <c r="N239" s="27"/>
      <c r="O239" s="27"/>
      <c r="P239" s="27"/>
    </row>
    <row r="240" spans="1:16">
      <c r="A240" s="30">
        <v>10</v>
      </c>
      <c r="B240" s="31">
        <v>1</v>
      </c>
      <c r="C240" s="31" t="str" cm="1">
        <f t="array" ref="C240">INDEX($P$5:$P$7,B240)</f>
        <v>4:00–5:25 م</v>
      </c>
      <c r="D240" s="31">
        <v>2</v>
      </c>
      <c r="E240" s="31" t="s">
        <v>19</v>
      </c>
      <c r="F240" s="32">
        <v>1</v>
      </c>
      <c r="G240" s="31" t="s">
        <v>63</v>
      </c>
      <c r="H240" s="27"/>
      <c r="I240" s="27"/>
      <c r="J240" s="27"/>
      <c r="K240" s="27"/>
      <c r="L240" s="27"/>
      <c r="M240" s="27"/>
      <c r="N240" s="27"/>
      <c r="O240" s="27"/>
      <c r="P240" s="27"/>
    </row>
    <row r="241" spans="1:16">
      <c r="A241" s="30">
        <v>10</v>
      </c>
      <c r="B241" s="31">
        <v>1</v>
      </c>
      <c r="C241" s="31" t="str" cm="1">
        <f t="array" ref="C241">INDEX($P$5:$P$7,B241)</f>
        <v>4:00–5:25 م</v>
      </c>
      <c r="D241" s="31">
        <v>3</v>
      </c>
      <c r="E241" s="31" t="s">
        <v>19</v>
      </c>
      <c r="F241" s="32">
        <v>1</v>
      </c>
      <c r="G241" s="31" t="s">
        <v>75</v>
      </c>
      <c r="H241" s="27"/>
      <c r="I241" s="27"/>
      <c r="J241" s="27"/>
      <c r="K241" s="27"/>
      <c r="L241" s="27"/>
      <c r="M241" s="27"/>
      <c r="N241" s="27"/>
      <c r="O241" s="27"/>
      <c r="P241" s="27"/>
    </row>
    <row r="242" spans="1:16">
      <c r="A242" s="30">
        <v>10</v>
      </c>
      <c r="B242" s="31">
        <v>1</v>
      </c>
      <c r="C242" s="31" t="str" cm="1">
        <f t="array" ref="C242">INDEX($P$5:$P$7,B242)</f>
        <v>4:00–5:25 م</v>
      </c>
      <c r="D242" s="31">
        <v>4</v>
      </c>
      <c r="E242" s="31" t="s">
        <v>19</v>
      </c>
      <c r="F242" s="32">
        <v>1</v>
      </c>
      <c r="G242" s="31" t="s">
        <v>86</v>
      </c>
      <c r="H242" s="27"/>
      <c r="I242" s="27"/>
      <c r="J242" s="27"/>
      <c r="K242" s="27"/>
      <c r="L242" s="27"/>
      <c r="M242" s="27"/>
      <c r="N242" s="27"/>
      <c r="O242" s="27"/>
      <c r="P242" s="27"/>
    </row>
    <row r="243" spans="1:16">
      <c r="A243" s="30">
        <v>10</v>
      </c>
      <c r="B243" s="31">
        <v>1</v>
      </c>
      <c r="C243" s="31" t="str" cm="1">
        <f t="array" ref="C243">INDEX($P$5:$P$7,B243)</f>
        <v>4:00–5:25 م</v>
      </c>
      <c r="D243" s="31">
        <v>5</v>
      </c>
      <c r="E243" s="31" t="s">
        <v>19</v>
      </c>
      <c r="F243" s="32">
        <v>1</v>
      </c>
      <c r="G243" s="31" t="s">
        <v>155</v>
      </c>
      <c r="H243" s="27"/>
      <c r="I243" s="27"/>
      <c r="J243" s="27"/>
      <c r="K243" s="27"/>
      <c r="L243" s="27"/>
      <c r="M243" s="27"/>
      <c r="N243" s="27"/>
      <c r="O243" s="27"/>
      <c r="P243" s="27"/>
    </row>
    <row r="244" spans="1:16">
      <c r="A244" s="30">
        <v>10</v>
      </c>
      <c r="B244" s="31">
        <v>1</v>
      </c>
      <c r="C244" s="31" t="str" cm="1">
        <f t="array" ref="C244">INDEX($P$5:$P$7,B244)</f>
        <v>4:00–5:25 م</v>
      </c>
      <c r="D244" s="31">
        <v>6</v>
      </c>
      <c r="E244" s="31" t="s">
        <v>19</v>
      </c>
      <c r="F244" s="32">
        <v>1</v>
      </c>
      <c r="G244" s="31" t="s">
        <v>156</v>
      </c>
      <c r="H244" s="27"/>
      <c r="I244" s="27"/>
      <c r="J244" s="27"/>
      <c r="K244" s="27"/>
      <c r="L244" s="27"/>
      <c r="M244" s="27"/>
      <c r="N244" s="27"/>
      <c r="O244" s="27"/>
      <c r="P244" s="27"/>
    </row>
    <row r="245" spans="1:16">
      <c r="A245" s="30">
        <v>10</v>
      </c>
      <c r="B245" s="31">
        <v>1</v>
      </c>
      <c r="C245" s="31" t="str" cm="1">
        <f t="array" ref="C245">INDEX($P$5:$P$7,B245)</f>
        <v>4:00–5:25 م</v>
      </c>
      <c r="D245" s="31">
        <v>7</v>
      </c>
      <c r="E245" s="31" t="s">
        <v>19</v>
      </c>
      <c r="F245" s="32">
        <v>1</v>
      </c>
      <c r="G245" s="31" t="s">
        <v>157</v>
      </c>
      <c r="H245" s="27"/>
      <c r="I245" s="27"/>
      <c r="J245" s="27"/>
      <c r="K245" s="27"/>
      <c r="L245" s="27"/>
      <c r="M245" s="27"/>
      <c r="N245" s="27"/>
      <c r="O245" s="27"/>
      <c r="P245" s="27"/>
    </row>
    <row r="246" spans="1:16">
      <c r="A246" s="30">
        <v>10</v>
      </c>
      <c r="B246" s="31">
        <v>1</v>
      </c>
      <c r="C246" s="31" t="str" cm="1">
        <f t="array" ref="C246">INDEX($P$5:$P$7,B246)</f>
        <v>4:00–5:25 م</v>
      </c>
      <c r="D246" s="31">
        <v>8</v>
      </c>
      <c r="E246" s="31" t="s">
        <v>19</v>
      </c>
      <c r="F246" s="32">
        <v>1</v>
      </c>
      <c r="G246" s="31" t="s">
        <v>158</v>
      </c>
      <c r="H246" s="27"/>
      <c r="I246" s="27"/>
      <c r="J246" s="27"/>
      <c r="K246" s="27"/>
      <c r="L246" s="27"/>
      <c r="M246" s="27"/>
      <c r="N246" s="27"/>
      <c r="O246" s="27"/>
      <c r="P246" s="27"/>
    </row>
    <row r="247" spans="1:16">
      <c r="A247" s="30">
        <v>10</v>
      </c>
      <c r="B247" s="31">
        <v>1</v>
      </c>
      <c r="C247" s="31" t="str" cm="1">
        <f t="array" ref="C247">INDEX($P$5:$P$7,B247)</f>
        <v>4:00–5:25 م</v>
      </c>
      <c r="D247" s="31">
        <v>9</v>
      </c>
      <c r="E247" s="31" t="s">
        <v>19</v>
      </c>
      <c r="F247" s="32">
        <v>1</v>
      </c>
      <c r="G247" s="31" t="s">
        <v>178</v>
      </c>
      <c r="H247" s="27"/>
      <c r="I247" s="27"/>
      <c r="J247" s="27"/>
      <c r="K247" s="27"/>
      <c r="L247" s="27"/>
      <c r="M247" s="27"/>
      <c r="N247" s="27"/>
      <c r="O247" s="27"/>
      <c r="P247" s="27"/>
    </row>
    <row r="248" spans="1:16">
      <c r="A248" s="30">
        <v>10</v>
      </c>
      <c r="B248" s="31">
        <v>2</v>
      </c>
      <c r="C248" s="31" t="str" cm="1">
        <f t="array" ref="C248">INDEX($P$5:$P$7,B248)</f>
        <v>5:35–7:00 م</v>
      </c>
      <c r="D248" s="31">
        <v>1</v>
      </c>
      <c r="E248" s="31" t="s">
        <v>95</v>
      </c>
      <c r="F248" s="32">
        <v>1</v>
      </c>
      <c r="G248" s="31" t="s">
        <v>310</v>
      </c>
      <c r="H248" s="27"/>
      <c r="I248" s="27"/>
      <c r="J248" s="27"/>
      <c r="K248" s="27"/>
      <c r="L248" s="27"/>
      <c r="M248" s="27"/>
      <c r="N248" s="27"/>
      <c r="O248" s="27"/>
      <c r="P248" s="27"/>
    </row>
    <row r="249" spans="1:16">
      <c r="A249" s="30">
        <v>10</v>
      </c>
      <c r="B249" s="31">
        <v>2</v>
      </c>
      <c r="C249" s="31" t="str" cm="1">
        <f t="array" ref="C249">INDEX($P$5:$P$7,B249)</f>
        <v>5:35–7:00 م</v>
      </c>
      <c r="D249" s="31">
        <v>2</v>
      </c>
      <c r="E249" s="31" t="s">
        <v>95</v>
      </c>
      <c r="F249" s="32">
        <v>1</v>
      </c>
      <c r="G249" s="31" t="s">
        <v>323</v>
      </c>
      <c r="H249" s="27"/>
      <c r="I249" s="27"/>
      <c r="J249" s="27"/>
      <c r="K249" s="27"/>
      <c r="L249" s="27"/>
      <c r="M249" s="27"/>
      <c r="N249" s="27"/>
      <c r="O249" s="27"/>
      <c r="P249" s="27"/>
    </row>
    <row r="250" spans="1:16">
      <c r="A250" s="30">
        <v>10</v>
      </c>
      <c r="B250" s="31">
        <v>2</v>
      </c>
      <c r="C250" s="31" t="str" cm="1">
        <f t="array" ref="C250">INDEX($P$5:$P$7,B250)</f>
        <v>5:35–7:00 م</v>
      </c>
      <c r="D250" s="31">
        <v>3</v>
      </c>
      <c r="E250" s="31" t="s">
        <v>95</v>
      </c>
      <c r="F250" s="32">
        <v>1</v>
      </c>
      <c r="G250" s="31" t="s">
        <v>331</v>
      </c>
      <c r="H250" s="27"/>
      <c r="I250" s="27"/>
      <c r="J250" s="27"/>
      <c r="K250" s="27"/>
      <c r="L250" s="27"/>
      <c r="M250" s="27"/>
      <c r="N250" s="27"/>
      <c r="O250" s="27"/>
      <c r="P250" s="27"/>
    </row>
    <row r="251" spans="1:16">
      <c r="A251" s="30">
        <v>10</v>
      </c>
      <c r="B251" s="31">
        <v>2</v>
      </c>
      <c r="C251" s="31" t="str" cm="1">
        <f t="array" ref="C251">INDEX($P$5:$P$7,B251)</f>
        <v>5:35–7:00 م</v>
      </c>
      <c r="D251" s="31">
        <v>4</v>
      </c>
      <c r="E251" s="31" t="s">
        <v>95</v>
      </c>
      <c r="F251" s="32">
        <v>1</v>
      </c>
      <c r="G251" s="31" t="s">
        <v>404</v>
      </c>
      <c r="H251" s="27"/>
      <c r="I251" s="27"/>
      <c r="J251" s="27"/>
      <c r="K251" s="27"/>
      <c r="L251" s="27"/>
      <c r="M251" s="27"/>
      <c r="N251" s="27"/>
      <c r="O251" s="27"/>
      <c r="P251" s="27"/>
    </row>
    <row r="252" spans="1:16">
      <c r="A252" s="30">
        <v>10</v>
      </c>
      <c r="B252" s="31">
        <v>2</v>
      </c>
      <c r="C252" s="31" t="str" cm="1">
        <f t="array" ref="C252">INDEX($P$5:$P$7,B252)</f>
        <v>5:35–7:00 م</v>
      </c>
      <c r="D252" s="31">
        <v>5</v>
      </c>
      <c r="E252" s="31" t="s">
        <v>95</v>
      </c>
      <c r="F252" s="32">
        <v>1</v>
      </c>
      <c r="G252" s="31" t="s">
        <v>405</v>
      </c>
      <c r="H252" s="27"/>
      <c r="I252" s="27"/>
      <c r="J252" s="27"/>
      <c r="K252" s="27"/>
      <c r="L252" s="27"/>
      <c r="M252" s="27"/>
      <c r="N252" s="27"/>
      <c r="O252" s="27"/>
      <c r="P252" s="27"/>
    </row>
    <row r="253" spans="1:16">
      <c r="A253" s="30">
        <v>10</v>
      </c>
      <c r="B253" s="31">
        <v>2</v>
      </c>
      <c r="C253" s="31" t="str" cm="1">
        <f t="array" ref="C253">INDEX($P$5:$P$7,B253)</f>
        <v>5:35–7:00 م</v>
      </c>
      <c r="D253" s="31">
        <v>6</v>
      </c>
      <c r="E253" s="31" t="s">
        <v>95</v>
      </c>
      <c r="F253" s="32">
        <v>1</v>
      </c>
      <c r="G253" s="31" t="s">
        <v>406</v>
      </c>
      <c r="H253" s="27"/>
      <c r="I253" s="27"/>
      <c r="J253" s="27"/>
      <c r="K253" s="27"/>
      <c r="L253" s="27"/>
      <c r="M253" s="27"/>
      <c r="N253" s="27"/>
      <c r="O253" s="27"/>
      <c r="P253" s="27"/>
    </row>
    <row r="254" spans="1:16">
      <c r="A254" s="30">
        <v>10</v>
      </c>
      <c r="B254" s="31">
        <v>2</v>
      </c>
      <c r="C254" s="31" t="str" cm="1">
        <f t="array" ref="C254">INDEX($P$5:$P$7,B254)</f>
        <v>5:35–7:00 م</v>
      </c>
      <c r="D254" s="31">
        <v>7</v>
      </c>
      <c r="E254" s="31" t="s">
        <v>95</v>
      </c>
      <c r="F254" s="32">
        <v>1</v>
      </c>
      <c r="G254" s="31" t="s">
        <v>407</v>
      </c>
      <c r="H254" s="27"/>
      <c r="I254" s="27"/>
      <c r="J254" s="27"/>
      <c r="K254" s="27"/>
      <c r="L254" s="27"/>
      <c r="M254" s="27"/>
      <c r="N254" s="27"/>
      <c r="O254" s="27"/>
      <c r="P254" s="27"/>
    </row>
    <row r="255" spans="1:16">
      <c r="A255" s="30">
        <v>10</v>
      </c>
      <c r="B255" s="31">
        <v>2</v>
      </c>
      <c r="C255" s="31" t="str" cm="1">
        <f t="array" ref="C255">INDEX($P$5:$P$7,B255)</f>
        <v>5:35–7:00 م</v>
      </c>
      <c r="D255" s="31">
        <v>8</v>
      </c>
      <c r="E255" s="31" t="s">
        <v>95</v>
      </c>
      <c r="F255" s="32">
        <v>1</v>
      </c>
      <c r="G255" s="31" t="s">
        <v>408</v>
      </c>
      <c r="H255" s="27"/>
      <c r="I255" s="27"/>
      <c r="J255" s="27"/>
      <c r="K255" s="27"/>
      <c r="L255" s="27"/>
      <c r="M255" s="27"/>
      <c r="N255" s="27"/>
      <c r="O255" s="27"/>
      <c r="P255" s="27"/>
    </row>
    <row r="256" spans="1:16">
      <c r="A256" s="30">
        <v>10</v>
      </c>
      <c r="B256" s="31">
        <v>2</v>
      </c>
      <c r="C256" s="31" t="str" cm="1">
        <f t="array" ref="C256">INDEX($P$5:$P$7,B256)</f>
        <v>5:35–7:00 م</v>
      </c>
      <c r="D256" s="31">
        <v>9</v>
      </c>
      <c r="E256" s="31" t="s">
        <v>95</v>
      </c>
      <c r="F256" s="32">
        <v>1</v>
      </c>
      <c r="G256" s="31" t="s">
        <v>452</v>
      </c>
      <c r="H256" s="27"/>
      <c r="I256" s="27"/>
      <c r="J256" s="27"/>
      <c r="K256" s="27"/>
      <c r="L256" s="27"/>
      <c r="M256" s="27"/>
      <c r="N256" s="27"/>
      <c r="O256" s="27"/>
      <c r="P256" s="27"/>
    </row>
    <row r="257" spans="1:16">
      <c r="A257" s="30">
        <v>10</v>
      </c>
      <c r="B257" s="31">
        <v>3</v>
      </c>
      <c r="C257" s="31" t="str" cm="1">
        <f t="array" ref="C257">INDEX($P$5:$P$7,B257)</f>
        <v>7:10–8:35 م</v>
      </c>
      <c r="D257" s="31">
        <v>1</v>
      </c>
      <c r="E257" s="31" t="s">
        <v>174</v>
      </c>
      <c r="F257" s="32">
        <v>1</v>
      </c>
      <c r="G257" s="31" t="s">
        <v>627</v>
      </c>
      <c r="H257" s="27"/>
      <c r="I257" s="27"/>
      <c r="J257" s="27"/>
      <c r="K257" s="27"/>
      <c r="L257" s="27"/>
      <c r="M257" s="27"/>
      <c r="N257" s="27"/>
      <c r="O257" s="27"/>
      <c r="P257" s="27"/>
    </row>
    <row r="258" spans="1:16">
      <c r="A258" s="30">
        <v>10</v>
      </c>
      <c r="B258" s="31">
        <v>3</v>
      </c>
      <c r="C258" s="31" t="str" cm="1">
        <f t="array" ref="C258">INDEX($P$5:$P$7,B258)</f>
        <v>7:10–8:35 م</v>
      </c>
      <c r="D258" s="31">
        <v>2</v>
      </c>
      <c r="E258" s="31" t="s">
        <v>174</v>
      </c>
      <c r="F258" s="32">
        <v>1</v>
      </c>
      <c r="G258" s="31" t="s">
        <v>637</v>
      </c>
      <c r="H258" s="27"/>
      <c r="I258" s="27"/>
      <c r="J258" s="27"/>
      <c r="K258" s="27"/>
      <c r="L258" s="27"/>
      <c r="M258" s="27"/>
      <c r="N258" s="27"/>
      <c r="O258" s="27"/>
      <c r="P258" s="27"/>
    </row>
    <row r="259" spans="1:16">
      <c r="A259" s="30">
        <v>10</v>
      </c>
      <c r="B259" s="31">
        <v>3</v>
      </c>
      <c r="C259" s="31" t="str" cm="1">
        <f t="array" ref="C259">INDEX($P$5:$P$7,B259)</f>
        <v>7:10–8:35 م</v>
      </c>
      <c r="D259" s="31">
        <v>3</v>
      </c>
      <c r="E259" s="31" t="s">
        <v>174</v>
      </c>
      <c r="F259" s="32">
        <v>1</v>
      </c>
      <c r="G259" s="31" t="s">
        <v>647</v>
      </c>
      <c r="H259" s="27"/>
      <c r="I259" s="27"/>
      <c r="J259" s="27"/>
      <c r="K259" s="27"/>
      <c r="L259" s="27"/>
      <c r="M259" s="27"/>
      <c r="N259" s="27"/>
      <c r="O259" s="27"/>
      <c r="P259" s="27"/>
    </row>
    <row r="260" spans="1:16">
      <c r="A260" s="30">
        <v>10</v>
      </c>
      <c r="B260" s="31">
        <v>3</v>
      </c>
      <c r="C260" s="31" t="str" cm="1">
        <f t="array" ref="C260">INDEX($P$5:$P$7,B260)</f>
        <v>7:10–8:35 م</v>
      </c>
      <c r="D260" s="31">
        <v>4</v>
      </c>
      <c r="E260" s="31" t="s">
        <v>174</v>
      </c>
      <c r="F260" s="32">
        <v>1</v>
      </c>
      <c r="G260" s="31" t="s">
        <v>668</v>
      </c>
      <c r="H260" s="27"/>
      <c r="I260" s="27"/>
      <c r="J260" s="27"/>
      <c r="K260" s="27"/>
      <c r="L260" s="27"/>
      <c r="M260" s="27"/>
      <c r="N260" s="27"/>
      <c r="O260" s="27"/>
      <c r="P260" s="27"/>
    </row>
    <row r="261" spans="1:16">
      <c r="A261" s="30">
        <v>10</v>
      </c>
      <c r="B261" s="31">
        <v>3</v>
      </c>
      <c r="C261" s="31" t="str" cm="1">
        <f t="array" ref="C261">INDEX($P$5:$P$7,B261)</f>
        <v>7:10–8:35 م</v>
      </c>
      <c r="D261" s="31">
        <v>5</v>
      </c>
      <c r="E261" s="31" t="s">
        <v>174</v>
      </c>
      <c r="F261" s="32">
        <v>1</v>
      </c>
      <c r="G261" s="31" t="s">
        <v>663</v>
      </c>
      <c r="H261" s="27"/>
      <c r="I261" s="27"/>
      <c r="J261" s="27"/>
      <c r="K261" s="27"/>
      <c r="L261" s="27"/>
      <c r="M261" s="27"/>
      <c r="N261" s="27"/>
      <c r="O261" s="27"/>
      <c r="P261" s="27"/>
    </row>
    <row r="262" spans="1:16">
      <c r="A262" s="30">
        <v>10</v>
      </c>
      <c r="B262" s="31">
        <v>3</v>
      </c>
      <c r="C262" s="31" t="str" cm="1">
        <f t="array" ref="C262">INDEX($P$5:$P$7,B262)</f>
        <v>7:10–8:35 م</v>
      </c>
      <c r="D262" s="31">
        <v>6</v>
      </c>
      <c r="E262" s="31" t="s">
        <v>174</v>
      </c>
      <c r="F262" s="32">
        <v>1</v>
      </c>
      <c r="G262" s="31" t="s">
        <v>705</v>
      </c>
      <c r="H262" s="27"/>
      <c r="I262" s="27"/>
      <c r="J262" s="27"/>
      <c r="K262" s="27"/>
      <c r="L262" s="27"/>
      <c r="M262" s="27"/>
      <c r="N262" s="27"/>
      <c r="O262" s="27"/>
      <c r="P262" s="27"/>
    </row>
    <row r="263" spans="1:16">
      <c r="A263" s="30">
        <v>10</v>
      </c>
      <c r="B263" s="31">
        <v>3</v>
      </c>
      <c r="C263" s="31" t="str" cm="1">
        <f t="array" ref="C263">INDEX($P$5:$P$7,B263)</f>
        <v>7:10–8:35 م</v>
      </c>
      <c r="D263" s="31">
        <v>7</v>
      </c>
      <c r="E263" s="31" t="s">
        <v>174</v>
      </c>
      <c r="F263" s="32">
        <v>1</v>
      </c>
      <c r="G263" s="31" t="s">
        <v>706</v>
      </c>
      <c r="H263" s="27"/>
      <c r="I263" s="27"/>
      <c r="J263" s="27"/>
      <c r="K263" s="27"/>
      <c r="L263" s="27"/>
      <c r="M263" s="27"/>
      <c r="N263" s="27"/>
      <c r="O263" s="27"/>
      <c r="P263" s="27"/>
    </row>
    <row r="264" spans="1:16">
      <c r="A264" s="30">
        <v>10</v>
      </c>
      <c r="B264" s="31">
        <v>3</v>
      </c>
      <c r="C264" s="31" t="str" cm="1">
        <f t="array" ref="C264">INDEX($P$5:$P$7,B264)</f>
        <v>7:10–8:35 م</v>
      </c>
      <c r="D264" s="31">
        <v>8</v>
      </c>
      <c r="E264" s="31" t="s">
        <v>174</v>
      </c>
      <c r="F264" s="32">
        <v>1</v>
      </c>
      <c r="G264" s="31" t="s">
        <v>735</v>
      </c>
      <c r="H264" s="27"/>
      <c r="I264" s="27"/>
      <c r="J264" s="27"/>
      <c r="K264" s="27"/>
      <c r="L264" s="27"/>
      <c r="M264" s="27"/>
      <c r="N264" s="27"/>
      <c r="O264" s="27"/>
      <c r="P264" s="27"/>
    </row>
    <row r="265" spans="1:16">
      <c r="A265" s="30">
        <v>11</v>
      </c>
      <c r="B265" s="31">
        <v>1</v>
      </c>
      <c r="C265" s="31" t="str" cm="1">
        <f t="array" ref="C265">INDEX($P$5:$P$7,B265)</f>
        <v>4:00–5:25 م</v>
      </c>
      <c r="D265" s="31">
        <v>1</v>
      </c>
      <c r="E265" s="31" t="s">
        <v>19</v>
      </c>
      <c r="F265" s="32">
        <v>1</v>
      </c>
      <c r="G265" s="31" t="s">
        <v>46</v>
      </c>
      <c r="H265" s="27"/>
      <c r="I265" s="27"/>
      <c r="J265" s="27"/>
      <c r="K265" s="27"/>
      <c r="L265" s="27"/>
      <c r="M265" s="27"/>
      <c r="N265" s="27"/>
      <c r="O265" s="27"/>
      <c r="P265" s="27"/>
    </row>
    <row r="266" spans="1:16">
      <c r="A266" s="30">
        <v>11</v>
      </c>
      <c r="B266" s="31">
        <v>1</v>
      </c>
      <c r="C266" s="31" t="str" cm="1">
        <f t="array" ref="C266">INDEX($P$5:$P$7,B266)</f>
        <v>4:00–5:25 م</v>
      </c>
      <c r="D266" s="31">
        <v>2</v>
      </c>
      <c r="E266" s="31" t="s">
        <v>19</v>
      </c>
      <c r="F266" s="32">
        <v>1</v>
      </c>
      <c r="G266" s="31" t="s">
        <v>55</v>
      </c>
      <c r="H266" s="27"/>
      <c r="I266" s="27"/>
      <c r="J266" s="27"/>
      <c r="K266" s="27"/>
      <c r="L266" s="27"/>
      <c r="M266" s="27"/>
      <c r="N266" s="27"/>
      <c r="O266" s="27"/>
      <c r="P266" s="27"/>
    </row>
    <row r="267" spans="1:16">
      <c r="A267" s="30">
        <v>11</v>
      </c>
      <c r="B267" s="31">
        <v>1</v>
      </c>
      <c r="C267" s="31" t="str" cm="1">
        <f t="array" ref="C267">INDEX($P$5:$P$7,B267)</f>
        <v>4:00–5:25 م</v>
      </c>
      <c r="D267" s="31">
        <v>3</v>
      </c>
      <c r="E267" s="31" t="s">
        <v>19</v>
      </c>
      <c r="F267" s="32">
        <v>1</v>
      </c>
      <c r="G267" s="31" t="s">
        <v>64</v>
      </c>
      <c r="H267" s="27"/>
      <c r="I267" s="27"/>
      <c r="J267" s="27"/>
      <c r="K267" s="27"/>
      <c r="L267" s="27"/>
      <c r="M267" s="27"/>
      <c r="N267" s="27"/>
      <c r="O267" s="27"/>
      <c r="P267" s="27"/>
    </row>
    <row r="268" spans="1:16">
      <c r="A268" s="30">
        <v>11</v>
      </c>
      <c r="B268" s="31">
        <v>1</v>
      </c>
      <c r="C268" s="31" t="str" cm="1">
        <f t="array" ref="C268">INDEX($P$5:$P$7,B268)</f>
        <v>4:00–5:25 م</v>
      </c>
      <c r="D268" s="31">
        <v>4</v>
      </c>
      <c r="E268" s="31" t="s">
        <v>19</v>
      </c>
      <c r="F268" s="32">
        <v>1</v>
      </c>
      <c r="G268" s="31" t="s">
        <v>76</v>
      </c>
      <c r="H268" s="27"/>
      <c r="I268" s="27"/>
      <c r="J268" s="27"/>
      <c r="K268" s="27"/>
      <c r="L268" s="27"/>
      <c r="M268" s="27"/>
      <c r="N268" s="27"/>
      <c r="O268" s="27"/>
      <c r="P268" s="27"/>
    </row>
    <row r="269" spans="1:16">
      <c r="A269" s="30">
        <v>11</v>
      </c>
      <c r="B269" s="31">
        <v>1</v>
      </c>
      <c r="C269" s="31" t="str" cm="1">
        <f t="array" ref="C269">INDEX($P$5:$P$7,B269)</f>
        <v>4:00–5:25 م</v>
      </c>
      <c r="D269" s="31">
        <v>5</v>
      </c>
      <c r="E269" s="31" t="s">
        <v>19</v>
      </c>
      <c r="F269" s="32">
        <v>1</v>
      </c>
      <c r="G269" s="31" t="s">
        <v>87</v>
      </c>
      <c r="H269" s="27"/>
      <c r="I269" s="27"/>
      <c r="J269" s="27"/>
      <c r="K269" s="27"/>
      <c r="L269" s="27"/>
      <c r="M269" s="27"/>
      <c r="N269" s="27"/>
      <c r="O269" s="27"/>
      <c r="P269" s="27"/>
    </row>
    <row r="270" spans="1:16">
      <c r="A270" s="30">
        <v>11</v>
      </c>
      <c r="B270" s="31">
        <v>1</v>
      </c>
      <c r="C270" s="31" t="str" cm="1">
        <f t="array" ref="C270">INDEX($P$5:$P$7,B270)</f>
        <v>4:00–5:25 م</v>
      </c>
      <c r="D270" s="31">
        <v>6</v>
      </c>
      <c r="E270" s="31" t="s">
        <v>19</v>
      </c>
      <c r="F270" s="32">
        <v>1</v>
      </c>
      <c r="G270" s="31" t="s">
        <v>159</v>
      </c>
      <c r="H270" s="27"/>
      <c r="I270" s="27"/>
      <c r="J270" s="27"/>
      <c r="K270" s="27"/>
      <c r="L270" s="27"/>
      <c r="M270" s="27"/>
      <c r="N270" s="27"/>
      <c r="O270" s="27"/>
      <c r="P270" s="27"/>
    </row>
    <row r="271" spans="1:16">
      <c r="A271" s="30">
        <v>11</v>
      </c>
      <c r="B271" s="31">
        <v>1</v>
      </c>
      <c r="C271" s="31" t="str" cm="1">
        <f t="array" ref="C271">INDEX($P$5:$P$7,B271)</f>
        <v>4:00–5:25 م</v>
      </c>
      <c r="D271" s="31">
        <v>7</v>
      </c>
      <c r="E271" s="31" t="s">
        <v>19</v>
      </c>
      <c r="F271" s="32">
        <v>1</v>
      </c>
      <c r="G271" s="31" t="s">
        <v>160</v>
      </c>
      <c r="H271" s="27"/>
      <c r="I271" s="27"/>
      <c r="J271" s="27"/>
      <c r="K271" s="27"/>
      <c r="L271" s="27"/>
      <c r="M271" s="27"/>
      <c r="N271" s="27"/>
      <c r="O271" s="27"/>
      <c r="P271" s="27"/>
    </row>
    <row r="272" spans="1:16">
      <c r="A272" s="30">
        <v>11</v>
      </c>
      <c r="B272" s="31">
        <v>1</v>
      </c>
      <c r="C272" s="31" t="str" cm="1">
        <f t="array" ref="C272">INDEX($P$5:$P$7,B272)</f>
        <v>4:00–5:25 م</v>
      </c>
      <c r="D272" s="31">
        <v>8</v>
      </c>
      <c r="E272" s="31" t="s">
        <v>19</v>
      </c>
      <c r="F272" s="32">
        <v>1</v>
      </c>
      <c r="G272" s="31" t="s">
        <v>179</v>
      </c>
      <c r="H272" s="27"/>
      <c r="I272" s="27"/>
      <c r="J272" s="27"/>
      <c r="K272" s="27"/>
      <c r="L272" s="27"/>
      <c r="M272" s="27"/>
      <c r="N272" s="27"/>
      <c r="O272" s="27"/>
      <c r="P272" s="27"/>
    </row>
    <row r="273" spans="1:16">
      <c r="A273" s="30">
        <v>11</v>
      </c>
      <c r="B273" s="31">
        <v>1</v>
      </c>
      <c r="C273" s="31" t="str" cm="1">
        <f t="array" ref="C273">INDEX($P$5:$P$7,B273)</f>
        <v>4:00–5:25 م</v>
      </c>
      <c r="D273" s="31">
        <v>9</v>
      </c>
      <c r="E273" s="31" t="s">
        <v>19</v>
      </c>
      <c r="F273" s="32">
        <v>1</v>
      </c>
      <c r="G273" s="31" t="s">
        <v>161</v>
      </c>
      <c r="H273" s="27"/>
      <c r="I273" s="27"/>
      <c r="J273" s="27"/>
      <c r="K273" s="27"/>
      <c r="L273" s="27"/>
      <c r="M273" s="27"/>
      <c r="N273" s="27"/>
      <c r="O273" s="27"/>
      <c r="P273" s="27"/>
    </row>
    <row r="274" spans="1:16">
      <c r="A274" s="30">
        <v>11</v>
      </c>
      <c r="B274" s="31">
        <v>2</v>
      </c>
      <c r="C274" s="31" t="str" cm="1">
        <f t="array" ref="C274">INDEX($P$5:$P$7,B274)</f>
        <v>5:35–7:00 م</v>
      </c>
      <c r="D274" s="31">
        <v>1</v>
      </c>
      <c r="E274" s="31" t="s">
        <v>95</v>
      </c>
      <c r="F274" s="32">
        <v>1</v>
      </c>
      <c r="G274" s="31" t="s">
        <v>311</v>
      </c>
      <c r="H274" s="27"/>
      <c r="I274" s="27"/>
      <c r="J274" s="27"/>
      <c r="K274" s="27"/>
      <c r="L274" s="27"/>
      <c r="M274" s="27"/>
      <c r="N274" s="27"/>
      <c r="O274" s="27"/>
      <c r="P274" s="27"/>
    </row>
    <row r="275" spans="1:16">
      <c r="A275" s="30">
        <v>11</v>
      </c>
      <c r="B275" s="31">
        <v>2</v>
      </c>
      <c r="C275" s="31" t="str" cm="1">
        <f t="array" ref="C275">INDEX($P$5:$P$7,B275)</f>
        <v>5:35–7:00 م</v>
      </c>
      <c r="D275" s="31">
        <v>2</v>
      </c>
      <c r="E275" s="31" t="s">
        <v>95</v>
      </c>
      <c r="F275" s="32">
        <v>1</v>
      </c>
      <c r="G275" s="31" t="s">
        <v>312</v>
      </c>
      <c r="H275" s="27"/>
      <c r="I275" s="27"/>
      <c r="J275" s="27"/>
      <c r="K275" s="27"/>
      <c r="L275" s="27"/>
      <c r="M275" s="27"/>
      <c r="N275" s="27"/>
      <c r="O275" s="27"/>
      <c r="P275" s="27"/>
    </row>
    <row r="276" spans="1:16">
      <c r="A276" s="30">
        <v>11</v>
      </c>
      <c r="B276" s="31">
        <v>2</v>
      </c>
      <c r="C276" s="31" t="str" cm="1">
        <f t="array" ref="C276">INDEX($P$5:$P$7,B276)</f>
        <v>5:35–7:00 م</v>
      </c>
      <c r="D276" s="31">
        <v>3</v>
      </c>
      <c r="E276" s="31" t="s">
        <v>95</v>
      </c>
      <c r="F276" s="32">
        <v>1</v>
      </c>
      <c r="G276" s="31" t="s">
        <v>324</v>
      </c>
      <c r="H276" s="27"/>
      <c r="I276" s="27"/>
      <c r="J276" s="27"/>
      <c r="K276" s="27"/>
      <c r="L276" s="27"/>
      <c r="M276" s="27"/>
      <c r="N276" s="27"/>
      <c r="O276" s="27"/>
      <c r="P276" s="27"/>
    </row>
    <row r="277" spans="1:16">
      <c r="A277" s="30">
        <v>11</v>
      </c>
      <c r="B277" s="31">
        <v>2</v>
      </c>
      <c r="C277" s="31" t="str" cm="1">
        <f t="array" ref="C277">INDEX($P$5:$P$7,B277)</f>
        <v>5:35–7:00 م</v>
      </c>
      <c r="D277" s="31">
        <v>4</v>
      </c>
      <c r="E277" s="31" t="s">
        <v>95</v>
      </c>
      <c r="F277" s="32">
        <v>1</v>
      </c>
      <c r="G277" s="31" t="s">
        <v>329</v>
      </c>
      <c r="H277" s="27"/>
      <c r="I277" s="27"/>
      <c r="J277" s="27"/>
      <c r="K277" s="27"/>
      <c r="L277" s="27"/>
      <c r="M277" s="27"/>
      <c r="N277" s="27"/>
      <c r="O277" s="27"/>
      <c r="P277" s="27"/>
    </row>
    <row r="278" spans="1:16">
      <c r="A278" s="30">
        <v>11</v>
      </c>
      <c r="B278" s="31">
        <v>2</v>
      </c>
      <c r="C278" s="31" t="str" cm="1">
        <f t="array" ref="C278">INDEX($P$5:$P$7,B278)</f>
        <v>5:35–7:00 م</v>
      </c>
      <c r="D278" s="31">
        <v>5</v>
      </c>
      <c r="E278" s="31" t="s">
        <v>95</v>
      </c>
      <c r="F278" s="32">
        <v>1</v>
      </c>
      <c r="G278" s="31" t="s">
        <v>410</v>
      </c>
      <c r="H278" s="27"/>
      <c r="I278" s="27"/>
      <c r="J278" s="27"/>
      <c r="K278" s="27"/>
      <c r="L278" s="27"/>
      <c r="M278" s="27"/>
      <c r="N278" s="27"/>
      <c r="O278" s="27"/>
      <c r="P278" s="27"/>
    </row>
    <row r="279" spans="1:16">
      <c r="A279" s="30">
        <v>11</v>
      </c>
      <c r="B279" s="31">
        <v>2</v>
      </c>
      <c r="C279" s="31" t="str" cm="1">
        <f t="array" ref="C279">INDEX($P$5:$P$7,B279)</f>
        <v>5:35–7:00 م</v>
      </c>
      <c r="D279" s="31">
        <v>6</v>
      </c>
      <c r="E279" s="31" t="s">
        <v>95</v>
      </c>
      <c r="F279" s="32">
        <v>1</v>
      </c>
      <c r="G279" s="31" t="s">
        <v>411</v>
      </c>
      <c r="H279" s="27"/>
      <c r="I279" s="27"/>
      <c r="J279" s="27"/>
      <c r="K279" s="27"/>
      <c r="L279" s="27"/>
      <c r="M279" s="27"/>
      <c r="N279" s="27"/>
      <c r="O279" s="27"/>
      <c r="P279" s="27"/>
    </row>
    <row r="280" spans="1:16">
      <c r="A280" s="30">
        <v>11</v>
      </c>
      <c r="B280" s="31">
        <v>2</v>
      </c>
      <c r="C280" s="31" t="str" cm="1">
        <f t="array" ref="C280">INDEX($P$5:$P$7,B280)</f>
        <v>5:35–7:00 م</v>
      </c>
      <c r="D280" s="31">
        <v>7</v>
      </c>
      <c r="E280" s="31" t="s">
        <v>95</v>
      </c>
      <c r="F280" s="32">
        <v>1</v>
      </c>
      <c r="G280" s="31" t="s">
        <v>412</v>
      </c>
      <c r="H280" s="27"/>
      <c r="I280" s="27"/>
      <c r="J280" s="27"/>
      <c r="K280" s="27"/>
      <c r="L280" s="27"/>
      <c r="M280" s="27"/>
      <c r="N280" s="27"/>
      <c r="O280" s="27"/>
      <c r="P280" s="27"/>
    </row>
    <row r="281" spans="1:16">
      <c r="A281" s="30">
        <v>11</v>
      </c>
      <c r="B281" s="31">
        <v>2</v>
      </c>
      <c r="C281" s="31" t="str" cm="1">
        <f t="array" ref="C281">INDEX($P$5:$P$7,B281)</f>
        <v>5:35–7:00 م</v>
      </c>
      <c r="D281" s="31">
        <v>8</v>
      </c>
      <c r="E281" s="31" t="s">
        <v>95</v>
      </c>
      <c r="F281" s="32">
        <v>1</v>
      </c>
      <c r="G281" s="31" t="s">
        <v>453</v>
      </c>
      <c r="H281" s="27"/>
      <c r="I281" s="27"/>
      <c r="J281" s="27"/>
      <c r="K281" s="27"/>
      <c r="L281" s="27"/>
      <c r="M281" s="27"/>
      <c r="N281" s="27"/>
      <c r="O281" s="27"/>
      <c r="P281" s="27"/>
    </row>
    <row r="282" spans="1:16">
      <c r="A282" s="30">
        <v>11</v>
      </c>
      <c r="B282" s="31">
        <v>2</v>
      </c>
      <c r="C282" s="31" t="str" cm="1">
        <f t="array" ref="C282">INDEX($P$5:$P$7,B282)</f>
        <v>5:35–7:00 م</v>
      </c>
      <c r="D282" s="31">
        <v>9</v>
      </c>
      <c r="E282" s="31" t="s">
        <v>95</v>
      </c>
      <c r="F282" s="32">
        <v>1</v>
      </c>
      <c r="G282" s="31" t="s">
        <v>440</v>
      </c>
      <c r="H282" s="27"/>
      <c r="I282" s="27"/>
      <c r="J282" s="27"/>
      <c r="K282" s="27"/>
      <c r="L282" s="27"/>
      <c r="M282" s="27"/>
      <c r="N282" s="27"/>
      <c r="O282" s="27"/>
      <c r="P282" s="27"/>
    </row>
    <row r="283" spans="1:16">
      <c r="A283" s="30">
        <v>11</v>
      </c>
      <c r="B283" s="31">
        <v>3</v>
      </c>
      <c r="C283" s="31" t="str" cm="1">
        <f t="array" ref="C283">INDEX($P$5:$P$7,B283)</f>
        <v>7:10–8:35 م</v>
      </c>
      <c r="D283" s="31">
        <v>1</v>
      </c>
      <c r="E283" s="31" t="s">
        <v>174</v>
      </c>
      <c r="F283" s="32">
        <v>1</v>
      </c>
      <c r="G283" s="31" t="s">
        <v>618</v>
      </c>
      <c r="H283" s="27"/>
      <c r="I283" s="27"/>
      <c r="J283" s="27"/>
      <c r="K283" s="27"/>
      <c r="L283" s="27"/>
      <c r="M283" s="27"/>
      <c r="N283" s="27"/>
      <c r="O283" s="27"/>
      <c r="P283" s="27"/>
    </row>
    <row r="284" spans="1:16">
      <c r="A284" s="30">
        <v>11</v>
      </c>
      <c r="B284" s="31">
        <v>3</v>
      </c>
      <c r="C284" s="31" t="str" cm="1">
        <f t="array" ref="C284">INDEX($P$5:$P$7,B284)</f>
        <v>7:10–8:35 م</v>
      </c>
      <c r="D284" s="31">
        <v>2</v>
      </c>
      <c r="E284" s="31" t="s">
        <v>174</v>
      </c>
      <c r="F284" s="32">
        <v>1</v>
      </c>
      <c r="G284" s="31" t="s">
        <v>628</v>
      </c>
      <c r="H284" s="27"/>
      <c r="I284" s="27"/>
      <c r="J284" s="27"/>
      <c r="K284" s="27"/>
      <c r="L284" s="27"/>
      <c r="M284" s="27"/>
      <c r="N284" s="27"/>
      <c r="O284" s="27"/>
      <c r="P284" s="27"/>
    </row>
    <row r="285" spans="1:16">
      <c r="A285" s="30">
        <v>11</v>
      </c>
      <c r="B285" s="31">
        <v>3</v>
      </c>
      <c r="C285" s="31" t="str" cm="1">
        <f t="array" ref="C285">INDEX($P$5:$P$7,B285)</f>
        <v>7:10–8:35 م</v>
      </c>
      <c r="D285" s="31">
        <v>3</v>
      </c>
      <c r="E285" s="31" t="s">
        <v>174</v>
      </c>
      <c r="F285" s="32">
        <v>1</v>
      </c>
      <c r="G285" s="31" t="s">
        <v>638</v>
      </c>
      <c r="H285" s="27"/>
      <c r="I285" s="27"/>
      <c r="J285" s="27"/>
      <c r="K285" s="27"/>
      <c r="L285" s="27"/>
      <c r="M285" s="27"/>
      <c r="N285" s="27"/>
      <c r="O285" s="27"/>
      <c r="P285" s="27"/>
    </row>
    <row r="286" spans="1:16">
      <c r="A286" s="30">
        <v>11</v>
      </c>
      <c r="B286" s="31">
        <v>3</v>
      </c>
      <c r="C286" s="31" t="str" cm="1">
        <f t="array" ref="C286">INDEX($P$5:$P$7,B286)</f>
        <v>7:10–8:35 م</v>
      </c>
      <c r="D286" s="31">
        <v>4</v>
      </c>
      <c r="E286" s="31" t="s">
        <v>174</v>
      </c>
      <c r="F286" s="32">
        <v>1</v>
      </c>
      <c r="G286" s="31" t="s">
        <v>648</v>
      </c>
      <c r="H286" s="27"/>
      <c r="I286" s="27"/>
      <c r="J286" s="27"/>
      <c r="K286" s="27"/>
      <c r="L286" s="27"/>
      <c r="M286" s="27"/>
      <c r="N286" s="27"/>
      <c r="O286" s="27"/>
      <c r="P286" s="27"/>
    </row>
    <row r="287" spans="1:16">
      <c r="A287" s="30">
        <v>11</v>
      </c>
      <c r="B287" s="31">
        <v>3</v>
      </c>
      <c r="C287" s="31" t="str" cm="1">
        <f t="array" ref="C287">INDEX($P$5:$P$7,B287)</f>
        <v>7:10–8:35 م</v>
      </c>
      <c r="D287" s="31">
        <v>5</v>
      </c>
      <c r="E287" s="31" t="s">
        <v>174</v>
      </c>
      <c r="F287" s="32">
        <v>1</v>
      </c>
      <c r="G287" s="31" t="s">
        <v>707</v>
      </c>
      <c r="H287" s="27"/>
      <c r="I287" s="27"/>
      <c r="J287" s="27"/>
      <c r="K287" s="27"/>
      <c r="L287" s="27"/>
      <c r="M287" s="27"/>
      <c r="N287" s="27"/>
      <c r="O287" s="27"/>
      <c r="P287" s="27"/>
    </row>
    <row r="288" spans="1:16">
      <c r="A288" s="30">
        <v>11</v>
      </c>
      <c r="B288" s="31">
        <v>3</v>
      </c>
      <c r="C288" s="31" t="str" cm="1">
        <f t="array" ref="C288">INDEX($P$5:$P$7,B288)</f>
        <v>7:10–8:35 م</v>
      </c>
      <c r="D288" s="31">
        <v>6</v>
      </c>
      <c r="E288" s="31" t="s">
        <v>174</v>
      </c>
      <c r="F288" s="32">
        <v>1</v>
      </c>
      <c r="G288" s="31" t="s">
        <v>708</v>
      </c>
      <c r="H288" s="27"/>
      <c r="I288" s="27"/>
      <c r="J288" s="27"/>
      <c r="K288" s="27"/>
      <c r="L288" s="27"/>
      <c r="M288" s="27"/>
      <c r="N288" s="27"/>
      <c r="O288" s="27"/>
      <c r="P288" s="27"/>
    </row>
    <row r="289" spans="1:16">
      <c r="A289" s="30">
        <v>11</v>
      </c>
      <c r="B289" s="31">
        <v>3</v>
      </c>
      <c r="C289" s="31" t="str" cm="1">
        <f t="array" ref="C289">INDEX($P$5:$P$7,B289)</f>
        <v>7:10–8:35 م</v>
      </c>
      <c r="D289" s="31">
        <v>7</v>
      </c>
      <c r="E289" s="31" t="s">
        <v>174</v>
      </c>
      <c r="F289" s="32">
        <v>1</v>
      </c>
      <c r="G289" s="31" t="s">
        <v>709</v>
      </c>
      <c r="H289" s="27"/>
      <c r="I289" s="27"/>
      <c r="J289" s="27"/>
      <c r="K289" s="27"/>
      <c r="L289" s="27"/>
      <c r="M289" s="27"/>
      <c r="N289" s="27"/>
      <c r="O289" s="27"/>
      <c r="P289" s="27"/>
    </row>
    <row r="290" spans="1:16">
      <c r="A290" s="30">
        <v>11</v>
      </c>
      <c r="B290" s="31">
        <v>3</v>
      </c>
      <c r="C290" s="31" t="str" cm="1">
        <f t="array" ref="C290">INDEX($P$5:$P$7,B290)</f>
        <v>7:10–8:35 م</v>
      </c>
      <c r="D290" s="31">
        <v>8</v>
      </c>
      <c r="E290" s="31" t="s">
        <v>174</v>
      </c>
      <c r="F290" s="32">
        <v>1</v>
      </c>
      <c r="G290" s="31" t="s">
        <v>754</v>
      </c>
      <c r="H290" s="27"/>
      <c r="I290" s="27"/>
      <c r="J290" s="27"/>
      <c r="K290" s="27"/>
      <c r="L290" s="27"/>
      <c r="M290" s="27"/>
      <c r="N290" s="27"/>
      <c r="O290" s="27"/>
      <c r="P290" s="27"/>
    </row>
    <row r="291" spans="1:16">
      <c r="A291" s="30">
        <v>12</v>
      </c>
      <c r="B291" s="31">
        <v>1</v>
      </c>
      <c r="C291" s="31" t="str" cm="1">
        <f t="array" ref="C291">INDEX($P$5:$P$7,B291)</f>
        <v>4:00–5:25 م</v>
      </c>
      <c r="D291" s="31">
        <v>1</v>
      </c>
      <c r="E291" s="31" t="s">
        <v>19</v>
      </c>
      <c r="F291" s="32">
        <v>1</v>
      </c>
      <c r="G291" s="31" t="s">
        <v>41</v>
      </c>
      <c r="H291" s="27"/>
      <c r="I291" s="27"/>
      <c r="J291" s="27"/>
      <c r="K291" s="27"/>
      <c r="L291" s="27"/>
      <c r="M291" s="27"/>
      <c r="N291" s="27"/>
      <c r="O291" s="27"/>
      <c r="P291" s="27"/>
    </row>
    <row r="292" spans="1:16">
      <c r="A292" s="30">
        <v>12</v>
      </c>
      <c r="B292" s="31">
        <v>1</v>
      </c>
      <c r="C292" s="31" t="str" cm="1">
        <f t="array" ref="C292">INDEX($P$5:$P$7,B292)</f>
        <v>4:00–5:25 م</v>
      </c>
      <c r="D292" s="31">
        <v>2</v>
      </c>
      <c r="E292" s="31" t="s">
        <v>19</v>
      </c>
      <c r="F292" s="32">
        <v>1</v>
      </c>
      <c r="G292" s="31" t="s">
        <v>47</v>
      </c>
      <c r="H292" s="27"/>
      <c r="I292" s="27"/>
      <c r="J292" s="27"/>
      <c r="K292" s="27"/>
      <c r="L292" s="27"/>
      <c r="M292" s="27"/>
      <c r="N292" s="27"/>
      <c r="O292" s="27"/>
      <c r="P292" s="27"/>
    </row>
    <row r="293" spans="1:16">
      <c r="A293" s="30">
        <v>12</v>
      </c>
      <c r="B293" s="31">
        <v>1</v>
      </c>
      <c r="C293" s="31" t="str" cm="1">
        <f t="array" ref="C293">INDEX($P$5:$P$7,B293)</f>
        <v>4:00–5:25 م</v>
      </c>
      <c r="D293" s="31">
        <v>3</v>
      </c>
      <c r="E293" s="31" t="s">
        <v>19</v>
      </c>
      <c r="F293" s="32">
        <v>1</v>
      </c>
      <c r="G293" s="31" t="s">
        <v>56</v>
      </c>
      <c r="H293" s="27"/>
      <c r="I293" s="27"/>
      <c r="J293" s="27"/>
      <c r="K293" s="27"/>
      <c r="L293" s="27"/>
      <c r="M293" s="27"/>
      <c r="N293" s="27"/>
      <c r="O293" s="27"/>
      <c r="P293" s="27"/>
    </row>
    <row r="294" spans="1:16">
      <c r="A294" s="30">
        <v>12</v>
      </c>
      <c r="B294" s="31">
        <v>1</v>
      </c>
      <c r="C294" s="31" t="str" cm="1">
        <f t="array" ref="C294">INDEX($P$5:$P$7,B294)</f>
        <v>4:00–5:25 م</v>
      </c>
      <c r="D294" s="31">
        <v>4</v>
      </c>
      <c r="E294" s="31" t="s">
        <v>19</v>
      </c>
      <c r="F294" s="32">
        <v>1</v>
      </c>
      <c r="G294" s="31" t="s">
        <v>65</v>
      </c>
      <c r="H294" s="27"/>
      <c r="I294" s="27"/>
      <c r="J294" s="27"/>
      <c r="K294" s="27"/>
      <c r="L294" s="27"/>
      <c r="M294" s="27"/>
      <c r="N294" s="27"/>
      <c r="O294" s="27"/>
      <c r="P294" s="27"/>
    </row>
    <row r="295" spans="1:16">
      <c r="A295" s="30">
        <v>12</v>
      </c>
      <c r="B295" s="31">
        <v>1</v>
      </c>
      <c r="C295" s="31" t="str" cm="1">
        <f t="array" ref="C295">INDEX($P$5:$P$7,B295)</f>
        <v>4:00–5:25 م</v>
      </c>
      <c r="D295" s="31">
        <v>5</v>
      </c>
      <c r="E295" s="31" t="s">
        <v>19</v>
      </c>
      <c r="F295" s="32">
        <v>1</v>
      </c>
      <c r="G295" s="31" t="s">
        <v>77</v>
      </c>
      <c r="H295" s="27"/>
      <c r="I295" s="27"/>
      <c r="J295" s="27"/>
      <c r="K295" s="27"/>
      <c r="L295" s="27"/>
      <c r="M295" s="27"/>
      <c r="N295" s="27"/>
      <c r="O295" s="27"/>
      <c r="P295" s="27"/>
    </row>
    <row r="296" spans="1:16">
      <c r="A296" s="30">
        <v>12</v>
      </c>
      <c r="B296" s="31">
        <v>1</v>
      </c>
      <c r="C296" s="31" t="str" cm="1">
        <f t="array" ref="C296">INDEX($P$5:$P$7,B296)</f>
        <v>4:00–5:25 م</v>
      </c>
      <c r="D296" s="31">
        <v>6</v>
      </c>
      <c r="E296" s="31" t="s">
        <v>19</v>
      </c>
      <c r="F296" s="32">
        <v>1</v>
      </c>
      <c r="G296" s="31" t="s">
        <v>88</v>
      </c>
      <c r="H296" s="27"/>
      <c r="I296" s="27"/>
      <c r="J296" s="27"/>
      <c r="K296" s="27"/>
      <c r="L296" s="27"/>
      <c r="M296" s="27"/>
      <c r="N296" s="27"/>
      <c r="O296" s="27"/>
      <c r="P296" s="27"/>
    </row>
    <row r="297" spans="1:16">
      <c r="A297" s="30">
        <v>12</v>
      </c>
      <c r="B297" s="31">
        <v>1</v>
      </c>
      <c r="C297" s="31" t="str" cm="1">
        <f t="array" ref="C297">INDEX($P$5:$P$7,B297)</f>
        <v>4:00–5:25 م</v>
      </c>
      <c r="D297" s="31">
        <v>7</v>
      </c>
      <c r="E297" s="31" t="s">
        <v>19</v>
      </c>
      <c r="F297" s="32">
        <v>1</v>
      </c>
      <c r="G297" s="31" t="s">
        <v>175</v>
      </c>
      <c r="H297" s="27"/>
      <c r="I297" s="27"/>
      <c r="J297" s="27"/>
      <c r="K297" s="27"/>
      <c r="L297" s="27"/>
      <c r="M297" s="27"/>
      <c r="N297" s="27"/>
      <c r="O297" s="27"/>
      <c r="P297" s="27"/>
    </row>
    <row r="298" spans="1:16">
      <c r="A298" s="30">
        <v>12</v>
      </c>
      <c r="B298" s="31">
        <v>1</v>
      </c>
      <c r="C298" s="31" t="str" cm="1">
        <f t="array" ref="C298">INDEX($P$5:$P$7,B298)</f>
        <v>4:00–5:25 م</v>
      </c>
      <c r="D298" s="31">
        <v>8</v>
      </c>
      <c r="E298" s="31" t="s">
        <v>19</v>
      </c>
      <c r="F298" s="32">
        <v>1</v>
      </c>
      <c r="G298" s="31" t="s">
        <v>162</v>
      </c>
      <c r="H298" s="27"/>
      <c r="I298" s="27"/>
      <c r="J298" s="27"/>
      <c r="K298" s="27"/>
      <c r="L298" s="27"/>
      <c r="M298" s="27"/>
      <c r="N298" s="27"/>
      <c r="O298" s="27"/>
      <c r="P298" s="27"/>
    </row>
    <row r="299" spans="1:16">
      <c r="A299" s="30">
        <v>12</v>
      </c>
      <c r="B299" s="31">
        <v>1</v>
      </c>
      <c r="C299" s="31" t="str" cm="1">
        <f t="array" ref="C299">INDEX($P$5:$P$7,B299)</f>
        <v>4:00–5:25 م</v>
      </c>
      <c r="D299" s="31">
        <v>9</v>
      </c>
      <c r="E299" s="31" t="s">
        <v>19</v>
      </c>
      <c r="F299" s="32">
        <v>1</v>
      </c>
      <c r="G299" s="31" t="s">
        <v>123</v>
      </c>
      <c r="H299" s="27"/>
      <c r="I299" s="27"/>
      <c r="J299" s="27"/>
      <c r="K299" s="27"/>
      <c r="L299" s="27"/>
      <c r="M299" s="27"/>
      <c r="N299" s="27"/>
      <c r="O299" s="27"/>
      <c r="P299" s="27"/>
    </row>
    <row r="300" spans="1:16">
      <c r="A300" s="30">
        <v>12</v>
      </c>
      <c r="B300" s="31">
        <v>2</v>
      </c>
      <c r="C300" s="31" t="str" cm="1">
        <f t="array" ref="C300">INDEX($P$5:$P$7,B300)</f>
        <v>5:35–7:00 م</v>
      </c>
      <c r="D300" s="31">
        <v>1</v>
      </c>
      <c r="E300" s="31" t="s">
        <v>95</v>
      </c>
      <c r="F300" s="32">
        <v>1</v>
      </c>
      <c r="G300" s="31" t="s">
        <v>313</v>
      </c>
      <c r="H300" s="27"/>
      <c r="I300" s="27"/>
      <c r="J300" s="27"/>
      <c r="K300" s="27"/>
      <c r="L300" s="27"/>
      <c r="M300" s="27"/>
      <c r="N300" s="27"/>
      <c r="O300" s="27"/>
      <c r="P300" s="27"/>
    </row>
    <row r="301" spans="1:16">
      <c r="A301" s="30">
        <v>12</v>
      </c>
      <c r="B301" s="31">
        <v>2</v>
      </c>
      <c r="C301" s="31" t="str" cm="1">
        <f t="array" ref="C301">INDEX($P$5:$P$7,B301)</f>
        <v>5:35–7:00 م</v>
      </c>
      <c r="D301" s="31">
        <v>2</v>
      </c>
      <c r="E301" s="31" t="s">
        <v>95</v>
      </c>
      <c r="F301" s="32">
        <v>1</v>
      </c>
      <c r="G301" s="31" t="s">
        <v>304</v>
      </c>
      <c r="H301" s="27"/>
      <c r="I301" s="27"/>
      <c r="J301" s="27"/>
      <c r="K301" s="27"/>
      <c r="L301" s="27"/>
      <c r="M301" s="27"/>
      <c r="N301" s="27"/>
      <c r="O301" s="27"/>
      <c r="P301" s="27"/>
    </row>
    <row r="302" spans="1:16">
      <c r="A302" s="30">
        <v>12</v>
      </c>
      <c r="B302" s="31">
        <v>2</v>
      </c>
      <c r="C302" s="31" t="str" cm="1">
        <f t="array" ref="C302">INDEX($P$5:$P$7,B302)</f>
        <v>5:35–7:00 م</v>
      </c>
      <c r="D302" s="31">
        <v>3</v>
      </c>
      <c r="E302" s="31" t="s">
        <v>95</v>
      </c>
      <c r="F302" s="32">
        <v>1</v>
      </c>
      <c r="G302" s="31" t="s">
        <v>314</v>
      </c>
      <c r="H302" s="27"/>
      <c r="I302" s="27"/>
      <c r="J302" s="27"/>
      <c r="K302" s="27"/>
      <c r="L302" s="27"/>
      <c r="M302" s="27"/>
      <c r="N302" s="27"/>
      <c r="O302" s="27"/>
      <c r="P302" s="27"/>
    </row>
    <row r="303" spans="1:16">
      <c r="A303" s="30">
        <v>12</v>
      </c>
      <c r="B303" s="31">
        <v>2</v>
      </c>
      <c r="C303" s="31" t="str" cm="1">
        <f t="array" ref="C303">INDEX($P$5:$P$7,B303)</f>
        <v>5:35–7:00 م</v>
      </c>
      <c r="D303" s="31">
        <v>4</v>
      </c>
      <c r="E303" s="31" t="s">
        <v>95</v>
      </c>
      <c r="F303" s="32">
        <v>1</v>
      </c>
      <c r="G303" s="31" t="s">
        <v>322</v>
      </c>
      <c r="H303" s="27"/>
      <c r="I303" s="27"/>
      <c r="J303" s="27"/>
      <c r="K303" s="27"/>
      <c r="L303" s="27"/>
      <c r="M303" s="27"/>
      <c r="N303" s="27"/>
      <c r="O303" s="27"/>
      <c r="P303" s="27"/>
    </row>
    <row r="304" spans="1:16">
      <c r="A304" s="30">
        <v>12</v>
      </c>
      <c r="B304" s="31">
        <v>2</v>
      </c>
      <c r="C304" s="31" t="str" cm="1">
        <f t="array" ref="C304">INDEX($P$5:$P$7,B304)</f>
        <v>5:35–7:00 م</v>
      </c>
      <c r="D304" s="31">
        <v>5</v>
      </c>
      <c r="E304" s="31" t="s">
        <v>95</v>
      </c>
      <c r="F304" s="32">
        <v>1</v>
      </c>
      <c r="G304" s="31" t="s">
        <v>414</v>
      </c>
      <c r="H304" s="27"/>
      <c r="I304" s="27"/>
      <c r="J304" s="27"/>
      <c r="K304" s="27"/>
      <c r="L304" s="27"/>
      <c r="M304" s="27"/>
      <c r="N304" s="27"/>
      <c r="O304" s="27"/>
      <c r="P304" s="27"/>
    </row>
    <row r="305" spans="1:16">
      <c r="A305" s="30">
        <v>12</v>
      </c>
      <c r="B305" s="31">
        <v>2</v>
      </c>
      <c r="C305" s="31" t="str" cm="1">
        <f t="array" ref="C305">INDEX($P$5:$P$7,B305)</f>
        <v>5:35–7:00 م</v>
      </c>
      <c r="D305" s="31">
        <v>6</v>
      </c>
      <c r="E305" s="31" t="s">
        <v>95</v>
      </c>
      <c r="F305" s="32">
        <v>1</v>
      </c>
      <c r="G305" s="31" t="s">
        <v>415</v>
      </c>
      <c r="H305" s="27"/>
      <c r="I305" s="27"/>
      <c r="J305" s="27"/>
      <c r="K305" s="27"/>
      <c r="L305" s="27"/>
      <c r="M305" s="27"/>
      <c r="N305" s="27"/>
      <c r="O305" s="27"/>
      <c r="P305" s="27"/>
    </row>
    <row r="306" spans="1:16">
      <c r="A306" s="30">
        <v>12</v>
      </c>
      <c r="B306" s="31">
        <v>2</v>
      </c>
      <c r="C306" s="31" t="str" cm="1">
        <f t="array" ref="C306">INDEX($P$5:$P$7,B306)</f>
        <v>5:35–7:00 م</v>
      </c>
      <c r="D306" s="31">
        <v>7</v>
      </c>
      <c r="E306" s="31" t="s">
        <v>95</v>
      </c>
      <c r="F306" s="32">
        <v>1</v>
      </c>
      <c r="G306" s="31" t="s">
        <v>449</v>
      </c>
      <c r="H306" s="27"/>
      <c r="I306" s="27"/>
      <c r="J306" s="27"/>
      <c r="K306" s="27"/>
      <c r="L306" s="27"/>
      <c r="M306" s="27"/>
      <c r="N306" s="27"/>
      <c r="O306" s="27"/>
      <c r="P306" s="27"/>
    </row>
    <row r="307" spans="1:16">
      <c r="A307" s="30">
        <v>12</v>
      </c>
      <c r="B307" s="31">
        <v>2</v>
      </c>
      <c r="C307" s="31" t="str" cm="1">
        <f t="array" ref="C307">INDEX($P$5:$P$7,B307)</f>
        <v>5:35–7:00 م</v>
      </c>
      <c r="D307" s="31">
        <v>8</v>
      </c>
      <c r="E307" s="31" t="s">
        <v>95</v>
      </c>
      <c r="F307" s="32">
        <v>1</v>
      </c>
      <c r="G307" s="31" t="s">
        <v>441</v>
      </c>
      <c r="H307" s="27"/>
      <c r="I307" s="27"/>
      <c r="J307" s="27"/>
      <c r="K307" s="27"/>
      <c r="L307" s="27"/>
      <c r="M307" s="27"/>
      <c r="N307" s="27"/>
      <c r="O307" s="27"/>
      <c r="P307" s="27"/>
    </row>
    <row r="308" spans="1:16">
      <c r="A308" s="30">
        <v>12</v>
      </c>
      <c r="B308" s="31">
        <v>2</v>
      </c>
      <c r="C308" s="31" t="str" cm="1">
        <f t="array" ref="C308">INDEX($P$5:$P$7,B308)</f>
        <v>5:35–7:00 م</v>
      </c>
      <c r="D308" s="31">
        <v>9</v>
      </c>
      <c r="E308" s="31" t="s">
        <v>95</v>
      </c>
      <c r="F308" s="32">
        <v>1</v>
      </c>
      <c r="G308" s="31" t="s">
        <v>417</v>
      </c>
      <c r="H308" s="27"/>
      <c r="I308" s="27"/>
      <c r="J308" s="27"/>
      <c r="K308" s="27"/>
      <c r="L308" s="27"/>
      <c r="M308" s="27"/>
      <c r="N308" s="27"/>
      <c r="O308" s="27"/>
      <c r="P308" s="27"/>
    </row>
    <row r="309" spans="1:16">
      <c r="A309" s="30">
        <v>12</v>
      </c>
      <c r="B309" s="31">
        <v>3</v>
      </c>
      <c r="C309" s="31" t="str" cm="1">
        <f t="array" ref="C309">INDEX($P$5:$P$7,B309)</f>
        <v>7:10–8:35 م</v>
      </c>
      <c r="D309" s="31">
        <v>1</v>
      </c>
      <c r="E309" s="31" t="s">
        <v>174</v>
      </c>
      <c r="F309" s="32">
        <v>1</v>
      </c>
      <c r="G309" s="31" t="s">
        <v>587</v>
      </c>
      <c r="H309" s="27"/>
      <c r="I309" s="27"/>
      <c r="J309" s="27"/>
      <c r="K309" s="27"/>
      <c r="L309" s="27"/>
      <c r="M309" s="27"/>
      <c r="N309" s="27"/>
      <c r="O309" s="27"/>
      <c r="P309" s="27"/>
    </row>
    <row r="310" spans="1:16">
      <c r="A310" s="30">
        <v>12</v>
      </c>
      <c r="B310" s="31">
        <v>3</v>
      </c>
      <c r="C310" s="31" t="str" cm="1">
        <f t="array" ref="C310">INDEX($P$5:$P$7,B310)</f>
        <v>7:10–8:35 م</v>
      </c>
      <c r="D310" s="31">
        <v>2</v>
      </c>
      <c r="E310" s="31" t="s">
        <v>174</v>
      </c>
      <c r="F310" s="32">
        <v>1</v>
      </c>
      <c r="G310" s="31" t="s">
        <v>605</v>
      </c>
      <c r="H310" s="27"/>
      <c r="I310" s="27"/>
      <c r="J310" s="27"/>
      <c r="K310" s="27"/>
      <c r="L310" s="27"/>
      <c r="M310" s="27"/>
      <c r="N310" s="27"/>
      <c r="O310" s="27"/>
      <c r="P310" s="27"/>
    </row>
    <row r="311" spans="1:16">
      <c r="A311" s="30">
        <v>12</v>
      </c>
      <c r="B311" s="31">
        <v>3</v>
      </c>
      <c r="C311" s="31" t="str" cm="1">
        <f t="array" ref="C311">INDEX($P$5:$P$7,B311)</f>
        <v>7:10–8:35 م</v>
      </c>
      <c r="D311" s="31">
        <v>3</v>
      </c>
      <c r="E311" s="31" t="s">
        <v>174</v>
      </c>
      <c r="F311" s="32">
        <v>1</v>
      </c>
      <c r="G311" s="31" t="s">
        <v>629</v>
      </c>
      <c r="H311" s="27"/>
      <c r="I311" s="27"/>
      <c r="J311" s="27"/>
      <c r="K311" s="27"/>
      <c r="L311" s="27"/>
      <c r="M311" s="27"/>
      <c r="N311" s="27"/>
      <c r="O311" s="27"/>
      <c r="P311" s="27"/>
    </row>
    <row r="312" spans="1:16">
      <c r="A312" s="30">
        <v>12</v>
      </c>
      <c r="B312" s="31">
        <v>3</v>
      </c>
      <c r="C312" s="31" t="str" cm="1">
        <f t="array" ref="C312">INDEX($P$5:$P$7,B312)</f>
        <v>7:10–8:35 م</v>
      </c>
      <c r="D312" s="31">
        <v>4</v>
      </c>
      <c r="E312" s="31" t="s">
        <v>174</v>
      </c>
      <c r="F312" s="32">
        <v>1</v>
      </c>
      <c r="G312" s="31" t="s">
        <v>639</v>
      </c>
      <c r="H312" s="27"/>
      <c r="I312" s="27"/>
      <c r="J312" s="27"/>
      <c r="K312" s="27"/>
      <c r="L312" s="27"/>
      <c r="M312" s="27"/>
      <c r="N312" s="27"/>
      <c r="O312" s="27"/>
      <c r="P312" s="27"/>
    </row>
    <row r="313" spans="1:16">
      <c r="A313" s="30">
        <v>12</v>
      </c>
      <c r="B313" s="31">
        <v>3</v>
      </c>
      <c r="C313" s="31" t="str" cm="1">
        <f t="array" ref="C313">INDEX($P$5:$P$7,B313)</f>
        <v>7:10–8:35 م</v>
      </c>
      <c r="D313" s="31">
        <v>5</v>
      </c>
      <c r="E313" s="31" t="s">
        <v>174</v>
      </c>
      <c r="F313" s="32">
        <v>1</v>
      </c>
      <c r="G313" s="31" t="s">
        <v>645</v>
      </c>
      <c r="H313" s="27"/>
      <c r="I313" s="27"/>
      <c r="J313" s="27"/>
      <c r="K313" s="27"/>
      <c r="L313" s="27"/>
      <c r="M313" s="27"/>
      <c r="N313" s="27"/>
      <c r="O313" s="27"/>
      <c r="P313" s="27"/>
    </row>
    <row r="314" spans="1:16">
      <c r="A314" s="30">
        <v>12</v>
      </c>
      <c r="B314" s="31">
        <v>3</v>
      </c>
      <c r="C314" s="31" t="str" cm="1">
        <f t="array" ref="C314">INDEX($P$5:$P$7,B314)</f>
        <v>7:10–8:35 م</v>
      </c>
      <c r="D314" s="31">
        <v>6</v>
      </c>
      <c r="E314" s="31" t="s">
        <v>174</v>
      </c>
      <c r="F314" s="32">
        <v>1</v>
      </c>
      <c r="G314" s="31" t="s">
        <v>711</v>
      </c>
      <c r="H314" s="27"/>
      <c r="I314" s="27"/>
      <c r="J314" s="27"/>
      <c r="K314" s="27"/>
      <c r="L314" s="27"/>
      <c r="M314" s="27"/>
      <c r="N314" s="27"/>
      <c r="O314" s="27"/>
      <c r="P314" s="27"/>
    </row>
    <row r="315" spans="1:16">
      <c r="A315" s="30">
        <v>12</v>
      </c>
      <c r="B315" s="31">
        <v>3</v>
      </c>
      <c r="C315" s="31" t="str" cm="1">
        <f t="array" ref="C315">INDEX($P$5:$P$7,B315)</f>
        <v>7:10–8:35 م</v>
      </c>
      <c r="D315" s="31">
        <v>7</v>
      </c>
      <c r="E315" s="31" t="s">
        <v>174</v>
      </c>
      <c r="F315" s="32">
        <v>1</v>
      </c>
      <c r="G315" s="31" t="s">
        <v>755</v>
      </c>
      <c r="H315" s="27"/>
      <c r="I315" s="27"/>
      <c r="J315" s="27"/>
      <c r="K315" s="27"/>
      <c r="L315" s="27"/>
      <c r="M315" s="27"/>
      <c r="N315" s="27"/>
      <c r="O315" s="27"/>
      <c r="P315" s="27"/>
    </row>
    <row r="316" spans="1:16">
      <c r="A316" s="30">
        <v>12</v>
      </c>
      <c r="B316" s="31">
        <v>3</v>
      </c>
      <c r="C316" s="31" t="str" cm="1">
        <f t="array" ref="C316">INDEX($P$5:$P$7,B316)</f>
        <v>7:10–8:35 م</v>
      </c>
      <c r="D316" s="31">
        <v>8</v>
      </c>
      <c r="E316" s="31" t="s">
        <v>174</v>
      </c>
      <c r="F316" s="32">
        <v>1</v>
      </c>
      <c r="G316" s="31" t="s">
        <v>736</v>
      </c>
      <c r="H316" s="27"/>
      <c r="I316" s="27"/>
      <c r="J316" s="27"/>
      <c r="K316" s="27"/>
      <c r="L316" s="27"/>
      <c r="M316" s="27"/>
      <c r="N316" s="27"/>
      <c r="O316" s="27"/>
      <c r="P316" s="27"/>
    </row>
    <row r="317" spans="1:16">
      <c r="A317" s="30">
        <v>13</v>
      </c>
      <c r="B317" s="31">
        <v>1</v>
      </c>
      <c r="C317" s="31" t="str" cm="1">
        <f t="array" ref="C317">INDEX($P$5:$P$7,B317)</f>
        <v>4:00–5:25 م</v>
      </c>
      <c r="D317" s="31">
        <v>1</v>
      </c>
      <c r="E317" s="31" t="s">
        <v>19</v>
      </c>
      <c r="F317" s="32">
        <v>1</v>
      </c>
      <c r="G317" s="31" t="s">
        <v>20</v>
      </c>
      <c r="H317" s="27"/>
      <c r="I317" s="27"/>
      <c r="J317" s="27"/>
      <c r="K317" s="27"/>
      <c r="L317" s="27"/>
      <c r="M317" s="27"/>
      <c r="N317" s="27"/>
      <c r="O317" s="27"/>
      <c r="P317" s="27"/>
    </row>
    <row r="318" spans="1:16">
      <c r="A318" s="30">
        <v>13</v>
      </c>
      <c r="B318" s="31">
        <v>1</v>
      </c>
      <c r="C318" s="31" t="str" cm="1">
        <f t="array" ref="C318">INDEX($P$5:$P$7,B318)</f>
        <v>4:00–5:25 م</v>
      </c>
      <c r="D318" s="31">
        <v>2</v>
      </c>
      <c r="E318" s="31" t="s">
        <v>19</v>
      </c>
      <c r="F318" s="32">
        <v>1</v>
      </c>
      <c r="G318" s="31" t="s">
        <v>42</v>
      </c>
      <c r="H318" s="27"/>
      <c r="I318" s="27"/>
      <c r="J318" s="27"/>
      <c r="K318" s="27"/>
      <c r="L318" s="27"/>
      <c r="M318" s="27"/>
      <c r="N318" s="27"/>
      <c r="O318" s="27"/>
      <c r="P318" s="27"/>
    </row>
    <row r="319" spans="1:16">
      <c r="A319" s="30">
        <v>13</v>
      </c>
      <c r="B319" s="31">
        <v>1</v>
      </c>
      <c r="C319" s="31" t="str" cm="1">
        <f t="array" ref="C319">INDEX($P$5:$P$7,B319)</f>
        <v>4:00–5:25 م</v>
      </c>
      <c r="D319" s="31">
        <v>3</v>
      </c>
      <c r="E319" s="31" t="s">
        <v>19</v>
      </c>
      <c r="F319" s="32">
        <v>1</v>
      </c>
      <c r="G319" s="31" t="s">
        <v>48</v>
      </c>
      <c r="H319" s="27"/>
      <c r="I319" s="27"/>
      <c r="J319" s="27"/>
      <c r="K319" s="27"/>
      <c r="L319" s="27"/>
      <c r="M319" s="27"/>
      <c r="N319" s="27"/>
      <c r="O319" s="27"/>
      <c r="P319" s="27"/>
    </row>
    <row r="320" spans="1:16">
      <c r="A320" s="30">
        <v>13</v>
      </c>
      <c r="B320" s="31">
        <v>1</v>
      </c>
      <c r="C320" s="31" t="str" cm="1">
        <f t="array" ref="C320">INDEX($P$5:$P$7,B320)</f>
        <v>4:00–5:25 م</v>
      </c>
      <c r="D320" s="31">
        <v>4</v>
      </c>
      <c r="E320" s="31" t="s">
        <v>19</v>
      </c>
      <c r="F320" s="32">
        <v>1</v>
      </c>
      <c r="G320" s="31" t="s">
        <v>57</v>
      </c>
      <c r="H320" s="27"/>
      <c r="I320" s="27"/>
      <c r="J320" s="27"/>
      <c r="K320" s="27"/>
      <c r="L320" s="27"/>
      <c r="M320" s="27"/>
      <c r="N320" s="27"/>
      <c r="O320" s="27"/>
      <c r="P320" s="27"/>
    </row>
    <row r="321" spans="1:16">
      <c r="A321" s="30">
        <v>13</v>
      </c>
      <c r="B321" s="31">
        <v>1</v>
      </c>
      <c r="C321" s="31" t="str" cm="1">
        <f t="array" ref="C321">INDEX($P$5:$P$7,B321)</f>
        <v>4:00–5:25 م</v>
      </c>
      <c r="D321" s="31">
        <v>5</v>
      </c>
      <c r="E321" s="31" t="s">
        <v>19</v>
      </c>
      <c r="F321" s="32">
        <v>1</v>
      </c>
      <c r="G321" s="31" t="s">
        <v>66</v>
      </c>
      <c r="H321" s="27"/>
      <c r="I321" s="27"/>
      <c r="J321" s="27"/>
      <c r="K321" s="27"/>
      <c r="L321" s="27"/>
      <c r="M321" s="27"/>
      <c r="N321" s="27"/>
      <c r="O321" s="27"/>
      <c r="P321" s="27"/>
    </row>
    <row r="322" spans="1:16">
      <c r="A322" s="30">
        <v>13</v>
      </c>
      <c r="B322" s="31">
        <v>1</v>
      </c>
      <c r="C322" s="31" t="str" cm="1">
        <f t="array" ref="C322">INDEX($P$5:$P$7,B322)</f>
        <v>4:00–5:25 م</v>
      </c>
      <c r="D322" s="31">
        <v>6</v>
      </c>
      <c r="E322" s="31" t="s">
        <v>19</v>
      </c>
      <c r="F322" s="32">
        <v>1</v>
      </c>
      <c r="G322" s="31" t="s">
        <v>209</v>
      </c>
      <c r="H322" s="27"/>
      <c r="I322" s="27"/>
      <c r="J322" s="27"/>
      <c r="K322" s="27"/>
      <c r="L322" s="27"/>
      <c r="M322" s="27"/>
      <c r="N322" s="27"/>
      <c r="O322" s="27"/>
      <c r="P322" s="27"/>
    </row>
    <row r="323" spans="1:16">
      <c r="A323" s="30">
        <v>13</v>
      </c>
      <c r="B323" s="31">
        <v>1</v>
      </c>
      <c r="C323" s="31" t="str" cm="1">
        <f t="array" ref="C323">INDEX($P$5:$P$7,B323)</f>
        <v>4:00–5:25 م</v>
      </c>
      <c r="D323" s="31">
        <v>7</v>
      </c>
      <c r="E323" s="31" t="s">
        <v>19</v>
      </c>
      <c r="F323" s="32">
        <v>1</v>
      </c>
      <c r="G323" s="31" t="s">
        <v>163</v>
      </c>
      <c r="H323" s="27"/>
      <c r="I323" s="27"/>
      <c r="J323" s="27"/>
      <c r="K323" s="27"/>
      <c r="L323" s="27"/>
      <c r="M323" s="27"/>
      <c r="N323" s="27"/>
      <c r="O323" s="27"/>
      <c r="P323" s="27"/>
    </row>
    <row r="324" spans="1:16">
      <c r="A324" s="30">
        <v>13</v>
      </c>
      <c r="B324" s="31">
        <v>1</v>
      </c>
      <c r="C324" s="31" t="str" cm="1">
        <f t="array" ref="C324">INDEX($P$5:$P$7,B324)</f>
        <v>4:00–5:25 م</v>
      </c>
      <c r="D324" s="31">
        <v>8</v>
      </c>
      <c r="E324" s="31" t="s">
        <v>19</v>
      </c>
      <c r="F324" s="32">
        <v>1</v>
      </c>
      <c r="G324" s="31" t="s">
        <v>124</v>
      </c>
      <c r="H324" s="27"/>
      <c r="I324" s="27"/>
      <c r="J324" s="27"/>
      <c r="K324" s="27"/>
      <c r="L324" s="27"/>
      <c r="M324" s="27"/>
      <c r="N324" s="27"/>
      <c r="O324" s="27"/>
      <c r="P324" s="27"/>
    </row>
    <row r="325" spans="1:16">
      <c r="A325" s="30">
        <v>13</v>
      </c>
      <c r="B325" s="31">
        <v>1</v>
      </c>
      <c r="C325" s="31" t="str" cm="1">
        <f t="array" ref="C325">INDEX($P$5:$P$7,B325)</f>
        <v>4:00–5:25 م</v>
      </c>
      <c r="D325" s="31">
        <v>9</v>
      </c>
      <c r="E325" s="31" t="s">
        <v>19</v>
      </c>
      <c r="F325" s="32">
        <v>1</v>
      </c>
      <c r="G325" s="31" t="s">
        <v>116</v>
      </c>
      <c r="H325" s="27"/>
      <c r="I325" s="27"/>
      <c r="J325" s="27"/>
      <c r="K325" s="27"/>
      <c r="L325" s="27"/>
      <c r="M325" s="27"/>
      <c r="N325" s="27"/>
      <c r="O325" s="27"/>
      <c r="P325" s="27"/>
    </row>
    <row r="326" spans="1:16">
      <c r="A326" s="30">
        <v>13</v>
      </c>
      <c r="B326" s="31">
        <v>2</v>
      </c>
      <c r="C326" s="31" t="str" cm="1">
        <f t="array" ref="C326">INDEX($P$5:$P$7,B326)</f>
        <v>5:35–7:00 م</v>
      </c>
      <c r="D326" s="31">
        <v>1</v>
      </c>
      <c r="E326" s="31" t="s">
        <v>95</v>
      </c>
      <c r="F326" s="32">
        <v>1</v>
      </c>
      <c r="G326" s="31" t="s">
        <v>293</v>
      </c>
      <c r="H326" s="27"/>
      <c r="I326" s="27"/>
      <c r="J326" s="27"/>
      <c r="K326" s="27"/>
      <c r="L326" s="27"/>
      <c r="M326" s="27"/>
      <c r="N326" s="27"/>
      <c r="O326" s="27"/>
      <c r="P326" s="27"/>
    </row>
    <row r="327" spans="1:16">
      <c r="A327" s="30">
        <v>13</v>
      </c>
      <c r="B327" s="31">
        <v>2</v>
      </c>
      <c r="C327" s="31" t="str" cm="1">
        <f t="array" ref="C327">INDEX($P$5:$P$7,B327)</f>
        <v>5:35–7:00 م</v>
      </c>
      <c r="D327" s="31">
        <v>2</v>
      </c>
      <c r="E327" s="31" t="s">
        <v>95</v>
      </c>
      <c r="F327" s="32">
        <v>1</v>
      </c>
      <c r="G327" s="31" t="s">
        <v>297</v>
      </c>
      <c r="H327" s="27"/>
      <c r="I327" s="27"/>
      <c r="J327" s="27"/>
      <c r="K327" s="27"/>
      <c r="L327" s="27"/>
      <c r="M327" s="27"/>
      <c r="N327" s="27"/>
      <c r="O327" s="27"/>
      <c r="P327" s="27"/>
    </row>
    <row r="328" spans="1:16">
      <c r="A328" s="30">
        <v>13</v>
      </c>
      <c r="B328" s="31">
        <v>2</v>
      </c>
      <c r="C328" s="31" t="str" cm="1">
        <f t="array" ref="C328">INDEX($P$5:$P$7,B328)</f>
        <v>5:35–7:00 م</v>
      </c>
      <c r="D328" s="31">
        <v>3</v>
      </c>
      <c r="E328" s="31" t="s">
        <v>95</v>
      </c>
      <c r="F328" s="32">
        <v>1</v>
      </c>
      <c r="G328" s="31" t="s">
        <v>305</v>
      </c>
      <c r="H328" s="27"/>
      <c r="I328" s="27"/>
      <c r="J328" s="27"/>
      <c r="K328" s="27"/>
      <c r="L328" s="27"/>
      <c r="M328" s="27"/>
      <c r="N328" s="27"/>
      <c r="O328" s="27"/>
      <c r="P328" s="27"/>
    </row>
    <row r="329" spans="1:16">
      <c r="A329" s="30">
        <v>13</v>
      </c>
      <c r="B329" s="31">
        <v>2</v>
      </c>
      <c r="C329" s="31" t="str" cm="1">
        <f t="array" ref="C329">INDEX($P$5:$P$7,B329)</f>
        <v>5:35–7:00 م</v>
      </c>
      <c r="D329" s="31">
        <v>4</v>
      </c>
      <c r="E329" s="31" t="s">
        <v>95</v>
      </c>
      <c r="F329" s="32">
        <v>1</v>
      </c>
      <c r="G329" s="31" t="s">
        <v>315</v>
      </c>
      <c r="H329" s="27"/>
      <c r="I329" s="27"/>
      <c r="J329" s="27"/>
      <c r="K329" s="27"/>
      <c r="L329" s="27"/>
      <c r="M329" s="27"/>
      <c r="N329" s="27"/>
      <c r="O329" s="27"/>
      <c r="P329" s="27"/>
    </row>
    <row r="330" spans="1:16">
      <c r="A330" s="30">
        <v>13</v>
      </c>
      <c r="B330" s="31">
        <v>2</v>
      </c>
      <c r="C330" s="31" t="str" cm="1">
        <f t="array" ref="C330">INDEX($P$5:$P$7,B330)</f>
        <v>5:35–7:00 م</v>
      </c>
      <c r="D330" s="31">
        <v>5</v>
      </c>
      <c r="E330" s="31" t="s">
        <v>95</v>
      </c>
      <c r="F330" s="32">
        <v>1</v>
      </c>
      <c r="G330" s="31" t="s">
        <v>418</v>
      </c>
      <c r="H330" s="27"/>
      <c r="I330" s="27"/>
      <c r="J330" s="27"/>
      <c r="K330" s="27"/>
      <c r="L330" s="27"/>
      <c r="M330" s="27"/>
      <c r="N330" s="27"/>
      <c r="O330" s="27"/>
      <c r="P330" s="27"/>
    </row>
    <row r="331" spans="1:16">
      <c r="A331" s="30">
        <v>13</v>
      </c>
      <c r="B331" s="31">
        <v>2</v>
      </c>
      <c r="C331" s="31" t="str" cm="1">
        <f t="array" ref="C331">INDEX($P$5:$P$7,B331)</f>
        <v>5:35–7:00 م</v>
      </c>
      <c r="D331" s="31">
        <v>6</v>
      </c>
      <c r="E331" s="31" t="s">
        <v>95</v>
      </c>
      <c r="F331" s="32">
        <v>1</v>
      </c>
      <c r="G331" s="31" t="s">
        <v>476</v>
      </c>
      <c r="H331" s="27"/>
      <c r="I331" s="27"/>
      <c r="J331" s="27"/>
      <c r="K331" s="27"/>
      <c r="L331" s="27"/>
      <c r="M331" s="27"/>
      <c r="N331" s="27"/>
      <c r="O331" s="27"/>
      <c r="P331" s="27"/>
    </row>
    <row r="332" spans="1:16">
      <c r="A332" s="30">
        <v>13</v>
      </c>
      <c r="B332" s="31">
        <v>2</v>
      </c>
      <c r="C332" s="31" t="str" cm="1">
        <f t="array" ref="C332">INDEX($P$5:$P$7,B332)</f>
        <v>5:35–7:00 م</v>
      </c>
      <c r="D332" s="31">
        <v>7</v>
      </c>
      <c r="E332" s="31" t="s">
        <v>95</v>
      </c>
      <c r="F332" s="32">
        <v>1</v>
      </c>
      <c r="G332" s="31" t="s">
        <v>442</v>
      </c>
      <c r="H332" s="27"/>
      <c r="I332" s="27"/>
      <c r="J332" s="27"/>
      <c r="K332" s="27"/>
      <c r="L332" s="27"/>
      <c r="M332" s="27"/>
      <c r="N332" s="27"/>
      <c r="O332" s="27"/>
      <c r="P332" s="27"/>
    </row>
    <row r="333" spans="1:16">
      <c r="A333" s="30">
        <v>13</v>
      </c>
      <c r="B333" s="31">
        <v>2</v>
      </c>
      <c r="C333" s="31" t="str" cm="1">
        <f t="array" ref="C333">INDEX($P$5:$P$7,B333)</f>
        <v>5:35–7:00 م</v>
      </c>
      <c r="D333" s="31">
        <v>8</v>
      </c>
      <c r="E333" s="31" t="s">
        <v>95</v>
      </c>
      <c r="F333" s="32">
        <v>1</v>
      </c>
      <c r="G333" s="31" t="s">
        <v>420</v>
      </c>
      <c r="H333" s="27"/>
      <c r="I333" s="27"/>
      <c r="J333" s="27"/>
      <c r="K333" s="27"/>
      <c r="L333" s="27"/>
      <c r="M333" s="27"/>
      <c r="N333" s="27"/>
      <c r="O333" s="27"/>
      <c r="P333" s="27"/>
    </row>
    <row r="334" spans="1:16">
      <c r="A334" s="30">
        <v>13</v>
      </c>
      <c r="B334" s="31">
        <v>2</v>
      </c>
      <c r="C334" s="31" t="str" cm="1">
        <f t="array" ref="C334">INDEX($P$5:$P$7,B334)</f>
        <v>5:35–7:00 م</v>
      </c>
      <c r="D334" s="31">
        <v>9</v>
      </c>
      <c r="E334" s="31" t="s">
        <v>95</v>
      </c>
      <c r="F334" s="32">
        <v>1</v>
      </c>
      <c r="G334" s="31" t="s">
        <v>370</v>
      </c>
      <c r="H334" s="27"/>
      <c r="I334" s="27"/>
      <c r="J334" s="27"/>
      <c r="K334" s="27"/>
      <c r="L334" s="27"/>
      <c r="M334" s="27"/>
      <c r="N334" s="27"/>
      <c r="O334" s="27"/>
      <c r="P334" s="27"/>
    </row>
    <row r="335" spans="1:16">
      <c r="A335" s="30">
        <v>13</v>
      </c>
      <c r="B335" s="31">
        <v>3</v>
      </c>
      <c r="C335" s="31" t="str" cm="1">
        <f t="array" ref="C335">INDEX($P$5:$P$7,B335)</f>
        <v>7:10–8:35 م</v>
      </c>
      <c r="D335" s="31">
        <v>1</v>
      </c>
      <c r="E335" s="31" t="s">
        <v>174</v>
      </c>
      <c r="F335" s="32">
        <v>1</v>
      </c>
      <c r="G335" s="31" t="s">
        <v>575</v>
      </c>
      <c r="H335" s="27"/>
      <c r="I335" s="27"/>
      <c r="J335" s="27"/>
      <c r="K335" s="27"/>
      <c r="L335" s="27"/>
      <c r="M335" s="27"/>
      <c r="N335" s="27"/>
      <c r="O335" s="27"/>
      <c r="P335" s="27"/>
    </row>
    <row r="336" spans="1:16">
      <c r="A336" s="30">
        <v>13</v>
      </c>
      <c r="B336" s="31">
        <v>3</v>
      </c>
      <c r="C336" s="31" t="str" cm="1">
        <f t="array" ref="C336">INDEX($P$5:$P$7,B336)</f>
        <v>7:10–8:35 م</v>
      </c>
      <c r="D336" s="31">
        <v>2</v>
      </c>
      <c r="E336" s="31" t="s">
        <v>174</v>
      </c>
      <c r="F336" s="32">
        <v>1</v>
      </c>
      <c r="G336" s="31" t="s">
        <v>585</v>
      </c>
      <c r="H336" s="27"/>
      <c r="I336" s="27"/>
      <c r="J336" s="27"/>
      <c r="K336" s="27"/>
      <c r="L336" s="27"/>
      <c r="M336" s="27"/>
      <c r="N336" s="27"/>
      <c r="O336" s="27"/>
      <c r="P336" s="27"/>
    </row>
    <row r="337" spans="1:16">
      <c r="A337" s="30">
        <v>13</v>
      </c>
      <c r="B337" s="31">
        <v>3</v>
      </c>
      <c r="C337" s="31" t="str" cm="1">
        <f t="array" ref="C337">INDEX($P$5:$P$7,B337)</f>
        <v>7:10–8:35 م</v>
      </c>
      <c r="D337" s="31">
        <v>3</v>
      </c>
      <c r="E337" s="31" t="s">
        <v>174</v>
      </c>
      <c r="F337" s="32">
        <v>1</v>
      </c>
      <c r="G337" s="31" t="s">
        <v>606</v>
      </c>
      <c r="H337" s="27"/>
      <c r="I337" s="27"/>
      <c r="J337" s="27"/>
      <c r="K337" s="27"/>
      <c r="L337" s="27"/>
      <c r="M337" s="27"/>
      <c r="N337" s="27"/>
      <c r="O337" s="27"/>
      <c r="P337" s="27"/>
    </row>
    <row r="338" spans="1:16">
      <c r="A338" s="30">
        <v>13</v>
      </c>
      <c r="B338" s="31">
        <v>3</v>
      </c>
      <c r="C338" s="31" t="str" cm="1">
        <f t="array" ref="C338">INDEX($P$5:$P$7,B338)</f>
        <v>7:10–8:35 م</v>
      </c>
      <c r="D338" s="31">
        <v>4</v>
      </c>
      <c r="E338" s="31" t="s">
        <v>174</v>
      </c>
      <c r="F338" s="32">
        <v>1</v>
      </c>
      <c r="G338" s="31" t="s">
        <v>630</v>
      </c>
      <c r="H338" s="27"/>
      <c r="I338" s="27"/>
      <c r="J338" s="27"/>
      <c r="K338" s="27"/>
      <c r="L338" s="27"/>
      <c r="M338" s="27"/>
      <c r="N338" s="27"/>
      <c r="O338" s="27"/>
      <c r="P338" s="27"/>
    </row>
    <row r="339" spans="1:16">
      <c r="A339" s="30">
        <v>13</v>
      </c>
      <c r="B339" s="31">
        <v>3</v>
      </c>
      <c r="C339" s="31" t="str" cm="1">
        <f t="array" ref="C339">INDEX($P$5:$P$7,B339)</f>
        <v>7:10–8:35 م</v>
      </c>
      <c r="D339" s="31">
        <v>5</v>
      </c>
      <c r="E339" s="31" t="s">
        <v>174</v>
      </c>
      <c r="F339" s="32">
        <v>1</v>
      </c>
      <c r="G339" s="31" t="s">
        <v>636</v>
      </c>
      <c r="H339" s="27"/>
      <c r="I339" s="27"/>
      <c r="J339" s="27"/>
      <c r="K339" s="27"/>
      <c r="L339" s="27"/>
      <c r="M339" s="27"/>
      <c r="N339" s="27"/>
      <c r="O339" s="27"/>
      <c r="P339" s="27"/>
    </row>
    <row r="340" spans="1:16">
      <c r="A340" s="30">
        <v>13</v>
      </c>
      <c r="B340" s="31">
        <v>3</v>
      </c>
      <c r="C340" s="31" t="str" cm="1">
        <f t="array" ref="C340">INDEX($P$5:$P$7,B340)</f>
        <v>7:10–8:35 م</v>
      </c>
      <c r="D340" s="31">
        <v>6</v>
      </c>
      <c r="E340" s="31" t="s">
        <v>174</v>
      </c>
      <c r="F340" s="32">
        <v>1</v>
      </c>
      <c r="G340" s="31" t="s">
        <v>756</v>
      </c>
      <c r="H340" s="27"/>
      <c r="I340" s="27"/>
      <c r="J340" s="27"/>
      <c r="K340" s="27"/>
      <c r="L340" s="27"/>
      <c r="M340" s="27"/>
      <c r="N340" s="27"/>
      <c r="O340" s="27"/>
      <c r="P340" s="27"/>
    </row>
    <row r="341" spans="1:16">
      <c r="A341" s="30">
        <v>13</v>
      </c>
      <c r="B341" s="31">
        <v>3</v>
      </c>
      <c r="C341" s="31" t="str" cm="1">
        <f t="array" ref="C341">INDEX($P$5:$P$7,B341)</f>
        <v>7:10–8:35 م</v>
      </c>
      <c r="D341" s="31">
        <v>7</v>
      </c>
      <c r="E341" s="31" t="s">
        <v>174</v>
      </c>
      <c r="F341" s="32">
        <v>1</v>
      </c>
      <c r="G341" s="31" t="s">
        <v>737</v>
      </c>
      <c r="H341" s="27"/>
      <c r="I341" s="27"/>
      <c r="J341" s="27"/>
      <c r="K341" s="27"/>
      <c r="L341" s="27"/>
      <c r="M341" s="27"/>
      <c r="N341" s="27"/>
      <c r="O341" s="27"/>
      <c r="P341" s="27"/>
    </row>
    <row r="342" spans="1:16">
      <c r="A342" s="30">
        <v>13</v>
      </c>
      <c r="B342" s="31">
        <v>3</v>
      </c>
      <c r="C342" s="31" t="str" cm="1">
        <f t="array" ref="C342">INDEX($P$5:$P$7,B342)</f>
        <v>7:10–8:35 م</v>
      </c>
      <c r="D342" s="31">
        <v>8</v>
      </c>
      <c r="E342" s="31" t="s">
        <v>174</v>
      </c>
      <c r="F342" s="32">
        <v>1</v>
      </c>
      <c r="G342" s="31" t="s">
        <v>716</v>
      </c>
      <c r="H342" s="27"/>
      <c r="I342" s="27"/>
      <c r="J342" s="27"/>
      <c r="K342" s="27"/>
      <c r="L342" s="27"/>
      <c r="M342" s="27"/>
      <c r="N342" s="27"/>
      <c r="O342" s="27"/>
      <c r="P342" s="27"/>
    </row>
    <row r="343" spans="1:16">
      <c r="A343" s="30">
        <v>14</v>
      </c>
      <c r="B343" s="31">
        <v>1</v>
      </c>
      <c r="C343" s="31" t="str" cm="1">
        <f t="array" ref="C343">INDEX($P$5:$P$7,B343)</f>
        <v>4:00–5:25 م</v>
      </c>
      <c r="D343" s="31">
        <v>1</v>
      </c>
      <c r="E343" s="31" t="s">
        <v>19</v>
      </c>
      <c r="F343" s="32">
        <v>1</v>
      </c>
      <c r="G343" s="31" t="s">
        <v>23</v>
      </c>
      <c r="H343" s="27"/>
      <c r="I343" s="27"/>
      <c r="J343" s="27"/>
      <c r="K343" s="27"/>
      <c r="L343" s="27"/>
      <c r="M343" s="27"/>
      <c r="N343" s="27"/>
      <c r="O343" s="27"/>
      <c r="P343" s="27"/>
    </row>
    <row r="344" spans="1:16">
      <c r="A344" s="30">
        <v>14</v>
      </c>
      <c r="B344" s="31">
        <v>1</v>
      </c>
      <c r="C344" s="31" t="str" cm="1">
        <f t="array" ref="C344">INDEX($P$5:$P$7,B344)</f>
        <v>4:00–5:25 م</v>
      </c>
      <c r="D344" s="31">
        <v>2</v>
      </c>
      <c r="E344" s="31" t="s">
        <v>19</v>
      </c>
      <c r="F344" s="32">
        <v>1</v>
      </c>
      <c r="G344" s="31" t="s">
        <v>24</v>
      </c>
      <c r="H344" s="27"/>
      <c r="I344" s="27"/>
      <c r="J344" s="27"/>
      <c r="K344" s="27"/>
      <c r="L344" s="27"/>
      <c r="M344" s="27"/>
      <c r="N344" s="27"/>
      <c r="O344" s="27"/>
      <c r="P344" s="27"/>
    </row>
    <row r="345" spans="1:16">
      <c r="A345" s="30">
        <v>14</v>
      </c>
      <c r="B345" s="31">
        <v>1</v>
      </c>
      <c r="C345" s="31" t="str" cm="1">
        <f t="array" ref="C345">INDEX($P$5:$P$7,B345)</f>
        <v>4:00–5:25 م</v>
      </c>
      <c r="D345" s="31">
        <v>3</v>
      </c>
      <c r="E345" s="31" t="s">
        <v>19</v>
      </c>
      <c r="F345" s="32">
        <v>1</v>
      </c>
      <c r="G345" s="31" t="s">
        <v>43</v>
      </c>
      <c r="H345" s="27"/>
      <c r="I345" s="27"/>
      <c r="J345" s="27"/>
      <c r="K345" s="27"/>
      <c r="L345" s="27"/>
      <c r="M345" s="27"/>
      <c r="N345" s="27"/>
      <c r="O345" s="27"/>
      <c r="P345" s="27"/>
    </row>
    <row r="346" spans="1:16">
      <c r="A346" s="30">
        <v>14</v>
      </c>
      <c r="B346" s="31">
        <v>1</v>
      </c>
      <c r="C346" s="31" t="str" cm="1">
        <f t="array" ref="C346">INDEX($P$5:$P$7,B346)</f>
        <v>4:00–5:25 م</v>
      </c>
      <c r="D346" s="31">
        <v>4</v>
      </c>
      <c r="E346" s="31" t="s">
        <v>19</v>
      </c>
      <c r="F346" s="32">
        <v>1</v>
      </c>
      <c r="G346" s="31" t="s">
        <v>49</v>
      </c>
      <c r="H346" s="27"/>
      <c r="I346" s="27"/>
      <c r="J346" s="27"/>
      <c r="K346" s="27"/>
      <c r="L346" s="27"/>
      <c r="M346" s="27"/>
      <c r="N346" s="27"/>
      <c r="O346" s="27"/>
      <c r="P346" s="27"/>
    </row>
    <row r="347" spans="1:16">
      <c r="A347" s="30">
        <v>14</v>
      </c>
      <c r="B347" s="31">
        <v>1</v>
      </c>
      <c r="C347" s="31" t="str" cm="1">
        <f t="array" ref="C347">INDEX($P$5:$P$7,B347)</f>
        <v>4:00–5:25 م</v>
      </c>
      <c r="D347" s="31">
        <v>5</v>
      </c>
      <c r="E347" s="31" t="s">
        <v>19</v>
      </c>
      <c r="F347" s="32">
        <v>1</v>
      </c>
      <c r="G347" s="31" t="s">
        <v>211</v>
      </c>
      <c r="H347" s="27"/>
      <c r="I347" s="27"/>
      <c r="J347" s="27"/>
      <c r="K347" s="27"/>
      <c r="L347" s="27"/>
      <c r="M347" s="27"/>
      <c r="N347" s="27"/>
      <c r="O347" s="27"/>
      <c r="P347" s="27"/>
    </row>
    <row r="348" spans="1:16">
      <c r="A348" s="30">
        <v>14</v>
      </c>
      <c r="B348" s="31">
        <v>1</v>
      </c>
      <c r="C348" s="31" t="str" cm="1">
        <f t="array" ref="C348">INDEX($P$5:$P$7,B348)</f>
        <v>4:00–5:25 م</v>
      </c>
      <c r="D348" s="31">
        <v>6</v>
      </c>
      <c r="E348" s="31" t="s">
        <v>19</v>
      </c>
      <c r="F348" s="32">
        <v>1</v>
      </c>
      <c r="G348" s="31" t="s">
        <v>164</v>
      </c>
      <c r="H348" s="27"/>
      <c r="I348" s="27"/>
      <c r="J348" s="27"/>
      <c r="K348" s="27"/>
      <c r="L348" s="27"/>
      <c r="M348" s="27"/>
      <c r="N348" s="27"/>
      <c r="O348" s="27"/>
      <c r="P348" s="27"/>
    </row>
    <row r="349" spans="1:16">
      <c r="A349" s="30">
        <v>14</v>
      </c>
      <c r="B349" s="31">
        <v>1</v>
      </c>
      <c r="C349" s="31" t="str" cm="1">
        <f t="array" ref="C349">INDEX($P$5:$P$7,B349)</f>
        <v>4:00–5:25 م</v>
      </c>
      <c r="D349" s="31">
        <v>7</v>
      </c>
      <c r="E349" s="31" t="s">
        <v>19</v>
      </c>
      <c r="F349" s="32">
        <v>1</v>
      </c>
      <c r="G349" s="31" t="s">
        <v>125</v>
      </c>
      <c r="H349" s="27"/>
      <c r="I349" s="27"/>
      <c r="J349" s="27"/>
      <c r="K349" s="27"/>
      <c r="L349" s="27"/>
      <c r="M349" s="27"/>
      <c r="N349" s="27"/>
      <c r="O349" s="27"/>
      <c r="P349" s="27"/>
    </row>
    <row r="350" spans="1:16">
      <c r="A350" s="30">
        <v>14</v>
      </c>
      <c r="B350" s="31">
        <v>1</v>
      </c>
      <c r="C350" s="31" t="str" cm="1">
        <f t="array" ref="C350">INDEX($P$5:$P$7,B350)</f>
        <v>4:00–5:25 م</v>
      </c>
      <c r="D350" s="31">
        <v>8</v>
      </c>
      <c r="E350" s="31" t="s">
        <v>19</v>
      </c>
      <c r="F350" s="32">
        <v>1</v>
      </c>
      <c r="G350" s="31" t="s">
        <v>117</v>
      </c>
      <c r="H350" s="27"/>
      <c r="I350" s="27"/>
      <c r="J350" s="27"/>
      <c r="K350" s="27"/>
      <c r="L350" s="27"/>
      <c r="M350" s="27"/>
      <c r="N350" s="27"/>
      <c r="O350" s="27"/>
      <c r="P350" s="27"/>
    </row>
    <row r="351" spans="1:16">
      <c r="A351" s="30">
        <v>14</v>
      </c>
      <c r="B351" s="31">
        <v>1</v>
      </c>
      <c r="C351" s="31" t="str" cm="1">
        <f t="array" ref="C351">INDEX($P$5:$P$7,B351)</f>
        <v>4:00–5:25 م</v>
      </c>
      <c r="D351" s="31">
        <v>9</v>
      </c>
      <c r="E351" s="31" t="s">
        <v>19</v>
      </c>
      <c r="F351" s="32">
        <v>1</v>
      </c>
      <c r="G351" s="31" t="s">
        <v>109</v>
      </c>
      <c r="H351" s="27"/>
      <c r="I351" s="27"/>
      <c r="J351" s="27"/>
      <c r="K351" s="27"/>
      <c r="L351" s="27"/>
      <c r="M351" s="27"/>
      <c r="N351" s="27"/>
      <c r="O351" s="27"/>
      <c r="P351" s="27"/>
    </row>
    <row r="352" spans="1:16">
      <c r="A352" s="30">
        <v>14</v>
      </c>
      <c r="B352" s="31">
        <v>2</v>
      </c>
      <c r="C352" s="31" t="str" cm="1">
        <f t="array" ref="C352">INDEX($P$5:$P$7,B352)</f>
        <v>5:35–7:00 م</v>
      </c>
      <c r="D352" s="31">
        <v>1</v>
      </c>
      <c r="E352" s="31" t="s">
        <v>95</v>
      </c>
      <c r="F352" s="32">
        <v>1</v>
      </c>
      <c r="G352" s="31" t="s">
        <v>283</v>
      </c>
      <c r="H352" s="27"/>
      <c r="I352" s="27"/>
      <c r="J352" s="27"/>
      <c r="K352" s="27"/>
      <c r="L352" s="27"/>
      <c r="M352" s="27"/>
      <c r="N352" s="27"/>
      <c r="O352" s="27"/>
      <c r="P352" s="27"/>
    </row>
    <row r="353" spans="1:16">
      <c r="A353" s="30">
        <v>14</v>
      </c>
      <c r="B353" s="31">
        <v>2</v>
      </c>
      <c r="C353" s="31" t="str" cm="1">
        <f t="array" ref="C353">INDEX($P$5:$P$7,B353)</f>
        <v>5:35–7:00 م</v>
      </c>
      <c r="D353" s="31">
        <v>2</v>
      </c>
      <c r="E353" s="31" t="s">
        <v>95</v>
      </c>
      <c r="F353" s="32">
        <v>1</v>
      </c>
      <c r="G353" s="31" t="s">
        <v>288</v>
      </c>
      <c r="H353" s="27"/>
      <c r="I353" s="27"/>
      <c r="J353" s="27"/>
      <c r="K353" s="27"/>
      <c r="L353" s="27"/>
      <c r="M353" s="27"/>
      <c r="N353" s="27"/>
      <c r="O353" s="27"/>
      <c r="P353" s="27"/>
    </row>
    <row r="354" spans="1:16">
      <c r="A354" s="30">
        <v>14</v>
      </c>
      <c r="B354" s="31">
        <v>2</v>
      </c>
      <c r="C354" s="31" t="str" cm="1">
        <f t="array" ref="C354">INDEX($P$5:$P$7,B354)</f>
        <v>5:35–7:00 م</v>
      </c>
      <c r="D354" s="31">
        <v>3</v>
      </c>
      <c r="E354" s="31" t="s">
        <v>95</v>
      </c>
      <c r="F354" s="32">
        <v>1</v>
      </c>
      <c r="G354" s="31" t="s">
        <v>298</v>
      </c>
      <c r="H354" s="27"/>
      <c r="I354" s="27"/>
      <c r="J354" s="27"/>
      <c r="K354" s="27"/>
      <c r="L354" s="27"/>
      <c r="M354" s="27"/>
      <c r="N354" s="27"/>
      <c r="O354" s="27"/>
      <c r="P354" s="27"/>
    </row>
    <row r="355" spans="1:16">
      <c r="A355" s="30">
        <v>14</v>
      </c>
      <c r="B355" s="31">
        <v>2</v>
      </c>
      <c r="C355" s="31" t="str" cm="1">
        <f t="array" ref="C355">INDEX($P$5:$P$7,B355)</f>
        <v>5:35–7:00 م</v>
      </c>
      <c r="D355" s="31">
        <v>4</v>
      </c>
      <c r="E355" s="31" t="s">
        <v>95</v>
      </c>
      <c r="F355" s="32">
        <v>1</v>
      </c>
      <c r="G355" s="31" t="s">
        <v>316</v>
      </c>
      <c r="H355" s="27"/>
      <c r="I355" s="27"/>
      <c r="J355" s="27"/>
      <c r="K355" s="27"/>
      <c r="L355" s="27"/>
      <c r="M355" s="27"/>
      <c r="N355" s="27"/>
      <c r="O355" s="27"/>
      <c r="P355" s="27"/>
    </row>
    <row r="356" spans="1:16">
      <c r="A356" s="30">
        <v>14</v>
      </c>
      <c r="B356" s="31">
        <v>2</v>
      </c>
      <c r="C356" s="31" t="str" cm="1">
        <f t="array" ref="C356">INDEX($P$5:$P$7,B356)</f>
        <v>5:35–7:00 م</v>
      </c>
      <c r="D356" s="31">
        <v>5</v>
      </c>
      <c r="E356" s="31" t="s">
        <v>95</v>
      </c>
      <c r="F356" s="32">
        <v>1</v>
      </c>
      <c r="G356" s="31" t="s">
        <v>478</v>
      </c>
      <c r="H356" s="27"/>
      <c r="I356" s="27"/>
      <c r="J356" s="27"/>
      <c r="K356" s="27"/>
      <c r="L356" s="27"/>
      <c r="M356" s="27"/>
      <c r="N356" s="27"/>
      <c r="O356" s="27"/>
      <c r="P356" s="27"/>
    </row>
    <row r="357" spans="1:16">
      <c r="A357" s="30">
        <v>14</v>
      </c>
      <c r="B357" s="31">
        <v>2</v>
      </c>
      <c r="C357" s="31" t="str" cm="1">
        <f t="array" ref="C357">INDEX($P$5:$P$7,B357)</f>
        <v>5:35–7:00 م</v>
      </c>
      <c r="D357" s="31">
        <v>6</v>
      </c>
      <c r="E357" s="31" t="s">
        <v>95</v>
      </c>
      <c r="F357" s="32">
        <v>1</v>
      </c>
      <c r="G357" s="31" t="s">
        <v>443</v>
      </c>
      <c r="H357" s="27"/>
      <c r="I357" s="27"/>
      <c r="J357" s="27"/>
      <c r="K357" s="27"/>
      <c r="L357" s="27"/>
      <c r="M357" s="27"/>
      <c r="N357" s="27"/>
      <c r="O357" s="27"/>
      <c r="P357" s="27"/>
    </row>
    <row r="358" spans="1:16">
      <c r="A358" s="30">
        <v>14</v>
      </c>
      <c r="B358" s="31">
        <v>2</v>
      </c>
      <c r="C358" s="31" t="str" cm="1">
        <f t="array" ref="C358">INDEX($P$5:$P$7,B358)</f>
        <v>5:35–7:00 م</v>
      </c>
      <c r="D358" s="31">
        <v>7</v>
      </c>
      <c r="E358" s="31" t="s">
        <v>95</v>
      </c>
      <c r="F358" s="32">
        <v>1</v>
      </c>
      <c r="G358" s="31" t="s">
        <v>421</v>
      </c>
      <c r="H358" s="27"/>
      <c r="I358" s="27"/>
      <c r="J358" s="27"/>
      <c r="K358" s="27"/>
      <c r="L358" s="27"/>
      <c r="M358" s="27"/>
      <c r="N358" s="27"/>
      <c r="O358" s="27"/>
      <c r="P358" s="27"/>
    </row>
    <row r="359" spans="1:16">
      <c r="A359" s="30">
        <v>14</v>
      </c>
      <c r="B359" s="31">
        <v>2</v>
      </c>
      <c r="C359" s="31" t="str" cm="1">
        <f t="array" ref="C359">INDEX($P$5:$P$7,B359)</f>
        <v>5:35–7:00 م</v>
      </c>
      <c r="D359" s="31">
        <v>8</v>
      </c>
      <c r="E359" s="31" t="s">
        <v>95</v>
      </c>
      <c r="F359" s="32">
        <v>1</v>
      </c>
      <c r="G359" s="31" t="s">
        <v>371</v>
      </c>
      <c r="H359" s="27"/>
      <c r="I359" s="27"/>
      <c r="J359" s="27"/>
      <c r="K359" s="27"/>
      <c r="L359" s="27"/>
      <c r="M359" s="27"/>
      <c r="N359" s="27"/>
      <c r="O359" s="27"/>
      <c r="P359" s="27"/>
    </row>
    <row r="360" spans="1:16">
      <c r="A360" s="30">
        <v>14</v>
      </c>
      <c r="B360" s="31">
        <v>2</v>
      </c>
      <c r="C360" s="31" t="str" cm="1">
        <f t="array" ref="C360">INDEX($P$5:$P$7,B360)</f>
        <v>5:35–7:00 م</v>
      </c>
      <c r="D360" s="31">
        <v>9</v>
      </c>
      <c r="E360" s="31" t="s">
        <v>95</v>
      </c>
      <c r="F360" s="32">
        <v>1</v>
      </c>
      <c r="G360" s="31" t="s">
        <v>361</v>
      </c>
      <c r="H360" s="27"/>
      <c r="I360" s="27"/>
      <c r="J360" s="27"/>
      <c r="K360" s="27"/>
      <c r="L360" s="27"/>
      <c r="M360" s="27"/>
      <c r="N360" s="27"/>
      <c r="O360" s="27"/>
      <c r="P360" s="27"/>
    </row>
    <row r="361" spans="1:16">
      <c r="A361" s="30">
        <v>14</v>
      </c>
      <c r="B361" s="31">
        <v>3</v>
      </c>
      <c r="C361" s="31" t="str" cm="1">
        <f t="array" ref="C361">INDEX($P$5:$P$7,B361)</f>
        <v>7:10–8:35 م</v>
      </c>
      <c r="D361" s="31">
        <v>1</v>
      </c>
      <c r="E361" s="31" t="s">
        <v>174</v>
      </c>
      <c r="F361" s="32">
        <v>1</v>
      </c>
      <c r="G361" s="31" t="s">
        <v>544</v>
      </c>
      <c r="H361" s="27"/>
      <c r="I361" s="27"/>
      <c r="J361" s="27"/>
      <c r="K361" s="27"/>
      <c r="L361" s="27"/>
      <c r="M361" s="27"/>
      <c r="N361" s="27"/>
      <c r="O361" s="27"/>
      <c r="P361" s="27"/>
    </row>
    <row r="362" spans="1:16">
      <c r="A362" s="30">
        <v>14</v>
      </c>
      <c r="B362" s="31">
        <v>3</v>
      </c>
      <c r="C362" s="31" t="str" cm="1">
        <f t="array" ref="C362">INDEX($P$5:$P$7,B362)</f>
        <v>7:10–8:35 م</v>
      </c>
      <c r="D362" s="31">
        <v>2</v>
      </c>
      <c r="E362" s="31" t="s">
        <v>174</v>
      </c>
      <c r="F362" s="32">
        <v>1</v>
      </c>
      <c r="G362" s="31" t="s">
        <v>564</v>
      </c>
      <c r="H362" s="27"/>
      <c r="I362" s="27"/>
      <c r="J362" s="27"/>
      <c r="K362" s="27"/>
      <c r="L362" s="27"/>
      <c r="M362" s="27"/>
      <c r="N362" s="27"/>
      <c r="O362" s="27"/>
      <c r="P362" s="27"/>
    </row>
    <row r="363" spans="1:16">
      <c r="A363" s="30">
        <v>14</v>
      </c>
      <c r="B363" s="31">
        <v>3</v>
      </c>
      <c r="C363" s="31" t="str" cm="1">
        <f t="array" ref="C363">INDEX($P$5:$P$7,B363)</f>
        <v>7:10–8:35 م</v>
      </c>
      <c r="D363" s="31">
        <v>3</v>
      </c>
      <c r="E363" s="31" t="s">
        <v>174</v>
      </c>
      <c r="F363" s="32">
        <v>1</v>
      </c>
      <c r="G363" s="31" t="s">
        <v>586</v>
      </c>
      <c r="H363" s="27"/>
      <c r="I363" s="27"/>
      <c r="J363" s="27"/>
      <c r="K363" s="27"/>
      <c r="L363" s="27"/>
      <c r="M363" s="27"/>
      <c r="N363" s="27"/>
      <c r="O363" s="27"/>
      <c r="P363" s="27"/>
    </row>
    <row r="364" spans="1:16">
      <c r="A364" s="30">
        <v>14</v>
      </c>
      <c r="B364" s="31">
        <v>3</v>
      </c>
      <c r="C364" s="31" t="str" cm="1">
        <f t="array" ref="C364">INDEX($P$5:$P$7,B364)</f>
        <v>7:10–8:35 م</v>
      </c>
      <c r="D364" s="31">
        <v>4</v>
      </c>
      <c r="E364" s="31" t="s">
        <v>174</v>
      </c>
      <c r="F364" s="32">
        <v>1</v>
      </c>
      <c r="G364" s="31" t="s">
        <v>607</v>
      </c>
      <c r="H364" s="27"/>
      <c r="I364" s="27"/>
      <c r="J364" s="27"/>
      <c r="K364" s="27"/>
      <c r="L364" s="27"/>
      <c r="M364" s="27"/>
      <c r="N364" s="27"/>
      <c r="O364" s="27"/>
      <c r="P364" s="27"/>
    </row>
    <row r="365" spans="1:16">
      <c r="A365" s="30">
        <v>14</v>
      </c>
      <c r="B365" s="31">
        <v>3</v>
      </c>
      <c r="C365" s="31" t="str" cm="1">
        <f t="array" ref="C365">INDEX($P$5:$P$7,B365)</f>
        <v>7:10–8:35 م</v>
      </c>
      <c r="D365" s="31">
        <v>5</v>
      </c>
      <c r="E365" s="31" t="s">
        <v>174</v>
      </c>
      <c r="F365" s="32">
        <v>1</v>
      </c>
      <c r="G365" s="31" t="s">
        <v>757</v>
      </c>
      <c r="H365" s="27"/>
      <c r="I365" s="27"/>
      <c r="J365" s="27"/>
      <c r="K365" s="27"/>
      <c r="L365" s="27"/>
      <c r="M365" s="27"/>
      <c r="N365" s="27"/>
      <c r="O365" s="27"/>
      <c r="P365" s="27"/>
    </row>
    <row r="366" spans="1:16">
      <c r="A366" s="30">
        <v>14</v>
      </c>
      <c r="B366" s="31">
        <v>3</v>
      </c>
      <c r="C366" s="31" t="str" cm="1">
        <f t="array" ref="C366">INDEX($P$5:$P$7,B366)</f>
        <v>7:10–8:35 م</v>
      </c>
      <c r="D366" s="31">
        <v>6</v>
      </c>
      <c r="E366" s="31" t="s">
        <v>174</v>
      </c>
      <c r="F366" s="32">
        <v>1</v>
      </c>
      <c r="G366" s="31" t="s">
        <v>738</v>
      </c>
      <c r="H366" s="27"/>
      <c r="I366" s="27"/>
      <c r="J366" s="27"/>
      <c r="K366" s="27"/>
      <c r="L366" s="27"/>
      <c r="M366" s="27"/>
      <c r="N366" s="27"/>
      <c r="O366" s="27"/>
      <c r="P366" s="27"/>
    </row>
    <row r="367" spans="1:16">
      <c r="A367" s="30">
        <v>14</v>
      </c>
      <c r="B367" s="31">
        <v>3</v>
      </c>
      <c r="C367" s="31" t="str" cm="1">
        <f t="array" ref="C367">INDEX($P$5:$P$7,B367)</f>
        <v>7:10–8:35 م</v>
      </c>
      <c r="D367" s="31">
        <v>7</v>
      </c>
      <c r="E367" s="31" t="s">
        <v>174</v>
      </c>
      <c r="F367" s="32">
        <v>1</v>
      </c>
      <c r="G367" s="31" t="s">
        <v>718</v>
      </c>
      <c r="H367" s="27"/>
      <c r="I367" s="27"/>
      <c r="J367" s="27"/>
      <c r="K367" s="27"/>
      <c r="L367" s="27"/>
      <c r="M367" s="27"/>
      <c r="N367" s="27"/>
      <c r="O367" s="27"/>
      <c r="P367" s="27"/>
    </row>
    <row r="368" spans="1:16">
      <c r="A368" s="30">
        <v>14</v>
      </c>
      <c r="B368" s="31">
        <v>3</v>
      </c>
      <c r="C368" s="31" t="str" cm="1">
        <f t="array" ref="C368">INDEX($P$5:$P$7,B368)</f>
        <v>7:10–8:35 م</v>
      </c>
      <c r="D368" s="31">
        <v>8</v>
      </c>
      <c r="E368" s="31" t="s">
        <v>174</v>
      </c>
      <c r="F368" s="32">
        <v>1</v>
      </c>
      <c r="G368" s="31" t="s">
        <v>678</v>
      </c>
      <c r="H368" s="27"/>
      <c r="I368" s="27"/>
      <c r="J368" s="27"/>
      <c r="K368" s="27"/>
      <c r="L368" s="27"/>
      <c r="M368" s="27"/>
      <c r="N368" s="27"/>
      <c r="O368" s="27"/>
      <c r="P368" s="27"/>
    </row>
    <row r="369" spans="1:16">
      <c r="A369" s="30">
        <v>15</v>
      </c>
      <c r="B369" s="31">
        <v>1</v>
      </c>
      <c r="C369" s="31" t="str" cm="1">
        <f t="array" ref="C369">INDEX($P$5:$P$7,B369)</f>
        <v>4:00–5:25 م</v>
      </c>
      <c r="D369" s="31">
        <v>1</v>
      </c>
      <c r="E369" s="31" t="s">
        <v>19</v>
      </c>
      <c r="F369" s="32">
        <v>1</v>
      </c>
      <c r="G369" s="31" t="s">
        <v>26</v>
      </c>
      <c r="H369" s="27"/>
      <c r="I369" s="27"/>
      <c r="J369" s="27"/>
      <c r="K369" s="27"/>
      <c r="L369" s="27"/>
      <c r="M369" s="27"/>
      <c r="N369" s="27"/>
      <c r="O369" s="27"/>
      <c r="P369" s="27"/>
    </row>
    <row r="370" spans="1:16">
      <c r="A370" s="30">
        <v>15</v>
      </c>
      <c r="B370" s="31">
        <v>1</v>
      </c>
      <c r="C370" s="31" t="str" cm="1">
        <f t="array" ref="C370">INDEX($P$5:$P$7,B370)</f>
        <v>4:00–5:25 م</v>
      </c>
      <c r="D370" s="31">
        <v>2</v>
      </c>
      <c r="E370" s="31" t="s">
        <v>19</v>
      </c>
      <c r="F370" s="32">
        <v>1</v>
      </c>
      <c r="G370" s="31" t="s">
        <v>27</v>
      </c>
      <c r="H370" s="27"/>
      <c r="I370" s="27"/>
      <c r="J370" s="27"/>
      <c r="K370" s="27"/>
      <c r="L370" s="27"/>
      <c r="M370" s="27"/>
      <c r="N370" s="27"/>
      <c r="O370" s="27"/>
      <c r="P370" s="27"/>
    </row>
    <row r="371" spans="1:16">
      <c r="A371" s="30">
        <v>15</v>
      </c>
      <c r="B371" s="31">
        <v>1</v>
      </c>
      <c r="C371" s="31" t="str" cm="1">
        <f t="array" ref="C371">INDEX($P$5:$P$7,B371)</f>
        <v>4:00–5:25 م</v>
      </c>
      <c r="D371" s="31">
        <v>3</v>
      </c>
      <c r="E371" s="31" t="s">
        <v>19</v>
      </c>
      <c r="F371" s="32">
        <v>1</v>
      </c>
      <c r="G371" s="31" t="s">
        <v>28</v>
      </c>
      <c r="H371" s="27"/>
      <c r="I371" s="27"/>
      <c r="J371" s="27"/>
      <c r="K371" s="27"/>
      <c r="L371" s="27"/>
      <c r="M371" s="27"/>
      <c r="N371" s="27"/>
      <c r="O371" s="27"/>
      <c r="P371" s="27"/>
    </row>
    <row r="372" spans="1:16">
      <c r="A372" s="30">
        <v>15</v>
      </c>
      <c r="B372" s="31">
        <v>1</v>
      </c>
      <c r="C372" s="31" t="str" cm="1">
        <f t="array" ref="C372">INDEX($P$5:$P$7,B372)</f>
        <v>4:00–5:25 م</v>
      </c>
      <c r="D372" s="31">
        <v>4</v>
      </c>
      <c r="E372" s="31" t="s">
        <v>19</v>
      </c>
      <c r="F372" s="32">
        <v>1</v>
      </c>
      <c r="G372" s="31" t="s">
        <v>213</v>
      </c>
      <c r="H372" s="27"/>
      <c r="I372" s="27"/>
      <c r="J372" s="27"/>
      <c r="K372" s="27"/>
      <c r="L372" s="27"/>
      <c r="M372" s="27"/>
      <c r="N372" s="27"/>
      <c r="O372" s="27"/>
      <c r="P372" s="27"/>
    </row>
    <row r="373" spans="1:16">
      <c r="A373" s="30">
        <v>15</v>
      </c>
      <c r="B373" s="31">
        <v>1</v>
      </c>
      <c r="C373" s="31" t="str" cm="1">
        <f t="array" ref="C373">INDEX($P$5:$P$7,B373)</f>
        <v>4:00–5:25 م</v>
      </c>
      <c r="D373" s="31">
        <v>5</v>
      </c>
      <c r="E373" s="31" t="s">
        <v>19</v>
      </c>
      <c r="F373" s="32">
        <v>1</v>
      </c>
      <c r="G373" s="31" t="s">
        <v>165</v>
      </c>
      <c r="H373" s="27"/>
      <c r="I373" s="27"/>
      <c r="J373" s="27"/>
      <c r="K373" s="27"/>
      <c r="L373" s="27"/>
      <c r="M373" s="27"/>
      <c r="N373" s="27"/>
      <c r="O373" s="27"/>
      <c r="P373" s="27"/>
    </row>
    <row r="374" spans="1:16">
      <c r="A374" s="30">
        <v>15</v>
      </c>
      <c r="B374" s="31">
        <v>1</v>
      </c>
      <c r="C374" s="31" t="str" cm="1">
        <f t="array" ref="C374">INDEX($P$5:$P$7,B374)</f>
        <v>4:00–5:25 م</v>
      </c>
      <c r="D374" s="31">
        <v>6</v>
      </c>
      <c r="E374" s="31" t="s">
        <v>19</v>
      </c>
      <c r="F374" s="32">
        <v>1</v>
      </c>
      <c r="G374" s="31" t="s">
        <v>119</v>
      </c>
      <c r="H374" s="27"/>
      <c r="I374" s="27"/>
      <c r="J374" s="27"/>
      <c r="K374" s="27"/>
      <c r="L374" s="27"/>
      <c r="M374" s="27"/>
      <c r="N374" s="27"/>
      <c r="O374" s="27"/>
      <c r="P374" s="27"/>
    </row>
    <row r="375" spans="1:16">
      <c r="A375" s="30">
        <v>15</v>
      </c>
      <c r="B375" s="31">
        <v>1</v>
      </c>
      <c r="C375" s="31" t="str" cm="1">
        <f t="array" ref="C375">INDEX($P$5:$P$7,B375)</f>
        <v>4:00–5:25 م</v>
      </c>
      <c r="D375" s="31">
        <v>7</v>
      </c>
      <c r="E375" s="31" t="s">
        <v>19</v>
      </c>
      <c r="F375" s="32">
        <v>1</v>
      </c>
      <c r="G375" s="31" t="s">
        <v>112</v>
      </c>
      <c r="H375" s="27"/>
      <c r="I375" s="27"/>
      <c r="J375" s="27"/>
      <c r="K375" s="27"/>
      <c r="L375" s="27"/>
      <c r="M375" s="27"/>
      <c r="N375" s="27"/>
      <c r="O375" s="27"/>
      <c r="P375" s="27"/>
    </row>
    <row r="376" spans="1:16">
      <c r="A376" s="30">
        <v>15</v>
      </c>
      <c r="B376" s="31">
        <v>1</v>
      </c>
      <c r="C376" s="31" t="str" cm="1">
        <f t="array" ref="C376">INDEX($P$5:$P$7,B376)</f>
        <v>4:00–5:25 م</v>
      </c>
      <c r="D376" s="31">
        <v>8</v>
      </c>
      <c r="E376" s="31" t="s">
        <v>19</v>
      </c>
      <c r="F376" s="32">
        <v>1</v>
      </c>
      <c r="G376" s="31" t="s">
        <v>110</v>
      </c>
      <c r="H376" s="27"/>
      <c r="I376" s="27"/>
      <c r="J376" s="27"/>
      <c r="K376" s="27"/>
      <c r="L376" s="27"/>
      <c r="M376" s="27"/>
      <c r="N376" s="27"/>
      <c r="O376" s="27"/>
      <c r="P376" s="27"/>
    </row>
    <row r="377" spans="1:16">
      <c r="A377" s="30">
        <v>15</v>
      </c>
      <c r="B377" s="31">
        <v>1</v>
      </c>
      <c r="C377" s="31" t="str" cm="1">
        <f t="array" ref="C377">INDEX($P$5:$P$7,B377)</f>
        <v>4:00–5:25 م</v>
      </c>
      <c r="D377" s="31">
        <v>9</v>
      </c>
      <c r="E377" s="31" t="s">
        <v>19</v>
      </c>
      <c r="F377" s="32">
        <v>1</v>
      </c>
      <c r="G377" s="31" t="s">
        <v>99</v>
      </c>
      <c r="H377" s="27"/>
      <c r="I377" s="27"/>
      <c r="J377" s="27"/>
      <c r="K377" s="27"/>
      <c r="L377" s="27"/>
      <c r="M377" s="27"/>
      <c r="N377" s="27"/>
      <c r="O377" s="27"/>
      <c r="P377" s="27"/>
    </row>
    <row r="378" spans="1:16">
      <c r="A378" s="30">
        <v>15</v>
      </c>
      <c r="B378" s="31">
        <v>2</v>
      </c>
      <c r="C378" s="31" t="str" cm="1">
        <f t="array" ref="C378">INDEX($P$5:$P$7,B378)</f>
        <v>5:35–7:00 م</v>
      </c>
      <c r="D378" s="31">
        <v>1</v>
      </c>
      <c r="E378" s="31" t="s">
        <v>95</v>
      </c>
      <c r="F378" s="32">
        <v>1</v>
      </c>
      <c r="G378" s="31" t="s">
        <v>270</v>
      </c>
      <c r="H378" s="27"/>
      <c r="I378" s="27"/>
      <c r="J378" s="27"/>
      <c r="K378" s="27"/>
      <c r="L378" s="27"/>
      <c r="M378" s="27"/>
      <c r="N378" s="27"/>
      <c r="O378" s="27"/>
      <c r="P378" s="27"/>
    </row>
    <row r="379" spans="1:16">
      <c r="A379" s="30">
        <v>15</v>
      </c>
      <c r="B379" s="31">
        <v>2</v>
      </c>
      <c r="C379" s="31" t="str" cm="1">
        <f t="array" ref="C379">INDEX($P$5:$P$7,B379)</f>
        <v>5:35–7:00 م</v>
      </c>
      <c r="D379" s="31">
        <v>2</v>
      </c>
      <c r="E379" s="31" t="s">
        <v>95</v>
      </c>
      <c r="F379" s="32">
        <v>1</v>
      </c>
      <c r="G379" s="31" t="s">
        <v>282</v>
      </c>
      <c r="H379" s="27"/>
      <c r="I379" s="27"/>
      <c r="J379" s="27"/>
      <c r="K379" s="27"/>
      <c r="L379" s="27"/>
      <c r="M379" s="27"/>
      <c r="N379" s="27"/>
      <c r="O379" s="27"/>
      <c r="P379" s="27"/>
    </row>
    <row r="380" spans="1:16">
      <c r="A380" s="30">
        <v>15</v>
      </c>
      <c r="B380" s="31">
        <v>2</v>
      </c>
      <c r="C380" s="31" t="str" cm="1">
        <f t="array" ref="C380">INDEX($P$5:$P$7,B380)</f>
        <v>5:35–7:00 م</v>
      </c>
      <c r="D380" s="31">
        <v>3</v>
      </c>
      <c r="E380" s="31" t="s">
        <v>95</v>
      </c>
      <c r="F380" s="32">
        <v>1</v>
      </c>
      <c r="G380" s="31" t="s">
        <v>289</v>
      </c>
      <c r="H380" s="27"/>
      <c r="I380" s="27"/>
      <c r="J380" s="27"/>
      <c r="K380" s="27"/>
      <c r="L380" s="27"/>
      <c r="M380" s="27"/>
      <c r="N380" s="27"/>
      <c r="O380" s="27"/>
      <c r="P380" s="27"/>
    </row>
    <row r="381" spans="1:16">
      <c r="A381" s="30">
        <v>15</v>
      </c>
      <c r="B381" s="31">
        <v>2</v>
      </c>
      <c r="C381" s="31" t="str" cm="1">
        <f t="array" ref="C381">INDEX($P$5:$P$7,B381)</f>
        <v>5:35–7:00 م</v>
      </c>
      <c r="D381" s="31">
        <v>4</v>
      </c>
      <c r="E381" s="31" t="s">
        <v>95</v>
      </c>
      <c r="F381" s="32">
        <v>1</v>
      </c>
      <c r="G381" s="31" t="s">
        <v>480</v>
      </c>
      <c r="H381" s="27"/>
      <c r="I381" s="27"/>
      <c r="J381" s="27"/>
      <c r="K381" s="27"/>
      <c r="L381" s="27"/>
      <c r="M381" s="27"/>
      <c r="N381" s="27"/>
      <c r="O381" s="27"/>
      <c r="P381" s="27"/>
    </row>
    <row r="382" spans="1:16">
      <c r="A382" s="30">
        <v>15</v>
      </c>
      <c r="B382" s="31">
        <v>2</v>
      </c>
      <c r="C382" s="31" t="str" cm="1">
        <f t="array" ref="C382">INDEX($P$5:$P$7,B382)</f>
        <v>5:35–7:00 م</v>
      </c>
      <c r="D382" s="31">
        <v>5</v>
      </c>
      <c r="E382" s="31" t="s">
        <v>95</v>
      </c>
      <c r="F382" s="32">
        <v>1</v>
      </c>
      <c r="G382" s="31" t="s">
        <v>444</v>
      </c>
      <c r="H382" s="27"/>
      <c r="I382" s="27"/>
      <c r="J382" s="27"/>
      <c r="K382" s="27"/>
      <c r="L382" s="27"/>
      <c r="M382" s="27"/>
      <c r="N382" s="27"/>
      <c r="O382" s="27"/>
      <c r="P382" s="27"/>
    </row>
    <row r="383" spans="1:16">
      <c r="A383" s="30">
        <v>15</v>
      </c>
      <c r="B383" s="31">
        <v>2</v>
      </c>
      <c r="C383" s="31" t="str" cm="1">
        <f t="array" ref="C383">INDEX($P$5:$P$7,B383)</f>
        <v>5:35–7:00 م</v>
      </c>
      <c r="D383" s="31">
        <v>6</v>
      </c>
      <c r="E383" s="31" t="s">
        <v>95</v>
      </c>
      <c r="F383" s="32">
        <v>1</v>
      </c>
      <c r="G383" s="31" t="s">
        <v>422</v>
      </c>
      <c r="H383" s="27"/>
      <c r="I383" s="27"/>
      <c r="J383" s="27"/>
      <c r="K383" s="27"/>
      <c r="L383" s="27"/>
      <c r="M383" s="27"/>
      <c r="N383" s="27"/>
      <c r="O383" s="27"/>
      <c r="P383" s="27"/>
    </row>
    <row r="384" spans="1:16">
      <c r="A384" s="30">
        <v>15</v>
      </c>
      <c r="B384" s="31">
        <v>2</v>
      </c>
      <c r="C384" s="31" t="str" cm="1">
        <f t="array" ref="C384">INDEX($P$5:$P$7,B384)</f>
        <v>5:35–7:00 م</v>
      </c>
      <c r="D384" s="31">
        <v>7</v>
      </c>
      <c r="E384" s="31" t="s">
        <v>95</v>
      </c>
      <c r="F384" s="32">
        <v>1</v>
      </c>
      <c r="G384" s="31" t="s">
        <v>372</v>
      </c>
      <c r="H384" s="27"/>
      <c r="I384" s="27"/>
      <c r="J384" s="27"/>
      <c r="K384" s="27"/>
      <c r="L384" s="27"/>
      <c r="M384" s="27"/>
      <c r="N384" s="27"/>
      <c r="O384" s="27"/>
      <c r="P384" s="27"/>
    </row>
    <row r="385" spans="1:16">
      <c r="A385" s="30">
        <v>15</v>
      </c>
      <c r="B385" s="31">
        <v>2</v>
      </c>
      <c r="C385" s="31" t="str" cm="1">
        <f t="array" ref="C385">INDEX($P$5:$P$7,B385)</f>
        <v>5:35–7:00 م</v>
      </c>
      <c r="D385" s="31">
        <v>8</v>
      </c>
      <c r="E385" s="31" t="s">
        <v>95</v>
      </c>
      <c r="F385" s="32">
        <v>1</v>
      </c>
      <c r="G385" s="31" t="s">
        <v>362</v>
      </c>
      <c r="H385" s="27"/>
      <c r="I385" s="27"/>
      <c r="J385" s="27"/>
      <c r="K385" s="27"/>
      <c r="L385" s="27"/>
      <c r="M385" s="27"/>
      <c r="N385" s="27"/>
      <c r="O385" s="27"/>
      <c r="P385" s="27"/>
    </row>
    <row r="386" spans="1:16">
      <c r="A386" s="30">
        <v>15</v>
      </c>
      <c r="B386" s="31">
        <v>2</v>
      </c>
      <c r="C386" s="31" t="str" cm="1">
        <f t="array" ref="C386">INDEX($P$5:$P$7,B386)</f>
        <v>5:35–7:00 م</v>
      </c>
      <c r="D386" s="31">
        <v>9</v>
      </c>
      <c r="E386" s="31" t="s">
        <v>95</v>
      </c>
      <c r="F386" s="32">
        <v>1</v>
      </c>
      <c r="G386" s="31" t="s">
        <v>354</v>
      </c>
      <c r="H386" s="27"/>
      <c r="I386" s="27"/>
      <c r="J386" s="27"/>
      <c r="K386" s="27"/>
      <c r="L386" s="27"/>
      <c r="M386" s="27"/>
      <c r="N386" s="27"/>
      <c r="O386" s="27"/>
      <c r="P386" s="27"/>
    </row>
    <row r="387" spans="1:16">
      <c r="A387" s="30">
        <v>15</v>
      </c>
      <c r="B387" s="31">
        <v>3</v>
      </c>
      <c r="C387" s="31" t="str" cm="1">
        <f t="array" ref="C387">INDEX($P$5:$P$7,B387)</f>
        <v>7:10–8:35 م</v>
      </c>
      <c r="D387" s="31">
        <v>1</v>
      </c>
      <c r="E387" s="31" t="s">
        <v>174</v>
      </c>
      <c r="F387" s="32">
        <v>1</v>
      </c>
      <c r="G387" s="31" t="s">
        <v>533</v>
      </c>
      <c r="H387" s="27"/>
      <c r="I387" s="27"/>
      <c r="J387" s="27"/>
      <c r="K387" s="27"/>
      <c r="L387" s="27"/>
      <c r="M387" s="27"/>
      <c r="N387" s="27"/>
      <c r="O387" s="27"/>
      <c r="P387" s="27"/>
    </row>
    <row r="388" spans="1:16">
      <c r="A388" s="30">
        <v>15</v>
      </c>
      <c r="B388" s="31">
        <v>3</v>
      </c>
      <c r="C388" s="31" t="str" cm="1">
        <f t="array" ref="C388">INDEX($P$5:$P$7,B388)</f>
        <v>7:10–8:35 م</v>
      </c>
      <c r="D388" s="31">
        <v>2</v>
      </c>
      <c r="E388" s="31" t="s">
        <v>174</v>
      </c>
      <c r="F388" s="32">
        <v>1</v>
      </c>
      <c r="G388" s="31" t="s">
        <v>543</v>
      </c>
      <c r="H388" s="27"/>
      <c r="I388" s="27"/>
      <c r="J388" s="27"/>
      <c r="K388" s="27"/>
      <c r="L388" s="27"/>
      <c r="M388" s="27"/>
      <c r="N388" s="27"/>
      <c r="O388" s="27"/>
      <c r="P388" s="27"/>
    </row>
    <row r="389" spans="1:16">
      <c r="A389" s="30">
        <v>15</v>
      </c>
      <c r="B389" s="31">
        <v>3</v>
      </c>
      <c r="C389" s="31" t="str" cm="1">
        <f t="array" ref="C389">INDEX($P$5:$P$7,B389)</f>
        <v>7:10–8:35 م</v>
      </c>
      <c r="D389" s="31">
        <v>3</v>
      </c>
      <c r="E389" s="31" t="s">
        <v>174</v>
      </c>
      <c r="F389" s="32">
        <v>1</v>
      </c>
      <c r="G389" s="31" t="s">
        <v>565</v>
      </c>
      <c r="H389" s="27"/>
      <c r="I389" s="27"/>
      <c r="J389" s="27"/>
      <c r="K389" s="27"/>
      <c r="L389" s="27"/>
      <c r="M389" s="27"/>
      <c r="N389" s="27"/>
      <c r="O389" s="27"/>
      <c r="P389" s="27"/>
    </row>
    <row r="390" spans="1:16">
      <c r="A390" s="30">
        <v>15</v>
      </c>
      <c r="B390" s="31">
        <v>3</v>
      </c>
      <c r="C390" s="31" t="str" cm="1">
        <f t="array" ref="C390">INDEX($P$5:$P$7,B390)</f>
        <v>7:10–8:35 م</v>
      </c>
      <c r="D390" s="31">
        <v>4</v>
      </c>
      <c r="E390" s="31" t="s">
        <v>174</v>
      </c>
      <c r="F390" s="32">
        <v>1</v>
      </c>
      <c r="G390" s="31" t="s">
        <v>758</v>
      </c>
      <c r="H390" s="27"/>
      <c r="I390" s="27"/>
      <c r="J390" s="27"/>
      <c r="K390" s="27"/>
      <c r="L390" s="27"/>
      <c r="M390" s="27"/>
      <c r="N390" s="27"/>
      <c r="O390" s="27"/>
      <c r="P390" s="27"/>
    </row>
    <row r="391" spans="1:16">
      <c r="A391" s="30">
        <v>15</v>
      </c>
      <c r="B391" s="31">
        <v>3</v>
      </c>
      <c r="C391" s="31" t="str" cm="1">
        <f t="array" ref="C391">INDEX($P$5:$P$7,B391)</f>
        <v>7:10–8:35 م</v>
      </c>
      <c r="D391" s="31">
        <v>5</v>
      </c>
      <c r="E391" s="31" t="s">
        <v>174</v>
      </c>
      <c r="F391" s="32">
        <v>1</v>
      </c>
      <c r="G391" s="31" t="s">
        <v>739</v>
      </c>
      <c r="H391" s="27"/>
      <c r="I391" s="27"/>
      <c r="J391" s="27"/>
      <c r="K391" s="27"/>
      <c r="L391" s="27"/>
      <c r="M391" s="27"/>
      <c r="N391" s="27"/>
      <c r="O391" s="27"/>
      <c r="P391" s="27"/>
    </row>
    <row r="392" spans="1:16">
      <c r="A392" s="30">
        <v>15</v>
      </c>
      <c r="B392" s="31">
        <v>3</v>
      </c>
      <c r="C392" s="31" t="str" cm="1">
        <f t="array" ref="C392">INDEX($P$5:$P$7,B392)</f>
        <v>7:10–8:35 م</v>
      </c>
      <c r="D392" s="31">
        <v>6</v>
      </c>
      <c r="E392" s="31" t="s">
        <v>174</v>
      </c>
      <c r="F392" s="32">
        <v>1</v>
      </c>
      <c r="G392" s="31" t="s">
        <v>719</v>
      </c>
      <c r="H392" s="27"/>
      <c r="I392" s="27"/>
      <c r="J392" s="27"/>
      <c r="K392" s="27"/>
      <c r="L392" s="27"/>
      <c r="M392" s="27"/>
      <c r="N392" s="27"/>
      <c r="O392" s="27"/>
      <c r="P392" s="27"/>
    </row>
    <row r="393" spans="1:16">
      <c r="A393" s="30">
        <v>15</v>
      </c>
      <c r="B393" s="31">
        <v>3</v>
      </c>
      <c r="C393" s="31" t="str" cm="1">
        <f t="array" ref="C393">INDEX($P$5:$P$7,B393)</f>
        <v>7:10–8:35 م</v>
      </c>
      <c r="D393" s="31">
        <v>7</v>
      </c>
      <c r="E393" s="31" t="s">
        <v>174</v>
      </c>
      <c r="F393" s="32">
        <v>1</v>
      </c>
      <c r="G393" s="31" t="s">
        <v>679</v>
      </c>
      <c r="H393" s="27"/>
      <c r="I393" s="27"/>
      <c r="J393" s="27"/>
      <c r="K393" s="27"/>
      <c r="L393" s="27"/>
      <c r="M393" s="27"/>
      <c r="N393" s="27"/>
      <c r="O393" s="27"/>
      <c r="P393" s="27"/>
    </row>
    <row r="394" spans="1:16">
      <c r="A394" s="30">
        <v>15</v>
      </c>
      <c r="B394" s="31">
        <v>3</v>
      </c>
      <c r="C394" s="31" t="str" cm="1">
        <f t="array" ref="C394">INDEX($P$5:$P$7,B394)</f>
        <v>7:10–8:35 م</v>
      </c>
      <c r="D394" s="31">
        <v>8</v>
      </c>
      <c r="E394" s="31" t="s">
        <v>174</v>
      </c>
      <c r="F394" s="32">
        <v>1</v>
      </c>
      <c r="G394" s="31" t="s">
        <v>669</v>
      </c>
      <c r="H394" s="27"/>
      <c r="I394" s="27"/>
      <c r="J394" s="27"/>
      <c r="K394" s="27"/>
      <c r="L394" s="27"/>
      <c r="M394" s="27"/>
      <c r="N394" s="27"/>
      <c r="O394" s="27"/>
      <c r="P394" s="27"/>
    </row>
    <row r="395" spans="1:16">
      <c r="A395" s="30">
        <v>16</v>
      </c>
      <c r="B395" s="31">
        <v>1</v>
      </c>
      <c r="C395" s="31" t="str" cm="1">
        <f t="array" ref="C395">INDEX($P$5:$P$7,B395)</f>
        <v>4:00–5:25 م</v>
      </c>
      <c r="D395" s="31">
        <v>1</v>
      </c>
      <c r="E395" s="31" t="s">
        <v>19</v>
      </c>
      <c r="F395" s="32">
        <v>1</v>
      </c>
      <c r="G395" s="31" t="s">
        <v>29</v>
      </c>
      <c r="H395" s="27"/>
      <c r="I395" s="27"/>
      <c r="J395" s="27"/>
      <c r="K395" s="27"/>
      <c r="L395" s="27"/>
      <c r="M395" s="27"/>
      <c r="N395" s="27"/>
      <c r="O395" s="27"/>
      <c r="P395" s="27"/>
    </row>
    <row r="396" spans="1:16">
      <c r="A396" s="30">
        <v>16</v>
      </c>
      <c r="B396" s="31">
        <v>1</v>
      </c>
      <c r="C396" s="31" t="str" cm="1">
        <f t="array" ref="C396">INDEX($P$5:$P$7,B396)</f>
        <v>4:00–5:25 م</v>
      </c>
      <c r="D396" s="31">
        <v>2</v>
      </c>
      <c r="E396" s="31" t="s">
        <v>19</v>
      </c>
      <c r="F396" s="32">
        <v>1</v>
      </c>
      <c r="G396" s="31" t="s">
        <v>30</v>
      </c>
      <c r="H396" s="27"/>
      <c r="I396" s="27"/>
      <c r="J396" s="27"/>
      <c r="K396" s="27"/>
      <c r="L396" s="27"/>
      <c r="M396" s="27"/>
      <c r="N396" s="27"/>
      <c r="O396" s="27"/>
      <c r="P396" s="27"/>
    </row>
    <row r="397" spans="1:16">
      <c r="A397" s="30">
        <v>16</v>
      </c>
      <c r="B397" s="31">
        <v>1</v>
      </c>
      <c r="C397" s="31" t="str" cm="1">
        <f t="array" ref="C397">INDEX($P$5:$P$7,B397)</f>
        <v>4:00–5:25 م</v>
      </c>
      <c r="D397" s="31">
        <v>3</v>
      </c>
      <c r="E397" s="31" t="s">
        <v>19</v>
      </c>
      <c r="F397" s="32">
        <v>1</v>
      </c>
      <c r="G397" s="31" t="s">
        <v>215</v>
      </c>
      <c r="H397" s="27"/>
      <c r="I397" s="27"/>
      <c r="J397" s="27"/>
      <c r="K397" s="27"/>
      <c r="L397" s="27"/>
      <c r="M397" s="27"/>
      <c r="N397" s="27"/>
      <c r="O397" s="27"/>
      <c r="P397" s="27"/>
    </row>
    <row r="398" spans="1:16">
      <c r="A398" s="30">
        <v>16</v>
      </c>
      <c r="B398" s="31">
        <v>1</v>
      </c>
      <c r="C398" s="31" t="str" cm="1">
        <f t="array" ref="C398">INDEX($P$5:$P$7,B398)</f>
        <v>4:00–5:25 م</v>
      </c>
      <c r="D398" s="31">
        <v>4</v>
      </c>
      <c r="E398" s="31" t="s">
        <v>19</v>
      </c>
      <c r="F398" s="32">
        <v>1</v>
      </c>
      <c r="G398" s="31" t="s">
        <v>166</v>
      </c>
      <c r="H398" s="27"/>
      <c r="I398" s="27"/>
      <c r="J398" s="27"/>
      <c r="K398" s="27"/>
      <c r="L398" s="27"/>
      <c r="M398" s="27"/>
      <c r="N398" s="27"/>
      <c r="O398" s="27"/>
      <c r="P398" s="27"/>
    </row>
    <row r="399" spans="1:16">
      <c r="A399" s="30">
        <v>16</v>
      </c>
      <c r="B399" s="31">
        <v>1</v>
      </c>
      <c r="C399" s="31" t="str" cm="1">
        <f t="array" ref="C399">INDEX($P$5:$P$7,B399)</f>
        <v>4:00–5:25 م</v>
      </c>
      <c r="D399" s="31">
        <v>5</v>
      </c>
      <c r="E399" s="31" t="s">
        <v>19</v>
      </c>
      <c r="F399" s="32">
        <v>1</v>
      </c>
      <c r="G399" s="31" t="s">
        <v>167</v>
      </c>
      <c r="H399" s="27"/>
      <c r="I399" s="27"/>
      <c r="J399" s="27"/>
      <c r="K399" s="27"/>
      <c r="L399" s="27"/>
      <c r="M399" s="27"/>
      <c r="N399" s="27"/>
      <c r="O399" s="27"/>
      <c r="P399" s="27"/>
    </row>
    <row r="400" spans="1:16">
      <c r="A400" s="30">
        <v>16</v>
      </c>
      <c r="B400" s="31">
        <v>1</v>
      </c>
      <c r="C400" s="31" t="str" cm="1">
        <f t="array" ref="C400">INDEX($P$5:$P$7,B400)</f>
        <v>4:00–5:25 م</v>
      </c>
      <c r="D400" s="31">
        <v>6</v>
      </c>
      <c r="E400" s="31" t="s">
        <v>19</v>
      </c>
      <c r="F400" s="32">
        <v>1</v>
      </c>
      <c r="G400" s="31" t="s">
        <v>168</v>
      </c>
      <c r="H400" s="27"/>
      <c r="I400" s="27"/>
      <c r="J400" s="27"/>
      <c r="K400" s="27"/>
      <c r="L400" s="27"/>
      <c r="M400" s="27"/>
      <c r="N400" s="27"/>
      <c r="O400" s="27"/>
      <c r="P400" s="27"/>
    </row>
    <row r="401" spans="1:16">
      <c r="A401" s="30">
        <v>16</v>
      </c>
      <c r="B401" s="31">
        <v>1</v>
      </c>
      <c r="C401" s="31" t="str" cm="1">
        <f t="array" ref="C401">INDEX($P$5:$P$7,B401)</f>
        <v>4:00–5:25 م</v>
      </c>
      <c r="D401" s="31">
        <v>7</v>
      </c>
      <c r="E401" s="31" t="s">
        <v>19</v>
      </c>
      <c r="F401" s="32">
        <v>1</v>
      </c>
      <c r="G401" s="31" t="s">
        <v>105</v>
      </c>
      <c r="H401" s="27"/>
      <c r="I401" s="27"/>
      <c r="J401" s="27"/>
      <c r="K401" s="27"/>
      <c r="L401" s="27"/>
      <c r="M401" s="27"/>
      <c r="N401" s="27"/>
      <c r="O401" s="27"/>
      <c r="P401" s="27"/>
    </row>
    <row r="402" spans="1:16">
      <c r="A402" s="30">
        <v>16</v>
      </c>
      <c r="B402" s="31">
        <v>1</v>
      </c>
      <c r="C402" s="31" t="str" cm="1">
        <f t="array" ref="C402">INDEX($P$5:$P$7,B402)</f>
        <v>4:00–5:25 م</v>
      </c>
      <c r="D402" s="31">
        <v>8</v>
      </c>
      <c r="E402" s="31" t="s">
        <v>19</v>
      </c>
      <c r="F402" s="32">
        <v>1</v>
      </c>
      <c r="G402" s="31" t="s">
        <v>100</v>
      </c>
      <c r="H402" s="27"/>
      <c r="I402" s="27"/>
      <c r="J402" s="27"/>
      <c r="K402" s="27"/>
      <c r="L402" s="27"/>
      <c r="M402" s="27"/>
      <c r="N402" s="27"/>
      <c r="O402" s="27"/>
      <c r="P402" s="27"/>
    </row>
    <row r="403" spans="1:16">
      <c r="A403" s="30">
        <v>16</v>
      </c>
      <c r="B403" s="31">
        <v>1</v>
      </c>
      <c r="C403" s="31" t="str" cm="1">
        <f t="array" ref="C403">INDEX($P$5:$P$7,B403)</f>
        <v>4:00–5:25 م</v>
      </c>
      <c r="D403" s="31">
        <v>9</v>
      </c>
      <c r="E403" s="31" t="s">
        <v>19</v>
      </c>
      <c r="F403" s="32">
        <v>1</v>
      </c>
      <c r="G403" s="31" t="s">
        <v>89</v>
      </c>
      <c r="H403" s="27"/>
      <c r="I403" s="27"/>
      <c r="J403" s="27"/>
      <c r="K403" s="27"/>
      <c r="L403" s="27"/>
      <c r="M403" s="27"/>
      <c r="N403" s="27"/>
      <c r="O403" s="27"/>
      <c r="P403" s="27"/>
    </row>
    <row r="404" spans="1:16">
      <c r="A404" s="30">
        <v>16</v>
      </c>
      <c r="B404" s="31">
        <v>2</v>
      </c>
      <c r="C404" s="31" t="str" cm="1">
        <f t="array" ref="C404">INDEX($P$5:$P$7,B404)</f>
        <v>5:35–7:00 م</v>
      </c>
      <c r="D404" s="31">
        <v>1</v>
      </c>
      <c r="E404" s="31" t="s">
        <v>95</v>
      </c>
      <c r="F404" s="32">
        <v>1</v>
      </c>
      <c r="G404" s="31" t="s">
        <v>239</v>
      </c>
      <c r="H404" s="27"/>
      <c r="I404" s="27"/>
      <c r="J404" s="27"/>
      <c r="K404" s="27"/>
      <c r="L404" s="27"/>
      <c r="M404" s="27"/>
      <c r="N404" s="27"/>
      <c r="O404" s="27"/>
      <c r="P404" s="27"/>
    </row>
    <row r="405" spans="1:16">
      <c r="A405" s="30">
        <v>16</v>
      </c>
      <c r="B405" s="31">
        <v>2</v>
      </c>
      <c r="C405" s="31" t="str" cm="1">
        <f t="array" ref="C405">INDEX($P$5:$P$7,B405)</f>
        <v>5:35–7:00 م</v>
      </c>
      <c r="D405" s="31">
        <v>2</v>
      </c>
      <c r="E405" s="31" t="s">
        <v>95</v>
      </c>
      <c r="F405" s="32">
        <v>1</v>
      </c>
      <c r="G405" s="31" t="s">
        <v>259</v>
      </c>
      <c r="H405" s="27"/>
      <c r="I405" s="27"/>
      <c r="J405" s="27"/>
      <c r="K405" s="27"/>
      <c r="L405" s="27"/>
      <c r="M405" s="27"/>
      <c r="N405" s="27"/>
      <c r="O405" s="27"/>
      <c r="P405" s="27"/>
    </row>
    <row r="406" spans="1:16">
      <c r="A406" s="30">
        <v>16</v>
      </c>
      <c r="B406" s="31">
        <v>2</v>
      </c>
      <c r="C406" s="31" t="str" cm="1">
        <f t="array" ref="C406">INDEX($P$5:$P$7,B406)</f>
        <v>5:35–7:00 م</v>
      </c>
      <c r="D406" s="31">
        <v>3</v>
      </c>
      <c r="E406" s="31" t="s">
        <v>95</v>
      </c>
      <c r="F406" s="32">
        <v>1</v>
      </c>
      <c r="G406" s="31" t="s">
        <v>482</v>
      </c>
      <c r="H406" s="27"/>
      <c r="I406" s="27"/>
      <c r="J406" s="27"/>
      <c r="K406" s="27"/>
      <c r="L406" s="27"/>
      <c r="M406" s="27"/>
      <c r="N406" s="27"/>
      <c r="O406" s="27"/>
      <c r="P406" s="27"/>
    </row>
    <row r="407" spans="1:16">
      <c r="A407" s="30">
        <v>16</v>
      </c>
      <c r="B407" s="31">
        <v>2</v>
      </c>
      <c r="C407" s="31" t="str" cm="1">
        <f t="array" ref="C407">INDEX($P$5:$P$7,B407)</f>
        <v>5:35–7:00 م</v>
      </c>
      <c r="D407" s="31">
        <v>4</v>
      </c>
      <c r="E407" s="31" t="s">
        <v>95</v>
      </c>
      <c r="F407" s="32">
        <v>1</v>
      </c>
      <c r="G407" s="31" t="s">
        <v>445</v>
      </c>
      <c r="H407" s="27"/>
      <c r="I407" s="27"/>
      <c r="J407" s="27"/>
      <c r="K407" s="27"/>
      <c r="L407" s="27"/>
      <c r="M407" s="27"/>
      <c r="N407" s="27"/>
      <c r="O407" s="27"/>
      <c r="P407" s="27"/>
    </row>
    <row r="408" spans="1:16">
      <c r="A408" s="30">
        <v>16</v>
      </c>
      <c r="B408" s="31">
        <v>2</v>
      </c>
      <c r="C408" s="31" t="str" cm="1">
        <f t="array" ref="C408">INDEX($P$5:$P$7,B408)</f>
        <v>5:35–7:00 م</v>
      </c>
      <c r="D408" s="31">
        <v>5</v>
      </c>
      <c r="E408" s="31" t="s">
        <v>95</v>
      </c>
      <c r="F408" s="32">
        <v>1</v>
      </c>
      <c r="G408" s="31" t="s">
        <v>423</v>
      </c>
      <c r="H408" s="27"/>
      <c r="I408" s="27"/>
      <c r="J408" s="27"/>
      <c r="K408" s="27"/>
      <c r="L408" s="27"/>
      <c r="M408" s="27"/>
      <c r="N408" s="27"/>
      <c r="O408" s="27"/>
      <c r="P408" s="27"/>
    </row>
    <row r="409" spans="1:16">
      <c r="A409" s="30">
        <v>16</v>
      </c>
      <c r="B409" s="31">
        <v>2</v>
      </c>
      <c r="C409" s="31" t="str" cm="1">
        <f t="array" ref="C409">INDEX($P$5:$P$7,B409)</f>
        <v>5:35–7:00 م</v>
      </c>
      <c r="D409" s="31">
        <v>6</v>
      </c>
      <c r="E409" s="31" t="s">
        <v>95</v>
      </c>
      <c r="F409" s="32">
        <v>1</v>
      </c>
      <c r="G409" s="31" t="s">
        <v>366</v>
      </c>
      <c r="H409" s="27"/>
      <c r="I409" s="27"/>
      <c r="J409" s="27"/>
      <c r="K409" s="27"/>
      <c r="L409" s="27"/>
      <c r="M409" s="27"/>
      <c r="N409" s="27"/>
      <c r="O409" s="27"/>
      <c r="P409" s="27"/>
    </row>
    <row r="410" spans="1:16">
      <c r="A410" s="30">
        <v>16</v>
      </c>
      <c r="B410" s="31">
        <v>2</v>
      </c>
      <c r="C410" s="31" t="str" cm="1">
        <f t="array" ref="C410">INDEX($P$5:$P$7,B410)</f>
        <v>5:35–7:00 م</v>
      </c>
      <c r="D410" s="31">
        <v>7</v>
      </c>
      <c r="E410" s="31" t="s">
        <v>95</v>
      </c>
      <c r="F410" s="32">
        <v>1</v>
      </c>
      <c r="G410" s="31" t="s">
        <v>363</v>
      </c>
      <c r="H410" s="27"/>
      <c r="I410" s="27"/>
      <c r="J410" s="27"/>
      <c r="K410" s="27"/>
      <c r="L410" s="27"/>
      <c r="M410" s="27"/>
      <c r="N410" s="27"/>
      <c r="O410" s="27"/>
      <c r="P410" s="27"/>
    </row>
    <row r="411" spans="1:16">
      <c r="A411" s="30">
        <v>16</v>
      </c>
      <c r="B411" s="31">
        <v>2</v>
      </c>
      <c r="C411" s="31" t="str" cm="1">
        <f t="array" ref="C411">INDEX($P$5:$P$7,B411)</f>
        <v>5:35–7:00 م</v>
      </c>
      <c r="D411" s="31">
        <v>8</v>
      </c>
      <c r="E411" s="31" t="s">
        <v>95</v>
      </c>
      <c r="F411" s="32">
        <v>1</v>
      </c>
      <c r="G411" s="31" t="s">
        <v>355</v>
      </c>
      <c r="H411" s="27"/>
      <c r="I411" s="27"/>
      <c r="J411" s="27"/>
      <c r="K411" s="27"/>
      <c r="L411" s="27"/>
      <c r="M411" s="27"/>
      <c r="N411" s="27"/>
      <c r="O411" s="27"/>
      <c r="P411" s="27"/>
    </row>
    <row r="412" spans="1:16">
      <c r="A412" s="30">
        <v>16</v>
      </c>
      <c r="B412" s="31">
        <v>2</v>
      </c>
      <c r="C412" s="31" t="str" cm="1">
        <f t="array" ref="C412">INDEX($P$5:$P$7,B412)</f>
        <v>5:35–7:00 م</v>
      </c>
      <c r="D412" s="31">
        <v>9</v>
      </c>
      <c r="E412" s="31" t="s">
        <v>95</v>
      </c>
      <c r="F412" s="32">
        <v>1</v>
      </c>
      <c r="G412" s="31" t="s">
        <v>339</v>
      </c>
      <c r="H412" s="27"/>
      <c r="I412" s="27"/>
      <c r="J412" s="27"/>
      <c r="K412" s="27"/>
      <c r="L412" s="27"/>
      <c r="M412" s="27"/>
      <c r="N412" s="27"/>
      <c r="O412" s="27"/>
      <c r="P412" s="27"/>
    </row>
    <row r="413" spans="1:16">
      <c r="A413" s="30">
        <v>16</v>
      </c>
      <c r="B413" s="31">
        <v>3</v>
      </c>
      <c r="C413" s="31" t="str" cm="1">
        <f t="array" ref="C413">INDEX($P$5:$P$7,B413)</f>
        <v>7:10–8:35 م</v>
      </c>
      <c r="D413" s="31">
        <v>1</v>
      </c>
      <c r="E413" s="31" t="s">
        <v>174</v>
      </c>
      <c r="F413" s="32">
        <v>1</v>
      </c>
      <c r="G413" s="31" t="s">
        <v>505</v>
      </c>
      <c r="H413" s="27"/>
      <c r="I413" s="27"/>
      <c r="J413" s="27"/>
      <c r="K413" s="27"/>
      <c r="L413" s="27"/>
      <c r="M413" s="27"/>
      <c r="N413" s="27"/>
      <c r="O413" s="27"/>
      <c r="P413" s="27"/>
    </row>
    <row r="414" spans="1:16">
      <c r="A414" s="30">
        <v>16</v>
      </c>
      <c r="B414" s="31">
        <v>3</v>
      </c>
      <c r="C414" s="31" t="str" cm="1">
        <f t="array" ref="C414">INDEX($P$5:$P$7,B414)</f>
        <v>7:10–8:35 م</v>
      </c>
      <c r="D414" s="31">
        <v>2</v>
      </c>
      <c r="E414" s="31" t="s">
        <v>174</v>
      </c>
      <c r="F414" s="32">
        <v>1</v>
      </c>
      <c r="G414" s="31" t="s">
        <v>523</v>
      </c>
      <c r="H414" s="27"/>
      <c r="I414" s="27"/>
      <c r="J414" s="27"/>
      <c r="K414" s="27"/>
      <c r="L414" s="27"/>
      <c r="M414" s="27"/>
      <c r="N414" s="27"/>
      <c r="O414" s="27"/>
      <c r="P414" s="27"/>
    </row>
    <row r="415" spans="1:16">
      <c r="A415" s="30">
        <v>16</v>
      </c>
      <c r="B415" s="31">
        <v>3</v>
      </c>
      <c r="C415" s="31" t="str" cm="1">
        <f t="array" ref="C415">INDEX($P$5:$P$7,B415)</f>
        <v>7:10–8:35 م</v>
      </c>
      <c r="D415" s="31">
        <v>3</v>
      </c>
      <c r="E415" s="31" t="s">
        <v>174</v>
      </c>
      <c r="F415" s="32">
        <v>1</v>
      </c>
      <c r="G415" s="31" t="s">
        <v>759</v>
      </c>
      <c r="H415" s="27"/>
      <c r="I415" s="27"/>
      <c r="J415" s="27"/>
      <c r="K415" s="27"/>
      <c r="L415" s="27"/>
      <c r="M415" s="27"/>
      <c r="N415" s="27"/>
      <c r="O415" s="27"/>
      <c r="P415" s="27"/>
    </row>
    <row r="416" spans="1:16">
      <c r="A416" s="30">
        <v>16</v>
      </c>
      <c r="B416" s="31">
        <v>3</v>
      </c>
      <c r="C416" s="31" t="str" cm="1">
        <f t="array" ref="C416">INDEX($P$5:$P$7,B416)</f>
        <v>7:10–8:35 م</v>
      </c>
      <c r="D416" s="31">
        <v>4</v>
      </c>
      <c r="E416" s="31" t="s">
        <v>174</v>
      </c>
      <c r="F416" s="32">
        <v>1</v>
      </c>
      <c r="G416" s="31" t="s">
        <v>740</v>
      </c>
      <c r="H416" s="27"/>
      <c r="I416" s="27"/>
      <c r="J416" s="27"/>
      <c r="K416" s="27"/>
      <c r="L416" s="27"/>
      <c r="M416" s="27"/>
      <c r="N416" s="27"/>
      <c r="O416" s="27"/>
      <c r="P416" s="27"/>
    </row>
    <row r="417" spans="1:16">
      <c r="A417" s="30">
        <v>16</v>
      </c>
      <c r="B417" s="31">
        <v>3</v>
      </c>
      <c r="C417" s="31" t="str" cm="1">
        <f t="array" ref="C417">INDEX($P$5:$P$7,B417)</f>
        <v>7:10–8:35 م</v>
      </c>
      <c r="D417" s="31">
        <v>5</v>
      </c>
      <c r="E417" s="31" t="s">
        <v>174</v>
      </c>
      <c r="F417" s="32">
        <v>1</v>
      </c>
      <c r="G417" s="31" t="s">
        <v>720</v>
      </c>
      <c r="H417" s="27"/>
      <c r="I417" s="27"/>
      <c r="J417" s="27"/>
      <c r="K417" s="27"/>
      <c r="L417" s="27"/>
      <c r="M417" s="27"/>
      <c r="N417" s="27"/>
      <c r="O417" s="27"/>
      <c r="P417" s="27"/>
    </row>
    <row r="418" spans="1:16">
      <c r="A418" s="30">
        <v>16</v>
      </c>
      <c r="B418" s="31">
        <v>3</v>
      </c>
      <c r="C418" s="31" t="str" cm="1">
        <f t="array" ref="C418">INDEX($P$5:$P$7,B418)</f>
        <v>7:10–8:35 م</v>
      </c>
      <c r="D418" s="31">
        <v>6</v>
      </c>
      <c r="E418" s="31" t="s">
        <v>174</v>
      </c>
      <c r="F418" s="32">
        <v>1</v>
      </c>
      <c r="G418" s="31" t="s">
        <v>680</v>
      </c>
      <c r="H418" s="27"/>
      <c r="I418" s="27"/>
      <c r="J418" s="27"/>
      <c r="K418" s="27"/>
      <c r="L418" s="27"/>
      <c r="M418" s="27"/>
      <c r="N418" s="27"/>
      <c r="O418" s="27"/>
      <c r="P418" s="27"/>
    </row>
    <row r="419" spans="1:16">
      <c r="A419" s="30">
        <v>16</v>
      </c>
      <c r="B419" s="31">
        <v>3</v>
      </c>
      <c r="C419" s="31" t="str" cm="1">
        <f t="array" ref="C419">INDEX($P$5:$P$7,B419)</f>
        <v>7:10–8:35 م</v>
      </c>
      <c r="D419" s="31">
        <v>7</v>
      </c>
      <c r="E419" s="31" t="s">
        <v>174</v>
      </c>
      <c r="F419" s="32">
        <v>1</v>
      </c>
      <c r="G419" s="31" t="s">
        <v>670</v>
      </c>
      <c r="H419" s="27"/>
      <c r="I419" s="27"/>
      <c r="J419" s="27"/>
      <c r="K419" s="27"/>
      <c r="L419" s="27"/>
      <c r="M419" s="27"/>
      <c r="N419" s="27"/>
      <c r="O419" s="27"/>
      <c r="P419" s="27"/>
    </row>
    <row r="420" spans="1:16">
      <c r="A420" s="30">
        <v>16</v>
      </c>
      <c r="B420" s="31">
        <v>3</v>
      </c>
      <c r="C420" s="31" t="str" cm="1">
        <f t="array" ref="C420">INDEX($P$5:$P$7,B420)</f>
        <v>7:10–8:35 م</v>
      </c>
      <c r="D420" s="31">
        <v>8</v>
      </c>
      <c r="E420" s="31" t="s">
        <v>174</v>
      </c>
      <c r="F420" s="32">
        <v>1</v>
      </c>
      <c r="G420" s="31" t="s">
        <v>658</v>
      </c>
      <c r="H420" s="27"/>
      <c r="I420" s="27"/>
      <c r="J420" s="27"/>
      <c r="K420" s="27"/>
      <c r="L420" s="27"/>
      <c r="M420" s="27"/>
      <c r="N420" s="27"/>
      <c r="O420" s="27"/>
      <c r="P420" s="27"/>
    </row>
    <row r="421" spans="1:16">
      <c r="A421" s="30">
        <v>17</v>
      </c>
      <c r="B421" s="31">
        <v>1</v>
      </c>
      <c r="C421" s="31" t="str" cm="1">
        <f t="array" ref="C421">INDEX($P$5:$P$7,B421)</f>
        <v>4:00–5:25 م</v>
      </c>
      <c r="D421" s="31">
        <v>1</v>
      </c>
      <c r="E421" s="31" t="s">
        <v>19</v>
      </c>
      <c r="F421" s="32">
        <v>1</v>
      </c>
      <c r="G421" s="31" t="s">
        <v>32</v>
      </c>
      <c r="H421" s="27"/>
      <c r="I421" s="27"/>
      <c r="J421" s="27"/>
      <c r="K421" s="27"/>
      <c r="L421" s="27"/>
      <c r="M421" s="27"/>
      <c r="N421" s="27"/>
      <c r="O421" s="27"/>
      <c r="P421" s="27"/>
    </row>
    <row r="422" spans="1:16">
      <c r="A422" s="30">
        <v>17</v>
      </c>
      <c r="B422" s="31">
        <v>1</v>
      </c>
      <c r="C422" s="31" t="str" cm="1">
        <f t="array" ref="C422">INDEX($P$5:$P$7,B422)</f>
        <v>4:00–5:25 م</v>
      </c>
      <c r="D422" s="31">
        <v>2</v>
      </c>
      <c r="E422" s="31" t="s">
        <v>19</v>
      </c>
      <c r="F422" s="32">
        <v>1</v>
      </c>
      <c r="G422" s="31" t="s">
        <v>187</v>
      </c>
      <c r="H422" s="27"/>
      <c r="I422" s="27"/>
      <c r="J422" s="27"/>
      <c r="K422" s="27"/>
      <c r="L422" s="27"/>
      <c r="M422" s="27"/>
      <c r="N422" s="27"/>
      <c r="O422" s="27"/>
      <c r="P422" s="27"/>
    </row>
    <row r="423" spans="1:16">
      <c r="A423" s="30">
        <v>17</v>
      </c>
      <c r="B423" s="31">
        <v>1</v>
      </c>
      <c r="C423" s="31" t="str" cm="1">
        <f t="array" ref="C423">INDEX($P$5:$P$7,B423)</f>
        <v>4:00–5:25 م</v>
      </c>
      <c r="D423" s="31">
        <v>3</v>
      </c>
      <c r="E423" s="31" t="s">
        <v>19</v>
      </c>
      <c r="F423" s="32">
        <v>1</v>
      </c>
      <c r="G423" s="31" t="s">
        <v>169</v>
      </c>
      <c r="H423" s="27"/>
      <c r="I423" s="27"/>
      <c r="J423" s="27"/>
      <c r="K423" s="27"/>
      <c r="L423" s="27"/>
      <c r="M423" s="27"/>
      <c r="N423" s="27"/>
      <c r="O423" s="27"/>
      <c r="P423" s="27"/>
    </row>
    <row r="424" spans="1:16">
      <c r="A424" s="30">
        <v>17</v>
      </c>
      <c r="B424" s="31">
        <v>1</v>
      </c>
      <c r="C424" s="31" t="str" cm="1">
        <f t="array" ref="C424">INDEX($P$5:$P$7,B424)</f>
        <v>4:00–5:25 م</v>
      </c>
      <c r="D424" s="31">
        <v>4</v>
      </c>
      <c r="E424" s="31" t="s">
        <v>19</v>
      </c>
      <c r="F424" s="32">
        <v>1</v>
      </c>
      <c r="G424" s="31" t="s">
        <v>170</v>
      </c>
      <c r="H424" s="27"/>
      <c r="I424" s="27"/>
      <c r="J424" s="27"/>
      <c r="K424" s="27"/>
      <c r="L424" s="27"/>
      <c r="M424" s="27"/>
      <c r="N424" s="27"/>
      <c r="O424" s="27"/>
      <c r="P424" s="27"/>
    </row>
    <row r="425" spans="1:16">
      <c r="A425" s="30">
        <v>17</v>
      </c>
      <c r="B425" s="31">
        <v>1</v>
      </c>
      <c r="C425" s="31" t="str" cm="1">
        <f t="array" ref="C425">INDEX($P$5:$P$7,B425)</f>
        <v>4:00–5:25 م</v>
      </c>
      <c r="D425" s="31">
        <v>5</v>
      </c>
      <c r="E425" s="31" t="s">
        <v>19</v>
      </c>
      <c r="F425" s="32">
        <v>1</v>
      </c>
      <c r="G425" s="31" t="s">
        <v>171</v>
      </c>
      <c r="H425" s="27"/>
      <c r="I425" s="27"/>
      <c r="J425" s="27"/>
      <c r="K425" s="27"/>
      <c r="L425" s="27"/>
      <c r="M425" s="27"/>
      <c r="N425" s="27"/>
      <c r="O425" s="27"/>
      <c r="P425" s="27"/>
    </row>
    <row r="426" spans="1:16">
      <c r="A426" s="30">
        <v>17</v>
      </c>
      <c r="B426" s="31">
        <v>1</v>
      </c>
      <c r="C426" s="31" t="str" cm="1">
        <f t="array" ref="C426">INDEX($P$5:$P$7,B426)</f>
        <v>4:00–5:25 م</v>
      </c>
      <c r="D426" s="31">
        <v>6</v>
      </c>
      <c r="E426" s="31" t="s">
        <v>19</v>
      </c>
      <c r="F426" s="32">
        <v>1</v>
      </c>
      <c r="G426" s="31" t="s">
        <v>172</v>
      </c>
      <c r="H426" s="27"/>
      <c r="I426" s="27"/>
      <c r="J426" s="27"/>
      <c r="K426" s="27"/>
      <c r="L426" s="27"/>
      <c r="M426" s="27"/>
      <c r="N426" s="27"/>
      <c r="O426" s="27"/>
      <c r="P426" s="27"/>
    </row>
    <row r="427" spans="1:16">
      <c r="A427" s="30">
        <v>17</v>
      </c>
      <c r="B427" s="31">
        <v>1</v>
      </c>
      <c r="C427" s="31" t="str" cm="1">
        <f t="array" ref="C427">INDEX($P$5:$P$7,B427)</f>
        <v>4:00–5:25 م</v>
      </c>
      <c r="D427" s="31">
        <v>7</v>
      </c>
      <c r="E427" s="31" t="s">
        <v>19</v>
      </c>
      <c r="F427" s="32">
        <v>1</v>
      </c>
      <c r="G427" s="31" t="s">
        <v>96</v>
      </c>
      <c r="H427" s="27"/>
      <c r="I427" s="27"/>
      <c r="J427" s="27"/>
      <c r="K427" s="27"/>
      <c r="L427" s="27"/>
      <c r="M427" s="27"/>
      <c r="N427" s="27"/>
      <c r="O427" s="27"/>
      <c r="P427" s="27"/>
    </row>
    <row r="428" spans="1:16">
      <c r="A428" s="30">
        <v>17</v>
      </c>
      <c r="B428" s="31">
        <v>1</v>
      </c>
      <c r="C428" s="31" t="str" cm="1">
        <f t="array" ref="C428">INDEX($P$5:$P$7,B428)</f>
        <v>4:00–5:25 م</v>
      </c>
      <c r="D428" s="31">
        <v>8</v>
      </c>
      <c r="E428" s="31" t="s">
        <v>19</v>
      </c>
      <c r="F428" s="32">
        <v>1</v>
      </c>
      <c r="G428" s="31" t="s">
        <v>90</v>
      </c>
      <c r="H428" s="27"/>
      <c r="I428" s="27"/>
      <c r="J428" s="27"/>
      <c r="K428" s="27"/>
      <c r="L428" s="27"/>
      <c r="M428" s="27"/>
      <c r="N428" s="27"/>
      <c r="O428" s="27"/>
      <c r="P428" s="27"/>
    </row>
    <row r="429" spans="1:16">
      <c r="A429" s="30">
        <v>17</v>
      </c>
      <c r="B429" s="31">
        <v>1</v>
      </c>
      <c r="C429" s="31" t="str" cm="1">
        <f t="array" ref="C429">INDEX($P$5:$P$7,B429)</f>
        <v>4:00–5:25 م</v>
      </c>
      <c r="D429" s="31">
        <v>9</v>
      </c>
      <c r="E429" s="31" t="s">
        <v>19</v>
      </c>
      <c r="F429" s="32">
        <v>1</v>
      </c>
      <c r="G429" s="31" t="s">
        <v>78</v>
      </c>
      <c r="H429" s="27"/>
      <c r="I429" s="27"/>
      <c r="J429" s="27"/>
      <c r="K429" s="27"/>
      <c r="L429" s="27"/>
      <c r="M429" s="27"/>
      <c r="N429" s="27"/>
      <c r="O429" s="27"/>
      <c r="P429" s="27"/>
    </row>
    <row r="430" spans="1:16">
      <c r="A430" s="30">
        <v>17</v>
      </c>
      <c r="B430" s="31">
        <v>2</v>
      </c>
      <c r="C430" s="31" t="str" cm="1">
        <f t="array" ref="C430">INDEX($P$5:$P$7,B430)</f>
        <v>5:35–7:00 م</v>
      </c>
      <c r="D430" s="31">
        <v>1</v>
      </c>
      <c r="E430" s="31" t="s">
        <v>95</v>
      </c>
      <c r="F430" s="32">
        <v>1</v>
      </c>
      <c r="G430" s="31" t="s">
        <v>227</v>
      </c>
      <c r="H430" s="27"/>
      <c r="I430" s="27"/>
      <c r="J430" s="27"/>
      <c r="K430" s="27"/>
      <c r="L430" s="27"/>
      <c r="M430" s="27"/>
      <c r="N430" s="27"/>
      <c r="O430" s="27"/>
      <c r="P430" s="27"/>
    </row>
    <row r="431" spans="1:16">
      <c r="A431" s="30">
        <v>17</v>
      </c>
      <c r="B431" s="31">
        <v>2</v>
      </c>
      <c r="C431" s="31" t="str" cm="1">
        <f t="array" ref="C431">INDEX($P$5:$P$7,B431)</f>
        <v>5:35–7:00 م</v>
      </c>
      <c r="D431" s="31">
        <v>2</v>
      </c>
      <c r="E431" s="31" t="s">
        <v>95</v>
      </c>
      <c r="F431" s="32">
        <v>1</v>
      </c>
      <c r="G431" s="31" t="s">
        <v>456</v>
      </c>
      <c r="H431" s="27"/>
      <c r="I431" s="27"/>
      <c r="J431" s="27"/>
      <c r="K431" s="27"/>
      <c r="L431" s="27"/>
      <c r="M431" s="27"/>
      <c r="N431" s="27"/>
      <c r="O431" s="27"/>
      <c r="P431" s="27"/>
    </row>
    <row r="432" spans="1:16">
      <c r="A432" s="30">
        <v>17</v>
      </c>
      <c r="B432" s="31">
        <v>2</v>
      </c>
      <c r="C432" s="31" t="str" cm="1">
        <f t="array" ref="C432">INDEX($P$5:$P$7,B432)</f>
        <v>5:35–7:00 م</v>
      </c>
      <c r="D432" s="31">
        <v>3</v>
      </c>
      <c r="E432" s="31" t="s">
        <v>95</v>
      </c>
      <c r="F432" s="32">
        <v>1</v>
      </c>
      <c r="G432" s="31" t="s">
        <v>446</v>
      </c>
      <c r="H432" s="27"/>
      <c r="I432" s="27"/>
      <c r="J432" s="27"/>
      <c r="K432" s="27"/>
      <c r="L432" s="27"/>
      <c r="M432" s="27"/>
      <c r="N432" s="27"/>
      <c r="O432" s="27"/>
      <c r="P432" s="27"/>
    </row>
    <row r="433" spans="1:16">
      <c r="A433" s="30">
        <v>17</v>
      </c>
      <c r="B433" s="31">
        <v>2</v>
      </c>
      <c r="C433" s="31" t="str" cm="1">
        <f t="array" ref="C433">INDEX($P$5:$P$7,B433)</f>
        <v>5:35–7:00 م</v>
      </c>
      <c r="D433" s="31">
        <v>4</v>
      </c>
      <c r="E433" s="31" t="s">
        <v>95</v>
      </c>
      <c r="F433" s="32">
        <v>1</v>
      </c>
      <c r="G433" s="31" t="s">
        <v>424</v>
      </c>
      <c r="H433" s="27"/>
      <c r="I433" s="27"/>
      <c r="J433" s="27"/>
      <c r="K433" s="27"/>
      <c r="L433" s="27"/>
      <c r="M433" s="27"/>
      <c r="N433" s="27"/>
      <c r="O433" s="27"/>
      <c r="P433" s="27"/>
    </row>
    <row r="434" spans="1:16">
      <c r="A434" s="30">
        <v>17</v>
      </c>
      <c r="B434" s="31">
        <v>2</v>
      </c>
      <c r="C434" s="31" t="str" cm="1">
        <f t="array" ref="C434">INDEX($P$5:$P$7,B434)</f>
        <v>5:35–7:00 م</v>
      </c>
      <c r="D434" s="31">
        <v>5</v>
      </c>
      <c r="E434" s="31" t="s">
        <v>95</v>
      </c>
      <c r="F434" s="32">
        <v>1</v>
      </c>
      <c r="G434" s="31" t="s">
        <v>425</v>
      </c>
      <c r="H434" s="27"/>
      <c r="I434" s="27"/>
      <c r="J434" s="27"/>
      <c r="K434" s="27"/>
      <c r="L434" s="27"/>
      <c r="M434" s="27"/>
      <c r="N434" s="27"/>
      <c r="O434" s="27"/>
      <c r="P434" s="27"/>
    </row>
    <row r="435" spans="1:16">
      <c r="A435" s="30">
        <v>17</v>
      </c>
      <c r="B435" s="31">
        <v>2</v>
      </c>
      <c r="C435" s="31" t="str" cm="1">
        <f t="array" ref="C435">INDEX($P$5:$P$7,B435)</f>
        <v>5:35–7:00 م</v>
      </c>
      <c r="D435" s="31">
        <v>6</v>
      </c>
      <c r="E435" s="31" t="s">
        <v>95</v>
      </c>
      <c r="F435" s="32">
        <v>1</v>
      </c>
      <c r="G435" s="31" t="s">
        <v>357</v>
      </c>
      <c r="H435" s="27"/>
      <c r="I435" s="27"/>
      <c r="J435" s="27"/>
      <c r="K435" s="27"/>
      <c r="L435" s="27"/>
      <c r="M435" s="27"/>
      <c r="N435" s="27"/>
      <c r="O435" s="27"/>
      <c r="P435" s="27"/>
    </row>
    <row r="436" spans="1:16">
      <c r="A436" s="30">
        <v>17</v>
      </c>
      <c r="B436" s="31">
        <v>2</v>
      </c>
      <c r="C436" s="31" t="str" cm="1">
        <f t="array" ref="C436">INDEX($P$5:$P$7,B436)</f>
        <v>5:35–7:00 م</v>
      </c>
      <c r="D436" s="31">
        <v>7</v>
      </c>
      <c r="E436" s="31" t="s">
        <v>95</v>
      </c>
      <c r="F436" s="32">
        <v>1</v>
      </c>
      <c r="G436" s="31" t="s">
        <v>350</v>
      </c>
      <c r="H436" s="27"/>
      <c r="I436" s="27"/>
      <c r="J436" s="27"/>
      <c r="K436" s="27"/>
      <c r="L436" s="27"/>
      <c r="M436" s="27"/>
      <c r="N436" s="27"/>
      <c r="O436" s="27"/>
      <c r="P436" s="27"/>
    </row>
    <row r="437" spans="1:16">
      <c r="A437" s="30">
        <v>17</v>
      </c>
      <c r="B437" s="31">
        <v>2</v>
      </c>
      <c r="C437" s="31" t="str" cm="1">
        <f t="array" ref="C437">INDEX($P$5:$P$7,B437)</f>
        <v>5:35–7:00 م</v>
      </c>
      <c r="D437" s="31">
        <v>8</v>
      </c>
      <c r="E437" s="31" t="s">
        <v>95</v>
      </c>
      <c r="F437" s="32">
        <v>1</v>
      </c>
      <c r="G437" s="31" t="s">
        <v>340</v>
      </c>
      <c r="H437" s="27"/>
      <c r="I437" s="27"/>
      <c r="J437" s="27"/>
      <c r="K437" s="27"/>
      <c r="L437" s="27"/>
      <c r="M437" s="27"/>
      <c r="N437" s="27"/>
      <c r="O437" s="27"/>
      <c r="P437" s="27"/>
    </row>
    <row r="438" spans="1:16">
      <c r="A438" s="30">
        <v>17</v>
      </c>
      <c r="B438" s="31">
        <v>2</v>
      </c>
      <c r="C438" s="31" t="str" cm="1">
        <f t="array" ref="C438">INDEX($P$5:$P$7,B438)</f>
        <v>5:35–7:00 م</v>
      </c>
      <c r="D438" s="31">
        <v>9</v>
      </c>
      <c r="E438" s="31" t="s">
        <v>95</v>
      </c>
      <c r="F438" s="32">
        <v>1</v>
      </c>
      <c r="G438" s="31" t="s">
        <v>332</v>
      </c>
      <c r="H438" s="27"/>
      <c r="I438" s="27"/>
      <c r="J438" s="27"/>
      <c r="K438" s="27"/>
      <c r="L438" s="27"/>
      <c r="M438" s="27"/>
      <c r="N438" s="27"/>
      <c r="O438" s="27"/>
      <c r="P438" s="27"/>
    </row>
    <row r="439" spans="1:16">
      <c r="A439" s="30">
        <v>17</v>
      </c>
      <c r="B439" s="31">
        <v>3</v>
      </c>
      <c r="C439" s="31" t="str" cm="1">
        <f t="array" ref="C439">INDEX($P$5:$P$7,B439)</f>
        <v>7:10–8:35 م</v>
      </c>
      <c r="D439" s="31">
        <v>1</v>
      </c>
      <c r="E439" s="31" t="s">
        <v>174</v>
      </c>
      <c r="F439" s="32">
        <v>1</v>
      </c>
      <c r="G439" s="31" t="s">
        <v>494</v>
      </c>
      <c r="H439" s="27"/>
      <c r="I439" s="27"/>
      <c r="J439" s="27"/>
      <c r="K439" s="27"/>
      <c r="L439" s="27"/>
      <c r="M439" s="27"/>
      <c r="N439" s="27"/>
      <c r="O439" s="27"/>
      <c r="P439" s="27"/>
    </row>
    <row r="440" spans="1:16">
      <c r="A440" s="30">
        <v>17</v>
      </c>
      <c r="B440" s="31">
        <v>3</v>
      </c>
      <c r="C440" s="31" t="str" cm="1">
        <f t="array" ref="C440">INDEX($P$5:$P$7,B440)</f>
        <v>7:10–8:35 م</v>
      </c>
      <c r="D440" s="31">
        <v>2</v>
      </c>
      <c r="E440" s="31" t="s">
        <v>174</v>
      </c>
      <c r="F440" s="32">
        <v>1</v>
      </c>
      <c r="G440" s="31" t="s">
        <v>760</v>
      </c>
      <c r="H440" s="27"/>
      <c r="I440" s="27"/>
      <c r="J440" s="27"/>
      <c r="K440" s="27"/>
      <c r="L440" s="27"/>
      <c r="M440" s="27"/>
      <c r="N440" s="27"/>
      <c r="O440" s="27"/>
      <c r="P440" s="27"/>
    </row>
    <row r="441" spans="1:16">
      <c r="A441" s="30">
        <v>17</v>
      </c>
      <c r="B441" s="31">
        <v>3</v>
      </c>
      <c r="C441" s="31" t="str" cm="1">
        <f t="array" ref="C441">INDEX($P$5:$P$7,B441)</f>
        <v>7:10–8:35 م</v>
      </c>
      <c r="D441" s="31">
        <v>3</v>
      </c>
      <c r="E441" s="31" t="s">
        <v>174</v>
      </c>
      <c r="F441" s="32">
        <v>1</v>
      </c>
      <c r="G441" s="31" t="s">
        <v>741</v>
      </c>
      <c r="H441" s="27"/>
      <c r="I441" s="27"/>
      <c r="J441" s="27"/>
      <c r="K441" s="27"/>
      <c r="L441" s="27"/>
      <c r="M441" s="27"/>
      <c r="N441" s="27"/>
      <c r="O441" s="27"/>
      <c r="P441" s="27"/>
    </row>
    <row r="442" spans="1:16">
      <c r="A442" s="30">
        <v>17</v>
      </c>
      <c r="B442" s="31">
        <v>3</v>
      </c>
      <c r="C442" s="31" t="str" cm="1">
        <f t="array" ref="C442">INDEX($P$5:$P$7,B442)</f>
        <v>7:10–8:35 م</v>
      </c>
      <c r="D442" s="31">
        <v>4</v>
      </c>
      <c r="E442" s="31" t="s">
        <v>174</v>
      </c>
      <c r="F442" s="32">
        <v>1</v>
      </c>
      <c r="G442" s="31" t="s">
        <v>721</v>
      </c>
      <c r="H442" s="27"/>
      <c r="I442" s="27"/>
      <c r="J442" s="27"/>
      <c r="K442" s="27"/>
      <c r="L442" s="27"/>
      <c r="M442" s="27"/>
      <c r="N442" s="27"/>
      <c r="O442" s="27"/>
      <c r="P442" s="27"/>
    </row>
    <row r="443" spans="1:16">
      <c r="A443" s="30">
        <v>17</v>
      </c>
      <c r="B443" s="31">
        <v>3</v>
      </c>
      <c r="C443" s="31" t="str" cm="1">
        <f t="array" ref="C443">INDEX($P$5:$P$7,B443)</f>
        <v>7:10–8:35 م</v>
      </c>
      <c r="D443" s="31">
        <v>5</v>
      </c>
      <c r="E443" s="31" t="s">
        <v>174</v>
      </c>
      <c r="F443" s="32">
        <v>1</v>
      </c>
      <c r="G443" s="31" t="s">
        <v>681</v>
      </c>
      <c r="H443" s="27"/>
      <c r="I443" s="27"/>
      <c r="J443" s="27"/>
      <c r="K443" s="27"/>
      <c r="L443" s="27"/>
      <c r="M443" s="27"/>
      <c r="N443" s="27"/>
      <c r="O443" s="27"/>
      <c r="P443" s="27"/>
    </row>
    <row r="444" spans="1:16">
      <c r="A444" s="30">
        <v>17</v>
      </c>
      <c r="B444" s="31">
        <v>3</v>
      </c>
      <c r="C444" s="31" t="str" cm="1">
        <f t="array" ref="C444">INDEX($P$5:$P$7,B444)</f>
        <v>7:10–8:35 م</v>
      </c>
      <c r="D444" s="31">
        <v>6</v>
      </c>
      <c r="E444" s="31" t="s">
        <v>174</v>
      </c>
      <c r="F444" s="32">
        <v>1</v>
      </c>
      <c r="G444" s="31" t="s">
        <v>671</v>
      </c>
      <c r="H444" s="27"/>
      <c r="I444" s="27"/>
      <c r="J444" s="27"/>
      <c r="K444" s="27"/>
      <c r="L444" s="27"/>
      <c r="M444" s="27"/>
      <c r="N444" s="27"/>
      <c r="O444" s="27"/>
      <c r="P444" s="27"/>
    </row>
    <row r="445" spans="1:16">
      <c r="A445" s="30">
        <v>17</v>
      </c>
      <c r="B445" s="31">
        <v>3</v>
      </c>
      <c r="C445" s="31" t="str" cm="1">
        <f t="array" ref="C445">INDEX($P$5:$P$7,B445)</f>
        <v>7:10–8:35 م</v>
      </c>
      <c r="D445" s="31">
        <v>7</v>
      </c>
      <c r="E445" s="31" t="s">
        <v>174</v>
      </c>
      <c r="F445" s="32">
        <v>1</v>
      </c>
      <c r="G445" s="31" t="s">
        <v>659</v>
      </c>
      <c r="H445" s="27"/>
      <c r="I445" s="27"/>
      <c r="J445" s="27"/>
      <c r="K445" s="27"/>
      <c r="L445" s="27"/>
      <c r="M445" s="27"/>
      <c r="N445" s="27"/>
      <c r="O445" s="27"/>
      <c r="P445" s="27"/>
    </row>
    <row r="446" spans="1:16">
      <c r="A446" s="30">
        <v>17</v>
      </c>
      <c r="B446" s="31">
        <v>3</v>
      </c>
      <c r="C446" s="31" t="str" cm="1">
        <f t="array" ref="C446">INDEX($P$5:$P$7,B446)</f>
        <v>7:10–8:35 م</v>
      </c>
      <c r="D446" s="31">
        <v>8</v>
      </c>
      <c r="E446" s="31" t="s">
        <v>174</v>
      </c>
      <c r="F446" s="32">
        <v>1</v>
      </c>
      <c r="G446" s="31" t="s">
        <v>649</v>
      </c>
      <c r="H446" s="27"/>
      <c r="I446" s="27"/>
      <c r="J446" s="27"/>
      <c r="K446" s="27"/>
      <c r="L446" s="27"/>
      <c r="M446" s="27"/>
      <c r="N446" s="27"/>
      <c r="O446" s="27"/>
      <c r="P446" s="27"/>
    </row>
    <row r="447" spans="1:16">
      <c r="A447" s="36">
        <v>18</v>
      </c>
      <c r="B447" s="36">
        <v>1</v>
      </c>
      <c r="C447" s="36" t="str" cm="1">
        <f t="array" ref="C447">INDEX($P$5:$P$7,B447)</f>
        <v>4:00–5:25 م</v>
      </c>
      <c r="D447" s="36">
        <v>1</v>
      </c>
      <c r="E447" s="36" t="s">
        <v>180</v>
      </c>
      <c r="F447" s="36"/>
      <c r="G447" s="36" t="s">
        <v>181</v>
      </c>
      <c r="H447" s="27"/>
      <c r="I447" s="27"/>
      <c r="J447" s="27"/>
      <c r="K447" s="27"/>
      <c r="L447" s="27"/>
      <c r="M447" s="27"/>
      <c r="N447" s="27"/>
      <c r="O447" s="27"/>
      <c r="P447" s="27"/>
    </row>
    <row r="448" spans="1:16">
      <c r="A448" s="36">
        <v>18</v>
      </c>
      <c r="B448" s="36">
        <v>1</v>
      </c>
      <c r="C448" s="36" t="str" cm="1">
        <f t="array" ref="C448">INDEX($P$5:$P$7,B448)</f>
        <v>4:00–5:25 م</v>
      </c>
      <c r="D448" s="36">
        <v>2</v>
      </c>
      <c r="E448" s="36" t="s">
        <v>180</v>
      </c>
      <c r="F448" s="36"/>
      <c r="G448" s="36" t="s">
        <v>182</v>
      </c>
      <c r="H448" s="27"/>
      <c r="I448" s="27"/>
      <c r="J448" s="27"/>
      <c r="K448" s="27"/>
      <c r="L448" s="27"/>
      <c r="M448" s="27"/>
      <c r="N448" s="27"/>
      <c r="O448" s="27"/>
      <c r="P448" s="27"/>
    </row>
    <row r="449" spans="1:16">
      <c r="A449" s="36">
        <v>19</v>
      </c>
      <c r="B449" s="36">
        <v>1</v>
      </c>
      <c r="C449" s="36" t="str" cm="1">
        <f t="array" ref="C449">INDEX($P$5:$P$7,B449)</f>
        <v>4:00–5:25 م</v>
      </c>
      <c r="D449" s="36">
        <v>1</v>
      </c>
      <c r="E449" s="36" t="s">
        <v>101</v>
      </c>
      <c r="F449" s="36"/>
      <c r="G449" s="36" t="s">
        <v>183</v>
      </c>
      <c r="H449" s="27"/>
      <c r="I449" s="27"/>
      <c r="J449" s="27"/>
      <c r="K449" s="27"/>
      <c r="L449" s="27"/>
      <c r="M449" s="27"/>
      <c r="N449" s="27"/>
      <c r="O449" s="27"/>
      <c r="P449" s="27"/>
    </row>
  </sheetData>
  <mergeCells count="2">
    <mergeCell ref="A1:G1"/>
    <mergeCell ref="A2:G2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87FFD-06F3-4195-B172-B597E413FEAC}">
  <dimension ref="A1:P551"/>
  <sheetViews>
    <sheetView showGridLines="0" rightToLeft="1" workbookViewId="0">
      <pane ySplit="4" topLeftCell="A5" activePane="bottomLeft" state="frozen"/>
      <selection sqref="A1:C1"/>
      <selection pane="bottomLeft" sqref="A1:XFD1048576"/>
    </sheetView>
  </sheetViews>
  <sheetFormatPr defaultRowHeight="14.5"/>
  <cols>
    <col min="1" max="2" width="10" style="24" customWidth="1"/>
    <col min="3" max="3" width="20.90625" style="24" customWidth="1"/>
    <col min="4" max="4" width="11.26953125" style="24" customWidth="1"/>
    <col min="5" max="5" width="21.453125" style="24" customWidth="1"/>
    <col min="6" max="6" width="10.54296875" style="24" customWidth="1"/>
    <col min="7" max="7" width="27.26953125" style="24" customWidth="1"/>
    <col min="8" max="8" width="8.7265625" style="19"/>
    <col min="9" max="9" width="10" style="19" customWidth="1"/>
    <col min="10" max="10" width="15.453125" style="19" customWidth="1"/>
    <col min="11" max="12" width="12.7265625" style="19" customWidth="1"/>
    <col min="13" max="14" width="8.7265625" style="19"/>
    <col min="15" max="15" width="9.08984375" style="19" customWidth="1"/>
    <col min="16" max="16" width="20.90625" style="19" customWidth="1"/>
    <col min="17" max="16384" width="8.7265625" style="19"/>
  </cols>
  <sheetData>
    <row r="1" spans="1:16" ht="18.5">
      <c r="A1" s="56" t="s">
        <v>761</v>
      </c>
      <c r="B1" s="56"/>
      <c r="C1" s="56"/>
      <c r="D1" s="56"/>
      <c r="E1" s="56"/>
      <c r="F1" s="56"/>
      <c r="G1" s="56"/>
      <c r="H1" s="18"/>
      <c r="I1" s="18"/>
      <c r="J1" s="18"/>
      <c r="K1" s="18"/>
      <c r="L1" s="18"/>
      <c r="M1" s="18"/>
      <c r="N1" s="18"/>
      <c r="O1" s="18"/>
      <c r="P1" s="18"/>
    </row>
    <row r="2" spans="1:16">
      <c r="A2" s="57" t="str">
        <f>"إجمالي "&amp;COUNTIF($G$5:$G$544,"* ضد *")&amp;" مباراة دوري | مباريات كل فريق "&amp;IF(MIN($K$5:$K$58)=MAX($K$5:$K$58),MIN($K$5:$K$58),MIN($K$5:$K$58)&amp;"–"&amp;MAX($K$5:$K$58))&amp;" | 9 مجموعة | دوري 20 يوم + إقصائي 2 يوم = 22 يوم | "&amp;MAX($D$5:$D$551)&amp;" ملعب"</f>
        <v>إجمالي 540 مباراة دوري | مباريات كل فريق 20 | 9 مجموعة | دوري 20 يوم + إقصائي 2 يوم = 22 يوم | 9 ملعب</v>
      </c>
      <c r="B2" s="58"/>
      <c r="C2" s="58"/>
      <c r="D2" s="58"/>
      <c r="E2" s="58"/>
      <c r="F2" s="58"/>
      <c r="G2" s="58"/>
      <c r="H2" s="25"/>
      <c r="I2" s="25"/>
      <c r="J2" s="25"/>
      <c r="K2" s="25"/>
      <c r="L2" s="25"/>
      <c r="M2" s="25"/>
      <c r="N2" s="25"/>
      <c r="O2" s="25"/>
      <c r="P2" s="25"/>
    </row>
    <row r="3" spans="1:16">
      <c r="A3" s="26"/>
      <c r="B3" s="26"/>
      <c r="C3" s="26"/>
      <c r="D3" s="26"/>
      <c r="E3" s="26"/>
      <c r="F3" s="26"/>
      <c r="G3" s="26"/>
      <c r="H3" s="27"/>
      <c r="I3" s="27"/>
      <c r="J3" s="27"/>
      <c r="K3" s="27"/>
      <c r="L3" s="27"/>
      <c r="M3" s="27"/>
      <c r="N3" s="27"/>
      <c r="O3" s="27"/>
      <c r="P3" s="27"/>
    </row>
    <row r="4" spans="1:16">
      <c r="A4" s="28" t="s">
        <v>12</v>
      </c>
      <c r="B4" s="28" t="s">
        <v>13</v>
      </c>
      <c r="C4" s="28" t="s">
        <v>14</v>
      </c>
      <c r="D4" s="28" t="s">
        <v>15</v>
      </c>
      <c r="E4" s="28" t="s">
        <v>16</v>
      </c>
      <c r="F4" s="28" t="s">
        <v>17</v>
      </c>
      <c r="G4" s="28" t="s">
        <v>18</v>
      </c>
      <c r="H4" s="27"/>
      <c r="I4" s="29" t="s">
        <v>35</v>
      </c>
      <c r="J4" s="29" t="s">
        <v>36</v>
      </c>
      <c r="K4" s="29" t="s">
        <v>37</v>
      </c>
      <c r="L4" s="29" t="s">
        <v>38</v>
      </c>
      <c r="M4" s="27"/>
      <c r="N4" s="27"/>
      <c r="O4" s="15" t="s">
        <v>13</v>
      </c>
      <c r="P4" s="15" t="s">
        <v>39</v>
      </c>
    </row>
    <row r="5" spans="1:16">
      <c r="A5" s="30">
        <v>1</v>
      </c>
      <c r="B5" s="31">
        <v>1</v>
      </c>
      <c r="C5" s="31" t="str" cm="1">
        <f t="array" ref="C5">INDEX($P$5:$P$7,B5)</f>
        <v>4:00–5:25 م</v>
      </c>
      <c r="D5" s="31">
        <v>1</v>
      </c>
      <c r="E5" s="31" t="s">
        <v>19</v>
      </c>
      <c r="F5" s="32">
        <v>1</v>
      </c>
      <c r="G5" s="31" t="s">
        <v>20</v>
      </c>
      <c r="H5" s="27"/>
      <c r="I5" s="33">
        <v>1</v>
      </c>
      <c r="J5" s="33" t="s">
        <v>19</v>
      </c>
      <c r="K5" s="33">
        <f t="shared" ref="K5:K36" si="0">COUNTIF($G$5:$G$544,I5&amp;" ضد *")+COUNTIF($G$5:$G$544,"* ضد "&amp;I5)</f>
        <v>20</v>
      </c>
      <c r="L5" s="33">
        <f t="shared" ref="L5:L36" si="1">COUNTIF($J$5:$J$58,J5)-1</f>
        <v>5</v>
      </c>
      <c r="M5" s="27"/>
      <c r="N5" s="27"/>
      <c r="O5" s="34">
        <v>1</v>
      </c>
      <c r="P5" s="34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</row>
    <row r="6" spans="1:16">
      <c r="A6" s="30">
        <v>1</v>
      </c>
      <c r="B6" s="31">
        <v>1</v>
      </c>
      <c r="C6" s="31" t="str" cm="1">
        <f t="array" ref="C6">INDEX($P$5:$P$7,B6)</f>
        <v>4:00–5:25 م</v>
      </c>
      <c r="D6" s="31">
        <v>2</v>
      </c>
      <c r="E6" s="31" t="s">
        <v>19</v>
      </c>
      <c r="F6" s="32">
        <v>1</v>
      </c>
      <c r="G6" s="31" t="s">
        <v>21</v>
      </c>
      <c r="H6" s="27"/>
      <c r="I6" s="33">
        <v>2</v>
      </c>
      <c r="J6" s="33" t="s">
        <v>19</v>
      </c>
      <c r="K6" s="33">
        <f t="shared" si="0"/>
        <v>20</v>
      </c>
      <c r="L6" s="33">
        <f t="shared" si="1"/>
        <v>5</v>
      </c>
      <c r="M6" s="27"/>
      <c r="N6" s="27"/>
      <c r="O6" s="34">
        <v>2</v>
      </c>
      <c r="P6" s="34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</row>
    <row r="7" spans="1:16">
      <c r="A7" s="30">
        <v>1</v>
      </c>
      <c r="B7" s="31">
        <v>1</v>
      </c>
      <c r="C7" s="31" t="str" cm="1">
        <f t="array" ref="C7">INDEX($P$5:$P$7,B7)</f>
        <v>4:00–5:25 م</v>
      </c>
      <c r="D7" s="31">
        <v>3</v>
      </c>
      <c r="E7" s="31" t="s">
        <v>19</v>
      </c>
      <c r="F7" s="32">
        <v>1</v>
      </c>
      <c r="G7" s="31" t="s">
        <v>22</v>
      </c>
      <c r="H7" s="27"/>
      <c r="I7" s="33">
        <v>3</v>
      </c>
      <c r="J7" s="33" t="s">
        <v>19</v>
      </c>
      <c r="K7" s="33">
        <f t="shared" si="0"/>
        <v>20</v>
      </c>
      <c r="L7" s="33">
        <f t="shared" si="1"/>
        <v>5</v>
      </c>
      <c r="M7" s="27"/>
      <c r="N7" s="27"/>
      <c r="O7" s="34">
        <v>3</v>
      </c>
      <c r="P7" s="34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</row>
    <row r="8" spans="1:16">
      <c r="A8" s="30">
        <v>1</v>
      </c>
      <c r="B8" s="31">
        <v>1</v>
      </c>
      <c r="C8" s="31" t="str" cm="1">
        <f t="array" ref="C8">INDEX($P$5:$P$7,B8)</f>
        <v>4:00–5:25 م</v>
      </c>
      <c r="D8" s="31">
        <v>4</v>
      </c>
      <c r="E8" s="31" t="s">
        <v>95</v>
      </c>
      <c r="F8" s="32">
        <v>1</v>
      </c>
      <c r="G8" s="31" t="s">
        <v>91</v>
      </c>
      <c r="H8" s="27"/>
      <c r="I8" s="33">
        <v>4</v>
      </c>
      <c r="J8" s="33" t="s">
        <v>19</v>
      </c>
      <c r="K8" s="33">
        <f t="shared" si="0"/>
        <v>20</v>
      </c>
      <c r="L8" s="33">
        <f t="shared" si="1"/>
        <v>5</v>
      </c>
      <c r="M8" s="27"/>
      <c r="N8" s="27"/>
      <c r="O8" s="27"/>
      <c r="P8" s="27"/>
    </row>
    <row r="9" spans="1:16">
      <c r="A9" s="30">
        <v>1</v>
      </c>
      <c r="B9" s="31">
        <v>1</v>
      </c>
      <c r="C9" s="31" t="str" cm="1">
        <f t="array" ref="C9">INDEX($P$5:$P$7,B9)</f>
        <v>4:00–5:25 م</v>
      </c>
      <c r="D9" s="31">
        <v>5</v>
      </c>
      <c r="E9" s="31" t="s">
        <v>95</v>
      </c>
      <c r="F9" s="32">
        <v>1</v>
      </c>
      <c r="G9" s="31" t="s">
        <v>79</v>
      </c>
      <c r="H9" s="27"/>
      <c r="I9" s="33">
        <v>5</v>
      </c>
      <c r="J9" s="33" t="s">
        <v>19</v>
      </c>
      <c r="K9" s="33">
        <f t="shared" si="0"/>
        <v>20</v>
      </c>
      <c r="L9" s="33">
        <f t="shared" si="1"/>
        <v>5</v>
      </c>
      <c r="M9" s="27"/>
      <c r="N9" s="27"/>
      <c r="O9" s="35" t="s">
        <v>768</v>
      </c>
      <c r="P9" s="27"/>
    </row>
    <row r="10" spans="1:16">
      <c r="A10" s="30">
        <v>1</v>
      </c>
      <c r="B10" s="31">
        <v>1</v>
      </c>
      <c r="C10" s="31" t="str" cm="1">
        <f t="array" ref="C10">INDEX($P$5:$P$7,B10)</f>
        <v>4:00–5:25 م</v>
      </c>
      <c r="D10" s="31">
        <v>6</v>
      </c>
      <c r="E10" s="31" t="s">
        <v>95</v>
      </c>
      <c r="F10" s="32">
        <v>1</v>
      </c>
      <c r="G10" s="31" t="s">
        <v>67</v>
      </c>
      <c r="H10" s="27"/>
      <c r="I10" s="33">
        <v>6</v>
      </c>
      <c r="J10" s="33" t="s">
        <v>19</v>
      </c>
      <c r="K10" s="33">
        <f t="shared" si="0"/>
        <v>20</v>
      </c>
      <c r="L10" s="33">
        <f t="shared" si="1"/>
        <v>5</v>
      </c>
      <c r="M10" s="27"/>
      <c r="N10" s="27"/>
      <c r="O10" s="27"/>
      <c r="P10" s="27"/>
    </row>
    <row r="11" spans="1:16">
      <c r="A11" s="30">
        <v>1</v>
      </c>
      <c r="B11" s="31">
        <v>1</v>
      </c>
      <c r="C11" s="31" t="str" cm="1">
        <f t="array" ref="C11">INDEX($P$5:$P$7,B11)</f>
        <v>4:00–5:25 م</v>
      </c>
      <c r="D11" s="31">
        <v>7</v>
      </c>
      <c r="E11" s="31" t="s">
        <v>174</v>
      </c>
      <c r="F11" s="32">
        <v>1</v>
      </c>
      <c r="G11" s="31" t="s">
        <v>175</v>
      </c>
      <c r="H11" s="27"/>
      <c r="I11" s="33">
        <v>7</v>
      </c>
      <c r="J11" s="33" t="s">
        <v>95</v>
      </c>
      <c r="K11" s="33">
        <f t="shared" si="0"/>
        <v>20</v>
      </c>
      <c r="L11" s="33">
        <f t="shared" si="1"/>
        <v>5</v>
      </c>
      <c r="M11" s="27"/>
      <c r="N11" s="27"/>
      <c r="O11" s="27"/>
      <c r="P11" s="27"/>
    </row>
    <row r="12" spans="1:16">
      <c r="A12" s="30">
        <v>1</v>
      </c>
      <c r="B12" s="31">
        <v>1</v>
      </c>
      <c r="C12" s="31" t="str" cm="1">
        <f t="array" ref="C12">INDEX($P$5:$P$7,B12)</f>
        <v>4:00–5:25 م</v>
      </c>
      <c r="D12" s="31">
        <v>8</v>
      </c>
      <c r="E12" s="31" t="s">
        <v>174</v>
      </c>
      <c r="F12" s="32">
        <v>1</v>
      </c>
      <c r="G12" s="31" t="s">
        <v>162</v>
      </c>
      <c r="H12" s="27"/>
      <c r="I12" s="33">
        <v>8</v>
      </c>
      <c r="J12" s="33" t="s">
        <v>95</v>
      </c>
      <c r="K12" s="33">
        <f t="shared" si="0"/>
        <v>20</v>
      </c>
      <c r="L12" s="33">
        <f t="shared" si="1"/>
        <v>5</v>
      </c>
      <c r="M12" s="27"/>
      <c r="N12" s="27"/>
      <c r="O12" s="27"/>
      <c r="P12" s="27"/>
    </row>
    <row r="13" spans="1:16">
      <c r="A13" s="30">
        <v>1</v>
      </c>
      <c r="B13" s="31">
        <v>1</v>
      </c>
      <c r="C13" s="31" t="str" cm="1">
        <f t="array" ref="C13">INDEX($P$5:$P$7,B13)</f>
        <v>4:00–5:25 م</v>
      </c>
      <c r="D13" s="31">
        <v>9</v>
      </c>
      <c r="E13" s="31" t="s">
        <v>174</v>
      </c>
      <c r="F13" s="32">
        <v>1</v>
      </c>
      <c r="G13" s="31" t="s">
        <v>123</v>
      </c>
      <c r="H13" s="27"/>
      <c r="I13" s="33">
        <v>9</v>
      </c>
      <c r="J13" s="33" t="s">
        <v>95</v>
      </c>
      <c r="K13" s="33">
        <f t="shared" si="0"/>
        <v>20</v>
      </c>
      <c r="L13" s="33">
        <f t="shared" si="1"/>
        <v>5</v>
      </c>
      <c r="M13" s="27"/>
      <c r="N13" s="27"/>
      <c r="O13" s="27"/>
      <c r="P13" s="27"/>
    </row>
    <row r="14" spans="1:16">
      <c r="A14" s="30">
        <v>1</v>
      </c>
      <c r="B14" s="31">
        <v>2</v>
      </c>
      <c r="C14" s="31" t="str" cm="1">
        <f t="array" ref="C14">INDEX($P$5:$P$7,B14)</f>
        <v>5:35–7:00 م</v>
      </c>
      <c r="D14" s="31">
        <v>1</v>
      </c>
      <c r="E14" s="31" t="s">
        <v>295</v>
      </c>
      <c r="F14" s="32">
        <v>1</v>
      </c>
      <c r="G14" s="31" t="s">
        <v>293</v>
      </c>
      <c r="H14" s="27"/>
      <c r="I14" s="33">
        <v>10</v>
      </c>
      <c r="J14" s="33" t="s">
        <v>95</v>
      </c>
      <c r="K14" s="33">
        <f t="shared" si="0"/>
        <v>20</v>
      </c>
      <c r="L14" s="33">
        <f t="shared" si="1"/>
        <v>5</v>
      </c>
      <c r="M14" s="27"/>
      <c r="N14" s="27"/>
      <c r="O14" s="27"/>
      <c r="P14" s="27"/>
    </row>
    <row r="15" spans="1:16">
      <c r="A15" s="30">
        <v>1</v>
      </c>
      <c r="B15" s="31">
        <v>2</v>
      </c>
      <c r="C15" s="31" t="str" cm="1">
        <f t="array" ref="C15">INDEX($P$5:$P$7,B15)</f>
        <v>5:35–7:00 م</v>
      </c>
      <c r="D15" s="31">
        <v>2</v>
      </c>
      <c r="E15" s="31" t="s">
        <v>295</v>
      </c>
      <c r="F15" s="32">
        <v>1</v>
      </c>
      <c r="G15" s="31" t="s">
        <v>285</v>
      </c>
      <c r="H15" s="27"/>
      <c r="I15" s="33">
        <v>11</v>
      </c>
      <c r="J15" s="33" t="s">
        <v>95</v>
      </c>
      <c r="K15" s="33">
        <f t="shared" si="0"/>
        <v>20</v>
      </c>
      <c r="L15" s="33">
        <f t="shared" si="1"/>
        <v>5</v>
      </c>
      <c r="M15" s="27"/>
      <c r="N15" s="27"/>
      <c r="O15" s="27"/>
      <c r="P15" s="27"/>
    </row>
    <row r="16" spans="1:16">
      <c r="A16" s="30">
        <v>1</v>
      </c>
      <c r="B16" s="31">
        <v>2</v>
      </c>
      <c r="C16" s="31" t="str" cm="1">
        <f t="array" ref="C16">INDEX($P$5:$P$7,B16)</f>
        <v>5:35–7:00 م</v>
      </c>
      <c r="D16" s="31">
        <v>3</v>
      </c>
      <c r="E16" s="31" t="s">
        <v>295</v>
      </c>
      <c r="F16" s="32">
        <v>1</v>
      </c>
      <c r="G16" s="31" t="s">
        <v>269</v>
      </c>
      <c r="H16" s="27"/>
      <c r="I16" s="33">
        <v>12</v>
      </c>
      <c r="J16" s="33" t="s">
        <v>95</v>
      </c>
      <c r="K16" s="33">
        <f t="shared" si="0"/>
        <v>20</v>
      </c>
      <c r="L16" s="33">
        <f t="shared" si="1"/>
        <v>5</v>
      </c>
      <c r="M16" s="27"/>
      <c r="N16" s="27"/>
      <c r="O16" s="27"/>
      <c r="P16" s="27"/>
    </row>
    <row r="17" spans="1:16">
      <c r="A17" s="30">
        <v>1</v>
      </c>
      <c r="B17" s="31">
        <v>2</v>
      </c>
      <c r="C17" s="31" t="str" cm="1">
        <f t="array" ref="C17">INDEX($P$5:$P$7,B17)</f>
        <v>5:35–7:00 م</v>
      </c>
      <c r="D17" s="31">
        <v>4</v>
      </c>
      <c r="E17" s="31" t="s">
        <v>335</v>
      </c>
      <c r="F17" s="32">
        <v>1</v>
      </c>
      <c r="G17" s="31" t="s">
        <v>336</v>
      </c>
      <c r="H17" s="27"/>
      <c r="I17" s="33">
        <v>13</v>
      </c>
      <c r="J17" s="33" t="s">
        <v>174</v>
      </c>
      <c r="K17" s="33">
        <f t="shared" si="0"/>
        <v>20</v>
      </c>
      <c r="L17" s="33">
        <f t="shared" si="1"/>
        <v>5</v>
      </c>
      <c r="M17" s="27"/>
      <c r="N17" s="27"/>
      <c r="O17" s="27"/>
      <c r="P17" s="27"/>
    </row>
    <row r="18" spans="1:16">
      <c r="A18" s="30">
        <v>1</v>
      </c>
      <c r="B18" s="31">
        <v>2</v>
      </c>
      <c r="C18" s="31" t="str" cm="1">
        <f t="array" ref="C18">INDEX($P$5:$P$7,B18)</f>
        <v>5:35–7:00 م</v>
      </c>
      <c r="D18" s="31">
        <v>5</v>
      </c>
      <c r="E18" s="31" t="s">
        <v>335</v>
      </c>
      <c r="F18" s="32">
        <v>1</v>
      </c>
      <c r="G18" s="31" t="s">
        <v>333</v>
      </c>
      <c r="H18" s="27"/>
      <c r="I18" s="33">
        <v>14</v>
      </c>
      <c r="J18" s="33" t="s">
        <v>174</v>
      </c>
      <c r="K18" s="33">
        <f t="shared" si="0"/>
        <v>20</v>
      </c>
      <c r="L18" s="33">
        <f t="shared" si="1"/>
        <v>5</v>
      </c>
      <c r="M18" s="27"/>
      <c r="N18" s="27"/>
      <c r="O18" s="27"/>
      <c r="P18" s="27"/>
    </row>
    <row r="19" spans="1:16">
      <c r="A19" s="30">
        <v>1</v>
      </c>
      <c r="B19" s="31">
        <v>2</v>
      </c>
      <c r="C19" s="31" t="str" cm="1">
        <f t="array" ref="C19">INDEX($P$5:$P$7,B19)</f>
        <v>5:35–7:00 م</v>
      </c>
      <c r="D19" s="31">
        <v>6</v>
      </c>
      <c r="E19" s="31" t="s">
        <v>335</v>
      </c>
      <c r="F19" s="32">
        <v>1</v>
      </c>
      <c r="G19" s="31" t="s">
        <v>325</v>
      </c>
      <c r="H19" s="27"/>
      <c r="I19" s="33">
        <v>15</v>
      </c>
      <c r="J19" s="33" t="s">
        <v>174</v>
      </c>
      <c r="K19" s="33">
        <f t="shared" si="0"/>
        <v>20</v>
      </c>
      <c r="L19" s="33">
        <f t="shared" si="1"/>
        <v>5</v>
      </c>
      <c r="M19" s="27"/>
      <c r="N19" s="27"/>
      <c r="O19" s="27"/>
      <c r="P19" s="27"/>
    </row>
    <row r="20" spans="1:16">
      <c r="A20" s="30">
        <v>1</v>
      </c>
      <c r="B20" s="31">
        <v>2</v>
      </c>
      <c r="C20" s="31" t="str" cm="1">
        <f t="array" ref="C20">INDEX($P$5:$P$7,B20)</f>
        <v>5:35–7:00 م</v>
      </c>
      <c r="D20" s="31">
        <v>7</v>
      </c>
      <c r="E20" s="31" t="s">
        <v>448</v>
      </c>
      <c r="F20" s="32">
        <v>1</v>
      </c>
      <c r="G20" s="31" t="s">
        <v>449</v>
      </c>
      <c r="H20" s="27"/>
      <c r="I20" s="33">
        <v>16</v>
      </c>
      <c r="J20" s="33" t="s">
        <v>174</v>
      </c>
      <c r="K20" s="33">
        <f t="shared" si="0"/>
        <v>20</v>
      </c>
      <c r="L20" s="33">
        <f t="shared" si="1"/>
        <v>5</v>
      </c>
      <c r="M20" s="27"/>
      <c r="N20" s="27"/>
      <c r="O20" s="27"/>
      <c r="P20" s="27"/>
    </row>
    <row r="21" spans="1:16">
      <c r="A21" s="30">
        <v>1</v>
      </c>
      <c r="B21" s="31">
        <v>2</v>
      </c>
      <c r="C21" s="31" t="str" cm="1">
        <f t="array" ref="C21">INDEX($P$5:$P$7,B21)</f>
        <v>5:35–7:00 م</v>
      </c>
      <c r="D21" s="31">
        <v>8</v>
      </c>
      <c r="E21" s="31" t="s">
        <v>448</v>
      </c>
      <c r="F21" s="32">
        <v>1</v>
      </c>
      <c r="G21" s="31" t="s">
        <v>441</v>
      </c>
      <c r="H21" s="27"/>
      <c r="I21" s="33">
        <v>17</v>
      </c>
      <c r="J21" s="33" t="s">
        <v>174</v>
      </c>
      <c r="K21" s="33">
        <f t="shared" si="0"/>
        <v>20</v>
      </c>
      <c r="L21" s="33">
        <f t="shared" si="1"/>
        <v>5</v>
      </c>
      <c r="M21" s="27"/>
      <c r="N21" s="27"/>
      <c r="O21" s="27"/>
      <c r="P21" s="27"/>
    </row>
    <row r="22" spans="1:16">
      <c r="A22" s="30">
        <v>1</v>
      </c>
      <c r="B22" s="31">
        <v>2</v>
      </c>
      <c r="C22" s="31" t="str" cm="1">
        <f t="array" ref="C22">INDEX($P$5:$P$7,B22)</f>
        <v>5:35–7:00 م</v>
      </c>
      <c r="D22" s="31">
        <v>9</v>
      </c>
      <c r="E22" s="31" t="s">
        <v>448</v>
      </c>
      <c r="F22" s="32">
        <v>1</v>
      </c>
      <c r="G22" s="31" t="s">
        <v>417</v>
      </c>
      <c r="H22" s="27"/>
      <c r="I22" s="33">
        <v>18</v>
      </c>
      <c r="J22" s="33" t="s">
        <v>174</v>
      </c>
      <c r="K22" s="33">
        <f t="shared" si="0"/>
        <v>20</v>
      </c>
      <c r="L22" s="33">
        <f t="shared" si="1"/>
        <v>5</v>
      </c>
      <c r="M22" s="27"/>
      <c r="N22" s="27"/>
      <c r="O22" s="27"/>
      <c r="P22" s="27"/>
    </row>
    <row r="23" spans="1:16">
      <c r="A23" s="30">
        <v>1</v>
      </c>
      <c r="B23" s="31">
        <v>3</v>
      </c>
      <c r="C23" s="31" t="str" cm="1">
        <f t="array" ref="C23">INDEX($P$5:$P$7,B23)</f>
        <v>7:10–8:35 م</v>
      </c>
      <c r="D23" s="31">
        <v>1</v>
      </c>
      <c r="E23" s="31" t="s">
        <v>653</v>
      </c>
      <c r="F23" s="32">
        <v>1</v>
      </c>
      <c r="G23" s="31" t="s">
        <v>575</v>
      </c>
      <c r="H23" s="27"/>
      <c r="I23" s="33">
        <v>19</v>
      </c>
      <c r="J23" s="33" t="s">
        <v>295</v>
      </c>
      <c r="K23" s="33">
        <f t="shared" si="0"/>
        <v>20</v>
      </c>
      <c r="L23" s="33">
        <f t="shared" si="1"/>
        <v>5</v>
      </c>
      <c r="M23" s="27"/>
      <c r="N23" s="27"/>
      <c r="O23" s="27"/>
      <c r="P23" s="27"/>
    </row>
    <row r="24" spans="1:16">
      <c r="A24" s="30">
        <v>1</v>
      </c>
      <c r="B24" s="31">
        <v>3</v>
      </c>
      <c r="C24" s="31" t="str" cm="1">
        <f t="array" ref="C24">INDEX($P$5:$P$7,B24)</f>
        <v>7:10–8:35 م</v>
      </c>
      <c r="D24" s="31">
        <v>2</v>
      </c>
      <c r="E24" s="31" t="s">
        <v>653</v>
      </c>
      <c r="F24" s="32">
        <v>1</v>
      </c>
      <c r="G24" s="31" t="s">
        <v>553</v>
      </c>
      <c r="H24" s="27"/>
      <c r="I24" s="33">
        <v>20</v>
      </c>
      <c r="J24" s="33" t="s">
        <v>295</v>
      </c>
      <c r="K24" s="33">
        <f t="shared" si="0"/>
        <v>20</v>
      </c>
      <c r="L24" s="33">
        <f t="shared" si="1"/>
        <v>5</v>
      </c>
      <c r="M24" s="27"/>
      <c r="N24" s="27"/>
      <c r="O24" s="27"/>
      <c r="P24" s="27"/>
    </row>
    <row r="25" spans="1:16">
      <c r="A25" s="30">
        <v>1</v>
      </c>
      <c r="B25" s="31">
        <v>3</v>
      </c>
      <c r="C25" s="31" t="str" cm="1">
        <f t="array" ref="C25">INDEX($P$5:$P$7,B25)</f>
        <v>7:10–8:35 م</v>
      </c>
      <c r="D25" s="31">
        <v>3</v>
      </c>
      <c r="E25" s="31" t="s">
        <v>653</v>
      </c>
      <c r="F25" s="32">
        <v>1</v>
      </c>
      <c r="G25" s="31" t="s">
        <v>532</v>
      </c>
      <c r="H25" s="27"/>
      <c r="I25" s="33">
        <v>21</v>
      </c>
      <c r="J25" s="33" t="s">
        <v>295</v>
      </c>
      <c r="K25" s="33">
        <f t="shared" si="0"/>
        <v>20</v>
      </c>
      <c r="L25" s="33">
        <f t="shared" si="1"/>
        <v>5</v>
      </c>
      <c r="M25" s="27"/>
      <c r="N25" s="27"/>
      <c r="O25" s="27"/>
      <c r="P25" s="27"/>
    </row>
    <row r="26" spans="1:16">
      <c r="A26" s="30">
        <v>1</v>
      </c>
      <c r="B26" s="31">
        <v>3</v>
      </c>
      <c r="C26" s="31" t="str" cm="1">
        <f t="array" ref="C26">INDEX($P$5:$P$7,B26)</f>
        <v>7:10–8:35 م</v>
      </c>
      <c r="D26" s="31">
        <v>4</v>
      </c>
      <c r="E26" s="31" t="s">
        <v>654</v>
      </c>
      <c r="F26" s="32">
        <v>1</v>
      </c>
      <c r="G26" s="31" t="s">
        <v>655</v>
      </c>
      <c r="H26" s="27"/>
      <c r="I26" s="33">
        <v>22</v>
      </c>
      <c r="J26" s="33" t="s">
        <v>295</v>
      </c>
      <c r="K26" s="33">
        <f t="shared" si="0"/>
        <v>20</v>
      </c>
      <c r="L26" s="33">
        <f t="shared" si="1"/>
        <v>5</v>
      </c>
      <c r="M26" s="27"/>
      <c r="N26" s="27"/>
      <c r="O26" s="27"/>
      <c r="P26" s="27"/>
    </row>
    <row r="27" spans="1:16">
      <c r="A27" s="30">
        <v>1</v>
      </c>
      <c r="B27" s="31">
        <v>3</v>
      </c>
      <c r="C27" s="31" t="str" cm="1">
        <f t="array" ref="C27">INDEX($P$5:$P$7,B27)</f>
        <v>7:10–8:35 م</v>
      </c>
      <c r="D27" s="31">
        <v>5</v>
      </c>
      <c r="E27" s="31" t="s">
        <v>654</v>
      </c>
      <c r="F27" s="32">
        <v>1</v>
      </c>
      <c r="G27" s="31" t="s">
        <v>650</v>
      </c>
      <c r="H27" s="27"/>
      <c r="I27" s="33">
        <v>23</v>
      </c>
      <c r="J27" s="33" t="s">
        <v>295</v>
      </c>
      <c r="K27" s="33">
        <f t="shared" si="0"/>
        <v>20</v>
      </c>
      <c r="L27" s="33">
        <f t="shared" si="1"/>
        <v>5</v>
      </c>
      <c r="M27" s="27"/>
      <c r="N27" s="27"/>
      <c r="O27" s="27"/>
      <c r="P27" s="27"/>
    </row>
    <row r="28" spans="1:16">
      <c r="A28" s="30">
        <v>1</v>
      </c>
      <c r="B28" s="31">
        <v>3</v>
      </c>
      <c r="C28" s="31" t="str" cm="1">
        <f t="array" ref="C28">INDEX($P$5:$P$7,B28)</f>
        <v>7:10–8:35 م</v>
      </c>
      <c r="D28" s="31">
        <v>6</v>
      </c>
      <c r="E28" s="31" t="s">
        <v>654</v>
      </c>
      <c r="F28" s="32">
        <v>1</v>
      </c>
      <c r="G28" s="31" t="s">
        <v>640</v>
      </c>
      <c r="H28" s="27"/>
      <c r="I28" s="33">
        <v>24</v>
      </c>
      <c r="J28" s="33" t="s">
        <v>295</v>
      </c>
      <c r="K28" s="33">
        <f t="shared" si="0"/>
        <v>20</v>
      </c>
      <c r="L28" s="33">
        <f t="shared" si="1"/>
        <v>5</v>
      </c>
      <c r="M28" s="27"/>
      <c r="N28" s="27"/>
      <c r="O28" s="27"/>
      <c r="P28" s="27"/>
    </row>
    <row r="29" spans="1:16">
      <c r="A29" s="30">
        <v>1</v>
      </c>
      <c r="B29" s="31">
        <v>3</v>
      </c>
      <c r="C29" s="31" t="str" cm="1">
        <f t="array" ref="C29">INDEX($P$5:$P$7,B29)</f>
        <v>7:10–8:35 م</v>
      </c>
      <c r="D29" s="31">
        <v>7</v>
      </c>
      <c r="E29" s="31" t="s">
        <v>762</v>
      </c>
      <c r="F29" s="32">
        <v>1</v>
      </c>
      <c r="G29" s="31" t="s">
        <v>763</v>
      </c>
      <c r="H29" s="27"/>
      <c r="I29" s="33">
        <v>25</v>
      </c>
      <c r="J29" s="33" t="s">
        <v>335</v>
      </c>
      <c r="K29" s="33">
        <f t="shared" si="0"/>
        <v>20</v>
      </c>
      <c r="L29" s="33">
        <f t="shared" si="1"/>
        <v>5</v>
      </c>
      <c r="M29" s="27"/>
      <c r="N29" s="27"/>
      <c r="O29" s="27"/>
      <c r="P29" s="27"/>
    </row>
    <row r="30" spans="1:16">
      <c r="A30" s="30">
        <v>1</v>
      </c>
      <c r="B30" s="31">
        <v>3</v>
      </c>
      <c r="C30" s="31" t="str" cm="1">
        <f t="array" ref="C30">INDEX($P$5:$P$7,B30)</f>
        <v>7:10–8:35 م</v>
      </c>
      <c r="D30" s="31">
        <v>8</v>
      </c>
      <c r="E30" s="31" t="s">
        <v>762</v>
      </c>
      <c r="F30" s="32">
        <v>1</v>
      </c>
      <c r="G30" s="31" t="s">
        <v>755</v>
      </c>
      <c r="H30" s="27"/>
      <c r="I30" s="33">
        <v>26</v>
      </c>
      <c r="J30" s="33" t="s">
        <v>335</v>
      </c>
      <c r="K30" s="33">
        <f t="shared" si="0"/>
        <v>20</v>
      </c>
      <c r="L30" s="33">
        <f t="shared" si="1"/>
        <v>5</v>
      </c>
      <c r="M30" s="27"/>
      <c r="N30" s="27"/>
      <c r="O30" s="27"/>
      <c r="P30" s="27"/>
    </row>
    <row r="31" spans="1:16">
      <c r="A31" s="30">
        <v>1</v>
      </c>
      <c r="B31" s="31">
        <v>3</v>
      </c>
      <c r="C31" s="31" t="str" cm="1">
        <f t="array" ref="C31">INDEX($P$5:$P$7,B31)</f>
        <v>7:10–8:35 م</v>
      </c>
      <c r="D31" s="31">
        <v>9</v>
      </c>
      <c r="E31" s="31" t="s">
        <v>762</v>
      </c>
      <c r="F31" s="32">
        <v>1</v>
      </c>
      <c r="G31" s="31" t="s">
        <v>736</v>
      </c>
      <c r="H31" s="27"/>
      <c r="I31" s="33">
        <v>27</v>
      </c>
      <c r="J31" s="33" t="s">
        <v>335</v>
      </c>
      <c r="K31" s="33">
        <f t="shared" si="0"/>
        <v>20</v>
      </c>
      <c r="L31" s="33">
        <f t="shared" si="1"/>
        <v>5</v>
      </c>
      <c r="M31" s="27"/>
      <c r="N31" s="27"/>
      <c r="O31" s="27"/>
      <c r="P31" s="27"/>
    </row>
    <row r="32" spans="1:16">
      <c r="A32" s="30">
        <v>2</v>
      </c>
      <c r="B32" s="31">
        <v>1</v>
      </c>
      <c r="C32" s="31" t="str" cm="1">
        <f t="array" ref="C32">INDEX($P$5:$P$7,B32)</f>
        <v>4:00–5:25 م</v>
      </c>
      <c r="D32" s="31">
        <v>1</v>
      </c>
      <c r="E32" s="31" t="s">
        <v>19</v>
      </c>
      <c r="F32" s="32">
        <v>1</v>
      </c>
      <c r="G32" s="31" t="s">
        <v>23</v>
      </c>
      <c r="H32" s="27"/>
      <c r="I32" s="33">
        <v>28</v>
      </c>
      <c r="J32" s="33" t="s">
        <v>335</v>
      </c>
      <c r="K32" s="33">
        <f t="shared" si="0"/>
        <v>20</v>
      </c>
      <c r="L32" s="33">
        <f t="shared" si="1"/>
        <v>5</v>
      </c>
      <c r="M32" s="27"/>
      <c r="N32" s="27"/>
      <c r="O32" s="27"/>
      <c r="P32" s="27"/>
    </row>
    <row r="33" spans="1:16">
      <c r="A33" s="30">
        <v>2</v>
      </c>
      <c r="B33" s="31">
        <v>1</v>
      </c>
      <c r="C33" s="31" t="str" cm="1">
        <f t="array" ref="C33">INDEX($P$5:$P$7,B33)</f>
        <v>4:00–5:25 م</v>
      </c>
      <c r="D33" s="31">
        <v>2</v>
      </c>
      <c r="E33" s="31" t="s">
        <v>19</v>
      </c>
      <c r="F33" s="32">
        <v>1</v>
      </c>
      <c r="G33" s="31" t="s">
        <v>24</v>
      </c>
      <c r="H33" s="27"/>
      <c r="I33" s="33">
        <v>29</v>
      </c>
      <c r="J33" s="33" t="s">
        <v>335</v>
      </c>
      <c r="K33" s="33">
        <f t="shared" si="0"/>
        <v>20</v>
      </c>
      <c r="L33" s="33">
        <f t="shared" si="1"/>
        <v>5</v>
      </c>
      <c r="M33" s="27"/>
      <c r="N33" s="27"/>
      <c r="O33" s="27"/>
      <c r="P33" s="27"/>
    </row>
    <row r="34" spans="1:16">
      <c r="A34" s="30">
        <v>2</v>
      </c>
      <c r="B34" s="31">
        <v>1</v>
      </c>
      <c r="C34" s="31" t="str" cm="1">
        <f t="array" ref="C34">INDEX($P$5:$P$7,B34)</f>
        <v>4:00–5:25 م</v>
      </c>
      <c r="D34" s="31">
        <v>3</v>
      </c>
      <c r="E34" s="31" t="s">
        <v>19</v>
      </c>
      <c r="F34" s="32">
        <v>1</v>
      </c>
      <c r="G34" s="31" t="s">
        <v>25</v>
      </c>
      <c r="H34" s="27"/>
      <c r="I34" s="33">
        <v>30</v>
      </c>
      <c r="J34" s="33" t="s">
        <v>335</v>
      </c>
      <c r="K34" s="33">
        <f t="shared" si="0"/>
        <v>20</v>
      </c>
      <c r="L34" s="33">
        <f t="shared" si="1"/>
        <v>5</v>
      </c>
      <c r="M34" s="27"/>
      <c r="N34" s="27"/>
      <c r="O34" s="27"/>
      <c r="P34" s="27"/>
    </row>
    <row r="35" spans="1:16">
      <c r="A35" s="30">
        <v>2</v>
      </c>
      <c r="B35" s="31">
        <v>1</v>
      </c>
      <c r="C35" s="31" t="str" cm="1">
        <f t="array" ref="C35">INDEX($P$5:$P$7,B35)</f>
        <v>4:00–5:25 م</v>
      </c>
      <c r="D35" s="31">
        <v>4</v>
      </c>
      <c r="E35" s="31" t="s">
        <v>95</v>
      </c>
      <c r="F35" s="32">
        <v>1</v>
      </c>
      <c r="G35" s="31" t="s">
        <v>75</v>
      </c>
      <c r="H35" s="27"/>
      <c r="I35" s="33">
        <v>31</v>
      </c>
      <c r="J35" s="33" t="s">
        <v>448</v>
      </c>
      <c r="K35" s="33">
        <f t="shared" si="0"/>
        <v>20</v>
      </c>
      <c r="L35" s="33">
        <f t="shared" si="1"/>
        <v>5</v>
      </c>
      <c r="M35" s="27"/>
      <c r="N35" s="27"/>
      <c r="O35" s="27"/>
      <c r="P35" s="27"/>
    </row>
    <row r="36" spans="1:16">
      <c r="A36" s="30">
        <v>2</v>
      </c>
      <c r="B36" s="31">
        <v>1</v>
      </c>
      <c r="C36" s="31" t="str" cm="1">
        <f t="array" ref="C36">INDEX($P$5:$P$7,B36)</f>
        <v>4:00–5:25 م</v>
      </c>
      <c r="D36" s="31">
        <v>5</v>
      </c>
      <c r="E36" s="31" t="s">
        <v>95</v>
      </c>
      <c r="F36" s="32">
        <v>1</v>
      </c>
      <c r="G36" s="31" t="s">
        <v>84</v>
      </c>
      <c r="H36" s="27"/>
      <c r="I36" s="33">
        <v>32</v>
      </c>
      <c r="J36" s="33" t="s">
        <v>448</v>
      </c>
      <c r="K36" s="33">
        <f t="shared" si="0"/>
        <v>20</v>
      </c>
      <c r="L36" s="33">
        <f t="shared" si="1"/>
        <v>5</v>
      </c>
      <c r="M36" s="27"/>
      <c r="N36" s="27"/>
      <c r="O36" s="27"/>
      <c r="P36" s="27"/>
    </row>
    <row r="37" spans="1:16">
      <c r="A37" s="30">
        <v>2</v>
      </c>
      <c r="B37" s="31">
        <v>1</v>
      </c>
      <c r="C37" s="31" t="str" cm="1">
        <f t="array" ref="C37">INDEX($P$5:$P$7,B37)</f>
        <v>4:00–5:25 م</v>
      </c>
      <c r="D37" s="31">
        <v>6</v>
      </c>
      <c r="E37" s="31" t="s">
        <v>95</v>
      </c>
      <c r="F37" s="32">
        <v>1</v>
      </c>
      <c r="G37" s="31" t="s">
        <v>58</v>
      </c>
      <c r="H37" s="27"/>
      <c r="I37" s="33">
        <v>33</v>
      </c>
      <c r="J37" s="33" t="s">
        <v>448</v>
      </c>
      <c r="K37" s="33">
        <f t="shared" ref="K37:K58" si="2">COUNTIF($G$5:$G$544,I37&amp;" ضد *")+COUNTIF($G$5:$G$544,"* ضد "&amp;I37)</f>
        <v>20</v>
      </c>
      <c r="L37" s="33">
        <f t="shared" ref="L37:L58" si="3">COUNTIF($J$5:$J$58,J37)-1</f>
        <v>5</v>
      </c>
      <c r="M37" s="27"/>
      <c r="N37" s="27"/>
      <c r="O37" s="27"/>
      <c r="P37" s="27"/>
    </row>
    <row r="38" spans="1:16">
      <c r="A38" s="30">
        <v>2</v>
      </c>
      <c r="B38" s="31">
        <v>1</v>
      </c>
      <c r="C38" s="31" t="str" cm="1">
        <f t="array" ref="C38">INDEX($P$5:$P$7,B38)</f>
        <v>4:00–5:25 م</v>
      </c>
      <c r="D38" s="31">
        <v>7</v>
      </c>
      <c r="E38" s="31" t="s">
        <v>174</v>
      </c>
      <c r="F38" s="32">
        <v>1</v>
      </c>
      <c r="G38" s="31" t="s">
        <v>140</v>
      </c>
      <c r="H38" s="27"/>
      <c r="I38" s="33">
        <v>34</v>
      </c>
      <c r="J38" s="33" t="s">
        <v>448</v>
      </c>
      <c r="K38" s="33">
        <f t="shared" si="2"/>
        <v>20</v>
      </c>
      <c r="L38" s="33">
        <f t="shared" si="3"/>
        <v>5</v>
      </c>
      <c r="M38" s="27"/>
      <c r="N38" s="27"/>
      <c r="O38" s="27"/>
      <c r="P38" s="27"/>
    </row>
    <row r="39" spans="1:16">
      <c r="A39" s="30">
        <v>2</v>
      </c>
      <c r="B39" s="31">
        <v>1</v>
      </c>
      <c r="C39" s="31" t="str" cm="1">
        <f t="array" ref="C39">INDEX($P$5:$P$7,B39)</f>
        <v>4:00–5:25 م</v>
      </c>
      <c r="D39" s="31">
        <v>8</v>
      </c>
      <c r="E39" s="31" t="s">
        <v>174</v>
      </c>
      <c r="F39" s="32">
        <v>1</v>
      </c>
      <c r="G39" s="31" t="s">
        <v>176</v>
      </c>
      <c r="H39" s="27"/>
      <c r="I39" s="33">
        <v>35</v>
      </c>
      <c r="J39" s="33" t="s">
        <v>448</v>
      </c>
      <c r="K39" s="33">
        <f t="shared" si="2"/>
        <v>20</v>
      </c>
      <c r="L39" s="33">
        <f t="shared" si="3"/>
        <v>5</v>
      </c>
      <c r="M39" s="27"/>
      <c r="N39" s="27"/>
      <c r="O39" s="27"/>
      <c r="P39" s="27"/>
    </row>
    <row r="40" spans="1:16">
      <c r="A40" s="30">
        <v>2</v>
      </c>
      <c r="B40" s="31">
        <v>1</v>
      </c>
      <c r="C40" s="31" t="str" cm="1">
        <f t="array" ref="C40">INDEX($P$5:$P$7,B40)</f>
        <v>4:00–5:25 م</v>
      </c>
      <c r="D40" s="31">
        <v>9</v>
      </c>
      <c r="E40" s="31" t="s">
        <v>174</v>
      </c>
      <c r="F40" s="32">
        <v>1</v>
      </c>
      <c r="G40" s="31" t="s">
        <v>116</v>
      </c>
      <c r="H40" s="27"/>
      <c r="I40" s="33">
        <v>36</v>
      </c>
      <c r="J40" s="33" t="s">
        <v>448</v>
      </c>
      <c r="K40" s="33">
        <f t="shared" si="2"/>
        <v>20</v>
      </c>
      <c r="L40" s="33">
        <f t="shared" si="3"/>
        <v>5</v>
      </c>
      <c r="M40" s="27"/>
      <c r="N40" s="27"/>
      <c r="O40" s="27"/>
      <c r="P40" s="27"/>
    </row>
    <row r="41" spans="1:16">
      <c r="A41" s="30">
        <v>2</v>
      </c>
      <c r="B41" s="31">
        <v>2</v>
      </c>
      <c r="C41" s="31" t="str" cm="1">
        <f t="array" ref="C41">INDEX($P$5:$P$7,B41)</f>
        <v>5:35–7:00 م</v>
      </c>
      <c r="D41" s="31">
        <v>1</v>
      </c>
      <c r="E41" s="31" t="s">
        <v>295</v>
      </c>
      <c r="F41" s="32">
        <v>1</v>
      </c>
      <c r="G41" s="31" t="s">
        <v>283</v>
      </c>
      <c r="H41" s="27"/>
      <c r="I41" s="33">
        <v>37</v>
      </c>
      <c r="J41" s="33" t="s">
        <v>653</v>
      </c>
      <c r="K41" s="33">
        <f t="shared" si="2"/>
        <v>20</v>
      </c>
      <c r="L41" s="33">
        <f t="shared" si="3"/>
        <v>5</v>
      </c>
      <c r="M41" s="27"/>
      <c r="N41" s="27"/>
      <c r="O41" s="27"/>
      <c r="P41" s="27"/>
    </row>
    <row r="42" spans="1:16">
      <c r="A42" s="30">
        <v>2</v>
      </c>
      <c r="B42" s="31">
        <v>2</v>
      </c>
      <c r="C42" s="31" t="str" cm="1">
        <f t="array" ref="C42">INDEX($P$5:$P$7,B42)</f>
        <v>5:35–7:00 م</v>
      </c>
      <c r="D42" s="31">
        <v>2</v>
      </c>
      <c r="E42" s="31" t="s">
        <v>295</v>
      </c>
      <c r="F42" s="32">
        <v>1</v>
      </c>
      <c r="G42" s="31" t="s">
        <v>288</v>
      </c>
      <c r="H42" s="27"/>
      <c r="I42" s="33">
        <v>38</v>
      </c>
      <c r="J42" s="33" t="s">
        <v>653</v>
      </c>
      <c r="K42" s="33">
        <f t="shared" si="2"/>
        <v>20</v>
      </c>
      <c r="L42" s="33">
        <f t="shared" si="3"/>
        <v>5</v>
      </c>
      <c r="M42" s="27"/>
      <c r="N42" s="27"/>
      <c r="O42" s="27"/>
      <c r="P42" s="27"/>
    </row>
    <row r="43" spans="1:16">
      <c r="A43" s="30">
        <v>2</v>
      </c>
      <c r="B43" s="31">
        <v>2</v>
      </c>
      <c r="C43" s="31" t="str" cm="1">
        <f t="array" ref="C43">INDEX($P$5:$P$7,B43)</f>
        <v>5:35–7:00 م</v>
      </c>
      <c r="D43" s="31">
        <v>3</v>
      </c>
      <c r="E43" s="31" t="s">
        <v>295</v>
      </c>
      <c r="F43" s="32">
        <v>1</v>
      </c>
      <c r="G43" s="31" t="s">
        <v>248</v>
      </c>
      <c r="H43" s="27"/>
      <c r="I43" s="33">
        <v>39</v>
      </c>
      <c r="J43" s="33" t="s">
        <v>653</v>
      </c>
      <c r="K43" s="33">
        <f t="shared" si="2"/>
        <v>20</v>
      </c>
      <c r="L43" s="33">
        <f t="shared" si="3"/>
        <v>5</v>
      </c>
      <c r="M43" s="27"/>
      <c r="N43" s="27"/>
      <c r="O43" s="27"/>
      <c r="P43" s="27"/>
    </row>
    <row r="44" spans="1:16">
      <c r="A44" s="30">
        <v>2</v>
      </c>
      <c r="B44" s="31">
        <v>2</v>
      </c>
      <c r="C44" s="31" t="str" cm="1">
        <f t="array" ref="C44">INDEX($P$5:$P$7,B44)</f>
        <v>5:35–7:00 م</v>
      </c>
      <c r="D44" s="31">
        <v>4</v>
      </c>
      <c r="E44" s="31" t="s">
        <v>335</v>
      </c>
      <c r="F44" s="32">
        <v>1</v>
      </c>
      <c r="G44" s="31" t="s">
        <v>331</v>
      </c>
      <c r="H44" s="27"/>
      <c r="I44" s="33">
        <v>40</v>
      </c>
      <c r="J44" s="33" t="s">
        <v>653</v>
      </c>
      <c r="K44" s="33">
        <f t="shared" si="2"/>
        <v>20</v>
      </c>
      <c r="L44" s="33">
        <f t="shared" si="3"/>
        <v>5</v>
      </c>
      <c r="M44" s="27"/>
      <c r="N44" s="27"/>
      <c r="O44" s="27"/>
      <c r="P44" s="27"/>
    </row>
    <row r="45" spans="1:16">
      <c r="A45" s="30">
        <v>2</v>
      </c>
      <c r="B45" s="31">
        <v>2</v>
      </c>
      <c r="C45" s="31" t="str" cm="1">
        <f t="array" ref="C45">INDEX($P$5:$P$7,B45)</f>
        <v>5:35–7:00 م</v>
      </c>
      <c r="D45" s="31">
        <v>5</v>
      </c>
      <c r="E45" s="31" t="s">
        <v>335</v>
      </c>
      <c r="F45" s="32">
        <v>1</v>
      </c>
      <c r="G45" s="31" t="s">
        <v>337</v>
      </c>
      <c r="H45" s="27"/>
      <c r="I45" s="33">
        <v>41</v>
      </c>
      <c r="J45" s="33" t="s">
        <v>653</v>
      </c>
      <c r="K45" s="33">
        <f t="shared" si="2"/>
        <v>20</v>
      </c>
      <c r="L45" s="33">
        <f t="shared" si="3"/>
        <v>5</v>
      </c>
      <c r="M45" s="27"/>
      <c r="N45" s="27"/>
      <c r="O45" s="27"/>
      <c r="P45" s="27"/>
    </row>
    <row r="46" spans="1:16">
      <c r="A46" s="30">
        <v>2</v>
      </c>
      <c r="B46" s="31">
        <v>2</v>
      </c>
      <c r="C46" s="31" t="str" cm="1">
        <f t="array" ref="C46">INDEX($P$5:$P$7,B46)</f>
        <v>5:35–7:00 م</v>
      </c>
      <c r="D46" s="31">
        <v>6</v>
      </c>
      <c r="E46" s="31" t="s">
        <v>335</v>
      </c>
      <c r="F46" s="32">
        <v>1</v>
      </c>
      <c r="G46" s="31" t="s">
        <v>317</v>
      </c>
      <c r="H46" s="27"/>
      <c r="I46" s="33">
        <v>42</v>
      </c>
      <c r="J46" s="33" t="s">
        <v>653</v>
      </c>
      <c r="K46" s="33">
        <f t="shared" si="2"/>
        <v>20</v>
      </c>
      <c r="L46" s="33">
        <f t="shared" si="3"/>
        <v>5</v>
      </c>
      <c r="M46" s="27"/>
      <c r="N46" s="27"/>
      <c r="O46" s="27"/>
      <c r="P46" s="27"/>
    </row>
    <row r="47" spans="1:16">
      <c r="A47" s="30">
        <v>2</v>
      </c>
      <c r="B47" s="31">
        <v>2</v>
      </c>
      <c r="C47" s="31" t="str" cm="1">
        <f t="array" ref="C47">INDEX($P$5:$P$7,B47)</f>
        <v>5:35–7:00 م</v>
      </c>
      <c r="D47" s="31">
        <v>7</v>
      </c>
      <c r="E47" s="31" t="s">
        <v>448</v>
      </c>
      <c r="F47" s="32">
        <v>1</v>
      </c>
      <c r="G47" s="31" t="s">
        <v>434</v>
      </c>
      <c r="H47" s="27"/>
      <c r="I47" s="33">
        <v>43</v>
      </c>
      <c r="J47" s="33" t="s">
        <v>654</v>
      </c>
      <c r="K47" s="33">
        <f t="shared" si="2"/>
        <v>20</v>
      </c>
      <c r="L47" s="33">
        <f t="shared" si="3"/>
        <v>5</v>
      </c>
      <c r="M47" s="27"/>
      <c r="N47" s="27"/>
      <c r="O47" s="27"/>
      <c r="P47" s="27"/>
    </row>
    <row r="48" spans="1:16">
      <c r="A48" s="30">
        <v>2</v>
      </c>
      <c r="B48" s="31">
        <v>2</v>
      </c>
      <c r="C48" s="31" t="str" cm="1">
        <f t="array" ref="C48">INDEX($P$5:$P$7,B48)</f>
        <v>5:35–7:00 م</v>
      </c>
      <c r="D48" s="31">
        <v>8</v>
      </c>
      <c r="E48" s="31" t="s">
        <v>448</v>
      </c>
      <c r="F48" s="32">
        <v>1</v>
      </c>
      <c r="G48" s="31" t="s">
        <v>450</v>
      </c>
      <c r="H48" s="27"/>
      <c r="I48" s="33">
        <v>44</v>
      </c>
      <c r="J48" s="33" t="s">
        <v>654</v>
      </c>
      <c r="K48" s="33">
        <f t="shared" si="2"/>
        <v>20</v>
      </c>
      <c r="L48" s="33">
        <f t="shared" si="3"/>
        <v>5</v>
      </c>
      <c r="M48" s="27"/>
      <c r="N48" s="27"/>
      <c r="O48" s="27"/>
      <c r="P48" s="27"/>
    </row>
    <row r="49" spans="1:16">
      <c r="A49" s="30">
        <v>2</v>
      </c>
      <c r="B49" s="31">
        <v>2</v>
      </c>
      <c r="C49" s="31" t="str" cm="1">
        <f t="array" ref="C49">INDEX($P$5:$P$7,B49)</f>
        <v>5:35–7:00 م</v>
      </c>
      <c r="D49" s="31">
        <v>9</v>
      </c>
      <c r="E49" s="31" t="s">
        <v>448</v>
      </c>
      <c r="F49" s="32">
        <v>1</v>
      </c>
      <c r="G49" s="31" t="s">
        <v>370</v>
      </c>
      <c r="H49" s="27"/>
      <c r="I49" s="33">
        <v>45</v>
      </c>
      <c r="J49" s="33" t="s">
        <v>654</v>
      </c>
      <c r="K49" s="33">
        <f t="shared" si="2"/>
        <v>20</v>
      </c>
      <c r="L49" s="33">
        <f t="shared" si="3"/>
        <v>5</v>
      </c>
      <c r="M49" s="27"/>
      <c r="N49" s="27"/>
      <c r="O49" s="27"/>
      <c r="P49" s="27"/>
    </row>
    <row r="50" spans="1:16">
      <c r="A50" s="30">
        <v>2</v>
      </c>
      <c r="B50" s="31">
        <v>3</v>
      </c>
      <c r="C50" s="31" t="str" cm="1">
        <f t="array" ref="C50">INDEX($P$5:$P$7,B50)</f>
        <v>7:10–8:35 م</v>
      </c>
      <c r="D50" s="31">
        <v>1</v>
      </c>
      <c r="E50" s="31" t="s">
        <v>653</v>
      </c>
      <c r="F50" s="32">
        <v>1</v>
      </c>
      <c r="G50" s="31" t="s">
        <v>544</v>
      </c>
      <c r="H50" s="27"/>
      <c r="I50" s="33">
        <v>46</v>
      </c>
      <c r="J50" s="33" t="s">
        <v>654</v>
      </c>
      <c r="K50" s="33">
        <f t="shared" si="2"/>
        <v>20</v>
      </c>
      <c r="L50" s="33">
        <f t="shared" si="3"/>
        <v>5</v>
      </c>
      <c r="M50" s="27"/>
      <c r="N50" s="27"/>
      <c r="O50" s="27"/>
      <c r="P50" s="27"/>
    </row>
    <row r="51" spans="1:16">
      <c r="A51" s="30">
        <v>2</v>
      </c>
      <c r="B51" s="31">
        <v>3</v>
      </c>
      <c r="C51" s="31" t="str" cm="1">
        <f t="array" ref="C51">INDEX($P$5:$P$7,B51)</f>
        <v>7:10–8:35 م</v>
      </c>
      <c r="D51" s="31">
        <v>2</v>
      </c>
      <c r="E51" s="31" t="s">
        <v>653</v>
      </c>
      <c r="F51" s="32">
        <v>1</v>
      </c>
      <c r="G51" s="31" t="s">
        <v>564</v>
      </c>
      <c r="H51" s="27"/>
      <c r="I51" s="33">
        <v>47</v>
      </c>
      <c r="J51" s="33" t="s">
        <v>654</v>
      </c>
      <c r="K51" s="33">
        <f t="shared" si="2"/>
        <v>20</v>
      </c>
      <c r="L51" s="33">
        <f t="shared" si="3"/>
        <v>5</v>
      </c>
      <c r="M51" s="27"/>
      <c r="N51" s="27"/>
      <c r="O51" s="27"/>
      <c r="P51" s="27"/>
    </row>
    <row r="52" spans="1:16">
      <c r="A52" s="30">
        <v>2</v>
      </c>
      <c r="B52" s="31">
        <v>3</v>
      </c>
      <c r="C52" s="31" t="str" cm="1">
        <f t="array" ref="C52">INDEX($P$5:$P$7,B52)</f>
        <v>7:10–8:35 م</v>
      </c>
      <c r="D52" s="31">
        <v>3</v>
      </c>
      <c r="E52" s="31" t="s">
        <v>653</v>
      </c>
      <c r="F52" s="32">
        <v>1</v>
      </c>
      <c r="G52" s="31" t="s">
        <v>513</v>
      </c>
      <c r="H52" s="27"/>
      <c r="I52" s="33">
        <v>48</v>
      </c>
      <c r="J52" s="33" t="s">
        <v>654</v>
      </c>
      <c r="K52" s="33">
        <f t="shared" si="2"/>
        <v>20</v>
      </c>
      <c r="L52" s="33">
        <f t="shared" si="3"/>
        <v>5</v>
      </c>
      <c r="M52" s="27"/>
      <c r="N52" s="27"/>
      <c r="O52" s="27"/>
      <c r="P52" s="27"/>
    </row>
    <row r="53" spans="1:16">
      <c r="A53" s="30">
        <v>2</v>
      </c>
      <c r="B53" s="31">
        <v>3</v>
      </c>
      <c r="C53" s="31" t="str" cm="1">
        <f t="array" ref="C53">INDEX($P$5:$P$7,B53)</f>
        <v>7:10–8:35 م</v>
      </c>
      <c r="D53" s="31">
        <v>4</v>
      </c>
      <c r="E53" s="31" t="s">
        <v>654</v>
      </c>
      <c r="F53" s="32">
        <v>1</v>
      </c>
      <c r="G53" s="31" t="s">
        <v>647</v>
      </c>
      <c r="H53" s="27"/>
      <c r="I53" s="33">
        <v>49</v>
      </c>
      <c r="J53" s="33" t="s">
        <v>762</v>
      </c>
      <c r="K53" s="33">
        <f t="shared" si="2"/>
        <v>20</v>
      </c>
      <c r="L53" s="33">
        <f t="shared" si="3"/>
        <v>5</v>
      </c>
      <c r="M53" s="27"/>
      <c r="N53" s="27"/>
      <c r="O53" s="27"/>
      <c r="P53" s="27"/>
    </row>
    <row r="54" spans="1:16">
      <c r="A54" s="30">
        <v>2</v>
      </c>
      <c r="B54" s="31">
        <v>3</v>
      </c>
      <c r="C54" s="31" t="str" cm="1">
        <f t="array" ref="C54">INDEX($P$5:$P$7,B54)</f>
        <v>7:10–8:35 م</v>
      </c>
      <c r="D54" s="31">
        <v>5</v>
      </c>
      <c r="E54" s="31" t="s">
        <v>654</v>
      </c>
      <c r="F54" s="32">
        <v>1</v>
      </c>
      <c r="G54" s="31" t="s">
        <v>656</v>
      </c>
      <c r="H54" s="27"/>
      <c r="I54" s="33">
        <v>50</v>
      </c>
      <c r="J54" s="33" t="s">
        <v>762</v>
      </c>
      <c r="K54" s="33">
        <f t="shared" si="2"/>
        <v>20</v>
      </c>
      <c r="L54" s="33">
        <f t="shared" si="3"/>
        <v>5</v>
      </c>
      <c r="M54" s="27"/>
      <c r="N54" s="27"/>
      <c r="O54" s="27"/>
      <c r="P54" s="27"/>
    </row>
    <row r="55" spans="1:16">
      <c r="A55" s="30">
        <v>2</v>
      </c>
      <c r="B55" s="31">
        <v>3</v>
      </c>
      <c r="C55" s="31" t="str" cm="1">
        <f t="array" ref="C55">INDEX($P$5:$P$7,B55)</f>
        <v>7:10–8:35 م</v>
      </c>
      <c r="D55" s="31">
        <v>6</v>
      </c>
      <c r="E55" s="31" t="s">
        <v>654</v>
      </c>
      <c r="F55" s="32">
        <v>1</v>
      </c>
      <c r="G55" s="31" t="s">
        <v>631</v>
      </c>
      <c r="H55" s="27"/>
      <c r="I55" s="33">
        <v>51</v>
      </c>
      <c r="J55" s="33" t="s">
        <v>762</v>
      </c>
      <c r="K55" s="33">
        <f t="shared" si="2"/>
        <v>20</v>
      </c>
      <c r="L55" s="33">
        <f t="shared" si="3"/>
        <v>5</v>
      </c>
      <c r="M55" s="27"/>
      <c r="N55" s="27"/>
      <c r="O55" s="27"/>
      <c r="P55" s="27"/>
    </row>
    <row r="56" spans="1:16">
      <c r="A56" s="30">
        <v>2</v>
      </c>
      <c r="B56" s="31">
        <v>3</v>
      </c>
      <c r="C56" s="31" t="str" cm="1">
        <f t="array" ref="C56">INDEX($P$5:$P$7,B56)</f>
        <v>7:10–8:35 م</v>
      </c>
      <c r="D56" s="31">
        <v>7</v>
      </c>
      <c r="E56" s="31" t="s">
        <v>762</v>
      </c>
      <c r="F56" s="32">
        <v>1</v>
      </c>
      <c r="G56" s="31" t="s">
        <v>748</v>
      </c>
      <c r="H56" s="27"/>
      <c r="I56" s="33">
        <v>52</v>
      </c>
      <c r="J56" s="33" t="s">
        <v>762</v>
      </c>
      <c r="K56" s="33">
        <f t="shared" si="2"/>
        <v>20</v>
      </c>
      <c r="L56" s="33">
        <f t="shared" si="3"/>
        <v>5</v>
      </c>
      <c r="M56" s="27"/>
      <c r="N56" s="27"/>
      <c r="O56" s="27"/>
      <c r="P56" s="27"/>
    </row>
    <row r="57" spans="1:16">
      <c r="A57" s="30">
        <v>2</v>
      </c>
      <c r="B57" s="31">
        <v>3</v>
      </c>
      <c r="C57" s="31" t="str" cm="1">
        <f t="array" ref="C57">INDEX($P$5:$P$7,B57)</f>
        <v>7:10–8:35 م</v>
      </c>
      <c r="D57" s="31">
        <v>8</v>
      </c>
      <c r="E57" s="31" t="s">
        <v>762</v>
      </c>
      <c r="F57" s="32">
        <v>1</v>
      </c>
      <c r="G57" s="31" t="s">
        <v>764</v>
      </c>
      <c r="H57" s="27"/>
      <c r="I57" s="33">
        <v>53</v>
      </c>
      <c r="J57" s="33" t="s">
        <v>762</v>
      </c>
      <c r="K57" s="33">
        <f t="shared" si="2"/>
        <v>20</v>
      </c>
      <c r="L57" s="33">
        <f t="shared" si="3"/>
        <v>5</v>
      </c>
      <c r="M57" s="27"/>
      <c r="N57" s="27"/>
      <c r="O57" s="27"/>
      <c r="P57" s="27"/>
    </row>
    <row r="58" spans="1:16">
      <c r="A58" s="30">
        <v>2</v>
      </c>
      <c r="B58" s="31">
        <v>3</v>
      </c>
      <c r="C58" s="31" t="str" cm="1">
        <f t="array" ref="C58">INDEX($P$5:$P$7,B58)</f>
        <v>7:10–8:35 م</v>
      </c>
      <c r="D58" s="31">
        <v>9</v>
      </c>
      <c r="E58" s="31" t="s">
        <v>762</v>
      </c>
      <c r="F58" s="32">
        <v>1</v>
      </c>
      <c r="G58" s="31" t="s">
        <v>716</v>
      </c>
      <c r="H58" s="27"/>
      <c r="I58" s="33">
        <v>54</v>
      </c>
      <c r="J58" s="33" t="s">
        <v>762</v>
      </c>
      <c r="K58" s="33">
        <f t="shared" si="2"/>
        <v>20</v>
      </c>
      <c r="L58" s="33">
        <f t="shared" si="3"/>
        <v>5</v>
      </c>
      <c r="M58" s="27"/>
      <c r="N58" s="27"/>
      <c r="O58" s="27"/>
      <c r="P58" s="27"/>
    </row>
    <row r="59" spans="1:16">
      <c r="A59" s="30">
        <v>3</v>
      </c>
      <c r="B59" s="31">
        <v>1</v>
      </c>
      <c r="C59" s="31" t="str" cm="1">
        <f t="array" ref="C59">INDEX($P$5:$P$7,B59)</f>
        <v>4:00–5:25 م</v>
      </c>
      <c r="D59" s="31">
        <v>1</v>
      </c>
      <c r="E59" s="31" t="s">
        <v>19</v>
      </c>
      <c r="F59" s="32">
        <v>1</v>
      </c>
      <c r="G59" s="31" t="s">
        <v>26</v>
      </c>
      <c r="H59" s="27"/>
      <c r="I59" s="27"/>
      <c r="J59" s="27"/>
      <c r="K59" s="27"/>
      <c r="L59" s="27"/>
      <c r="M59" s="27"/>
      <c r="N59" s="27"/>
      <c r="O59" s="27"/>
      <c r="P59" s="27"/>
    </row>
    <row r="60" spans="1:16">
      <c r="A60" s="30">
        <v>3</v>
      </c>
      <c r="B60" s="31">
        <v>1</v>
      </c>
      <c r="C60" s="31" t="str" cm="1">
        <f t="array" ref="C60">INDEX($P$5:$P$7,B60)</f>
        <v>4:00–5:25 م</v>
      </c>
      <c r="D60" s="31">
        <v>2</v>
      </c>
      <c r="E60" s="31" t="s">
        <v>19</v>
      </c>
      <c r="F60" s="32">
        <v>1</v>
      </c>
      <c r="G60" s="31" t="s">
        <v>27</v>
      </c>
      <c r="H60" s="27"/>
      <c r="I60" s="27"/>
      <c r="J60" s="27"/>
      <c r="K60" s="27"/>
      <c r="L60" s="27"/>
      <c r="M60" s="27"/>
      <c r="N60" s="27"/>
      <c r="O60" s="27"/>
      <c r="P60" s="27"/>
    </row>
    <row r="61" spans="1:16">
      <c r="A61" s="30">
        <v>3</v>
      </c>
      <c r="B61" s="31">
        <v>1</v>
      </c>
      <c r="C61" s="31" t="str" cm="1">
        <f t="array" ref="C61">INDEX($P$5:$P$7,B61)</f>
        <v>4:00–5:25 م</v>
      </c>
      <c r="D61" s="31">
        <v>3</v>
      </c>
      <c r="E61" s="31" t="s">
        <v>19</v>
      </c>
      <c r="F61" s="32">
        <v>1</v>
      </c>
      <c r="G61" s="31" t="s">
        <v>28</v>
      </c>
      <c r="H61" s="27"/>
      <c r="I61" s="27"/>
      <c r="J61" s="27"/>
      <c r="K61" s="27"/>
      <c r="L61" s="27"/>
      <c r="M61" s="27"/>
      <c r="N61" s="27"/>
      <c r="O61" s="27"/>
      <c r="P61" s="27"/>
    </row>
    <row r="62" spans="1:16">
      <c r="A62" s="30">
        <v>3</v>
      </c>
      <c r="B62" s="31">
        <v>1</v>
      </c>
      <c r="C62" s="31" t="str" cm="1">
        <f t="array" ref="C62">INDEX($P$5:$P$7,B62)</f>
        <v>4:00–5:25 م</v>
      </c>
      <c r="D62" s="31">
        <v>4</v>
      </c>
      <c r="E62" s="31" t="s">
        <v>95</v>
      </c>
      <c r="F62" s="32">
        <v>1</v>
      </c>
      <c r="G62" s="31" t="s">
        <v>68</v>
      </c>
      <c r="H62" s="27"/>
      <c r="I62" s="27"/>
      <c r="J62" s="27"/>
      <c r="K62" s="27"/>
      <c r="L62" s="27"/>
      <c r="M62" s="27"/>
      <c r="N62" s="27"/>
      <c r="O62" s="27"/>
      <c r="P62" s="27"/>
    </row>
    <row r="63" spans="1:16">
      <c r="A63" s="30">
        <v>3</v>
      </c>
      <c r="B63" s="31">
        <v>1</v>
      </c>
      <c r="C63" s="31" t="str" cm="1">
        <f t="array" ref="C63">INDEX($P$5:$P$7,B63)</f>
        <v>4:00–5:25 م</v>
      </c>
      <c r="D63" s="31">
        <v>5</v>
      </c>
      <c r="E63" s="31" t="s">
        <v>95</v>
      </c>
      <c r="F63" s="32">
        <v>1</v>
      </c>
      <c r="G63" s="31" t="s">
        <v>74</v>
      </c>
      <c r="H63" s="27"/>
      <c r="I63" s="27"/>
      <c r="J63" s="27"/>
      <c r="K63" s="27"/>
      <c r="L63" s="27"/>
      <c r="M63" s="27"/>
      <c r="N63" s="27"/>
      <c r="O63" s="27"/>
      <c r="P63" s="27"/>
    </row>
    <row r="64" spans="1:16">
      <c r="A64" s="30">
        <v>3</v>
      </c>
      <c r="B64" s="31">
        <v>1</v>
      </c>
      <c r="C64" s="31" t="str" cm="1">
        <f t="array" ref="C64">INDEX($P$5:$P$7,B64)</f>
        <v>4:00–5:25 م</v>
      </c>
      <c r="D64" s="31">
        <v>6</v>
      </c>
      <c r="E64" s="31" t="s">
        <v>95</v>
      </c>
      <c r="F64" s="32">
        <v>1</v>
      </c>
      <c r="G64" s="31" t="s">
        <v>85</v>
      </c>
      <c r="H64" s="27"/>
      <c r="I64" s="27"/>
      <c r="J64" s="27"/>
      <c r="K64" s="27"/>
      <c r="L64" s="27"/>
      <c r="M64" s="27"/>
      <c r="N64" s="27"/>
      <c r="O64" s="27"/>
      <c r="P64" s="27"/>
    </row>
    <row r="65" spans="1:16">
      <c r="A65" s="30">
        <v>3</v>
      </c>
      <c r="B65" s="31">
        <v>1</v>
      </c>
      <c r="C65" s="31" t="str" cm="1">
        <f t="array" ref="C65">INDEX($P$5:$P$7,B65)</f>
        <v>4:00–5:25 م</v>
      </c>
      <c r="D65" s="31">
        <v>7</v>
      </c>
      <c r="E65" s="31" t="s">
        <v>174</v>
      </c>
      <c r="F65" s="32">
        <v>1</v>
      </c>
      <c r="G65" s="31" t="s">
        <v>124</v>
      </c>
      <c r="H65" s="27"/>
      <c r="I65" s="27"/>
      <c r="J65" s="27"/>
      <c r="K65" s="27"/>
      <c r="L65" s="27"/>
      <c r="M65" s="27"/>
      <c r="N65" s="27"/>
      <c r="O65" s="27"/>
      <c r="P65" s="27"/>
    </row>
    <row r="66" spans="1:16">
      <c r="A66" s="30">
        <v>3</v>
      </c>
      <c r="B66" s="31">
        <v>1</v>
      </c>
      <c r="C66" s="31" t="str" cm="1">
        <f t="array" ref="C66">INDEX($P$5:$P$7,B66)</f>
        <v>4:00–5:25 م</v>
      </c>
      <c r="D66" s="31">
        <v>8</v>
      </c>
      <c r="E66" s="31" t="s">
        <v>174</v>
      </c>
      <c r="F66" s="32">
        <v>1</v>
      </c>
      <c r="G66" s="31" t="s">
        <v>137</v>
      </c>
      <c r="H66" s="27"/>
      <c r="I66" s="27"/>
      <c r="J66" s="27"/>
      <c r="K66" s="27"/>
      <c r="L66" s="27"/>
      <c r="M66" s="27"/>
      <c r="N66" s="27"/>
      <c r="O66" s="27"/>
      <c r="P66" s="27"/>
    </row>
    <row r="67" spans="1:16">
      <c r="A67" s="30">
        <v>3</v>
      </c>
      <c r="B67" s="31">
        <v>1</v>
      </c>
      <c r="C67" s="31" t="str" cm="1">
        <f t="array" ref="C67">INDEX($P$5:$P$7,B67)</f>
        <v>4:00–5:25 م</v>
      </c>
      <c r="D67" s="31">
        <v>9</v>
      </c>
      <c r="E67" s="31" t="s">
        <v>174</v>
      </c>
      <c r="F67" s="32">
        <v>1</v>
      </c>
      <c r="G67" s="31" t="s">
        <v>177</v>
      </c>
      <c r="H67" s="27"/>
      <c r="I67" s="27"/>
      <c r="J67" s="27"/>
      <c r="K67" s="27"/>
      <c r="L67" s="27"/>
      <c r="M67" s="27"/>
      <c r="N67" s="27"/>
      <c r="O67" s="27"/>
      <c r="P67" s="27"/>
    </row>
    <row r="68" spans="1:16">
      <c r="A68" s="30">
        <v>3</v>
      </c>
      <c r="B68" s="31">
        <v>2</v>
      </c>
      <c r="C68" s="31" t="str" cm="1">
        <f t="array" ref="C68">INDEX($P$5:$P$7,B68)</f>
        <v>5:35–7:00 م</v>
      </c>
      <c r="D68" s="31">
        <v>1</v>
      </c>
      <c r="E68" s="31" t="s">
        <v>295</v>
      </c>
      <c r="F68" s="32">
        <v>1</v>
      </c>
      <c r="G68" s="31" t="s">
        <v>270</v>
      </c>
      <c r="H68" s="27"/>
      <c r="I68" s="27"/>
      <c r="J68" s="27"/>
      <c r="K68" s="27"/>
      <c r="L68" s="27"/>
      <c r="M68" s="27"/>
      <c r="N68" s="27"/>
      <c r="O68" s="27"/>
      <c r="P68" s="27"/>
    </row>
    <row r="69" spans="1:16">
      <c r="A69" s="30">
        <v>3</v>
      </c>
      <c r="B69" s="31">
        <v>2</v>
      </c>
      <c r="C69" s="31" t="str" cm="1">
        <f t="array" ref="C69">INDEX($P$5:$P$7,B69)</f>
        <v>5:35–7:00 م</v>
      </c>
      <c r="D69" s="31">
        <v>2</v>
      </c>
      <c r="E69" s="31" t="s">
        <v>295</v>
      </c>
      <c r="F69" s="32">
        <v>1</v>
      </c>
      <c r="G69" s="31" t="s">
        <v>282</v>
      </c>
      <c r="H69" s="27"/>
      <c r="I69" s="27"/>
      <c r="J69" s="27"/>
      <c r="K69" s="27"/>
      <c r="L69" s="27"/>
      <c r="M69" s="27"/>
      <c r="N69" s="27"/>
      <c r="O69" s="27"/>
      <c r="P69" s="27"/>
    </row>
    <row r="70" spans="1:16">
      <c r="A70" s="30">
        <v>3</v>
      </c>
      <c r="B70" s="31">
        <v>2</v>
      </c>
      <c r="C70" s="31" t="str" cm="1">
        <f t="array" ref="C70">INDEX($P$5:$P$7,B70)</f>
        <v>5:35–7:00 م</v>
      </c>
      <c r="D70" s="31">
        <v>3</v>
      </c>
      <c r="E70" s="31" t="s">
        <v>295</v>
      </c>
      <c r="F70" s="32">
        <v>1</v>
      </c>
      <c r="G70" s="31" t="s">
        <v>289</v>
      </c>
      <c r="H70" s="27"/>
      <c r="I70" s="27"/>
      <c r="J70" s="27"/>
      <c r="K70" s="27"/>
      <c r="L70" s="27"/>
      <c r="M70" s="27"/>
      <c r="N70" s="27"/>
      <c r="O70" s="27"/>
      <c r="P70" s="27"/>
    </row>
    <row r="71" spans="1:16">
      <c r="A71" s="30">
        <v>3</v>
      </c>
      <c r="B71" s="31">
        <v>2</v>
      </c>
      <c r="C71" s="31" t="str" cm="1">
        <f t="array" ref="C71">INDEX($P$5:$P$7,B71)</f>
        <v>5:35–7:00 م</v>
      </c>
      <c r="D71" s="31">
        <v>4</v>
      </c>
      <c r="E71" s="31" t="s">
        <v>335</v>
      </c>
      <c r="F71" s="32">
        <v>1</v>
      </c>
      <c r="G71" s="31" t="s">
        <v>326</v>
      </c>
      <c r="H71" s="27"/>
      <c r="I71" s="27"/>
      <c r="J71" s="27"/>
      <c r="K71" s="27"/>
      <c r="L71" s="27"/>
      <c r="M71" s="27"/>
      <c r="N71" s="27"/>
      <c r="O71" s="27"/>
      <c r="P71" s="27"/>
    </row>
    <row r="72" spans="1:16">
      <c r="A72" s="30">
        <v>3</v>
      </c>
      <c r="B72" s="31">
        <v>2</v>
      </c>
      <c r="C72" s="31" t="str" cm="1">
        <f t="array" ref="C72">INDEX($P$5:$P$7,B72)</f>
        <v>5:35–7:00 م</v>
      </c>
      <c r="D72" s="31">
        <v>5</v>
      </c>
      <c r="E72" s="31" t="s">
        <v>335</v>
      </c>
      <c r="F72" s="32">
        <v>1</v>
      </c>
      <c r="G72" s="31" t="s">
        <v>330</v>
      </c>
      <c r="H72" s="27"/>
      <c r="I72" s="27"/>
      <c r="J72" s="27"/>
      <c r="K72" s="27"/>
      <c r="L72" s="27"/>
      <c r="M72" s="27"/>
      <c r="N72" s="27"/>
      <c r="O72" s="27"/>
      <c r="P72" s="27"/>
    </row>
    <row r="73" spans="1:16">
      <c r="A73" s="30">
        <v>3</v>
      </c>
      <c r="B73" s="31">
        <v>2</v>
      </c>
      <c r="C73" s="31" t="str" cm="1">
        <f t="array" ref="C73">INDEX($P$5:$P$7,B73)</f>
        <v>5:35–7:00 م</v>
      </c>
      <c r="D73" s="31">
        <v>6</v>
      </c>
      <c r="E73" s="31" t="s">
        <v>335</v>
      </c>
      <c r="F73" s="32">
        <v>1</v>
      </c>
      <c r="G73" s="31" t="s">
        <v>338</v>
      </c>
      <c r="H73" s="27"/>
      <c r="I73" s="27"/>
      <c r="J73" s="27"/>
      <c r="K73" s="27"/>
      <c r="L73" s="27"/>
      <c r="M73" s="27"/>
      <c r="N73" s="27"/>
      <c r="O73" s="27"/>
      <c r="P73" s="27"/>
    </row>
    <row r="74" spans="1:16">
      <c r="A74" s="30">
        <v>3</v>
      </c>
      <c r="B74" s="31">
        <v>2</v>
      </c>
      <c r="C74" s="31" t="str" cm="1">
        <f t="array" ref="C74">INDEX($P$5:$P$7,B74)</f>
        <v>5:35–7:00 م</v>
      </c>
      <c r="D74" s="31">
        <v>7</v>
      </c>
      <c r="E74" s="31" t="s">
        <v>448</v>
      </c>
      <c r="F74" s="32">
        <v>1</v>
      </c>
      <c r="G74" s="31" t="s">
        <v>420</v>
      </c>
      <c r="H74" s="27"/>
      <c r="I74" s="27"/>
      <c r="J74" s="27"/>
      <c r="K74" s="27"/>
      <c r="L74" s="27"/>
      <c r="M74" s="27"/>
      <c r="N74" s="27"/>
      <c r="O74" s="27"/>
      <c r="P74" s="27"/>
    </row>
    <row r="75" spans="1:16">
      <c r="A75" s="30">
        <v>3</v>
      </c>
      <c r="B75" s="31">
        <v>2</v>
      </c>
      <c r="C75" s="31" t="str" cm="1">
        <f t="array" ref="C75">INDEX($P$5:$P$7,B75)</f>
        <v>5:35–7:00 م</v>
      </c>
      <c r="D75" s="31">
        <v>8</v>
      </c>
      <c r="E75" s="31" t="s">
        <v>448</v>
      </c>
      <c r="F75" s="32">
        <v>1</v>
      </c>
      <c r="G75" s="31" t="s">
        <v>433</v>
      </c>
      <c r="H75" s="27"/>
      <c r="I75" s="27"/>
      <c r="J75" s="27"/>
      <c r="K75" s="27"/>
      <c r="L75" s="27"/>
      <c r="M75" s="27"/>
      <c r="N75" s="27"/>
      <c r="O75" s="27"/>
      <c r="P75" s="27"/>
    </row>
    <row r="76" spans="1:16">
      <c r="A76" s="30">
        <v>3</v>
      </c>
      <c r="B76" s="31">
        <v>2</v>
      </c>
      <c r="C76" s="31" t="str" cm="1">
        <f t="array" ref="C76">INDEX($P$5:$P$7,B76)</f>
        <v>5:35–7:00 م</v>
      </c>
      <c r="D76" s="31">
        <v>9</v>
      </c>
      <c r="E76" s="31" t="s">
        <v>448</v>
      </c>
      <c r="F76" s="32">
        <v>1</v>
      </c>
      <c r="G76" s="31" t="s">
        <v>451</v>
      </c>
      <c r="H76" s="27"/>
      <c r="I76" s="27"/>
      <c r="J76" s="27"/>
      <c r="K76" s="27"/>
      <c r="L76" s="27"/>
      <c r="M76" s="27"/>
      <c r="N76" s="27"/>
      <c r="O76" s="27"/>
      <c r="P76" s="27"/>
    </row>
    <row r="77" spans="1:16">
      <c r="A77" s="30">
        <v>3</v>
      </c>
      <c r="B77" s="31">
        <v>3</v>
      </c>
      <c r="C77" s="31" t="str" cm="1">
        <f t="array" ref="C77">INDEX($P$5:$P$7,B77)</f>
        <v>7:10–8:35 م</v>
      </c>
      <c r="D77" s="31">
        <v>1</v>
      </c>
      <c r="E77" s="31" t="s">
        <v>653</v>
      </c>
      <c r="F77" s="32">
        <v>1</v>
      </c>
      <c r="G77" s="31" t="s">
        <v>533</v>
      </c>
      <c r="H77" s="27"/>
      <c r="I77" s="27"/>
      <c r="J77" s="27"/>
      <c r="K77" s="27"/>
      <c r="L77" s="27"/>
      <c r="M77" s="27"/>
      <c r="N77" s="27"/>
      <c r="O77" s="27"/>
      <c r="P77" s="27"/>
    </row>
    <row r="78" spans="1:16">
      <c r="A78" s="30">
        <v>3</v>
      </c>
      <c r="B78" s="31">
        <v>3</v>
      </c>
      <c r="C78" s="31" t="str" cm="1">
        <f t="array" ref="C78">INDEX($P$5:$P$7,B78)</f>
        <v>7:10–8:35 م</v>
      </c>
      <c r="D78" s="31">
        <v>2</v>
      </c>
      <c r="E78" s="31" t="s">
        <v>653</v>
      </c>
      <c r="F78" s="32">
        <v>1</v>
      </c>
      <c r="G78" s="31" t="s">
        <v>543</v>
      </c>
      <c r="H78" s="27"/>
      <c r="I78" s="27"/>
      <c r="J78" s="27"/>
      <c r="K78" s="27"/>
      <c r="L78" s="27"/>
      <c r="M78" s="27"/>
      <c r="N78" s="27"/>
      <c r="O78" s="27"/>
      <c r="P78" s="27"/>
    </row>
    <row r="79" spans="1:16">
      <c r="A79" s="30">
        <v>3</v>
      </c>
      <c r="B79" s="31">
        <v>3</v>
      </c>
      <c r="C79" s="31" t="str" cm="1">
        <f t="array" ref="C79">INDEX($P$5:$P$7,B79)</f>
        <v>7:10–8:35 م</v>
      </c>
      <c r="D79" s="31">
        <v>3</v>
      </c>
      <c r="E79" s="31" t="s">
        <v>653</v>
      </c>
      <c r="F79" s="32">
        <v>1</v>
      </c>
      <c r="G79" s="31" t="s">
        <v>565</v>
      </c>
      <c r="H79" s="27"/>
      <c r="I79" s="27"/>
      <c r="J79" s="27"/>
      <c r="K79" s="27"/>
      <c r="L79" s="27"/>
      <c r="M79" s="27"/>
      <c r="N79" s="27"/>
      <c r="O79" s="27"/>
      <c r="P79" s="27"/>
    </row>
    <row r="80" spans="1:16">
      <c r="A80" s="30">
        <v>3</v>
      </c>
      <c r="B80" s="31">
        <v>3</v>
      </c>
      <c r="C80" s="31" t="str" cm="1">
        <f t="array" ref="C80">INDEX($P$5:$P$7,B80)</f>
        <v>7:10–8:35 م</v>
      </c>
      <c r="D80" s="31">
        <v>4</v>
      </c>
      <c r="E80" s="31" t="s">
        <v>654</v>
      </c>
      <c r="F80" s="32">
        <v>1</v>
      </c>
      <c r="G80" s="31" t="s">
        <v>641</v>
      </c>
      <c r="H80" s="27"/>
      <c r="I80" s="27"/>
      <c r="J80" s="27"/>
      <c r="K80" s="27"/>
      <c r="L80" s="27"/>
      <c r="M80" s="27"/>
      <c r="N80" s="27"/>
      <c r="O80" s="27"/>
      <c r="P80" s="27"/>
    </row>
    <row r="81" spans="1:16">
      <c r="A81" s="30">
        <v>3</v>
      </c>
      <c r="B81" s="31">
        <v>3</v>
      </c>
      <c r="C81" s="31" t="str" cm="1">
        <f t="array" ref="C81">INDEX($P$5:$P$7,B81)</f>
        <v>7:10–8:35 م</v>
      </c>
      <c r="D81" s="31">
        <v>5</v>
      </c>
      <c r="E81" s="31" t="s">
        <v>654</v>
      </c>
      <c r="F81" s="32">
        <v>1</v>
      </c>
      <c r="G81" s="31" t="s">
        <v>646</v>
      </c>
      <c r="H81" s="27"/>
      <c r="I81" s="27"/>
      <c r="J81" s="27"/>
      <c r="K81" s="27"/>
      <c r="L81" s="27"/>
      <c r="M81" s="27"/>
      <c r="N81" s="27"/>
      <c r="O81" s="27"/>
      <c r="P81" s="27"/>
    </row>
    <row r="82" spans="1:16">
      <c r="A82" s="30">
        <v>3</v>
      </c>
      <c r="B82" s="31">
        <v>3</v>
      </c>
      <c r="C82" s="31" t="str" cm="1">
        <f t="array" ref="C82">INDEX($P$5:$P$7,B82)</f>
        <v>7:10–8:35 م</v>
      </c>
      <c r="D82" s="31">
        <v>6</v>
      </c>
      <c r="E82" s="31" t="s">
        <v>654</v>
      </c>
      <c r="F82" s="32">
        <v>1</v>
      </c>
      <c r="G82" s="31" t="s">
        <v>657</v>
      </c>
      <c r="H82" s="27"/>
      <c r="I82" s="27"/>
      <c r="J82" s="27"/>
      <c r="K82" s="27"/>
      <c r="L82" s="27"/>
      <c r="M82" s="27"/>
      <c r="N82" s="27"/>
      <c r="O82" s="27"/>
      <c r="P82" s="27"/>
    </row>
    <row r="83" spans="1:16">
      <c r="A83" s="30">
        <v>3</v>
      </c>
      <c r="B83" s="31">
        <v>3</v>
      </c>
      <c r="C83" s="31" t="str" cm="1">
        <f t="array" ref="C83">INDEX($P$5:$P$7,B83)</f>
        <v>7:10–8:35 م</v>
      </c>
      <c r="D83" s="31">
        <v>7</v>
      </c>
      <c r="E83" s="31" t="s">
        <v>762</v>
      </c>
      <c r="F83" s="32">
        <v>1</v>
      </c>
      <c r="G83" s="31" t="s">
        <v>737</v>
      </c>
      <c r="H83" s="27"/>
      <c r="I83" s="27"/>
      <c r="J83" s="27"/>
      <c r="K83" s="27"/>
      <c r="L83" s="27"/>
      <c r="M83" s="27"/>
      <c r="N83" s="27"/>
      <c r="O83" s="27"/>
      <c r="P83" s="27"/>
    </row>
    <row r="84" spans="1:16">
      <c r="A84" s="30">
        <v>3</v>
      </c>
      <c r="B84" s="31">
        <v>3</v>
      </c>
      <c r="C84" s="31" t="str" cm="1">
        <f t="array" ref="C84">INDEX($P$5:$P$7,B84)</f>
        <v>7:10–8:35 م</v>
      </c>
      <c r="D84" s="31">
        <v>8</v>
      </c>
      <c r="E84" s="31" t="s">
        <v>762</v>
      </c>
      <c r="F84" s="32">
        <v>1</v>
      </c>
      <c r="G84" s="31" t="s">
        <v>747</v>
      </c>
      <c r="H84" s="27"/>
      <c r="I84" s="27"/>
      <c r="J84" s="27"/>
      <c r="K84" s="27"/>
      <c r="L84" s="27"/>
      <c r="M84" s="27"/>
      <c r="N84" s="27"/>
      <c r="O84" s="27"/>
      <c r="P84" s="27"/>
    </row>
    <row r="85" spans="1:16">
      <c r="A85" s="30">
        <v>3</v>
      </c>
      <c r="B85" s="31">
        <v>3</v>
      </c>
      <c r="C85" s="31" t="str" cm="1">
        <f t="array" ref="C85">INDEX($P$5:$P$7,B85)</f>
        <v>7:10–8:35 م</v>
      </c>
      <c r="D85" s="31">
        <v>9</v>
      </c>
      <c r="E85" s="31" t="s">
        <v>762</v>
      </c>
      <c r="F85" s="32">
        <v>1</v>
      </c>
      <c r="G85" s="31" t="s">
        <v>765</v>
      </c>
      <c r="H85" s="27"/>
      <c r="I85" s="27"/>
      <c r="J85" s="27"/>
      <c r="K85" s="27"/>
      <c r="L85" s="27"/>
      <c r="M85" s="27"/>
      <c r="N85" s="27"/>
      <c r="O85" s="27"/>
      <c r="P85" s="27"/>
    </row>
    <row r="86" spans="1:16">
      <c r="A86" s="30">
        <v>4</v>
      </c>
      <c r="B86" s="31">
        <v>1</v>
      </c>
      <c r="C86" s="31" t="str" cm="1">
        <f t="array" ref="C86">INDEX($P$5:$P$7,B86)</f>
        <v>4:00–5:25 م</v>
      </c>
      <c r="D86" s="31">
        <v>1</v>
      </c>
      <c r="E86" s="31" t="s">
        <v>19</v>
      </c>
      <c r="F86" s="32">
        <v>1</v>
      </c>
      <c r="G86" s="31" t="s">
        <v>29</v>
      </c>
      <c r="H86" s="27"/>
      <c r="I86" s="27"/>
      <c r="J86" s="27"/>
      <c r="K86" s="27"/>
      <c r="L86" s="27"/>
      <c r="M86" s="27"/>
      <c r="N86" s="27"/>
      <c r="O86" s="27"/>
      <c r="P86" s="27"/>
    </row>
    <row r="87" spans="1:16">
      <c r="A87" s="30">
        <v>4</v>
      </c>
      <c r="B87" s="31">
        <v>1</v>
      </c>
      <c r="C87" s="31" t="str" cm="1">
        <f t="array" ref="C87">INDEX($P$5:$P$7,B87)</f>
        <v>4:00–5:25 م</v>
      </c>
      <c r="D87" s="31">
        <v>2</v>
      </c>
      <c r="E87" s="31" t="s">
        <v>19</v>
      </c>
      <c r="F87" s="32">
        <v>1</v>
      </c>
      <c r="G87" s="31" t="s">
        <v>30</v>
      </c>
      <c r="H87" s="27"/>
      <c r="I87" s="27"/>
      <c r="J87" s="27"/>
      <c r="K87" s="27"/>
      <c r="L87" s="27"/>
      <c r="M87" s="27"/>
      <c r="N87" s="27"/>
      <c r="O87" s="27"/>
      <c r="P87" s="27"/>
    </row>
    <row r="88" spans="1:16">
      <c r="A88" s="30">
        <v>4</v>
      </c>
      <c r="B88" s="31">
        <v>1</v>
      </c>
      <c r="C88" s="31" t="str" cm="1">
        <f t="array" ref="C88">INDEX($P$5:$P$7,B88)</f>
        <v>4:00–5:25 م</v>
      </c>
      <c r="D88" s="31">
        <v>3</v>
      </c>
      <c r="E88" s="31" t="s">
        <v>19</v>
      </c>
      <c r="F88" s="32">
        <v>1</v>
      </c>
      <c r="G88" s="31" t="s">
        <v>31</v>
      </c>
      <c r="H88" s="27"/>
      <c r="I88" s="27"/>
      <c r="J88" s="27"/>
      <c r="K88" s="27"/>
      <c r="L88" s="27"/>
      <c r="M88" s="27"/>
      <c r="N88" s="27"/>
      <c r="O88" s="27"/>
      <c r="P88" s="27"/>
    </row>
    <row r="89" spans="1:16">
      <c r="A89" s="30">
        <v>4</v>
      </c>
      <c r="B89" s="31">
        <v>1</v>
      </c>
      <c r="C89" s="31" t="str" cm="1">
        <f t="array" ref="C89">INDEX($P$5:$P$7,B89)</f>
        <v>4:00–5:25 م</v>
      </c>
      <c r="D89" s="31">
        <v>4</v>
      </c>
      <c r="E89" s="31" t="s">
        <v>95</v>
      </c>
      <c r="F89" s="32">
        <v>1</v>
      </c>
      <c r="G89" s="31" t="s">
        <v>55</v>
      </c>
      <c r="H89" s="27"/>
      <c r="I89" s="27"/>
      <c r="J89" s="27"/>
      <c r="K89" s="27"/>
      <c r="L89" s="27"/>
      <c r="M89" s="27"/>
      <c r="N89" s="27"/>
      <c r="O89" s="27"/>
      <c r="P89" s="27"/>
    </row>
    <row r="90" spans="1:16">
      <c r="A90" s="30">
        <v>4</v>
      </c>
      <c r="B90" s="31">
        <v>1</v>
      </c>
      <c r="C90" s="31" t="str" cm="1">
        <f t="array" ref="C90">INDEX($P$5:$P$7,B90)</f>
        <v>4:00–5:25 م</v>
      </c>
      <c r="D90" s="31">
        <v>5</v>
      </c>
      <c r="E90" s="31" t="s">
        <v>95</v>
      </c>
      <c r="F90" s="32">
        <v>1</v>
      </c>
      <c r="G90" s="31" t="s">
        <v>63</v>
      </c>
      <c r="H90" s="27"/>
      <c r="I90" s="27"/>
      <c r="J90" s="27"/>
      <c r="K90" s="27"/>
      <c r="L90" s="27"/>
      <c r="M90" s="27"/>
      <c r="N90" s="27"/>
      <c r="O90" s="27"/>
      <c r="P90" s="27"/>
    </row>
    <row r="91" spans="1:16">
      <c r="A91" s="30">
        <v>4</v>
      </c>
      <c r="B91" s="31">
        <v>1</v>
      </c>
      <c r="C91" s="31" t="str" cm="1">
        <f t="array" ref="C91">INDEX($P$5:$P$7,B91)</f>
        <v>4:00–5:25 م</v>
      </c>
      <c r="D91" s="31">
        <v>6</v>
      </c>
      <c r="E91" s="31" t="s">
        <v>95</v>
      </c>
      <c r="F91" s="32">
        <v>1</v>
      </c>
      <c r="G91" s="31" t="s">
        <v>89</v>
      </c>
      <c r="H91" s="27"/>
      <c r="I91" s="27"/>
      <c r="J91" s="27"/>
      <c r="K91" s="27"/>
      <c r="L91" s="27"/>
      <c r="M91" s="27"/>
      <c r="N91" s="27"/>
      <c r="O91" s="27"/>
      <c r="P91" s="27"/>
    </row>
    <row r="92" spans="1:16">
      <c r="A92" s="30">
        <v>4</v>
      </c>
      <c r="B92" s="31">
        <v>1</v>
      </c>
      <c r="C92" s="31" t="str" cm="1">
        <f t="array" ref="C92">INDEX($P$5:$P$7,B92)</f>
        <v>4:00–5:25 م</v>
      </c>
      <c r="D92" s="31">
        <v>7</v>
      </c>
      <c r="E92" s="31" t="s">
        <v>174</v>
      </c>
      <c r="F92" s="32">
        <v>1</v>
      </c>
      <c r="G92" s="31" t="s">
        <v>114</v>
      </c>
      <c r="H92" s="27"/>
      <c r="I92" s="27"/>
      <c r="J92" s="27"/>
      <c r="K92" s="27"/>
      <c r="L92" s="27"/>
      <c r="M92" s="27"/>
      <c r="N92" s="27"/>
      <c r="O92" s="27"/>
      <c r="P92" s="27"/>
    </row>
    <row r="93" spans="1:16">
      <c r="A93" s="30">
        <v>4</v>
      </c>
      <c r="B93" s="31">
        <v>1</v>
      </c>
      <c r="C93" s="31" t="str" cm="1">
        <f t="array" ref="C93">INDEX($P$5:$P$7,B93)</f>
        <v>4:00–5:25 م</v>
      </c>
      <c r="D93" s="31">
        <v>8</v>
      </c>
      <c r="E93" s="31" t="s">
        <v>174</v>
      </c>
      <c r="F93" s="32">
        <v>1</v>
      </c>
      <c r="G93" s="31" t="s">
        <v>120</v>
      </c>
      <c r="H93" s="27"/>
      <c r="I93" s="27"/>
      <c r="J93" s="27"/>
      <c r="K93" s="27"/>
      <c r="L93" s="27"/>
      <c r="M93" s="27"/>
      <c r="N93" s="27"/>
      <c r="O93" s="27"/>
      <c r="P93" s="27"/>
    </row>
    <row r="94" spans="1:16">
      <c r="A94" s="30">
        <v>4</v>
      </c>
      <c r="B94" s="31">
        <v>1</v>
      </c>
      <c r="C94" s="31" t="str" cm="1">
        <f t="array" ref="C94">INDEX($P$5:$P$7,B94)</f>
        <v>4:00–5:25 م</v>
      </c>
      <c r="D94" s="31">
        <v>9</v>
      </c>
      <c r="E94" s="31" t="s">
        <v>174</v>
      </c>
      <c r="F94" s="32">
        <v>1</v>
      </c>
      <c r="G94" s="31" t="s">
        <v>178</v>
      </c>
      <c r="H94" s="27"/>
      <c r="I94" s="27"/>
      <c r="J94" s="27"/>
      <c r="K94" s="27"/>
      <c r="L94" s="27"/>
      <c r="M94" s="27"/>
      <c r="N94" s="27"/>
      <c r="O94" s="27"/>
      <c r="P94" s="27"/>
    </row>
    <row r="95" spans="1:16">
      <c r="A95" s="30">
        <v>4</v>
      </c>
      <c r="B95" s="31">
        <v>2</v>
      </c>
      <c r="C95" s="31" t="str" cm="1">
        <f t="array" ref="C95">INDEX($P$5:$P$7,B95)</f>
        <v>5:35–7:00 م</v>
      </c>
      <c r="D95" s="31">
        <v>1</v>
      </c>
      <c r="E95" s="31" t="s">
        <v>295</v>
      </c>
      <c r="F95" s="32">
        <v>1</v>
      </c>
      <c r="G95" s="31" t="s">
        <v>239</v>
      </c>
      <c r="H95" s="27"/>
      <c r="I95" s="27"/>
      <c r="J95" s="27"/>
      <c r="K95" s="27"/>
      <c r="L95" s="27"/>
      <c r="M95" s="27"/>
      <c r="N95" s="27"/>
      <c r="O95" s="27"/>
      <c r="P95" s="27"/>
    </row>
    <row r="96" spans="1:16">
      <c r="A96" s="30">
        <v>4</v>
      </c>
      <c r="B96" s="31">
        <v>2</v>
      </c>
      <c r="C96" s="31" t="str" cm="1">
        <f t="array" ref="C96">INDEX($P$5:$P$7,B96)</f>
        <v>5:35–7:00 م</v>
      </c>
      <c r="D96" s="31">
        <v>2</v>
      </c>
      <c r="E96" s="31" t="s">
        <v>295</v>
      </c>
      <c r="F96" s="32">
        <v>1</v>
      </c>
      <c r="G96" s="31" t="s">
        <v>259</v>
      </c>
      <c r="H96" s="27"/>
      <c r="I96" s="27"/>
      <c r="J96" s="27"/>
      <c r="K96" s="27"/>
      <c r="L96" s="27"/>
      <c r="M96" s="27"/>
      <c r="N96" s="27"/>
      <c r="O96" s="27"/>
      <c r="P96" s="27"/>
    </row>
    <row r="97" spans="1:16">
      <c r="A97" s="30">
        <v>4</v>
      </c>
      <c r="B97" s="31">
        <v>2</v>
      </c>
      <c r="C97" s="31" t="str" cm="1">
        <f t="array" ref="C97">INDEX($P$5:$P$7,B97)</f>
        <v>5:35–7:00 م</v>
      </c>
      <c r="D97" s="31">
        <v>3</v>
      </c>
      <c r="E97" s="31" t="s">
        <v>295</v>
      </c>
      <c r="F97" s="32">
        <v>1</v>
      </c>
      <c r="G97" s="31" t="s">
        <v>291</v>
      </c>
      <c r="H97" s="27"/>
      <c r="I97" s="27"/>
      <c r="J97" s="27"/>
      <c r="K97" s="27"/>
      <c r="L97" s="27"/>
      <c r="M97" s="27"/>
      <c r="N97" s="27"/>
      <c r="O97" s="27"/>
      <c r="P97" s="27"/>
    </row>
    <row r="98" spans="1:16">
      <c r="A98" s="30">
        <v>4</v>
      </c>
      <c r="B98" s="31">
        <v>2</v>
      </c>
      <c r="C98" s="31" t="str" cm="1">
        <f t="array" ref="C98">INDEX($P$5:$P$7,B98)</f>
        <v>5:35–7:00 م</v>
      </c>
      <c r="D98" s="31">
        <v>4</v>
      </c>
      <c r="E98" s="31" t="s">
        <v>335</v>
      </c>
      <c r="F98" s="32">
        <v>1</v>
      </c>
      <c r="G98" s="31" t="s">
        <v>312</v>
      </c>
      <c r="H98" s="27"/>
      <c r="I98" s="27"/>
      <c r="J98" s="27"/>
      <c r="K98" s="27"/>
      <c r="L98" s="27"/>
      <c r="M98" s="27"/>
      <c r="N98" s="27"/>
      <c r="O98" s="27"/>
      <c r="P98" s="27"/>
    </row>
    <row r="99" spans="1:16">
      <c r="A99" s="30">
        <v>4</v>
      </c>
      <c r="B99" s="31">
        <v>2</v>
      </c>
      <c r="C99" s="31" t="str" cm="1">
        <f t="array" ref="C99">INDEX($P$5:$P$7,B99)</f>
        <v>5:35–7:00 م</v>
      </c>
      <c r="D99" s="31">
        <v>5</v>
      </c>
      <c r="E99" s="31" t="s">
        <v>335</v>
      </c>
      <c r="F99" s="32">
        <v>1</v>
      </c>
      <c r="G99" s="31" t="s">
        <v>323</v>
      </c>
      <c r="H99" s="27"/>
      <c r="I99" s="27"/>
      <c r="J99" s="27"/>
      <c r="K99" s="27"/>
      <c r="L99" s="27"/>
      <c r="M99" s="27"/>
      <c r="N99" s="27"/>
      <c r="O99" s="27"/>
      <c r="P99" s="27"/>
    </row>
    <row r="100" spans="1:16">
      <c r="A100" s="30">
        <v>4</v>
      </c>
      <c r="B100" s="31">
        <v>2</v>
      </c>
      <c r="C100" s="31" t="str" cm="1">
        <f t="array" ref="C100">INDEX($P$5:$P$7,B100)</f>
        <v>5:35–7:00 م</v>
      </c>
      <c r="D100" s="31">
        <v>6</v>
      </c>
      <c r="E100" s="31" t="s">
        <v>335</v>
      </c>
      <c r="F100" s="32">
        <v>1</v>
      </c>
      <c r="G100" s="31" t="s">
        <v>339</v>
      </c>
      <c r="H100" s="27"/>
      <c r="I100" s="27"/>
      <c r="J100" s="27"/>
      <c r="K100" s="27"/>
      <c r="L100" s="27"/>
      <c r="M100" s="27"/>
      <c r="N100" s="27"/>
      <c r="O100" s="27"/>
      <c r="P100" s="27"/>
    </row>
    <row r="101" spans="1:16">
      <c r="A101" s="30">
        <v>4</v>
      </c>
      <c r="B101" s="31">
        <v>2</v>
      </c>
      <c r="C101" s="31" t="str" cm="1">
        <f t="array" ref="C101">INDEX($P$5:$P$7,B101)</f>
        <v>5:35–7:00 م</v>
      </c>
      <c r="D101" s="31">
        <v>7</v>
      </c>
      <c r="E101" s="31" t="s">
        <v>448</v>
      </c>
      <c r="F101" s="32">
        <v>1</v>
      </c>
      <c r="G101" s="31" t="s">
        <v>367</v>
      </c>
      <c r="H101" s="27"/>
      <c r="I101" s="27"/>
      <c r="J101" s="27"/>
      <c r="K101" s="27"/>
      <c r="L101" s="27"/>
      <c r="M101" s="27"/>
      <c r="N101" s="27"/>
      <c r="O101" s="27"/>
      <c r="P101" s="27"/>
    </row>
    <row r="102" spans="1:16">
      <c r="A102" s="30">
        <v>4</v>
      </c>
      <c r="B102" s="31">
        <v>2</v>
      </c>
      <c r="C102" s="31" t="str" cm="1">
        <f t="array" ref="C102">INDEX($P$5:$P$7,B102)</f>
        <v>5:35–7:00 م</v>
      </c>
      <c r="D102" s="31">
        <v>8</v>
      </c>
      <c r="E102" s="31" t="s">
        <v>448</v>
      </c>
      <c r="F102" s="32">
        <v>1</v>
      </c>
      <c r="G102" s="31" t="s">
        <v>385</v>
      </c>
      <c r="H102" s="27"/>
      <c r="I102" s="27"/>
      <c r="J102" s="27"/>
      <c r="K102" s="27"/>
      <c r="L102" s="27"/>
      <c r="M102" s="27"/>
      <c r="N102" s="27"/>
      <c r="O102" s="27"/>
      <c r="P102" s="27"/>
    </row>
    <row r="103" spans="1:16">
      <c r="A103" s="30">
        <v>4</v>
      </c>
      <c r="B103" s="31">
        <v>2</v>
      </c>
      <c r="C103" s="31" t="str" cm="1">
        <f t="array" ref="C103">INDEX($P$5:$P$7,B103)</f>
        <v>5:35–7:00 م</v>
      </c>
      <c r="D103" s="31">
        <v>9</v>
      </c>
      <c r="E103" s="31" t="s">
        <v>448</v>
      </c>
      <c r="F103" s="32">
        <v>1</v>
      </c>
      <c r="G103" s="31" t="s">
        <v>452</v>
      </c>
      <c r="H103" s="27"/>
      <c r="I103" s="27"/>
      <c r="J103" s="27"/>
      <c r="K103" s="27"/>
      <c r="L103" s="27"/>
      <c r="M103" s="27"/>
      <c r="N103" s="27"/>
      <c r="O103" s="27"/>
      <c r="P103" s="27"/>
    </row>
    <row r="104" spans="1:16">
      <c r="A104" s="30">
        <v>4</v>
      </c>
      <c r="B104" s="31">
        <v>3</v>
      </c>
      <c r="C104" s="31" t="str" cm="1">
        <f t="array" ref="C104">INDEX($P$5:$P$7,B104)</f>
        <v>7:10–8:35 م</v>
      </c>
      <c r="D104" s="31">
        <v>1</v>
      </c>
      <c r="E104" s="31" t="s">
        <v>653</v>
      </c>
      <c r="F104" s="32">
        <v>1</v>
      </c>
      <c r="G104" s="31" t="s">
        <v>505</v>
      </c>
      <c r="H104" s="27"/>
      <c r="I104" s="27"/>
      <c r="J104" s="27"/>
      <c r="K104" s="27"/>
      <c r="L104" s="27"/>
      <c r="M104" s="27"/>
      <c r="N104" s="27"/>
      <c r="O104" s="27"/>
      <c r="P104" s="27"/>
    </row>
    <row r="105" spans="1:16">
      <c r="A105" s="30">
        <v>4</v>
      </c>
      <c r="B105" s="31">
        <v>3</v>
      </c>
      <c r="C105" s="31" t="str" cm="1">
        <f t="array" ref="C105">INDEX($P$5:$P$7,B105)</f>
        <v>7:10–8:35 م</v>
      </c>
      <c r="D105" s="31">
        <v>2</v>
      </c>
      <c r="E105" s="31" t="s">
        <v>653</v>
      </c>
      <c r="F105" s="32">
        <v>1</v>
      </c>
      <c r="G105" s="31" t="s">
        <v>523</v>
      </c>
      <c r="H105" s="27"/>
      <c r="I105" s="27"/>
      <c r="J105" s="27"/>
      <c r="K105" s="27"/>
      <c r="L105" s="27"/>
      <c r="M105" s="27"/>
      <c r="N105" s="27"/>
      <c r="O105" s="27"/>
      <c r="P105" s="27"/>
    </row>
    <row r="106" spans="1:16">
      <c r="A106" s="30">
        <v>4</v>
      </c>
      <c r="B106" s="31">
        <v>3</v>
      </c>
      <c r="C106" s="31" t="str" cm="1">
        <f t="array" ref="C106">INDEX($P$5:$P$7,B106)</f>
        <v>7:10–8:35 م</v>
      </c>
      <c r="D106" s="31">
        <v>3</v>
      </c>
      <c r="E106" s="31" t="s">
        <v>653</v>
      </c>
      <c r="F106" s="32">
        <v>1</v>
      </c>
      <c r="G106" s="31" t="s">
        <v>573</v>
      </c>
      <c r="H106" s="27"/>
      <c r="I106" s="27"/>
      <c r="J106" s="27"/>
      <c r="K106" s="27"/>
      <c r="L106" s="27"/>
      <c r="M106" s="27"/>
      <c r="N106" s="27"/>
      <c r="O106" s="27"/>
      <c r="P106" s="27"/>
    </row>
    <row r="107" spans="1:16">
      <c r="A107" s="30">
        <v>4</v>
      </c>
      <c r="B107" s="31">
        <v>3</v>
      </c>
      <c r="C107" s="31" t="str" cm="1">
        <f t="array" ref="C107">INDEX($P$5:$P$7,B107)</f>
        <v>7:10–8:35 م</v>
      </c>
      <c r="D107" s="31">
        <v>4</v>
      </c>
      <c r="E107" s="31" t="s">
        <v>654</v>
      </c>
      <c r="F107" s="32">
        <v>1</v>
      </c>
      <c r="G107" s="31" t="s">
        <v>628</v>
      </c>
      <c r="H107" s="27"/>
      <c r="I107" s="27"/>
      <c r="J107" s="27"/>
      <c r="K107" s="27"/>
      <c r="L107" s="27"/>
      <c r="M107" s="27"/>
      <c r="N107" s="27"/>
      <c r="O107" s="27"/>
      <c r="P107" s="27"/>
    </row>
    <row r="108" spans="1:16">
      <c r="A108" s="30">
        <v>4</v>
      </c>
      <c r="B108" s="31">
        <v>3</v>
      </c>
      <c r="C108" s="31" t="str" cm="1">
        <f t="array" ref="C108">INDEX($P$5:$P$7,B108)</f>
        <v>7:10–8:35 م</v>
      </c>
      <c r="D108" s="31">
        <v>5</v>
      </c>
      <c r="E108" s="31" t="s">
        <v>654</v>
      </c>
      <c r="F108" s="32">
        <v>1</v>
      </c>
      <c r="G108" s="31" t="s">
        <v>637</v>
      </c>
      <c r="H108" s="27"/>
      <c r="I108" s="27"/>
      <c r="J108" s="27"/>
      <c r="K108" s="27"/>
      <c r="L108" s="27"/>
      <c r="M108" s="27"/>
      <c r="N108" s="27"/>
      <c r="O108" s="27"/>
      <c r="P108" s="27"/>
    </row>
    <row r="109" spans="1:16">
      <c r="A109" s="30">
        <v>4</v>
      </c>
      <c r="B109" s="31">
        <v>3</v>
      </c>
      <c r="C109" s="31" t="str" cm="1">
        <f t="array" ref="C109">INDEX($P$5:$P$7,B109)</f>
        <v>7:10–8:35 م</v>
      </c>
      <c r="D109" s="31">
        <v>6</v>
      </c>
      <c r="E109" s="31" t="s">
        <v>654</v>
      </c>
      <c r="F109" s="32">
        <v>1</v>
      </c>
      <c r="G109" s="31" t="s">
        <v>658</v>
      </c>
      <c r="H109" s="27"/>
      <c r="I109" s="27"/>
      <c r="J109" s="27"/>
      <c r="K109" s="27"/>
      <c r="L109" s="27"/>
      <c r="M109" s="27"/>
      <c r="N109" s="27"/>
      <c r="O109" s="27"/>
      <c r="P109" s="27"/>
    </row>
    <row r="110" spans="1:16">
      <c r="A110" s="30">
        <v>4</v>
      </c>
      <c r="B110" s="31">
        <v>3</v>
      </c>
      <c r="C110" s="31" t="str" cm="1">
        <f t="array" ref="C110">INDEX($P$5:$P$7,B110)</f>
        <v>7:10–8:35 م</v>
      </c>
      <c r="D110" s="31">
        <v>7</v>
      </c>
      <c r="E110" s="31" t="s">
        <v>762</v>
      </c>
      <c r="F110" s="32">
        <v>1</v>
      </c>
      <c r="G110" s="31" t="s">
        <v>692</v>
      </c>
      <c r="H110" s="27"/>
      <c r="I110" s="27"/>
      <c r="J110" s="27"/>
      <c r="K110" s="27"/>
      <c r="L110" s="27"/>
      <c r="M110" s="27"/>
      <c r="N110" s="27"/>
      <c r="O110" s="27"/>
      <c r="P110" s="27"/>
    </row>
    <row r="111" spans="1:16">
      <c r="A111" s="30">
        <v>4</v>
      </c>
      <c r="B111" s="31">
        <v>3</v>
      </c>
      <c r="C111" s="31" t="str" cm="1">
        <f t="array" ref="C111">INDEX($P$5:$P$7,B111)</f>
        <v>7:10–8:35 م</v>
      </c>
      <c r="D111" s="31">
        <v>8</v>
      </c>
      <c r="E111" s="31" t="s">
        <v>762</v>
      </c>
      <c r="F111" s="32">
        <v>1</v>
      </c>
      <c r="G111" s="31" t="s">
        <v>729</v>
      </c>
      <c r="H111" s="27"/>
      <c r="I111" s="27"/>
      <c r="J111" s="27"/>
      <c r="K111" s="27"/>
      <c r="L111" s="27"/>
      <c r="M111" s="27"/>
      <c r="N111" s="27"/>
      <c r="O111" s="27"/>
      <c r="P111" s="27"/>
    </row>
    <row r="112" spans="1:16">
      <c r="A112" s="30">
        <v>4</v>
      </c>
      <c r="B112" s="31">
        <v>3</v>
      </c>
      <c r="C112" s="31" t="str" cm="1">
        <f t="array" ref="C112">INDEX($P$5:$P$7,B112)</f>
        <v>7:10–8:35 م</v>
      </c>
      <c r="D112" s="31">
        <v>9</v>
      </c>
      <c r="E112" s="31" t="s">
        <v>762</v>
      </c>
      <c r="F112" s="32">
        <v>1</v>
      </c>
      <c r="G112" s="31" t="s">
        <v>766</v>
      </c>
      <c r="H112" s="27"/>
      <c r="I112" s="27"/>
      <c r="J112" s="27"/>
      <c r="K112" s="27"/>
      <c r="L112" s="27"/>
      <c r="M112" s="27"/>
      <c r="N112" s="27"/>
      <c r="O112" s="27"/>
      <c r="P112" s="27"/>
    </row>
    <row r="113" spans="1:16">
      <c r="A113" s="30">
        <v>5</v>
      </c>
      <c r="B113" s="31">
        <v>1</v>
      </c>
      <c r="C113" s="31" t="str" cm="1">
        <f t="array" ref="C113">INDEX($P$5:$P$7,B113)</f>
        <v>4:00–5:25 م</v>
      </c>
      <c r="D113" s="31">
        <v>1</v>
      </c>
      <c r="E113" s="31" t="s">
        <v>19</v>
      </c>
      <c r="F113" s="32">
        <v>1</v>
      </c>
      <c r="G113" s="31" t="s">
        <v>32</v>
      </c>
      <c r="H113" s="27"/>
      <c r="I113" s="27"/>
      <c r="J113" s="27"/>
      <c r="K113" s="27"/>
      <c r="L113" s="27"/>
      <c r="M113" s="27"/>
      <c r="N113" s="27"/>
      <c r="O113" s="27"/>
      <c r="P113" s="27"/>
    </row>
    <row r="114" spans="1:16">
      <c r="A114" s="30">
        <v>5</v>
      </c>
      <c r="B114" s="31">
        <v>1</v>
      </c>
      <c r="C114" s="31" t="str" cm="1">
        <f t="array" ref="C114">INDEX($P$5:$P$7,B114)</f>
        <v>4:00–5:25 م</v>
      </c>
      <c r="D114" s="31">
        <v>2</v>
      </c>
      <c r="E114" s="31" t="s">
        <v>19</v>
      </c>
      <c r="F114" s="32">
        <v>1</v>
      </c>
      <c r="G114" s="31" t="s">
        <v>33</v>
      </c>
      <c r="H114" s="27"/>
      <c r="I114" s="27"/>
      <c r="J114" s="27"/>
      <c r="K114" s="27"/>
      <c r="L114" s="27"/>
      <c r="M114" s="27"/>
      <c r="N114" s="27"/>
      <c r="O114" s="27"/>
      <c r="P114" s="27"/>
    </row>
    <row r="115" spans="1:16">
      <c r="A115" s="30">
        <v>5</v>
      </c>
      <c r="B115" s="31">
        <v>1</v>
      </c>
      <c r="C115" s="31" t="str" cm="1">
        <f t="array" ref="C115">INDEX($P$5:$P$7,B115)</f>
        <v>4:00–5:25 م</v>
      </c>
      <c r="D115" s="31">
        <v>3</v>
      </c>
      <c r="E115" s="31" t="s">
        <v>19</v>
      </c>
      <c r="F115" s="32">
        <v>1</v>
      </c>
      <c r="G115" s="31" t="s">
        <v>34</v>
      </c>
      <c r="H115" s="27"/>
      <c r="I115" s="27"/>
      <c r="J115" s="27"/>
      <c r="K115" s="27"/>
      <c r="L115" s="27"/>
      <c r="M115" s="27"/>
      <c r="N115" s="27"/>
      <c r="O115" s="27"/>
      <c r="P115" s="27"/>
    </row>
    <row r="116" spans="1:16">
      <c r="A116" s="30">
        <v>5</v>
      </c>
      <c r="B116" s="31">
        <v>1</v>
      </c>
      <c r="C116" s="31" t="str" cm="1">
        <f t="array" ref="C116">INDEX($P$5:$P$7,B116)</f>
        <v>4:00–5:25 م</v>
      </c>
      <c r="D116" s="31">
        <v>4</v>
      </c>
      <c r="E116" s="31" t="s">
        <v>95</v>
      </c>
      <c r="F116" s="32">
        <v>1</v>
      </c>
      <c r="G116" s="31" t="s">
        <v>50</v>
      </c>
      <c r="H116" s="27"/>
      <c r="I116" s="27"/>
      <c r="J116" s="27"/>
      <c r="K116" s="27"/>
      <c r="L116" s="27"/>
      <c r="M116" s="27"/>
      <c r="N116" s="27"/>
      <c r="O116" s="27"/>
      <c r="P116" s="27"/>
    </row>
    <row r="117" spans="1:16">
      <c r="A117" s="30">
        <v>5</v>
      </c>
      <c r="B117" s="31">
        <v>1</v>
      </c>
      <c r="C117" s="31" t="str" cm="1">
        <f t="array" ref="C117">INDEX($P$5:$P$7,B117)</f>
        <v>4:00–5:25 م</v>
      </c>
      <c r="D117" s="31">
        <v>5</v>
      </c>
      <c r="E117" s="31" t="s">
        <v>95</v>
      </c>
      <c r="F117" s="32">
        <v>1</v>
      </c>
      <c r="G117" s="31" t="s">
        <v>90</v>
      </c>
      <c r="H117" s="27"/>
      <c r="I117" s="27"/>
      <c r="J117" s="27"/>
      <c r="K117" s="27"/>
      <c r="L117" s="27"/>
      <c r="M117" s="27"/>
      <c r="N117" s="27"/>
      <c r="O117" s="27"/>
      <c r="P117" s="27"/>
    </row>
    <row r="118" spans="1:16">
      <c r="A118" s="30">
        <v>5</v>
      </c>
      <c r="B118" s="31">
        <v>1</v>
      </c>
      <c r="C118" s="31" t="str" cm="1">
        <f t="array" ref="C118">INDEX($P$5:$P$7,B118)</f>
        <v>4:00–5:25 م</v>
      </c>
      <c r="D118" s="31">
        <v>6</v>
      </c>
      <c r="E118" s="31" t="s">
        <v>95</v>
      </c>
      <c r="F118" s="32">
        <v>1</v>
      </c>
      <c r="G118" s="31" t="s">
        <v>78</v>
      </c>
      <c r="H118" s="27"/>
      <c r="I118" s="27"/>
      <c r="J118" s="27"/>
      <c r="K118" s="27"/>
      <c r="L118" s="27"/>
      <c r="M118" s="27"/>
      <c r="N118" s="27"/>
      <c r="O118" s="27"/>
      <c r="P118" s="27"/>
    </row>
    <row r="119" spans="1:16">
      <c r="A119" s="30">
        <v>5</v>
      </c>
      <c r="B119" s="31">
        <v>1</v>
      </c>
      <c r="C119" s="31" t="str" cm="1">
        <f t="array" ref="C119">INDEX($P$5:$P$7,B119)</f>
        <v>4:00–5:25 م</v>
      </c>
      <c r="D119" s="31">
        <v>7</v>
      </c>
      <c r="E119" s="31" t="s">
        <v>174</v>
      </c>
      <c r="F119" s="32">
        <v>1</v>
      </c>
      <c r="G119" s="31" t="s">
        <v>109</v>
      </c>
      <c r="H119" s="27"/>
      <c r="I119" s="27"/>
      <c r="J119" s="27"/>
      <c r="K119" s="27"/>
      <c r="L119" s="27"/>
      <c r="M119" s="27"/>
      <c r="N119" s="27"/>
      <c r="O119" s="27"/>
      <c r="P119" s="27"/>
    </row>
    <row r="120" spans="1:16">
      <c r="A120" s="30">
        <v>5</v>
      </c>
      <c r="B120" s="31">
        <v>1</v>
      </c>
      <c r="C120" s="31" t="str" cm="1">
        <f t="array" ref="C120">INDEX($P$5:$P$7,B120)</f>
        <v>4:00–5:25 م</v>
      </c>
      <c r="D120" s="31">
        <v>8</v>
      </c>
      <c r="E120" s="31" t="s">
        <v>174</v>
      </c>
      <c r="F120" s="32">
        <v>1</v>
      </c>
      <c r="G120" s="31" t="s">
        <v>179</v>
      </c>
      <c r="H120" s="27"/>
      <c r="I120" s="27"/>
      <c r="J120" s="27"/>
      <c r="K120" s="27"/>
      <c r="L120" s="27"/>
      <c r="M120" s="27"/>
      <c r="N120" s="27"/>
      <c r="O120" s="27"/>
      <c r="P120" s="27"/>
    </row>
    <row r="121" spans="1:16">
      <c r="A121" s="30">
        <v>5</v>
      </c>
      <c r="B121" s="31">
        <v>1</v>
      </c>
      <c r="C121" s="31" t="str" cm="1">
        <f t="array" ref="C121">INDEX($P$5:$P$7,B121)</f>
        <v>4:00–5:25 م</v>
      </c>
      <c r="D121" s="31">
        <v>9</v>
      </c>
      <c r="E121" s="31" t="s">
        <v>174</v>
      </c>
      <c r="F121" s="32">
        <v>1</v>
      </c>
      <c r="G121" s="31" t="s">
        <v>161</v>
      </c>
      <c r="H121" s="27"/>
      <c r="I121" s="27"/>
      <c r="J121" s="27"/>
      <c r="K121" s="27"/>
      <c r="L121" s="27"/>
      <c r="M121" s="27"/>
      <c r="N121" s="27"/>
      <c r="O121" s="27"/>
      <c r="P121" s="27"/>
    </row>
    <row r="122" spans="1:16">
      <c r="A122" s="30">
        <v>5</v>
      </c>
      <c r="B122" s="31">
        <v>2</v>
      </c>
      <c r="C122" s="31" t="str" cm="1">
        <f t="array" ref="C122">INDEX($P$5:$P$7,B122)</f>
        <v>5:35–7:00 م</v>
      </c>
      <c r="D122" s="31">
        <v>1</v>
      </c>
      <c r="E122" s="31" t="s">
        <v>295</v>
      </c>
      <c r="F122" s="32">
        <v>1</v>
      </c>
      <c r="G122" s="31" t="s">
        <v>227</v>
      </c>
      <c r="H122" s="27"/>
      <c r="I122" s="27"/>
      <c r="J122" s="27"/>
      <c r="K122" s="27"/>
      <c r="L122" s="27"/>
      <c r="M122" s="27"/>
      <c r="N122" s="27"/>
      <c r="O122" s="27"/>
      <c r="P122" s="27"/>
    </row>
    <row r="123" spans="1:16">
      <c r="A123" s="30">
        <v>5</v>
      </c>
      <c r="B123" s="31">
        <v>2</v>
      </c>
      <c r="C123" s="31" t="str" cm="1">
        <f t="array" ref="C123">INDEX($P$5:$P$7,B123)</f>
        <v>5:35–7:00 م</v>
      </c>
      <c r="D123" s="31">
        <v>2</v>
      </c>
      <c r="E123" s="31" t="s">
        <v>295</v>
      </c>
      <c r="F123" s="32">
        <v>1</v>
      </c>
      <c r="G123" s="31" t="s">
        <v>292</v>
      </c>
      <c r="H123" s="27"/>
      <c r="I123" s="27"/>
      <c r="J123" s="27"/>
      <c r="K123" s="27"/>
      <c r="L123" s="27"/>
      <c r="M123" s="27"/>
      <c r="N123" s="27"/>
      <c r="O123" s="27"/>
      <c r="P123" s="27"/>
    </row>
    <row r="124" spans="1:16">
      <c r="A124" s="30">
        <v>5</v>
      </c>
      <c r="B124" s="31">
        <v>2</v>
      </c>
      <c r="C124" s="31" t="str" cm="1">
        <f t="array" ref="C124">INDEX($P$5:$P$7,B124)</f>
        <v>5:35–7:00 م</v>
      </c>
      <c r="D124" s="31">
        <v>3</v>
      </c>
      <c r="E124" s="31" t="s">
        <v>295</v>
      </c>
      <c r="F124" s="32">
        <v>1</v>
      </c>
      <c r="G124" s="31" t="s">
        <v>284</v>
      </c>
      <c r="H124" s="27"/>
      <c r="I124" s="27"/>
      <c r="J124" s="27"/>
      <c r="K124" s="27"/>
      <c r="L124" s="27"/>
      <c r="M124" s="27"/>
      <c r="N124" s="27"/>
      <c r="O124" s="27"/>
      <c r="P124" s="27"/>
    </row>
    <row r="125" spans="1:16">
      <c r="A125" s="30">
        <v>5</v>
      </c>
      <c r="B125" s="31">
        <v>2</v>
      </c>
      <c r="C125" s="31" t="str" cm="1">
        <f t="array" ref="C125">INDEX($P$5:$P$7,B125)</f>
        <v>5:35–7:00 م</v>
      </c>
      <c r="D125" s="31">
        <v>4</v>
      </c>
      <c r="E125" s="31" t="s">
        <v>335</v>
      </c>
      <c r="F125" s="32">
        <v>1</v>
      </c>
      <c r="G125" s="31" t="s">
        <v>306</v>
      </c>
      <c r="H125" s="27"/>
      <c r="I125" s="27"/>
      <c r="J125" s="27"/>
      <c r="K125" s="27"/>
      <c r="L125" s="27"/>
      <c r="M125" s="27"/>
      <c r="N125" s="27"/>
      <c r="O125" s="27"/>
      <c r="P125" s="27"/>
    </row>
    <row r="126" spans="1:16">
      <c r="A126" s="30">
        <v>5</v>
      </c>
      <c r="B126" s="31">
        <v>2</v>
      </c>
      <c r="C126" s="31" t="str" cm="1">
        <f t="array" ref="C126">INDEX($P$5:$P$7,B126)</f>
        <v>5:35–7:00 م</v>
      </c>
      <c r="D126" s="31">
        <v>5</v>
      </c>
      <c r="E126" s="31" t="s">
        <v>335</v>
      </c>
      <c r="F126" s="32">
        <v>1</v>
      </c>
      <c r="G126" s="31" t="s">
        <v>340</v>
      </c>
      <c r="H126" s="27"/>
      <c r="I126" s="27"/>
      <c r="J126" s="27"/>
      <c r="K126" s="27"/>
      <c r="L126" s="27"/>
      <c r="M126" s="27"/>
      <c r="N126" s="27"/>
      <c r="O126" s="27"/>
      <c r="P126" s="27"/>
    </row>
    <row r="127" spans="1:16">
      <c r="A127" s="30">
        <v>5</v>
      </c>
      <c r="B127" s="31">
        <v>2</v>
      </c>
      <c r="C127" s="31" t="str" cm="1">
        <f t="array" ref="C127">INDEX($P$5:$P$7,B127)</f>
        <v>5:35–7:00 م</v>
      </c>
      <c r="D127" s="31">
        <v>6</v>
      </c>
      <c r="E127" s="31" t="s">
        <v>335</v>
      </c>
      <c r="F127" s="32">
        <v>1</v>
      </c>
      <c r="G127" s="31" t="s">
        <v>332</v>
      </c>
      <c r="H127" s="27"/>
      <c r="I127" s="27"/>
      <c r="J127" s="27"/>
      <c r="K127" s="27"/>
      <c r="L127" s="27"/>
      <c r="M127" s="27"/>
      <c r="N127" s="27"/>
      <c r="O127" s="27"/>
      <c r="P127" s="27"/>
    </row>
    <row r="128" spans="1:16">
      <c r="A128" s="30">
        <v>5</v>
      </c>
      <c r="B128" s="31">
        <v>2</v>
      </c>
      <c r="C128" s="31" t="str" cm="1">
        <f t="array" ref="C128">INDEX($P$5:$P$7,B128)</f>
        <v>5:35–7:00 م</v>
      </c>
      <c r="D128" s="31">
        <v>7</v>
      </c>
      <c r="E128" s="31" t="s">
        <v>448</v>
      </c>
      <c r="F128" s="32">
        <v>1</v>
      </c>
      <c r="G128" s="31" t="s">
        <v>361</v>
      </c>
      <c r="H128" s="27"/>
      <c r="I128" s="27"/>
      <c r="J128" s="27"/>
      <c r="K128" s="27"/>
      <c r="L128" s="27"/>
      <c r="M128" s="27"/>
      <c r="N128" s="27"/>
      <c r="O128" s="27"/>
      <c r="P128" s="27"/>
    </row>
    <row r="129" spans="1:16">
      <c r="A129" s="30">
        <v>5</v>
      </c>
      <c r="B129" s="31">
        <v>2</v>
      </c>
      <c r="C129" s="31" t="str" cm="1">
        <f t="array" ref="C129">INDEX($P$5:$P$7,B129)</f>
        <v>5:35–7:00 م</v>
      </c>
      <c r="D129" s="31">
        <v>8</v>
      </c>
      <c r="E129" s="31" t="s">
        <v>448</v>
      </c>
      <c r="F129" s="32">
        <v>1</v>
      </c>
      <c r="G129" s="31" t="s">
        <v>453</v>
      </c>
      <c r="H129" s="27"/>
      <c r="I129" s="27"/>
      <c r="J129" s="27"/>
      <c r="K129" s="27"/>
      <c r="L129" s="27"/>
      <c r="M129" s="27"/>
      <c r="N129" s="27"/>
      <c r="O129" s="27"/>
      <c r="P129" s="27"/>
    </row>
    <row r="130" spans="1:16">
      <c r="A130" s="30">
        <v>5</v>
      </c>
      <c r="B130" s="31">
        <v>2</v>
      </c>
      <c r="C130" s="31" t="str" cm="1">
        <f t="array" ref="C130">INDEX($P$5:$P$7,B130)</f>
        <v>5:35–7:00 م</v>
      </c>
      <c r="D130" s="31">
        <v>9</v>
      </c>
      <c r="E130" s="31" t="s">
        <v>448</v>
      </c>
      <c r="F130" s="32">
        <v>1</v>
      </c>
      <c r="G130" s="31" t="s">
        <v>440</v>
      </c>
      <c r="H130" s="27"/>
      <c r="I130" s="27"/>
      <c r="J130" s="27"/>
      <c r="K130" s="27"/>
      <c r="L130" s="27"/>
      <c r="M130" s="27"/>
      <c r="N130" s="27"/>
      <c r="O130" s="27"/>
      <c r="P130" s="27"/>
    </row>
    <row r="131" spans="1:16">
      <c r="A131" s="30">
        <v>5</v>
      </c>
      <c r="B131" s="31">
        <v>3</v>
      </c>
      <c r="C131" s="31" t="str" cm="1">
        <f t="array" ref="C131">INDEX($P$5:$P$7,B131)</f>
        <v>7:10–8:35 م</v>
      </c>
      <c r="D131" s="31">
        <v>1</v>
      </c>
      <c r="E131" s="31" t="s">
        <v>653</v>
      </c>
      <c r="F131" s="32">
        <v>1</v>
      </c>
      <c r="G131" s="31" t="s">
        <v>494</v>
      </c>
      <c r="H131" s="27"/>
      <c r="I131" s="27"/>
      <c r="J131" s="27"/>
      <c r="K131" s="27"/>
      <c r="L131" s="27"/>
      <c r="M131" s="27"/>
      <c r="N131" s="27"/>
      <c r="O131" s="27"/>
      <c r="P131" s="27"/>
    </row>
    <row r="132" spans="1:16">
      <c r="A132" s="30">
        <v>5</v>
      </c>
      <c r="B132" s="31">
        <v>3</v>
      </c>
      <c r="C132" s="31" t="str" cm="1">
        <f t="array" ref="C132">INDEX($P$5:$P$7,B132)</f>
        <v>7:10–8:35 م</v>
      </c>
      <c r="D132" s="31">
        <v>2</v>
      </c>
      <c r="E132" s="31" t="s">
        <v>653</v>
      </c>
      <c r="F132" s="32">
        <v>1</v>
      </c>
      <c r="G132" s="31" t="s">
        <v>574</v>
      </c>
      <c r="H132" s="27"/>
      <c r="I132" s="27"/>
      <c r="J132" s="27"/>
      <c r="K132" s="27"/>
      <c r="L132" s="27"/>
      <c r="M132" s="27"/>
      <c r="N132" s="27"/>
      <c r="O132" s="27"/>
      <c r="P132" s="27"/>
    </row>
    <row r="133" spans="1:16">
      <c r="A133" s="30">
        <v>5</v>
      </c>
      <c r="B133" s="31">
        <v>3</v>
      </c>
      <c r="C133" s="31" t="str" cm="1">
        <f t="array" ref="C133">INDEX($P$5:$P$7,B133)</f>
        <v>7:10–8:35 م</v>
      </c>
      <c r="D133" s="31">
        <v>3</v>
      </c>
      <c r="E133" s="31" t="s">
        <v>653</v>
      </c>
      <c r="F133" s="32">
        <v>1</v>
      </c>
      <c r="G133" s="31" t="s">
        <v>552</v>
      </c>
      <c r="H133" s="27"/>
      <c r="I133" s="27"/>
      <c r="J133" s="27"/>
      <c r="K133" s="27"/>
      <c r="L133" s="27"/>
      <c r="M133" s="27"/>
      <c r="N133" s="27"/>
      <c r="O133" s="27"/>
      <c r="P133" s="27"/>
    </row>
    <row r="134" spans="1:16">
      <c r="A134" s="30">
        <v>5</v>
      </c>
      <c r="B134" s="31">
        <v>3</v>
      </c>
      <c r="C134" s="31" t="str" cm="1">
        <f t="array" ref="C134">INDEX($P$5:$P$7,B134)</f>
        <v>7:10–8:35 م</v>
      </c>
      <c r="D134" s="31">
        <v>4</v>
      </c>
      <c r="E134" s="31" t="s">
        <v>654</v>
      </c>
      <c r="F134" s="32">
        <v>1</v>
      </c>
      <c r="G134" s="31" t="s">
        <v>615</v>
      </c>
      <c r="H134" s="27"/>
      <c r="I134" s="27"/>
      <c r="J134" s="27"/>
      <c r="K134" s="27"/>
      <c r="L134" s="27"/>
      <c r="M134" s="27"/>
      <c r="N134" s="27"/>
      <c r="O134" s="27"/>
      <c r="P134" s="27"/>
    </row>
    <row r="135" spans="1:16">
      <c r="A135" s="30">
        <v>5</v>
      </c>
      <c r="B135" s="31">
        <v>3</v>
      </c>
      <c r="C135" s="31" t="str" cm="1">
        <f t="array" ref="C135">INDEX($P$5:$P$7,B135)</f>
        <v>7:10–8:35 م</v>
      </c>
      <c r="D135" s="31">
        <v>5</v>
      </c>
      <c r="E135" s="31" t="s">
        <v>654</v>
      </c>
      <c r="F135" s="32">
        <v>1</v>
      </c>
      <c r="G135" s="31" t="s">
        <v>659</v>
      </c>
      <c r="H135" s="27"/>
      <c r="I135" s="27"/>
      <c r="J135" s="27"/>
      <c r="K135" s="27"/>
      <c r="L135" s="27"/>
      <c r="M135" s="27"/>
      <c r="N135" s="27"/>
      <c r="O135" s="27"/>
      <c r="P135" s="27"/>
    </row>
    <row r="136" spans="1:16">
      <c r="A136" s="30">
        <v>5</v>
      </c>
      <c r="B136" s="31">
        <v>3</v>
      </c>
      <c r="C136" s="31" t="str" cm="1">
        <f t="array" ref="C136">INDEX($P$5:$P$7,B136)</f>
        <v>7:10–8:35 م</v>
      </c>
      <c r="D136" s="31">
        <v>6</v>
      </c>
      <c r="E136" s="31" t="s">
        <v>654</v>
      </c>
      <c r="F136" s="32">
        <v>1</v>
      </c>
      <c r="G136" s="31" t="s">
        <v>649</v>
      </c>
      <c r="H136" s="27"/>
      <c r="I136" s="27"/>
      <c r="J136" s="27"/>
      <c r="K136" s="27"/>
      <c r="L136" s="27"/>
      <c r="M136" s="27"/>
      <c r="N136" s="27"/>
      <c r="O136" s="27"/>
      <c r="P136" s="27"/>
    </row>
    <row r="137" spans="1:16">
      <c r="A137" s="30">
        <v>5</v>
      </c>
      <c r="B137" s="31">
        <v>3</v>
      </c>
      <c r="C137" s="31" t="str" cm="1">
        <f t="array" ref="C137">INDEX($P$5:$P$7,B137)</f>
        <v>7:10–8:35 م</v>
      </c>
      <c r="D137" s="31">
        <v>7</v>
      </c>
      <c r="E137" s="31" t="s">
        <v>762</v>
      </c>
      <c r="F137" s="32">
        <v>1</v>
      </c>
      <c r="G137" s="31" t="s">
        <v>678</v>
      </c>
      <c r="H137" s="27"/>
      <c r="I137" s="27"/>
      <c r="J137" s="27"/>
      <c r="K137" s="27"/>
      <c r="L137" s="27"/>
      <c r="M137" s="27"/>
      <c r="N137" s="27"/>
      <c r="O137" s="27"/>
      <c r="P137" s="27"/>
    </row>
    <row r="138" spans="1:16">
      <c r="A138" s="30">
        <v>5</v>
      </c>
      <c r="B138" s="31">
        <v>3</v>
      </c>
      <c r="C138" s="31" t="str" cm="1">
        <f t="array" ref="C138">INDEX($P$5:$P$7,B138)</f>
        <v>7:10–8:35 م</v>
      </c>
      <c r="D138" s="31">
        <v>8</v>
      </c>
      <c r="E138" s="31" t="s">
        <v>762</v>
      </c>
      <c r="F138" s="32">
        <v>1</v>
      </c>
      <c r="G138" s="31" t="s">
        <v>767</v>
      </c>
      <c r="H138" s="27"/>
      <c r="I138" s="27"/>
      <c r="J138" s="27"/>
      <c r="K138" s="27"/>
      <c r="L138" s="27"/>
      <c r="M138" s="27"/>
      <c r="N138" s="27"/>
      <c r="O138" s="27"/>
      <c r="P138" s="27"/>
    </row>
    <row r="139" spans="1:16">
      <c r="A139" s="30">
        <v>5</v>
      </c>
      <c r="B139" s="31">
        <v>3</v>
      </c>
      <c r="C139" s="31" t="str" cm="1">
        <f t="array" ref="C139">INDEX($P$5:$P$7,B139)</f>
        <v>7:10–8:35 م</v>
      </c>
      <c r="D139" s="31">
        <v>9</v>
      </c>
      <c r="E139" s="31" t="s">
        <v>762</v>
      </c>
      <c r="F139" s="32">
        <v>1</v>
      </c>
      <c r="G139" s="31" t="s">
        <v>754</v>
      </c>
      <c r="H139" s="27"/>
      <c r="I139" s="27"/>
      <c r="J139" s="27"/>
      <c r="K139" s="27"/>
      <c r="L139" s="27"/>
      <c r="M139" s="27"/>
      <c r="N139" s="27"/>
      <c r="O139" s="27"/>
      <c r="P139" s="27"/>
    </row>
    <row r="140" spans="1:16">
      <c r="A140" s="30">
        <v>6</v>
      </c>
      <c r="B140" s="31">
        <v>1</v>
      </c>
      <c r="C140" s="31" t="str" cm="1">
        <f t="array" ref="C140">INDEX($P$5:$P$7,B140)</f>
        <v>4:00–5:25 م</v>
      </c>
      <c r="D140" s="31">
        <v>1</v>
      </c>
      <c r="E140" s="31" t="s">
        <v>19</v>
      </c>
      <c r="F140" s="32">
        <v>2</v>
      </c>
      <c r="G140" s="31" t="s">
        <v>32</v>
      </c>
      <c r="H140" s="27"/>
      <c r="I140" s="27"/>
      <c r="J140" s="27"/>
      <c r="K140" s="27"/>
      <c r="L140" s="27"/>
      <c r="M140" s="27"/>
      <c r="N140" s="27"/>
      <c r="O140" s="27"/>
      <c r="P140" s="27"/>
    </row>
    <row r="141" spans="1:16">
      <c r="A141" s="30">
        <v>6</v>
      </c>
      <c r="B141" s="31">
        <v>1</v>
      </c>
      <c r="C141" s="31" t="str" cm="1">
        <f t="array" ref="C141">INDEX($P$5:$P$7,B141)</f>
        <v>4:00–5:25 م</v>
      </c>
      <c r="D141" s="31">
        <v>2</v>
      </c>
      <c r="E141" s="31" t="s">
        <v>19</v>
      </c>
      <c r="F141" s="32">
        <v>2</v>
      </c>
      <c r="G141" s="31" t="s">
        <v>33</v>
      </c>
      <c r="H141" s="27"/>
      <c r="I141" s="27"/>
      <c r="J141" s="27"/>
      <c r="K141" s="27"/>
      <c r="L141" s="27"/>
      <c r="M141" s="27"/>
      <c r="N141" s="27"/>
      <c r="O141" s="27"/>
      <c r="P141" s="27"/>
    </row>
    <row r="142" spans="1:16">
      <c r="A142" s="30">
        <v>6</v>
      </c>
      <c r="B142" s="31">
        <v>1</v>
      </c>
      <c r="C142" s="31" t="str" cm="1">
        <f t="array" ref="C142">INDEX($P$5:$P$7,B142)</f>
        <v>4:00–5:25 م</v>
      </c>
      <c r="D142" s="31">
        <v>3</v>
      </c>
      <c r="E142" s="31" t="s">
        <v>19</v>
      </c>
      <c r="F142" s="32">
        <v>2</v>
      </c>
      <c r="G142" s="31" t="s">
        <v>34</v>
      </c>
      <c r="H142" s="27"/>
      <c r="I142" s="27"/>
      <c r="J142" s="27"/>
      <c r="K142" s="27"/>
      <c r="L142" s="27"/>
      <c r="M142" s="27"/>
      <c r="N142" s="27"/>
      <c r="O142" s="27"/>
      <c r="P142" s="27"/>
    </row>
    <row r="143" spans="1:16">
      <c r="A143" s="30">
        <v>6</v>
      </c>
      <c r="B143" s="31">
        <v>1</v>
      </c>
      <c r="C143" s="31" t="str" cm="1">
        <f t="array" ref="C143">INDEX($P$5:$P$7,B143)</f>
        <v>4:00–5:25 م</v>
      </c>
      <c r="D143" s="31">
        <v>4</v>
      </c>
      <c r="E143" s="31" t="s">
        <v>95</v>
      </c>
      <c r="F143" s="32">
        <v>2</v>
      </c>
      <c r="G143" s="31" t="s">
        <v>50</v>
      </c>
      <c r="H143" s="27"/>
      <c r="I143" s="27"/>
      <c r="J143" s="27"/>
      <c r="K143" s="27"/>
      <c r="L143" s="27"/>
      <c r="M143" s="27"/>
      <c r="N143" s="27"/>
      <c r="O143" s="27"/>
      <c r="P143" s="27"/>
    </row>
    <row r="144" spans="1:16">
      <c r="A144" s="30">
        <v>6</v>
      </c>
      <c r="B144" s="31">
        <v>1</v>
      </c>
      <c r="C144" s="31" t="str" cm="1">
        <f t="array" ref="C144">INDEX($P$5:$P$7,B144)</f>
        <v>4:00–5:25 م</v>
      </c>
      <c r="D144" s="31">
        <v>5</v>
      </c>
      <c r="E144" s="31" t="s">
        <v>95</v>
      </c>
      <c r="F144" s="32">
        <v>2</v>
      </c>
      <c r="G144" s="31" t="s">
        <v>90</v>
      </c>
      <c r="H144" s="27"/>
      <c r="I144" s="27"/>
      <c r="J144" s="27"/>
      <c r="K144" s="27"/>
      <c r="L144" s="27"/>
      <c r="M144" s="27"/>
      <c r="N144" s="27"/>
      <c r="O144" s="27"/>
      <c r="P144" s="27"/>
    </row>
    <row r="145" spans="1:16">
      <c r="A145" s="30">
        <v>6</v>
      </c>
      <c r="B145" s="31">
        <v>1</v>
      </c>
      <c r="C145" s="31" t="str" cm="1">
        <f t="array" ref="C145">INDEX($P$5:$P$7,B145)</f>
        <v>4:00–5:25 م</v>
      </c>
      <c r="D145" s="31">
        <v>6</v>
      </c>
      <c r="E145" s="31" t="s">
        <v>95</v>
      </c>
      <c r="F145" s="32">
        <v>2</v>
      </c>
      <c r="G145" s="31" t="s">
        <v>78</v>
      </c>
      <c r="H145" s="27"/>
      <c r="I145" s="27"/>
      <c r="J145" s="27"/>
      <c r="K145" s="27"/>
      <c r="L145" s="27"/>
      <c r="M145" s="27"/>
      <c r="N145" s="27"/>
      <c r="O145" s="27"/>
      <c r="P145" s="27"/>
    </row>
    <row r="146" spans="1:16">
      <c r="A146" s="30">
        <v>6</v>
      </c>
      <c r="B146" s="31">
        <v>1</v>
      </c>
      <c r="C146" s="31" t="str" cm="1">
        <f t="array" ref="C146">INDEX($P$5:$P$7,B146)</f>
        <v>4:00–5:25 م</v>
      </c>
      <c r="D146" s="31">
        <v>7</v>
      </c>
      <c r="E146" s="31" t="s">
        <v>174</v>
      </c>
      <c r="F146" s="32">
        <v>2</v>
      </c>
      <c r="G146" s="31" t="s">
        <v>109</v>
      </c>
      <c r="H146" s="27"/>
      <c r="I146" s="27"/>
      <c r="J146" s="27"/>
      <c r="K146" s="27"/>
      <c r="L146" s="27"/>
      <c r="M146" s="27"/>
      <c r="N146" s="27"/>
      <c r="O146" s="27"/>
      <c r="P146" s="27"/>
    </row>
    <row r="147" spans="1:16">
      <c r="A147" s="30">
        <v>6</v>
      </c>
      <c r="B147" s="31">
        <v>1</v>
      </c>
      <c r="C147" s="31" t="str" cm="1">
        <f t="array" ref="C147">INDEX($P$5:$P$7,B147)</f>
        <v>4:00–5:25 م</v>
      </c>
      <c r="D147" s="31">
        <v>8</v>
      </c>
      <c r="E147" s="31" t="s">
        <v>174</v>
      </c>
      <c r="F147" s="32">
        <v>2</v>
      </c>
      <c r="G147" s="31" t="s">
        <v>179</v>
      </c>
      <c r="H147" s="27"/>
      <c r="I147" s="27"/>
      <c r="J147" s="27"/>
      <c r="K147" s="27"/>
      <c r="L147" s="27"/>
      <c r="M147" s="27"/>
      <c r="N147" s="27"/>
      <c r="O147" s="27"/>
      <c r="P147" s="27"/>
    </row>
    <row r="148" spans="1:16">
      <c r="A148" s="30">
        <v>6</v>
      </c>
      <c r="B148" s="31">
        <v>1</v>
      </c>
      <c r="C148" s="31" t="str" cm="1">
        <f t="array" ref="C148">INDEX($P$5:$P$7,B148)</f>
        <v>4:00–5:25 م</v>
      </c>
      <c r="D148" s="31">
        <v>9</v>
      </c>
      <c r="E148" s="31" t="s">
        <v>174</v>
      </c>
      <c r="F148" s="32">
        <v>2</v>
      </c>
      <c r="G148" s="31" t="s">
        <v>161</v>
      </c>
      <c r="H148" s="27"/>
      <c r="I148" s="27"/>
      <c r="J148" s="27"/>
      <c r="K148" s="27"/>
      <c r="L148" s="27"/>
      <c r="M148" s="27"/>
      <c r="N148" s="27"/>
      <c r="O148" s="27"/>
      <c r="P148" s="27"/>
    </row>
    <row r="149" spans="1:16">
      <c r="A149" s="30">
        <v>6</v>
      </c>
      <c r="B149" s="31">
        <v>2</v>
      </c>
      <c r="C149" s="31" t="str" cm="1">
        <f t="array" ref="C149">INDEX($P$5:$P$7,B149)</f>
        <v>5:35–7:00 م</v>
      </c>
      <c r="D149" s="31">
        <v>1</v>
      </c>
      <c r="E149" s="31" t="s">
        <v>295</v>
      </c>
      <c r="F149" s="32">
        <v>2</v>
      </c>
      <c r="G149" s="31" t="s">
        <v>227</v>
      </c>
      <c r="H149" s="27"/>
      <c r="I149" s="27"/>
      <c r="J149" s="27"/>
      <c r="K149" s="27"/>
      <c r="L149" s="27"/>
      <c r="M149" s="27"/>
      <c r="N149" s="27"/>
      <c r="O149" s="27"/>
      <c r="P149" s="27"/>
    </row>
    <row r="150" spans="1:16">
      <c r="A150" s="30">
        <v>6</v>
      </c>
      <c r="B150" s="31">
        <v>2</v>
      </c>
      <c r="C150" s="31" t="str" cm="1">
        <f t="array" ref="C150">INDEX($P$5:$P$7,B150)</f>
        <v>5:35–7:00 م</v>
      </c>
      <c r="D150" s="31">
        <v>2</v>
      </c>
      <c r="E150" s="31" t="s">
        <v>295</v>
      </c>
      <c r="F150" s="32">
        <v>2</v>
      </c>
      <c r="G150" s="31" t="s">
        <v>292</v>
      </c>
      <c r="H150" s="27"/>
      <c r="I150" s="27"/>
      <c r="J150" s="27"/>
      <c r="K150" s="27"/>
      <c r="L150" s="27"/>
      <c r="M150" s="27"/>
      <c r="N150" s="27"/>
      <c r="O150" s="27"/>
      <c r="P150" s="27"/>
    </row>
    <row r="151" spans="1:16">
      <c r="A151" s="30">
        <v>6</v>
      </c>
      <c r="B151" s="31">
        <v>2</v>
      </c>
      <c r="C151" s="31" t="str" cm="1">
        <f t="array" ref="C151">INDEX($P$5:$P$7,B151)</f>
        <v>5:35–7:00 م</v>
      </c>
      <c r="D151" s="31">
        <v>3</v>
      </c>
      <c r="E151" s="31" t="s">
        <v>295</v>
      </c>
      <c r="F151" s="32">
        <v>2</v>
      </c>
      <c r="G151" s="31" t="s">
        <v>284</v>
      </c>
      <c r="H151" s="27"/>
      <c r="I151" s="27"/>
      <c r="J151" s="27"/>
      <c r="K151" s="27"/>
      <c r="L151" s="27"/>
      <c r="M151" s="27"/>
      <c r="N151" s="27"/>
      <c r="O151" s="27"/>
      <c r="P151" s="27"/>
    </row>
    <row r="152" spans="1:16">
      <c r="A152" s="30">
        <v>6</v>
      </c>
      <c r="B152" s="31">
        <v>2</v>
      </c>
      <c r="C152" s="31" t="str" cm="1">
        <f t="array" ref="C152">INDEX($P$5:$P$7,B152)</f>
        <v>5:35–7:00 م</v>
      </c>
      <c r="D152" s="31">
        <v>4</v>
      </c>
      <c r="E152" s="31" t="s">
        <v>335</v>
      </c>
      <c r="F152" s="32">
        <v>2</v>
      </c>
      <c r="G152" s="31" t="s">
        <v>306</v>
      </c>
      <c r="H152" s="27"/>
      <c r="I152" s="27"/>
      <c r="J152" s="27"/>
      <c r="K152" s="27"/>
      <c r="L152" s="27"/>
      <c r="M152" s="27"/>
      <c r="N152" s="27"/>
      <c r="O152" s="27"/>
      <c r="P152" s="27"/>
    </row>
    <row r="153" spans="1:16">
      <c r="A153" s="30">
        <v>6</v>
      </c>
      <c r="B153" s="31">
        <v>2</v>
      </c>
      <c r="C153" s="31" t="str" cm="1">
        <f t="array" ref="C153">INDEX($P$5:$P$7,B153)</f>
        <v>5:35–7:00 م</v>
      </c>
      <c r="D153" s="31">
        <v>5</v>
      </c>
      <c r="E153" s="31" t="s">
        <v>335</v>
      </c>
      <c r="F153" s="32">
        <v>2</v>
      </c>
      <c r="G153" s="31" t="s">
        <v>340</v>
      </c>
      <c r="H153" s="27"/>
      <c r="I153" s="27"/>
      <c r="J153" s="27"/>
      <c r="K153" s="27"/>
      <c r="L153" s="27"/>
      <c r="M153" s="27"/>
      <c r="N153" s="27"/>
      <c r="O153" s="27"/>
      <c r="P153" s="27"/>
    </row>
    <row r="154" spans="1:16">
      <c r="A154" s="30">
        <v>6</v>
      </c>
      <c r="B154" s="31">
        <v>2</v>
      </c>
      <c r="C154" s="31" t="str" cm="1">
        <f t="array" ref="C154">INDEX($P$5:$P$7,B154)</f>
        <v>5:35–7:00 م</v>
      </c>
      <c r="D154" s="31">
        <v>6</v>
      </c>
      <c r="E154" s="31" t="s">
        <v>335</v>
      </c>
      <c r="F154" s="32">
        <v>2</v>
      </c>
      <c r="G154" s="31" t="s">
        <v>332</v>
      </c>
      <c r="H154" s="27"/>
      <c r="I154" s="27"/>
      <c r="J154" s="27"/>
      <c r="K154" s="27"/>
      <c r="L154" s="27"/>
      <c r="M154" s="27"/>
      <c r="N154" s="27"/>
      <c r="O154" s="27"/>
      <c r="P154" s="27"/>
    </row>
    <row r="155" spans="1:16">
      <c r="A155" s="30">
        <v>6</v>
      </c>
      <c r="B155" s="31">
        <v>2</v>
      </c>
      <c r="C155" s="31" t="str" cm="1">
        <f t="array" ref="C155">INDEX($P$5:$P$7,B155)</f>
        <v>5:35–7:00 م</v>
      </c>
      <c r="D155" s="31">
        <v>7</v>
      </c>
      <c r="E155" s="31" t="s">
        <v>448</v>
      </c>
      <c r="F155" s="32">
        <v>2</v>
      </c>
      <c r="G155" s="31" t="s">
        <v>361</v>
      </c>
      <c r="H155" s="27"/>
      <c r="I155" s="27"/>
      <c r="J155" s="27"/>
      <c r="K155" s="27"/>
      <c r="L155" s="27"/>
      <c r="M155" s="27"/>
      <c r="N155" s="27"/>
      <c r="O155" s="27"/>
      <c r="P155" s="27"/>
    </row>
    <row r="156" spans="1:16">
      <c r="A156" s="30">
        <v>6</v>
      </c>
      <c r="B156" s="31">
        <v>2</v>
      </c>
      <c r="C156" s="31" t="str" cm="1">
        <f t="array" ref="C156">INDEX($P$5:$P$7,B156)</f>
        <v>5:35–7:00 م</v>
      </c>
      <c r="D156" s="31">
        <v>8</v>
      </c>
      <c r="E156" s="31" t="s">
        <v>448</v>
      </c>
      <c r="F156" s="32">
        <v>2</v>
      </c>
      <c r="G156" s="31" t="s">
        <v>453</v>
      </c>
      <c r="H156" s="27"/>
      <c r="I156" s="27"/>
      <c r="J156" s="27"/>
      <c r="K156" s="27"/>
      <c r="L156" s="27"/>
      <c r="M156" s="27"/>
      <c r="N156" s="27"/>
      <c r="O156" s="27"/>
      <c r="P156" s="27"/>
    </row>
    <row r="157" spans="1:16">
      <c r="A157" s="30">
        <v>6</v>
      </c>
      <c r="B157" s="31">
        <v>2</v>
      </c>
      <c r="C157" s="31" t="str" cm="1">
        <f t="array" ref="C157">INDEX($P$5:$P$7,B157)</f>
        <v>5:35–7:00 م</v>
      </c>
      <c r="D157" s="31">
        <v>9</v>
      </c>
      <c r="E157" s="31" t="s">
        <v>448</v>
      </c>
      <c r="F157" s="32">
        <v>2</v>
      </c>
      <c r="G157" s="31" t="s">
        <v>440</v>
      </c>
      <c r="H157" s="27"/>
      <c r="I157" s="27"/>
      <c r="J157" s="27"/>
      <c r="K157" s="27"/>
      <c r="L157" s="27"/>
      <c r="M157" s="27"/>
      <c r="N157" s="27"/>
      <c r="O157" s="27"/>
      <c r="P157" s="27"/>
    </row>
    <row r="158" spans="1:16">
      <c r="A158" s="30">
        <v>6</v>
      </c>
      <c r="B158" s="31">
        <v>3</v>
      </c>
      <c r="C158" s="31" t="str" cm="1">
        <f t="array" ref="C158">INDEX($P$5:$P$7,B158)</f>
        <v>7:10–8:35 م</v>
      </c>
      <c r="D158" s="31">
        <v>1</v>
      </c>
      <c r="E158" s="31" t="s">
        <v>653</v>
      </c>
      <c r="F158" s="32">
        <v>2</v>
      </c>
      <c r="G158" s="31" t="s">
        <v>494</v>
      </c>
      <c r="H158" s="27"/>
      <c r="I158" s="27"/>
      <c r="J158" s="27"/>
      <c r="K158" s="27"/>
      <c r="L158" s="27"/>
      <c r="M158" s="27"/>
      <c r="N158" s="27"/>
      <c r="O158" s="27"/>
      <c r="P158" s="27"/>
    </row>
    <row r="159" spans="1:16">
      <c r="A159" s="30">
        <v>6</v>
      </c>
      <c r="B159" s="31">
        <v>3</v>
      </c>
      <c r="C159" s="31" t="str" cm="1">
        <f t="array" ref="C159">INDEX($P$5:$P$7,B159)</f>
        <v>7:10–8:35 م</v>
      </c>
      <c r="D159" s="31">
        <v>2</v>
      </c>
      <c r="E159" s="31" t="s">
        <v>653</v>
      </c>
      <c r="F159" s="32">
        <v>2</v>
      </c>
      <c r="G159" s="31" t="s">
        <v>574</v>
      </c>
      <c r="H159" s="27"/>
      <c r="I159" s="27"/>
      <c r="J159" s="27"/>
      <c r="K159" s="27"/>
      <c r="L159" s="27"/>
      <c r="M159" s="27"/>
      <c r="N159" s="27"/>
      <c r="O159" s="27"/>
      <c r="P159" s="27"/>
    </row>
    <row r="160" spans="1:16">
      <c r="A160" s="30">
        <v>6</v>
      </c>
      <c r="B160" s="31">
        <v>3</v>
      </c>
      <c r="C160" s="31" t="str" cm="1">
        <f t="array" ref="C160">INDEX($P$5:$P$7,B160)</f>
        <v>7:10–8:35 م</v>
      </c>
      <c r="D160" s="31">
        <v>3</v>
      </c>
      <c r="E160" s="31" t="s">
        <v>653</v>
      </c>
      <c r="F160" s="32">
        <v>2</v>
      </c>
      <c r="G160" s="31" t="s">
        <v>552</v>
      </c>
      <c r="H160" s="27"/>
      <c r="I160" s="27"/>
      <c r="J160" s="27"/>
      <c r="K160" s="27"/>
      <c r="L160" s="27"/>
      <c r="M160" s="27"/>
      <c r="N160" s="27"/>
      <c r="O160" s="27"/>
      <c r="P160" s="27"/>
    </row>
    <row r="161" spans="1:16">
      <c r="A161" s="30">
        <v>6</v>
      </c>
      <c r="B161" s="31">
        <v>3</v>
      </c>
      <c r="C161" s="31" t="str" cm="1">
        <f t="array" ref="C161">INDEX($P$5:$P$7,B161)</f>
        <v>7:10–8:35 م</v>
      </c>
      <c r="D161" s="31">
        <v>4</v>
      </c>
      <c r="E161" s="31" t="s">
        <v>654</v>
      </c>
      <c r="F161" s="32">
        <v>2</v>
      </c>
      <c r="G161" s="31" t="s">
        <v>615</v>
      </c>
      <c r="H161" s="27"/>
      <c r="I161" s="27"/>
      <c r="J161" s="27"/>
      <c r="K161" s="27"/>
      <c r="L161" s="27"/>
      <c r="M161" s="27"/>
      <c r="N161" s="27"/>
      <c r="O161" s="27"/>
      <c r="P161" s="27"/>
    </row>
    <row r="162" spans="1:16">
      <c r="A162" s="30">
        <v>6</v>
      </c>
      <c r="B162" s="31">
        <v>3</v>
      </c>
      <c r="C162" s="31" t="str" cm="1">
        <f t="array" ref="C162">INDEX($P$5:$P$7,B162)</f>
        <v>7:10–8:35 م</v>
      </c>
      <c r="D162" s="31">
        <v>5</v>
      </c>
      <c r="E162" s="31" t="s">
        <v>654</v>
      </c>
      <c r="F162" s="32">
        <v>2</v>
      </c>
      <c r="G162" s="31" t="s">
        <v>659</v>
      </c>
      <c r="H162" s="27"/>
      <c r="I162" s="27"/>
      <c r="J162" s="27"/>
      <c r="K162" s="27"/>
      <c r="L162" s="27"/>
      <c r="M162" s="27"/>
      <c r="N162" s="27"/>
      <c r="O162" s="27"/>
      <c r="P162" s="27"/>
    </row>
    <row r="163" spans="1:16">
      <c r="A163" s="30">
        <v>6</v>
      </c>
      <c r="B163" s="31">
        <v>3</v>
      </c>
      <c r="C163" s="31" t="str" cm="1">
        <f t="array" ref="C163">INDEX($P$5:$P$7,B163)</f>
        <v>7:10–8:35 م</v>
      </c>
      <c r="D163" s="31">
        <v>6</v>
      </c>
      <c r="E163" s="31" t="s">
        <v>654</v>
      </c>
      <c r="F163" s="32">
        <v>2</v>
      </c>
      <c r="G163" s="31" t="s">
        <v>649</v>
      </c>
      <c r="H163" s="27"/>
      <c r="I163" s="27"/>
      <c r="J163" s="27"/>
      <c r="K163" s="27"/>
      <c r="L163" s="27"/>
      <c r="M163" s="27"/>
      <c r="N163" s="27"/>
      <c r="O163" s="27"/>
      <c r="P163" s="27"/>
    </row>
    <row r="164" spans="1:16">
      <c r="A164" s="30">
        <v>6</v>
      </c>
      <c r="B164" s="31">
        <v>3</v>
      </c>
      <c r="C164" s="31" t="str" cm="1">
        <f t="array" ref="C164">INDEX($P$5:$P$7,B164)</f>
        <v>7:10–8:35 م</v>
      </c>
      <c r="D164" s="31">
        <v>7</v>
      </c>
      <c r="E164" s="31" t="s">
        <v>762</v>
      </c>
      <c r="F164" s="32">
        <v>2</v>
      </c>
      <c r="G164" s="31" t="s">
        <v>678</v>
      </c>
      <c r="H164" s="27"/>
      <c r="I164" s="27"/>
      <c r="J164" s="27"/>
      <c r="K164" s="27"/>
      <c r="L164" s="27"/>
      <c r="M164" s="27"/>
      <c r="N164" s="27"/>
      <c r="O164" s="27"/>
      <c r="P164" s="27"/>
    </row>
    <row r="165" spans="1:16">
      <c r="A165" s="30">
        <v>6</v>
      </c>
      <c r="B165" s="31">
        <v>3</v>
      </c>
      <c r="C165" s="31" t="str" cm="1">
        <f t="array" ref="C165">INDEX($P$5:$P$7,B165)</f>
        <v>7:10–8:35 م</v>
      </c>
      <c r="D165" s="31">
        <v>8</v>
      </c>
      <c r="E165" s="31" t="s">
        <v>762</v>
      </c>
      <c r="F165" s="32">
        <v>2</v>
      </c>
      <c r="G165" s="31" t="s">
        <v>767</v>
      </c>
      <c r="H165" s="27"/>
      <c r="I165" s="27"/>
      <c r="J165" s="27"/>
      <c r="K165" s="27"/>
      <c r="L165" s="27"/>
      <c r="M165" s="27"/>
      <c r="N165" s="27"/>
      <c r="O165" s="27"/>
      <c r="P165" s="27"/>
    </row>
    <row r="166" spans="1:16">
      <c r="A166" s="30">
        <v>6</v>
      </c>
      <c r="B166" s="31">
        <v>3</v>
      </c>
      <c r="C166" s="31" t="str" cm="1">
        <f t="array" ref="C166">INDEX($P$5:$P$7,B166)</f>
        <v>7:10–8:35 م</v>
      </c>
      <c r="D166" s="31">
        <v>9</v>
      </c>
      <c r="E166" s="31" t="s">
        <v>762</v>
      </c>
      <c r="F166" s="32">
        <v>2</v>
      </c>
      <c r="G166" s="31" t="s">
        <v>754</v>
      </c>
      <c r="H166" s="27"/>
      <c r="I166" s="27"/>
      <c r="J166" s="27"/>
      <c r="K166" s="27"/>
      <c r="L166" s="27"/>
      <c r="M166" s="27"/>
      <c r="N166" s="27"/>
      <c r="O166" s="27"/>
      <c r="P166" s="27"/>
    </row>
    <row r="167" spans="1:16">
      <c r="A167" s="30">
        <v>7</v>
      </c>
      <c r="B167" s="31">
        <v>1</v>
      </c>
      <c r="C167" s="31" t="str" cm="1">
        <f t="array" ref="C167">INDEX($P$5:$P$7,B167)</f>
        <v>4:00–5:25 م</v>
      </c>
      <c r="D167" s="31">
        <v>1</v>
      </c>
      <c r="E167" s="31" t="s">
        <v>19</v>
      </c>
      <c r="F167" s="32">
        <v>2</v>
      </c>
      <c r="G167" s="31" t="s">
        <v>20</v>
      </c>
      <c r="H167" s="27"/>
      <c r="I167" s="27"/>
      <c r="J167" s="27"/>
      <c r="K167" s="27"/>
      <c r="L167" s="27"/>
      <c r="M167" s="27"/>
      <c r="N167" s="27"/>
      <c r="O167" s="27"/>
      <c r="P167" s="27"/>
    </row>
    <row r="168" spans="1:16">
      <c r="A168" s="30">
        <v>7</v>
      </c>
      <c r="B168" s="31">
        <v>1</v>
      </c>
      <c r="C168" s="31" t="str" cm="1">
        <f t="array" ref="C168">INDEX($P$5:$P$7,B168)</f>
        <v>4:00–5:25 م</v>
      </c>
      <c r="D168" s="31">
        <v>2</v>
      </c>
      <c r="E168" s="31" t="s">
        <v>19</v>
      </c>
      <c r="F168" s="32">
        <v>2</v>
      </c>
      <c r="G168" s="31" t="s">
        <v>21</v>
      </c>
      <c r="H168" s="27"/>
      <c r="I168" s="27"/>
      <c r="J168" s="27"/>
      <c r="K168" s="27"/>
      <c r="L168" s="27"/>
      <c r="M168" s="27"/>
      <c r="N168" s="27"/>
      <c r="O168" s="27"/>
      <c r="P168" s="27"/>
    </row>
    <row r="169" spans="1:16">
      <c r="A169" s="30">
        <v>7</v>
      </c>
      <c r="B169" s="31">
        <v>1</v>
      </c>
      <c r="C169" s="31" t="str" cm="1">
        <f t="array" ref="C169">INDEX($P$5:$P$7,B169)</f>
        <v>4:00–5:25 م</v>
      </c>
      <c r="D169" s="31">
        <v>3</v>
      </c>
      <c r="E169" s="31" t="s">
        <v>19</v>
      </c>
      <c r="F169" s="32">
        <v>2</v>
      </c>
      <c r="G169" s="31" t="s">
        <v>22</v>
      </c>
      <c r="H169" s="27"/>
      <c r="I169" s="27"/>
      <c r="J169" s="27"/>
      <c r="K169" s="27"/>
      <c r="L169" s="27"/>
      <c r="M169" s="27"/>
      <c r="N169" s="27"/>
      <c r="O169" s="27"/>
      <c r="P169" s="27"/>
    </row>
    <row r="170" spans="1:16">
      <c r="A170" s="30">
        <v>7</v>
      </c>
      <c r="B170" s="31">
        <v>1</v>
      </c>
      <c r="C170" s="31" t="str" cm="1">
        <f t="array" ref="C170">INDEX($P$5:$P$7,B170)</f>
        <v>4:00–5:25 م</v>
      </c>
      <c r="D170" s="31">
        <v>4</v>
      </c>
      <c r="E170" s="31" t="s">
        <v>95</v>
      </c>
      <c r="F170" s="32">
        <v>2</v>
      </c>
      <c r="G170" s="31" t="s">
        <v>91</v>
      </c>
      <c r="H170" s="27"/>
      <c r="I170" s="27"/>
      <c r="J170" s="27"/>
      <c r="K170" s="27"/>
      <c r="L170" s="27"/>
      <c r="M170" s="27"/>
      <c r="N170" s="27"/>
      <c r="O170" s="27"/>
      <c r="P170" s="27"/>
    </row>
    <row r="171" spans="1:16">
      <c r="A171" s="30">
        <v>7</v>
      </c>
      <c r="B171" s="31">
        <v>1</v>
      </c>
      <c r="C171" s="31" t="str" cm="1">
        <f t="array" ref="C171">INDEX($P$5:$P$7,B171)</f>
        <v>4:00–5:25 م</v>
      </c>
      <c r="D171" s="31">
        <v>5</v>
      </c>
      <c r="E171" s="31" t="s">
        <v>95</v>
      </c>
      <c r="F171" s="32">
        <v>2</v>
      </c>
      <c r="G171" s="31" t="s">
        <v>79</v>
      </c>
      <c r="H171" s="27"/>
      <c r="I171" s="27"/>
      <c r="J171" s="27"/>
      <c r="K171" s="27"/>
      <c r="L171" s="27"/>
      <c r="M171" s="27"/>
      <c r="N171" s="27"/>
      <c r="O171" s="27"/>
      <c r="P171" s="27"/>
    </row>
    <row r="172" spans="1:16">
      <c r="A172" s="30">
        <v>7</v>
      </c>
      <c r="B172" s="31">
        <v>1</v>
      </c>
      <c r="C172" s="31" t="str" cm="1">
        <f t="array" ref="C172">INDEX($P$5:$P$7,B172)</f>
        <v>4:00–5:25 م</v>
      </c>
      <c r="D172" s="31">
        <v>6</v>
      </c>
      <c r="E172" s="31" t="s">
        <v>95</v>
      </c>
      <c r="F172" s="32">
        <v>2</v>
      </c>
      <c r="G172" s="31" t="s">
        <v>67</v>
      </c>
      <c r="H172" s="27"/>
      <c r="I172" s="27"/>
      <c r="J172" s="27"/>
      <c r="K172" s="27"/>
      <c r="L172" s="27"/>
      <c r="M172" s="27"/>
      <c r="N172" s="27"/>
      <c r="O172" s="27"/>
      <c r="P172" s="27"/>
    </row>
    <row r="173" spans="1:16">
      <c r="A173" s="30">
        <v>7</v>
      </c>
      <c r="B173" s="31">
        <v>1</v>
      </c>
      <c r="C173" s="31" t="str" cm="1">
        <f t="array" ref="C173">INDEX($P$5:$P$7,B173)</f>
        <v>4:00–5:25 م</v>
      </c>
      <c r="D173" s="31">
        <v>7</v>
      </c>
      <c r="E173" s="31" t="s">
        <v>174</v>
      </c>
      <c r="F173" s="32">
        <v>2</v>
      </c>
      <c r="G173" s="31" t="s">
        <v>175</v>
      </c>
      <c r="H173" s="27"/>
      <c r="I173" s="27"/>
      <c r="J173" s="27"/>
      <c r="K173" s="27"/>
      <c r="L173" s="27"/>
      <c r="M173" s="27"/>
      <c r="N173" s="27"/>
      <c r="O173" s="27"/>
      <c r="P173" s="27"/>
    </row>
    <row r="174" spans="1:16">
      <c r="A174" s="30">
        <v>7</v>
      </c>
      <c r="B174" s="31">
        <v>1</v>
      </c>
      <c r="C174" s="31" t="str" cm="1">
        <f t="array" ref="C174">INDEX($P$5:$P$7,B174)</f>
        <v>4:00–5:25 م</v>
      </c>
      <c r="D174" s="31">
        <v>8</v>
      </c>
      <c r="E174" s="31" t="s">
        <v>174</v>
      </c>
      <c r="F174" s="32">
        <v>2</v>
      </c>
      <c r="G174" s="31" t="s">
        <v>162</v>
      </c>
      <c r="H174" s="27"/>
      <c r="I174" s="27"/>
      <c r="J174" s="27"/>
      <c r="K174" s="27"/>
      <c r="L174" s="27"/>
      <c r="M174" s="27"/>
      <c r="N174" s="27"/>
      <c r="O174" s="27"/>
      <c r="P174" s="27"/>
    </row>
    <row r="175" spans="1:16">
      <c r="A175" s="30">
        <v>7</v>
      </c>
      <c r="B175" s="31">
        <v>1</v>
      </c>
      <c r="C175" s="31" t="str" cm="1">
        <f t="array" ref="C175">INDEX($P$5:$P$7,B175)</f>
        <v>4:00–5:25 م</v>
      </c>
      <c r="D175" s="31">
        <v>9</v>
      </c>
      <c r="E175" s="31" t="s">
        <v>174</v>
      </c>
      <c r="F175" s="32">
        <v>2</v>
      </c>
      <c r="G175" s="31" t="s">
        <v>123</v>
      </c>
      <c r="H175" s="27"/>
      <c r="I175" s="27"/>
      <c r="J175" s="27"/>
      <c r="K175" s="27"/>
      <c r="L175" s="27"/>
      <c r="M175" s="27"/>
      <c r="N175" s="27"/>
      <c r="O175" s="27"/>
      <c r="P175" s="27"/>
    </row>
    <row r="176" spans="1:16">
      <c r="A176" s="30">
        <v>7</v>
      </c>
      <c r="B176" s="31">
        <v>2</v>
      </c>
      <c r="C176" s="31" t="str" cm="1">
        <f t="array" ref="C176">INDEX($P$5:$P$7,B176)</f>
        <v>5:35–7:00 م</v>
      </c>
      <c r="D176" s="31">
        <v>1</v>
      </c>
      <c r="E176" s="31" t="s">
        <v>295</v>
      </c>
      <c r="F176" s="32">
        <v>2</v>
      </c>
      <c r="G176" s="31" t="s">
        <v>293</v>
      </c>
      <c r="H176" s="27"/>
      <c r="I176" s="27"/>
      <c r="J176" s="27"/>
      <c r="K176" s="27"/>
      <c r="L176" s="27"/>
      <c r="M176" s="27"/>
      <c r="N176" s="27"/>
      <c r="O176" s="27"/>
      <c r="P176" s="27"/>
    </row>
    <row r="177" spans="1:16">
      <c r="A177" s="30">
        <v>7</v>
      </c>
      <c r="B177" s="31">
        <v>2</v>
      </c>
      <c r="C177" s="31" t="str" cm="1">
        <f t="array" ref="C177">INDEX($P$5:$P$7,B177)</f>
        <v>5:35–7:00 م</v>
      </c>
      <c r="D177" s="31">
        <v>2</v>
      </c>
      <c r="E177" s="31" t="s">
        <v>295</v>
      </c>
      <c r="F177" s="32">
        <v>2</v>
      </c>
      <c r="G177" s="31" t="s">
        <v>285</v>
      </c>
      <c r="H177" s="27"/>
      <c r="I177" s="27"/>
      <c r="J177" s="27"/>
      <c r="K177" s="27"/>
      <c r="L177" s="27"/>
      <c r="M177" s="27"/>
      <c r="N177" s="27"/>
      <c r="O177" s="27"/>
      <c r="P177" s="27"/>
    </row>
    <row r="178" spans="1:16">
      <c r="A178" s="30">
        <v>7</v>
      </c>
      <c r="B178" s="31">
        <v>2</v>
      </c>
      <c r="C178" s="31" t="str" cm="1">
        <f t="array" ref="C178">INDEX($P$5:$P$7,B178)</f>
        <v>5:35–7:00 م</v>
      </c>
      <c r="D178" s="31">
        <v>3</v>
      </c>
      <c r="E178" s="31" t="s">
        <v>295</v>
      </c>
      <c r="F178" s="32">
        <v>2</v>
      </c>
      <c r="G178" s="31" t="s">
        <v>269</v>
      </c>
      <c r="H178" s="27"/>
      <c r="I178" s="27"/>
      <c r="J178" s="27"/>
      <c r="K178" s="27"/>
      <c r="L178" s="27"/>
      <c r="M178" s="27"/>
      <c r="N178" s="27"/>
      <c r="O178" s="27"/>
      <c r="P178" s="27"/>
    </row>
    <row r="179" spans="1:16">
      <c r="A179" s="30">
        <v>7</v>
      </c>
      <c r="B179" s="31">
        <v>2</v>
      </c>
      <c r="C179" s="31" t="str" cm="1">
        <f t="array" ref="C179">INDEX($P$5:$P$7,B179)</f>
        <v>5:35–7:00 م</v>
      </c>
      <c r="D179" s="31">
        <v>4</v>
      </c>
      <c r="E179" s="31" t="s">
        <v>335</v>
      </c>
      <c r="F179" s="32">
        <v>2</v>
      </c>
      <c r="G179" s="31" t="s">
        <v>336</v>
      </c>
      <c r="H179" s="27"/>
      <c r="I179" s="27"/>
      <c r="J179" s="27"/>
      <c r="K179" s="27"/>
      <c r="L179" s="27"/>
      <c r="M179" s="27"/>
      <c r="N179" s="27"/>
      <c r="O179" s="27"/>
      <c r="P179" s="27"/>
    </row>
    <row r="180" spans="1:16">
      <c r="A180" s="30">
        <v>7</v>
      </c>
      <c r="B180" s="31">
        <v>2</v>
      </c>
      <c r="C180" s="31" t="str" cm="1">
        <f t="array" ref="C180">INDEX($P$5:$P$7,B180)</f>
        <v>5:35–7:00 م</v>
      </c>
      <c r="D180" s="31">
        <v>5</v>
      </c>
      <c r="E180" s="31" t="s">
        <v>335</v>
      </c>
      <c r="F180" s="32">
        <v>2</v>
      </c>
      <c r="G180" s="31" t="s">
        <v>333</v>
      </c>
      <c r="H180" s="27"/>
      <c r="I180" s="27"/>
      <c r="J180" s="27"/>
      <c r="K180" s="27"/>
      <c r="L180" s="27"/>
      <c r="M180" s="27"/>
      <c r="N180" s="27"/>
      <c r="O180" s="27"/>
      <c r="P180" s="27"/>
    </row>
    <row r="181" spans="1:16">
      <c r="A181" s="30">
        <v>7</v>
      </c>
      <c r="B181" s="31">
        <v>2</v>
      </c>
      <c r="C181" s="31" t="str" cm="1">
        <f t="array" ref="C181">INDEX($P$5:$P$7,B181)</f>
        <v>5:35–7:00 م</v>
      </c>
      <c r="D181" s="31">
        <v>6</v>
      </c>
      <c r="E181" s="31" t="s">
        <v>335</v>
      </c>
      <c r="F181" s="32">
        <v>2</v>
      </c>
      <c r="G181" s="31" t="s">
        <v>325</v>
      </c>
      <c r="H181" s="27"/>
      <c r="I181" s="27"/>
      <c r="J181" s="27"/>
      <c r="K181" s="27"/>
      <c r="L181" s="27"/>
      <c r="M181" s="27"/>
      <c r="N181" s="27"/>
      <c r="O181" s="27"/>
      <c r="P181" s="27"/>
    </row>
    <row r="182" spans="1:16">
      <c r="A182" s="30">
        <v>7</v>
      </c>
      <c r="B182" s="31">
        <v>2</v>
      </c>
      <c r="C182" s="31" t="str" cm="1">
        <f t="array" ref="C182">INDEX($P$5:$P$7,B182)</f>
        <v>5:35–7:00 م</v>
      </c>
      <c r="D182" s="31">
        <v>7</v>
      </c>
      <c r="E182" s="31" t="s">
        <v>448</v>
      </c>
      <c r="F182" s="32">
        <v>2</v>
      </c>
      <c r="G182" s="31" t="s">
        <v>449</v>
      </c>
      <c r="H182" s="27"/>
      <c r="I182" s="27"/>
      <c r="J182" s="27"/>
      <c r="K182" s="27"/>
      <c r="L182" s="27"/>
      <c r="M182" s="27"/>
      <c r="N182" s="27"/>
      <c r="O182" s="27"/>
      <c r="P182" s="27"/>
    </row>
    <row r="183" spans="1:16">
      <c r="A183" s="30">
        <v>7</v>
      </c>
      <c r="B183" s="31">
        <v>2</v>
      </c>
      <c r="C183" s="31" t="str" cm="1">
        <f t="array" ref="C183">INDEX($P$5:$P$7,B183)</f>
        <v>5:35–7:00 م</v>
      </c>
      <c r="D183" s="31">
        <v>8</v>
      </c>
      <c r="E183" s="31" t="s">
        <v>448</v>
      </c>
      <c r="F183" s="32">
        <v>2</v>
      </c>
      <c r="G183" s="31" t="s">
        <v>441</v>
      </c>
      <c r="H183" s="27"/>
      <c r="I183" s="27"/>
      <c r="J183" s="27"/>
      <c r="K183" s="27"/>
      <c r="L183" s="27"/>
      <c r="M183" s="27"/>
      <c r="N183" s="27"/>
      <c r="O183" s="27"/>
      <c r="P183" s="27"/>
    </row>
    <row r="184" spans="1:16">
      <c r="A184" s="30">
        <v>7</v>
      </c>
      <c r="B184" s="31">
        <v>2</v>
      </c>
      <c r="C184" s="31" t="str" cm="1">
        <f t="array" ref="C184">INDEX($P$5:$P$7,B184)</f>
        <v>5:35–7:00 م</v>
      </c>
      <c r="D184" s="31">
        <v>9</v>
      </c>
      <c r="E184" s="31" t="s">
        <v>448</v>
      </c>
      <c r="F184" s="32">
        <v>2</v>
      </c>
      <c r="G184" s="31" t="s">
        <v>417</v>
      </c>
      <c r="H184" s="27"/>
      <c r="I184" s="27"/>
      <c r="J184" s="27"/>
      <c r="K184" s="27"/>
      <c r="L184" s="27"/>
      <c r="M184" s="27"/>
      <c r="N184" s="27"/>
      <c r="O184" s="27"/>
      <c r="P184" s="27"/>
    </row>
    <row r="185" spans="1:16">
      <c r="A185" s="30">
        <v>7</v>
      </c>
      <c r="B185" s="31">
        <v>3</v>
      </c>
      <c r="C185" s="31" t="str" cm="1">
        <f t="array" ref="C185">INDEX($P$5:$P$7,B185)</f>
        <v>7:10–8:35 م</v>
      </c>
      <c r="D185" s="31">
        <v>1</v>
      </c>
      <c r="E185" s="31" t="s">
        <v>653</v>
      </c>
      <c r="F185" s="32">
        <v>2</v>
      </c>
      <c r="G185" s="31" t="s">
        <v>575</v>
      </c>
      <c r="H185" s="27"/>
      <c r="I185" s="27"/>
      <c r="J185" s="27"/>
      <c r="K185" s="27"/>
      <c r="L185" s="27"/>
      <c r="M185" s="27"/>
      <c r="N185" s="27"/>
      <c r="O185" s="27"/>
      <c r="P185" s="27"/>
    </row>
    <row r="186" spans="1:16">
      <c r="A186" s="30">
        <v>7</v>
      </c>
      <c r="B186" s="31">
        <v>3</v>
      </c>
      <c r="C186" s="31" t="str" cm="1">
        <f t="array" ref="C186">INDEX($P$5:$P$7,B186)</f>
        <v>7:10–8:35 م</v>
      </c>
      <c r="D186" s="31">
        <v>2</v>
      </c>
      <c r="E186" s="31" t="s">
        <v>653</v>
      </c>
      <c r="F186" s="32">
        <v>2</v>
      </c>
      <c r="G186" s="31" t="s">
        <v>553</v>
      </c>
      <c r="H186" s="27"/>
      <c r="I186" s="27"/>
      <c r="J186" s="27"/>
      <c r="K186" s="27"/>
      <c r="L186" s="27"/>
      <c r="M186" s="27"/>
      <c r="N186" s="27"/>
      <c r="O186" s="27"/>
      <c r="P186" s="27"/>
    </row>
    <row r="187" spans="1:16">
      <c r="A187" s="30">
        <v>7</v>
      </c>
      <c r="B187" s="31">
        <v>3</v>
      </c>
      <c r="C187" s="31" t="str" cm="1">
        <f t="array" ref="C187">INDEX($P$5:$P$7,B187)</f>
        <v>7:10–8:35 م</v>
      </c>
      <c r="D187" s="31">
        <v>3</v>
      </c>
      <c r="E187" s="31" t="s">
        <v>653</v>
      </c>
      <c r="F187" s="32">
        <v>2</v>
      </c>
      <c r="G187" s="31" t="s">
        <v>532</v>
      </c>
      <c r="H187" s="27"/>
      <c r="I187" s="27"/>
      <c r="J187" s="27"/>
      <c r="K187" s="27"/>
      <c r="L187" s="27"/>
      <c r="M187" s="27"/>
      <c r="N187" s="27"/>
      <c r="O187" s="27"/>
      <c r="P187" s="27"/>
    </row>
    <row r="188" spans="1:16">
      <c r="A188" s="30">
        <v>7</v>
      </c>
      <c r="B188" s="31">
        <v>3</v>
      </c>
      <c r="C188" s="31" t="str" cm="1">
        <f t="array" ref="C188">INDEX($P$5:$P$7,B188)</f>
        <v>7:10–8:35 م</v>
      </c>
      <c r="D188" s="31">
        <v>4</v>
      </c>
      <c r="E188" s="31" t="s">
        <v>654</v>
      </c>
      <c r="F188" s="32">
        <v>2</v>
      </c>
      <c r="G188" s="31" t="s">
        <v>655</v>
      </c>
      <c r="H188" s="27"/>
      <c r="I188" s="27"/>
      <c r="J188" s="27"/>
      <c r="K188" s="27"/>
      <c r="L188" s="27"/>
      <c r="M188" s="27"/>
      <c r="N188" s="27"/>
      <c r="O188" s="27"/>
      <c r="P188" s="27"/>
    </row>
    <row r="189" spans="1:16">
      <c r="A189" s="30">
        <v>7</v>
      </c>
      <c r="B189" s="31">
        <v>3</v>
      </c>
      <c r="C189" s="31" t="str" cm="1">
        <f t="array" ref="C189">INDEX($P$5:$P$7,B189)</f>
        <v>7:10–8:35 م</v>
      </c>
      <c r="D189" s="31">
        <v>5</v>
      </c>
      <c r="E189" s="31" t="s">
        <v>654</v>
      </c>
      <c r="F189" s="32">
        <v>2</v>
      </c>
      <c r="G189" s="31" t="s">
        <v>650</v>
      </c>
      <c r="H189" s="27"/>
      <c r="I189" s="27"/>
      <c r="J189" s="27"/>
      <c r="K189" s="27"/>
      <c r="L189" s="27"/>
      <c r="M189" s="27"/>
      <c r="N189" s="27"/>
      <c r="O189" s="27"/>
      <c r="P189" s="27"/>
    </row>
    <row r="190" spans="1:16">
      <c r="A190" s="30">
        <v>7</v>
      </c>
      <c r="B190" s="31">
        <v>3</v>
      </c>
      <c r="C190" s="31" t="str" cm="1">
        <f t="array" ref="C190">INDEX($P$5:$P$7,B190)</f>
        <v>7:10–8:35 م</v>
      </c>
      <c r="D190" s="31">
        <v>6</v>
      </c>
      <c r="E190" s="31" t="s">
        <v>654</v>
      </c>
      <c r="F190" s="32">
        <v>2</v>
      </c>
      <c r="G190" s="31" t="s">
        <v>640</v>
      </c>
      <c r="H190" s="27"/>
      <c r="I190" s="27"/>
      <c r="J190" s="27"/>
      <c r="K190" s="27"/>
      <c r="L190" s="27"/>
      <c r="M190" s="27"/>
      <c r="N190" s="27"/>
      <c r="O190" s="27"/>
      <c r="P190" s="27"/>
    </row>
    <row r="191" spans="1:16">
      <c r="A191" s="30">
        <v>7</v>
      </c>
      <c r="B191" s="31">
        <v>3</v>
      </c>
      <c r="C191" s="31" t="str" cm="1">
        <f t="array" ref="C191">INDEX($P$5:$P$7,B191)</f>
        <v>7:10–8:35 م</v>
      </c>
      <c r="D191" s="31">
        <v>7</v>
      </c>
      <c r="E191" s="31" t="s">
        <v>762</v>
      </c>
      <c r="F191" s="32">
        <v>2</v>
      </c>
      <c r="G191" s="31" t="s">
        <v>763</v>
      </c>
      <c r="H191" s="27"/>
      <c r="I191" s="27"/>
      <c r="J191" s="27"/>
      <c r="K191" s="27"/>
      <c r="L191" s="27"/>
      <c r="M191" s="27"/>
      <c r="N191" s="27"/>
      <c r="O191" s="27"/>
      <c r="P191" s="27"/>
    </row>
    <row r="192" spans="1:16">
      <c r="A192" s="30">
        <v>7</v>
      </c>
      <c r="B192" s="31">
        <v>3</v>
      </c>
      <c r="C192" s="31" t="str" cm="1">
        <f t="array" ref="C192">INDEX($P$5:$P$7,B192)</f>
        <v>7:10–8:35 م</v>
      </c>
      <c r="D192" s="31">
        <v>8</v>
      </c>
      <c r="E192" s="31" t="s">
        <v>762</v>
      </c>
      <c r="F192" s="32">
        <v>2</v>
      </c>
      <c r="G192" s="31" t="s">
        <v>755</v>
      </c>
      <c r="H192" s="27"/>
      <c r="I192" s="27"/>
      <c r="J192" s="27"/>
      <c r="K192" s="27"/>
      <c r="L192" s="27"/>
      <c r="M192" s="27"/>
      <c r="N192" s="27"/>
      <c r="O192" s="27"/>
      <c r="P192" s="27"/>
    </row>
    <row r="193" spans="1:16">
      <c r="A193" s="30">
        <v>7</v>
      </c>
      <c r="B193" s="31">
        <v>3</v>
      </c>
      <c r="C193" s="31" t="str" cm="1">
        <f t="array" ref="C193">INDEX($P$5:$P$7,B193)</f>
        <v>7:10–8:35 م</v>
      </c>
      <c r="D193" s="31">
        <v>9</v>
      </c>
      <c r="E193" s="31" t="s">
        <v>762</v>
      </c>
      <c r="F193" s="32">
        <v>2</v>
      </c>
      <c r="G193" s="31" t="s">
        <v>736</v>
      </c>
      <c r="H193" s="27"/>
      <c r="I193" s="27"/>
      <c r="J193" s="27"/>
      <c r="K193" s="27"/>
      <c r="L193" s="27"/>
      <c r="M193" s="27"/>
      <c r="N193" s="27"/>
      <c r="O193" s="27"/>
      <c r="P193" s="27"/>
    </row>
    <row r="194" spans="1:16">
      <c r="A194" s="30">
        <v>8</v>
      </c>
      <c r="B194" s="31">
        <v>1</v>
      </c>
      <c r="C194" s="31" t="str" cm="1">
        <f t="array" ref="C194">INDEX($P$5:$P$7,B194)</f>
        <v>4:00–5:25 م</v>
      </c>
      <c r="D194" s="31">
        <v>1</v>
      </c>
      <c r="E194" s="31" t="s">
        <v>19</v>
      </c>
      <c r="F194" s="32">
        <v>2</v>
      </c>
      <c r="G194" s="31" t="s">
        <v>23</v>
      </c>
      <c r="H194" s="27"/>
      <c r="I194" s="27"/>
      <c r="J194" s="27"/>
      <c r="K194" s="27"/>
      <c r="L194" s="27"/>
      <c r="M194" s="27"/>
      <c r="N194" s="27"/>
      <c r="O194" s="27"/>
      <c r="P194" s="27"/>
    </row>
    <row r="195" spans="1:16">
      <c r="A195" s="30">
        <v>8</v>
      </c>
      <c r="B195" s="31">
        <v>1</v>
      </c>
      <c r="C195" s="31" t="str" cm="1">
        <f t="array" ref="C195">INDEX($P$5:$P$7,B195)</f>
        <v>4:00–5:25 م</v>
      </c>
      <c r="D195" s="31">
        <v>2</v>
      </c>
      <c r="E195" s="31" t="s">
        <v>19</v>
      </c>
      <c r="F195" s="32">
        <v>2</v>
      </c>
      <c r="G195" s="31" t="s">
        <v>24</v>
      </c>
      <c r="H195" s="27"/>
      <c r="I195" s="27"/>
      <c r="J195" s="27"/>
      <c r="K195" s="27"/>
      <c r="L195" s="27"/>
      <c r="M195" s="27"/>
      <c r="N195" s="27"/>
      <c r="O195" s="27"/>
      <c r="P195" s="27"/>
    </row>
    <row r="196" spans="1:16">
      <c r="A196" s="30">
        <v>8</v>
      </c>
      <c r="B196" s="31">
        <v>1</v>
      </c>
      <c r="C196" s="31" t="str" cm="1">
        <f t="array" ref="C196">INDEX($P$5:$P$7,B196)</f>
        <v>4:00–5:25 م</v>
      </c>
      <c r="D196" s="31">
        <v>3</v>
      </c>
      <c r="E196" s="31" t="s">
        <v>19</v>
      </c>
      <c r="F196" s="32">
        <v>2</v>
      </c>
      <c r="G196" s="31" t="s">
        <v>25</v>
      </c>
      <c r="H196" s="27"/>
      <c r="I196" s="27"/>
      <c r="J196" s="27"/>
      <c r="K196" s="27"/>
      <c r="L196" s="27"/>
      <c r="M196" s="27"/>
      <c r="N196" s="27"/>
      <c r="O196" s="27"/>
      <c r="P196" s="27"/>
    </row>
    <row r="197" spans="1:16">
      <c r="A197" s="30">
        <v>8</v>
      </c>
      <c r="B197" s="31">
        <v>1</v>
      </c>
      <c r="C197" s="31" t="str" cm="1">
        <f t="array" ref="C197">INDEX($P$5:$P$7,B197)</f>
        <v>4:00–5:25 م</v>
      </c>
      <c r="D197" s="31">
        <v>4</v>
      </c>
      <c r="E197" s="31" t="s">
        <v>95</v>
      </c>
      <c r="F197" s="32">
        <v>2</v>
      </c>
      <c r="G197" s="31" t="s">
        <v>75</v>
      </c>
      <c r="H197" s="27"/>
      <c r="I197" s="27"/>
      <c r="J197" s="27"/>
      <c r="K197" s="27"/>
      <c r="L197" s="27"/>
      <c r="M197" s="27"/>
      <c r="N197" s="27"/>
      <c r="O197" s="27"/>
      <c r="P197" s="27"/>
    </row>
    <row r="198" spans="1:16">
      <c r="A198" s="30">
        <v>8</v>
      </c>
      <c r="B198" s="31">
        <v>1</v>
      </c>
      <c r="C198" s="31" t="str" cm="1">
        <f t="array" ref="C198">INDEX($P$5:$P$7,B198)</f>
        <v>4:00–5:25 م</v>
      </c>
      <c r="D198" s="31">
        <v>5</v>
      </c>
      <c r="E198" s="31" t="s">
        <v>95</v>
      </c>
      <c r="F198" s="32">
        <v>2</v>
      </c>
      <c r="G198" s="31" t="s">
        <v>84</v>
      </c>
      <c r="H198" s="27"/>
      <c r="I198" s="27"/>
      <c r="J198" s="27"/>
      <c r="K198" s="27"/>
      <c r="L198" s="27"/>
      <c r="M198" s="27"/>
      <c r="N198" s="27"/>
      <c r="O198" s="27"/>
      <c r="P198" s="27"/>
    </row>
    <row r="199" spans="1:16">
      <c r="A199" s="30">
        <v>8</v>
      </c>
      <c r="B199" s="31">
        <v>1</v>
      </c>
      <c r="C199" s="31" t="str" cm="1">
        <f t="array" ref="C199">INDEX($P$5:$P$7,B199)</f>
        <v>4:00–5:25 م</v>
      </c>
      <c r="D199" s="31">
        <v>6</v>
      </c>
      <c r="E199" s="31" t="s">
        <v>95</v>
      </c>
      <c r="F199" s="32">
        <v>2</v>
      </c>
      <c r="G199" s="31" t="s">
        <v>58</v>
      </c>
      <c r="H199" s="27"/>
      <c r="I199" s="27"/>
      <c r="J199" s="27"/>
      <c r="K199" s="27"/>
      <c r="L199" s="27"/>
      <c r="M199" s="27"/>
      <c r="N199" s="27"/>
      <c r="O199" s="27"/>
      <c r="P199" s="27"/>
    </row>
    <row r="200" spans="1:16">
      <c r="A200" s="30">
        <v>8</v>
      </c>
      <c r="B200" s="31">
        <v>1</v>
      </c>
      <c r="C200" s="31" t="str" cm="1">
        <f t="array" ref="C200">INDEX($P$5:$P$7,B200)</f>
        <v>4:00–5:25 م</v>
      </c>
      <c r="D200" s="31">
        <v>7</v>
      </c>
      <c r="E200" s="31" t="s">
        <v>174</v>
      </c>
      <c r="F200" s="32">
        <v>2</v>
      </c>
      <c r="G200" s="31" t="s">
        <v>140</v>
      </c>
      <c r="H200" s="27"/>
      <c r="I200" s="27"/>
      <c r="J200" s="27"/>
      <c r="K200" s="27"/>
      <c r="L200" s="27"/>
      <c r="M200" s="27"/>
      <c r="N200" s="27"/>
      <c r="O200" s="27"/>
      <c r="P200" s="27"/>
    </row>
    <row r="201" spans="1:16">
      <c r="A201" s="30">
        <v>8</v>
      </c>
      <c r="B201" s="31">
        <v>1</v>
      </c>
      <c r="C201" s="31" t="str" cm="1">
        <f t="array" ref="C201">INDEX($P$5:$P$7,B201)</f>
        <v>4:00–5:25 م</v>
      </c>
      <c r="D201" s="31">
        <v>8</v>
      </c>
      <c r="E201" s="31" t="s">
        <v>174</v>
      </c>
      <c r="F201" s="32">
        <v>2</v>
      </c>
      <c r="G201" s="31" t="s">
        <v>176</v>
      </c>
      <c r="H201" s="27"/>
      <c r="I201" s="27"/>
      <c r="J201" s="27"/>
      <c r="K201" s="27"/>
      <c r="L201" s="27"/>
      <c r="M201" s="27"/>
      <c r="N201" s="27"/>
      <c r="O201" s="27"/>
      <c r="P201" s="27"/>
    </row>
    <row r="202" spans="1:16">
      <c r="A202" s="30">
        <v>8</v>
      </c>
      <c r="B202" s="31">
        <v>1</v>
      </c>
      <c r="C202" s="31" t="str" cm="1">
        <f t="array" ref="C202">INDEX($P$5:$P$7,B202)</f>
        <v>4:00–5:25 م</v>
      </c>
      <c r="D202" s="31">
        <v>9</v>
      </c>
      <c r="E202" s="31" t="s">
        <v>174</v>
      </c>
      <c r="F202" s="32">
        <v>2</v>
      </c>
      <c r="G202" s="31" t="s">
        <v>116</v>
      </c>
      <c r="H202" s="27"/>
      <c r="I202" s="27"/>
      <c r="J202" s="27"/>
      <c r="K202" s="27"/>
      <c r="L202" s="27"/>
      <c r="M202" s="27"/>
      <c r="N202" s="27"/>
      <c r="O202" s="27"/>
      <c r="P202" s="27"/>
    </row>
    <row r="203" spans="1:16">
      <c r="A203" s="30">
        <v>8</v>
      </c>
      <c r="B203" s="31">
        <v>2</v>
      </c>
      <c r="C203" s="31" t="str" cm="1">
        <f t="array" ref="C203">INDEX($P$5:$P$7,B203)</f>
        <v>5:35–7:00 م</v>
      </c>
      <c r="D203" s="31">
        <v>1</v>
      </c>
      <c r="E203" s="31" t="s">
        <v>295</v>
      </c>
      <c r="F203" s="32">
        <v>2</v>
      </c>
      <c r="G203" s="31" t="s">
        <v>283</v>
      </c>
      <c r="H203" s="27"/>
      <c r="I203" s="27"/>
      <c r="J203" s="27"/>
      <c r="K203" s="27"/>
      <c r="L203" s="27"/>
      <c r="M203" s="27"/>
      <c r="N203" s="27"/>
      <c r="O203" s="27"/>
      <c r="P203" s="27"/>
    </row>
    <row r="204" spans="1:16">
      <c r="A204" s="30">
        <v>8</v>
      </c>
      <c r="B204" s="31">
        <v>2</v>
      </c>
      <c r="C204" s="31" t="str" cm="1">
        <f t="array" ref="C204">INDEX($P$5:$P$7,B204)</f>
        <v>5:35–7:00 م</v>
      </c>
      <c r="D204" s="31">
        <v>2</v>
      </c>
      <c r="E204" s="31" t="s">
        <v>295</v>
      </c>
      <c r="F204" s="32">
        <v>2</v>
      </c>
      <c r="G204" s="31" t="s">
        <v>288</v>
      </c>
      <c r="H204" s="27"/>
      <c r="I204" s="27"/>
      <c r="J204" s="27"/>
      <c r="K204" s="27"/>
      <c r="L204" s="27"/>
      <c r="M204" s="27"/>
      <c r="N204" s="27"/>
      <c r="O204" s="27"/>
      <c r="P204" s="27"/>
    </row>
    <row r="205" spans="1:16">
      <c r="A205" s="30">
        <v>8</v>
      </c>
      <c r="B205" s="31">
        <v>2</v>
      </c>
      <c r="C205" s="31" t="str" cm="1">
        <f t="array" ref="C205">INDEX($P$5:$P$7,B205)</f>
        <v>5:35–7:00 م</v>
      </c>
      <c r="D205" s="31">
        <v>3</v>
      </c>
      <c r="E205" s="31" t="s">
        <v>295</v>
      </c>
      <c r="F205" s="32">
        <v>2</v>
      </c>
      <c r="G205" s="31" t="s">
        <v>248</v>
      </c>
      <c r="H205" s="27"/>
      <c r="I205" s="27"/>
      <c r="J205" s="27"/>
      <c r="K205" s="27"/>
      <c r="L205" s="27"/>
      <c r="M205" s="27"/>
      <c r="N205" s="27"/>
      <c r="O205" s="27"/>
      <c r="P205" s="27"/>
    </row>
    <row r="206" spans="1:16">
      <c r="A206" s="30">
        <v>8</v>
      </c>
      <c r="B206" s="31">
        <v>2</v>
      </c>
      <c r="C206" s="31" t="str" cm="1">
        <f t="array" ref="C206">INDEX($P$5:$P$7,B206)</f>
        <v>5:35–7:00 م</v>
      </c>
      <c r="D206" s="31">
        <v>4</v>
      </c>
      <c r="E206" s="31" t="s">
        <v>335</v>
      </c>
      <c r="F206" s="32">
        <v>2</v>
      </c>
      <c r="G206" s="31" t="s">
        <v>331</v>
      </c>
      <c r="H206" s="27"/>
      <c r="I206" s="27"/>
      <c r="J206" s="27"/>
      <c r="K206" s="27"/>
      <c r="L206" s="27"/>
      <c r="M206" s="27"/>
      <c r="N206" s="27"/>
      <c r="O206" s="27"/>
      <c r="P206" s="27"/>
    </row>
    <row r="207" spans="1:16">
      <c r="A207" s="30">
        <v>8</v>
      </c>
      <c r="B207" s="31">
        <v>2</v>
      </c>
      <c r="C207" s="31" t="str" cm="1">
        <f t="array" ref="C207">INDEX($P$5:$P$7,B207)</f>
        <v>5:35–7:00 م</v>
      </c>
      <c r="D207" s="31">
        <v>5</v>
      </c>
      <c r="E207" s="31" t="s">
        <v>335</v>
      </c>
      <c r="F207" s="32">
        <v>2</v>
      </c>
      <c r="G207" s="31" t="s">
        <v>337</v>
      </c>
      <c r="H207" s="27"/>
      <c r="I207" s="27"/>
      <c r="J207" s="27"/>
      <c r="K207" s="27"/>
      <c r="L207" s="27"/>
      <c r="M207" s="27"/>
      <c r="N207" s="27"/>
      <c r="O207" s="27"/>
      <c r="P207" s="27"/>
    </row>
    <row r="208" spans="1:16">
      <c r="A208" s="30">
        <v>8</v>
      </c>
      <c r="B208" s="31">
        <v>2</v>
      </c>
      <c r="C208" s="31" t="str" cm="1">
        <f t="array" ref="C208">INDEX($P$5:$P$7,B208)</f>
        <v>5:35–7:00 م</v>
      </c>
      <c r="D208" s="31">
        <v>6</v>
      </c>
      <c r="E208" s="31" t="s">
        <v>335</v>
      </c>
      <c r="F208" s="32">
        <v>2</v>
      </c>
      <c r="G208" s="31" t="s">
        <v>317</v>
      </c>
      <c r="H208" s="27"/>
      <c r="I208" s="27"/>
      <c r="J208" s="27"/>
      <c r="K208" s="27"/>
      <c r="L208" s="27"/>
      <c r="M208" s="27"/>
      <c r="N208" s="27"/>
      <c r="O208" s="27"/>
      <c r="P208" s="27"/>
    </row>
    <row r="209" spans="1:16">
      <c r="A209" s="30">
        <v>8</v>
      </c>
      <c r="B209" s="31">
        <v>2</v>
      </c>
      <c r="C209" s="31" t="str" cm="1">
        <f t="array" ref="C209">INDEX($P$5:$P$7,B209)</f>
        <v>5:35–7:00 م</v>
      </c>
      <c r="D209" s="31">
        <v>7</v>
      </c>
      <c r="E209" s="31" t="s">
        <v>448</v>
      </c>
      <c r="F209" s="32">
        <v>2</v>
      </c>
      <c r="G209" s="31" t="s">
        <v>434</v>
      </c>
      <c r="H209" s="27"/>
      <c r="I209" s="27"/>
      <c r="J209" s="27"/>
      <c r="K209" s="27"/>
      <c r="L209" s="27"/>
      <c r="M209" s="27"/>
      <c r="N209" s="27"/>
      <c r="O209" s="27"/>
      <c r="P209" s="27"/>
    </row>
    <row r="210" spans="1:16">
      <c r="A210" s="30">
        <v>8</v>
      </c>
      <c r="B210" s="31">
        <v>2</v>
      </c>
      <c r="C210" s="31" t="str" cm="1">
        <f t="array" ref="C210">INDEX($P$5:$P$7,B210)</f>
        <v>5:35–7:00 م</v>
      </c>
      <c r="D210" s="31">
        <v>8</v>
      </c>
      <c r="E210" s="31" t="s">
        <v>448</v>
      </c>
      <c r="F210" s="32">
        <v>2</v>
      </c>
      <c r="G210" s="31" t="s">
        <v>450</v>
      </c>
      <c r="H210" s="27"/>
      <c r="I210" s="27"/>
      <c r="J210" s="27"/>
      <c r="K210" s="27"/>
      <c r="L210" s="27"/>
      <c r="M210" s="27"/>
      <c r="N210" s="27"/>
      <c r="O210" s="27"/>
      <c r="P210" s="27"/>
    </row>
    <row r="211" spans="1:16">
      <c r="A211" s="30">
        <v>8</v>
      </c>
      <c r="B211" s="31">
        <v>2</v>
      </c>
      <c r="C211" s="31" t="str" cm="1">
        <f t="array" ref="C211">INDEX($P$5:$P$7,B211)</f>
        <v>5:35–7:00 م</v>
      </c>
      <c r="D211" s="31">
        <v>9</v>
      </c>
      <c r="E211" s="31" t="s">
        <v>448</v>
      </c>
      <c r="F211" s="32">
        <v>2</v>
      </c>
      <c r="G211" s="31" t="s">
        <v>370</v>
      </c>
      <c r="H211" s="27"/>
      <c r="I211" s="27"/>
      <c r="J211" s="27"/>
      <c r="K211" s="27"/>
      <c r="L211" s="27"/>
      <c r="M211" s="27"/>
      <c r="N211" s="27"/>
      <c r="O211" s="27"/>
      <c r="P211" s="27"/>
    </row>
    <row r="212" spans="1:16">
      <c r="A212" s="30">
        <v>8</v>
      </c>
      <c r="B212" s="31">
        <v>3</v>
      </c>
      <c r="C212" s="31" t="str" cm="1">
        <f t="array" ref="C212">INDEX($P$5:$P$7,B212)</f>
        <v>7:10–8:35 م</v>
      </c>
      <c r="D212" s="31">
        <v>1</v>
      </c>
      <c r="E212" s="31" t="s">
        <v>653</v>
      </c>
      <c r="F212" s="32">
        <v>2</v>
      </c>
      <c r="G212" s="31" t="s">
        <v>544</v>
      </c>
      <c r="H212" s="27"/>
      <c r="I212" s="27"/>
      <c r="J212" s="27"/>
      <c r="K212" s="27"/>
      <c r="L212" s="27"/>
      <c r="M212" s="27"/>
      <c r="N212" s="27"/>
      <c r="O212" s="27"/>
      <c r="P212" s="27"/>
    </row>
    <row r="213" spans="1:16">
      <c r="A213" s="30">
        <v>8</v>
      </c>
      <c r="B213" s="31">
        <v>3</v>
      </c>
      <c r="C213" s="31" t="str" cm="1">
        <f t="array" ref="C213">INDEX($P$5:$P$7,B213)</f>
        <v>7:10–8:35 م</v>
      </c>
      <c r="D213" s="31">
        <v>2</v>
      </c>
      <c r="E213" s="31" t="s">
        <v>653</v>
      </c>
      <c r="F213" s="32">
        <v>2</v>
      </c>
      <c r="G213" s="31" t="s">
        <v>564</v>
      </c>
      <c r="H213" s="27"/>
      <c r="I213" s="27"/>
      <c r="J213" s="27"/>
      <c r="K213" s="27"/>
      <c r="L213" s="27"/>
      <c r="M213" s="27"/>
      <c r="N213" s="27"/>
      <c r="O213" s="27"/>
      <c r="P213" s="27"/>
    </row>
    <row r="214" spans="1:16">
      <c r="A214" s="30">
        <v>8</v>
      </c>
      <c r="B214" s="31">
        <v>3</v>
      </c>
      <c r="C214" s="31" t="str" cm="1">
        <f t="array" ref="C214">INDEX($P$5:$P$7,B214)</f>
        <v>7:10–8:35 م</v>
      </c>
      <c r="D214" s="31">
        <v>3</v>
      </c>
      <c r="E214" s="31" t="s">
        <v>653</v>
      </c>
      <c r="F214" s="32">
        <v>2</v>
      </c>
      <c r="G214" s="31" t="s">
        <v>513</v>
      </c>
      <c r="H214" s="27"/>
      <c r="I214" s="27"/>
      <c r="J214" s="27"/>
      <c r="K214" s="27"/>
      <c r="L214" s="27"/>
      <c r="M214" s="27"/>
      <c r="N214" s="27"/>
      <c r="O214" s="27"/>
      <c r="P214" s="27"/>
    </row>
    <row r="215" spans="1:16">
      <c r="A215" s="30">
        <v>8</v>
      </c>
      <c r="B215" s="31">
        <v>3</v>
      </c>
      <c r="C215" s="31" t="str" cm="1">
        <f t="array" ref="C215">INDEX($P$5:$P$7,B215)</f>
        <v>7:10–8:35 م</v>
      </c>
      <c r="D215" s="31">
        <v>4</v>
      </c>
      <c r="E215" s="31" t="s">
        <v>654</v>
      </c>
      <c r="F215" s="32">
        <v>2</v>
      </c>
      <c r="G215" s="31" t="s">
        <v>647</v>
      </c>
      <c r="H215" s="27"/>
      <c r="I215" s="27"/>
      <c r="J215" s="27"/>
      <c r="K215" s="27"/>
      <c r="L215" s="27"/>
      <c r="M215" s="27"/>
      <c r="N215" s="27"/>
      <c r="O215" s="27"/>
      <c r="P215" s="27"/>
    </row>
    <row r="216" spans="1:16">
      <c r="A216" s="30">
        <v>8</v>
      </c>
      <c r="B216" s="31">
        <v>3</v>
      </c>
      <c r="C216" s="31" t="str" cm="1">
        <f t="array" ref="C216">INDEX($P$5:$P$7,B216)</f>
        <v>7:10–8:35 م</v>
      </c>
      <c r="D216" s="31">
        <v>5</v>
      </c>
      <c r="E216" s="31" t="s">
        <v>654</v>
      </c>
      <c r="F216" s="32">
        <v>2</v>
      </c>
      <c r="G216" s="31" t="s">
        <v>656</v>
      </c>
      <c r="H216" s="27"/>
      <c r="I216" s="27"/>
      <c r="J216" s="27"/>
      <c r="K216" s="27"/>
      <c r="L216" s="27"/>
      <c r="M216" s="27"/>
      <c r="N216" s="27"/>
      <c r="O216" s="27"/>
      <c r="P216" s="27"/>
    </row>
    <row r="217" spans="1:16">
      <c r="A217" s="30">
        <v>8</v>
      </c>
      <c r="B217" s="31">
        <v>3</v>
      </c>
      <c r="C217" s="31" t="str" cm="1">
        <f t="array" ref="C217">INDEX($P$5:$P$7,B217)</f>
        <v>7:10–8:35 م</v>
      </c>
      <c r="D217" s="31">
        <v>6</v>
      </c>
      <c r="E217" s="31" t="s">
        <v>654</v>
      </c>
      <c r="F217" s="32">
        <v>2</v>
      </c>
      <c r="G217" s="31" t="s">
        <v>631</v>
      </c>
      <c r="H217" s="27"/>
      <c r="I217" s="27"/>
      <c r="J217" s="27"/>
      <c r="K217" s="27"/>
      <c r="L217" s="27"/>
      <c r="M217" s="27"/>
      <c r="N217" s="27"/>
      <c r="O217" s="27"/>
      <c r="P217" s="27"/>
    </row>
    <row r="218" spans="1:16">
      <c r="A218" s="30">
        <v>8</v>
      </c>
      <c r="B218" s="31">
        <v>3</v>
      </c>
      <c r="C218" s="31" t="str" cm="1">
        <f t="array" ref="C218">INDEX($P$5:$P$7,B218)</f>
        <v>7:10–8:35 م</v>
      </c>
      <c r="D218" s="31">
        <v>7</v>
      </c>
      <c r="E218" s="31" t="s">
        <v>762</v>
      </c>
      <c r="F218" s="32">
        <v>2</v>
      </c>
      <c r="G218" s="31" t="s">
        <v>748</v>
      </c>
      <c r="H218" s="27"/>
      <c r="I218" s="27"/>
      <c r="J218" s="27"/>
      <c r="K218" s="27"/>
      <c r="L218" s="27"/>
      <c r="M218" s="27"/>
      <c r="N218" s="27"/>
      <c r="O218" s="27"/>
      <c r="P218" s="27"/>
    </row>
    <row r="219" spans="1:16">
      <c r="A219" s="30">
        <v>8</v>
      </c>
      <c r="B219" s="31">
        <v>3</v>
      </c>
      <c r="C219" s="31" t="str" cm="1">
        <f t="array" ref="C219">INDEX($P$5:$P$7,B219)</f>
        <v>7:10–8:35 م</v>
      </c>
      <c r="D219" s="31">
        <v>8</v>
      </c>
      <c r="E219" s="31" t="s">
        <v>762</v>
      </c>
      <c r="F219" s="32">
        <v>2</v>
      </c>
      <c r="G219" s="31" t="s">
        <v>764</v>
      </c>
      <c r="H219" s="27"/>
      <c r="I219" s="27"/>
      <c r="J219" s="27"/>
      <c r="K219" s="27"/>
      <c r="L219" s="27"/>
      <c r="M219" s="27"/>
      <c r="N219" s="27"/>
      <c r="O219" s="27"/>
      <c r="P219" s="27"/>
    </row>
    <row r="220" spans="1:16">
      <c r="A220" s="30">
        <v>8</v>
      </c>
      <c r="B220" s="31">
        <v>3</v>
      </c>
      <c r="C220" s="31" t="str" cm="1">
        <f t="array" ref="C220">INDEX($P$5:$P$7,B220)</f>
        <v>7:10–8:35 م</v>
      </c>
      <c r="D220" s="31">
        <v>9</v>
      </c>
      <c r="E220" s="31" t="s">
        <v>762</v>
      </c>
      <c r="F220" s="32">
        <v>2</v>
      </c>
      <c r="G220" s="31" t="s">
        <v>716</v>
      </c>
      <c r="H220" s="27"/>
      <c r="I220" s="27"/>
      <c r="J220" s="27"/>
      <c r="K220" s="27"/>
      <c r="L220" s="27"/>
      <c r="M220" s="27"/>
      <c r="N220" s="27"/>
      <c r="O220" s="27"/>
      <c r="P220" s="27"/>
    </row>
    <row r="221" spans="1:16">
      <c r="A221" s="30">
        <v>9</v>
      </c>
      <c r="B221" s="31">
        <v>1</v>
      </c>
      <c r="C221" s="31" t="str" cm="1">
        <f t="array" ref="C221">INDEX($P$5:$P$7,B221)</f>
        <v>4:00–5:25 م</v>
      </c>
      <c r="D221" s="31">
        <v>1</v>
      </c>
      <c r="E221" s="31" t="s">
        <v>19</v>
      </c>
      <c r="F221" s="32">
        <v>2</v>
      </c>
      <c r="G221" s="31" t="s">
        <v>26</v>
      </c>
      <c r="H221" s="27"/>
      <c r="I221" s="27"/>
      <c r="J221" s="27"/>
      <c r="K221" s="27"/>
      <c r="L221" s="27"/>
      <c r="M221" s="27"/>
      <c r="N221" s="27"/>
      <c r="O221" s="27"/>
      <c r="P221" s="27"/>
    </row>
    <row r="222" spans="1:16">
      <c r="A222" s="30">
        <v>9</v>
      </c>
      <c r="B222" s="31">
        <v>1</v>
      </c>
      <c r="C222" s="31" t="str" cm="1">
        <f t="array" ref="C222">INDEX($P$5:$P$7,B222)</f>
        <v>4:00–5:25 م</v>
      </c>
      <c r="D222" s="31">
        <v>2</v>
      </c>
      <c r="E222" s="31" t="s">
        <v>19</v>
      </c>
      <c r="F222" s="32">
        <v>2</v>
      </c>
      <c r="G222" s="31" t="s">
        <v>27</v>
      </c>
      <c r="H222" s="27"/>
      <c r="I222" s="27"/>
      <c r="J222" s="27"/>
      <c r="K222" s="27"/>
      <c r="L222" s="27"/>
      <c r="M222" s="27"/>
      <c r="N222" s="27"/>
      <c r="O222" s="27"/>
      <c r="P222" s="27"/>
    </row>
    <row r="223" spans="1:16">
      <c r="A223" s="30">
        <v>9</v>
      </c>
      <c r="B223" s="31">
        <v>1</v>
      </c>
      <c r="C223" s="31" t="str" cm="1">
        <f t="array" ref="C223">INDEX($P$5:$P$7,B223)</f>
        <v>4:00–5:25 م</v>
      </c>
      <c r="D223" s="31">
        <v>3</v>
      </c>
      <c r="E223" s="31" t="s">
        <v>19</v>
      </c>
      <c r="F223" s="32">
        <v>2</v>
      </c>
      <c r="G223" s="31" t="s">
        <v>28</v>
      </c>
      <c r="H223" s="27"/>
      <c r="I223" s="27"/>
      <c r="J223" s="27"/>
      <c r="K223" s="27"/>
      <c r="L223" s="27"/>
      <c r="M223" s="27"/>
      <c r="N223" s="27"/>
      <c r="O223" s="27"/>
      <c r="P223" s="27"/>
    </row>
    <row r="224" spans="1:16">
      <c r="A224" s="30">
        <v>9</v>
      </c>
      <c r="B224" s="31">
        <v>1</v>
      </c>
      <c r="C224" s="31" t="str" cm="1">
        <f t="array" ref="C224">INDEX($P$5:$P$7,B224)</f>
        <v>4:00–5:25 م</v>
      </c>
      <c r="D224" s="31">
        <v>4</v>
      </c>
      <c r="E224" s="31" t="s">
        <v>95</v>
      </c>
      <c r="F224" s="32">
        <v>2</v>
      </c>
      <c r="G224" s="31" t="s">
        <v>68</v>
      </c>
      <c r="H224" s="27"/>
      <c r="I224" s="27"/>
      <c r="J224" s="27"/>
      <c r="K224" s="27"/>
      <c r="L224" s="27"/>
      <c r="M224" s="27"/>
      <c r="N224" s="27"/>
      <c r="O224" s="27"/>
      <c r="P224" s="27"/>
    </row>
    <row r="225" spans="1:16">
      <c r="A225" s="30">
        <v>9</v>
      </c>
      <c r="B225" s="31">
        <v>1</v>
      </c>
      <c r="C225" s="31" t="str" cm="1">
        <f t="array" ref="C225">INDEX($P$5:$P$7,B225)</f>
        <v>4:00–5:25 م</v>
      </c>
      <c r="D225" s="31">
        <v>5</v>
      </c>
      <c r="E225" s="31" t="s">
        <v>95</v>
      </c>
      <c r="F225" s="32">
        <v>2</v>
      </c>
      <c r="G225" s="31" t="s">
        <v>74</v>
      </c>
      <c r="H225" s="27"/>
      <c r="I225" s="27"/>
      <c r="J225" s="27"/>
      <c r="K225" s="27"/>
      <c r="L225" s="27"/>
      <c r="M225" s="27"/>
      <c r="N225" s="27"/>
      <c r="O225" s="27"/>
      <c r="P225" s="27"/>
    </row>
    <row r="226" spans="1:16">
      <c r="A226" s="30">
        <v>9</v>
      </c>
      <c r="B226" s="31">
        <v>1</v>
      </c>
      <c r="C226" s="31" t="str" cm="1">
        <f t="array" ref="C226">INDEX($P$5:$P$7,B226)</f>
        <v>4:00–5:25 م</v>
      </c>
      <c r="D226" s="31">
        <v>6</v>
      </c>
      <c r="E226" s="31" t="s">
        <v>95</v>
      </c>
      <c r="F226" s="32">
        <v>2</v>
      </c>
      <c r="G226" s="31" t="s">
        <v>85</v>
      </c>
      <c r="H226" s="27"/>
      <c r="I226" s="27"/>
      <c r="J226" s="27"/>
      <c r="K226" s="27"/>
      <c r="L226" s="27"/>
      <c r="M226" s="27"/>
      <c r="N226" s="27"/>
      <c r="O226" s="27"/>
      <c r="P226" s="27"/>
    </row>
    <row r="227" spans="1:16">
      <c r="A227" s="30">
        <v>9</v>
      </c>
      <c r="B227" s="31">
        <v>1</v>
      </c>
      <c r="C227" s="31" t="str" cm="1">
        <f t="array" ref="C227">INDEX($P$5:$P$7,B227)</f>
        <v>4:00–5:25 م</v>
      </c>
      <c r="D227" s="31">
        <v>7</v>
      </c>
      <c r="E227" s="31" t="s">
        <v>174</v>
      </c>
      <c r="F227" s="32">
        <v>2</v>
      </c>
      <c r="G227" s="31" t="s">
        <v>124</v>
      </c>
      <c r="H227" s="27"/>
      <c r="I227" s="27"/>
      <c r="J227" s="27"/>
      <c r="K227" s="27"/>
      <c r="L227" s="27"/>
      <c r="M227" s="27"/>
      <c r="N227" s="27"/>
      <c r="O227" s="27"/>
      <c r="P227" s="27"/>
    </row>
    <row r="228" spans="1:16">
      <c r="A228" s="30">
        <v>9</v>
      </c>
      <c r="B228" s="31">
        <v>1</v>
      </c>
      <c r="C228" s="31" t="str" cm="1">
        <f t="array" ref="C228">INDEX($P$5:$P$7,B228)</f>
        <v>4:00–5:25 م</v>
      </c>
      <c r="D228" s="31">
        <v>8</v>
      </c>
      <c r="E228" s="31" t="s">
        <v>174</v>
      </c>
      <c r="F228" s="32">
        <v>2</v>
      </c>
      <c r="G228" s="31" t="s">
        <v>137</v>
      </c>
      <c r="H228" s="27"/>
      <c r="I228" s="27"/>
      <c r="J228" s="27"/>
      <c r="K228" s="27"/>
      <c r="L228" s="27"/>
      <c r="M228" s="27"/>
      <c r="N228" s="27"/>
      <c r="O228" s="27"/>
      <c r="P228" s="27"/>
    </row>
    <row r="229" spans="1:16">
      <c r="A229" s="30">
        <v>9</v>
      </c>
      <c r="B229" s="31">
        <v>1</v>
      </c>
      <c r="C229" s="31" t="str" cm="1">
        <f t="array" ref="C229">INDEX($P$5:$P$7,B229)</f>
        <v>4:00–5:25 م</v>
      </c>
      <c r="D229" s="31">
        <v>9</v>
      </c>
      <c r="E229" s="31" t="s">
        <v>174</v>
      </c>
      <c r="F229" s="32">
        <v>2</v>
      </c>
      <c r="G229" s="31" t="s">
        <v>177</v>
      </c>
      <c r="H229" s="27"/>
      <c r="I229" s="27"/>
      <c r="J229" s="27"/>
      <c r="K229" s="27"/>
      <c r="L229" s="27"/>
      <c r="M229" s="27"/>
      <c r="N229" s="27"/>
      <c r="O229" s="27"/>
      <c r="P229" s="27"/>
    </row>
    <row r="230" spans="1:16">
      <c r="A230" s="30">
        <v>9</v>
      </c>
      <c r="B230" s="31">
        <v>2</v>
      </c>
      <c r="C230" s="31" t="str" cm="1">
        <f t="array" ref="C230">INDEX($P$5:$P$7,B230)</f>
        <v>5:35–7:00 م</v>
      </c>
      <c r="D230" s="31">
        <v>1</v>
      </c>
      <c r="E230" s="31" t="s">
        <v>295</v>
      </c>
      <c r="F230" s="32">
        <v>2</v>
      </c>
      <c r="G230" s="31" t="s">
        <v>270</v>
      </c>
      <c r="H230" s="27"/>
      <c r="I230" s="27"/>
      <c r="J230" s="27"/>
      <c r="K230" s="27"/>
      <c r="L230" s="27"/>
      <c r="M230" s="27"/>
      <c r="N230" s="27"/>
      <c r="O230" s="27"/>
      <c r="P230" s="27"/>
    </row>
    <row r="231" spans="1:16">
      <c r="A231" s="30">
        <v>9</v>
      </c>
      <c r="B231" s="31">
        <v>2</v>
      </c>
      <c r="C231" s="31" t="str" cm="1">
        <f t="array" ref="C231">INDEX($P$5:$P$7,B231)</f>
        <v>5:35–7:00 م</v>
      </c>
      <c r="D231" s="31">
        <v>2</v>
      </c>
      <c r="E231" s="31" t="s">
        <v>295</v>
      </c>
      <c r="F231" s="32">
        <v>2</v>
      </c>
      <c r="G231" s="31" t="s">
        <v>282</v>
      </c>
      <c r="H231" s="27"/>
      <c r="I231" s="27"/>
      <c r="J231" s="27"/>
      <c r="K231" s="27"/>
      <c r="L231" s="27"/>
      <c r="M231" s="27"/>
      <c r="N231" s="27"/>
      <c r="O231" s="27"/>
      <c r="P231" s="27"/>
    </row>
    <row r="232" spans="1:16">
      <c r="A232" s="30">
        <v>9</v>
      </c>
      <c r="B232" s="31">
        <v>2</v>
      </c>
      <c r="C232" s="31" t="str" cm="1">
        <f t="array" ref="C232">INDEX($P$5:$P$7,B232)</f>
        <v>5:35–7:00 م</v>
      </c>
      <c r="D232" s="31">
        <v>3</v>
      </c>
      <c r="E232" s="31" t="s">
        <v>295</v>
      </c>
      <c r="F232" s="32">
        <v>2</v>
      </c>
      <c r="G232" s="31" t="s">
        <v>289</v>
      </c>
      <c r="H232" s="27"/>
      <c r="I232" s="27"/>
      <c r="J232" s="27"/>
      <c r="K232" s="27"/>
      <c r="L232" s="27"/>
      <c r="M232" s="27"/>
      <c r="N232" s="27"/>
      <c r="O232" s="27"/>
      <c r="P232" s="27"/>
    </row>
    <row r="233" spans="1:16">
      <c r="A233" s="30">
        <v>9</v>
      </c>
      <c r="B233" s="31">
        <v>2</v>
      </c>
      <c r="C233" s="31" t="str" cm="1">
        <f t="array" ref="C233">INDEX($P$5:$P$7,B233)</f>
        <v>5:35–7:00 م</v>
      </c>
      <c r="D233" s="31">
        <v>4</v>
      </c>
      <c r="E233" s="31" t="s">
        <v>335</v>
      </c>
      <c r="F233" s="32">
        <v>2</v>
      </c>
      <c r="G233" s="31" t="s">
        <v>326</v>
      </c>
      <c r="H233" s="27"/>
      <c r="I233" s="27"/>
      <c r="J233" s="27"/>
      <c r="K233" s="27"/>
      <c r="L233" s="27"/>
      <c r="M233" s="27"/>
      <c r="N233" s="27"/>
      <c r="O233" s="27"/>
      <c r="P233" s="27"/>
    </row>
    <row r="234" spans="1:16">
      <c r="A234" s="30">
        <v>9</v>
      </c>
      <c r="B234" s="31">
        <v>2</v>
      </c>
      <c r="C234" s="31" t="str" cm="1">
        <f t="array" ref="C234">INDEX($P$5:$P$7,B234)</f>
        <v>5:35–7:00 م</v>
      </c>
      <c r="D234" s="31">
        <v>5</v>
      </c>
      <c r="E234" s="31" t="s">
        <v>335</v>
      </c>
      <c r="F234" s="32">
        <v>2</v>
      </c>
      <c r="G234" s="31" t="s">
        <v>330</v>
      </c>
      <c r="H234" s="27"/>
      <c r="I234" s="27"/>
      <c r="J234" s="27"/>
      <c r="K234" s="27"/>
      <c r="L234" s="27"/>
      <c r="M234" s="27"/>
      <c r="N234" s="27"/>
      <c r="O234" s="27"/>
      <c r="P234" s="27"/>
    </row>
    <row r="235" spans="1:16">
      <c r="A235" s="30">
        <v>9</v>
      </c>
      <c r="B235" s="31">
        <v>2</v>
      </c>
      <c r="C235" s="31" t="str" cm="1">
        <f t="array" ref="C235">INDEX($P$5:$P$7,B235)</f>
        <v>5:35–7:00 م</v>
      </c>
      <c r="D235" s="31">
        <v>6</v>
      </c>
      <c r="E235" s="31" t="s">
        <v>335</v>
      </c>
      <c r="F235" s="32">
        <v>2</v>
      </c>
      <c r="G235" s="31" t="s">
        <v>338</v>
      </c>
      <c r="H235" s="27"/>
      <c r="I235" s="27"/>
      <c r="J235" s="27"/>
      <c r="K235" s="27"/>
      <c r="L235" s="27"/>
      <c r="M235" s="27"/>
      <c r="N235" s="27"/>
      <c r="O235" s="27"/>
      <c r="P235" s="27"/>
    </row>
    <row r="236" spans="1:16">
      <c r="A236" s="30">
        <v>9</v>
      </c>
      <c r="B236" s="31">
        <v>2</v>
      </c>
      <c r="C236" s="31" t="str" cm="1">
        <f t="array" ref="C236">INDEX($P$5:$P$7,B236)</f>
        <v>5:35–7:00 م</v>
      </c>
      <c r="D236" s="31">
        <v>7</v>
      </c>
      <c r="E236" s="31" t="s">
        <v>448</v>
      </c>
      <c r="F236" s="32">
        <v>2</v>
      </c>
      <c r="G236" s="31" t="s">
        <v>420</v>
      </c>
      <c r="H236" s="27"/>
      <c r="I236" s="27"/>
      <c r="J236" s="27"/>
      <c r="K236" s="27"/>
      <c r="L236" s="27"/>
      <c r="M236" s="27"/>
      <c r="N236" s="27"/>
      <c r="O236" s="27"/>
      <c r="P236" s="27"/>
    </row>
    <row r="237" spans="1:16">
      <c r="A237" s="30">
        <v>9</v>
      </c>
      <c r="B237" s="31">
        <v>2</v>
      </c>
      <c r="C237" s="31" t="str" cm="1">
        <f t="array" ref="C237">INDEX($P$5:$P$7,B237)</f>
        <v>5:35–7:00 م</v>
      </c>
      <c r="D237" s="31">
        <v>8</v>
      </c>
      <c r="E237" s="31" t="s">
        <v>448</v>
      </c>
      <c r="F237" s="32">
        <v>2</v>
      </c>
      <c r="G237" s="31" t="s">
        <v>433</v>
      </c>
      <c r="H237" s="27"/>
      <c r="I237" s="27"/>
      <c r="J237" s="27"/>
      <c r="K237" s="27"/>
      <c r="L237" s="27"/>
      <c r="M237" s="27"/>
      <c r="N237" s="27"/>
      <c r="O237" s="27"/>
      <c r="P237" s="27"/>
    </row>
    <row r="238" spans="1:16">
      <c r="A238" s="30">
        <v>9</v>
      </c>
      <c r="B238" s="31">
        <v>2</v>
      </c>
      <c r="C238" s="31" t="str" cm="1">
        <f t="array" ref="C238">INDEX($P$5:$P$7,B238)</f>
        <v>5:35–7:00 م</v>
      </c>
      <c r="D238" s="31">
        <v>9</v>
      </c>
      <c r="E238" s="31" t="s">
        <v>448</v>
      </c>
      <c r="F238" s="32">
        <v>2</v>
      </c>
      <c r="G238" s="31" t="s">
        <v>451</v>
      </c>
      <c r="H238" s="27"/>
      <c r="I238" s="27"/>
      <c r="J238" s="27"/>
      <c r="K238" s="27"/>
      <c r="L238" s="27"/>
      <c r="M238" s="27"/>
      <c r="N238" s="27"/>
      <c r="O238" s="27"/>
      <c r="P238" s="27"/>
    </row>
    <row r="239" spans="1:16">
      <c r="A239" s="30">
        <v>9</v>
      </c>
      <c r="B239" s="31">
        <v>3</v>
      </c>
      <c r="C239" s="31" t="str" cm="1">
        <f t="array" ref="C239">INDEX($P$5:$P$7,B239)</f>
        <v>7:10–8:35 م</v>
      </c>
      <c r="D239" s="31">
        <v>1</v>
      </c>
      <c r="E239" s="31" t="s">
        <v>653</v>
      </c>
      <c r="F239" s="32">
        <v>2</v>
      </c>
      <c r="G239" s="31" t="s">
        <v>533</v>
      </c>
      <c r="H239" s="27"/>
      <c r="I239" s="27"/>
      <c r="J239" s="27"/>
      <c r="K239" s="27"/>
      <c r="L239" s="27"/>
      <c r="M239" s="27"/>
      <c r="N239" s="27"/>
      <c r="O239" s="27"/>
      <c r="P239" s="27"/>
    </row>
    <row r="240" spans="1:16">
      <c r="A240" s="30">
        <v>9</v>
      </c>
      <c r="B240" s="31">
        <v>3</v>
      </c>
      <c r="C240" s="31" t="str" cm="1">
        <f t="array" ref="C240">INDEX($P$5:$P$7,B240)</f>
        <v>7:10–8:35 م</v>
      </c>
      <c r="D240" s="31">
        <v>2</v>
      </c>
      <c r="E240" s="31" t="s">
        <v>653</v>
      </c>
      <c r="F240" s="32">
        <v>2</v>
      </c>
      <c r="G240" s="31" t="s">
        <v>543</v>
      </c>
      <c r="H240" s="27"/>
      <c r="I240" s="27"/>
      <c r="J240" s="27"/>
      <c r="K240" s="27"/>
      <c r="L240" s="27"/>
      <c r="M240" s="27"/>
      <c r="N240" s="27"/>
      <c r="O240" s="27"/>
      <c r="P240" s="27"/>
    </row>
    <row r="241" spans="1:16">
      <c r="A241" s="30">
        <v>9</v>
      </c>
      <c r="B241" s="31">
        <v>3</v>
      </c>
      <c r="C241" s="31" t="str" cm="1">
        <f t="array" ref="C241">INDEX($P$5:$P$7,B241)</f>
        <v>7:10–8:35 م</v>
      </c>
      <c r="D241" s="31">
        <v>3</v>
      </c>
      <c r="E241" s="31" t="s">
        <v>653</v>
      </c>
      <c r="F241" s="32">
        <v>2</v>
      </c>
      <c r="G241" s="31" t="s">
        <v>565</v>
      </c>
      <c r="H241" s="27"/>
      <c r="I241" s="27"/>
      <c r="J241" s="27"/>
      <c r="K241" s="27"/>
      <c r="L241" s="27"/>
      <c r="M241" s="27"/>
      <c r="N241" s="27"/>
      <c r="O241" s="27"/>
      <c r="P241" s="27"/>
    </row>
    <row r="242" spans="1:16">
      <c r="A242" s="30">
        <v>9</v>
      </c>
      <c r="B242" s="31">
        <v>3</v>
      </c>
      <c r="C242" s="31" t="str" cm="1">
        <f t="array" ref="C242">INDEX($P$5:$P$7,B242)</f>
        <v>7:10–8:35 م</v>
      </c>
      <c r="D242" s="31">
        <v>4</v>
      </c>
      <c r="E242" s="31" t="s">
        <v>654</v>
      </c>
      <c r="F242" s="32">
        <v>2</v>
      </c>
      <c r="G242" s="31" t="s">
        <v>641</v>
      </c>
      <c r="H242" s="27"/>
      <c r="I242" s="27"/>
      <c r="J242" s="27"/>
      <c r="K242" s="27"/>
      <c r="L242" s="27"/>
      <c r="M242" s="27"/>
      <c r="N242" s="27"/>
      <c r="O242" s="27"/>
      <c r="P242" s="27"/>
    </row>
    <row r="243" spans="1:16">
      <c r="A243" s="30">
        <v>9</v>
      </c>
      <c r="B243" s="31">
        <v>3</v>
      </c>
      <c r="C243" s="31" t="str" cm="1">
        <f t="array" ref="C243">INDEX($P$5:$P$7,B243)</f>
        <v>7:10–8:35 م</v>
      </c>
      <c r="D243" s="31">
        <v>5</v>
      </c>
      <c r="E243" s="31" t="s">
        <v>654</v>
      </c>
      <c r="F243" s="32">
        <v>2</v>
      </c>
      <c r="G243" s="31" t="s">
        <v>646</v>
      </c>
      <c r="H243" s="27"/>
      <c r="I243" s="27"/>
      <c r="J243" s="27"/>
      <c r="K243" s="27"/>
      <c r="L243" s="27"/>
      <c r="M243" s="27"/>
      <c r="N243" s="27"/>
      <c r="O243" s="27"/>
      <c r="P243" s="27"/>
    </row>
    <row r="244" spans="1:16">
      <c r="A244" s="30">
        <v>9</v>
      </c>
      <c r="B244" s="31">
        <v>3</v>
      </c>
      <c r="C244" s="31" t="str" cm="1">
        <f t="array" ref="C244">INDEX($P$5:$P$7,B244)</f>
        <v>7:10–8:35 م</v>
      </c>
      <c r="D244" s="31">
        <v>6</v>
      </c>
      <c r="E244" s="31" t="s">
        <v>654</v>
      </c>
      <c r="F244" s="32">
        <v>2</v>
      </c>
      <c r="G244" s="31" t="s">
        <v>657</v>
      </c>
      <c r="H244" s="27"/>
      <c r="I244" s="27"/>
      <c r="J244" s="27"/>
      <c r="K244" s="27"/>
      <c r="L244" s="27"/>
      <c r="M244" s="27"/>
      <c r="N244" s="27"/>
      <c r="O244" s="27"/>
      <c r="P244" s="27"/>
    </row>
    <row r="245" spans="1:16">
      <c r="A245" s="30">
        <v>9</v>
      </c>
      <c r="B245" s="31">
        <v>3</v>
      </c>
      <c r="C245" s="31" t="str" cm="1">
        <f t="array" ref="C245">INDEX($P$5:$P$7,B245)</f>
        <v>7:10–8:35 م</v>
      </c>
      <c r="D245" s="31">
        <v>7</v>
      </c>
      <c r="E245" s="31" t="s">
        <v>762</v>
      </c>
      <c r="F245" s="32">
        <v>2</v>
      </c>
      <c r="G245" s="31" t="s">
        <v>737</v>
      </c>
      <c r="H245" s="27"/>
      <c r="I245" s="27"/>
      <c r="J245" s="27"/>
      <c r="K245" s="27"/>
      <c r="L245" s="27"/>
      <c r="M245" s="27"/>
      <c r="N245" s="27"/>
      <c r="O245" s="27"/>
      <c r="P245" s="27"/>
    </row>
    <row r="246" spans="1:16">
      <c r="A246" s="30">
        <v>9</v>
      </c>
      <c r="B246" s="31">
        <v>3</v>
      </c>
      <c r="C246" s="31" t="str" cm="1">
        <f t="array" ref="C246">INDEX($P$5:$P$7,B246)</f>
        <v>7:10–8:35 م</v>
      </c>
      <c r="D246" s="31">
        <v>8</v>
      </c>
      <c r="E246" s="31" t="s">
        <v>762</v>
      </c>
      <c r="F246" s="32">
        <v>2</v>
      </c>
      <c r="G246" s="31" t="s">
        <v>747</v>
      </c>
      <c r="H246" s="27"/>
      <c r="I246" s="27"/>
      <c r="J246" s="27"/>
      <c r="K246" s="27"/>
      <c r="L246" s="27"/>
      <c r="M246" s="27"/>
      <c r="N246" s="27"/>
      <c r="O246" s="27"/>
      <c r="P246" s="27"/>
    </row>
    <row r="247" spans="1:16">
      <c r="A247" s="30">
        <v>9</v>
      </c>
      <c r="B247" s="31">
        <v>3</v>
      </c>
      <c r="C247" s="31" t="str" cm="1">
        <f t="array" ref="C247">INDEX($P$5:$P$7,B247)</f>
        <v>7:10–8:35 م</v>
      </c>
      <c r="D247" s="31">
        <v>9</v>
      </c>
      <c r="E247" s="31" t="s">
        <v>762</v>
      </c>
      <c r="F247" s="32">
        <v>2</v>
      </c>
      <c r="G247" s="31" t="s">
        <v>765</v>
      </c>
      <c r="H247" s="27"/>
      <c r="I247" s="27"/>
      <c r="J247" s="27"/>
      <c r="K247" s="27"/>
      <c r="L247" s="27"/>
      <c r="M247" s="27"/>
      <c r="N247" s="27"/>
      <c r="O247" s="27"/>
      <c r="P247" s="27"/>
    </row>
    <row r="248" spans="1:16">
      <c r="A248" s="30">
        <v>10</v>
      </c>
      <c r="B248" s="31">
        <v>1</v>
      </c>
      <c r="C248" s="31" t="str" cm="1">
        <f t="array" ref="C248">INDEX($P$5:$P$7,B248)</f>
        <v>4:00–5:25 م</v>
      </c>
      <c r="D248" s="31">
        <v>1</v>
      </c>
      <c r="E248" s="31" t="s">
        <v>19</v>
      </c>
      <c r="F248" s="32">
        <v>2</v>
      </c>
      <c r="G248" s="31" t="s">
        <v>29</v>
      </c>
      <c r="H248" s="27"/>
      <c r="I248" s="27"/>
      <c r="J248" s="27"/>
      <c r="K248" s="27"/>
      <c r="L248" s="27"/>
      <c r="M248" s="27"/>
      <c r="N248" s="27"/>
      <c r="O248" s="27"/>
      <c r="P248" s="27"/>
    </row>
    <row r="249" spans="1:16">
      <c r="A249" s="30">
        <v>10</v>
      </c>
      <c r="B249" s="31">
        <v>1</v>
      </c>
      <c r="C249" s="31" t="str" cm="1">
        <f t="array" ref="C249">INDEX($P$5:$P$7,B249)</f>
        <v>4:00–5:25 م</v>
      </c>
      <c r="D249" s="31">
        <v>2</v>
      </c>
      <c r="E249" s="31" t="s">
        <v>19</v>
      </c>
      <c r="F249" s="32">
        <v>2</v>
      </c>
      <c r="G249" s="31" t="s">
        <v>30</v>
      </c>
      <c r="H249" s="27"/>
      <c r="I249" s="27"/>
      <c r="J249" s="27"/>
      <c r="K249" s="27"/>
      <c r="L249" s="27"/>
      <c r="M249" s="27"/>
      <c r="N249" s="27"/>
      <c r="O249" s="27"/>
      <c r="P249" s="27"/>
    </row>
    <row r="250" spans="1:16">
      <c r="A250" s="30">
        <v>10</v>
      </c>
      <c r="B250" s="31">
        <v>1</v>
      </c>
      <c r="C250" s="31" t="str" cm="1">
        <f t="array" ref="C250">INDEX($P$5:$P$7,B250)</f>
        <v>4:00–5:25 م</v>
      </c>
      <c r="D250" s="31">
        <v>3</v>
      </c>
      <c r="E250" s="31" t="s">
        <v>19</v>
      </c>
      <c r="F250" s="32">
        <v>2</v>
      </c>
      <c r="G250" s="31" t="s">
        <v>31</v>
      </c>
      <c r="H250" s="27"/>
      <c r="I250" s="27"/>
      <c r="J250" s="27"/>
      <c r="K250" s="27"/>
      <c r="L250" s="27"/>
      <c r="M250" s="27"/>
      <c r="N250" s="27"/>
      <c r="O250" s="27"/>
      <c r="P250" s="27"/>
    </row>
    <row r="251" spans="1:16">
      <c r="A251" s="30">
        <v>10</v>
      </c>
      <c r="B251" s="31">
        <v>1</v>
      </c>
      <c r="C251" s="31" t="str" cm="1">
        <f t="array" ref="C251">INDEX($P$5:$P$7,B251)</f>
        <v>4:00–5:25 م</v>
      </c>
      <c r="D251" s="31">
        <v>4</v>
      </c>
      <c r="E251" s="31" t="s">
        <v>95</v>
      </c>
      <c r="F251" s="32">
        <v>2</v>
      </c>
      <c r="G251" s="31" t="s">
        <v>55</v>
      </c>
      <c r="H251" s="27"/>
      <c r="I251" s="27"/>
      <c r="J251" s="27"/>
      <c r="K251" s="27"/>
      <c r="L251" s="27"/>
      <c r="M251" s="27"/>
      <c r="N251" s="27"/>
      <c r="O251" s="27"/>
      <c r="P251" s="27"/>
    </row>
    <row r="252" spans="1:16">
      <c r="A252" s="30">
        <v>10</v>
      </c>
      <c r="B252" s="31">
        <v>1</v>
      </c>
      <c r="C252" s="31" t="str" cm="1">
        <f t="array" ref="C252">INDEX($P$5:$P$7,B252)</f>
        <v>4:00–5:25 م</v>
      </c>
      <c r="D252" s="31">
        <v>5</v>
      </c>
      <c r="E252" s="31" t="s">
        <v>95</v>
      </c>
      <c r="F252" s="32">
        <v>2</v>
      </c>
      <c r="G252" s="31" t="s">
        <v>63</v>
      </c>
      <c r="H252" s="27"/>
      <c r="I252" s="27"/>
      <c r="J252" s="27"/>
      <c r="K252" s="27"/>
      <c r="L252" s="27"/>
      <c r="M252" s="27"/>
      <c r="N252" s="27"/>
      <c r="O252" s="27"/>
      <c r="P252" s="27"/>
    </row>
    <row r="253" spans="1:16">
      <c r="A253" s="30">
        <v>10</v>
      </c>
      <c r="B253" s="31">
        <v>1</v>
      </c>
      <c r="C253" s="31" t="str" cm="1">
        <f t="array" ref="C253">INDEX($P$5:$P$7,B253)</f>
        <v>4:00–5:25 م</v>
      </c>
      <c r="D253" s="31">
        <v>6</v>
      </c>
      <c r="E253" s="31" t="s">
        <v>95</v>
      </c>
      <c r="F253" s="32">
        <v>2</v>
      </c>
      <c r="G253" s="31" t="s">
        <v>89</v>
      </c>
      <c r="H253" s="27"/>
      <c r="I253" s="27"/>
      <c r="J253" s="27"/>
      <c r="K253" s="27"/>
      <c r="L253" s="27"/>
      <c r="M253" s="27"/>
      <c r="N253" s="27"/>
      <c r="O253" s="27"/>
      <c r="P253" s="27"/>
    </row>
    <row r="254" spans="1:16">
      <c r="A254" s="30">
        <v>10</v>
      </c>
      <c r="B254" s="31">
        <v>1</v>
      </c>
      <c r="C254" s="31" t="str" cm="1">
        <f t="array" ref="C254">INDEX($P$5:$P$7,B254)</f>
        <v>4:00–5:25 م</v>
      </c>
      <c r="D254" s="31">
        <v>7</v>
      </c>
      <c r="E254" s="31" t="s">
        <v>174</v>
      </c>
      <c r="F254" s="32">
        <v>2</v>
      </c>
      <c r="G254" s="31" t="s">
        <v>114</v>
      </c>
      <c r="H254" s="27"/>
      <c r="I254" s="27"/>
      <c r="J254" s="27"/>
      <c r="K254" s="27"/>
      <c r="L254" s="27"/>
      <c r="M254" s="27"/>
      <c r="N254" s="27"/>
      <c r="O254" s="27"/>
      <c r="P254" s="27"/>
    </row>
    <row r="255" spans="1:16">
      <c r="A255" s="30">
        <v>10</v>
      </c>
      <c r="B255" s="31">
        <v>1</v>
      </c>
      <c r="C255" s="31" t="str" cm="1">
        <f t="array" ref="C255">INDEX($P$5:$P$7,B255)</f>
        <v>4:00–5:25 م</v>
      </c>
      <c r="D255" s="31">
        <v>8</v>
      </c>
      <c r="E255" s="31" t="s">
        <v>174</v>
      </c>
      <c r="F255" s="32">
        <v>2</v>
      </c>
      <c r="G255" s="31" t="s">
        <v>120</v>
      </c>
      <c r="H255" s="27"/>
      <c r="I255" s="27"/>
      <c r="J255" s="27"/>
      <c r="K255" s="27"/>
      <c r="L255" s="27"/>
      <c r="M255" s="27"/>
      <c r="N255" s="27"/>
      <c r="O255" s="27"/>
      <c r="P255" s="27"/>
    </row>
    <row r="256" spans="1:16">
      <c r="A256" s="30">
        <v>10</v>
      </c>
      <c r="B256" s="31">
        <v>1</v>
      </c>
      <c r="C256" s="31" t="str" cm="1">
        <f t="array" ref="C256">INDEX($P$5:$P$7,B256)</f>
        <v>4:00–5:25 م</v>
      </c>
      <c r="D256" s="31">
        <v>9</v>
      </c>
      <c r="E256" s="31" t="s">
        <v>174</v>
      </c>
      <c r="F256" s="32">
        <v>2</v>
      </c>
      <c r="G256" s="31" t="s">
        <v>178</v>
      </c>
      <c r="H256" s="27"/>
      <c r="I256" s="27"/>
      <c r="J256" s="27"/>
      <c r="K256" s="27"/>
      <c r="L256" s="27"/>
      <c r="M256" s="27"/>
      <c r="N256" s="27"/>
      <c r="O256" s="27"/>
      <c r="P256" s="27"/>
    </row>
    <row r="257" spans="1:16">
      <c r="A257" s="30">
        <v>10</v>
      </c>
      <c r="B257" s="31">
        <v>2</v>
      </c>
      <c r="C257" s="31" t="str" cm="1">
        <f t="array" ref="C257">INDEX($P$5:$P$7,B257)</f>
        <v>5:35–7:00 م</v>
      </c>
      <c r="D257" s="31">
        <v>1</v>
      </c>
      <c r="E257" s="31" t="s">
        <v>295</v>
      </c>
      <c r="F257" s="32">
        <v>2</v>
      </c>
      <c r="G257" s="31" t="s">
        <v>239</v>
      </c>
      <c r="H257" s="27"/>
      <c r="I257" s="27"/>
      <c r="J257" s="27"/>
      <c r="K257" s="27"/>
      <c r="L257" s="27"/>
      <c r="M257" s="27"/>
      <c r="N257" s="27"/>
      <c r="O257" s="27"/>
      <c r="P257" s="27"/>
    </row>
    <row r="258" spans="1:16">
      <c r="A258" s="30">
        <v>10</v>
      </c>
      <c r="B258" s="31">
        <v>2</v>
      </c>
      <c r="C258" s="31" t="str" cm="1">
        <f t="array" ref="C258">INDEX($P$5:$P$7,B258)</f>
        <v>5:35–7:00 م</v>
      </c>
      <c r="D258" s="31">
        <v>2</v>
      </c>
      <c r="E258" s="31" t="s">
        <v>295</v>
      </c>
      <c r="F258" s="32">
        <v>2</v>
      </c>
      <c r="G258" s="31" t="s">
        <v>259</v>
      </c>
      <c r="H258" s="27"/>
      <c r="I258" s="27"/>
      <c r="J258" s="27"/>
      <c r="K258" s="27"/>
      <c r="L258" s="27"/>
      <c r="M258" s="27"/>
      <c r="N258" s="27"/>
      <c r="O258" s="27"/>
      <c r="P258" s="27"/>
    </row>
    <row r="259" spans="1:16">
      <c r="A259" s="30">
        <v>10</v>
      </c>
      <c r="B259" s="31">
        <v>2</v>
      </c>
      <c r="C259" s="31" t="str" cm="1">
        <f t="array" ref="C259">INDEX($P$5:$P$7,B259)</f>
        <v>5:35–7:00 م</v>
      </c>
      <c r="D259" s="31">
        <v>3</v>
      </c>
      <c r="E259" s="31" t="s">
        <v>295</v>
      </c>
      <c r="F259" s="32">
        <v>2</v>
      </c>
      <c r="G259" s="31" t="s">
        <v>291</v>
      </c>
      <c r="H259" s="27"/>
      <c r="I259" s="27"/>
      <c r="J259" s="27"/>
      <c r="K259" s="27"/>
      <c r="L259" s="27"/>
      <c r="M259" s="27"/>
      <c r="N259" s="27"/>
      <c r="O259" s="27"/>
      <c r="P259" s="27"/>
    </row>
    <row r="260" spans="1:16">
      <c r="A260" s="30">
        <v>10</v>
      </c>
      <c r="B260" s="31">
        <v>2</v>
      </c>
      <c r="C260" s="31" t="str" cm="1">
        <f t="array" ref="C260">INDEX($P$5:$P$7,B260)</f>
        <v>5:35–7:00 م</v>
      </c>
      <c r="D260" s="31">
        <v>4</v>
      </c>
      <c r="E260" s="31" t="s">
        <v>335</v>
      </c>
      <c r="F260" s="32">
        <v>2</v>
      </c>
      <c r="G260" s="31" t="s">
        <v>312</v>
      </c>
      <c r="H260" s="27"/>
      <c r="I260" s="27"/>
      <c r="J260" s="27"/>
      <c r="K260" s="27"/>
      <c r="L260" s="27"/>
      <c r="M260" s="27"/>
      <c r="N260" s="27"/>
      <c r="O260" s="27"/>
      <c r="P260" s="27"/>
    </row>
    <row r="261" spans="1:16">
      <c r="A261" s="30">
        <v>10</v>
      </c>
      <c r="B261" s="31">
        <v>2</v>
      </c>
      <c r="C261" s="31" t="str" cm="1">
        <f t="array" ref="C261">INDEX($P$5:$P$7,B261)</f>
        <v>5:35–7:00 م</v>
      </c>
      <c r="D261" s="31">
        <v>5</v>
      </c>
      <c r="E261" s="31" t="s">
        <v>335</v>
      </c>
      <c r="F261" s="32">
        <v>2</v>
      </c>
      <c r="G261" s="31" t="s">
        <v>323</v>
      </c>
      <c r="H261" s="27"/>
      <c r="I261" s="27"/>
      <c r="J261" s="27"/>
      <c r="K261" s="27"/>
      <c r="L261" s="27"/>
      <c r="M261" s="27"/>
      <c r="N261" s="27"/>
      <c r="O261" s="27"/>
      <c r="P261" s="27"/>
    </row>
    <row r="262" spans="1:16">
      <c r="A262" s="30">
        <v>10</v>
      </c>
      <c r="B262" s="31">
        <v>2</v>
      </c>
      <c r="C262" s="31" t="str" cm="1">
        <f t="array" ref="C262">INDEX($P$5:$P$7,B262)</f>
        <v>5:35–7:00 م</v>
      </c>
      <c r="D262" s="31">
        <v>6</v>
      </c>
      <c r="E262" s="31" t="s">
        <v>335</v>
      </c>
      <c r="F262" s="32">
        <v>2</v>
      </c>
      <c r="G262" s="31" t="s">
        <v>339</v>
      </c>
      <c r="H262" s="27"/>
      <c r="I262" s="27"/>
      <c r="J262" s="27"/>
      <c r="K262" s="27"/>
      <c r="L262" s="27"/>
      <c r="M262" s="27"/>
      <c r="N262" s="27"/>
      <c r="O262" s="27"/>
      <c r="P262" s="27"/>
    </row>
    <row r="263" spans="1:16">
      <c r="A263" s="30">
        <v>10</v>
      </c>
      <c r="B263" s="31">
        <v>2</v>
      </c>
      <c r="C263" s="31" t="str" cm="1">
        <f t="array" ref="C263">INDEX($P$5:$P$7,B263)</f>
        <v>5:35–7:00 م</v>
      </c>
      <c r="D263" s="31">
        <v>7</v>
      </c>
      <c r="E263" s="31" t="s">
        <v>448</v>
      </c>
      <c r="F263" s="32">
        <v>2</v>
      </c>
      <c r="G263" s="31" t="s">
        <v>367</v>
      </c>
      <c r="H263" s="27"/>
      <c r="I263" s="27"/>
      <c r="J263" s="27"/>
      <c r="K263" s="27"/>
      <c r="L263" s="27"/>
      <c r="M263" s="27"/>
      <c r="N263" s="27"/>
      <c r="O263" s="27"/>
      <c r="P263" s="27"/>
    </row>
    <row r="264" spans="1:16">
      <c r="A264" s="30">
        <v>10</v>
      </c>
      <c r="B264" s="31">
        <v>2</v>
      </c>
      <c r="C264" s="31" t="str" cm="1">
        <f t="array" ref="C264">INDEX($P$5:$P$7,B264)</f>
        <v>5:35–7:00 م</v>
      </c>
      <c r="D264" s="31">
        <v>8</v>
      </c>
      <c r="E264" s="31" t="s">
        <v>448</v>
      </c>
      <c r="F264" s="32">
        <v>2</v>
      </c>
      <c r="G264" s="31" t="s">
        <v>385</v>
      </c>
      <c r="H264" s="27"/>
      <c r="I264" s="27"/>
      <c r="J264" s="27"/>
      <c r="K264" s="27"/>
      <c r="L264" s="27"/>
      <c r="M264" s="27"/>
      <c r="N264" s="27"/>
      <c r="O264" s="27"/>
      <c r="P264" s="27"/>
    </row>
    <row r="265" spans="1:16">
      <c r="A265" s="30">
        <v>10</v>
      </c>
      <c r="B265" s="31">
        <v>2</v>
      </c>
      <c r="C265" s="31" t="str" cm="1">
        <f t="array" ref="C265">INDEX($P$5:$P$7,B265)</f>
        <v>5:35–7:00 م</v>
      </c>
      <c r="D265" s="31">
        <v>9</v>
      </c>
      <c r="E265" s="31" t="s">
        <v>448</v>
      </c>
      <c r="F265" s="32">
        <v>2</v>
      </c>
      <c r="G265" s="31" t="s">
        <v>452</v>
      </c>
      <c r="H265" s="27"/>
      <c r="I265" s="27"/>
      <c r="J265" s="27"/>
      <c r="K265" s="27"/>
      <c r="L265" s="27"/>
      <c r="M265" s="27"/>
      <c r="N265" s="27"/>
      <c r="O265" s="27"/>
      <c r="P265" s="27"/>
    </row>
    <row r="266" spans="1:16">
      <c r="A266" s="30">
        <v>10</v>
      </c>
      <c r="B266" s="31">
        <v>3</v>
      </c>
      <c r="C266" s="31" t="str" cm="1">
        <f t="array" ref="C266">INDEX($P$5:$P$7,B266)</f>
        <v>7:10–8:35 م</v>
      </c>
      <c r="D266" s="31">
        <v>1</v>
      </c>
      <c r="E266" s="31" t="s">
        <v>653</v>
      </c>
      <c r="F266" s="32">
        <v>2</v>
      </c>
      <c r="G266" s="31" t="s">
        <v>505</v>
      </c>
      <c r="H266" s="27"/>
      <c r="I266" s="27"/>
      <c r="J266" s="27"/>
      <c r="K266" s="27"/>
      <c r="L266" s="27"/>
      <c r="M266" s="27"/>
      <c r="N266" s="27"/>
      <c r="O266" s="27"/>
      <c r="P266" s="27"/>
    </row>
    <row r="267" spans="1:16">
      <c r="A267" s="30">
        <v>10</v>
      </c>
      <c r="B267" s="31">
        <v>3</v>
      </c>
      <c r="C267" s="31" t="str" cm="1">
        <f t="array" ref="C267">INDEX($P$5:$P$7,B267)</f>
        <v>7:10–8:35 م</v>
      </c>
      <c r="D267" s="31">
        <v>2</v>
      </c>
      <c r="E267" s="31" t="s">
        <v>653</v>
      </c>
      <c r="F267" s="32">
        <v>2</v>
      </c>
      <c r="G267" s="31" t="s">
        <v>523</v>
      </c>
      <c r="H267" s="27"/>
      <c r="I267" s="27"/>
      <c r="J267" s="27"/>
      <c r="K267" s="27"/>
      <c r="L267" s="27"/>
      <c r="M267" s="27"/>
      <c r="N267" s="27"/>
      <c r="O267" s="27"/>
      <c r="P267" s="27"/>
    </row>
    <row r="268" spans="1:16">
      <c r="A268" s="30">
        <v>10</v>
      </c>
      <c r="B268" s="31">
        <v>3</v>
      </c>
      <c r="C268" s="31" t="str" cm="1">
        <f t="array" ref="C268">INDEX($P$5:$P$7,B268)</f>
        <v>7:10–8:35 م</v>
      </c>
      <c r="D268" s="31">
        <v>3</v>
      </c>
      <c r="E268" s="31" t="s">
        <v>653</v>
      </c>
      <c r="F268" s="32">
        <v>2</v>
      </c>
      <c r="G268" s="31" t="s">
        <v>573</v>
      </c>
      <c r="H268" s="27"/>
      <c r="I268" s="27"/>
      <c r="J268" s="27"/>
      <c r="K268" s="27"/>
      <c r="L268" s="27"/>
      <c r="M268" s="27"/>
      <c r="N268" s="27"/>
      <c r="O268" s="27"/>
      <c r="P268" s="27"/>
    </row>
    <row r="269" spans="1:16">
      <c r="A269" s="30">
        <v>10</v>
      </c>
      <c r="B269" s="31">
        <v>3</v>
      </c>
      <c r="C269" s="31" t="str" cm="1">
        <f t="array" ref="C269">INDEX($P$5:$P$7,B269)</f>
        <v>7:10–8:35 م</v>
      </c>
      <c r="D269" s="31">
        <v>4</v>
      </c>
      <c r="E269" s="31" t="s">
        <v>654</v>
      </c>
      <c r="F269" s="32">
        <v>2</v>
      </c>
      <c r="G269" s="31" t="s">
        <v>628</v>
      </c>
      <c r="H269" s="27"/>
      <c r="I269" s="27"/>
      <c r="J269" s="27"/>
      <c r="K269" s="27"/>
      <c r="L269" s="27"/>
      <c r="M269" s="27"/>
      <c r="N269" s="27"/>
      <c r="O269" s="27"/>
      <c r="P269" s="27"/>
    </row>
    <row r="270" spans="1:16">
      <c r="A270" s="30">
        <v>10</v>
      </c>
      <c r="B270" s="31">
        <v>3</v>
      </c>
      <c r="C270" s="31" t="str" cm="1">
        <f t="array" ref="C270">INDEX($P$5:$P$7,B270)</f>
        <v>7:10–8:35 م</v>
      </c>
      <c r="D270" s="31">
        <v>5</v>
      </c>
      <c r="E270" s="31" t="s">
        <v>654</v>
      </c>
      <c r="F270" s="32">
        <v>2</v>
      </c>
      <c r="G270" s="31" t="s">
        <v>637</v>
      </c>
      <c r="H270" s="27"/>
      <c r="I270" s="27"/>
      <c r="J270" s="27"/>
      <c r="K270" s="27"/>
      <c r="L270" s="27"/>
      <c r="M270" s="27"/>
      <c r="N270" s="27"/>
      <c r="O270" s="27"/>
      <c r="P270" s="27"/>
    </row>
    <row r="271" spans="1:16">
      <c r="A271" s="30">
        <v>10</v>
      </c>
      <c r="B271" s="31">
        <v>3</v>
      </c>
      <c r="C271" s="31" t="str" cm="1">
        <f t="array" ref="C271">INDEX($P$5:$P$7,B271)</f>
        <v>7:10–8:35 م</v>
      </c>
      <c r="D271" s="31">
        <v>6</v>
      </c>
      <c r="E271" s="31" t="s">
        <v>654</v>
      </c>
      <c r="F271" s="32">
        <v>2</v>
      </c>
      <c r="G271" s="31" t="s">
        <v>658</v>
      </c>
      <c r="H271" s="27"/>
      <c r="I271" s="27"/>
      <c r="J271" s="27"/>
      <c r="K271" s="27"/>
      <c r="L271" s="27"/>
      <c r="M271" s="27"/>
      <c r="N271" s="27"/>
      <c r="O271" s="27"/>
      <c r="P271" s="27"/>
    </row>
    <row r="272" spans="1:16">
      <c r="A272" s="30">
        <v>10</v>
      </c>
      <c r="B272" s="31">
        <v>3</v>
      </c>
      <c r="C272" s="31" t="str" cm="1">
        <f t="array" ref="C272">INDEX($P$5:$P$7,B272)</f>
        <v>7:10–8:35 م</v>
      </c>
      <c r="D272" s="31">
        <v>7</v>
      </c>
      <c r="E272" s="31" t="s">
        <v>762</v>
      </c>
      <c r="F272" s="32">
        <v>2</v>
      </c>
      <c r="G272" s="31" t="s">
        <v>692</v>
      </c>
      <c r="H272" s="27"/>
      <c r="I272" s="27"/>
      <c r="J272" s="27"/>
      <c r="K272" s="27"/>
      <c r="L272" s="27"/>
      <c r="M272" s="27"/>
      <c r="N272" s="27"/>
      <c r="O272" s="27"/>
      <c r="P272" s="27"/>
    </row>
    <row r="273" spans="1:16">
      <c r="A273" s="30">
        <v>10</v>
      </c>
      <c r="B273" s="31">
        <v>3</v>
      </c>
      <c r="C273" s="31" t="str" cm="1">
        <f t="array" ref="C273">INDEX($P$5:$P$7,B273)</f>
        <v>7:10–8:35 م</v>
      </c>
      <c r="D273" s="31">
        <v>8</v>
      </c>
      <c r="E273" s="31" t="s">
        <v>762</v>
      </c>
      <c r="F273" s="32">
        <v>2</v>
      </c>
      <c r="G273" s="31" t="s">
        <v>729</v>
      </c>
      <c r="H273" s="27"/>
      <c r="I273" s="27"/>
      <c r="J273" s="27"/>
      <c r="K273" s="27"/>
      <c r="L273" s="27"/>
      <c r="M273" s="27"/>
      <c r="N273" s="27"/>
      <c r="O273" s="27"/>
      <c r="P273" s="27"/>
    </row>
    <row r="274" spans="1:16">
      <c r="A274" s="30">
        <v>10</v>
      </c>
      <c r="B274" s="31">
        <v>3</v>
      </c>
      <c r="C274" s="31" t="str" cm="1">
        <f t="array" ref="C274">INDEX($P$5:$P$7,B274)</f>
        <v>7:10–8:35 م</v>
      </c>
      <c r="D274" s="31">
        <v>9</v>
      </c>
      <c r="E274" s="31" t="s">
        <v>762</v>
      </c>
      <c r="F274" s="32">
        <v>2</v>
      </c>
      <c r="G274" s="31" t="s">
        <v>766</v>
      </c>
      <c r="H274" s="27"/>
      <c r="I274" s="27"/>
      <c r="J274" s="27"/>
      <c r="K274" s="27"/>
      <c r="L274" s="27"/>
      <c r="M274" s="27"/>
      <c r="N274" s="27"/>
      <c r="O274" s="27"/>
      <c r="P274" s="27"/>
    </row>
    <row r="275" spans="1:16">
      <c r="A275" s="30">
        <v>11</v>
      </c>
      <c r="B275" s="31">
        <v>1</v>
      </c>
      <c r="C275" s="31" t="str" cm="1">
        <f t="array" ref="C275">INDEX($P$5:$P$7,B275)</f>
        <v>4:00–5:25 م</v>
      </c>
      <c r="D275" s="31">
        <v>1</v>
      </c>
      <c r="E275" s="31" t="s">
        <v>19</v>
      </c>
      <c r="F275" s="32">
        <v>3</v>
      </c>
      <c r="G275" s="31" t="s">
        <v>29</v>
      </c>
      <c r="H275" s="27"/>
      <c r="I275" s="27"/>
      <c r="J275" s="27"/>
      <c r="K275" s="27"/>
      <c r="L275" s="27"/>
      <c r="M275" s="27"/>
      <c r="N275" s="27"/>
      <c r="O275" s="27"/>
      <c r="P275" s="27"/>
    </row>
    <row r="276" spans="1:16">
      <c r="A276" s="30">
        <v>11</v>
      </c>
      <c r="B276" s="31">
        <v>1</v>
      </c>
      <c r="C276" s="31" t="str" cm="1">
        <f t="array" ref="C276">INDEX($P$5:$P$7,B276)</f>
        <v>4:00–5:25 م</v>
      </c>
      <c r="D276" s="31">
        <v>2</v>
      </c>
      <c r="E276" s="31" t="s">
        <v>19</v>
      </c>
      <c r="F276" s="32">
        <v>3</v>
      </c>
      <c r="G276" s="31" t="s">
        <v>30</v>
      </c>
      <c r="H276" s="27"/>
      <c r="I276" s="27"/>
      <c r="J276" s="27"/>
      <c r="K276" s="27"/>
      <c r="L276" s="27"/>
      <c r="M276" s="27"/>
      <c r="N276" s="27"/>
      <c r="O276" s="27"/>
      <c r="P276" s="27"/>
    </row>
    <row r="277" spans="1:16">
      <c r="A277" s="30">
        <v>11</v>
      </c>
      <c r="B277" s="31">
        <v>1</v>
      </c>
      <c r="C277" s="31" t="str" cm="1">
        <f t="array" ref="C277">INDEX($P$5:$P$7,B277)</f>
        <v>4:00–5:25 م</v>
      </c>
      <c r="D277" s="31">
        <v>3</v>
      </c>
      <c r="E277" s="31" t="s">
        <v>19</v>
      </c>
      <c r="F277" s="32">
        <v>3</v>
      </c>
      <c r="G277" s="31" t="s">
        <v>31</v>
      </c>
      <c r="H277" s="27"/>
      <c r="I277" s="27"/>
      <c r="J277" s="27"/>
      <c r="K277" s="27"/>
      <c r="L277" s="27"/>
      <c r="M277" s="27"/>
      <c r="N277" s="27"/>
      <c r="O277" s="27"/>
      <c r="P277" s="27"/>
    </row>
    <row r="278" spans="1:16">
      <c r="A278" s="30">
        <v>11</v>
      </c>
      <c r="B278" s="31">
        <v>1</v>
      </c>
      <c r="C278" s="31" t="str" cm="1">
        <f t="array" ref="C278">INDEX($P$5:$P$7,B278)</f>
        <v>4:00–5:25 م</v>
      </c>
      <c r="D278" s="31">
        <v>4</v>
      </c>
      <c r="E278" s="31" t="s">
        <v>95</v>
      </c>
      <c r="F278" s="32">
        <v>3</v>
      </c>
      <c r="G278" s="31" t="s">
        <v>55</v>
      </c>
      <c r="H278" s="27"/>
      <c r="I278" s="27"/>
      <c r="J278" s="27"/>
      <c r="K278" s="27"/>
      <c r="L278" s="27"/>
      <c r="M278" s="27"/>
      <c r="N278" s="27"/>
      <c r="O278" s="27"/>
      <c r="P278" s="27"/>
    </row>
    <row r="279" spans="1:16">
      <c r="A279" s="30">
        <v>11</v>
      </c>
      <c r="B279" s="31">
        <v>1</v>
      </c>
      <c r="C279" s="31" t="str" cm="1">
        <f t="array" ref="C279">INDEX($P$5:$P$7,B279)</f>
        <v>4:00–5:25 م</v>
      </c>
      <c r="D279" s="31">
        <v>5</v>
      </c>
      <c r="E279" s="31" t="s">
        <v>95</v>
      </c>
      <c r="F279" s="32">
        <v>3</v>
      </c>
      <c r="G279" s="31" t="s">
        <v>63</v>
      </c>
      <c r="H279" s="27"/>
      <c r="I279" s="27"/>
      <c r="J279" s="27"/>
      <c r="K279" s="27"/>
      <c r="L279" s="27"/>
      <c r="M279" s="27"/>
      <c r="N279" s="27"/>
      <c r="O279" s="27"/>
      <c r="P279" s="27"/>
    </row>
    <row r="280" spans="1:16">
      <c r="A280" s="30">
        <v>11</v>
      </c>
      <c r="B280" s="31">
        <v>1</v>
      </c>
      <c r="C280" s="31" t="str" cm="1">
        <f t="array" ref="C280">INDEX($P$5:$P$7,B280)</f>
        <v>4:00–5:25 م</v>
      </c>
      <c r="D280" s="31">
        <v>6</v>
      </c>
      <c r="E280" s="31" t="s">
        <v>95</v>
      </c>
      <c r="F280" s="32">
        <v>3</v>
      </c>
      <c r="G280" s="31" t="s">
        <v>89</v>
      </c>
      <c r="H280" s="27"/>
      <c r="I280" s="27"/>
      <c r="J280" s="27"/>
      <c r="K280" s="27"/>
      <c r="L280" s="27"/>
      <c r="M280" s="27"/>
      <c r="N280" s="27"/>
      <c r="O280" s="27"/>
      <c r="P280" s="27"/>
    </row>
    <row r="281" spans="1:16">
      <c r="A281" s="30">
        <v>11</v>
      </c>
      <c r="B281" s="31">
        <v>1</v>
      </c>
      <c r="C281" s="31" t="str" cm="1">
        <f t="array" ref="C281">INDEX($P$5:$P$7,B281)</f>
        <v>4:00–5:25 م</v>
      </c>
      <c r="D281" s="31">
        <v>7</v>
      </c>
      <c r="E281" s="31" t="s">
        <v>174</v>
      </c>
      <c r="F281" s="32">
        <v>3</v>
      </c>
      <c r="G281" s="31" t="s">
        <v>114</v>
      </c>
      <c r="H281" s="27"/>
      <c r="I281" s="27"/>
      <c r="J281" s="27"/>
      <c r="K281" s="27"/>
      <c r="L281" s="27"/>
      <c r="M281" s="27"/>
      <c r="N281" s="27"/>
      <c r="O281" s="27"/>
      <c r="P281" s="27"/>
    </row>
    <row r="282" spans="1:16">
      <c r="A282" s="30">
        <v>11</v>
      </c>
      <c r="B282" s="31">
        <v>1</v>
      </c>
      <c r="C282" s="31" t="str" cm="1">
        <f t="array" ref="C282">INDEX($P$5:$P$7,B282)</f>
        <v>4:00–5:25 م</v>
      </c>
      <c r="D282" s="31">
        <v>8</v>
      </c>
      <c r="E282" s="31" t="s">
        <v>174</v>
      </c>
      <c r="F282" s="32">
        <v>3</v>
      </c>
      <c r="G282" s="31" t="s">
        <v>120</v>
      </c>
      <c r="H282" s="27"/>
      <c r="I282" s="27"/>
      <c r="J282" s="27"/>
      <c r="K282" s="27"/>
      <c r="L282" s="27"/>
      <c r="M282" s="27"/>
      <c r="N282" s="27"/>
      <c r="O282" s="27"/>
      <c r="P282" s="27"/>
    </row>
    <row r="283" spans="1:16">
      <c r="A283" s="30">
        <v>11</v>
      </c>
      <c r="B283" s="31">
        <v>1</v>
      </c>
      <c r="C283" s="31" t="str" cm="1">
        <f t="array" ref="C283">INDEX($P$5:$P$7,B283)</f>
        <v>4:00–5:25 م</v>
      </c>
      <c r="D283" s="31">
        <v>9</v>
      </c>
      <c r="E283" s="31" t="s">
        <v>174</v>
      </c>
      <c r="F283" s="32">
        <v>3</v>
      </c>
      <c r="G283" s="31" t="s">
        <v>178</v>
      </c>
      <c r="H283" s="27"/>
      <c r="I283" s="27"/>
      <c r="J283" s="27"/>
      <c r="K283" s="27"/>
      <c r="L283" s="27"/>
      <c r="M283" s="27"/>
      <c r="N283" s="27"/>
      <c r="O283" s="27"/>
      <c r="P283" s="27"/>
    </row>
    <row r="284" spans="1:16">
      <c r="A284" s="30">
        <v>11</v>
      </c>
      <c r="B284" s="31">
        <v>2</v>
      </c>
      <c r="C284" s="31" t="str" cm="1">
        <f t="array" ref="C284">INDEX($P$5:$P$7,B284)</f>
        <v>5:35–7:00 م</v>
      </c>
      <c r="D284" s="31">
        <v>1</v>
      </c>
      <c r="E284" s="31" t="s">
        <v>295</v>
      </c>
      <c r="F284" s="32">
        <v>3</v>
      </c>
      <c r="G284" s="31" t="s">
        <v>239</v>
      </c>
      <c r="H284" s="27"/>
      <c r="I284" s="27"/>
      <c r="J284" s="27"/>
      <c r="K284" s="27"/>
      <c r="L284" s="27"/>
      <c r="M284" s="27"/>
      <c r="N284" s="27"/>
      <c r="O284" s="27"/>
      <c r="P284" s="27"/>
    </row>
    <row r="285" spans="1:16">
      <c r="A285" s="30">
        <v>11</v>
      </c>
      <c r="B285" s="31">
        <v>2</v>
      </c>
      <c r="C285" s="31" t="str" cm="1">
        <f t="array" ref="C285">INDEX($P$5:$P$7,B285)</f>
        <v>5:35–7:00 م</v>
      </c>
      <c r="D285" s="31">
        <v>2</v>
      </c>
      <c r="E285" s="31" t="s">
        <v>295</v>
      </c>
      <c r="F285" s="32">
        <v>3</v>
      </c>
      <c r="G285" s="31" t="s">
        <v>259</v>
      </c>
      <c r="H285" s="27"/>
      <c r="I285" s="27"/>
      <c r="J285" s="27"/>
      <c r="K285" s="27"/>
      <c r="L285" s="27"/>
      <c r="M285" s="27"/>
      <c r="N285" s="27"/>
      <c r="O285" s="27"/>
      <c r="P285" s="27"/>
    </row>
    <row r="286" spans="1:16">
      <c r="A286" s="30">
        <v>11</v>
      </c>
      <c r="B286" s="31">
        <v>2</v>
      </c>
      <c r="C286" s="31" t="str" cm="1">
        <f t="array" ref="C286">INDEX($P$5:$P$7,B286)</f>
        <v>5:35–7:00 م</v>
      </c>
      <c r="D286" s="31">
        <v>3</v>
      </c>
      <c r="E286" s="31" t="s">
        <v>295</v>
      </c>
      <c r="F286" s="32">
        <v>3</v>
      </c>
      <c r="G286" s="31" t="s">
        <v>291</v>
      </c>
      <c r="H286" s="27"/>
      <c r="I286" s="27"/>
      <c r="J286" s="27"/>
      <c r="K286" s="27"/>
      <c r="L286" s="27"/>
      <c r="M286" s="27"/>
      <c r="N286" s="27"/>
      <c r="O286" s="27"/>
      <c r="P286" s="27"/>
    </row>
    <row r="287" spans="1:16">
      <c r="A287" s="30">
        <v>11</v>
      </c>
      <c r="B287" s="31">
        <v>2</v>
      </c>
      <c r="C287" s="31" t="str" cm="1">
        <f t="array" ref="C287">INDEX($P$5:$P$7,B287)</f>
        <v>5:35–7:00 م</v>
      </c>
      <c r="D287" s="31">
        <v>4</v>
      </c>
      <c r="E287" s="31" t="s">
        <v>335</v>
      </c>
      <c r="F287" s="32">
        <v>3</v>
      </c>
      <c r="G287" s="31" t="s">
        <v>312</v>
      </c>
      <c r="H287" s="27"/>
      <c r="I287" s="27"/>
      <c r="J287" s="27"/>
      <c r="K287" s="27"/>
      <c r="L287" s="27"/>
      <c r="M287" s="27"/>
      <c r="N287" s="27"/>
      <c r="O287" s="27"/>
      <c r="P287" s="27"/>
    </row>
    <row r="288" spans="1:16">
      <c r="A288" s="30">
        <v>11</v>
      </c>
      <c r="B288" s="31">
        <v>2</v>
      </c>
      <c r="C288" s="31" t="str" cm="1">
        <f t="array" ref="C288">INDEX($P$5:$P$7,B288)</f>
        <v>5:35–7:00 م</v>
      </c>
      <c r="D288" s="31">
        <v>5</v>
      </c>
      <c r="E288" s="31" t="s">
        <v>335</v>
      </c>
      <c r="F288" s="32">
        <v>3</v>
      </c>
      <c r="G288" s="31" t="s">
        <v>323</v>
      </c>
      <c r="H288" s="27"/>
      <c r="I288" s="27"/>
      <c r="J288" s="27"/>
      <c r="K288" s="27"/>
      <c r="L288" s="27"/>
      <c r="M288" s="27"/>
      <c r="N288" s="27"/>
      <c r="O288" s="27"/>
      <c r="P288" s="27"/>
    </row>
    <row r="289" spans="1:16">
      <c r="A289" s="30">
        <v>11</v>
      </c>
      <c r="B289" s="31">
        <v>2</v>
      </c>
      <c r="C289" s="31" t="str" cm="1">
        <f t="array" ref="C289">INDEX($P$5:$P$7,B289)</f>
        <v>5:35–7:00 م</v>
      </c>
      <c r="D289" s="31">
        <v>6</v>
      </c>
      <c r="E289" s="31" t="s">
        <v>335</v>
      </c>
      <c r="F289" s="32">
        <v>3</v>
      </c>
      <c r="G289" s="31" t="s">
        <v>339</v>
      </c>
      <c r="H289" s="27"/>
      <c r="I289" s="27"/>
      <c r="J289" s="27"/>
      <c r="K289" s="27"/>
      <c r="L289" s="27"/>
      <c r="M289" s="27"/>
      <c r="N289" s="27"/>
      <c r="O289" s="27"/>
      <c r="P289" s="27"/>
    </row>
    <row r="290" spans="1:16">
      <c r="A290" s="30">
        <v>11</v>
      </c>
      <c r="B290" s="31">
        <v>2</v>
      </c>
      <c r="C290" s="31" t="str" cm="1">
        <f t="array" ref="C290">INDEX($P$5:$P$7,B290)</f>
        <v>5:35–7:00 م</v>
      </c>
      <c r="D290" s="31">
        <v>7</v>
      </c>
      <c r="E290" s="31" t="s">
        <v>448</v>
      </c>
      <c r="F290" s="32">
        <v>3</v>
      </c>
      <c r="G290" s="31" t="s">
        <v>367</v>
      </c>
      <c r="H290" s="27"/>
      <c r="I290" s="27"/>
      <c r="J290" s="27"/>
      <c r="K290" s="27"/>
      <c r="L290" s="27"/>
      <c r="M290" s="27"/>
      <c r="N290" s="27"/>
      <c r="O290" s="27"/>
      <c r="P290" s="27"/>
    </row>
    <row r="291" spans="1:16">
      <c r="A291" s="30">
        <v>11</v>
      </c>
      <c r="B291" s="31">
        <v>2</v>
      </c>
      <c r="C291" s="31" t="str" cm="1">
        <f t="array" ref="C291">INDEX($P$5:$P$7,B291)</f>
        <v>5:35–7:00 م</v>
      </c>
      <c r="D291" s="31">
        <v>8</v>
      </c>
      <c r="E291" s="31" t="s">
        <v>448</v>
      </c>
      <c r="F291" s="32">
        <v>3</v>
      </c>
      <c r="G291" s="31" t="s">
        <v>385</v>
      </c>
      <c r="H291" s="27"/>
      <c r="I291" s="27"/>
      <c r="J291" s="27"/>
      <c r="K291" s="27"/>
      <c r="L291" s="27"/>
      <c r="M291" s="27"/>
      <c r="N291" s="27"/>
      <c r="O291" s="27"/>
      <c r="P291" s="27"/>
    </row>
    <row r="292" spans="1:16">
      <c r="A292" s="30">
        <v>11</v>
      </c>
      <c r="B292" s="31">
        <v>2</v>
      </c>
      <c r="C292" s="31" t="str" cm="1">
        <f t="array" ref="C292">INDEX($P$5:$P$7,B292)</f>
        <v>5:35–7:00 م</v>
      </c>
      <c r="D292" s="31">
        <v>9</v>
      </c>
      <c r="E292" s="31" t="s">
        <v>448</v>
      </c>
      <c r="F292" s="32">
        <v>3</v>
      </c>
      <c r="G292" s="31" t="s">
        <v>452</v>
      </c>
      <c r="H292" s="27"/>
      <c r="I292" s="27"/>
      <c r="J292" s="27"/>
      <c r="K292" s="27"/>
      <c r="L292" s="27"/>
      <c r="M292" s="27"/>
      <c r="N292" s="27"/>
      <c r="O292" s="27"/>
      <c r="P292" s="27"/>
    </row>
    <row r="293" spans="1:16">
      <c r="A293" s="30">
        <v>11</v>
      </c>
      <c r="B293" s="31">
        <v>3</v>
      </c>
      <c r="C293" s="31" t="str" cm="1">
        <f t="array" ref="C293">INDEX($P$5:$P$7,B293)</f>
        <v>7:10–8:35 م</v>
      </c>
      <c r="D293" s="31">
        <v>1</v>
      </c>
      <c r="E293" s="31" t="s">
        <v>653</v>
      </c>
      <c r="F293" s="32">
        <v>3</v>
      </c>
      <c r="G293" s="31" t="s">
        <v>505</v>
      </c>
      <c r="H293" s="27"/>
      <c r="I293" s="27"/>
      <c r="J293" s="27"/>
      <c r="K293" s="27"/>
      <c r="L293" s="27"/>
      <c r="M293" s="27"/>
      <c r="N293" s="27"/>
      <c r="O293" s="27"/>
      <c r="P293" s="27"/>
    </row>
    <row r="294" spans="1:16">
      <c r="A294" s="30">
        <v>11</v>
      </c>
      <c r="B294" s="31">
        <v>3</v>
      </c>
      <c r="C294" s="31" t="str" cm="1">
        <f t="array" ref="C294">INDEX($P$5:$P$7,B294)</f>
        <v>7:10–8:35 م</v>
      </c>
      <c r="D294" s="31">
        <v>2</v>
      </c>
      <c r="E294" s="31" t="s">
        <v>653</v>
      </c>
      <c r="F294" s="32">
        <v>3</v>
      </c>
      <c r="G294" s="31" t="s">
        <v>523</v>
      </c>
      <c r="H294" s="27"/>
      <c r="I294" s="27"/>
      <c r="J294" s="27"/>
      <c r="K294" s="27"/>
      <c r="L294" s="27"/>
      <c r="M294" s="27"/>
      <c r="N294" s="27"/>
      <c r="O294" s="27"/>
      <c r="P294" s="27"/>
    </row>
    <row r="295" spans="1:16">
      <c r="A295" s="30">
        <v>11</v>
      </c>
      <c r="B295" s="31">
        <v>3</v>
      </c>
      <c r="C295" s="31" t="str" cm="1">
        <f t="array" ref="C295">INDEX($P$5:$P$7,B295)</f>
        <v>7:10–8:35 م</v>
      </c>
      <c r="D295" s="31">
        <v>3</v>
      </c>
      <c r="E295" s="31" t="s">
        <v>653</v>
      </c>
      <c r="F295" s="32">
        <v>3</v>
      </c>
      <c r="G295" s="31" t="s">
        <v>573</v>
      </c>
      <c r="H295" s="27"/>
      <c r="I295" s="27"/>
      <c r="J295" s="27"/>
      <c r="K295" s="27"/>
      <c r="L295" s="27"/>
      <c r="M295" s="27"/>
      <c r="N295" s="27"/>
      <c r="O295" s="27"/>
      <c r="P295" s="27"/>
    </row>
    <row r="296" spans="1:16">
      <c r="A296" s="30">
        <v>11</v>
      </c>
      <c r="B296" s="31">
        <v>3</v>
      </c>
      <c r="C296" s="31" t="str" cm="1">
        <f t="array" ref="C296">INDEX($P$5:$P$7,B296)</f>
        <v>7:10–8:35 م</v>
      </c>
      <c r="D296" s="31">
        <v>4</v>
      </c>
      <c r="E296" s="31" t="s">
        <v>654</v>
      </c>
      <c r="F296" s="32">
        <v>3</v>
      </c>
      <c r="G296" s="31" t="s">
        <v>628</v>
      </c>
      <c r="H296" s="27"/>
      <c r="I296" s="27"/>
      <c r="J296" s="27"/>
      <c r="K296" s="27"/>
      <c r="L296" s="27"/>
      <c r="M296" s="27"/>
      <c r="N296" s="27"/>
      <c r="O296" s="27"/>
      <c r="P296" s="27"/>
    </row>
    <row r="297" spans="1:16">
      <c r="A297" s="30">
        <v>11</v>
      </c>
      <c r="B297" s="31">
        <v>3</v>
      </c>
      <c r="C297" s="31" t="str" cm="1">
        <f t="array" ref="C297">INDEX($P$5:$P$7,B297)</f>
        <v>7:10–8:35 م</v>
      </c>
      <c r="D297" s="31">
        <v>5</v>
      </c>
      <c r="E297" s="31" t="s">
        <v>654</v>
      </c>
      <c r="F297" s="32">
        <v>3</v>
      </c>
      <c r="G297" s="31" t="s">
        <v>637</v>
      </c>
      <c r="H297" s="27"/>
      <c r="I297" s="27"/>
      <c r="J297" s="27"/>
      <c r="K297" s="27"/>
      <c r="L297" s="27"/>
      <c r="M297" s="27"/>
      <c r="N297" s="27"/>
      <c r="O297" s="27"/>
      <c r="P297" s="27"/>
    </row>
    <row r="298" spans="1:16">
      <c r="A298" s="30">
        <v>11</v>
      </c>
      <c r="B298" s="31">
        <v>3</v>
      </c>
      <c r="C298" s="31" t="str" cm="1">
        <f t="array" ref="C298">INDEX($P$5:$P$7,B298)</f>
        <v>7:10–8:35 م</v>
      </c>
      <c r="D298" s="31">
        <v>6</v>
      </c>
      <c r="E298" s="31" t="s">
        <v>654</v>
      </c>
      <c r="F298" s="32">
        <v>3</v>
      </c>
      <c r="G298" s="31" t="s">
        <v>658</v>
      </c>
      <c r="H298" s="27"/>
      <c r="I298" s="27"/>
      <c r="J298" s="27"/>
      <c r="K298" s="27"/>
      <c r="L298" s="27"/>
      <c r="M298" s="27"/>
      <c r="N298" s="27"/>
      <c r="O298" s="27"/>
      <c r="P298" s="27"/>
    </row>
    <row r="299" spans="1:16">
      <c r="A299" s="30">
        <v>11</v>
      </c>
      <c r="B299" s="31">
        <v>3</v>
      </c>
      <c r="C299" s="31" t="str" cm="1">
        <f t="array" ref="C299">INDEX($P$5:$P$7,B299)</f>
        <v>7:10–8:35 م</v>
      </c>
      <c r="D299" s="31">
        <v>7</v>
      </c>
      <c r="E299" s="31" t="s">
        <v>762</v>
      </c>
      <c r="F299" s="32">
        <v>3</v>
      </c>
      <c r="G299" s="31" t="s">
        <v>692</v>
      </c>
      <c r="H299" s="27"/>
      <c r="I299" s="27"/>
      <c r="J299" s="27"/>
      <c r="K299" s="27"/>
      <c r="L299" s="27"/>
      <c r="M299" s="27"/>
      <c r="N299" s="27"/>
      <c r="O299" s="27"/>
      <c r="P299" s="27"/>
    </row>
    <row r="300" spans="1:16">
      <c r="A300" s="30">
        <v>11</v>
      </c>
      <c r="B300" s="31">
        <v>3</v>
      </c>
      <c r="C300" s="31" t="str" cm="1">
        <f t="array" ref="C300">INDEX($P$5:$P$7,B300)</f>
        <v>7:10–8:35 م</v>
      </c>
      <c r="D300" s="31">
        <v>8</v>
      </c>
      <c r="E300" s="31" t="s">
        <v>762</v>
      </c>
      <c r="F300" s="32">
        <v>3</v>
      </c>
      <c r="G300" s="31" t="s">
        <v>729</v>
      </c>
      <c r="H300" s="27"/>
      <c r="I300" s="27"/>
      <c r="J300" s="27"/>
      <c r="K300" s="27"/>
      <c r="L300" s="27"/>
      <c r="M300" s="27"/>
      <c r="N300" s="27"/>
      <c r="O300" s="27"/>
      <c r="P300" s="27"/>
    </row>
    <row r="301" spans="1:16">
      <c r="A301" s="30">
        <v>11</v>
      </c>
      <c r="B301" s="31">
        <v>3</v>
      </c>
      <c r="C301" s="31" t="str" cm="1">
        <f t="array" ref="C301">INDEX($P$5:$P$7,B301)</f>
        <v>7:10–8:35 م</v>
      </c>
      <c r="D301" s="31">
        <v>9</v>
      </c>
      <c r="E301" s="31" t="s">
        <v>762</v>
      </c>
      <c r="F301" s="32">
        <v>3</v>
      </c>
      <c r="G301" s="31" t="s">
        <v>766</v>
      </c>
      <c r="H301" s="27"/>
      <c r="I301" s="27"/>
      <c r="J301" s="27"/>
      <c r="K301" s="27"/>
      <c r="L301" s="27"/>
      <c r="M301" s="27"/>
      <c r="N301" s="27"/>
      <c r="O301" s="27"/>
      <c r="P301" s="27"/>
    </row>
    <row r="302" spans="1:16">
      <c r="A302" s="30">
        <v>12</v>
      </c>
      <c r="B302" s="31">
        <v>1</v>
      </c>
      <c r="C302" s="31" t="str" cm="1">
        <f t="array" ref="C302">INDEX($P$5:$P$7,B302)</f>
        <v>4:00–5:25 م</v>
      </c>
      <c r="D302" s="31">
        <v>1</v>
      </c>
      <c r="E302" s="31" t="s">
        <v>19</v>
      </c>
      <c r="F302" s="32">
        <v>3</v>
      </c>
      <c r="G302" s="31" t="s">
        <v>32</v>
      </c>
      <c r="H302" s="27"/>
      <c r="I302" s="27"/>
      <c r="J302" s="27"/>
      <c r="K302" s="27"/>
      <c r="L302" s="27"/>
      <c r="M302" s="27"/>
      <c r="N302" s="27"/>
      <c r="O302" s="27"/>
      <c r="P302" s="27"/>
    </row>
    <row r="303" spans="1:16">
      <c r="A303" s="30">
        <v>12</v>
      </c>
      <c r="B303" s="31">
        <v>1</v>
      </c>
      <c r="C303" s="31" t="str" cm="1">
        <f t="array" ref="C303">INDEX($P$5:$P$7,B303)</f>
        <v>4:00–5:25 م</v>
      </c>
      <c r="D303" s="31">
        <v>2</v>
      </c>
      <c r="E303" s="31" t="s">
        <v>19</v>
      </c>
      <c r="F303" s="32">
        <v>3</v>
      </c>
      <c r="G303" s="31" t="s">
        <v>33</v>
      </c>
      <c r="H303" s="27"/>
      <c r="I303" s="27"/>
      <c r="J303" s="27"/>
      <c r="K303" s="27"/>
      <c r="L303" s="27"/>
      <c r="M303" s="27"/>
      <c r="N303" s="27"/>
      <c r="O303" s="27"/>
      <c r="P303" s="27"/>
    </row>
    <row r="304" spans="1:16">
      <c r="A304" s="30">
        <v>12</v>
      </c>
      <c r="B304" s="31">
        <v>1</v>
      </c>
      <c r="C304" s="31" t="str" cm="1">
        <f t="array" ref="C304">INDEX($P$5:$P$7,B304)</f>
        <v>4:00–5:25 م</v>
      </c>
      <c r="D304" s="31">
        <v>3</v>
      </c>
      <c r="E304" s="31" t="s">
        <v>19</v>
      </c>
      <c r="F304" s="32">
        <v>3</v>
      </c>
      <c r="G304" s="31" t="s">
        <v>34</v>
      </c>
      <c r="H304" s="27"/>
      <c r="I304" s="27"/>
      <c r="J304" s="27"/>
      <c r="K304" s="27"/>
      <c r="L304" s="27"/>
      <c r="M304" s="27"/>
      <c r="N304" s="27"/>
      <c r="O304" s="27"/>
      <c r="P304" s="27"/>
    </row>
    <row r="305" spans="1:16">
      <c r="A305" s="30">
        <v>12</v>
      </c>
      <c r="B305" s="31">
        <v>1</v>
      </c>
      <c r="C305" s="31" t="str" cm="1">
        <f t="array" ref="C305">INDEX($P$5:$P$7,B305)</f>
        <v>4:00–5:25 م</v>
      </c>
      <c r="D305" s="31">
        <v>4</v>
      </c>
      <c r="E305" s="31" t="s">
        <v>95</v>
      </c>
      <c r="F305" s="32">
        <v>3</v>
      </c>
      <c r="G305" s="31" t="s">
        <v>50</v>
      </c>
      <c r="H305" s="27"/>
      <c r="I305" s="27"/>
      <c r="J305" s="27"/>
      <c r="K305" s="27"/>
      <c r="L305" s="27"/>
      <c r="M305" s="27"/>
      <c r="N305" s="27"/>
      <c r="O305" s="27"/>
      <c r="P305" s="27"/>
    </row>
    <row r="306" spans="1:16">
      <c r="A306" s="30">
        <v>12</v>
      </c>
      <c r="B306" s="31">
        <v>1</v>
      </c>
      <c r="C306" s="31" t="str" cm="1">
        <f t="array" ref="C306">INDEX($P$5:$P$7,B306)</f>
        <v>4:00–5:25 م</v>
      </c>
      <c r="D306" s="31">
        <v>5</v>
      </c>
      <c r="E306" s="31" t="s">
        <v>95</v>
      </c>
      <c r="F306" s="32">
        <v>3</v>
      </c>
      <c r="G306" s="31" t="s">
        <v>90</v>
      </c>
      <c r="H306" s="27"/>
      <c r="I306" s="27"/>
      <c r="J306" s="27"/>
      <c r="K306" s="27"/>
      <c r="L306" s="27"/>
      <c r="M306" s="27"/>
      <c r="N306" s="27"/>
      <c r="O306" s="27"/>
      <c r="P306" s="27"/>
    </row>
    <row r="307" spans="1:16">
      <c r="A307" s="30">
        <v>12</v>
      </c>
      <c r="B307" s="31">
        <v>1</v>
      </c>
      <c r="C307" s="31" t="str" cm="1">
        <f t="array" ref="C307">INDEX($P$5:$P$7,B307)</f>
        <v>4:00–5:25 م</v>
      </c>
      <c r="D307" s="31">
        <v>6</v>
      </c>
      <c r="E307" s="31" t="s">
        <v>95</v>
      </c>
      <c r="F307" s="32">
        <v>3</v>
      </c>
      <c r="G307" s="31" t="s">
        <v>78</v>
      </c>
      <c r="H307" s="27"/>
      <c r="I307" s="27"/>
      <c r="J307" s="27"/>
      <c r="K307" s="27"/>
      <c r="L307" s="27"/>
      <c r="M307" s="27"/>
      <c r="N307" s="27"/>
      <c r="O307" s="27"/>
      <c r="P307" s="27"/>
    </row>
    <row r="308" spans="1:16">
      <c r="A308" s="30">
        <v>12</v>
      </c>
      <c r="B308" s="31">
        <v>1</v>
      </c>
      <c r="C308" s="31" t="str" cm="1">
        <f t="array" ref="C308">INDEX($P$5:$P$7,B308)</f>
        <v>4:00–5:25 م</v>
      </c>
      <c r="D308" s="31">
        <v>7</v>
      </c>
      <c r="E308" s="31" t="s">
        <v>174</v>
      </c>
      <c r="F308" s="32">
        <v>3</v>
      </c>
      <c r="G308" s="31" t="s">
        <v>109</v>
      </c>
      <c r="H308" s="27"/>
      <c r="I308" s="27"/>
      <c r="J308" s="27"/>
      <c r="K308" s="27"/>
      <c r="L308" s="27"/>
      <c r="M308" s="27"/>
      <c r="N308" s="27"/>
      <c r="O308" s="27"/>
      <c r="P308" s="27"/>
    </row>
    <row r="309" spans="1:16">
      <c r="A309" s="30">
        <v>12</v>
      </c>
      <c r="B309" s="31">
        <v>1</v>
      </c>
      <c r="C309" s="31" t="str" cm="1">
        <f t="array" ref="C309">INDEX($P$5:$P$7,B309)</f>
        <v>4:00–5:25 م</v>
      </c>
      <c r="D309" s="31">
        <v>8</v>
      </c>
      <c r="E309" s="31" t="s">
        <v>174</v>
      </c>
      <c r="F309" s="32">
        <v>3</v>
      </c>
      <c r="G309" s="31" t="s">
        <v>179</v>
      </c>
      <c r="H309" s="27"/>
      <c r="I309" s="27"/>
      <c r="J309" s="27"/>
      <c r="K309" s="27"/>
      <c r="L309" s="27"/>
      <c r="M309" s="27"/>
      <c r="N309" s="27"/>
      <c r="O309" s="27"/>
      <c r="P309" s="27"/>
    </row>
    <row r="310" spans="1:16">
      <c r="A310" s="30">
        <v>12</v>
      </c>
      <c r="B310" s="31">
        <v>1</v>
      </c>
      <c r="C310" s="31" t="str" cm="1">
        <f t="array" ref="C310">INDEX($P$5:$P$7,B310)</f>
        <v>4:00–5:25 م</v>
      </c>
      <c r="D310" s="31">
        <v>9</v>
      </c>
      <c r="E310" s="31" t="s">
        <v>174</v>
      </c>
      <c r="F310" s="32">
        <v>3</v>
      </c>
      <c r="G310" s="31" t="s">
        <v>161</v>
      </c>
      <c r="H310" s="27"/>
      <c r="I310" s="27"/>
      <c r="J310" s="27"/>
      <c r="K310" s="27"/>
      <c r="L310" s="27"/>
      <c r="M310" s="27"/>
      <c r="N310" s="27"/>
      <c r="O310" s="27"/>
      <c r="P310" s="27"/>
    </row>
    <row r="311" spans="1:16">
      <c r="A311" s="30">
        <v>12</v>
      </c>
      <c r="B311" s="31">
        <v>2</v>
      </c>
      <c r="C311" s="31" t="str" cm="1">
        <f t="array" ref="C311">INDEX($P$5:$P$7,B311)</f>
        <v>5:35–7:00 م</v>
      </c>
      <c r="D311" s="31">
        <v>1</v>
      </c>
      <c r="E311" s="31" t="s">
        <v>295</v>
      </c>
      <c r="F311" s="32">
        <v>3</v>
      </c>
      <c r="G311" s="31" t="s">
        <v>227</v>
      </c>
      <c r="H311" s="27"/>
      <c r="I311" s="27"/>
      <c r="J311" s="27"/>
      <c r="K311" s="27"/>
      <c r="L311" s="27"/>
      <c r="M311" s="27"/>
      <c r="N311" s="27"/>
      <c r="O311" s="27"/>
      <c r="P311" s="27"/>
    </row>
    <row r="312" spans="1:16">
      <c r="A312" s="30">
        <v>12</v>
      </c>
      <c r="B312" s="31">
        <v>2</v>
      </c>
      <c r="C312" s="31" t="str" cm="1">
        <f t="array" ref="C312">INDEX($P$5:$P$7,B312)</f>
        <v>5:35–7:00 م</v>
      </c>
      <c r="D312" s="31">
        <v>2</v>
      </c>
      <c r="E312" s="31" t="s">
        <v>295</v>
      </c>
      <c r="F312" s="32">
        <v>3</v>
      </c>
      <c r="G312" s="31" t="s">
        <v>292</v>
      </c>
      <c r="H312" s="27"/>
      <c r="I312" s="27"/>
      <c r="J312" s="27"/>
      <c r="K312" s="27"/>
      <c r="L312" s="27"/>
      <c r="M312" s="27"/>
      <c r="N312" s="27"/>
      <c r="O312" s="27"/>
      <c r="P312" s="27"/>
    </row>
    <row r="313" spans="1:16">
      <c r="A313" s="30">
        <v>12</v>
      </c>
      <c r="B313" s="31">
        <v>2</v>
      </c>
      <c r="C313" s="31" t="str" cm="1">
        <f t="array" ref="C313">INDEX($P$5:$P$7,B313)</f>
        <v>5:35–7:00 م</v>
      </c>
      <c r="D313" s="31">
        <v>3</v>
      </c>
      <c r="E313" s="31" t="s">
        <v>295</v>
      </c>
      <c r="F313" s="32">
        <v>3</v>
      </c>
      <c r="G313" s="31" t="s">
        <v>284</v>
      </c>
      <c r="H313" s="27"/>
      <c r="I313" s="27"/>
      <c r="J313" s="27"/>
      <c r="K313" s="27"/>
      <c r="L313" s="27"/>
      <c r="M313" s="27"/>
      <c r="N313" s="27"/>
      <c r="O313" s="27"/>
      <c r="P313" s="27"/>
    </row>
    <row r="314" spans="1:16">
      <c r="A314" s="30">
        <v>12</v>
      </c>
      <c r="B314" s="31">
        <v>2</v>
      </c>
      <c r="C314" s="31" t="str" cm="1">
        <f t="array" ref="C314">INDEX($P$5:$P$7,B314)</f>
        <v>5:35–7:00 م</v>
      </c>
      <c r="D314" s="31">
        <v>4</v>
      </c>
      <c r="E314" s="31" t="s">
        <v>335</v>
      </c>
      <c r="F314" s="32">
        <v>3</v>
      </c>
      <c r="G314" s="31" t="s">
        <v>306</v>
      </c>
      <c r="H314" s="27"/>
      <c r="I314" s="27"/>
      <c r="J314" s="27"/>
      <c r="K314" s="27"/>
      <c r="L314" s="27"/>
      <c r="M314" s="27"/>
      <c r="N314" s="27"/>
      <c r="O314" s="27"/>
      <c r="P314" s="27"/>
    </row>
    <row r="315" spans="1:16">
      <c r="A315" s="30">
        <v>12</v>
      </c>
      <c r="B315" s="31">
        <v>2</v>
      </c>
      <c r="C315" s="31" t="str" cm="1">
        <f t="array" ref="C315">INDEX($P$5:$P$7,B315)</f>
        <v>5:35–7:00 م</v>
      </c>
      <c r="D315" s="31">
        <v>5</v>
      </c>
      <c r="E315" s="31" t="s">
        <v>335</v>
      </c>
      <c r="F315" s="32">
        <v>3</v>
      </c>
      <c r="G315" s="31" t="s">
        <v>340</v>
      </c>
      <c r="H315" s="27"/>
      <c r="I315" s="27"/>
      <c r="J315" s="27"/>
      <c r="K315" s="27"/>
      <c r="L315" s="27"/>
      <c r="M315" s="27"/>
      <c r="N315" s="27"/>
      <c r="O315" s="27"/>
      <c r="P315" s="27"/>
    </row>
    <row r="316" spans="1:16">
      <c r="A316" s="30">
        <v>12</v>
      </c>
      <c r="B316" s="31">
        <v>2</v>
      </c>
      <c r="C316" s="31" t="str" cm="1">
        <f t="array" ref="C316">INDEX($P$5:$P$7,B316)</f>
        <v>5:35–7:00 م</v>
      </c>
      <c r="D316" s="31">
        <v>6</v>
      </c>
      <c r="E316" s="31" t="s">
        <v>335</v>
      </c>
      <c r="F316" s="32">
        <v>3</v>
      </c>
      <c r="G316" s="31" t="s">
        <v>332</v>
      </c>
      <c r="H316" s="27"/>
      <c r="I316" s="27"/>
      <c r="J316" s="27"/>
      <c r="K316" s="27"/>
      <c r="L316" s="27"/>
      <c r="M316" s="27"/>
      <c r="N316" s="27"/>
      <c r="O316" s="27"/>
      <c r="P316" s="27"/>
    </row>
    <row r="317" spans="1:16">
      <c r="A317" s="30">
        <v>12</v>
      </c>
      <c r="B317" s="31">
        <v>2</v>
      </c>
      <c r="C317" s="31" t="str" cm="1">
        <f t="array" ref="C317">INDEX($P$5:$P$7,B317)</f>
        <v>5:35–7:00 م</v>
      </c>
      <c r="D317" s="31">
        <v>7</v>
      </c>
      <c r="E317" s="31" t="s">
        <v>448</v>
      </c>
      <c r="F317" s="32">
        <v>3</v>
      </c>
      <c r="G317" s="31" t="s">
        <v>361</v>
      </c>
      <c r="H317" s="27"/>
      <c r="I317" s="27"/>
      <c r="J317" s="27"/>
      <c r="K317" s="27"/>
      <c r="L317" s="27"/>
      <c r="M317" s="27"/>
      <c r="N317" s="27"/>
      <c r="O317" s="27"/>
      <c r="P317" s="27"/>
    </row>
    <row r="318" spans="1:16">
      <c r="A318" s="30">
        <v>12</v>
      </c>
      <c r="B318" s="31">
        <v>2</v>
      </c>
      <c r="C318" s="31" t="str" cm="1">
        <f t="array" ref="C318">INDEX($P$5:$P$7,B318)</f>
        <v>5:35–7:00 م</v>
      </c>
      <c r="D318" s="31">
        <v>8</v>
      </c>
      <c r="E318" s="31" t="s">
        <v>448</v>
      </c>
      <c r="F318" s="32">
        <v>3</v>
      </c>
      <c r="G318" s="31" t="s">
        <v>453</v>
      </c>
      <c r="H318" s="27"/>
      <c r="I318" s="27"/>
      <c r="J318" s="27"/>
      <c r="K318" s="27"/>
      <c r="L318" s="27"/>
      <c r="M318" s="27"/>
      <c r="N318" s="27"/>
      <c r="O318" s="27"/>
      <c r="P318" s="27"/>
    </row>
    <row r="319" spans="1:16">
      <c r="A319" s="30">
        <v>12</v>
      </c>
      <c r="B319" s="31">
        <v>2</v>
      </c>
      <c r="C319" s="31" t="str" cm="1">
        <f t="array" ref="C319">INDEX($P$5:$P$7,B319)</f>
        <v>5:35–7:00 م</v>
      </c>
      <c r="D319" s="31">
        <v>9</v>
      </c>
      <c r="E319" s="31" t="s">
        <v>448</v>
      </c>
      <c r="F319" s="32">
        <v>3</v>
      </c>
      <c r="G319" s="31" t="s">
        <v>440</v>
      </c>
      <c r="H319" s="27"/>
      <c r="I319" s="27"/>
      <c r="J319" s="27"/>
      <c r="K319" s="27"/>
      <c r="L319" s="27"/>
      <c r="M319" s="27"/>
      <c r="N319" s="27"/>
      <c r="O319" s="27"/>
      <c r="P319" s="27"/>
    </row>
    <row r="320" spans="1:16">
      <c r="A320" s="30">
        <v>12</v>
      </c>
      <c r="B320" s="31">
        <v>3</v>
      </c>
      <c r="C320" s="31" t="str" cm="1">
        <f t="array" ref="C320">INDEX($P$5:$P$7,B320)</f>
        <v>7:10–8:35 م</v>
      </c>
      <c r="D320" s="31">
        <v>1</v>
      </c>
      <c r="E320" s="31" t="s">
        <v>653</v>
      </c>
      <c r="F320" s="32">
        <v>3</v>
      </c>
      <c r="G320" s="31" t="s">
        <v>494</v>
      </c>
      <c r="H320" s="27"/>
      <c r="I320" s="27"/>
      <c r="J320" s="27"/>
      <c r="K320" s="27"/>
      <c r="L320" s="27"/>
      <c r="M320" s="27"/>
      <c r="N320" s="27"/>
      <c r="O320" s="27"/>
      <c r="P320" s="27"/>
    </row>
    <row r="321" spans="1:16">
      <c r="A321" s="30">
        <v>12</v>
      </c>
      <c r="B321" s="31">
        <v>3</v>
      </c>
      <c r="C321" s="31" t="str" cm="1">
        <f t="array" ref="C321">INDEX($P$5:$P$7,B321)</f>
        <v>7:10–8:35 م</v>
      </c>
      <c r="D321" s="31">
        <v>2</v>
      </c>
      <c r="E321" s="31" t="s">
        <v>653</v>
      </c>
      <c r="F321" s="32">
        <v>3</v>
      </c>
      <c r="G321" s="31" t="s">
        <v>574</v>
      </c>
      <c r="H321" s="27"/>
      <c r="I321" s="27"/>
      <c r="J321" s="27"/>
      <c r="K321" s="27"/>
      <c r="L321" s="27"/>
      <c r="M321" s="27"/>
      <c r="N321" s="27"/>
      <c r="O321" s="27"/>
      <c r="P321" s="27"/>
    </row>
    <row r="322" spans="1:16">
      <c r="A322" s="30">
        <v>12</v>
      </c>
      <c r="B322" s="31">
        <v>3</v>
      </c>
      <c r="C322" s="31" t="str" cm="1">
        <f t="array" ref="C322">INDEX($P$5:$P$7,B322)</f>
        <v>7:10–8:35 م</v>
      </c>
      <c r="D322" s="31">
        <v>3</v>
      </c>
      <c r="E322" s="31" t="s">
        <v>653</v>
      </c>
      <c r="F322" s="32">
        <v>3</v>
      </c>
      <c r="G322" s="31" t="s">
        <v>552</v>
      </c>
      <c r="H322" s="27"/>
      <c r="I322" s="27"/>
      <c r="J322" s="27"/>
      <c r="K322" s="27"/>
      <c r="L322" s="27"/>
      <c r="M322" s="27"/>
      <c r="N322" s="27"/>
      <c r="O322" s="27"/>
      <c r="P322" s="27"/>
    </row>
    <row r="323" spans="1:16">
      <c r="A323" s="30">
        <v>12</v>
      </c>
      <c r="B323" s="31">
        <v>3</v>
      </c>
      <c r="C323" s="31" t="str" cm="1">
        <f t="array" ref="C323">INDEX($P$5:$P$7,B323)</f>
        <v>7:10–8:35 م</v>
      </c>
      <c r="D323" s="31">
        <v>4</v>
      </c>
      <c r="E323" s="31" t="s">
        <v>654</v>
      </c>
      <c r="F323" s="32">
        <v>3</v>
      </c>
      <c r="G323" s="31" t="s">
        <v>615</v>
      </c>
      <c r="H323" s="27"/>
      <c r="I323" s="27"/>
      <c r="J323" s="27"/>
      <c r="K323" s="27"/>
      <c r="L323" s="27"/>
      <c r="M323" s="27"/>
      <c r="N323" s="27"/>
      <c r="O323" s="27"/>
      <c r="P323" s="27"/>
    </row>
    <row r="324" spans="1:16">
      <c r="A324" s="30">
        <v>12</v>
      </c>
      <c r="B324" s="31">
        <v>3</v>
      </c>
      <c r="C324" s="31" t="str" cm="1">
        <f t="array" ref="C324">INDEX($P$5:$P$7,B324)</f>
        <v>7:10–8:35 م</v>
      </c>
      <c r="D324" s="31">
        <v>5</v>
      </c>
      <c r="E324" s="31" t="s">
        <v>654</v>
      </c>
      <c r="F324" s="32">
        <v>3</v>
      </c>
      <c r="G324" s="31" t="s">
        <v>659</v>
      </c>
      <c r="H324" s="27"/>
      <c r="I324" s="27"/>
      <c r="J324" s="27"/>
      <c r="K324" s="27"/>
      <c r="L324" s="27"/>
      <c r="M324" s="27"/>
      <c r="N324" s="27"/>
      <c r="O324" s="27"/>
      <c r="P324" s="27"/>
    </row>
    <row r="325" spans="1:16">
      <c r="A325" s="30">
        <v>12</v>
      </c>
      <c r="B325" s="31">
        <v>3</v>
      </c>
      <c r="C325" s="31" t="str" cm="1">
        <f t="array" ref="C325">INDEX($P$5:$P$7,B325)</f>
        <v>7:10–8:35 م</v>
      </c>
      <c r="D325" s="31">
        <v>6</v>
      </c>
      <c r="E325" s="31" t="s">
        <v>654</v>
      </c>
      <c r="F325" s="32">
        <v>3</v>
      </c>
      <c r="G325" s="31" t="s">
        <v>649</v>
      </c>
      <c r="H325" s="27"/>
      <c r="I325" s="27"/>
      <c r="J325" s="27"/>
      <c r="K325" s="27"/>
      <c r="L325" s="27"/>
      <c r="M325" s="27"/>
      <c r="N325" s="27"/>
      <c r="O325" s="27"/>
      <c r="P325" s="27"/>
    </row>
    <row r="326" spans="1:16">
      <c r="A326" s="30">
        <v>12</v>
      </c>
      <c r="B326" s="31">
        <v>3</v>
      </c>
      <c r="C326" s="31" t="str" cm="1">
        <f t="array" ref="C326">INDEX($P$5:$P$7,B326)</f>
        <v>7:10–8:35 م</v>
      </c>
      <c r="D326" s="31">
        <v>7</v>
      </c>
      <c r="E326" s="31" t="s">
        <v>762</v>
      </c>
      <c r="F326" s="32">
        <v>3</v>
      </c>
      <c r="G326" s="31" t="s">
        <v>678</v>
      </c>
      <c r="H326" s="27"/>
      <c r="I326" s="27"/>
      <c r="J326" s="27"/>
      <c r="K326" s="27"/>
      <c r="L326" s="27"/>
      <c r="M326" s="27"/>
      <c r="N326" s="27"/>
      <c r="O326" s="27"/>
      <c r="P326" s="27"/>
    </row>
    <row r="327" spans="1:16">
      <c r="A327" s="30">
        <v>12</v>
      </c>
      <c r="B327" s="31">
        <v>3</v>
      </c>
      <c r="C327" s="31" t="str" cm="1">
        <f t="array" ref="C327">INDEX($P$5:$P$7,B327)</f>
        <v>7:10–8:35 م</v>
      </c>
      <c r="D327" s="31">
        <v>8</v>
      </c>
      <c r="E327" s="31" t="s">
        <v>762</v>
      </c>
      <c r="F327" s="32">
        <v>3</v>
      </c>
      <c r="G327" s="31" t="s">
        <v>767</v>
      </c>
      <c r="H327" s="27"/>
      <c r="I327" s="27"/>
      <c r="J327" s="27"/>
      <c r="K327" s="27"/>
      <c r="L327" s="27"/>
      <c r="M327" s="27"/>
      <c r="N327" s="27"/>
      <c r="O327" s="27"/>
      <c r="P327" s="27"/>
    </row>
    <row r="328" spans="1:16">
      <c r="A328" s="30">
        <v>12</v>
      </c>
      <c r="B328" s="31">
        <v>3</v>
      </c>
      <c r="C328" s="31" t="str" cm="1">
        <f t="array" ref="C328">INDEX($P$5:$P$7,B328)</f>
        <v>7:10–8:35 م</v>
      </c>
      <c r="D328" s="31">
        <v>9</v>
      </c>
      <c r="E328" s="31" t="s">
        <v>762</v>
      </c>
      <c r="F328" s="32">
        <v>3</v>
      </c>
      <c r="G328" s="31" t="s">
        <v>754</v>
      </c>
      <c r="H328" s="27"/>
      <c r="I328" s="27"/>
      <c r="J328" s="27"/>
      <c r="K328" s="27"/>
      <c r="L328" s="27"/>
      <c r="M328" s="27"/>
      <c r="N328" s="27"/>
      <c r="O328" s="27"/>
      <c r="P328" s="27"/>
    </row>
    <row r="329" spans="1:16">
      <c r="A329" s="30">
        <v>13</v>
      </c>
      <c r="B329" s="31">
        <v>1</v>
      </c>
      <c r="C329" s="31" t="str" cm="1">
        <f t="array" ref="C329">INDEX($P$5:$P$7,B329)</f>
        <v>4:00–5:25 م</v>
      </c>
      <c r="D329" s="31">
        <v>1</v>
      </c>
      <c r="E329" s="31" t="s">
        <v>19</v>
      </c>
      <c r="F329" s="32">
        <v>3</v>
      </c>
      <c r="G329" s="31" t="s">
        <v>20</v>
      </c>
      <c r="H329" s="27"/>
      <c r="I329" s="27"/>
      <c r="J329" s="27"/>
      <c r="K329" s="27"/>
      <c r="L329" s="27"/>
      <c r="M329" s="27"/>
      <c r="N329" s="27"/>
      <c r="O329" s="27"/>
      <c r="P329" s="27"/>
    </row>
    <row r="330" spans="1:16">
      <c r="A330" s="30">
        <v>13</v>
      </c>
      <c r="B330" s="31">
        <v>1</v>
      </c>
      <c r="C330" s="31" t="str" cm="1">
        <f t="array" ref="C330">INDEX($P$5:$P$7,B330)</f>
        <v>4:00–5:25 م</v>
      </c>
      <c r="D330" s="31">
        <v>2</v>
      </c>
      <c r="E330" s="31" t="s">
        <v>19</v>
      </c>
      <c r="F330" s="32">
        <v>3</v>
      </c>
      <c r="G330" s="31" t="s">
        <v>21</v>
      </c>
      <c r="H330" s="27"/>
      <c r="I330" s="27"/>
      <c r="J330" s="27"/>
      <c r="K330" s="27"/>
      <c r="L330" s="27"/>
      <c r="M330" s="27"/>
      <c r="N330" s="27"/>
      <c r="O330" s="27"/>
      <c r="P330" s="27"/>
    </row>
    <row r="331" spans="1:16">
      <c r="A331" s="30">
        <v>13</v>
      </c>
      <c r="B331" s="31">
        <v>1</v>
      </c>
      <c r="C331" s="31" t="str" cm="1">
        <f t="array" ref="C331">INDEX($P$5:$P$7,B331)</f>
        <v>4:00–5:25 م</v>
      </c>
      <c r="D331" s="31">
        <v>3</v>
      </c>
      <c r="E331" s="31" t="s">
        <v>19</v>
      </c>
      <c r="F331" s="32">
        <v>3</v>
      </c>
      <c r="G331" s="31" t="s">
        <v>22</v>
      </c>
      <c r="H331" s="27"/>
      <c r="I331" s="27"/>
      <c r="J331" s="27"/>
      <c r="K331" s="27"/>
      <c r="L331" s="27"/>
      <c r="M331" s="27"/>
      <c r="N331" s="27"/>
      <c r="O331" s="27"/>
      <c r="P331" s="27"/>
    </row>
    <row r="332" spans="1:16">
      <c r="A332" s="30">
        <v>13</v>
      </c>
      <c r="B332" s="31">
        <v>1</v>
      </c>
      <c r="C332" s="31" t="str" cm="1">
        <f t="array" ref="C332">INDEX($P$5:$P$7,B332)</f>
        <v>4:00–5:25 م</v>
      </c>
      <c r="D332" s="31">
        <v>4</v>
      </c>
      <c r="E332" s="31" t="s">
        <v>95</v>
      </c>
      <c r="F332" s="32">
        <v>3</v>
      </c>
      <c r="G332" s="31" t="s">
        <v>91</v>
      </c>
      <c r="H332" s="27"/>
      <c r="I332" s="27"/>
      <c r="J332" s="27"/>
      <c r="K332" s="27"/>
      <c r="L332" s="27"/>
      <c r="M332" s="27"/>
      <c r="N332" s="27"/>
      <c r="O332" s="27"/>
      <c r="P332" s="27"/>
    </row>
    <row r="333" spans="1:16">
      <c r="A333" s="30">
        <v>13</v>
      </c>
      <c r="B333" s="31">
        <v>1</v>
      </c>
      <c r="C333" s="31" t="str" cm="1">
        <f t="array" ref="C333">INDEX($P$5:$P$7,B333)</f>
        <v>4:00–5:25 م</v>
      </c>
      <c r="D333" s="31">
        <v>5</v>
      </c>
      <c r="E333" s="31" t="s">
        <v>95</v>
      </c>
      <c r="F333" s="32">
        <v>3</v>
      </c>
      <c r="G333" s="31" t="s">
        <v>79</v>
      </c>
      <c r="H333" s="27"/>
      <c r="I333" s="27"/>
      <c r="J333" s="27"/>
      <c r="K333" s="27"/>
      <c r="L333" s="27"/>
      <c r="M333" s="27"/>
      <c r="N333" s="27"/>
      <c r="O333" s="27"/>
      <c r="P333" s="27"/>
    </row>
    <row r="334" spans="1:16">
      <c r="A334" s="30">
        <v>13</v>
      </c>
      <c r="B334" s="31">
        <v>1</v>
      </c>
      <c r="C334" s="31" t="str" cm="1">
        <f t="array" ref="C334">INDEX($P$5:$P$7,B334)</f>
        <v>4:00–5:25 م</v>
      </c>
      <c r="D334" s="31">
        <v>6</v>
      </c>
      <c r="E334" s="31" t="s">
        <v>95</v>
      </c>
      <c r="F334" s="32">
        <v>3</v>
      </c>
      <c r="G334" s="31" t="s">
        <v>67</v>
      </c>
      <c r="H334" s="27"/>
      <c r="I334" s="27"/>
      <c r="J334" s="27"/>
      <c r="K334" s="27"/>
      <c r="L334" s="27"/>
      <c r="M334" s="27"/>
      <c r="N334" s="27"/>
      <c r="O334" s="27"/>
      <c r="P334" s="27"/>
    </row>
    <row r="335" spans="1:16">
      <c r="A335" s="30">
        <v>13</v>
      </c>
      <c r="B335" s="31">
        <v>1</v>
      </c>
      <c r="C335" s="31" t="str" cm="1">
        <f t="array" ref="C335">INDEX($P$5:$P$7,B335)</f>
        <v>4:00–5:25 م</v>
      </c>
      <c r="D335" s="31">
        <v>7</v>
      </c>
      <c r="E335" s="31" t="s">
        <v>174</v>
      </c>
      <c r="F335" s="32">
        <v>3</v>
      </c>
      <c r="G335" s="31" t="s">
        <v>175</v>
      </c>
      <c r="H335" s="27"/>
      <c r="I335" s="27"/>
      <c r="J335" s="27"/>
      <c r="K335" s="27"/>
      <c r="L335" s="27"/>
      <c r="M335" s="27"/>
      <c r="N335" s="27"/>
      <c r="O335" s="27"/>
      <c r="P335" s="27"/>
    </row>
    <row r="336" spans="1:16">
      <c r="A336" s="30">
        <v>13</v>
      </c>
      <c r="B336" s="31">
        <v>1</v>
      </c>
      <c r="C336" s="31" t="str" cm="1">
        <f t="array" ref="C336">INDEX($P$5:$P$7,B336)</f>
        <v>4:00–5:25 م</v>
      </c>
      <c r="D336" s="31">
        <v>8</v>
      </c>
      <c r="E336" s="31" t="s">
        <v>174</v>
      </c>
      <c r="F336" s="32">
        <v>3</v>
      </c>
      <c r="G336" s="31" t="s">
        <v>162</v>
      </c>
      <c r="H336" s="27"/>
      <c r="I336" s="27"/>
      <c r="J336" s="27"/>
      <c r="K336" s="27"/>
      <c r="L336" s="27"/>
      <c r="M336" s="27"/>
      <c r="N336" s="27"/>
      <c r="O336" s="27"/>
      <c r="P336" s="27"/>
    </row>
    <row r="337" spans="1:16">
      <c r="A337" s="30">
        <v>13</v>
      </c>
      <c r="B337" s="31">
        <v>1</v>
      </c>
      <c r="C337" s="31" t="str" cm="1">
        <f t="array" ref="C337">INDEX($P$5:$P$7,B337)</f>
        <v>4:00–5:25 م</v>
      </c>
      <c r="D337" s="31">
        <v>9</v>
      </c>
      <c r="E337" s="31" t="s">
        <v>174</v>
      </c>
      <c r="F337" s="32">
        <v>3</v>
      </c>
      <c r="G337" s="31" t="s">
        <v>123</v>
      </c>
      <c r="H337" s="27"/>
      <c r="I337" s="27"/>
      <c r="J337" s="27"/>
      <c r="K337" s="27"/>
      <c r="L337" s="27"/>
      <c r="M337" s="27"/>
      <c r="N337" s="27"/>
      <c r="O337" s="27"/>
      <c r="P337" s="27"/>
    </row>
    <row r="338" spans="1:16">
      <c r="A338" s="30">
        <v>13</v>
      </c>
      <c r="B338" s="31">
        <v>2</v>
      </c>
      <c r="C338" s="31" t="str" cm="1">
        <f t="array" ref="C338">INDEX($P$5:$P$7,B338)</f>
        <v>5:35–7:00 م</v>
      </c>
      <c r="D338" s="31">
        <v>1</v>
      </c>
      <c r="E338" s="31" t="s">
        <v>295</v>
      </c>
      <c r="F338" s="32">
        <v>3</v>
      </c>
      <c r="G338" s="31" t="s">
        <v>293</v>
      </c>
      <c r="H338" s="27"/>
      <c r="I338" s="27"/>
      <c r="J338" s="27"/>
      <c r="K338" s="27"/>
      <c r="L338" s="27"/>
      <c r="M338" s="27"/>
      <c r="N338" s="27"/>
      <c r="O338" s="27"/>
      <c r="P338" s="27"/>
    </row>
    <row r="339" spans="1:16">
      <c r="A339" s="30">
        <v>13</v>
      </c>
      <c r="B339" s="31">
        <v>2</v>
      </c>
      <c r="C339" s="31" t="str" cm="1">
        <f t="array" ref="C339">INDEX($P$5:$P$7,B339)</f>
        <v>5:35–7:00 م</v>
      </c>
      <c r="D339" s="31">
        <v>2</v>
      </c>
      <c r="E339" s="31" t="s">
        <v>295</v>
      </c>
      <c r="F339" s="32">
        <v>3</v>
      </c>
      <c r="G339" s="31" t="s">
        <v>285</v>
      </c>
      <c r="H339" s="27"/>
      <c r="I339" s="27"/>
      <c r="J339" s="27"/>
      <c r="K339" s="27"/>
      <c r="L339" s="27"/>
      <c r="M339" s="27"/>
      <c r="N339" s="27"/>
      <c r="O339" s="27"/>
      <c r="P339" s="27"/>
    </row>
    <row r="340" spans="1:16">
      <c r="A340" s="30">
        <v>13</v>
      </c>
      <c r="B340" s="31">
        <v>2</v>
      </c>
      <c r="C340" s="31" t="str" cm="1">
        <f t="array" ref="C340">INDEX($P$5:$P$7,B340)</f>
        <v>5:35–7:00 م</v>
      </c>
      <c r="D340" s="31">
        <v>3</v>
      </c>
      <c r="E340" s="31" t="s">
        <v>295</v>
      </c>
      <c r="F340" s="32">
        <v>3</v>
      </c>
      <c r="G340" s="31" t="s">
        <v>269</v>
      </c>
      <c r="H340" s="27"/>
      <c r="I340" s="27"/>
      <c r="J340" s="27"/>
      <c r="K340" s="27"/>
      <c r="L340" s="27"/>
      <c r="M340" s="27"/>
      <c r="N340" s="27"/>
      <c r="O340" s="27"/>
      <c r="P340" s="27"/>
    </row>
    <row r="341" spans="1:16">
      <c r="A341" s="30">
        <v>13</v>
      </c>
      <c r="B341" s="31">
        <v>2</v>
      </c>
      <c r="C341" s="31" t="str" cm="1">
        <f t="array" ref="C341">INDEX($P$5:$P$7,B341)</f>
        <v>5:35–7:00 م</v>
      </c>
      <c r="D341" s="31">
        <v>4</v>
      </c>
      <c r="E341" s="31" t="s">
        <v>335</v>
      </c>
      <c r="F341" s="32">
        <v>3</v>
      </c>
      <c r="G341" s="31" t="s">
        <v>336</v>
      </c>
      <c r="H341" s="27"/>
      <c r="I341" s="27"/>
      <c r="J341" s="27"/>
      <c r="K341" s="27"/>
      <c r="L341" s="27"/>
      <c r="M341" s="27"/>
      <c r="N341" s="27"/>
      <c r="O341" s="27"/>
      <c r="P341" s="27"/>
    </row>
    <row r="342" spans="1:16">
      <c r="A342" s="30">
        <v>13</v>
      </c>
      <c r="B342" s="31">
        <v>2</v>
      </c>
      <c r="C342" s="31" t="str" cm="1">
        <f t="array" ref="C342">INDEX($P$5:$P$7,B342)</f>
        <v>5:35–7:00 م</v>
      </c>
      <c r="D342" s="31">
        <v>5</v>
      </c>
      <c r="E342" s="31" t="s">
        <v>335</v>
      </c>
      <c r="F342" s="32">
        <v>3</v>
      </c>
      <c r="G342" s="31" t="s">
        <v>333</v>
      </c>
      <c r="H342" s="27"/>
      <c r="I342" s="27"/>
      <c r="J342" s="27"/>
      <c r="K342" s="27"/>
      <c r="L342" s="27"/>
      <c r="M342" s="27"/>
      <c r="N342" s="27"/>
      <c r="O342" s="27"/>
      <c r="P342" s="27"/>
    </row>
    <row r="343" spans="1:16">
      <c r="A343" s="30">
        <v>13</v>
      </c>
      <c r="B343" s="31">
        <v>2</v>
      </c>
      <c r="C343" s="31" t="str" cm="1">
        <f t="array" ref="C343">INDEX($P$5:$P$7,B343)</f>
        <v>5:35–7:00 م</v>
      </c>
      <c r="D343" s="31">
        <v>6</v>
      </c>
      <c r="E343" s="31" t="s">
        <v>335</v>
      </c>
      <c r="F343" s="32">
        <v>3</v>
      </c>
      <c r="G343" s="31" t="s">
        <v>325</v>
      </c>
      <c r="H343" s="27"/>
      <c r="I343" s="27"/>
      <c r="J343" s="27"/>
      <c r="K343" s="27"/>
      <c r="L343" s="27"/>
      <c r="M343" s="27"/>
      <c r="N343" s="27"/>
      <c r="O343" s="27"/>
      <c r="P343" s="27"/>
    </row>
    <row r="344" spans="1:16">
      <c r="A344" s="30">
        <v>13</v>
      </c>
      <c r="B344" s="31">
        <v>2</v>
      </c>
      <c r="C344" s="31" t="str" cm="1">
        <f t="array" ref="C344">INDEX($P$5:$P$7,B344)</f>
        <v>5:35–7:00 م</v>
      </c>
      <c r="D344" s="31">
        <v>7</v>
      </c>
      <c r="E344" s="31" t="s">
        <v>448</v>
      </c>
      <c r="F344" s="32">
        <v>3</v>
      </c>
      <c r="G344" s="31" t="s">
        <v>449</v>
      </c>
      <c r="H344" s="27"/>
      <c r="I344" s="27"/>
      <c r="J344" s="27"/>
      <c r="K344" s="27"/>
      <c r="L344" s="27"/>
      <c r="M344" s="27"/>
      <c r="N344" s="27"/>
      <c r="O344" s="27"/>
      <c r="P344" s="27"/>
    </row>
    <row r="345" spans="1:16">
      <c r="A345" s="30">
        <v>13</v>
      </c>
      <c r="B345" s="31">
        <v>2</v>
      </c>
      <c r="C345" s="31" t="str" cm="1">
        <f t="array" ref="C345">INDEX($P$5:$P$7,B345)</f>
        <v>5:35–7:00 م</v>
      </c>
      <c r="D345" s="31">
        <v>8</v>
      </c>
      <c r="E345" s="31" t="s">
        <v>448</v>
      </c>
      <c r="F345" s="32">
        <v>3</v>
      </c>
      <c r="G345" s="31" t="s">
        <v>441</v>
      </c>
      <c r="H345" s="27"/>
      <c r="I345" s="27"/>
      <c r="J345" s="27"/>
      <c r="K345" s="27"/>
      <c r="L345" s="27"/>
      <c r="M345" s="27"/>
      <c r="N345" s="27"/>
      <c r="O345" s="27"/>
      <c r="P345" s="27"/>
    </row>
    <row r="346" spans="1:16">
      <c r="A346" s="30">
        <v>13</v>
      </c>
      <c r="B346" s="31">
        <v>2</v>
      </c>
      <c r="C346" s="31" t="str" cm="1">
        <f t="array" ref="C346">INDEX($P$5:$P$7,B346)</f>
        <v>5:35–7:00 م</v>
      </c>
      <c r="D346" s="31">
        <v>9</v>
      </c>
      <c r="E346" s="31" t="s">
        <v>448</v>
      </c>
      <c r="F346" s="32">
        <v>3</v>
      </c>
      <c r="G346" s="31" t="s">
        <v>417</v>
      </c>
      <c r="H346" s="27"/>
      <c r="I346" s="27"/>
      <c r="J346" s="27"/>
      <c r="K346" s="27"/>
      <c r="L346" s="27"/>
      <c r="M346" s="27"/>
      <c r="N346" s="27"/>
      <c r="O346" s="27"/>
      <c r="P346" s="27"/>
    </row>
    <row r="347" spans="1:16">
      <c r="A347" s="30">
        <v>13</v>
      </c>
      <c r="B347" s="31">
        <v>3</v>
      </c>
      <c r="C347" s="31" t="str" cm="1">
        <f t="array" ref="C347">INDEX($P$5:$P$7,B347)</f>
        <v>7:10–8:35 م</v>
      </c>
      <c r="D347" s="31">
        <v>1</v>
      </c>
      <c r="E347" s="31" t="s">
        <v>653</v>
      </c>
      <c r="F347" s="32">
        <v>3</v>
      </c>
      <c r="G347" s="31" t="s">
        <v>575</v>
      </c>
      <c r="H347" s="27"/>
      <c r="I347" s="27"/>
      <c r="J347" s="27"/>
      <c r="K347" s="27"/>
      <c r="L347" s="27"/>
      <c r="M347" s="27"/>
      <c r="N347" s="27"/>
      <c r="O347" s="27"/>
      <c r="P347" s="27"/>
    </row>
    <row r="348" spans="1:16">
      <c r="A348" s="30">
        <v>13</v>
      </c>
      <c r="B348" s="31">
        <v>3</v>
      </c>
      <c r="C348" s="31" t="str" cm="1">
        <f t="array" ref="C348">INDEX($P$5:$P$7,B348)</f>
        <v>7:10–8:35 م</v>
      </c>
      <c r="D348" s="31">
        <v>2</v>
      </c>
      <c r="E348" s="31" t="s">
        <v>653</v>
      </c>
      <c r="F348" s="32">
        <v>3</v>
      </c>
      <c r="G348" s="31" t="s">
        <v>553</v>
      </c>
      <c r="H348" s="27"/>
      <c r="I348" s="27"/>
      <c r="J348" s="27"/>
      <c r="K348" s="27"/>
      <c r="L348" s="27"/>
      <c r="M348" s="27"/>
      <c r="N348" s="27"/>
      <c r="O348" s="27"/>
      <c r="P348" s="27"/>
    </row>
    <row r="349" spans="1:16">
      <c r="A349" s="30">
        <v>13</v>
      </c>
      <c r="B349" s="31">
        <v>3</v>
      </c>
      <c r="C349" s="31" t="str" cm="1">
        <f t="array" ref="C349">INDEX($P$5:$P$7,B349)</f>
        <v>7:10–8:35 م</v>
      </c>
      <c r="D349" s="31">
        <v>3</v>
      </c>
      <c r="E349" s="31" t="s">
        <v>653</v>
      </c>
      <c r="F349" s="32">
        <v>3</v>
      </c>
      <c r="G349" s="31" t="s">
        <v>532</v>
      </c>
      <c r="H349" s="27"/>
      <c r="I349" s="27"/>
      <c r="J349" s="27"/>
      <c r="K349" s="27"/>
      <c r="L349" s="27"/>
      <c r="M349" s="27"/>
      <c r="N349" s="27"/>
      <c r="O349" s="27"/>
      <c r="P349" s="27"/>
    </row>
    <row r="350" spans="1:16">
      <c r="A350" s="30">
        <v>13</v>
      </c>
      <c r="B350" s="31">
        <v>3</v>
      </c>
      <c r="C350" s="31" t="str" cm="1">
        <f t="array" ref="C350">INDEX($P$5:$P$7,B350)</f>
        <v>7:10–8:35 م</v>
      </c>
      <c r="D350" s="31">
        <v>4</v>
      </c>
      <c r="E350" s="31" t="s">
        <v>654</v>
      </c>
      <c r="F350" s="32">
        <v>3</v>
      </c>
      <c r="G350" s="31" t="s">
        <v>655</v>
      </c>
      <c r="H350" s="27"/>
      <c r="I350" s="27"/>
      <c r="J350" s="27"/>
      <c r="K350" s="27"/>
      <c r="L350" s="27"/>
      <c r="M350" s="27"/>
      <c r="N350" s="27"/>
      <c r="O350" s="27"/>
      <c r="P350" s="27"/>
    </row>
    <row r="351" spans="1:16">
      <c r="A351" s="30">
        <v>13</v>
      </c>
      <c r="B351" s="31">
        <v>3</v>
      </c>
      <c r="C351" s="31" t="str" cm="1">
        <f t="array" ref="C351">INDEX($P$5:$P$7,B351)</f>
        <v>7:10–8:35 م</v>
      </c>
      <c r="D351" s="31">
        <v>5</v>
      </c>
      <c r="E351" s="31" t="s">
        <v>654</v>
      </c>
      <c r="F351" s="32">
        <v>3</v>
      </c>
      <c r="G351" s="31" t="s">
        <v>650</v>
      </c>
      <c r="H351" s="27"/>
      <c r="I351" s="27"/>
      <c r="J351" s="27"/>
      <c r="K351" s="27"/>
      <c r="L351" s="27"/>
      <c r="M351" s="27"/>
      <c r="N351" s="27"/>
      <c r="O351" s="27"/>
      <c r="P351" s="27"/>
    </row>
    <row r="352" spans="1:16">
      <c r="A352" s="30">
        <v>13</v>
      </c>
      <c r="B352" s="31">
        <v>3</v>
      </c>
      <c r="C352" s="31" t="str" cm="1">
        <f t="array" ref="C352">INDEX($P$5:$P$7,B352)</f>
        <v>7:10–8:35 م</v>
      </c>
      <c r="D352" s="31">
        <v>6</v>
      </c>
      <c r="E352" s="31" t="s">
        <v>654</v>
      </c>
      <c r="F352" s="32">
        <v>3</v>
      </c>
      <c r="G352" s="31" t="s">
        <v>640</v>
      </c>
      <c r="H352" s="27"/>
      <c r="I352" s="27"/>
      <c r="J352" s="27"/>
      <c r="K352" s="27"/>
      <c r="L352" s="27"/>
      <c r="M352" s="27"/>
      <c r="N352" s="27"/>
      <c r="O352" s="27"/>
      <c r="P352" s="27"/>
    </row>
    <row r="353" spans="1:16">
      <c r="A353" s="30">
        <v>13</v>
      </c>
      <c r="B353" s="31">
        <v>3</v>
      </c>
      <c r="C353" s="31" t="str" cm="1">
        <f t="array" ref="C353">INDEX($P$5:$P$7,B353)</f>
        <v>7:10–8:35 م</v>
      </c>
      <c r="D353" s="31">
        <v>7</v>
      </c>
      <c r="E353" s="31" t="s">
        <v>762</v>
      </c>
      <c r="F353" s="32">
        <v>3</v>
      </c>
      <c r="G353" s="31" t="s">
        <v>763</v>
      </c>
      <c r="H353" s="27"/>
      <c r="I353" s="27"/>
      <c r="J353" s="27"/>
      <c r="K353" s="27"/>
      <c r="L353" s="27"/>
      <c r="M353" s="27"/>
      <c r="N353" s="27"/>
      <c r="O353" s="27"/>
      <c r="P353" s="27"/>
    </row>
    <row r="354" spans="1:16">
      <c r="A354" s="30">
        <v>13</v>
      </c>
      <c r="B354" s="31">
        <v>3</v>
      </c>
      <c r="C354" s="31" t="str" cm="1">
        <f t="array" ref="C354">INDEX($P$5:$P$7,B354)</f>
        <v>7:10–8:35 م</v>
      </c>
      <c r="D354" s="31">
        <v>8</v>
      </c>
      <c r="E354" s="31" t="s">
        <v>762</v>
      </c>
      <c r="F354" s="32">
        <v>3</v>
      </c>
      <c r="G354" s="31" t="s">
        <v>755</v>
      </c>
      <c r="H354" s="27"/>
      <c r="I354" s="27"/>
      <c r="J354" s="27"/>
      <c r="K354" s="27"/>
      <c r="L354" s="27"/>
      <c r="M354" s="27"/>
      <c r="N354" s="27"/>
      <c r="O354" s="27"/>
      <c r="P354" s="27"/>
    </row>
    <row r="355" spans="1:16">
      <c r="A355" s="30">
        <v>13</v>
      </c>
      <c r="B355" s="31">
        <v>3</v>
      </c>
      <c r="C355" s="31" t="str" cm="1">
        <f t="array" ref="C355">INDEX($P$5:$P$7,B355)</f>
        <v>7:10–8:35 م</v>
      </c>
      <c r="D355" s="31">
        <v>9</v>
      </c>
      <c r="E355" s="31" t="s">
        <v>762</v>
      </c>
      <c r="F355" s="32">
        <v>3</v>
      </c>
      <c r="G355" s="31" t="s">
        <v>736</v>
      </c>
      <c r="H355" s="27"/>
      <c r="I355" s="27"/>
      <c r="J355" s="27"/>
      <c r="K355" s="27"/>
      <c r="L355" s="27"/>
      <c r="M355" s="27"/>
      <c r="N355" s="27"/>
      <c r="O355" s="27"/>
      <c r="P355" s="27"/>
    </row>
    <row r="356" spans="1:16">
      <c r="A356" s="30">
        <v>14</v>
      </c>
      <c r="B356" s="31">
        <v>1</v>
      </c>
      <c r="C356" s="31" t="str" cm="1">
        <f t="array" ref="C356">INDEX($P$5:$P$7,B356)</f>
        <v>4:00–5:25 م</v>
      </c>
      <c r="D356" s="31">
        <v>1</v>
      </c>
      <c r="E356" s="31" t="s">
        <v>19</v>
      </c>
      <c r="F356" s="32">
        <v>3</v>
      </c>
      <c r="G356" s="31" t="s">
        <v>23</v>
      </c>
      <c r="H356" s="27"/>
      <c r="I356" s="27"/>
      <c r="J356" s="27"/>
      <c r="K356" s="27"/>
      <c r="L356" s="27"/>
      <c r="M356" s="27"/>
      <c r="N356" s="27"/>
      <c r="O356" s="27"/>
      <c r="P356" s="27"/>
    </row>
    <row r="357" spans="1:16">
      <c r="A357" s="30">
        <v>14</v>
      </c>
      <c r="B357" s="31">
        <v>1</v>
      </c>
      <c r="C357" s="31" t="str" cm="1">
        <f t="array" ref="C357">INDEX($P$5:$P$7,B357)</f>
        <v>4:00–5:25 م</v>
      </c>
      <c r="D357" s="31">
        <v>2</v>
      </c>
      <c r="E357" s="31" t="s">
        <v>19</v>
      </c>
      <c r="F357" s="32">
        <v>3</v>
      </c>
      <c r="G357" s="31" t="s">
        <v>24</v>
      </c>
      <c r="H357" s="27"/>
      <c r="I357" s="27"/>
      <c r="J357" s="27"/>
      <c r="K357" s="27"/>
      <c r="L357" s="27"/>
      <c r="M357" s="27"/>
      <c r="N357" s="27"/>
      <c r="O357" s="27"/>
      <c r="P357" s="27"/>
    </row>
    <row r="358" spans="1:16">
      <c r="A358" s="30">
        <v>14</v>
      </c>
      <c r="B358" s="31">
        <v>1</v>
      </c>
      <c r="C358" s="31" t="str" cm="1">
        <f t="array" ref="C358">INDEX($P$5:$P$7,B358)</f>
        <v>4:00–5:25 م</v>
      </c>
      <c r="D358" s="31">
        <v>3</v>
      </c>
      <c r="E358" s="31" t="s">
        <v>19</v>
      </c>
      <c r="F358" s="32">
        <v>3</v>
      </c>
      <c r="G358" s="31" t="s">
        <v>25</v>
      </c>
      <c r="H358" s="27"/>
      <c r="I358" s="27"/>
      <c r="J358" s="27"/>
      <c r="K358" s="27"/>
      <c r="L358" s="27"/>
      <c r="M358" s="27"/>
      <c r="N358" s="27"/>
      <c r="O358" s="27"/>
      <c r="P358" s="27"/>
    </row>
    <row r="359" spans="1:16">
      <c r="A359" s="30">
        <v>14</v>
      </c>
      <c r="B359" s="31">
        <v>1</v>
      </c>
      <c r="C359" s="31" t="str" cm="1">
        <f t="array" ref="C359">INDEX($P$5:$P$7,B359)</f>
        <v>4:00–5:25 م</v>
      </c>
      <c r="D359" s="31">
        <v>4</v>
      </c>
      <c r="E359" s="31" t="s">
        <v>95</v>
      </c>
      <c r="F359" s="32">
        <v>3</v>
      </c>
      <c r="G359" s="31" t="s">
        <v>75</v>
      </c>
      <c r="H359" s="27"/>
      <c r="I359" s="27"/>
      <c r="J359" s="27"/>
      <c r="K359" s="27"/>
      <c r="L359" s="27"/>
      <c r="M359" s="27"/>
      <c r="N359" s="27"/>
      <c r="O359" s="27"/>
      <c r="P359" s="27"/>
    </row>
    <row r="360" spans="1:16">
      <c r="A360" s="30">
        <v>14</v>
      </c>
      <c r="B360" s="31">
        <v>1</v>
      </c>
      <c r="C360" s="31" t="str" cm="1">
        <f t="array" ref="C360">INDEX($P$5:$P$7,B360)</f>
        <v>4:00–5:25 م</v>
      </c>
      <c r="D360" s="31">
        <v>5</v>
      </c>
      <c r="E360" s="31" t="s">
        <v>95</v>
      </c>
      <c r="F360" s="32">
        <v>3</v>
      </c>
      <c r="G360" s="31" t="s">
        <v>84</v>
      </c>
      <c r="H360" s="27"/>
      <c r="I360" s="27"/>
      <c r="J360" s="27"/>
      <c r="K360" s="27"/>
      <c r="L360" s="27"/>
      <c r="M360" s="27"/>
      <c r="N360" s="27"/>
      <c r="O360" s="27"/>
      <c r="P360" s="27"/>
    </row>
    <row r="361" spans="1:16">
      <c r="A361" s="30">
        <v>14</v>
      </c>
      <c r="B361" s="31">
        <v>1</v>
      </c>
      <c r="C361" s="31" t="str" cm="1">
        <f t="array" ref="C361">INDEX($P$5:$P$7,B361)</f>
        <v>4:00–5:25 م</v>
      </c>
      <c r="D361" s="31">
        <v>6</v>
      </c>
      <c r="E361" s="31" t="s">
        <v>95</v>
      </c>
      <c r="F361" s="32">
        <v>3</v>
      </c>
      <c r="G361" s="31" t="s">
        <v>58</v>
      </c>
      <c r="H361" s="27"/>
      <c r="I361" s="27"/>
      <c r="J361" s="27"/>
      <c r="K361" s="27"/>
      <c r="L361" s="27"/>
      <c r="M361" s="27"/>
      <c r="N361" s="27"/>
      <c r="O361" s="27"/>
      <c r="P361" s="27"/>
    </row>
    <row r="362" spans="1:16">
      <c r="A362" s="30">
        <v>14</v>
      </c>
      <c r="B362" s="31">
        <v>1</v>
      </c>
      <c r="C362" s="31" t="str" cm="1">
        <f t="array" ref="C362">INDEX($P$5:$P$7,B362)</f>
        <v>4:00–5:25 م</v>
      </c>
      <c r="D362" s="31">
        <v>7</v>
      </c>
      <c r="E362" s="31" t="s">
        <v>174</v>
      </c>
      <c r="F362" s="32">
        <v>3</v>
      </c>
      <c r="G362" s="31" t="s">
        <v>140</v>
      </c>
      <c r="H362" s="27"/>
      <c r="I362" s="27"/>
      <c r="J362" s="27"/>
      <c r="K362" s="27"/>
      <c r="L362" s="27"/>
      <c r="M362" s="27"/>
      <c r="N362" s="27"/>
      <c r="O362" s="27"/>
      <c r="P362" s="27"/>
    </row>
    <row r="363" spans="1:16">
      <c r="A363" s="30">
        <v>14</v>
      </c>
      <c r="B363" s="31">
        <v>1</v>
      </c>
      <c r="C363" s="31" t="str" cm="1">
        <f t="array" ref="C363">INDEX($P$5:$P$7,B363)</f>
        <v>4:00–5:25 م</v>
      </c>
      <c r="D363" s="31">
        <v>8</v>
      </c>
      <c r="E363" s="31" t="s">
        <v>174</v>
      </c>
      <c r="F363" s="32">
        <v>3</v>
      </c>
      <c r="G363" s="31" t="s">
        <v>176</v>
      </c>
      <c r="H363" s="27"/>
      <c r="I363" s="27"/>
      <c r="J363" s="27"/>
      <c r="K363" s="27"/>
      <c r="L363" s="27"/>
      <c r="M363" s="27"/>
      <c r="N363" s="27"/>
      <c r="O363" s="27"/>
      <c r="P363" s="27"/>
    </row>
    <row r="364" spans="1:16">
      <c r="A364" s="30">
        <v>14</v>
      </c>
      <c r="B364" s="31">
        <v>1</v>
      </c>
      <c r="C364" s="31" t="str" cm="1">
        <f t="array" ref="C364">INDEX($P$5:$P$7,B364)</f>
        <v>4:00–5:25 م</v>
      </c>
      <c r="D364" s="31">
        <v>9</v>
      </c>
      <c r="E364" s="31" t="s">
        <v>174</v>
      </c>
      <c r="F364" s="32">
        <v>3</v>
      </c>
      <c r="G364" s="31" t="s">
        <v>116</v>
      </c>
      <c r="H364" s="27"/>
      <c r="I364" s="27"/>
      <c r="J364" s="27"/>
      <c r="K364" s="27"/>
      <c r="L364" s="27"/>
      <c r="M364" s="27"/>
      <c r="N364" s="27"/>
      <c r="O364" s="27"/>
      <c r="P364" s="27"/>
    </row>
    <row r="365" spans="1:16">
      <c r="A365" s="30">
        <v>14</v>
      </c>
      <c r="B365" s="31">
        <v>2</v>
      </c>
      <c r="C365" s="31" t="str" cm="1">
        <f t="array" ref="C365">INDEX($P$5:$P$7,B365)</f>
        <v>5:35–7:00 م</v>
      </c>
      <c r="D365" s="31">
        <v>1</v>
      </c>
      <c r="E365" s="31" t="s">
        <v>295</v>
      </c>
      <c r="F365" s="32">
        <v>3</v>
      </c>
      <c r="G365" s="31" t="s">
        <v>283</v>
      </c>
      <c r="H365" s="27"/>
      <c r="I365" s="27"/>
      <c r="J365" s="27"/>
      <c r="K365" s="27"/>
      <c r="L365" s="27"/>
      <c r="M365" s="27"/>
      <c r="N365" s="27"/>
      <c r="O365" s="27"/>
      <c r="P365" s="27"/>
    </row>
    <row r="366" spans="1:16">
      <c r="A366" s="30">
        <v>14</v>
      </c>
      <c r="B366" s="31">
        <v>2</v>
      </c>
      <c r="C366" s="31" t="str" cm="1">
        <f t="array" ref="C366">INDEX($P$5:$P$7,B366)</f>
        <v>5:35–7:00 م</v>
      </c>
      <c r="D366" s="31">
        <v>2</v>
      </c>
      <c r="E366" s="31" t="s">
        <v>295</v>
      </c>
      <c r="F366" s="32">
        <v>3</v>
      </c>
      <c r="G366" s="31" t="s">
        <v>288</v>
      </c>
      <c r="H366" s="27"/>
      <c r="I366" s="27"/>
      <c r="J366" s="27"/>
      <c r="K366" s="27"/>
      <c r="L366" s="27"/>
      <c r="M366" s="27"/>
      <c r="N366" s="27"/>
      <c r="O366" s="27"/>
      <c r="P366" s="27"/>
    </row>
    <row r="367" spans="1:16">
      <c r="A367" s="30">
        <v>14</v>
      </c>
      <c r="B367" s="31">
        <v>2</v>
      </c>
      <c r="C367" s="31" t="str" cm="1">
        <f t="array" ref="C367">INDEX($P$5:$P$7,B367)</f>
        <v>5:35–7:00 م</v>
      </c>
      <c r="D367" s="31">
        <v>3</v>
      </c>
      <c r="E367" s="31" t="s">
        <v>295</v>
      </c>
      <c r="F367" s="32">
        <v>3</v>
      </c>
      <c r="G367" s="31" t="s">
        <v>248</v>
      </c>
      <c r="H367" s="27"/>
      <c r="I367" s="27"/>
      <c r="J367" s="27"/>
      <c r="K367" s="27"/>
      <c r="L367" s="27"/>
      <c r="M367" s="27"/>
      <c r="N367" s="27"/>
      <c r="O367" s="27"/>
      <c r="P367" s="27"/>
    </row>
    <row r="368" spans="1:16">
      <c r="A368" s="30">
        <v>14</v>
      </c>
      <c r="B368" s="31">
        <v>2</v>
      </c>
      <c r="C368" s="31" t="str" cm="1">
        <f t="array" ref="C368">INDEX($P$5:$P$7,B368)</f>
        <v>5:35–7:00 م</v>
      </c>
      <c r="D368" s="31">
        <v>4</v>
      </c>
      <c r="E368" s="31" t="s">
        <v>335</v>
      </c>
      <c r="F368" s="32">
        <v>3</v>
      </c>
      <c r="G368" s="31" t="s">
        <v>331</v>
      </c>
      <c r="H368" s="27"/>
      <c r="I368" s="27"/>
      <c r="J368" s="27"/>
      <c r="K368" s="27"/>
      <c r="L368" s="27"/>
      <c r="M368" s="27"/>
      <c r="N368" s="27"/>
      <c r="O368" s="27"/>
      <c r="P368" s="27"/>
    </row>
    <row r="369" spans="1:16">
      <c r="A369" s="30">
        <v>14</v>
      </c>
      <c r="B369" s="31">
        <v>2</v>
      </c>
      <c r="C369" s="31" t="str" cm="1">
        <f t="array" ref="C369">INDEX($P$5:$P$7,B369)</f>
        <v>5:35–7:00 م</v>
      </c>
      <c r="D369" s="31">
        <v>5</v>
      </c>
      <c r="E369" s="31" t="s">
        <v>335</v>
      </c>
      <c r="F369" s="32">
        <v>3</v>
      </c>
      <c r="G369" s="31" t="s">
        <v>337</v>
      </c>
      <c r="H369" s="27"/>
      <c r="I369" s="27"/>
      <c r="J369" s="27"/>
      <c r="K369" s="27"/>
      <c r="L369" s="27"/>
      <c r="M369" s="27"/>
      <c r="N369" s="27"/>
      <c r="O369" s="27"/>
      <c r="P369" s="27"/>
    </row>
    <row r="370" spans="1:16">
      <c r="A370" s="30">
        <v>14</v>
      </c>
      <c r="B370" s="31">
        <v>2</v>
      </c>
      <c r="C370" s="31" t="str" cm="1">
        <f t="array" ref="C370">INDEX($P$5:$P$7,B370)</f>
        <v>5:35–7:00 م</v>
      </c>
      <c r="D370" s="31">
        <v>6</v>
      </c>
      <c r="E370" s="31" t="s">
        <v>335</v>
      </c>
      <c r="F370" s="32">
        <v>3</v>
      </c>
      <c r="G370" s="31" t="s">
        <v>317</v>
      </c>
      <c r="H370" s="27"/>
      <c r="I370" s="27"/>
      <c r="J370" s="27"/>
      <c r="K370" s="27"/>
      <c r="L370" s="27"/>
      <c r="M370" s="27"/>
      <c r="N370" s="27"/>
      <c r="O370" s="27"/>
      <c r="P370" s="27"/>
    </row>
    <row r="371" spans="1:16">
      <c r="A371" s="30">
        <v>14</v>
      </c>
      <c r="B371" s="31">
        <v>2</v>
      </c>
      <c r="C371" s="31" t="str" cm="1">
        <f t="array" ref="C371">INDEX($P$5:$P$7,B371)</f>
        <v>5:35–7:00 م</v>
      </c>
      <c r="D371" s="31">
        <v>7</v>
      </c>
      <c r="E371" s="31" t="s">
        <v>448</v>
      </c>
      <c r="F371" s="32">
        <v>3</v>
      </c>
      <c r="G371" s="31" t="s">
        <v>434</v>
      </c>
      <c r="H371" s="27"/>
      <c r="I371" s="27"/>
      <c r="J371" s="27"/>
      <c r="K371" s="27"/>
      <c r="L371" s="27"/>
      <c r="M371" s="27"/>
      <c r="N371" s="27"/>
      <c r="O371" s="27"/>
      <c r="P371" s="27"/>
    </row>
    <row r="372" spans="1:16">
      <c r="A372" s="30">
        <v>14</v>
      </c>
      <c r="B372" s="31">
        <v>2</v>
      </c>
      <c r="C372" s="31" t="str" cm="1">
        <f t="array" ref="C372">INDEX($P$5:$P$7,B372)</f>
        <v>5:35–7:00 م</v>
      </c>
      <c r="D372" s="31">
        <v>8</v>
      </c>
      <c r="E372" s="31" t="s">
        <v>448</v>
      </c>
      <c r="F372" s="32">
        <v>3</v>
      </c>
      <c r="G372" s="31" t="s">
        <v>450</v>
      </c>
      <c r="H372" s="27"/>
      <c r="I372" s="27"/>
      <c r="J372" s="27"/>
      <c r="K372" s="27"/>
      <c r="L372" s="27"/>
      <c r="M372" s="27"/>
      <c r="N372" s="27"/>
      <c r="O372" s="27"/>
      <c r="P372" s="27"/>
    </row>
    <row r="373" spans="1:16">
      <c r="A373" s="30">
        <v>14</v>
      </c>
      <c r="B373" s="31">
        <v>2</v>
      </c>
      <c r="C373" s="31" t="str" cm="1">
        <f t="array" ref="C373">INDEX($P$5:$P$7,B373)</f>
        <v>5:35–7:00 م</v>
      </c>
      <c r="D373" s="31">
        <v>9</v>
      </c>
      <c r="E373" s="31" t="s">
        <v>448</v>
      </c>
      <c r="F373" s="32">
        <v>3</v>
      </c>
      <c r="G373" s="31" t="s">
        <v>370</v>
      </c>
      <c r="H373" s="27"/>
      <c r="I373" s="27"/>
      <c r="J373" s="27"/>
      <c r="K373" s="27"/>
      <c r="L373" s="27"/>
      <c r="M373" s="27"/>
      <c r="N373" s="27"/>
      <c r="O373" s="27"/>
      <c r="P373" s="27"/>
    </row>
    <row r="374" spans="1:16">
      <c r="A374" s="30">
        <v>14</v>
      </c>
      <c r="B374" s="31">
        <v>3</v>
      </c>
      <c r="C374" s="31" t="str" cm="1">
        <f t="array" ref="C374">INDEX($P$5:$P$7,B374)</f>
        <v>7:10–8:35 م</v>
      </c>
      <c r="D374" s="31">
        <v>1</v>
      </c>
      <c r="E374" s="31" t="s">
        <v>653</v>
      </c>
      <c r="F374" s="32">
        <v>3</v>
      </c>
      <c r="G374" s="31" t="s">
        <v>544</v>
      </c>
      <c r="H374" s="27"/>
      <c r="I374" s="27"/>
      <c r="J374" s="27"/>
      <c r="K374" s="27"/>
      <c r="L374" s="27"/>
      <c r="M374" s="27"/>
      <c r="N374" s="27"/>
      <c r="O374" s="27"/>
      <c r="P374" s="27"/>
    </row>
    <row r="375" spans="1:16">
      <c r="A375" s="30">
        <v>14</v>
      </c>
      <c r="B375" s="31">
        <v>3</v>
      </c>
      <c r="C375" s="31" t="str" cm="1">
        <f t="array" ref="C375">INDEX($P$5:$P$7,B375)</f>
        <v>7:10–8:35 م</v>
      </c>
      <c r="D375" s="31">
        <v>2</v>
      </c>
      <c r="E375" s="31" t="s">
        <v>653</v>
      </c>
      <c r="F375" s="32">
        <v>3</v>
      </c>
      <c r="G375" s="31" t="s">
        <v>564</v>
      </c>
      <c r="H375" s="27"/>
      <c r="I375" s="27"/>
      <c r="J375" s="27"/>
      <c r="K375" s="27"/>
      <c r="L375" s="27"/>
      <c r="M375" s="27"/>
      <c r="N375" s="27"/>
      <c r="O375" s="27"/>
      <c r="P375" s="27"/>
    </row>
    <row r="376" spans="1:16">
      <c r="A376" s="30">
        <v>14</v>
      </c>
      <c r="B376" s="31">
        <v>3</v>
      </c>
      <c r="C376" s="31" t="str" cm="1">
        <f t="array" ref="C376">INDEX($P$5:$P$7,B376)</f>
        <v>7:10–8:35 م</v>
      </c>
      <c r="D376" s="31">
        <v>3</v>
      </c>
      <c r="E376" s="31" t="s">
        <v>653</v>
      </c>
      <c r="F376" s="32">
        <v>3</v>
      </c>
      <c r="G376" s="31" t="s">
        <v>513</v>
      </c>
      <c r="H376" s="27"/>
      <c r="I376" s="27"/>
      <c r="J376" s="27"/>
      <c r="K376" s="27"/>
      <c r="L376" s="27"/>
      <c r="M376" s="27"/>
      <c r="N376" s="27"/>
      <c r="O376" s="27"/>
      <c r="P376" s="27"/>
    </row>
    <row r="377" spans="1:16">
      <c r="A377" s="30">
        <v>14</v>
      </c>
      <c r="B377" s="31">
        <v>3</v>
      </c>
      <c r="C377" s="31" t="str" cm="1">
        <f t="array" ref="C377">INDEX($P$5:$P$7,B377)</f>
        <v>7:10–8:35 م</v>
      </c>
      <c r="D377" s="31">
        <v>4</v>
      </c>
      <c r="E377" s="31" t="s">
        <v>654</v>
      </c>
      <c r="F377" s="32">
        <v>3</v>
      </c>
      <c r="G377" s="31" t="s">
        <v>647</v>
      </c>
      <c r="H377" s="27"/>
      <c r="I377" s="27"/>
      <c r="J377" s="27"/>
      <c r="K377" s="27"/>
      <c r="L377" s="27"/>
      <c r="M377" s="27"/>
      <c r="N377" s="27"/>
      <c r="O377" s="27"/>
      <c r="P377" s="27"/>
    </row>
    <row r="378" spans="1:16">
      <c r="A378" s="30">
        <v>14</v>
      </c>
      <c r="B378" s="31">
        <v>3</v>
      </c>
      <c r="C378" s="31" t="str" cm="1">
        <f t="array" ref="C378">INDEX($P$5:$P$7,B378)</f>
        <v>7:10–8:35 م</v>
      </c>
      <c r="D378" s="31">
        <v>5</v>
      </c>
      <c r="E378" s="31" t="s">
        <v>654</v>
      </c>
      <c r="F378" s="32">
        <v>3</v>
      </c>
      <c r="G378" s="31" t="s">
        <v>656</v>
      </c>
      <c r="H378" s="27"/>
      <c r="I378" s="27"/>
      <c r="J378" s="27"/>
      <c r="K378" s="27"/>
      <c r="L378" s="27"/>
      <c r="M378" s="27"/>
      <c r="N378" s="27"/>
      <c r="O378" s="27"/>
      <c r="P378" s="27"/>
    </row>
    <row r="379" spans="1:16">
      <c r="A379" s="30">
        <v>14</v>
      </c>
      <c r="B379" s="31">
        <v>3</v>
      </c>
      <c r="C379" s="31" t="str" cm="1">
        <f t="array" ref="C379">INDEX($P$5:$P$7,B379)</f>
        <v>7:10–8:35 م</v>
      </c>
      <c r="D379" s="31">
        <v>6</v>
      </c>
      <c r="E379" s="31" t="s">
        <v>654</v>
      </c>
      <c r="F379" s="32">
        <v>3</v>
      </c>
      <c r="G379" s="31" t="s">
        <v>631</v>
      </c>
      <c r="H379" s="27"/>
      <c r="I379" s="27"/>
      <c r="J379" s="27"/>
      <c r="K379" s="27"/>
      <c r="L379" s="27"/>
      <c r="M379" s="27"/>
      <c r="N379" s="27"/>
      <c r="O379" s="27"/>
      <c r="P379" s="27"/>
    </row>
    <row r="380" spans="1:16">
      <c r="A380" s="30">
        <v>14</v>
      </c>
      <c r="B380" s="31">
        <v>3</v>
      </c>
      <c r="C380" s="31" t="str" cm="1">
        <f t="array" ref="C380">INDEX($P$5:$P$7,B380)</f>
        <v>7:10–8:35 م</v>
      </c>
      <c r="D380" s="31">
        <v>7</v>
      </c>
      <c r="E380" s="31" t="s">
        <v>762</v>
      </c>
      <c r="F380" s="32">
        <v>3</v>
      </c>
      <c r="G380" s="31" t="s">
        <v>748</v>
      </c>
      <c r="H380" s="27"/>
      <c r="I380" s="27"/>
      <c r="J380" s="27"/>
      <c r="K380" s="27"/>
      <c r="L380" s="27"/>
      <c r="M380" s="27"/>
      <c r="N380" s="27"/>
      <c r="O380" s="27"/>
      <c r="P380" s="27"/>
    </row>
    <row r="381" spans="1:16">
      <c r="A381" s="30">
        <v>14</v>
      </c>
      <c r="B381" s="31">
        <v>3</v>
      </c>
      <c r="C381" s="31" t="str" cm="1">
        <f t="array" ref="C381">INDEX($P$5:$P$7,B381)</f>
        <v>7:10–8:35 م</v>
      </c>
      <c r="D381" s="31">
        <v>8</v>
      </c>
      <c r="E381" s="31" t="s">
        <v>762</v>
      </c>
      <c r="F381" s="32">
        <v>3</v>
      </c>
      <c r="G381" s="31" t="s">
        <v>764</v>
      </c>
      <c r="H381" s="27"/>
      <c r="I381" s="27"/>
      <c r="J381" s="27"/>
      <c r="K381" s="27"/>
      <c r="L381" s="27"/>
      <c r="M381" s="27"/>
      <c r="N381" s="27"/>
      <c r="O381" s="27"/>
      <c r="P381" s="27"/>
    </row>
    <row r="382" spans="1:16">
      <c r="A382" s="30">
        <v>14</v>
      </c>
      <c r="B382" s="31">
        <v>3</v>
      </c>
      <c r="C382" s="31" t="str" cm="1">
        <f t="array" ref="C382">INDEX($P$5:$P$7,B382)</f>
        <v>7:10–8:35 م</v>
      </c>
      <c r="D382" s="31">
        <v>9</v>
      </c>
      <c r="E382" s="31" t="s">
        <v>762</v>
      </c>
      <c r="F382" s="32">
        <v>3</v>
      </c>
      <c r="G382" s="31" t="s">
        <v>716</v>
      </c>
      <c r="H382" s="27"/>
      <c r="I382" s="27"/>
      <c r="J382" s="27"/>
      <c r="K382" s="27"/>
      <c r="L382" s="27"/>
      <c r="M382" s="27"/>
      <c r="N382" s="27"/>
      <c r="O382" s="27"/>
      <c r="P382" s="27"/>
    </row>
    <row r="383" spans="1:16">
      <c r="A383" s="30">
        <v>15</v>
      </c>
      <c r="B383" s="31">
        <v>1</v>
      </c>
      <c r="C383" s="31" t="str" cm="1">
        <f t="array" ref="C383">INDEX($P$5:$P$7,B383)</f>
        <v>4:00–5:25 م</v>
      </c>
      <c r="D383" s="31">
        <v>1</v>
      </c>
      <c r="E383" s="31" t="s">
        <v>19</v>
      </c>
      <c r="F383" s="32">
        <v>3</v>
      </c>
      <c r="G383" s="31" t="s">
        <v>26</v>
      </c>
      <c r="H383" s="27"/>
      <c r="I383" s="27"/>
      <c r="J383" s="27"/>
      <c r="K383" s="27"/>
      <c r="L383" s="27"/>
      <c r="M383" s="27"/>
      <c r="N383" s="27"/>
      <c r="O383" s="27"/>
      <c r="P383" s="27"/>
    </row>
    <row r="384" spans="1:16">
      <c r="A384" s="30">
        <v>15</v>
      </c>
      <c r="B384" s="31">
        <v>1</v>
      </c>
      <c r="C384" s="31" t="str" cm="1">
        <f t="array" ref="C384">INDEX($P$5:$P$7,B384)</f>
        <v>4:00–5:25 م</v>
      </c>
      <c r="D384" s="31">
        <v>2</v>
      </c>
      <c r="E384" s="31" t="s">
        <v>19</v>
      </c>
      <c r="F384" s="32">
        <v>3</v>
      </c>
      <c r="G384" s="31" t="s">
        <v>27</v>
      </c>
      <c r="H384" s="27"/>
      <c r="I384" s="27"/>
      <c r="J384" s="27"/>
      <c r="K384" s="27"/>
      <c r="L384" s="27"/>
      <c r="M384" s="27"/>
      <c r="N384" s="27"/>
      <c r="O384" s="27"/>
      <c r="P384" s="27"/>
    </row>
    <row r="385" spans="1:16">
      <c r="A385" s="30">
        <v>15</v>
      </c>
      <c r="B385" s="31">
        <v>1</v>
      </c>
      <c r="C385" s="31" t="str" cm="1">
        <f t="array" ref="C385">INDEX($P$5:$P$7,B385)</f>
        <v>4:00–5:25 م</v>
      </c>
      <c r="D385" s="31">
        <v>3</v>
      </c>
      <c r="E385" s="31" t="s">
        <v>19</v>
      </c>
      <c r="F385" s="32">
        <v>3</v>
      </c>
      <c r="G385" s="31" t="s">
        <v>28</v>
      </c>
      <c r="H385" s="27"/>
      <c r="I385" s="27"/>
      <c r="J385" s="27"/>
      <c r="K385" s="27"/>
      <c r="L385" s="27"/>
      <c r="M385" s="27"/>
      <c r="N385" s="27"/>
      <c r="O385" s="27"/>
      <c r="P385" s="27"/>
    </row>
    <row r="386" spans="1:16">
      <c r="A386" s="30">
        <v>15</v>
      </c>
      <c r="B386" s="31">
        <v>1</v>
      </c>
      <c r="C386" s="31" t="str" cm="1">
        <f t="array" ref="C386">INDEX($P$5:$P$7,B386)</f>
        <v>4:00–5:25 م</v>
      </c>
      <c r="D386" s="31">
        <v>4</v>
      </c>
      <c r="E386" s="31" t="s">
        <v>95</v>
      </c>
      <c r="F386" s="32">
        <v>3</v>
      </c>
      <c r="G386" s="31" t="s">
        <v>68</v>
      </c>
      <c r="H386" s="27"/>
      <c r="I386" s="27"/>
      <c r="J386" s="27"/>
      <c r="K386" s="27"/>
      <c r="L386" s="27"/>
      <c r="M386" s="27"/>
      <c r="N386" s="27"/>
      <c r="O386" s="27"/>
      <c r="P386" s="27"/>
    </row>
    <row r="387" spans="1:16">
      <c r="A387" s="30">
        <v>15</v>
      </c>
      <c r="B387" s="31">
        <v>1</v>
      </c>
      <c r="C387" s="31" t="str" cm="1">
        <f t="array" ref="C387">INDEX($P$5:$P$7,B387)</f>
        <v>4:00–5:25 م</v>
      </c>
      <c r="D387" s="31">
        <v>5</v>
      </c>
      <c r="E387" s="31" t="s">
        <v>95</v>
      </c>
      <c r="F387" s="32">
        <v>3</v>
      </c>
      <c r="G387" s="31" t="s">
        <v>74</v>
      </c>
      <c r="H387" s="27"/>
      <c r="I387" s="27"/>
      <c r="J387" s="27"/>
      <c r="K387" s="27"/>
      <c r="L387" s="27"/>
      <c r="M387" s="27"/>
      <c r="N387" s="27"/>
      <c r="O387" s="27"/>
      <c r="P387" s="27"/>
    </row>
    <row r="388" spans="1:16">
      <c r="A388" s="30">
        <v>15</v>
      </c>
      <c r="B388" s="31">
        <v>1</v>
      </c>
      <c r="C388" s="31" t="str" cm="1">
        <f t="array" ref="C388">INDEX($P$5:$P$7,B388)</f>
        <v>4:00–5:25 م</v>
      </c>
      <c r="D388" s="31">
        <v>6</v>
      </c>
      <c r="E388" s="31" t="s">
        <v>95</v>
      </c>
      <c r="F388" s="32">
        <v>3</v>
      </c>
      <c r="G388" s="31" t="s">
        <v>85</v>
      </c>
      <c r="H388" s="27"/>
      <c r="I388" s="27"/>
      <c r="J388" s="27"/>
      <c r="K388" s="27"/>
      <c r="L388" s="27"/>
      <c r="M388" s="27"/>
      <c r="N388" s="27"/>
      <c r="O388" s="27"/>
      <c r="P388" s="27"/>
    </row>
    <row r="389" spans="1:16">
      <c r="A389" s="30">
        <v>15</v>
      </c>
      <c r="B389" s="31">
        <v>1</v>
      </c>
      <c r="C389" s="31" t="str" cm="1">
        <f t="array" ref="C389">INDEX($P$5:$P$7,B389)</f>
        <v>4:00–5:25 م</v>
      </c>
      <c r="D389" s="31">
        <v>7</v>
      </c>
      <c r="E389" s="31" t="s">
        <v>174</v>
      </c>
      <c r="F389" s="32">
        <v>3</v>
      </c>
      <c r="G389" s="31" t="s">
        <v>124</v>
      </c>
      <c r="H389" s="27"/>
      <c r="I389" s="27"/>
      <c r="J389" s="27"/>
      <c r="K389" s="27"/>
      <c r="L389" s="27"/>
      <c r="M389" s="27"/>
      <c r="N389" s="27"/>
      <c r="O389" s="27"/>
      <c r="P389" s="27"/>
    </row>
    <row r="390" spans="1:16">
      <c r="A390" s="30">
        <v>15</v>
      </c>
      <c r="B390" s="31">
        <v>1</v>
      </c>
      <c r="C390" s="31" t="str" cm="1">
        <f t="array" ref="C390">INDEX($P$5:$P$7,B390)</f>
        <v>4:00–5:25 م</v>
      </c>
      <c r="D390" s="31">
        <v>8</v>
      </c>
      <c r="E390" s="31" t="s">
        <v>174</v>
      </c>
      <c r="F390" s="32">
        <v>3</v>
      </c>
      <c r="G390" s="31" t="s">
        <v>137</v>
      </c>
      <c r="H390" s="27"/>
      <c r="I390" s="27"/>
      <c r="J390" s="27"/>
      <c r="K390" s="27"/>
      <c r="L390" s="27"/>
      <c r="M390" s="27"/>
      <c r="N390" s="27"/>
      <c r="O390" s="27"/>
      <c r="P390" s="27"/>
    </row>
    <row r="391" spans="1:16">
      <c r="A391" s="30">
        <v>15</v>
      </c>
      <c r="B391" s="31">
        <v>1</v>
      </c>
      <c r="C391" s="31" t="str" cm="1">
        <f t="array" ref="C391">INDEX($P$5:$P$7,B391)</f>
        <v>4:00–5:25 م</v>
      </c>
      <c r="D391" s="31">
        <v>9</v>
      </c>
      <c r="E391" s="31" t="s">
        <v>174</v>
      </c>
      <c r="F391" s="32">
        <v>3</v>
      </c>
      <c r="G391" s="31" t="s">
        <v>177</v>
      </c>
      <c r="H391" s="27"/>
      <c r="I391" s="27"/>
      <c r="J391" s="27"/>
      <c r="K391" s="27"/>
      <c r="L391" s="27"/>
      <c r="M391" s="27"/>
      <c r="N391" s="27"/>
      <c r="O391" s="27"/>
      <c r="P391" s="27"/>
    </row>
    <row r="392" spans="1:16">
      <c r="A392" s="30">
        <v>15</v>
      </c>
      <c r="B392" s="31">
        <v>2</v>
      </c>
      <c r="C392" s="31" t="str" cm="1">
        <f t="array" ref="C392">INDEX($P$5:$P$7,B392)</f>
        <v>5:35–7:00 م</v>
      </c>
      <c r="D392" s="31">
        <v>1</v>
      </c>
      <c r="E392" s="31" t="s">
        <v>295</v>
      </c>
      <c r="F392" s="32">
        <v>3</v>
      </c>
      <c r="G392" s="31" t="s">
        <v>270</v>
      </c>
      <c r="H392" s="27"/>
      <c r="I392" s="27"/>
      <c r="J392" s="27"/>
      <c r="K392" s="27"/>
      <c r="L392" s="27"/>
      <c r="M392" s="27"/>
      <c r="N392" s="27"/>
      <c r="O392" s="27"/>
      <c r="P392" s="27"/>
    </row>
    <row r="393" spans="1:16">
      <c r="A393" s="30">
        <v>15</v>
      </c>
      <c r="B393" s="31">
        <v>2</v>
      </c>
      <c r="C393" s="31" t="str" cm="1">
        <f t="array" ref="C393">INDEX($P$5:$P$7,B393)</f>
        <v>5:35–7:00 م</v>
      </c>
      <c r="D393" s="31">
        <v>2</v>
      </c>
      <c r="E393" s="31" t="s">
        <v>295</v>
      </c>
      <c r="F393" s="32">
        <v>3</v>
      </c>
      <c r="G393" s="31" t="s">
        <v>282</v>
      </c>
      <c r="H393" s="27"/>
      <c r="I393" s="27"/>
      <c r="J393" s="27"/>
      <c r="K393" s="27"/>
      <c r="L393" s="27"/>
      <c r="M393" s="27"/>
      <c r="N393" s="27"/>
      <c r="O393" s="27"/>
      <c r="P393" s="27"/>
    </row>
    <row r="394" spans="1:16">
      <c r="A394" s="30">
        <v>15</v>
      </c>
      <c r="B394" s="31">
        <v>2</v>
      </c>
      <c r="C394" s="31" t="str" cm="1">
        <f t="array" ref="C394">INDEX($P$5:$P$7,B394)</f>
        <v>5:35–7:00 م</v>
      </c>
      <c r="D394" s="31">
        <v>3</v>
      </c>
      <c r="E394" s="31" t="s">
        <v>295</v>
      </c>
      <c r="F394" s="32">
        <v>3</v>
      </c>
      <c r="G394" s="31" t="s">
        <v>289</v>
      </c>
      <c r="H394" s="27"/>
      <c r="I394" s="27"/>
      <c r="J394" s="27"/>
      <c r="K394" s="27"/>
      <c r="L394" s="27"/>
      <c r="M394" s="27"/>
      <c r="N394" s="27"/>
      <c r="O394" s="27"/>
      <c r="P394" s="27"/>
    </row>
    <row r="395" spans="1:16">
      <c r="A395" s="30">
        <v>15</v>
      </c>
      <c r="B395" s="31">
        <v>2</v>
      </c>
      <c r="C395" s="31" t="str" cm="1">
        <f t="array" ref="C395">INDEX($P$5:$P$7,B395)</f>
        <v>5:35–7:00 م</v>
      </c>
      <c r="D395" s="31">
        <v>4</v>
      </c>
      <c r="E395" s="31" t="s">
        <v>335</v>
      </c>
      <c r="F395" s="32">
        <v>3</v>
      </c>
      <c r="G395" s="31" t="s">
        <v>326</v>
      </c>
      <c r="H395" s="27"/>
      <c r="I395" s="27"/>
      <c r="J395" s="27"/>
      <c r="K395" s="27"/>
      <c r="L395" s="27"/>
      <c r="M395" s="27"/>
      <c r="N395" s="27"/>
      <c r="O395" s="27"/>
      <c r="P395" s="27"/>
    </row>
    <row r="396" spans="1:16">
      <c r="A396" s="30">
        <v>15</v>
      </c>
      <c r="B396" s="31">
        <v>2</v>
      </c>
      <c r="C396" s="31" t="str" cm="1">
        <f t="array" ref="C396">INDEX($P$5:$P$7,B396)</f>
        <v>5:35–7:00 م</v>
      </c>
      <c r="D396" s="31">
        <v>5</v>
      </c>
      <c r="E396" s="31" t="s">
        <v>335</v>
      </c>
      <c r="F396" s="32">
        <v>3</v>
      </c>
      <c r="G396" s="31" t="s">
        <v>330</v>
      </c>
      <c r="H396" s="27"/>
      <c r="I396" s="27"/>
      <c r="J396" s="27"/>
      <c r="K396" s="27"/>
      <c r="L396" s="27"/>
      <c r="M396" s="27"/>
      <c r="N396" s="27"/>
      <c r="O396" s="27"/>
      <c r="P396" s="27"/>
    </row>
    <row r="397" spans="1:16">
      <c r="A397" s="30">
        <v>15</v>
      </c>
      <c r="B397" s="31">
        <v>2</v>
      </c>
      <c r="C397" s="31" t="str" cm="1">
        <f t="array" ref="C397">INDEX($P$5:$P$7,B397)</f>
        <v>5:35–7:00 م</v>
      </c>
      <c r="D397" s="31">
        <v>6</v>
      </c>
      <c r="E397" s="31" t="s">
        <v>335</v>
      </c>
      <c r="F397" s="32">
        <v>3</v>
      </c>
      <c r="G397" s="31" t="s">
        <v>338</v>
      </c>
      <c r="H397" s="27"/>
      <c r="I397" s="27"/>
      <c r="J397" s="27"/>
      <c r="K397" s="27"/>
      <c r="L397" s="27"/>
      <c r="M397" s="27"/>
      <c r="N397" s="27"/>
      <c r="O397" s="27"/>
      <c r="P397" s="27"/>
    </row>
    <row r="398" spans="1:16">
      <c r="A398" s="30">
        <v>15</v>
      </c>
      <c r="B398" s="31">
        <v>2</v>
      </c>
      <c r="C398" s="31" t="str" cm="1">
        <f t="array" ref="C398">INDEX($P$5:$P$7,B398)</f>
        <v>5:35–7:00 م</v>
      </c>
      <c r="D398" s="31">
        <v>7</v>
      </c>
      <c r="E398" s="31" t="s">
        <v>448</v>
      </c>
      <c r="F398" s="32">
        <v>3</v>
      </c>
      <c r="G398" s="31" t="s">
        <v>420</v>
      </c>
      <c r="H398" s="27"/>
      <c r="I398" s="27"/>
      <c r="J398" s="27"/>
      <c r="K398" s="27"/>
      <c r="L398" s="27"/>
      <c r="M398" s="27"/>
      <c r="N398" s="27"/>
      <c r="O398" s="27"/>
      <c r="P398" s="27"/>
    </row>
    <row r="399" spans="1:16">
      <c r="A399" s="30">
        <v>15</v>
      </c>
      <c r="B399" s="31">
        <v>2</v>
      </c>
      <c r="C399" s="31" t="str" cm="1">
        <f t="array" ref="C399">INDEX($P$5:$P$7,B399)</f>
        <v>5:35–7:00 م</v>
      </c>
      <c r="D399" s="31">
        <v>8</v>
      </c>
      <c r="E399" s="31" t="s">
        <v>448</v>
      </c>
      <c r="F399" s="32">
        <v>3</v>
      </c>
      <c r="G399" s="31" t="s">
        <v>433</v>
      </c>
      <c r="H399" s="27"/>
      <c r="I399" s="27"/>
      <c r="J399" s="27"/>
      <c r="K399" s="27"/>
      <c r="L399" s="27"/>
      <c r="M399" s="27"/>
      <c r="N399" s="27"/>
      <c r="O399" s="27"/>
      <c r="P399" s="27"/>
    </row>
    <row r="400" spans="1:16">
      <c r="A400" s="30">
        <v>15</v>
      </c>
      <c r="B400" s="31">
        <v>2</v>
      </c>
      <c r="C400" s="31" t="str" cm="1">
        <f t="array" ref="C400">INDEX($P$5:$P$7,B400)</f>
        <v>5:35–7:00 م</v>
      </c>
      <c r="D400" s="31">
        <v>9</v>
      </c>
      <c r="E400" s="31" t="s">
        <v>448</v>
      </c>
      <c r="F400" s="32">
        <v>3</v>
      </c>
      <c r="G400" s="31" t="s">
        <v>451</v>
      </c>
      <c r="H400" s="27"/>
      <c r="I400" s="27"/>
      <c r="J400" s="27"/>
      <c r="K400" s="27"/>
      <c r="L400" s="27"/>
      <c r="M400" s="27"/>
      <c r="N400" s="27"/>
      <c r="O400" s="27"/>
      <c r="P400" s="27"/>
    </row>
    <row r="401" spans="1:16">
      <c r="A401" s="30">
        <v>15</v>
      </c>
      <c r="B401" s="31">
        <v>3</v>
      </c>
      <c r="C401" s="31" t="str" cm="1">
        <f t="array" ref="C401">INDEX($P$5:$P$7,B401)</f>
        <v>7:10–8:35 م</v>
      </c>
      <c r="D401" s="31">
        <v>1</v>
      </c>
      <c r="E401" s="31" t="s">
        <v>653</v>
      </c>
      <c r="F401" s="32">
        <v>3</v>
      </c>
      <c r="G401" s="31" t="s">
        <v>533</v>
      </c>
      <c r="H401" s="27"/>
      <c r="I401" s="27"/>
      <c r="J401" s="27"/>
      <c r="K401" s="27"/>
      <c r="L401" s="27"/>
      <c r="M401" s="27"/>
      <c r="N401" s="27"/>
      <c r="O401" s="27"/>
      <c r="P401" s="27"/>
    </row>
    <row r="402" spans="1:16">
      <c r="A402" s="30">
        <v>15</v>
      </c>
      <c r="B402" s="31">
        <v>3</v>
      </c>
      <c r="C402" s="31" t="str" cm="1">
        <f t="array" ref="C402">INDEX($P$5:$P$7,B402)</f>
        <v>7:10–8:35 م</v>
      </c>
      <c r="D402" s="31">
        <v>2</v>
      </c>
      <c r="E402" s="31" t="s">
        <v>653</v>
      </c>
      <c r="F402" s="32">
        <v>3</v>
      </c>
      <c r="G402" s="31" t="s">
        <v>543</v>
      </c>
      <c r="H402" s="27"/>
      <c r="I402" s="27"/>
      <c r="J402" s="27"/>
      <c r="K402" s="27"/>
      <c r="L402" s="27"/>
      <c r="M402" s="27"/>
      <c r="N402" s="27"/>
      <c r="O402" s="27"/>
      <c r="P402" s="27"/>
    </row>
    <row r="403" spans="1:16">
      <c r="A403" s="30">
        <v>15</v>
      </c>
      <c r="B403" s="31">
        <v>3</v>
      </c>
      <c r="C403" s="31" t="str" cm="1">
        <f t="array" ref="C403">INDEX($P$5:$P$7,B403)</f>
        <v>7:10–8:35 م</v>
      </c>
      <c r="D403" s="31">
        <v>3</v>
      </c>
      <c r="E403" s="31" t="s">
        <v>653</v>
      </c>
      <c r="F403" s="32">
        <v>3</v>
      </c>
      <c r="G403" s="31" t="s">
        <v>565</v>
      </c>
      <c r="H403" s="27"/>
      <c r="I403" s="27"/>
      <c r="J403" s="27"/>
      <c r="K403" s="27"/>
      <c r="L403" s="27"/>
      <c r="M403" s="27"/>
      <c r="N403" s="27"/>
      <c r="O403" s="27"/>
      <c r="P403" s="27"/>
    </row>
    <row r="404" spans="1:16">
      <c r="A404" s="30">
        <v>15</v>
      </c>
      <c r="B404" s="31">
        <v>3</v>
      </c>
      <c r="C404" s="31" t="str" cm="1">
        <f t="array" ref="C404">INDEX($P$5:$P$7,B404)</f>
        <v>7:10–8:35 م</v>
      </c>
      <c r="D404" s="31">
        <v>4</v>
      </c>
      <c r="E404" s="31" t="s">
        <v>654</v>
      </c>
      <c r="F404" s="32">
        <v>3</v>
      </c>
      <c r="G404" s="31" t="s">
        <v>641</v>
      </c>
      <c r="H404" s="27"/>
      <c r="I404" s="27"/>
      <c r="J404" s="27"/>
      <c r="K404" s="27"/>
      <c r="L404" s="27"/>
      <c r="M404" s="27"/>
      <c r="N404" s="27"/>
      <c r="O404" s="27"/>
      <c r="P404" s="27"/>
    </row>
    <row r="405" spans="1:16">
      <c r="A405" s="30">
        <v>15</v>
      </c>
      <c r="B405" s="31">
        <v>3</v>
      </c>
      <c r="C405" s="31" t="str" cm="1">
        <f t="array" ref="C405">INDEX($P$5:$P$7,B405)</f>
        <v>7:10–8:35 م</v>
      </c>
      <c r="D405" s="31">
        <v>5</v>
      </c>
      <c r="E405" s="31" t="s">
        <v>654</v>
      </c>
      <c r="F405" s="32">
        <v>3</v>
      </c>
      <c r="G405" s="31" t="s">
        <v>646</v>
      </c>
      <c r="H405" s="27"/>
      <c r="I405" s="27"/>
      <c r="J405" s="27"/>
      <c r="K405" s="27"/>
      <c r="L405" s="27"/>
      <c r="M405" s="27"/>
      <c r="N405" s="27"/>
      <c r="O405" s="27"/>
      <c r="P405" s="27"/>
    </row>
    <row r="406" spans="1:16">
      <c r="A406" s="30">
        <v>15</v>
      </c>
      <c r="B406" s="31">
        <v>3</v>
      </c>
      <c r="C406" s="31" t="str" cm="1">
        <f t="array" ref="C406">INDEX($P$5:$P$7,B406)</f>
        <v>7:10–8:35 م</v>
      </c>
      <c r="D406" s="31">
        <v>6</v>
      </c>
      <c r="E406" s="31" t="s">
        <v>654</v>
      </c>
      <c r="F406" s="32">
        <v>3</v>
      </c>
      <c r="G406" s="31" t="s">
        <v>657</v>
      </c>
      <c r="H406" s="27"/>
      <c r="I406" s="27"/>
      <c r="J406" s="27"/>
      <c r="K406" s="27"/>
      <c r="L406" s="27"/>
      <c r="M406" s="27"/>
      <c r="N406" s="27"/>
      <c r="O406" s="27"/>
      <c r="P406" s="27"/>
    </row>
    <row r="407" spans="1:16">
      <c r="A407" s="30">
        <v>15</v>
      </c>
      <c r="B407" s="31">
        <v>3</v>
      </c>
      <c r="C407" s="31" t="str" cm="1">
        <f t="array" ref="C407">INDEX($P$5:$P$7,B407)</f>
        <v>7:10–8:35 م</v>
      </c>
      <c r="D407" s="31">
        <v>7</v>
      </c>
      <c r="E407" s="31" t="s">
        <v>762</v>
      </c>
      <c r="F407" s="32">
        <v>3</v>
      </c>
      <c r="G407" s="31" t="s">
        <v>737</v>
      </c>
      <c r="H407" s="27"/>
      <c r="I407" s="27"/>
      <c r="J407" s="27"/>
      <c r="K407" s="27"/>
      <c r="L407" s="27"/>
      <c r="M407" s="27"/>
      <c r="N407" s="27"/>
      <c r="O407" s="27"/>
      <c r="P407" s="27"/>
    </row>
    <row r="408" spans="1:16">
      <c r="A408" s="30">
        <v>15</v>
      </c>
      <c r="B408" s="31">
        <v>3</v>
      </c>
      <c r="C408" s="31" t="str" cm="1">
        <f t="array" ref="C408">INDEX($P$5:$P$7,B408)</f>
        <v>7:10–8:35 م</v>
      </c>
      <c r="D408" s="31">
        <v>8</v>
      </c>
      <c r="E408" s="31" t="s">
        <v>762</v>
      </c>
      <c r="F408" s="32">
        <v>3</v>
      </c>
      <c r="G408" s="31" t="s">
        <v>747</v>
      </c>
      <c r="H408" s="27"/>
      <c r="I408" s="27"/>
      <c r="J408" s="27"/>
      <c r="K408" s="27"/>
      <c r="L408" s="27"/>
      <c r="M408" s="27"/>
      <c r="N408" s="27"/>
      <c r="O408" s="27"/>
      <c r="P408" s="27"/>
    </row>
    <row r="409" spans="1:16">
      <c r="A409" s="30">
        <v>15</v>
      </c>
      <c r="B409" s="31">
        <v>3</v>
      </c>
      <c r="C409" s="31" t="str" cm="1">
        <f t="array" ref="C409">INDEX($P$5:$P$7,B409)</f>
        <v>7:10–8:35 م</v>
      </c>
      <c r="D409" s="31">
        <v>9</v>
      </c>
      <c r="E409" s="31" t="s">
        <v>762</v>
      </c>
      <c r="F409" s="32">
        <v>3</v>
      </c>
      <c r="G409" s="31" t="s">
        <v>765</v>
      </c>
      <c r="H409" s="27"/>
      <c r="I409" s="27"/>
      <c r="J409" s="27"/>
      <c r="K409" s="27"/>
      <c r="L409" s="27"/>
      <c r="M409" s="27"/>
      <c r="N409" s="27"/>
      <c r="O409" s="27"/>
      <c r="P409" s="27"/>
    </row>
    <row r="410" spans="1:16">
      <c r="A410" s="30">
        <v>16</v>
      </c>
      <c r="B410" s="31">
        <v>1</v>
      </c>
      <c r="C410" s="31" t="str" cm="1">
        <f t="array" ref="C410">INDEX($P$5:$P$7,B410)</f>
        <v>4:00–5:25 م</v>
      </c>
      <c r="D410" s="31">
        <v>1</v>
      </c>
      <c r="E410" s="31" t="s">
        <v>19</v>
      </c>
      <c r="F410" s="32">
        <v>4</v>
      </c>
      <c r="G410" s="31" t="s">
        <v>26</v>
      </c>
      <c r="H410" s="27"/>
      <c r="I410" s="27"/>
      <c r="J410" s="27"/>
      <c r="K410" s="27"/>
      <c r="L410" s="27"/>
      <c r="M410" s="27"/>
      <c r="N410" s="27"/>
      <c r="O410" s="27"/>
      <c r="P410" s="27"/>
    </row>
    <row r="411" spans="1:16">
      <c r="A411" s="30">
        <v>16</v>
      </c>
      <c r="B411" s="31">
        <v>1</v>
      </c>
      <c r="C411" s="31" t="str" cm="1">
        <f t="array" ref="C411">INDEX($P$5:$P$7,B411)</f>
        <v>4:00–5:25 م</v>
      </c>
      <c r="D411" s="31">
        <v>2</v>
      </c>
      <c r="E411" s="31" t="s">
        <v>19</v>
      </c>
      <c r="F411" s="32">
        <v>4</v>
      </c>
      <c r="G411" s="31" t="s">
        <v>27</v>
      </c>
      <c r="H411" s="27"/>
      <c r="I411" s="27"/>
      <c r="J411" s="27"/>
      <c r="K411" s="27"/>
      <c r="L411" s="27"/>
      <c r="M411" s="27"/>
      <c r="N411" s="27"/>
      <c r="O411" s="27"/>
      <c r="P411" s="27"/>
    </row>
    <row r="412" spans="1:16">
      <c r="A412" s="30">
        <v>16</v>
      </c>
      <c r="B412" s="31">
        <v>1</v>
      </c>
      <c r="C412" s="31" t="str" cm="1">
        <f t="array" ref="C412">INDEX($P$5:$P$7,B412)</f>
        <v>4:00–5:25 م</v>
      </c>
      <c r="D412" s="31">
        <v>3</v>
      </c>
      <c r="E412" s="31" t="s">
        <v>19</v>
      </c>
      <c r="F412" s="32">
        <v>4</v>
      </c>
      <c r="G412" s="31" t="s">
        <v>28</v>
      </c>
      <c r="H412" s="27"/>
      <c r="I412" s="27"/>
      <c r="J412" s="27"/>
      <c r="K412" s="27"/>
      <c r="L412" s="27"/>
      <c r="M412" s="27"/>
      <c r="N412" s="27"/>
      <c r="O412" s="27"/>
      <c r="P412" s="27"/>
    </row>
    <row r="413" spans="1:16">
      <c r="A413" s="30">
        <v>16</v>
      </c>
      <c r="B413" s="31">
        <v>1</v>
      </c>
      <c r="C413" s="31" t="str" cm="1">
        <f t="array" ref="C413">INDEX($P$5:$P$7,B413)</f>
        <v>4:00–5:25 م</v>
      </c>
      <c r="D413" s="31">
        <v>4</v>
      </c>
      <c r="E413" s="31" t="s">
        <v>95</v>
      </c>
      <c r="F413" s="32">
        <v>4</v>
      </c>
      <c r="G413" s="31" t="s">
        <v>68</v>
      </c>
      <c r="H413" s="27"/>
      <c r="I413" s="27"/>
      <c r="J413" s="27"/>
      <c r="K413" s="27"/>
      <c r="L413" s="27"/>
      <c r="M413" s="27"/>
      <c r="N413" s="27"/>
      <c r="O413" s="27"/>
      <c r="P413" s="27"/>
    </row>
    <row r="414" spans="1:16">
      <c r="A414" s="30">
        <v>16</v>
      </c>
      <c r="B414" s="31">
        <v>1</v>
      </c>
      <c r="C414" s="31" t="str" cm="1">
        <f t="array" ref="C414">INDEX($P$5:$P$7,B414)</f>
        <v>4:00–5:25 م</v>
      </c>
      <c r="D414" s="31">
        <v>5</v>
      </c>
      <c r="E414" s="31" t="s">
        <v>95</v>
      </c>
      <c r="F414" s="32">
        <v>4</v>
      </c>
      <c r="G414" s="31" t="s">
        <v>74</v>
      </c>
      <c r="H414" s="27"/>
      <c r="I414" s="27"/>
      <c r="J414" s="27"/>
      <c r="K414" s="27"/>
      <c r="L414" s="27"/>
      <c r="M414" s="27"/>
      <c r="N414" s="27"/>
      <c r="O414" s="27"/>
      <c r="P414" s="27"/>
    </row>
    <row r="415" spans="1:16">
      <c r="A415" s="30">
        <v>16</v>
      </c>
      <c r="B415" s="31">
        <v>1</v>
      </c>
      <c r="C415" s="31" t="str" cm="1">
        <f t="array" ref="C415">INDEX($P$5:$P$7,B415)</f>
        <v>4:00–5:25 م</v>
      </c>
      <c r="D415" s="31">
        <v>6</v>
      </c>
      <c r="E415" s="31" t="s">
        <v>95</v>
      </c>
      <c r="F415" s="32">
        <v>4</v>
      </c>
      <c r="G415" s="31" t="s">
        <v>85</v>
      </c>
      <c r="H415" s="27"/>
      <c r="I415" s="27"/>
      <c r="J415" s="27"/>
      <c r="K415" s="27"/>
      <c r="L415" s="27"/>
      <c r="M415" s="27"/>
      <c r="N415" s="27"/>
      <c r="O415" s="27"/>
      <c r="P415" s="27"/>
    </row>
    <row r="416" spans="1:16">
      <c r="A416" s="30">
        <v>16</v>
      </c>
      <c r="B416" s="31">
        <v>1</v>
      </c>
      <c r="C416" s="31" t="str" cm="1">
        <f t="array" ref="C416">INDEX($P$5:$P$7,B416)</f>
        <v>4:00–5:25 م</v>
      </c>
      <c r="D416" s="31">
        <v>7</v>
      </c>
      <c r="E416" s="31" t="s">
        <v>174</v>
      </c>
      <c r="F416" s="32">
        <v>4</v>
      </c>
      <c r="G416" s="31" t="s">
        <v>124</v>
      </c>
      <c r="H416" s="27"/>
      <c r="I416" s="27"/>
      <c r="J416" s="27"/>
      <c r="K416" s="27"/>
      <c r="L416" s="27"/>
      <c r="M416" s="27"/>
      <c r="N416" s="27"/>
      <c r="O416" s="27"/>
      <c r="P416" s="27"/>
    </row>
    <row r="417" spans="1:16">
      <c r="A417" s="30">
        <v>16</v>
      </c>
      <c r="B417" s="31">
        <v>1</v>
      </c>
      <c r="C417" s="31" t="str" cm="1">
        <f t="array" ref="C417">INDEX($P$5:$P$7,B417)</f>
        <v>4:00–5:25 م</v>
      </c>
      <c r="D417" s="31">
        <v>8</v>
      </c>
      <c r="E417" s="31" t="s">
        <v>174</v>
      </c>
      <c r="F417" s="32">
        <v>4</v>
      </c>
      <c r="G417" s="31" t="s">
        <v>137</v>
      </c>
      <c r="H417" s="27"/>
      <c r="I417" s="27"/>
      <c r="J417" s="27"/>
      <c r="K417" s="27"/>
      <c r="L417" s="27"/>
      <c r="M417" s="27"/>
      <c r="N417" s="27"/>
      <c r="O417" s="27"/>
      <c r="P417" s="27"/>
    </row>
    <row r="418" spans="1:16">
      <c r="A418" s="30">
        <v>16</v>
      </c>
      <c r="B418" s="31">
        <v>1</v>
      </c>
      <c r="C418" s="31" t="str" cm="1">
        <f t="array" ref="C418">INDEX($P$5:$P$7,B418)</f>
        <v>4:00–5:25 م</v>
      </c>
      <c r="D418" s="31">
        <v>9</v>
      </c>
      <c r="E418" s="31" t="s">
        <v>174</v>
      </c>
      <c r="F418" s="32">
        <v>4</v>
      </c>
      <c r="G418" s="31" t="s">
        <v>177</v>
      </c>
      <c r="H418" s="27"/>
      <c r="I418" s="27"/>
      <c r="J418" s="27"/>
      <c r="K418" s="27"/>
      <c r="L418" s="27"/>
      <c r="M418" s="27"/>
      <c r="N418" s="27"/>
      <c r="O418" s="27"/>
      <c r="P418" s="27"/>
    </row>
    <row r="419" spans="1:16">
      <c r="A419" s="30">
        <v>16</v>
      </c>
      <c r="B419" s="31">
        <v>2</v>
      </c>
      <c r="C419" s="31" t="str" cm="1">
        <f t="array" ref="C419">INDEX($P$5:$P$7,B419)</f>
        <v>5:35–7:00 م</v>
      </c>
      <c r="D419" s="31">
        <v>1</v>
      </c>
      <c r="E419" s="31" t="s">
        <v>295</v>
      </c>
      <c r="F419" s="32">
        <v>4</v>
      </c>
      <c r="G419" s="31" t="s">
        <v>270</v>
      </c>
      <c r="H419" s="27"/>
      <c r="I419" s="27"/>
      <c r="J419" s="27"/>
      <c r="K419" s="27"/>
      <c r="L419" s="27"/>
      <c r="M419" s="27"/>
      <c r="N419" s="27"/>
      <c r="O419" s="27"/>
      <c r="P419" s="27"/>
    </row>
    <row r="420" spans="1:16">
      <c r="A420" s="30">
        <v>16</v>
      </c>
      <c r="B420" s="31">
        <v>2</v>
      </c>
      <c r="C420" s="31" t="str" cm="1">
        <f t="array" ref="C420">INDEX($P$5:$P$7,B420)</f>
        <v>5:35–7:00 م</v>
      </c>
      <c r="D420" s="31">
        <v>2</v>
      </c>
      <c r="E420" s="31" t="s">
        <v>295</v>
      </c>
      <c r="F420" s="32">
        <v>4</v>
      </c>
      <c r="G420" s="31" t="s">
        <v>282</v>
      </c>
      <c r="H420" s="27"/>
      <c r="I420" s="27"/>
      <c r="J420" s="27"/>
      <c r="K420" s="27"/>
      <c r="L420" s="27"/>
      <c r="M420" s="27"/>
      <c r="N420" s="27"/>
      <c r="O420" s="27"/>
      <c r="P420" s="27"/>
    </row>
    <row r="421" spans="1:16">
      <c r="A421" s="30">
        <v>16</v>
      </c>
      <c r="B421" s="31">
        <v>2</v>
      </c>
      <c r="C421" s="31" t="str" cm="1">
        <f t="array" ref="C421">INDEX($P$5:$P$7,B421)</f>
        <v>5:35–7:00 م</v>
      </c>
      <c r="D421" s="31">
        <v>3</v>
      </c>
      <c r="E421" s="31" t="s">
        <v>295</v>
      </c>
      <c r="F421" s="32">
        <v>4</v>
      </c>
      <c r="G421" s="31" t="s">
        <v>289</v>
      </c>
      <c r="H421" s="27"/>
      <c r="I421" s="27"/>
      <c r="J421" s="27"/>
      <c r="K421" s="27"/>
      <c r="L421" s="27"/>
      <c r="M421" s="27"/>
      <c r="N421" s="27"/>
      <c r="O421" s="27"/>
      <c r="P421" s="27"/>
    </row>
    <row r="422" spans="1:16">
      <c r="A422" s="30">
        <v>16</v>
      </c>
      <c r="B422" s="31">
        <v>2</v>
      </c>
      <c r="C422" s="31" t="str" cm="1">
        <f t="array" ref="C422">INDEX($P$5:$P$7,B422)</f>
        <v>5:35–7:00 م</v>
      </c>
      <c r="D422" s="31">
        <v>4</v>
      </c>
      <c r="E422" s="31" t="s">
        <v>335</v>
      </c>
      <c r="F422" s="32">
        <v>4</v>
      </c>
      <c r="G422" s="31" t="s">
        <v>326</v>
      </c>
      <c r="H422" s="27"/>
      <c r="I422" s="27"/>
      <c r="J422" s="27"/>
      <c r="K422" s="27"/>
      <c r="L422" s="27"/>
      <c r="M422" s="27"/>
      <c r="N422" s="27"/>
      <c r="O422" s="27"/>
      <c r="P422" s="27"/>
    </row>
    <row r="423" spans="1:16">
      <c r="A423" s="30">
        <v>16</v>
      </c>
      <c r="B423" s="31">
        <v>2</v>
      </c>
      <c r="C423" s="31" t="str" cm="1">
        <f t="array" ref="C423">INDEX($P$5:$P$7,B423)</f>
        <v>5:35–7:00 م</v>
      </c>
      <c r="D423" s="31">
        <v>5</v>
      </c>
      <c r="E423" s="31" t="s">
        <v>335</v>
      </c>
      <c r="F423" s="32">
        <v>4</v>
      </c>
      <c r="G423" s="31" t="s">
        <v>330</v>
      </c>
      <c r="H423" s="27"/>
      <c r="I423" s="27"/>
      <c r="J423" s="27"/>
      <c r="K423" s="27"/>
      <c r="L423" s="27"/>
      <c r="M423" s="27"/>
      <c r="N423" s="27"/>
      <c r="O423" s="27"/>
      <c r="P423" s="27"/>
    </row>
    <row r="424" spans="1:16">
      <c r="A424" s="30">
        <v>16</v>
      </c>
      <c r="B424" s="31">
        <v>2</v>
      </c>
      <c r="C424" s="31" t="str" cm="1">
        <f t="array" ref="C424">INDEX($P$5:$P$7,B424)</f>
        <v>5:35–7:00 م</v>
      </c>
      <c r="D424" s="31">
        <v>6</v>
      </c>
      <c r="E424" s="31" t="s">
        <v>335</v>
      </c>
      <c r="F424" s="32">
        <v>4</v>
      </c>
      <c r="G424" s="31" t="s">
        <v>338</v>
      </c>
      <c r="H424" s="27"/>
      <c r="I424" s="27"/>
      <c r="J424" s="27"/>
      <c r="K424" s="27"/>
      <c r="L424" s="27"/>
      <c r="M424" s="27"/>
      <c r="N424" s="27"/>
      <c r="O424" s="27"/>
      <c r="P424" s="27"/>
    </row>
    <row r="425" spans="1:16">
      <c r="A425" s="30">
        <v>16</v>
      </c>
      <c r="B425" s="31">
        <v>2</v>
      </c>
      <c r="C425" s="31" t="str" cm="1">
        <f t="array" ref="C425">INDEX($P$5:$P$7,B425)</f>
        <v>5:35–7:00 م</v>
      </c>
      <c r="D425" s="31">
        <v>7</v>
      </c>
      <c r="E425" s="31" t="s">
        <v>448</v>
      </c>
      <c r="F425" s="32">
        <v>4</v>
      </c>
      <c r="G425" s="31" t="s">
        <v>420</v>
      </c>
      <c r="H425" s="27"/>
      <c r="I425" s="27"/>
      <c r="J425" s="27"/>
      <c r="K425" s="27"/>
      <c r="L425" s="27"/>
      <c r="M425" s="27"/>
      <c r="N425" s="27"/>
      <c r="O425" s="27"/>
      <c r="P425" s="27"/>
    </row>
    <row r="426" spans="1:16">
      <c r="A426" s="30">
        <v>16</v>
      </c>
      <c r="B426" s="31">
        <v>2</v>
      </c>
      <c r="C426" s="31" t="str" cm="1">
        <f t="array" ref="C426">INDEX($P$5:$P$7,B426)</f>
        <v>5:35–7:00 م</v>
      </c>
      <c r="D426" s="31">
        <v>8</v>
      </c>
      <c r="E426" s="31" t="s">
        <v>448</v>
      </c>
      <c r="F426" s="32">
        <v>4</v>
      </c>
      <c r="G426" s="31" t="s">
        <v>433</v>
      </c>
      <c r="H426" s="27"/>
      <c r="I426" s="27"/>
      <c r="J426" s="27"/>
      <c r="K426" s="27"/>
      <c r="L426" s="27"/>
      <c r="M426" s="27"/>
      <c r="N426" s="27"/>
      <c r="O426" s="27"/>
      <c r="P426" s="27"/>
    </row>
    <row r="427" spans="1:16">
      <c r="A427" s="30">
        <v>16</v>
      </c>
      <c r="B427" s="31">
        <v>2</v>
      </c>
      <c r="C427" s="31" t="str" cm="1">
        <f t="array" ref="C427">INDEX($P$5:$P$7,B427)</f>
        <v>5:35–7:00 م</v>
      </c>
      <c r="D427" s="31">
        <v>9</v>
      </c>
      <c r="E427" s="31" t="s">
        <v>448</v>
      </c>
      <c r="F427" s="32">
        <v>4</v>
      </c>
      <c r="G427" s="31" t="s">
        <v>451</v>
      </c>
      <c r="H427" s="27"/>
      <c r="I427" s="27"/>
      <c r="J427" s="27"/>
      <c r="K427" s="27"/>
      <c r="L427" s="27"/>
      <c r="M427" s="27"/>
      <c r="N427" s="27"/>
      <c r="O427" s="27"/>
      <c r="P427" s="27"/>
    </row>
    <row r="428" spans="1:16">
      <c r="A428" s="30">
        <v>16</v>
      </c>
      <c r="B428" s="31">
        <v>3</v>
      </c>
      <c r="C428" s="31" t="str" cm="1">
        <f t="array" ref="C428">INDEX($P$5:$P$7,B428)</f>
        <v>7:10–8:35 م</v>
      </c>
      <c r="D428" s="31">
        <v>1</v>
      </c>
      <c r="E428" s="31" t="s">
        <v>653</v>
      </c>
      <c r="F428" s="32">
        <v>4</v>
      </c>
      <c r="G428" s="31" t="s">
        <v>533</v>
      </c>
      <c r="H428" s="27"/>
      <c r="I428" s="27"/>
      <c r="J428" s="27"/>
      <c r="K428" s="27"/>
      <c r="L428" s="27"/>
      <c r="M428" s="27"/>
      <c r="N428" s="27"/>
      <c r="O428" s="27"/>
      <c r="P428" s="27"/>
    </row>
    <row r="429" spans="1:16">
      <c r="A429" s="30">
        <v>16</v>
      </c>
      <c r="B429" s="31">
        <v>3</v>
      </c>
      <c r="C429" s="31" t="str" cm="1">
        <f t="array" ref="C429">INDEX($P$5:$P$7,B429)</f>
        <v>7:10–8:35 م</v>
      </c>
      <c r="D429" s="31">
        <v>2</v>
      </c>
      <c r="E429" s="31" t="s">
        <v>653</v>
      </c>
      <c r="F429" s="32">
        <v>4</v>
      </c>
      <c r="G429" s="31" t="s">
        <v>543</v>
      </c>
      <c r="H429" s="27"/>
      <c r="I429" s="27"/>
      <c r="J429" s="27"/>
      <c r="K429" s="27"/>
      <c r="L429" s="27"/>
      <c r="M429" s="27"/>
      <c r="N429" s="27"/>
      <c r="O429" s="27"/>
      <c r="P429" s="27"/>
    </row>
    <row r="430" spans="1:16">
      <c r="A430" s="30">
        <v>16</v>
      </c>
      <c r="B430" s="31">
        <v>3</v>
      </c>
      <c r="C430" s="31" t="str" cm="1">
        <f t="array" ref="C430">INDEX($P$5:$P$7,B430)</f>
        <v>7:10–8:35 م</v>
      </c>
      <c r="D430" s="31">
        <v>3</v>
      </c>
      <c r="E430" s="31" t="s">
        <v>653</v>
      </c>
      <c r="F430" s="32">
        <v>4</v>
      </c>
      <c r="G430" s="31" t="s">
        <v>565</v>
      </c>
      <c r="H430" s="27"/>
      <c r="I430" s="27"/>
      <c r="J430" s="27"/>
      <c r="K430" s="27"/>
      <c r="L430" s="27"/>
      <c r="M430" s="27"/>
      <c r="N430" s="27"/>
      <c r="O430" s="27"/>
      <c r="P430" s="27"/>
    </row>
    <row r="431" spans="1:16">
      <c r="A431" s="30">
        <v>16</v>
      </c>
      <c r="B431" s="31">
        <v>3</v>
      </c>
      <c r="C431" s="31" t="str" cm="1">
        <f t="array" ref="C431">INDEX($P$5:$P$7,B431)</f>
        <v>7:10–8:35 م</v>
      </c>
      <c r="D431" s="31">
        <v>4</v>
      </c>
      <c r="E431" s="31" t="s">
        <v>654</v>
      </c>
      <c r="F431" s="32">
        <v>4</v>
      </c>
      <c r="G431" s="31" t="s">
        <v>641</v>
      </c>
      <c r="H431" s="27"/>
      <c r="I431" s="27"/>
      <c r="J431" s="27"/>
      <c r="K431" s="27"/>
      <c r="L431" s="27"/>
      <c r="M431" s="27"/>
      <c r="N431" s="27"/>
      <c r="O431" s="27"/>
      <c r="P431" s="27"/>
    </row>
    <row r="432" spans="1:16">
      <c r="A432" s="30">
        <v>16</v>
      </c>
      <c r="B432" s="31">
        <v>3</v>
      </c>
      <c r="C432" s="31" t="str" cm="1">
        <f t="array" ref="C432">INDEX($P$5:$P$7,B432)</f>
        <v>7:10–8:35 م</v>
      </c>
      <c r="D432" s="31">
        <v>5</v>
      </c>
      <c r="E432" s="31" t="s">
        <v>654</v>
      </c>
      <c r="F432" s="32">
        <v>4</v>
      </c>
      <c r="G432" s="31" t="s">
        <v>646</v>
      </c>
      <c r="H432" s="27"/>
      <c r="I432" s="27"/>
      <c r="J432" s="27"/>
      <c r="K432" s="27"/>
      <c r="L432" s="27"/>
      <c r="M432" s="27"/>
      <c r="N432" s="27"/>
      <c r="O432" s="27"/>
      <c r="P432" s="27"/>
    </row>
    <row r="433" spans="1:16">
      <c r="A433" s="30">
        <v>16</v>
      </c>
      <c r="B433" s="31">
        <v>3</v>
      </c>
      <c r="C433" s="31" t="str" cm="1">
        <f t="array" ref="C433">INDEX($P$5:$P$7,B433)</f>
        <v>7:10–8:35 م</v>
      </c>
      <c r="D433" s="31">
        <v>6</v>
      </c>
      <c r="E433" s="31" t="s">
        <v>654</v>
      </c>
      <c r="F433" s="32">
        <v>4</v>
      </c>
      <c r="G433" s="31" t="s">
        <v>657</v>
      </c>
      <c r="H433" s="27"/>
      <c r="I433" s="27"/>
      <c r="J433" s="27"/>
      <c r="K433" s="27"/>
      <c r="L433" s="27"/>
      <c r="M433" s="27"/>
      <c r="N433" s="27"/>
      <c r="O433" s="27"/>
      <c r="P433" s="27"/>
    </row>
    <row r="434" spans="1:16">
      <c r="A434" s="30">
        <v>16</v>
      </c>
      <c r="B434" s="31">
        <v>3</v>
      </c>
      <c r="C434" s="31" t="str" cm="1">
        <f t="array" ref="C434">INDEX($P$5:$P$7,B434)</f>
        <v>7:10–8:35 م</v>
      </c>
      <c r="D434" s="31">
        <v>7</v>
      </c>
      <c r="E434" s="31" t="s">
        <v>762</v>
      </c>
      <c r="F434" s="32">
        <v>4</v>
      </c>
      <c r="G434" s="31" t="s">
        <v>737</v>
      </c>
      <c r="H434" s="27"/>
      <c r="I434" s="27"/>
      <c r="J434" s="27"/>
      <c r="K434" s="27"/>
      <c r="L434" s="27"/>
      <c r="M434" s="27"/>
      <c r="N434" s="27"/>
      <c r="O434" s="27"/>
      <c r="P434" s="27"/>
    </row>
    <row r="435" spans="1:16">
      <c r="A435" s="30">
        <v>16</v>
      </c>
      <c r="B435" s="31">
        <v>3</v>
      </c>
      <c r="C435" s="31" t="str" cm="1">
        <f t="array" ref="C435">INDEX($P$5:$P$7,B435)</f>
        <v>7:10–8:35 م</v>
      </c>
      <c r="D435" s="31">
        <v>8</v>
      </c>
      <c r="E435" s="31" t="s">
        <v>762</v>
      </c>
      <c r="F435" s="32">
        <v>4</v>
      </c>
      <c r="G435" s="31" t="s">
        <v>747</v>
      </c>
      <c r="H435" s="27"/>
      <c r="I435" s="27"/>
      <c r="J435" s="27"/>
      <c r="K435" s="27"/>
      <c r="L435" s="27"/>
      <c r="M435" s="27"/>
      <c r="N435" s="27"/>
      <c r="O435" s="27"/>
      <c r="P435" s="27"/>
    </row>
    <row r="436" spans="1:16">
      <c r="A436" s="30">
        <v>16</v>
      </c>
      <c r="B436" s="31">
        <v>3</v>
      </c>
      <c r="C436" s="31" t="str" cm="1">
        <f t="array" ref="C436">INDEX($P$5:$P$7,B436)</f>
        <v>7:10–8:35 م</v>
      </c>
      <c r="D436" s="31">
        <v>9</v>
      </c>
      <c r="E436" s="31" t="s">
        <v>762</v>
      </c>
      <c r="F436" s="32">
        <v>4</v>
      </c>
      <c r="G436" s="31" t="s">
        <v>765</v>
      </c>
      <c r="H436" s="27"/>
      <c r="I436" s="27"/>
      <c r="J436" s="27"/>
      <c r="K436" s="27"/>
      <c r="L436" s="27"/>
      <c r="M436" s="27"/>
      <c r="N436" s="27"/>
      <c r="O436" s="27"/>
      <c r="P436" s="27"/>
    </row>
    <row r="437" spans="1:16">
      <c r="A437" s="30">
        <v>17</v>
      </c>
      <c r="B437" s="31">
        <v>1</v>
      </c>
      <c r="C437" s="31" t="str" cm="1">
        <f t="array" ref="C437">INDEX($P$5:$P$7,B437)</f>
        <v>4:00–5:25 م</v>
      </c>
      <c r="D437" s="31">
        <v>1</v>
      </c>
      <c r="E437" s="31" t="s">
        <v>19</v>
      </c>
      <c r="F437" s="32">
        <v>4</v>
      </c>
      <c r="G437" s="31" t="s">
        <v>29</v>
      </c>
      <c r="H437" s="27"/>
      <c r="I437" s="27"/>
      <c r="J437" s="27"/>
      <c r="K437" s="27"/>
      <c r="L437" s="27"/>
      <c r="M437" s="27"/>
      <c r="N437" s="27"/>
      <c r="O437" s="27"/>
      <c r="P437" s="27"/>
    </row>
    <row r="438" spans="1:16">
      <c r="A438" s="30">
        <v>17</v>
      </c>
      <c r="B438" s="31">
        <v>1</v>
      </c>
      <c r="C438" s="31" t="str" cm="1">
        <f t="array" ref="C438">INDEX($P$5:$P$7,B438)</f>
        <v>4:00–5:25 م</v>
      </c>
      <c r="D438" s="31">
        <v>2</v>
      </c>
      <c r="E438" s="31" t="s">
        <v>19</v>
      </c>
      <c r="F438" s="32">
        <v>4</v>
      </c>
      <c r="G438" s="31" t="s">
        <v>30</v>
      </c>
      <c r="H438" s="27"/>
      <c r="I438" s="27"/>
      <c r="J438" s="27"/>
      <c r="K438" s="27"/>
      <c r="L438" s="27"/>
      <c r="M438" s="27"/>
      <c r="N438" s="27"/>
      <c r="O438" s="27"/>
      <c r="P438" s="27"/>
    </row>
    <row r="439" spans="1:16">
      <c r="A439" s="30">
        <v>17</v>
      </c>
      <c r="B439" s="31">
        <v>1</v>
      </c>
      <c r="C439" s="31" t="str" cm="1">
        <f t="array" ref="C439">INDEX($P$5:$P$7,B439)</f>
        <v>4:00–5:25 م</v>
      </c>
      <c r="D439" s="31">
        <v>3</v>
      </c>
      <c r="E439" s="31" t="s">
        <v>19</v>
      </c>
      <c r="F439" s="32">
        <v>4</v>
      </c>
      <c r="G439" s="31" t="s">
        <v>31</v>
      </c>
      <c r="H439" s="27"/>
      <c r="I439" s="27"/>
      <c r="J439" s="27"/>
      <c r="K439" s="27"/>
      <c r="L439" s="27"/>
      <c r="M439" s="27"/>
      <c r="N439" s="27"/>
      <c r="O439" s="27"/>
      <c r="P439" s="27"/>
    </row>
    <row r="440" spans="1:16">
      <c r="A440" s="30">
        <v>17</v>
      </c>
      <c r="B440" s="31">
        <v>1</v>
      </c>
      <c r="C440" s="31" t="str" cm="1">
        <f t="array" ref="C440">INDEX($P$5:$P$7,B440)</f>
        <v>4:00–5:25 م</v>
      </c>
      <c r="D440" s="31">
        <v>4</v>
      </c>
      <c r="E440" s="31" t="s">
        <v>95</v>
      </c>
      <c r="F440" s="32">
        <v>4</v>
      </c>
      <c r="G440" s="31" t="s">
        <v>55</v>
      </c>
      <c r="H440" s="27"/>
      <c r="I440" s="27"/>
      <c r="J440" s="27"/>
      <c r="K440" s="27"/>
      <c r="L440" s="27"/>
      <c r="M440" s="27"/>
      <c r="N440" s="27"/>
      <c r="O440" s="27"/>
      <c r="P440" s="27"/>
    </row>
    <row r="441" spans="1:16">
      <c r="A441" s="30">
        <v>17</v>
      </c>
      <c r="B441" s="31">
        <v>1</v>
      </c>
      <c r="C441" s="31" t="str" cm="1">
        <f t="array" ref="C441">INDEX($P$5:$P$7,B441)</f>
        <v>4:00–5:25 م</v>
      </c>
      <c r="D441" s="31">
        <v>5</v>
      </c>
      <c r="E441" s="31" t="s">
        <v>95</v>
      </c>
      <c r="F441" s="32">
        <v>4</v>
      </c>
      <c r="G441" s="31" t="s">
        <v>63</v>
      </c>
      <c r="H441" s="27"/>
      <c r="I441" s="27"/>
      <c r="J441" s="27"/>
      <c r="K441" s="27"/>
      <c r="L441" s="27"/>
      <c r="M441" s="27"/>
      <c r="N441" s="27"/>
      <c r="O441" s="27"/>
      <c r="P441" s="27"/>
    </row>
    <row r="442" spans="1:16">
      <c r="A442" s="30">
        <v>17</v>
      </c>
      <c r="B442" s="31">
        <v>1</v>
      </c>
      <c r="C442" s="31" t="str" cm="1">
        <f t="array" ref="C442">INDEX($P$5:$P$7,B442)</f>
        <v>4:00–5:25 م</v>
      </c>
      <c r="D442" s="31">
        <v>6</v>
      </c>
      <c r="E442" s="31" t="s">
        <v>95</v>
      </c>
      <c r="F442" s="32">
        <v>4</v>
      </c>
      <c r="G442" s="31" t="s">
        <v>89</v>
      </c>
      <c r="H442" s="27"/>
      <c r="I442" s="27"/>
      <c r="J442" s="27"/>
      <c r="K442" s="27"/>
      <c r="L442" s="27"/>
      <c r="M442" s="27"/>
      <c r="N442" s="27"/>
      <c r="O442" s="27"/>
      <c r="P442" s="27"/>
    </row>
    <row r="443" spans="1:16">
      <c r="A443" s="30">
        <v>17</v>
      </c>
      <c r="B443" s="31">
        <v>1</v>
      </c>
      <c r="C443" s="31" t="str" cm="1">
        <f t="array" ref="C443">INDEX($P$5:$P$7,B443)</f>
        <v>4:00–5:25 م</v>
      </c>
      <c r="D443" s="31">
        <v>7</v>
      </c>
      <c r="E443" s="31" t="s">
        <v>174</v>
      </c>
      <c r="F443" s="32">
        <v>4</v>
      </c>
      <c r="G443" s="31" t="s">
        <v>114</v>
      </c>
      <c r="H443" s="27"/>
      <c r="I443" s="27"/>
      <c r="J443" s="27"/>
      <c r="K443" s="27"/>
      <c r="L443" s="27"/>
      <c r="M443" s="27"/>
      <c r="N443" s="27"/>
      <c r="O443" s="27"/>
      <c r="P443" s="27"/>
    </row>
    <row r="444" spans="1:16">
      <c r="A444" s="30">
        <v>17</v>
      </c>
      <c r="B444" s="31">
        <v>1</v>
      </c>
      <c r="C444" s="31" t="str" cm="1">
        <f t="array" ref="C444">INDEX($P$5:$P$7,B444)</f>
        <v>4:00–5:25 م</v>
      </c>
      <c r="D444" s="31">
        <v>8</v>
      </c>
      <c r="E444" s="31" t="s">
        <v>174</v>
      </c>
      <c r="F444" s="32">
        <v>4</v>
      </c>
      <c r="G444" s="31" t="s">
        <v>120</v>
      </c>
      <c r="H444" s="27"/>
      <c r="I444" s="27"/>
      <c r="J444" s="27"/>
      <c r="K444" s="27"/>
      <c r="L444" s="27"/>
      <c r="M444" s="27"/>
      <c r="N444" s="27"/>
      <c r="O444" s="27"/>
      <c r="P444" s="27"/>
    </row>
    <row r="445" spans="1:16">
      <c r="A445" s="30">
        <v>17</v>
      </c>
      <c r="B445" s="31">
        <v>1</v>
      </c>
      <c r="C445" s="31" t="str" cm="1">
        <f t="array" ref="C445">INDEX($P$5:$P$7,B445)</f>
        <v>4:00–5:25 م</v>
      </c>
      <c r="D445" s="31">
        <v>9</v>
      </c>
      <c r="E445" s="31" t="s">
        <v>174</v>
      </c>
      <c r="F445" s="32">
        <v>4</v>
      </c>
      <c r="G445" s="31" t="s">
        <v>178</v>
      </c>
      <c r="H445" s="27"/>
      <c r="I445" s="27"/>
      <c r="J445" s="27"/>
      <c r="K445" s="27"/>
      <c r="L445" s="27"/>
      <c r="M445" s="27"/>
      <c r="N445" s="27"/>
      <c r="O445" s="27"/>
      <c r="P445" s="27"/>
    </row>
    <row r="446" spans="1:16">
      <c r="A446" s="30">
        <v>17</v>
      </c>
      <c r="B446" s="31">
        <v>2</v>
      </c>
      <c r="C446" s="31" t="str" cm="1">
        <f t="array" ref="C446">INDEX($P$5:$P$7,B446)</f>
        <v>5:35–7:00 م</v>
      </c>
      <c r="D446" s="31">
        <v>1</v>
      </c>
      <c r="E446" s="31" t="s">
        <v>295</v>
      </c>
      <c r="F446" s="32">
        <v>4</v>
      </c>
      <c r="G446" s="31" t="s">
        <v>239</v>
      </c>
      <c r="H446" s="27"/>
      <c r="I446" s="27"/>
      <c r="J446" s="27"/>
      <c r="K446" s="27"/>
      <c r="L446" s="27"/>
      <c r="M446" s="27"/>
      <c r="N446" s="27"/>
      <c r="O446" s="27"/>
      <c r="P446" s="27"/>
    </row>
    <row r="447" spans="1:16">
      <c r="A447" s="30">
        <v>17</v>
      </c>
      <c r="B447" s="31">
        <v>2</v>
      </c>
      <c r="C447" s="31" t="str" cm="1">
        <f t="array" ref="C447">INDEX($P$5:$P$7,B447)</f>
        <v>5:35–7:00 م</v>
      </c>
      <c r="D447" s="31">
        <v>2</v>
      </c>
      <c r="E447" s="31" t="s">
        <v>295</v>
      </c>
      <c r="F447" s="32">
        <v>4</v>
      </c>
      <c r="G447" s="31" t="s">
        <v>259</v>
      </c>
      <c r="H447" s="27"/>
      <c r="I447" s="27"/>
      <c r="J447" s="27"/>
      <c r="K447" s="27"/>
      <c r="L447" s="27"/>
      <c r="M447" s="27"/>
      <c r="N447" s="27"/>
      <c r="O447" s="27"/>
      <c r="P447" s="27"/>
    </row>
    <row r="448" spans="1:16">
      <c r="A448" s="30">
        <v>17</v>
      </c>
      <c r="B448" s="31">
        <v>2</v>
      </c>
      <c r="C448" s="31" t="str" cm="1">
        <f t="array" ref="C448">INDEX($P$5:$P$7,B448)</f>
        <v>5:35–7:00 م</v>
      </c>
      <c r="D448" s="31">
        <v>3</v>
      </c>
      <c r="E448" s="31" t="s">
        <v>295</v>
      </c>
      <c r="F448" s="32">
        <v>4</v>
      </c>
      <c r="G448" s="31" t="s">
        <v>291</v>
      </c>
      <c r="H448" s="27"/>
      <c r="I448" s="27"/>
      <c r="J448" s="27"/>
      <c r="K448" s="27"/>
      <c r="L448" s="27"/>
      <c r="M448" s="27"/>
      <c r="N448" s="27"/>
      <c r="O448" s="27"/>
      <c r="P448" s="27"/>
    </row>
    <row r="449" spans="1:16">
      <c r="A449" s="30">
        <v>17</v>
      </c>
      <c r="B449" s="31">
        <v>2</v>
      </c>
      <c r="C449" s="31" t="str" cm="1">
        <f t="array" ref="C449">INDEX($P$5:$P$7,B449)</f>
        <v>5:35–7:00 م</v>
      </c>
      <c r="D449" s="31">
        <v>4</v>
      </c>
      <c r="E449" s="31" t="s">
        <v>335</v>
      </c>
      <c r="F449" s="32">
        <v>4</v>
      </c>
      <c r="G449" s="31" t="s">
        <v>312</v>
      </c>
      <c r="H449" s="27"/>
      <c r="I449" s="27"/>
      <c r="J449" s="27"/>
      <c r="K449" s="27"/>
      <c r="L449" s="27"/>
      <c r="M449" s="27"/>
      <c r="N449" s="27"/>
      <c r="O449" s="27"/>
      <c r="P449" s="27"/>
    </row>
    <row r="450" spans="1:16">
      <c r="A450" s="30">
        <v>17</v>
      </c>
      <c r="B450" s="31">
        <v>2</v>
      </c>
      <c r="C450" s="31" t="str" cm="1">
        <f t="array" ref="C450">INDEX($P$5:$P$7,B450)</f>
        <v>5:35–7:00 م</v>
      </c>
      <c r="D450" s="31">
        <v>5</v>
      </c>
      <c r="E450" s="31" t="s">
        <v>335</v>
      </c>
      <c r="F450" s="32">
        <v>4</v>
      </c>
      <c r="G450" s="31" t="s">
        <v>323</v>
      </c>
      <c r="H450" s="27"/>
      <c r="I450" s="27"/>
      <c r="J450" s="27"/>
      <c r="K450" s="27"/>
      <c r="L450" s="27"/>
      <c r="M450" s="27"/>
      <c r="N450" s="27"/>
      <c r="O450" s="27"/>
      <c r="P450" s="27"/>
    </row>
    <row r="451" spans="1:16">
      <c r="A451" s="30">
        <v>17</v>
      </c>
      <c r="B451" s="31">
        <v>2</v>
      </c>
      <c r="C451" s="31" t="str" cm="1">
        <f t="array" ref="C451">INDEX($P$5:$P$7,B451)</f>
        <v>5:35–7:00 م</v>
      </c>
      <c r="D451" s="31">
        <v>6</v>
      </c>
      <c r="E451" s="31" t="s">
        <v>335</v>
      </c>
      <c r="F451" s="32">
        <v>4</v>
      </c>
      <c r="G451" s="31" t="s">
        <v>339</v>
      </c>
      <c r="H451" s="27"/>
      <c r="I451" s="27"/>
      <c r="J451" s="27"/>
      <c r="K451" s="27"/>
      <c r="L451" s="27"/>
      <c r="M451" s="27"/>
      <c r="N451" s="27"/>
      <c r="O451" s="27"/>
      <c r="P451" s="27"/>
    </row>
    <row r="452" spans="1:16">
      <c r="A452" s="30">
        <v>17</v>
      </c>
      <c r="B452" s="31">
        <v>2</v>
      </c>
      <c r="C452" s="31" t="str" cm="1">
        <f t="array" ref="C452">INDEX($P$5:$P$7,B452)</f>
        <v>5:35–7:00 م</v>
      </c>
      <c r="D452" s="31">
        <v>7</v>
      </c>
      <c r="E452" s="31" t="s">
        <v>448</v>
      </c>
      <c r="F452" s="32">
        <v>4</v>
      </c>
      <c r="G452" s="31" t="s">
        <v>367</v>
      </c>
      <c r="H452" s="27"/>
      <c r="I452" s="27"/>
      <c r="J452" s="27"/>
      <c r="K452" s="27"/>
      <c r="L452" s="27"/>
      <c r="M452" s="27"/>
      <c r="N452" s="27"/>
      <c r="O452" s="27"/>
      <c r="P452" s="27"/>
    </row>
    <row r="453" spans="1:16">
      <c r="A453" s="30">
        <v>17</v>
      </c>
      <c r="B453" s="31">
        <v>2</v>
      </c>
      <c r="C453" s="31" t="str" cm="1">
        <f t="array" ref="C453">INDEX($P$5:$P$7,B453)</f>
        <v>5:35–7:00 م</v>
      </c>
      <c r="D453" s="31">
        <v>8</v>
      </c>
      <c r="E453" s="31" t="s">
        <v>448</v>
      </c>
      <c r="F453" s="32">
        <v>4</v>
      </c>
      <c r="G453" s="31" t="s">
        <v>385</v>
      </c>
      <c r="H453" s="27"/>
      <c r="I453" s="27"/>
      <c r="J453" s="27"/>
      <c r="K453" s="27"/>
      <c r="L453" s="27"/>
      <c r="M453" s="27"/>
      <c r="N453" s="27"/>
      <c r="O453" s="27"/>
      <c r="P453" s="27"/>
    </row>
    <row r="454" spans="1:16">
      <c r="A454" s="30">
        <v>17</v>
      </c>
      <c r="B454" s="31">
        <v>2</v>
      </c>
      <c r="C454" s="31" t="str" cm="1">
        <f t="array" ref="C454">INDEX($P$5:$P$7,B454)</f>
        <v>5:35–7:00 م</v>
      </c>
      <c r="D454" s="31">
        <v>9</v>
      </c>
      <c r="E454" s="31" t="s">
        <v>448</v>
      </c>
      <c r="F454" s="32">
        <v>4</v>
      </c>
      <c r="G454" s="31" t="s">
        <v>452</v>
      </c>
      <c r="H454" s="27"/>
      <c r="I454" s="27"/>
      <c r="J454" s="27"/>
      <c r="K454" s="27"/>
      <c r="L454" s="27"/>
      <c r="M454" s="27"/>
      <c r="N454" s="27"/>
      <c r="O454" s="27"/>
      <c r="P454" s="27"/>
    </row>
    <row r="455" spans="1:16">
      <c r="A455" s="30">
        <v>17</v>
      </c>
      <c r="B455" s="31">
        <v>3</v>
      </c>
      <c r="C455" s="31" t="str" cm="1">
        <f t="array" ref="C455">INDEX($P$5:$P$7,B455)</f>
        <v>7:10–8:35 م</v>
      </c>
      <c r="D455" s="31">
        <v>1</v>
      </c>
      <c r="E455" s="31" t="s">
        <v>653</v>
      </c>
      <c r="F455" s="32">
        <v>4</v>
      </c>
      <c r="G455" s="31" t="s">
        <v>505</v>
      </c>
      <c r="H455" s="27"/>
      <c r="I455" s="27"/>
      <c r="J455" s="27"/>
      <c r="K455" s="27"/>
      <c r="L455" s="27"/>
      <c r="M455" s="27"/>
      <c r="N455" s="27"/>
      <c r="O455" s="27"/>
      <c r="P455" s="27"/>
    </row>
    <row r="456" spans="1:16">
      <c r="A456" s="30">
        <v>17</v>
      </c>
      <c r="B456" s="31">
        <v>3</v>
      </c>
      <c r="C456" s="31" t="str" cm="1">
        <f t="array" ref="C456">INDEX($P$5:$P$7,B456)</f>
        <v>7:10–8:35 م</v>
      </c>
      <c r="D456" s="31">
        <v>2</v>
      </c>
      <c r="E456" s="31" t="s">
        <v>653</v>
      </c>
      <c r="F456" s="32">
        <v>4</v>
      </c>
      <c r="G456" s="31" t="s">
        <v>523</v>
      </c>
      <c r="H456" s="27"/>
      <c r="I456" s="27"/>
      <c r="J456" s="27"/>
      <c r="K456" s="27"/>
      <c r="L456" s="27"/>
      <c r="M456" s="27"/>
      <c r="N456" s="27"/>
      <c r="O456" s="27"/>
      <c r="P456" s="27"/>
    </row>
    <row r="457" spans="1:16">
      <c r="A457" s="30">
        <v>17</v>
      </c>
      <c r="B457" s="31">
        <v>3</v>
      </c>
      <c r="C457" s="31" t="str" cm="1">
        <f t="array" ref="C457">INDEX($P$5:$P$7,B457)</f>
        <v>7:10–8:35 م</v>
      </c>
      <c r="D457" s="31">
        <v>3</v>
      </c>
      <c r="E457" s="31" t="s">
        <v>653</v>
      </c>
      <c r="F457" s="32">
        <v>4</v>
      </c>
      <c r="G457" s="31" t="s">
        <v>573</v>
      </c>
      <c r="H457" s="27"/>
      <c r="I457" s="27"/>
      <c r="J457" s="27"/>
      <c r="K457" s="27"/>
      <c r="L457" s="27"/>
      <c r="M457" s="27"/>
      <c r="N457" s="27"/>
      <c r="O457" s="27"/>
      <c r="P457" s="27"/>
    </row>
    <row r="458" spans="1:16">
      <c r="A458" s="30">
        <v>17</v>
      </c>
      <c r="B458" s="31">
        <v>3</v>
      </c>
      <c r="C458" s="31" t="str" cm="1">
        <f t="array" ref="C458">INDEX($P$5:$P$7,B458)</f>
        <v>7:10–8:35 م</v>
      </c>
      <c r="D458" s="31">
        <v>4</v>
      </c>
      <c r="E458" s="31" t="s">
        <v>654</v>
      </c>
      <c r="F458" s="32">
        <v>4</v>
      </c>
      <c r="G458" s="31" t="s">
        <v>628</v>
      </c>
      <c r="H458" s="27"/>
      <c r="I458" s="27"/>
      <c r="J458" s="27"/>
      <c r="K458" s="27"/>
      <c r="L458" s="27"/>
      <c r="M458" s="27"/>
      <c r="N458" s="27"/>
      <c r="O458" s="27"/>
      <c r="P458" s="27"/>
    </row>
    <row r="459" spans="1:16">
      <c r="A459" s="30">
        <v>17</v>
      </c>
      <c r="B459" s="31">
        <v>3</v>
      </c>
      <c r="C459" s="31" t="str" cm="1">
        <f t="array" ref="C459">INDEX($P$5:$P$7,B459)</f>
        <v>7:10–8:35 م</v>
      </c>
      <c r="D459" s="31">
        <v>5</v>
      </c>
      <c r="E459" s="31" t="s">
        <v>654</v>
      </c>
      <c r="F459" s="32">
        <v>4</v>
      </c>
      <c r="G459" s="31" t="s">
        <v>637</v>
      </c>
      <c r="H459" s="27"/>
      <c r="I459" s="27"/>
      <c r="J459" s="27"/>
      <c r="K459" s="27"/>
      <c r="L459" s="27"/>
      <c r="M459" s="27"/>
      <c r="N459" s="27"/>
      <c r="O459" s="27"/>
      <c r="P459" s="27"/>
    </row>
    <row r="460" spans="1:16">
      <c r="A460" s="30">
        <v>17</v>
      </c>
      <c r="B460" s="31">
        <v>3</v>
      </c>
      <c r="C460" s="31" t="str" cm="1">
        <f t="array" ref="C460">INDEX($P$5:$P$7,B460)</f>
        <v>7:10–8:35 م</v>
      </c>
      <c r="D460" s="31">
        <v>6</v>
      </c>
      <c r="E460" s="31" t="s">
        <v>654</v>
      </c>
      <c r="F460" s="32">
        <v>4</v>
      </c>
      <c r="G460" s="31" t="s">
        <v>658</v>
      </c>
      <c r="H460" s="27"/>
      <c r="I460" s="27"/>
      <c r="J460" s="27"/>
      <c r="K460" s="27"/>
      <c r="L460" s="27"/>
      <c r="M460" s="27"/>
      <c r="N460" s="27"/>
      <c r="O460" s="27"/>
      <c r="P460" s="27"/>
    </row>
    <row r="461" spans="1:16">
      <c r="A461" s="30">
        <v>17</v>
      </c>
      <c r="B461" s="31">
        <v>3</v>
      </c>
      <c r="C461" s="31" t="str" cm="1">
        <f t="array" ref="C461">INDEX($P$5:$P$7,B461)</f>
        <v>7:10–8:35 م</v>
      </c>
      <c r="D461" s="31">
        <v>7</v>
      </c>
      <c r="E461" s="31" t="s">
        <v>762</v>
      </c>
      <c r="F461" s="32">
        <v>4</v>
      </c>
      <c r="G461" s="31" t="s">
        <v>692</v>
      </c>
      <c r="H461" s="27"/>
      <c r="I461" s="27"/>
      <c r="J461" s="27"/>
      <c r="K461" s="27"/>
      <c r="L461" s="27"/>
      <c r="M461" s="27"/>
      <c r="N461" s="27"/>
      <c r="O461" s="27"/>
      <c r="P461" s="27"/>
    </row>
    <row r="462" spans="1:16">
      <c r="A462" s="30">
        <v>17</v>
      </c>
      <c r="B462" s="31">
        <v>3</v>
      </c>
      <c r="C462" s="31" t="str" cm="1">
        <f t="array" ref="C462">INDEX($P$5:$P$7,B462)</f>
        <v>7:10–8:35 م</v>
      </c>
      <c r="D462" s="31">
        <v>8</v>
      </c>
      <c r="E462" s="31" t="s">
        <v>762</v>
      </c>
      <c r="F462" s="32">
        <v>4</v>
      </c>
      <c r="G462" s="31" t="s">
        <v>729</v>
      </c>
      <c r="H462" s="27"/>
      <c r="I462" s="27"/>
      <c r="J462" s="27"/>
      <c r="K462" s="27"/>
      <c r="L462" s="27"/>
      <c r="M462" s="27"/>
      <c r="N462" s="27"/>
      <c r="O462" s="27"/>
      <c r="P462" s="27"/>
    </row>
    <row r="463" spans="1:16">
      <c r="A463" s="30">
        <v>17</v>
      </c>
      <c r="B463" s="31">
        <v>3</v>
      </c>
      <c r="C463" s="31" t="str" cm="1">
        <f t="array" ref="C463">INDEX($P$5:$P$7,B463)</f>
        <v>7:10–8:35 م</v>
      </c>
      <c r="D463" s="31">
        <v>9</v>
      </c>
      <c r="E463" s="31" t="s">
        <v>762</v>
      </c>
      <c r="F463" s="32">
        <v>4</v>
      </c>
      <c r="G463" s="31" t="s">
        <v>766</v>
      </c>
      <c r="H463" s="27"/>
      <c r="I463" s="27"/>
      <c r="J463" s="27"/>
      <c r="K463" s="27"/>
      <c r="L463" s="27"/>
      <c r="M463" s="27"/>
      <c r="N463" s="27"/>
      <c r="O463" s="27"/>
      <c r="P463" s="27"/>
    </row>
    <row r="464" spans="1:16">
      <c r="A464" s="30">
        <v>18</v>
      </c>
      <c r="B464" s="31">
        <v>1</v>
      </c>
      <c r="C464" s="31" t="str" cm="1">
        <f t="array" ref="C464">INDEX($P$5:$P$7,B464)</f>
        <v>4:00–5:25 م</v>
      </c>
      <c r="D464" s="31">
        <v>1</v>
      </c>
      <c r="E464" s="31" t="s">
        <v>19</v>
      </c>
      <c r="F464" s="32">
        <v>4</v>
      </c>
      <c r="G464" s="31" t="s">
        <v>32</v>
      </c>
      <c r="H464" s="27"/>
      <c r="I464" s="27"/>
      <c r="J464" s="27"/>
      <c r="K464" s="27"/>
      <c r="L464" s="27"/>
      <c r="M464" s="27"/>
      <c r="N464" s="27"/>
      <c r="O464" s="27"/>
      <c r="P464" s="27"/>
    </row>
    <row r="465" spans="1:16">
      <c r="A465" s="30">
        <v>18</v>
      </c>
      <c r="B465" s="31">
        <v>1</v>
      </c>
      <c r="C465" s="31" t="str" cm="1">
        <f t="array" ref="C465">INDEX($P$5:$P$7,B465)</f>
        <v>4:00–5:25 م</v>
      </c>
      <c r="D465" s="31">
        <v>2</v>
      </c>
      <c r="E465" s="31" t="s">
        <v>19</v>
      </c>
      <c r="F465" s="32">
        <v>4</v>
      </c>
      <c r="G465" s="31" t="s">
        <v>33</v>
      </c>
      <c r="H465" s="27"/>
      <c r="I465" s="27"/>
      <c r="J465" s="27"/>
      <c r="K465" s="27"/>
      <c r="L465" s="27"/>
      <c r="M465" s="27"/>
      <c r="N465" s="27"/>
      <c r="O465" s="27"/>
      <c r="P465" s="27"/>
    </row>
    <row r="466" spans="1:16">
      <c r="A466" s="30">
        <v>18</v>
      </c>
      <c r="B466" s="31">
        <v>1</v>
      </c>
      <c r="C466" s="31" t="str" cm="1">
        <f t="array" ref="C466">INDEX($P$5:$P$7,B466)</f>
        <v>4:00–5:25 م</v>
      </c>
      <c r="D466" s="31">
        <v>3</v>
      </c>
      <c r="E466" s="31" t="s">
        <v>19</v>
      </c>
      <c r="F466" s="32">
        <v>4</v>
      </c>
      <c r="G466" s="31" t="s">
        <v>34</v>
      </c>
      <c r="H466" s="27"/>
      <c r="I466" s="27"/>
      <c r="J466" s="27"/>
      <c r="K466" s="27"/>
      <c r="L466" s="27"/>
      <c r="M466" s="27"/>
      <c r="N466" s="27"/>
      <c r="O466" s="27"/>
      <c r="P466" s="27"/>
    </row>
    <row r="467" spans="1:16">
      <c r="A467" s="30">
        <v>18</v>
      </c>
      <c r="B467" s="31">
        <v>1</v>
      </c>
      <c r="C467" s="31" t="str" cm="1">
        <f t="array" ref="C467">INDEX($P$5:$P$7,B467)</f>
        <v>4:00–5:25 م</v>
      </c>
      <c r="D467" s="31">
        <v>4</v>
      </c>
      <c r="E467" s="31" t="s">
        <v>95</v>
      </c>
      <c r="F467" s="32">
        <v>4</v>
      </c>
      <c r="G467" s="31" t="s">
        <v>50</v>
      </c>
      <c r="H467" s="27"/>
      <c r="I467" s="27"/>
      <c r="J467" s="27"/>
      <c r="K467" s="27"/>
      <c r="L467" s="27"/>
      <c r="M467" s="27"/>
      <c r="N467" s="27"/>
      <c r="O467" s="27"/>
      <c r="P467" s="27"/>
    </row>
    <row r="468" spans="1:16">
      <c r="A468" s="30">
        <v>18</v>
      </c>
      <c r="B468" s="31">
        <v>1</v>
      </c>
      <c r="C468" s="31" t="str" cm="1">
        <f t="array" ref="C468">INDEX($P$5:$P$7,B468)</f>
        <v>4:00–5:25 م</v>
      </c>
      <c r="D468" s="31">
        <v>5</v>
      </c>
      <c r="E468" s="31" t="s">
        <v>95</v>
      </c>
      <c r="F468" s="32">
        <v>4</v>
      </c>
      <c r="G468" s="31" t="s">
        <v>90</v>
      </c>
      <c r="H468" s="27"/>
      <c r="I468" s="27"/>
      <c r="J468" s="27"/>
      <c r="K468" s="27"/>
      <c r="L468" s="27"/>
      <c r="M468" s="27"/>
      <c r="N468" s="27"/>
      <c r="O468" s="27"/>
      <c r="P468" s="27"/>
    </row>
    <row r="469" spans="1:16">
      <c r="A469" s="30">
        <v>18</v>
      </c>
      <c r="B469" s="31">
        <v>1</v>
      </c>
      <c r="C469" s="31" t="str" cm="1">
        <f t="array" ref="C469">INDEX($P$5:$P$7,B469)</f>
        <v>4:00–5:25 م</v>
      </c>
      <c r="D469" s="31">
        <v>6</v>
      </c>
      <c r="E469" s="31" t="s">
        <v>95</v>
      </c>
      <c r="F469" s="32">
        <v>4</v>
      </c>
      <c r="G469" s="31" t="s">
        <v>78</v>
      </c>
      <c r="H469" s="27"/>
      <c r="I469" s="27"/>
      <c r="J469" s="27"/>
      <c r="K469" s="27"/>
      <c r="L469" s="27"/>
      <c r="M469" s="27"/>
      <c r="N469" s="27"/>
      <c r="O469" s="27"/>
      <c r="P469" s="27"/>
    </row>
    <row r="470" spans="1:16">
      <c r="A470" s="30">
        <v>18</v>
      </c>
      <c r="B470" s="31">
        <v>1</v>
      </c>
      <c r="C470" s="31" t="str" cm="1">
        <f t="array" ref="C470">INDEX($P$5:$P$7,B470)</f>
        <v>4:00–5:25 م</v>
      </c>
      <c r="D470" s="31">
        <v>7</v>
      </c>
      <c r="E470" s="31" t="s">
        <v>174</v>
      </c>
      <c r="F470" s="32">
        <v>4</v>
      </c>
      <c r="G470" s="31" t="s">
        <v>109</v>
      </c>
      <c r="H470" s="27"/>
      <c r="I470" s="27"/>
      <c r="J470" s="27"/>
      <c r="K470" s="27"/>
      <c r="L470" s="27"/>
      <c r="M470" s="27"/>
      <c r="N470" s="27"/>
      <c r="O470" s="27"/>
      <c r="P470" s="27"/>
    </row>
    <row r="471" spans="1:16">
      <c r="A471" s="30">
        <v>18</v>
      </c>
      <c r="B471" s="31">
        <v>1</v>
      </c>
      <c r="C471" s="31" t="str" cm="1">
        <f t="array" ref="C471">INDEX($P$5:$P$7,B471)</f>
        <v>4:00–5:25 م</v>
      </c>
      <c r="D471" s="31">
        <v>8</v>
      </c>
      <c r="E471" s="31" t="s">
        <v>174</v>
      </c>
      <c r="F471" s="32">
        <v>4</v>
      </c>
      <c r="G471" s="31" t="s">
        <v>179</v>
      </c>
      <c r="H471" s="27"/>
      <c r="I471" s="27"/>
      <c r="J471" s="27"/>
      <c r="K471" s="27"/>
      <c r="L471" s="27"/>
      <c r="M471" s="27"/>
      <c r="N471" s="27"/>
      <c r="O471" s="27"/>
      <c r="P471" s="27"/>
    </row>
    <row r="472" spans="1:16">
      <c r="A472" s="30">
        <v>18</v>
      </c>
      <c r="B472" s="31">
        <v>1</v>
      </c>
      <c r="C472" s="31" t="str" cm="1">
        <f t="array" ref="C472">INDEX($P$5:$P$7,B472)</f>
        <v>4:00–5:25 م</v>
      </c>
      <c r="D472" s="31">
        <v>9</v>
      </c>
      <c r="E472" s="31" t="s">
        <v>174</v>
      </c>
      <c r="F472" s="32">
        <v>4</v>
      </c>
      <c r="G472" s="31" t="s">
        <v>161</v>
      </c>
      <c r="H472" s="27"/>
      <c r="I472" s="27"/>
      <c r="J472" s="27"/>
      <c r="K472" s="27"/>
      <c r="L472" s="27"/>
      <c r="M472" s="27"/>
      <c r="N472" s="27"/>
      <c r="O472" s="27"/>
      <c r="P472" s="27"/>
    </row>
    <row r="473" spans="1:16">
      <c r="A473" s="30">
        <v>18</v>
      </c>
      <c r="B473" s="31">
        <v>2</v>
      </c>
      <c r="C473" s="31" t="str" cm="1">
        <f t="array" ref="C473">INDEX($P$5:$P$7,B473)</f>
        <v>5:35–7:00 م</v>
      </c>
      <c r="D473" s="31">
        <v>1</v>
      </c>
      <c r="E473" s="31" t="s">
        <v>295</v>
      </c>
      <c r="F473" s="32">
        <v>4</v>
      </c>
      <c r="G473" s="31" t="s">
        <v>227</v>
      </c>
      <c r="H473" s="27"/>
      <c r="I473" s="27"/>
      <c r="J473" s="27"/>
      <c r="K473" s="27"/>
      <c r="L473" s="27"/>
      <c r="M473" s="27"/>
      <c r="N473" s="27"/>
      <c r="O473" s="27"/>
      <c r="P473" s="27"/>
    </row>
    <row r="474" spans="1:16">
      <c r="A474" s="30">
        <v>18</v>
      </c>
      <c r="B474" s="31">
        <v>2</v>
      </c>
      <c r="C474" s="31" t="str" cm="1">
        <f t="array" ref="C474">INDEX($P$5:$P$7,B474)</f>
        <v>5:35–7:00 م</v>
      </c>
      <c r="D474" s="31">
        <v>2</v>
      </c>
      <c r="E474" s="31" t="s">
        <v>295</v>
      </c>
      <c r="F474" s="32">
        <v>4</v>
      </c>
      <c r="G474" s="31" t="s">
        <v>292</v>
      </c>
      <c r="H474" s="27"/>
      <c r="I474" s="27"/>
      <c r="J474" s="27"/>
      <c r="K474" s="27"/>
      <c r="L474" s="27"/>
      <c r="M474" s="27"/>
      <c r="N474" s="27"/>
      <c r="O474" s="27"/>
      <c r="P474" s="27"/>
    </row>
    <row r="475" spans="1:16">
      <c r="A475" s="30">
        <v>18</v>
      </c>
      <c r="B475" s="31">
        <v>2</v>
      </c>
      <c r="C475" s="31" t="str" cm="1">
        <f t="array" ref="C475">INDEX($P$5:$P$7,B475)</f>
        <v>5:35–7:00 م</v>
      </c>
      <c r="D475" s="31">
        <v>3</v>
      </c>
      <c r="E475" s="31" t="s">
        <v>295</v>
      </c>
      <c r="F475" s="32">
        <v>4</v>
      </c>
      <c r="G475" s="31" t="s">
        <v>284</v>
      </c>
      <c r="H475" s="27"/>
      <c r="I475" s="27"/>
      <c r="J475" s="27"/>
      <c r="K475" s="27"/>
      <c r="L475" s="27"/>
      <c r="M475" s="27"/>
      <c r="N475" s="27"/>
      <c r="O475" s="27"/>
      <c r="P475" s="27"/>
    </row>
    <row r="476" spans="1:16">
      <c r="A476" s="30">
        <v>18</v>
      </c>
      <c r="B476" s="31">
        <v>2</v>
      </c>
      <c r="C476" s="31" t="str" cm="1">
        <f t="array" ref="C476">INDEX($P$5:$P$7,B476)</f>
        <v>5:35–7:00 م</v>
      </c>
      <c r="D476" s="31">
        <v>4</v>
      </c>
      <c r="E476" s="31" t="s">
        <v>335</v>
      </c>
      <c r="F476" s="32">
        <v>4</v>
      </c>
      <c r="G476" s="31" t="s">
        <v>306</v>
      </c>
      <c r="H476" s="27"/>
      <c r="I476" s="27"/>
      <c r="J476" s="27"/>
      <c r="K476" s="27"/>
      <c r="L476" s="27"/>
      <c r="M476" s="27"/>
      <c r="N476" s="27"/>
      <c r="O476" s="27"/>
      <c r="P476" s="27"/>
    </row>
    <row r="477" spans="1:16">
      <c r="A477" s="30">
        <v>18</v>
      </c>
      <c r="B477" s="31">
        <v>2</v>
      </c>
      <c r="C477" s="31" t="str" cm="1">
        <f t="array" ref="C477">INDEX($P$5:$P$7,B477)</f>
        <v>5:35–7:00 م</v>
      </c>
      <c r="D477" s="31">
        <v>5</v>
      </c>
      <c r="E477" s="31" t="s">
        <v>335</v>
      </c>
      <c r="F477" s="32">
        <v>4</v>
      </c>
      <c r="G477" s="31" t="s">
        <v>340</v>
      </c>
      <c r="H477" s="27"/>
      <c r="I477" s="27"/>
      <c r="J477" s="27"/>
      <c r="K477" s="27"/>
      <c r="L477" s="27"/>
      <c r="M477" s="27"/>
      <c r="N477" s="27"/>
      <c r="O477" s="27"/>
      <c r="P477" s="27"/>
    </row>
    <row r="478" spans="1:16">
      <c r="A478" s="30">
        <v>18</v>
      </c>
      <c r="B478" s="31">
        <v>2</v>
      </c>
      <c r="C478" s="31" t="str" cm="1">
        <f t="array" ref="C478">INDEX($P$5:$P$7,B478)</f>
        <v>5:35–7:00 م</v>
      </c>
      <c r="D478" s="31">
        <v>6</v>
      </c>
      <c r="E478" s="31" t="s">
        <v>335</v>
      </c>
      <c r="F478" s="32">
        <v>4</v>
      </c>
      <c r="G478" s="31" t="s">
        <v>332</v>
      </c>
      <c r="H478" s="27"/>
      <c r="I478" s="27"/>
      <c r="J478" s="27"/>
      <c r="K478" s="27"/>
      <c r="L478" s="27"/>
      <c r="M478" s="27"/>
      <c r="N478" s="27"/>
      <c r="O478" s="27"/>
      <c r="P478" s="27"/>
    </row>
    <row r="479" spans="1:16">
      <c r="A479" s="30">
        <v>18</v>
      </c>
      <c r="B479" s="31">
        <v>2</v>
      </c>
      <c r="C479" s="31" t="str" cm="1">
        <f t="array" ref="C479">INDEX($P$5:$P$7,B479)</f>
        <v>5:35–7:00 م</v>
      </c>
      <c r="D479" s="31">
        <v>7</v>
      </c>
      <c r="E479" s="31" t="s">
        <v>448</v>
      </c>
      <c r="F479" s="32">
        <v>4</v>
      </c>
      <c r="G479" s="31" t="s">
        <v>361</v>
      </c>
      <c r="H479" s="27"/>
      <c r="I479" s="27"/>
      <c r="J479" s="27"/>
      <c r="K479" s="27"/>
      <c r="L479" s="27"/>
      <c r="M479" s="27"/>
      <c r="N479" s="27"/>
      <c r="O479" s="27"/>
      <c r="P479" s="27"/>
    </row>
    <row r="480" spans="1:16">
      <c r="A480" s="30">
        <v>18</v>
      </c>
      <c r="B480" s="31">
        <v>2</v>
      </c>
      <c r="C480" s="31" t="str" cm="1">
        <f t="array" ref="C480">INDEX($P$5:$P$7,B480)</f>
        <v>5:35–7:00 م</v>
      </c>
      <c r="D480" s="31">
        <v>8</v>
      </c>
      <c r="E480" s="31" t="s">
        <v>448</v>
      </c>
      <c r="F480" s="32">
        <v>4</v>
      </c>
      <c r="G480" s="31" t="s">
        <v>453</v>
      </c>
      <c r="H480" s="27"/>
      <c r="I480" s="27"/>
      <c r="J480" s="27"/>
      <c r="K480" s="27"/>
      <c r="L480" s="27"/>
      <c r="M480" s="27"/>
      <c r="N480" s="27"/>
      <c r="O480" s="27"/>
      <c r="P480" s="27"/>
    </row>
    <row r="481" spans="1:16">
      <c r="A481" s="30">
        <v>18</v>
      </c>
      <c r="B481" s="31">
        <v>2</v>
      </c>
      <c r="C481" s="31" t="str" cm="1">
        <f t="array" ref="C481">INDEX($P$5:$P$7,B481)</f>
        <v>5:35–7:00 م</v>
      </c>
      <c r="D481" s="31">
        <v>9</v>
      </c>
      <c r="E481" s="31" t="s">
        <v>448</v>
      </c>
      <c r="F481" s="32">
        <v>4</v>
      </c>
      <c r="G481" s="31" t="s">
        <v>440</v>
      </c>
      <c r="H481" s="27"/>
      <c r="I481" s="27"/>
      <c r="J481" s="27"/>
      <c r="K481" s="27"/>
      <c r="L481" s="27"/>
      <c r="M481" s="27"/>
      <c r="N481" s="27"/>
      <c r="O481" s="27"/>
      <c r="P481" s="27"/>
    </row>
    <row r="482" spans="1:16">
      <c r="A482" s="30">
        <v>18</v>
      </c>
      <c r="B482" s="31">
        <v>3</v>
      </c>
      <c r="C482" s="31" t="str" cm="1">
        <f t="array" ref="C482">INDEX($P$5:$P$7,B482)</f>
        <v>7:10–8:35 م</v>
      </c>
      <c r="D482" s="31">
        <v>1</v>
      </c>
      <c r="E482" s="31" t="s">
        <v>653</v>
      </c>
      <c r="F482" s="32">
        <v>4</v>
      </c>
      <c r="G482" s="31" t="s">
        <v>494</v>
      </c>
      <c r="H482" s="27"/>
      <c r="I482" s="27"/>
      <c r="J482" s="27"/>
      <c r="K482" s="27"/>
      <c r="L482" s="27"/>
      <c r="M482" s="27"/>
      <c r="N482" s="27"/>
      <c r="O482" s="27"/>
      <c r="P482" s="27"/>
    </row>
    <row r="483" spans="1:16">
      <c r="A483" s="30">
        <v>18</v>
      </c>
      <c r="B483" s="31">
        <v>3</v>
      </c>
      <c r="C483" s="31" t="str" cm="1">
        <f t="array" ref="C483">INDEX($P$5:$P$7,B483)</f>
        <v>7:10–8:35 م</v>
      </c>
      <c r="D483" s="31">
        <v>2</v>
      </c>
      <c r="E483" s="31" t="s">
        <v>653</v>
      </c>
      <c r="F483" s="32">
        <v>4</v>
      </c>
      <c r="G483" s="31" t="s">
        <v>574</v>
      </c>
      <c r="H483" s="27"/>
      <c r="I483" s="27"/>
      <c r="J483" s="27"/>
      <c r="K483" s="27"/>
      <c r="L483" s="27"/>
      <c r="M483" s="27"/>
      <c r="N483" s="27"/>
      <c r="O483" s="27"/>
      <c r="P483" s="27"/>
    </row>
    <row r="484" spans="1:16">
      <c r="A484" s="30">
        <v>18</v>
      </c>
      <c r="B484" s="31">
        <v>3</v>
      </c>
      <c r="C484" s="31" t="str" cm="1">
        <f t="array" ref="C484">INDEX($P$5:$P$7,B484)</f>
        <v>7:10–8:35 م</v>
      </c>
      <c r="D484" s="31">
        <v>3</v>
      </c>
      <c r="E484" s="31" t="s">
        <v>653</v>
      </c>
      <c r="F484" s="32">
        <v>4</v>
      </c>
      <c r="G484" s="31" t="s">
        <v>552</v>
      </c>
      <c r="H484" s="27"/>
      <c r="I484" s="27"/>
      <c r="J484" s="27"/>
      <c r="K484" s="27"/>
      <c r="L484" s="27"/>
      <c r="M484" s="27"/>
      <c r="N484" s="27"/>
      <c r="O484" s="27"/>
      <c r="P484" s="27"/>
    </row>
    <row r="485" spans="1:16">
      <c r="A485" s="30">
        <v>18</v>
      </c>
      <c r="B485" s="31">
        <v>3</v>
      </c>
      <c r="C485" s="31" t="str" cm="1">
        <f t="array" ref="C485">INDEX($P$5:$P$7,B485)</f>
        <v>7:10–8:35 م</v>
      </c>
      <c r="D485" s="31">
        <v>4</v>
      </c>
      <c r="E485" s="31" t="s">
        <v>654</v>
      </c>
      <c r="F485" s="32">
        <v>4</v>
      </c>
      <c r="G485" s="31" t="s">
        <v>615</v>
      </c>
      <c r="H485" s="27"/>
      <c r="I485" s="27"/>
      <c r="J485" s="27"/>
      <c r="K485" s="27"/>
      <c r="L485" s="27"/>
      <c r="M485" s="27"/>
      <c r="N485" s="27"/>
      <c r="O485" s="27"/>
      <c r="P485" s="27"/>
    </row>
    <row r="486" spans="1:16">
      <c r="A486" s="30">
        <v>18</v>
      </c>
      <c r="B486" s="31">
        <v>3</v>
      </c>
      <c r="C486" s="31" t="str" cm="1">
        <f t="array" ref="C486">INDEX($P$5:$P$7,B486)</f>
        <v>7:10–8:35 م</v>
      </c>
      <c r="D486" s="31">
        <v>5</v>
      </c>
      <c r="E486" s="31" t="s">
        <v>654</v>
      </c>
      <c r="F486" s="32">
        <v>4</v>
      </c>
      <c r="G486" s="31" t="s">
        <v>659</v>
      </c>
      <c r="H486" s="27"/>
      <c r="I486" s="27"/>
      <c r="J486" s="27"/>
      <c r="K486" s="27"/>
      <c r="L486" s="27"/>
      <c r="M486" s="27"/>
      <c r="N486" s="27"/>
      <c r="O486" s="27"/>
      <c r="P486" s="27"/>
    </row>
    <row r="487" spans="1:16">
      <c r="A487" s="30">
        <v>18</v>
      </c>
      <c r="B487" s="31">
        <v>3</v>
      </c>
      <c r="C487" s="31" t="str" cm="1">
        <f t="array" ref="C487">INDEX($P$5:$P$7,B487)</f>
        <v>7:10–8:35 م</v>
      </c>
      <c r="D487" s="31">
        <v>6</v>
      </c>
      <c r="E487" s="31" t="s">
        <v>654</v>
      </c>
      <c r="F487" s="32">
        <v>4</v>
      </c>
      <c r="G487" s="31" t="s">
        <v>649</v>
      </c>
      <c r="H487" s="27"/>
      <c r="I487" s="27"/>
      <c r="J487" s="27"/>
      <c r="K487" s="27"/>
      <c r="L487" s="27"/>
      <c r="M487" s="27"/>
      <c r="N487" s="27"/>
      <c r="O487" s="27"/>
      <c r="P487" s="27"/>
    </row>
    <row r="488" spans="1:16">
      <c r="A488" s="30">
        <v>18</v>
      </c>
      <c r="B488" s="31">
        <v>3</v>
      </c>
      <c r="C488" s="31" t="str" cm="1">
        <f t="array" ref="C488">INDEX($P$5:$P$7,B488)</f>
        <v>7:10–8:35 م</v>
      </c>
      <c r="D488" s="31">
        <v>7</v>
      </c>
      <c r="E488" s="31" t="s">
        <v>762</v>
      </c>
      <c r="F488" s="32">
        <v>4</v>
      </c>
      <c r="G488" s="31" t="s">
        <v>678</v>
      </c>
      <c r="H488" s="27"/>
      <c r="I488" s="27"/>
      <c r="J488" s="27"/>
      <c r="K488" s="27"/>
      <c r="L488" s="27"/>
      <c r="M488" s="27"/>
      <c r="N488" s="27"/>
      <c r="O488" s="27"/>
      <c r="P488" s="27"/>
    </row>
    <row r="489" spans="1:16">
      <c r="A489" s="30">
        <v>18</v>
      </c>
      <c r="B489" s="31">
        <v>3</v>
      </c>
      <c r="C489" s="31" t="str" cm="1">
        <f t="array" ref="C489">INDEX($P$5:$P$7,B489)</f>
        <v>7:10–8:35 م</v>
      </c>
      <c r="D489" s="31">
        <v>8</v>
      </c>
      <c r="E489" s="31" t="s">
        <v>762</v>
      </c>
      <c r="F489" s="32">
        <v>4</v>
      </c>
      <c r="G489" s="31" t="s">
        <v>767</v>
      </c>
      <c r="H489" s="27"/>
      <c r="I489" s="27"/>
      <c r="J489" s="27"/>
      <c r="K489" s="27"/>
      <c r="L489" s="27"/>
      <c r="M489" s="27"/>
      <c r="N489" s="27"/>
      <c r="O489" s="27"/>
      <c r="P489" s="27"/>
    </row>
    <row r="490" spans="1:16">
      <c r="A490" s="30">
        <v>18</v>
      </c>
      <c r="B490" s="31">
        <v>3</v>
      </c>
      <c r="C490" s="31" t="str" cm="1">
        <f t="array" ref="C490">INDEX($P$5:$P$7,B490)</f>
        <v>7:10–8:35 م</v>
      </c>
      <c r="D490" s="31">
        <v>9</v>
      </c>
      <c r="E490" s="31" t="s">
        <v>762</v>
      </c>
      <c r="F490" s="32">
        <v>4</v>
      </c>
      <c r="G490" s="31" t="s">
        <v>754</v>
      </c>
      <c r="H490" s="27"/>
      <c r="I490" s="27"/>
      <c r="J490" s="27"/>
      <c r="K490" s="27"/>
      <c r="L490" s="27"/>
      <c r="M490" s="27"/>
      <c r="N490" s="27"/>
      <c r="O490" s="27"/>
      <c r="P490" s="27"/>
    </row>
    <row r="491" spans="1:16">
      <c r="A491" s="30">
        <v>19</v>
      </c>
      <c r="B491" s="31">
        <v>1</v>
      </c>
      <c r="C491" s="31" t="str" cm="1">
        <f t="array" ref="C491">INDEX($P$5:$P$7,B491)</f>
        <v>4:00–5:25 م</v>
      </c>
      <c r="D491" s="31">
        <v>1</v>
      </c>
      <c r="E491" s="31" t="s">
        <v>19</v>
      </c>
      <c r="F491" s="32">
        <v>4</v>
      </c>
      <c r="G491" s="31" t="s">
        <v>20</v>
      </c>
      <c r="H491" s="27"/>
      <c r="I491" s="27"/>
      <c r="J491" s="27"/>
      <c r="K491" s="27"/>
      <c r="L491" s="27"/>
      <c r="M491" s="27"/>
      <c r="N491" s="27"/>
      <c r="O491" s="27"/>
      <c r="P491" s="27"/>
    </row>
    <row r="492" spans="1:16">
      <c r="A492" s="30">
        <v>19</v>
      </c>
      <c r="B492" s="31">
        <v>1</v>
      </c>
      <c r="C492" s="31" t="str" cm="1">
        <f t="array" ref="C492">INDEX($P$5:$P$7,B492)</f>
        <v>4:00–5:25 م</v>
      </c>
      <c r="D492" s="31">
        <v>2</v>
      </c>
      <c r="E492" s="31" t="s">
        <v>19</v>
      </c>
      <c r="F492" s="32">
        <v>4</v>
      </c>
      <c r="G492" s="31" t="s">
        <v>21</v>
      </c>
      <c r="H492" s="27"/>
      <c r="I492" s="27"/>
      <c r="J492" s="27"/>
      <c r="K492" s="27"/>
      <c r="L492" s="27"/>
      <c r="M492" s="27"/>
      <c r="N492" s="27"/>
      <c r="O492" s="27"/>
      <c r="P492" s="27"/>
    </row>
    <row r="493" spans="1:16">
      <c r="A493" s="30">
        <v>19</v>
      </c>
      <c r="B493" s="31">
        <v>1</v>
      </c>
      <c r="C493" s="31" t="str" cm="1">
        <f t="array" ref="C493">INDEX($P$5:$P$7,B493)</f>
        <v>4:00–5:25 م</v>
      </c>
      <c r="D493" s="31">
        <v>3</v>
      </c>
      <c r="E493" s="31" t="s">
        <v>19</v>
      </c>
      <c r="F493" s="32">
        <v>4</v>
      </c>
      <c r="G493" s="31" t="s">
        <v>22</v>
      </c>
      <c r="H493" s="27"/>
      <c r="I493" s="27"/>
      <c r="J493" s="27"/>
      <c r="K493" s="27"/>
      <c r="L493" s="27"/>
      <c r="M493" s="27"/>
      <c r="N493" s="27"/>
      <c r="O493" s="27"/>
      <c r="P493" s="27"/>
    </row>
    <row r="494" spans="1:16">
      <c r="A494" s="30">
        <v>19</v>
      </c>
      <c r="B494" s="31">
        <v>1</v>
      </c>
      <c r="C494" s="31" t="str" cm="1">
        <f t="array" ref="C494">INDEX($P$5:$P$7,B494)</f>
        <v>4:00–5:25 م</v>
      </c>
      <c r="D494" s="31">
        <v>4</v>
      </c>
      <c r="E494" s="31" t="s">
        <v>95</v>
      </c>
      <c r="F494" s="32">
        <v>4</v>
      </c>
      <c r="G494" s="31" t="s">
        <v>91</v>
      </c>
      <c r="H494" s="27"/>
      <c r="I494" s="27"/>
      <c r="J494" s="27"/>
      <c r="K494" s="27"/>
      <c r="L494" s="27"/>
      <c r="M494" s="27"/>
      <c r="N494" s="27"/>
      <c r="O494" s="27"/>
      <c r="P494" s="27"/>
    </row>
    <row r="495" spans="1:16">
      <c r="A495" s="30">
        <v>19</v>
      </c>
      <c r="B495" s="31">
        <v>1</v>
      </c>
      <c r="C495" s="31" t="str" cm="1">
        <f t="array" ref="C495">INDEX($P$5:$P$7,B495)</f>
        <v>4:00–5:25 م</v>
      </c>
      <c r="D495" s="31">
        <v>5</v>
      </c>
      <c r="E495" s="31" t="s">
        <v>95</v>
      </c>
      <c r="F495" s="32">
        <v>4</v>
      </c>
      <c r="G495" s="31" t="s">
        <v>79</v>
      </c>
      <c r="H495" s="27"/>
      <c r="I495" s="27"/>
      <c r="J495" s="27"/>
      <c r="K495" s="27"/>
      <c r="L495" s="27"/>
      <c r="M495" s="27"/>
      <c r="N495" s="27"/>
      <c r="O495" s="27"/>
      <c r="P495" s="27"/>
    </row>
    <row r="496" spans="1:16">
      <c r="A496" s="30">
        <v>19</v>
      </c>
      <c r="B496" s="31">
        <v>1</v>
      </c>
      <c r="C496" s="31" t="str" cm="1">
        <f t="array" ref="C496">INDEX($P$5:$P$7,B496)</f>
        <v>4:00–5:25 م</v>
      </c>
      <c r="D496" s="31">
        <v>6</v>
      </c>
      <c r="E496" s="31" t="s">
        <v>95</v>
      </c>
      <c r="F496" s="32">
        <v>4</v>
      </c>
      <c r="G496" s="31" t="s">
        <v>67</v>
      </c>
      <c r="H496" s="27"/>
      <c r="I496" s="27"/>
      <c r="J496" s="27"/>
      <c r="K496" s="27"/>
      <c r="L496" s="27"/>
      <c r="M496" s="27"/>
      <c r="N496" s="27"/>
      <c r="O496" s="27"/>
      <c r="P496" s="27"/>
    </row>
    <row r="497" spans="1:16">
      <c r="A497" s="30">
        <v>19</v>
      </c>
      <c r="B497" s="31">
        <v>1</v>
      </c>
      <c r="C497" s="31" t="str" cm="1">
        <f t="array" ref="C497">INDEX($P$5:$P$7,B497)</f>
        <v>4:00–5:25 م</v>
      </c>
      <c r="D497" s="31">
        <v>7</v>
      </c>
      <c r="E497" s="31" t="s">
        <v>174</v>
      </c>
      <c r="F497" s="32">
        <v>4</v>
      </c>
      <c r="G497" s="31" t="s">
        <v>175</v>
      </c>
      <c r="H497" s="27"/>
      <c r="I497" s="27"/>
      <c r="J497" s="27"/>
      <c r="K497" s="27"/>
      <c r="L497" s="27"/>
      <c r="M497" s="27"/>
      <c r="N497" s="27"/>
      <c r="O497" s="27"/>
      <c r="P497" s="27"/>
    </row>
    <row r="498" spans="1:16">
      <c r="A498" s="30">
        <v>19</v>
      </c>
      <c r="B498" s="31">
        <v>1</v>
      </c>
      <c r="C498" s="31" t="str" cm="1">
        <f t="array" ref="C498">INDEX($P$5:$P$7,B498)</f>
        <v>4:00–5:25 م</v>
      </c>
      <c r="D498" s="31">
        <v>8</v>
      </c>
      <c r="E498" s="31" t="s">
        <v>174</v>
      </c>
      <c r="F498" s="32">
        <v>4</v>
      </c>
      <c r="G498" s="31" t="s">
        <v>162</v>
      </c>
      <c r="H498" s="27"/>
      <c r="I498" s="27"/>
      <c r="J498" s="27"/>
      <c r="K498" s="27"/>
      <c r="L498" s="27"/>
      <c r="M498" s="27"/>
      <c r="N498" s="27"/>
      <c r="O498" s="27"/>
      <c r="P498" s="27"/>
    </row>
    <row r="499" spans="1:16">
      <c r="A499" s="30">
        <v>19</v>
      </c>
      <c r="B499" s="31">
        <v>1</v>
      </c>
      <c r="C499" s="31" t="str" cm="1">
        <f t="array" ref="C499">INDEX($P$5:$P$7,B499)</f>
        <v>4:00–5:25 م</v>
      </c>
      <c r="D499" s="31">
        <v>9</v>
      </c>
      <c r="E499" s="31" t="s">
        <v>174</v>
      </c>
      <c r="F499" s="32">
        <v>4</v>
      </c>
      <c r="G499" s="31" t="s">
        <v>123</v>
      </c>
      <c r="H499" s="27"/>
      <c r="I499" s="27"/>
      <c r="J499" s="27"/>
      <c r="K499" s="27"/>
      <c r="L499" s="27"/>
      <c r="M499" s="27"/>
      <c r="N499" s="27"/>
      <c r="O499" s="27"/>
      <c r="P499" s="27"/>
    </row>
    <row r="500" spans="1:16">
      <c r="A500" s="30">
        <v>19</v>
      </c>
      <c r="B500" s="31">
        <v>2</v>
      </c>
      <c r="C500" s="31" t="str" cm="1">
        <f t="array" ref="C500">INDEX($P$5:$P$7,B500)</f>
        <v>5:35–7:00 م</v>
      </c>
      <c r="D500" s="31">
        <v>1</v>
      </c>
      <c r="E500" s="31" t="s">
        <v>295</v>
      </c>
      <c r="F500" s="32">
        <v>4</v>
      </c>
      <c r="G500" s="31" t="s">
        <v>293</v>
      </c>
      <c r="H500" s="27"/>
      <c r="I500" s="27"/>
      <c r="J500" s="27"/>
      <c r="K500" s="27"/>
      <c r="L500" s="27"/>
      <c r="M500" s="27"/>
      <c r="N500" s="27"/>
      <c r="O500" s="27"/>
      <c r="P500" s="27"/>
    </row>
    <row r="501" spans="1:16">
      <c r="A501" s="30">
        <v>19</v>
      </c>
      <c r="B501" s="31">
        <v>2</v>
      </c>
      <c r="C501" s="31" t="str" cm="1">
        <f t="array" ref="C501">INDEX($P$5:$P$7,B501)</f>
        <v>5:35–7:00 م</v>
      </c>
      <c r="D501" s="31">
        <v>2</v>
      </c>
      <c r="E501" s="31" t="s">
        <v>295</v>
      </c>
      <c r="F501" s="32">
        <v>4</v>
      </c>
      <c r="G501" s="31" t="s">
        <v>285</v>
      </c>
      <c r="H501" s="27"/>
      <c r="I501" s="27"/>
      <c r="J501" s="27"/>
      <c r="K501" s="27"/>
      <c r="L501" s="27"/>
      <c r="M501" s="27"/>
      <c r="N501" s="27"/>
      <c r="O501" s="27"/>
      <c r="P501" s="27"/>
    </row>
    <row r="502" spans="1:16">
      <c r="A502" s="30">
        <v>19</v>
      </c>
      <c r="B502" s="31">
        <v>2</v>
      </c>
      <c r="C502" s="31" t="str" cm="1">
        <f t="array" ref="C502">INDEX($P$5:$P$7,B502)</f>
        <v>5:35–7:00 م</v>
      </c>
      <c r="D502" s="31">
        <v>3</v>
      </c>
      <c r="E502" s="31" t="s">
        <v>295</v>
      </c>
      <c r="F502" s="32">
        <v>4</v>
      </c>
      <c r="G502" s="31" t="s">
        <v>269</v>
      </c>
      <c r="H502" s="27"/>
      <c r="I502" s="27"/>
      <c r="J502" s="27"/>
      <c r="K502" s="27"/>
      <c r="L502" s="27"/>
      <c r="M502" s="27"/>
      <c r="N502" s="27"/>
      <c r="O502" s="27"/>
      <c r="P502" s="27"/>
    </row>
    <row r="503" spans="1:16">
      <c r="A503" s="30">
        <v>19</v>
      </c>
      <c r="B503" s="31">
        <v>2</v>
      </c>
      <c r="C503" s="31" t="str" cm="1">
        <f t="array" ref="C503">INDEX($P$5:$P$7,B503)</f>
        <v>5:35–7:00 م</v>
      </c>
      <c r="D503" s="31">
        <v>4</v>
      </c>
      <c r="E503" s="31" t="s">
        <v>335</v>
      </c>
      <c r="F503" s="32">
        <v>4</v>
      </c>
      <c r="G503" s="31" t="s">
        <v>336</v>
      </c>
      <c r="H503" s="27"/>
      <c r="I503" s="27"/>
      <c r="J503" s="27"/>
      <c r="K503" s="27"/>
      <c r="L503" s="27"/>
      <c r="M503" s="27"/>
      <c r="N503" s="27"/>
      <c r="O503" s="27"/>
      <c r="P503" s="27"/>
    </row>
    <row r="504" spans="1:16">
      <c r="A504" s="30">
        <v>19</v>
      </c>
      <c r="B504" s="31">
        <v>2</v>
      </c>
      <c r="C504" s="31" t="str" cm="1">
        <f t="array" ref="C504">INDEX($P$5:$P$7,B504)</f>
        <v>5:35–7:00 م</v>
      </c>
      <c r="D504" s="31">
        <v>5</v>
      </c>
      <c r="E504" s="31" t="s">
        <v>335</v>
      </c>
      <c r="F504" s="32">
        <v>4</v>
      </c>
      <c r="G504" s="31" t="s">
        <v>333</v>
      </c>
      <c r="H504" s="27"/>
      <c r="I504" s="27"/>
      <c r="J504" s="27"/>
      <c r="K504" s="27"/>
      <c r="L504" s="27"/>
      <c r="M504" s="27"/>
      <c r="N504" s="27"/>
      <c r="O504" s="27"/>
      <c r="P504" s="27"/>
    </row>
    <row r="505" spans="1:16">
      <c r="A505" s="30">
        <v>19</v>
      </c>
      <c r="B505" s="31">
        <v>2</v>
      </c>
      <c r="C505" s="31" t="str" cm="1">
        <f t="array" ref="C505">INDEX($P$5:$P$7,B505)</f>
        <v>5:35–7:00 م</v>
      </c>
      <c r="D505" s="31">
        <v>6</v>
      </c>
      <c r="E505" s="31" t="s">
        <v>335</v>
      </c>
      <c r="F505" s="32">
        <v>4</v>
      </c>
      <c r="G505" s="31" t="s">
        <v>325</v>
      </c>
      <c r="H505" s="27"/>
      <c r="I505" s="27"/>
      <c r="J505" s="27"/>
      <c r="K505" s="27"/>
      <c r="L505" s="27"/>
      <c r="M505" s="27"/>
      <c r="N505" s="27"/>
      <c r="O505" s="27"/>
      <c r="P505" s="27"/>
    </row>
    <row r="506" spans="1:16">
      <c r="A506" s="30">
        <v>19</v>
      </c>
      <c r="B506" s="31">
        <v>2</v>
      </c>
      <c r="C506" s="31" t="str" cm="1">
        <f t="array" ref="C506">INDEX($P$5:$P$7,B506)</f>
        <v>5:35–7:00 م</v>
      </c>
      <c r="D506" s="31">
        <v>7</v>
      </c>
      <c r="E506" s="31" t="s">
        <v>448</v>
      </c>
      <c r="F506" s="32">
        <v>4</v>
      </c>
      <c r="G506" s="31" t="s">
        <v>449</v>
      </c>
      <c r="H506" s="27"/>
      <c r="I506" s="27"/>
      <c r="J506" s="27"/>
      <c r="K506" s="27"/>
      <c r="L506" s="27"/>
      <c r="M506" s="27"/>
      <c r="N506" s="27"/>
      <c r="O506" s="27"/>
      <c r="P506" s="27"/>
    </row>
    <row r="507" spans="1:16">
      <c r="A507" s="30">
        <v>19</v>
      </c>
      <c r="B507" s="31">
        <v>2</v>
      </c>
      <c r="C507" s="31" t="str" cm="1">
        <f t="array" ref="C507">INDEX($P$5:$P$7,B507)</f>
        <v>5:35–7:00 م</v>
      </c>
      <c r="D507" s="31">
        <v>8</v>
      </c>
      <c r="E507" s="31" t="s">
        <v>448</v>
      </c>
      <c r="F507" s="32">
        <v>4</v>
      </c>
      <c r="G507" s="31" t="s">
        <v>441</v>
      </c>
      <c r="H507" s="27"/>
      <c r="I507" s="27"/>
      <c r="J507" s="27"/>
      <c r="K507" s="27"/>
      <c r="L507" s="27"/>
      <c r="M507" s="27"/>
      <c r="N507" s="27"/>
      <c r="O507" s="27"/>
      <c r="P507" s="27"/>
    </row>
    <row r="508" spans="1:16">
      <c r="A508" s="30">
        <v>19</v>
      </c>
      <c r="B508" s="31">
        <v>2</v>
      </c>
      <c r="C508" s="31" t="str" cm="1">
        <f t="array" ref="C508">INDEX($P$5:$P$7,B508)</f>
        <v>5:35–7:00 م</v>
      </c>
      <c r="D508" s="31">
        <v>9</v>
      </c>
      <c r="E508" s="31" t="s">
        <v>448</v>
      </c>
      <c r="F508" s="32">
        <v>4</v>
      </c>
      <c r="G508" s="31" t="s">
        <v>417</v>
      </c>
      <c r="H508" s="27"/>
      <c r="I508" s="27"/>
      <c r="J508" s="27"/>
      <c r="K508" s="27"/>
      <c r="L508" s="27"/>
      <c r="M508" s="27"/>
      <c r="N508" s="27"/>
      <c r="O508" s="27"/>
      <c r="P508" s="27"/>
    </row>
    <row r="509" spans="1:16">
      <c r="A509" s="30">
        <v>19</v>
      </c>
      <c r="B509" s="31">
        <v>3</v>
      </c>
      <c r="C509" s="31" t="str" cm="1">
        <f t="array" ref="C509">INDEX($P$5:$P$7,B509)</f>
        <v>7:10–8:35 م</v>
      </c>
      <c r="D509" s="31">
        <v>1</v>
      </c>
      <c r="E509" s="31" t="s">
        <v>653</v>
      </c>
      <c r="F509" s="32">
        <v>4</v>
      </c>
      <c r="G509" s="31" t="s">
        <v>575</v>
      </c>
      <c r="H509" s="27"/>
      <c r="I509" s="27"/>
      <c r="J509" s="27"/>
      <c r="K509" s="27"/>
      <c r="L509" s="27"/>
      <c r="M509" s="27"/>
      <c r="N509" s="27"/>
      <c r="O509" s="27"/>
      <c r="P509" s="27"/>
    </row>
    <row r="510" spans="1:16">
      <c r="A510" s="30">
        <v>19</v>
      </c>
      <c r="B510" s="31">
        <v>3</v>
      </c>
      <c r="C510" s="31" t="str" cm="1">
        <f t="array" ref="C510">INDEX($P$5:$P$7,B510)</f>
        <v>7:10–8:35 م</v>
      </c>
      <c r="D510" s="31">
        <v>2</v>
      </c>
      <c r="E510" s="31" t="s">
        <v>653</v>
      </c>
      <c r="F510" s="32">
        <v>4</v>
      </c>
      <c r="G510" s="31" t="s">
        <v>553</v>
      </c>
      <c r="H510" s="27"/>
      <c r="I510" s="27"/>
      <c r="J510" s="27"/>
      <c r="K510" s="27"/>
      <c r="L510" s="27"/>
      <c r="M510" s="27"/>
      <c r="N510" s="27"/>
      <c r="O510" s="27"/>
      <c r="P510" s="27"/>
    </row>
    <row r="511" spans="1:16">
      <c r="A511" s="30">
        <v>19</v>
      </c>
      <c r="B511" s="31">
        <v>3</v>
      </c>
      <c r="C511" s="31" t="str" cm="1">
        <f t="array" ref="C511">INDEX($P$5:$P$7,B511)</f>
        <v>7:10–8:35 م</v>
      </c>
      <c r="D511" s="31">
        <v>3</v>
      </c>
      <c r="E511" s="31" t="s">
        <v>653</v>
      </c>
      <c r="F511" s="32">
        <v>4</v>
      </c>
      <c r="G511" s="31" t="s">
        <v>532</v>
      </c>
      <c r="H511" s="27"/>
      <c r="I511" s="27"/>
      <c r="J511" s="27"/>
      <c r="K511" s="27"/>
      <c r="L511" s="27"/>
      <c r="M511" s="27"/>
      <c r="N511" s="27"/>
      <c r="O511" s="27"/>
      <c r="P511" s="27"/>
    </row>
    <row r="512" spans="1:16">
      <c r="A512" s="30">
        <v>19</v>
      </c>
      <c r="B512" s="31">
        <v>3</v>
      </c>
      <c r="C512" s="31" t="str" cm="1">
        <f t="array" ref="C512">INDEX($P$5:$P$7,B512)</f>
        <v>7:10–8:35 م</v>
      </c>
      <c r="D512" s="31">
        <v>4</v>
      </c>
      <c r="E512" s="31" t="s">
        <v>654</v>
      </c>
      <c r="F512" s="32">
        <v>4</v>
      </c>
      <c r="G512" s="31" t="s">
        <v>655</v>
      </c>
      <c r="H512" s="27"/>
      <c r="I512" s="27"/>
      <c r="J512" s="27"/>
      <c r="K512" s="27"/>
      <c r="L512" s="27"/>
      <c r="M512" s="27"/>
      <c r="N512" s="27"/>
      <c r="O512" s="27"/>
      <c r="P512" s="27"/>
    </row>
    <row r="513" spans="1:16">
      <c r="A513" s="30">
        <v>19</v>
      </c>
      <c r="B513" s="31">
        <v>3</v>
      </c>
      <c r="C513" s="31" t="str" cm="1">
        <f t="array" ref="C513">INDEX($P$5:$P$7,B513)</f>
        <v>7:10–8:35 م</v>
      </c>
      <c r="D513" s="31">
        <v>5</v>
      </c>
      <c r="E513" s="31" t="s">
        <v>654</v>
      </c>
      <c r="F513" s="32">
        <v>4</v>
      </c>
      <c r="G513" s="31" t="s">
        <v>650</v>
      </c>
      <c r="H513" s="27"/>
      <c r="I513" s="27"/>
      <c r="J513" s="27"/>
      <c r="K513" s="27"/>
      <c r="L513" s="27"/>
      <c r="M513" s="27"/>
      <c r="N513" s="27"/>
      <c r="O513" s="27"/>
      <c r="P513" s="27"/>
    </row>
    <row r="514" spans="1:16">
      <c r="A514" s="30">
        <v>19</v>
      </c>
      <c r="B514" s="31">
        <v>3</v>
      </c>
      <c r="C514" s="31" t="str" cm="1">
        <f t="array" ref="C514">INDEX($P$5:$P$7,B514)</f>
        <v>7:10–8:35 م</v>
      </c>
      <c r="D514" s="31">
        <v>6</v>
      </c>
      <c r="E514" s="31" t="s">
        <v>654</v>
      </c>
      <c r="F514" s="32">
        <v>4</v>
      </c>
      <c r="G514" s="31" t="s">
        <v>640</v>
      </c>
      <c r="H514" s="27"/>
      <c r="I514" s="27"/>
      <c r="J514" s="27"/>
      <c r="K514" s="27"/>
      <c r="L514" s="27"/>
      <c r="M514" s="27"/>
      <c r="N514" s="27"/>
      <c r="O514" s="27"/>
      <c r="P514" s="27"/>
    </row>
    <row r="515" spans="1:16">
      <c r="A515" s="30">
        <v>19</v>
      </c>
      <c r="B515" s="31">
        <v>3</v>
      </c>
      <c r="C515" s="31" t="str" cm="1">
        <f t="array" ref="C515">INDEX($P$5:$P$7,B515)</f>
        <v>7:10–8:35 م</v>
      </c>
      <c r="D515" s="31">
        <v>7</v>
      </c>
      <c r="E515" s="31" t="s">
        <v>762</v>
      </c>
      <c r="F515" s="32">
        <v>4</v>
      </c>
      <c r="G515" s="31" t="s">
        <v>763</v>
      </c>
      <c r="H515" s="27"/>
      <c r="I515" s="27"/>
      <c r="J515" s="27"/>
      <c r="K515" s="27"/>
      <c r="L515" s="27"/>
      <c r="M515" s="27"/>
      <c r="N515" s="27"/>
      <c r="O515" s="27"/>
      <c r="P515" s="27"/>
    </row>
    <row r="516" spans="1:16">
      <c r="A516" s="30">
        <v>19</v>
      </c>
      <c r="B516" s="31">
        <v>3</v>
      </c>
      <c r="C516" s="31" t="str" cm="1">
        <f t="array" ref="C516">INDEX($P$5:$P$7,B516)</f>
        <v>7:10–8:35 م</v>
      </c>
      <c r="D516" s="31">
        <v>8</v>
      </c>
      <c r="E516" s="31" t="s">
        <v>762</v>
      </c>
      <c r="F516" s="32">
        <v>4</v>
      </c>
      <c r="G516" s="31" t="s">
        <v>755</v>
      </c>
      <c r="H516" s="27"/>
      <c r="I516" s="27"/>
      <c r="J516" s="27"/>
      <c r="K516" s="27"/>
      <c r="L516" s="27"/>
      <c r="M516" s="27"/>
      <c r="N516" s="27"/>
      <c r="O516" s="27"/>
      <c r="P516" s="27"/>
    </row>
    <row r="517" spans="1:16">
      <c r="A517" s="30">
        <v>19</v>
      </c>
      <c r="B517" s="31">
        <v>3</v>
      </c>
      <c r="C517" s="31" t="str" cm="1">
        <f t="array" ref="C517">INDEX($P$5:$P$7,B517)</f>
        <v>7:10–8:35 م</v>
      </c>
      <c r="D517" s="31">
        <v>9</v>
      </c>
      <c r="E517" s="31" t="s">
        <v>762</v>
      </c>
      <c r="F517" s="32">
        <v>4</v>
      </c>
      <c r="G517" s="31" t="s">
        <v>736</v>
      </c>
      <c r="H517" s="27"/>
      <c r="I517" s="27"/>
      <c r="J517" s="27"/>
      <c r="K517" s="27"/>
      <c r="L517" s="27"/>
      <c r="M517" s="27"/>
      <c r="N517" s="27"/>
      <c r="O517" s="27"/>
      <c r="P517" s="27"/>
    </row>
    <row r="518" spans="1:16">
      <c r="A518" s="30">
        <v>20</v>
      </c>
      <c r="B518" s="31">
        <v>1</v>
      </c>
      <c r="C518" s="31" t="str" cm="1">
        <f t="array" ref="C518">INDEX($P$5:$P$7,B518)</f>
        <v>4:00–5:25 م</v>
      </c>
      <c r="D518" s="31">
        <v>1</v>
      </c>
      <c r="E518" s="31" t="s">
        <v>19</v>
      </c>
      <c r="F518" s="32">
        <v>4</v>
      </c>
      <c r="G518" s="31" t="s">
        <v>23</v>
      </c>
      <c r="H518" s="27"/>
      <c r="I518" s="27"/>
      <c r="J518" s="27"/>
      <c r="K518" s="27"/>
      <c r="L518" s="27"/>
      <c r="M518" s="27"/>
      <c r="N518" s="27"/>
      <c r="O518" s="27"/>
      <c r="P518" s="27"/>
    </row>
    <row r="519" spans="1:16">
      <c r="A519" s="30">
        <v>20</v>
      </c>
      <c r="B519" s="31">
        <v>1</v>
      </c>
      <c r="C519" s="31" t="str" cm="1">
        <f t="array" ref="C519">INDEX($P$5:$P$7,B519)</f>
        <v>4:00–5:25 م</v>
      </c>
      <c r="D519" s="31">
        <v>2</v>
      </c>
      <c r="E519" s="31" t="s">
        <v>19</v>
      </c>
      <c r="F519" s="32">
        <v>4</v>
      </c>
      <c r="G519" s="31" t="s">
        <v>24</v>
      </c>
      <c r="H519" s="27"/>
      <c r="I519" s="27"/>
      <c r="J519" s="27"/>
      <c r="K519" s="27"/>
      <c r="L519" s="27"/>
      <c r="M519" s="27"/>
      <c r="N519" s="27"/>
      <c r="O519" s="27"/>
      <c r="P519" s="27"/>
    </row>
    <row r="520" spans="1:16">
      <c r="A520" s="30">
        <v>20</v>
      </c>
      <c r="B520" s="31">
        <v>1</v>
      </c>
      <c r="C520" s="31" t="str" cm="1">
        <f t="array" ref="C520">INDEX($P$5:$P$7,B520)</f>
        <v>4:00–5:25 م</v>
      </c>
      <c r="D520" s="31">
        <v>3</v>
      </c>
      <c r="E520" s="31" t="s">
        <v>19</v>
      </c>
      <c r="F520" s="32">
        <v>4</v>
      </c>
      <c r="G520" s="31" t="s">
        <v>25</v>
      </c>
      <c r="H520" s="27"/>
      <c r="I520" s="27"/>
      <c r="J520" s="27"/>
      <c r="K520" s="27"/>
      <c r="L520" s="27"/>
      <c r="M520" s="27"/>
      <c r="N520" s="27"/>
      <c r="O520" s="27"/>
      <c r="P520" s="27"/>
    </row>
    <row r="521" spans="1:16">
      <c r="A521" s="30">
        <v>20</v>
      </c>
      <c r="B521" s="31">
        <v>1</v>
      </c>
      <c r="C521" s="31" t="str" cm="1">
        <f t="array" ref="C521">INDEX($P$5:$P$7,B521)</f>
        <v>4:00–5:25 م</v>
      </c>
      <c r="D521" s="31">
        <v>4</v>
      </c>
      <c r="E521" s="31" t="s">
        <v>95</v>
      </c>
      <c r="F521" s="32">
        <v>4</v>
      </c>
      <c r="G521" s="31" t="s">
        <v>75</v>
      </c>
      <c r="H521" s="27"/>
      <c r="I521" s="27"/>
      <c r="J521" s="27"/>
      <c r="K521" s="27"/>
      <c r="L521" s="27"/>
      <c r="M521" s="27"/>
      <c r="N521" s="27"/>
      <c r="O521" s="27"/>
      <c r="P521" s="27"/>
    </row>
    <row r="522" spans="1:16">
      <c r="A522" s="30">
        <v>20</v>
      </c>
      <c r="B522" s="31">
        <v>1</v>
      </c>
      <c r="C522" s="31" t="str" cm="1">
        <f t="array" ref="C522">INDEX($P$5:$P$7,B522)</f>
        <v>4:00–5:25 م</v>
      </c>
      <c r="D522" s="31">
        <v>5</v>
      </c>
      <c r="E522" s="31" t="s">
        <v>95</v>
      </c>
      <c r="F522" s="32">
        <v>4</v>
      </c>
      <c r="G522" s="31" t="s">
        <v>84</v>
      </c>
      <c r="H522" s="27"/>
      <c r="I522" s="27"/>
      <c r="J522" s="27"/>
      <c r="K522" s="27"/>
      <c r="L522" s="27"/>
      <c r="M522" s="27"/>
      <c r="N522" s="27"/>
      <c r="O522" s="27"/>
      <c r="P522" s="27"/>
    </row>
    <row r="523" spans="1:16">
      <c r="A523" s="30">
        <v>20</v>
      </c>
      <c r="B523" s="31">
        <v>1</v>
      </c>
      <c r="C523" s="31" t="str" cm="1">
        <f t="array" ref="C523">INDEX($P$5:$P$7,B523)</f>
        <v>4:00–5:25 م</v>
      </c>
      <c r="D523" s="31">
        <v>6</v>
      </c>
      <c r="E523" s="31" t="s">
        <v>95</v>
      </c>
      <c r="F523" s="32">
        <v>4</v>
      </c>
      <c r="G523" s="31" t="s">
        <v>58</v>
      </c>
      <c r="H523" s="27"/>
      <c r="I523" s="27"/>
      <c r="J523" s="27"/>
      <c r="K523" s="27"/>
      <c r="L523" s="27"/>
      <c r="M523" s="27"/>
      <c r="N523" s="27"/>
      <c r="O523" s="27"/>
      <c r="P523" s="27"/>
    </row>
    <row r="524" spans="1:16">
      <c r="A524" s="30">
        <v>20</v>
      </c>
      <c r="B524" s="31">
        <v>1</v>
      </c>
      <c r="C524" s="31" t="str" cm="1">
        <f t="array" ref="C524">INDEX($P$5:$P$7,B524)</f>
        <v>4:00–5:25 م</v>
      </c>
      <c r="D524" s="31">
        <v>7</v>
      </c>
      <c r="E524" s="31" t="s">
        <v>174</v>
      </c>
      <c r="F524" s="32">
        <v>4</v>
      </c>
      <c r="G524" s="31" t="s">
        <v>140</v>
      </c>
      <c r="H524" s="27"/>
      <c r="I524" s="27"/>
      <c r="J524" s="27"/>
      <c r="K524" s="27"/>
      <c r="L524" s="27"/>
      <c r="M524" s="27"/>
      <c r="N524" s="27"/>
      <c r="O524" s="27"/>
      <c r="P524" s="27"/>
    </row>
    <row r="525" spans="1:16">
      <c r="A525" s="30">
        <v>20</v>
      </c>
      <c r="B525" s="31">
        <v>1</v>
      </c>
      <c r="C525" s="31" t="str" cm="1">
        <f t="array" ref="C525">INDEX($P$5:$P$7,B525)</f>
        <v>4:00–5:25 م</v>
      </c>
      <c r="D525" s="31">
        <v>8</v>
      </c>
      <c r="E525" s="31" t="s">
        <v>174</v>
      </c>
      <c r="F525" s="32">
        <v>4</v>
      </c>
      <c r="G525" s="31" t="s">
        <v>176</v>
      </c>
      <c r="H525" s="27"/>
      <c r="I525" s="27"/>
      <c r="J525" s="27"/>
      <c r="K525" s="27"/>
      <c r="L525" s="27"/>
      <c r="M525" s="27"/>
      <c r="N525" s="27"/>
      <c r="O525" s="27"/>
      <c r="P525" s="27"/>
    </row>
    <row r="526" spans="1:16">
      <c r="A526" s="30">
        <v>20</v>
      </c>
      <c r="B526" s="31">
        <v>1</v>
      </c>
      <c r="C526" s="31" t="str" cm="1">
        <f t="array" ref="C526">INDEX($P$5:$P$7,B526)</f>
        <v>4:00–5:25 م</v>
      </c>
      <c r="D526" s="31">
        <v>9</v>
      </c>
      <c r="E526" s="31" t="s">
        <v>174</v>
      </c>
      <c r="F526" s="32">
        <v>4</v>
      </c>
      <c r="G526" s="31" t="s">
        <v>116</v>
      </c>
      <c r="H526" s="27"/>
      <c r="I526" s="27"/>
      <c r="J526" s="27"/>
      <c r="K526" s="27"/>
      <c r="L526" s="27"/>
      <c r="M526" s="27"/>
      <c r="N526" s="27"/>
      <c r="O526" s="27"/>
      <c r="P526" s="27"/>
    </row>
    <row r="527" spans="1:16">
      <c r="A527" s="30">
        <v>20</v>
      </c>
      <c r="B527" s="31">
        <v>2</v>
      </c>
      <c r="C527" s="31" t="str" cm="1">
        <f t="array" ref="C527">INDEX($P$5:$P$7,B527)</f>
        <v>5:35–7:00 م</v>
      </c>
      <c r="D527" s="31">
        <v>1</v>
      </c>
      <c r="E527" s="31" t="s">
        <v>295</v>
      </c>
      <c r="F527" s="32">
        <v>4</v>
      </c>
      <c r="G527" s="31" t="s">
        <v>283</v>
      </c>
      <c r="H527" s="27"/>
      <c r="I527" s="27"/>
      <c r="J527" s="27"/>
      <c r="K527" s="27"/>
      <c r="L527" s="27"/>
      <c r="M527" s="27"/>
      <c r="N527" s="27"/>
      <c r="O527" s="27"/>
      <c r="P527" s="27"/>
    </row>
    <row r="528" spans="1:16">
      <c r="A528" s="30">
        <v>20</v>
      </c>
      <c r="B528" s="31">
        <v>2</v>
      </c>
      <c r="C528" s="31" t="str" cm="1">
        <f t="array" ref="C528">INDEX($P$5:$P$7,B528)</f>
        <v>5:35–7:00 م</v>
      </c>
      <c r="D528" s="31">
        <v>2</v>
      </c>
      <c r="E528" s="31" t="s">
        <v>295</v>
      </c>
      <c r="F528" s="32">
        <v>4</v>
      </c>
      <c r="G528" s="31" t="s">
        <v>288</v>
      </c>
      <c r="H528" s="27"/>
      <c r="I528" s="27"/>
      <c r="J528" s="27"/>
      <c r="K528" s="27"/>
      <c r="L528" s="27"/>
      <c r="M528" s="27"/>
      <c r="N528" s="27"/>
      <c r="O528" s="27"/>
      <c r="P528" s="27"/>
    </row>
    <row r="529" spans="1:16">
      <c r="A529" s="30">
        <v>20</v>
      </c>
      <c r="B529" s="31">
        <v>2</v>
      </c>
      <c r="C529" s="31" t="str" cm="1">
        <f t="array" ref="C529">INDEX($P$5:$P$7,B529)</f>
        <v>5:35–7:00 م</v>
      </c>
      <c r="D529" s="31">
        <v>3</v>
      </c>
      <c r="E529" s="31" t="s">
        <v>295</v>
      </c>
      <c r="F529" s="32">
        <v>4</v>
      </c>
      <c r="G529" s="31" t="s">
        <v>248</v>
      </c>
      <c r="H529" s="27"/>
      <c r="I529" s="27"/>
      <c r="J529" s="27"/>
      <c r="K529" s="27"/>
      <c r="L529" s="27"/>
      <c r="M529" s="27"/>
      <c r="N529" s="27"/>
      <c r="O529" s="27"/>
      <c r="P529" s="27"/>
    </row>
    <row r="530" spans="1:16">
      <c r="A530" s="30">
        <v>20</v>
      </c>
      <c r="B530" s="31">
        <v>2</v>
      </c>
      <c r="C530" s="31" t="str" cm="1">
        <f t="array" ref="C530">INDEX($P$5:$P$7,B530)</f>
        <v>5:35–7:00 م</v>
      </c>
      <c r="D530" s="31">
        <v>4</v>
      </c>
      <c r="E530" s="31" t="s">
        <v>335</v>
      </c>
      <c r="F530" s="32">
        <v>4</v>
      </c>
      <c r="G530" s="31" t="s">
        <v>331</v>
      </c>
      <c r="H530" s="27"/>
      <c r="I530" s="27"/>
      <c r="J530" s="27"/>
      <c r="K530" s="27"/>
      <c r="L530" s="27"/>
      <c r="M530" s="27"/>
      <c r="N530" s="27"/>
      <c r="O530" s="27"/>
      <c r="P530" s="27"/>
    </row>
    <row r="531" spans="1:16">
      <c r="A531" s="30">
        <v>20</v>
      </c>
      <c r="B531" s="31">
        <v>2</v>
      </c>
      <c r="C531" s="31" t="str" cm="1">
        <f t="array" ref="C531">INDEX($P$5:$P$7,B531)</f>
        <v>5:35–7:00 م</v>
      </c>
      <c r="D531" s="31">
        <v>5</v>
      </c>
      <c r="E531" s="31" t="s">
        <v>335</v>
      </c>
      <c r="F531" s="32">
        <v>4</v>
      </c>
      <c r="G531" s="31" t="s">
        <v>337</v>
      </c>
      <c r="H531" s="27"/>
      <c r="I531" s="27"/>
      <c r="J531" s="27"/>
      <c r="K531" s="27"/>
      <c r="L531" s="27"/>
      <c r="M531" s="27"/>
      <c r="N531" s="27"/>
      <c r="O531" s="27"/>
      <c r="P531" s="27"/>
    </row>
    <row r="532" spans="1:16">
      <c r="A532" s="30">
        <v>20</v>
      </c>
      <c r="B532" s="31">
        <v>2</v>
      </c>
      <c r="C532" s="31" t="str" cm="1">
        <f t="array" ref="C532">INDEX($P$5:$P$7,B532)</f>
        <v>5:35–7:00 م</v>
      </c>
      <c r="D532" s="31">
        <v>6</v>
      </c>
      <c r="E532" s="31" t="s">
        <v>335</v>
      </c>
      <c r="F532" s="32">
        <v>4</v>
      </c>
      <c r="G532" s="31" t="s">
        <v>317</v>
      </c>
      <c r="H532" s="27"/>
      <c r="I532" s="27"/>
      <c r="J532" s="27"/>
      <c r="K532" s="27"/>
      <c r="L532" s="27"/>
      <c r="M532" s="27"/>
      <c r="N532" s="27"/>
      <c r="O532" s="27"/>
      <c r="P532" s="27"/>
    </row>
    <row r="533" spans="1:16">
      <c r="A533" s="30">
        <v>20</v>
      </c>
      <c r="B533" s="31">
        <v>2</v>
      </c>
      <c r="C533" s="31" t="str" cm="1">
        <f t="array" ref="C533">INDEX($P$5:$P$7,B533)</f>
        <v>5:35–7:00 م</v>
      </c>
      <c r="D533" s="31">
        <v>7</v>
      </c>
      <c r="E533" s="31" t="s">
        <v>448</v>
      </c>
      <c r="F533" s="32">
        <v>4</v>
      </c>
      <c r="G533" s="31" t="s">
        <v>434</v>
      </c>
      <c r="H533" s="27"/>
      <c r="I533" s="27"/>
      <c r="J533" s="27"/>
      <c r="K533" s="27"/>
      <c r="L533" s="27"/>
      <c r="M533" s="27"/>
      <c r="N533" s="27"/>
      <c r="O533" s="27"/>
      <c r="P533" s="27"/>
    </row>
    <row r="534" spans="1:16">
      <c r="A534" s="30">
        <v>20</v>
      </c>
      <c r="B534" s="31">
        <v>2</v>
      </c>
      <c r="C534" s="31" t="str" cm="1">
        <f t="array" ref="C534">INDEX($P$5:$P$7,B534)</f>
        <v>5:35–7:00 م</v>
      </c>
      <c r="D534" s="31">
        <v>8</v>
      </c>
      <c r="E534" s="31" t="s">
        <v>448</v>
      </c>
      <c r="F534" s="32">
        <v>4</v>
      </c>
      <c r="G534" s="31" t="s">
        <v>450</v>
      </c>
      <c r="H534" s="27"/>
      <c r="I534" s="27"/>
      <c r="J534" s="27"/>
      <c r="K534" s="27"/>
      <c r="L534" s="27"/>
      <c r="M534" s="27"/>
      <c r="N534" s="27"/>
      <c r="O534" s="27"/>
      <c r="P534" s="27"/>
    </row>
    <row r="535" spans="1:16">
      <c r="A535" s="30">
        <v>20</v>
      </c>
      <c r="B535" s="31">
        <v>2</v>
      </c>
      <c r="C535" s="31" t="str" cm="1">
        <f t="array" ref="C535">INDEX($P$5:$P$7,B535)</f>
        <v>5:35–7:00 م</v>
      </c>
      <c r="D535" s="31">
        <v>9</v>
      </c>
      <c r="E535" s="31" t="s">
        <v>448</v>
      </c>
      <c r="F535" s="32">
        <v>4</v>
      </c>
      <c r="G535" s="31" t="s">
        <v>370</v>
      </c>
      <c r="H535" s="27"/>
      <c r="I535" s="27"/>
      <c r="J535" s="27"/>
      <c r="K535" s="27"/>
      <c r="L535" s="27"/>
      <c r="M535" s="27"/>
      <c r="N535" s="27"/>
      <c r="O535" s="27"/>
      <c r="P535" s="27"/>
    </row>
    <row r="536" spans="1:16">
      <c r="A536" s="30">
        <v>20</v>
      </c>
      <c r="B536" s="31">
        <v>3</v>
      </c>
      <c r="C536" s="31" t="str" cm="1">
        <f t="array" ref="C536">INDEX($P$5:$P$7,B536)</f>
        <v>7:10–8:35 م</v>
      </c>
      <c r="D536" s="31">
        <v>1</v>
      </c>
      <c r="E536" s="31" t="s">
        <v>653</v>
      </c>
      <c r="F536" s="32">
        <v>4</v>
      </c>
      <c r="G536" s="31" t="s">
        <v>544</v>
      </c>
      <c r="H536" s="27"/>
      <c r="I536" s="27"/>
      <c r="J536" s="27"/>
      <c r="K536" s="27"/>
      <c r="L536" s="27"/>
      <c r="M536" s="27"/>
      <c r="N536" s="27"/>
      <c r="O536" s="27"/>
      <c r="P536" s="27"/>
    </row>
    <row r="537" spans="1:16">
      <c r="A537" s="30">
        <v>20</v>
      </c>
      <c r="B537" s="31">
        <v>3</v>
      </c>
      <c r="C537" s="31" t="str" cm="1">
        <f t="array" ref="C537">INDEX($P$5:$P$7,B537)</f>
        <v>7:10–8:35 م</v>
      </c>
      <c r="D537" s="31">
        <v>2</v>
      </c>
      <c r="E537" s="31" t="s">
        <v>653</v>
      </c>
      <c r="F537" s="32">
        <v>4</v>
      </c>
      <c r="G537" s="31" t="s">
        <v>564</v>
      </c>
      <c r="H537" s="27"/>
      <c r="I537" s="27"/>
      <c r="J537" s="27"/>
      <c r="K537" s="27"/>
      <c r="L537" s="27"/>
      <c r="M537" s="27"/>
      <c r="N537" s="27"/>
      <c r="O537" s="27"/>
      <c r="P537" s="27"/>
    </row>
    <row r="538" spans="1:16">
      <c r="A538" s="30">
        <v>20</v>
      </c>
      <c r="B538" s="31">
        <v>3</v>
      </c>
      <c r="C538" s="31" t="str" cm="1">
        <f t="array" ref="C538">INDEX($P$5:$P$7,B538)</f>
        <v>7:10–8:35 م</v>
      </c>
      <c r="D538" s="31">
        <v>3</v>
      </c>
      <c r="E538" s="31" t="s">
        <v>653</v>
      </c>
      <c r="F538" s="32">
        <v>4</v>
      </c>
      <c r="G538" s="31" t="s">
        <v>513</v>
      </c>
      <c r="H538" s="27"/>
      <c r="I538" s="27"/>
      <c r="J538" s="27"/>
      <c r="K538" s="27"/>
      <c r="L538" s="27"/>
      <c r="M538" s="27"/>
      <c r="N538" s="27"/>
      <c r="O538" s="27"/>
      <c r="P538" s="27"/>
    </row>
    <row r="539" spans="1:16">
      <c r="A539" s="30">
        <v>20</v>
      </c>
      <c r="B539" s="31">
        <v>3</v>
      </c>
      <c r="C539" s="31" t="str" cm="1">
        <f t="array" ref="C539">INDEX($P$5:$P$7,B539)</f>
        <v>7:10–8:35 م</v>
      </c>
      <c r="D539" s="31">
        <v>4</v>
      </c>
      <c r="E539" s="31" t="s">
        <v>654</v>
      </c>
      <c r="F539" s="32">
        <v>4</v>
      </c>
      <c r="G539" s="31" t="s">
        <v>647</v>
      </c>
      <c r="H539" s="27"/>
      <c r="I539" s="27"/>
      <c r="J539" s="27"/>
      <c r="K539" s="27"/>
      <c r="L539" s="27"/>
      <c r="M539" s="27"/>
      <c r="N539" s="27"/>
      <c r="O539" s="27"/>
      <c r="P539" s="27"/>
    </row>
    <row r="540" spans="1:16">
      <c r="A540" s="30">
        <v>20</v>
      </c>
      <c r="B540" s="31">
        <v>3</v>
      </c>
      <c r="C540" s="31" t="str" cm="1">
        <f t="array" ref="C540">INDEX($P$5:$P$7,B540)</f>
        <v>7:10–8:35 م</v>
      </c>
      <c r="D540" s="31">
        <v>5</v>
      </c>
      <c r="E540" s="31" t="s">
        <v>654</v>
      </c>
      <c r="F540" s="32">
        <v>4</v>
      </c>
      <c r="G540" s="31" t="s">
        <v>656</v>
      </c>
      <c r="H540" s="27"/>
      <c r="I540" s="27"/>
      <c r="J540" s="27"/>
      <c r="K540" s="27"/>
      <c r="L540" s="27"/>
      <c r="M540" s="27"/>
      <c r="N540" s="27"/>
      <c r="O540" s="27"/>
      <c r="P540" s="27"/>
    </row>
    <row r="541" spans="1:16">
      <c r="A541" s="30">
        <v>20</v>
      </c>
      <c r="B541" s="31">
        <v>3</v>
      </c>
      <c r="C541" s="31" t="str" cm="1">
        <f t="array" ref="C541">INDEX($P$5:$P$7,B541)</f>
        <v>7:10–8:35 م</v>
      </c>
      <c r="D541" s="31">
        <v>6</v>
      </c>
      <c r="E541" s="31" t="s">
        <v>654</v>
      </c>
      <c r="F541" s="32">
        <v>4</v>
      </c>
      <c r="G541" s="31" t="s">
        <v>631</v>
      </c>
      <c r="H541" s="27"/>
      <c r="I541" s="27"/>
      <c r="J541" s="27"/>
      <c r="K541" s="27"/>
      <c r="L541" s="27"/>
      <c r="M541" s="27"/>
      <c r="N541" s="27"/>
      <c r="O541" s="27"/>
      <c r="P541" s="27"/>
    </row>
    <row r="542" spans="1:16">
      <c r="A542" s="30">
        <v>20</v>
      </c>
      <c r="B542" s="31">
        <v>3</v>
      </c>
      <c r="C542" s="31" t="str" cm="1">
        <f t="array" ref="C542">INDEX($P$5:$P$7,B542)</f>
        <v>7:10–8:35 م</v>
      </c>
      <c r="D542" s="31">
        <v>7</v>
      </c>
      <c r="E542" s="31" t="s">
        <v>762</v>
      </c>
      <c r="F542" s="32">
        <v>4</v>
      </c>
      <c r="G542" s="31" t="s">
        <v>748</v>
      </c>
      <c r="H542" s="27"/>
      <c r="I542" s="27"/>
      <c r="J542" s="27"/>
      <c r="K542" s="27"/>
      <c r="L542" s="27"/>
      <c r="M542" s="27"/>
      <c r="N542" s="27"/>
      <c r="O542" s="27"/>
      <c r="P542" s="27"/>
    </row>
    <row r="543" spans="1:16">
      <c r="A543" s="30">
        <v>20</v>
      </c>
      <c r="B543" s="31">
        <v>3</v>
      </c>
      <c r="C543" s="31" t="str" cm="1">
        <f t="array" ref="C543">INDEX($P$5:$P$7,B543)</f>
        <v>7:10–8:35 م</v>
      </c>
      <c r="D543" s="31">
        <v>8</v>
      </c>
      <c r="E543" s="31" t="s">
        <v>762</v>
      </c>
      <c r="F543" s="32">
        <v>4</v>
      </c>
      <c r="G543" s="31" t="s">
        <v>764</v>
      </c>
      <c r="H543" s="27"/>
      <c r="I543" s="27"/>
      <c r="J543" s="27"/>
      <c r="K543" s="27"/>
      <c r="L543" s="27"/>
      <c r="M543" s="27"/>
      <c r="N543" s="27"/>
      <c r="O543" s="27"/>
      <c r="P543" s="27"/>
    </row>
    <row r="544" spans="1:16">
      <c r="A544" s="30">
        <v>20</v>
      </c>
      <c r="B544" s="31">
        <v>3</v>
      </c>
      <c r="C544" s="31" t="str" cm="1">
        <f t="array" ref="C544">INDEX($P$5:$P$7,B544)</f>
        <v>7:10–8:35 م</v>
      </c>
      <c r="D544" s="31">
        <v>9</v>
      </c>
      <c r="E544" s="31" t="s">
        <v>762</v>
      </c>
      <c r="F544" s="32">
        <v>4</v>
      </c>
      <c r="G544" s="31" t="s">
        <v>716</v>
      </c>
      <c r="H544" s="27"/>
      <c r="I544" s="27"/>
      <c r="J544" s="27"/>
      <c r="K544" s="27"/>
      <c r="L544" s="27"/>
      <c r="M544" s="27"/>
      <c r="N544" s="27"/>
      <c r="O544" s="27"/>
      <c r="P544" s="27"/>
    </row>
    <row r="545" spans="1:16">
      <c r="A545" s="36">
        <v>21</v>
      </c>
      <c r="B545" s="36">
        <v>1</v>
      </c>
      <c r="C545" s="36" t="str" cm="1">
        <f t="array" ref="C545">INDEX($P$5:$P$7,B545)</f>
        <v>4:00–5:25 م</v>
      </c>
      <c r="D545" s="36">
        <v>1</v>
      </c>
      <c r="E545" s="36" t="s">
        <v>341</v>
      </c>
      <c r="F545" s="36"/>
      <c r="G545" s="36" t="s">
        <v>342</v>
      </c>
      <c r="H545" s="27"/>
      <c r="I545" s="27"/>
      <c r="J545" s="27"/>
      <c r="K545" s="27"/>
      <c r="L545" s="27"/>
      <c r="M545" s="27"/>
      <c r="N545" s="27"/>
      <c r="O545" s="27"/>
      <c r="P545" s="27"/>
    </row>
    <row r="546" spans="1:16">
      <c r="A546" s="36">
        <v>21</v>
      </c>
      <c r="B546" s="36">
        <v>1</v>
      </c>
      <c r="C546" s="36" t="str" cm="1">
        <f t="array" ref="C546">INDEX($P$5:$P$7,B546)</f>
        <v>4:00–5:25 م</v>
      </c>
      <c r="D546" s="36">
        <v>2</v>
      </c>
      <c r="E546" s="36" t="s">
        <v>341</v>
      </c>
      <c r="F546" s="36"/>
      <c r="G546" s="36" t="s">
        <v>343</v>
      </c>
      <c r="H546" s="27"/>
      <c r="I546" s="27"/>
      <c r="J546" s="27"/>
      <c r="K546" s="27"/>
      <c r="L546" s="27"/>
      <c r="M546" s="27"/>
      <c r="N546" s="27"/>
      <c r="O546" s="27"/>
      <c r="P546" s="27"/>
    </row>
    <row r="547" spans="1:16">
      <c r="A547" s="36">
        <v>21</v>
      </c>
      <c r="B547" s="36">
        <v>1</v>
      </c>
      <c r="C547" s="36" t="str" cm="1">
        <f t="array" ref="C547">INDEX($P$5:$P$7,B547)</f>
        <v>4:00–5:25 م</v>
      </c>
      <c r="D547" s="36">
        <v>3</v>
      </c>
      <c r="E547" s="36" t="s">
        <v>341</v>
      </c>
      <c r="F547" s="36"/>
      <c r="G547" s="36" t="s">
        <v>344</v>
      </c>
      <c r="H547" s="27"/>
      <c r="I547" s="27"/>
      <c r="J547" s="27"/>
      <c r="K547" s="27"/>
      <c r="L547" s="27"/>
      <c r="M547" s="27"/>
      <c r="N547" s="27"/>
      <c r="O547" s="27"/>
      <c r="P547" s="27"/>
    </row>
    <row r="548" spans="1:16">
      <c r="A548" s="36">
        <v>21</v>
      </c>
      <c r="B548" s="36">
        <v>1</v>
      </c>
      <c r="C548" s="36" t="str" cm="1">
        <f t="array" ref="C548">INDEX($P$5:$P$7,B548)</f>
        <v>4:00–5:25 م</v>
      </c>
      <c r="D548" s="36">
        <v>4</v>
      </c>
      <c r="E548" s="36" t="s">
        <v>341</v>
      </c>
      <c r="F548" s="36"/>
      <c r="G548" s="36" t="s">
        <v>345</v>
      </c>
      <c r="H548" s="27"/>
      <c r="I548" s="27"/>
      <c r="J548" s="27"/>
      <c r="K548" s="27"/>
      <c r="L548" s="27"/>
      <c r="M548" s="27"/>
      <c r="N548" s="27"/>
      <c r="O548" s="27"/>
      <c r="P548" s="27"/>
    </row>
    <row r="549" spans="1:16">
      <c r="A549" s="36">
        <v>22</v>
      </c>
      <c r="B549" s="36">
        <v>1</v>
      </c>
      <c r="C549" s="36" t="str" cm="1">
        <f t="array" ref="C549">INDEX($P$5:$P$7,B549)</f>
        <v>4:00–5:25 م</v>
      </c>
      <c r="D549" s="36">
        <v>1</v>
      </c>
      <c r="E549" s="36" t="s">
        <v>180</v>
      </c>
      <c r="F549" s="36"/>
      <c r="G549" s="36" t="s">
        <v>346</v>
      </c>
      <c r="H549" s="27"/>
      <c r="I549" s="27"/>
      <c r="J549" s="27"/>
      <c r="K549" s="27"/>
      <c r="L549" s="27"/>
      <c r="M549" s="27"/>
      <c r="N549" s="27"/>
      <c r="O549" s="27"/>
      <c r="P549" s="27"/>
    </row>
    <row r="550" spans="1:16">
      <c r="A550" s="36">
        <v>22</v>
      </c>
      <c r="B550" s="36">
        <v>1</v>
      </c>
      <c r="C550" s="36" t="str" cm="1">
        <f t="array" ref="C550">INDEX($P$5:$P$7,B550)</f>
        <v>4:00–5:25 م</v>
      </c>
      <c r="D550" s="36">
        <v>2</v>
      </c>
      <c r="E550" s="36" t="s">
        <v>180</v>
      </c>
      <c r="F550" s="36"/>
      <c r="G550" s="36" t="s">
        <v>347</v>
      </c>
      <c r="H550" s="27"/>
      <c r="I550" s="27"/>
      <c r="J550" s="27"/>
      <c r="K550" s="27"/>
      <c r="L550" s="27"/>
      <c r="M550" s="27"/>
      <c r="N550" s="27"/>
      <c r="O550" s="27"/>
      <c r="P550" s="27"/>
    </row>
    <row r="551" spans="1:16">
      <c r="A551" s="36">
        <v>22</v>
      </c>
      <c r="B551" s="36">
        <v>2</v>
      </c>
      <c r="C551" s="36" t="str" cm="1">
        <f t="array" ref="C551">INDEX($P$5:$P$7,B551)</f>
        <v>5:35–7:00 م</v>
      </c>
      <c r="D551" s="36">
        <v>1</v>
      </c>
      <c r="E551" s="36" t="s">
        <v>101</v>
      </c>
      <c r="F551" s="36"/>
      <c r="G551" s="36" t="s">
        <v>183</v>
      </c>
      <c r="H551" s="27"/>
      <c r="I551" s="27"/>
      <c r="J551" s="27"/>
      <c r="K551" s="27"/>
      <c r="L551" s="27"/>
      <c r="M551" s="27"/>
      <c r="N551" s="27"/>
      <c r="O551" s="27"/>
      <c r="P551" s="27"/>
    </row>
  </sheetData>
  <mergeCells count="2">
    <mergeCell ref="A1:G1"/>
    <mergeCell ref="A2:G2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131D1-7B5A-479E-B8B7-525ACD1E3056}">
  <dimension ref="A1:P484"/>
  <sheetViews>
    <sheetView showGridLines="0" rightToLeft="1" workbookViewId="0">
      <pane ySplit="4" topLeftCell="A5" activePane="bottomLeft" state="frozen"/>
      <selection sqref="A1:C1"/>
      <selection pane="bottomLeft" sqref="A1:XFD1048576"/>
    </sheetView>
  </sheetViews>
  <sheetFormatPr defaultRowHeight="14.5"/>
  <cols>
    <col min="1" max="2" width="10" style="24" customWidth="1"/>
    <col min="3" max="3" width="20.90625" style="24" customWidth="1"/>
    <col min="4" max="4" width="11.26953125" style="24" customWidth="1"/>
    <col min="5" max="5" width="21.453125" style="24" customWidth="1"/>
    <col min="6" max="6" width="10.54296875" style="24" customWidth="1"/>
    <col min="7" max="7" width="27.26953125" style="24" customWidth="1"/>
    <col min="8" max="8" width="8.7265625" style="19"/>
    <col min="9" max="9" width="10" style="19" customWidth="1"/>
    <col min="10" max="10" width="15.453125" style="19" customWidth="1"/>
    <col min="11" max="12" width="12.7265625" style="19" customWidth="1"/>
    <col min="13" max="14" width="8.7265625" style="19"/>
    <col min="15" max="15" width="9.08984375" style="19" customWidth="1"/>
    <col min="16" max="16" width="20.90625" style="19" customWidth="1"/>
    <col min="17" max="16384" width="8.7265625" style="19"/>
  </cols>
  <sheetData>
    <row r="1" spans="1:16" ht="18.5">
      <c r="A1" s="56" t="s">
        <v>769</v>
      </c>
      <c r="B1" s="56"/>
      <c r="C1" s="56"/>
      <c r="D1" s="56"/>
      <c r="E1" s="56"/>
      <c r="F1" s="56"/>
      <c r="G1" s="56"/>
      <c r="H1" s="18"/>
      <c r="I1" s="18"/>
      <c r="J1" s="18"/>
      <c r="K1" s="18"/>
      <c r="L1" s="18"/>
      <c r="M1" s="18"/>
      <c r="N1" s="18"/>
      <c r="O1" s="18"/>
      <c r="P1" s="18"/>
    </row>
    <row r="2" spans="1:16">
      <c r="A2" s="57" t="str">
        <f>"إجمالي "&amp;COUNTIF($G$5:$G$481,"* ضد *")&amp;" مباراة دوري | مباريات كل فريق "&amp;IF(MIN($K$5:$K$59)=MAX($K$5:$K$59),MIN($K$5:$K$59),MIN($K$5:$K$59)&amp;"–"&amp;MAX($K$5:$K$59))&amp;" | 3 مجموعة | دوري 19 يوم + إقصائي 2 يوم = 21 يوم | "&amp;MAX($D$5:$D$484)&amp;" ملعب"</f>
        <v>إجمالي 477 مباراة دوري | مباريات كل فريق 17–18 | 3 مجموعة | دوري 19 يوم + إقصائي 2 يوم = 21 يوم | 9 ملعب</v>
      </c>
      <c r="B2" s="58"/>
      <c r="C2" s="58"/>
      <c r="D2" s="58"/>
      <c r="E2" s="58"/>
      <c r="F2" s="58"/>
      <c r="G2" s="58"/>
      <c r="H2" s="25"/>
      <c r="I2" s="25"/>
      <c r="J2" s="25"/>
      <c r="K2" s="25"/>
      <c r="L2" s="25"/>
      <c r="M2" s="25"/>
      <c r="N2" s="25"/>
      <c r="O2" s="25"/>
      <c r="P2" s="25"/>
    </row>
    <row r="3" spans="1:16">
      <c r="A3" s="26"/>
      <c r="B3" s="26"/>
      <c r="C3" s="26"/>
      <c r="D3" s="26"/>
      <c r="E3" s="26"/>
      <c r="F3" s="26"/>
      <c r="G3" s="26"/>
      <c r="H3" s="27"/>
      <c r="I3" s="27"/>
      <c r="J3" s="27"/>
      <c r="K3" s="27"/>
      <c r="L3" s="27"/>
      <c r="M3" s="27"/>
      <c r="N3" s="27"/>
      <c r="O3" s="27"/>
      <c r="P3" s="27"/>
    </row>
    <row r="4" spans="1:16">
      <c r="A4" s="28" t="s">
        <v>12</v>
      </c>
      <c r="B4" s="28" t="s">
        <v>13</v>
      </c>
      <c r="C4" s="28" t="s">
        <v>14</v>
      </c>
      <c r="D4" s="28" t="s">
        <v>15</v>
      </c>
      <c r="E4" s="28" t="s">
        <v>16</v>
      </c>
      <c r="F4" s="28" t="s">
        <v>17</v>
      </c>
      <c r="G4" s="28" t="s">
        <v>18</v>
      </c>
      <c r="H4" s="27"/>
      <c r="I4" s="29" t="s">
        <v>35</v>
      </c>
      <c r="J4" s="29" t="s">
        <v>36</v>
      </c>
      <c r="K4" s="29" t="s">
        <v>37</v>
      </c>
      <c r="L4" s="29" t="s">
        <v>38</v>
      </c>
      <c r="M4" s="27"/>
      <c r="N4" s="27"/>
      <c r="O4" s="15" t="s">
        <v>13</v>
      </c>
      <c r="P4" s="15" t="s">
        <v>39</v>
      </c>
    </row>
    <row r="5" spans="1:16">
      <c r="A5" s="30">
        <v>1</v>
      </c>
      <c r="B5" s="31">
        <v>1</v>
      </c>
      <c r="C5" s="31" t="str" cm="1">
        <f t="array" ref="C5">INDEX($P$5:$P$7,B5)</f>
        <v>4:00–5:25 م</v>
      </c>
      <c r="D5" s="31">
        <v>1</v>
      </c>
      <c r="E5" s="31" t="s">
        <v>19</v>
      </c>
      <c r="F5" s="32">
        <v>1</v>
      </c>
      <c r="G5" s="31" t="s">
        <v>186</v>
      </c>
      <c r="H5" s="27"/>
      <c r="I5" s="33">
        <v>1</v>
      </c>
      <c r="J5" s="33" t="s">
        <v>19</v>
      </c>
      <c r="K5" s="33">
        <f t="shared" ref="K5:K36" si="0">COUNTIF($G$5:$G$481,I5&amp;" ضد *")+COUNTIF($G$5:$G$481,"* ضد "&amp;I5)</f>
        <v>18</v>
      </c>
      <c r="L5" s="33">
        <f t="shared" ref="L5:L36" si="1">COUNTIF($J$5:$J$59,J5)-1</f>
        <v>18</v>
      </c>
      <c r="M5" s="27"/>
      <c r="N5" s="27"/>
      <c r="O5" s="34">
        <v>1</v>
      </c>
      <c r="P5" s="34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</row>
    <row r="6" spans="1:16">
      <c r="A6" s="30">
        <v>1</v>
      </c>
      <c r="B6" s="31">
        <v>1</v>
      </c>
      <c r="C6" s="31" t="str" cm="1">
        <f t="array" ref="C6">INDEX($P$5:$P$7,B6)</f>
        <v>4:00–5:25 م</v>
      </c>
      <c r="D6" s="31">
        <v>2</v>
      </c>
      <c r="E6" s="31" t="s">
        <v>19</v>
      </c>
      <c r="F6" s="32">
        <v>1</v>
      </c>
      <c r="G6" s="31" t="s">
        <v>187</v>
      </c>
      <c r="H6" s="27"/>
      <c r="I6" s="33">
        <v>2</v>
      </c>
      <c r="J6" s="33" t="s">
        <v>19</v>
      </c>
      <c r="K6" s="33">
        <f t="shared" si="0"/>
        <v>18</v>
      </c>
      <c r="L6" s="33">
        <f t="shared" si="1"/>
        <v>18</v>
      </c>
      <c r="M6" s="27"/>
      <c r="N6" s="27"/>
      <c r="O6" s="34">
        <v>2</v>
      </c>
      <c r="P6" s="34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</row>
    <row r="7" spans="1:16">
      <c r="A7" s="30">
        <v>1</v>
      </c>
      <c r="B7" s="31">
        <v>1</v>
      </c>
      <c r="C7" s="31" t="str" cm="1">
        <f t="array" ref="C7">INDEX($P$5:$P$7,B7)</f>
        <v>4:00–5:25 م</v>
      </c>
      <c r="D7" s="31">
        <v>3</v>
      </c>
      <c r="E7" s="31" t="s">
        <v>19</v>
      </c>
      <c r="F7" s="32">
        <v>1</v>
      </c>
      <c r="G7" s="31" t="s">
        <v>169</v>
      </c>
      <c r="H7" s="27"/>
      <c r="I7" s="33">
        <v>3</v>
      </c>
      <c r="J7" s="33" t="s">
        <v>19</v>
      </c>
      <c r="K7" s="33">
        <f t="shared" si="0"/>
        <v>18</v>
      </c>
      <c r="L7" s="33">
        <f t="shared" si="1"/>
        <v>18</v>
      </c>
      <c r="M7" s="27"/>
      <c r="N7" s="27"/>
      <c r="O7" s="34">
        <v>3</v>
      </c>
      <c r="P7" s="34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</row>
    <row r="8" spans="1:16">
      <c r="A8" s="30">
        <v>1</v>
      </c>
      <c r="B8" s="31">
        <v>1</v>
      </c>
      <c r="C8" s="31" t="str" cm="1">
        <f t="array" ref="C8">INDEX($P$5:$P$7,B8)</f>
        <v>4:00–5:25 م</v>
      </c>
      <c r="D8" s="31">
        <v>4</v>
      </c>
      <c r="E8" s="31" t="s">
        <v>19</v>
      </c>
      <c r="F8" s="32">
        <v>1</v>
      </c>
      <c r="G8" s="31" t="s">
        <v>170</v>
      </c>
      <c r="H8" s="27"/>
      <c r="I8" s="33">
        <v>4</v>
      </c>
      <c r="J8" s="33" t="s">
        <v>19</v>
      </c>
      <c r="K8" s="33">
        <f t="shared" si="0"/>
        <v>18</v>
      </c>
      <c r="L8" s="33">
        <f t="shared" si="1"/>
        <v>18</v>
      </c>
      <c r="M8" s="27"/>
      <c r="N8" s="27"/>
      <c r="O8" s="27"/>
      <c r="P8" s="27"/>
    </row>
    <row r="9" spans="1:16">
      <c r="A9" s="30">
        <v>1</v>
      </c>
      <c r="B9" s="31">
        <v>1</v>
      </c>
      <c r="C9" s="31" t="str" cm="1">
        <f t="array" ref="C9">INDEX($P$5:$P$7,B9)</f>
        <v>4:00–5:25 م</v>
      </c>
      <c r="D9" s="31">
        <v>5</v>
      </c>
      <c r="E9" s="31" t="s">
        <v>19</v>
      </c>
      <c r="F9" s="32">
        <v>1</v>
      </c>
      <c r="G9" s="31" t="s">
        <v>171</v>
      </c>
      <c r="H9" s="27"/>
      <c r="I9" s="33">
        <v>5</v>
      </c>
      <c r="J9" s="33" t="s">
        <v>19</v>
      </c>
      <c r="K9" s="33">
        <f t="shared" si="0"/>
        <v>18</v>
      </c>
      <c r="L9" s="33">
        <f t="shared" si="1"/>
        <v>18</v>
      </c>
      <c r="M9" s="27"/>
      <c r="N9" s="27"/>
      <c r="O9" s="35" t="s">
        <v>184</v>
      </c>
      <c r="P9" s="27"/>
    </row>
    <row r="10" spans="1:16">
      <c r="A10" s="30">
        <v>1</v>
      </c>
      <c r="B10" s="31">
        <v>1</v>
      </c>
      <c r="C10" s="31" t="str" cm="1">
        <f t="array" ref="C10">INDEX($P$5:$P$7,B10)</f>
        <v>4:00–5:25 م</v>
      </c>
      <c r="D10" s="31">
        <v>6</v>
      </c>
      <c r="E10" s="31" t="s">
        <v>19</v>
      </c>
      <c r="F10" s="32">
        <v>1</v>
      </c>
      <c r="G10" s="31" t="s">
        <v>172</v>
      </c>
      <c r="H10" s="27"/>
      <c r="I10" s="33">
        <v>6</v>
      </c>
      <c r="J10" s="33" t="s">
        <v>19</v>
      </c>
      <c r="K10" s="33">
        <f t="shared" si="0"/>
        <v>18</v>
      </c>
      <c r="L10" s="33">
        <f t="shared" si="1"/>
        <v>18</v>
      </c>
      <c r="M10" s="27"/>
      <c r="N10" s="27"/>
      <c r="O10" s="27"/>
      <c r="P10" s="27"/>
    </row>
    <row r="11" spans="1:16">
      <c r="A11" s="30">
        <v>1</v>
      </c>
      <c r="B11" s="31">
        <v>1</v>
      </c>
      <c r="C11" s="31" t="str" cm="1">
        <f t="array" ref="C11">INDEX($P$5:$P$7,B11)</f>
        <v>4:00–5:25 م</v>
      </c>
      <c r="D11" s="31">
        <v>7</v>
      </c>
      <c r="E11" s="31" t="s">
        <v>19</v>
      </c>
      <c r="F11" s="32">
        <v>1</v>
      </c>
      <c r="G11" s="31" t="s">
        <v>96</v>
      </c>
      <c r="H11" s="27"/>
      <c r="I11" s="33">
        <v>7</v>
      </c>
      <c r="J11" s="33" t="s">
        <v>19</v>
      </c>
      <c r="K11" s="33">
        <f t="shared" si="0"/>
        <v>18</v>
      </c>
      <c r="L11" s="33">
        <f t="shared" si="1"/>
        <v>18</v>
      </c>
      <c r="M11" s="27"/>
      <c r="N11" s="27"/>
      <c r="O11" s="27"/>
      <c r="P11" s="27"/>
    </row>
    <row r="12" spans="1:16">
      <c r="A12" s="30">
        <v>1</v>
      </c>
      <c r="B12" s="31">
        <v>1</v>
      </c>
      <c r="C12" s="31" t="str" cm="1">
        <f t="array" ref="C12">INDEX($P$5:$P$7,B12)</f>
        <v>4:00–5:25 م</v>
      </c>
      <c r="D12" s="31">
        <v>8</v>
      </c>
      <c r="E12" s="31" t="s">
        <v>19</v>
      </c>
      <c r="F12" s="32">
        <v>1</v>
      </c>
      <c r="G12" s="31" t="s">
        <v>90</v>
      </c>
      <c r="H12" s="27"/>
      <c r="I12" s="33">
        <v>8</v>
      </c>
      <c r="J12" s="33" t="s">
        <v>19</v>
      </c>
      <c r="K12" s="33">
        <f t="shared" si="0"/>
        <v>18</v>
      </c>
      <c r="L12" s="33">
        <f t="shared" si="1"/>
        <v>18</v>
      </c>
      <c r="M12" s="27"/>
      <c r="N12" s="27"/>
      <c r="O12" s="27"/>
      <c r="P12" s="27"/>
    </row>
    <row r="13" spans="1:16">
      <c r="A13" s="30">
        <v>1</v>
      </c>
      <c r="B13" s="31">
        <v>1</v>
      </c>
      <c r="C13" s="31" t="str" cm="1">
        <f t="array" ref="C13">INDEX($P$5:$P$7,B13)</f>
        <v>4:00–5:25 م</v>
      </c>
      <c r="D13" s="31">
        <v>9</v>
      </c>
      <c r="E13" s="31" t="s">
        <v>19</v>
      </c>
      <c r="F13" s="32">
        <v>1</v>
      </c>
      <c r="G13" s="31" t="s">
        <v>78</v>
      </c>
      <c r="H13" s="27"/>
      <c r="I13" s="33">
        <v>9</v>
      </c>
      <c r="J13" s="33" t="s">
        <v>19</v>
      </c>
      <c r="K13" s="33">
        <f t="shared" si="0"/>
        <v>18</v>
      </c>
      <c r="L13" s="33">
        <f t="shared" si="1"/>
        <v>18</v>
      </c>
      <c r="M13" s="27"/>
      <c r="N13" s="27"/>
      <c r="O13" s="27"/>
      <c r="P13" s="27"/>
    </row>
    <row r="14" spans="1:16">
      <c r="A14" s="30">
        <v>1</v>
      </c>
      <c r="B14" s="31">
        <v>2</v>
      </c>
      <c r="C14" s="31" t="str" cm="1">
        <f t="array" ref="C14">INDEX($P$5:$P$7,B14)</f>
        <v>5:35–7:00 م</v>
      </c>
      <c r="D14" s="31">
        <v>1</v>
      </c>
      <c r="E14" s="31" t="s">
        <v>95</v>
      </c>
      <c r="F14" s="32">
        <v>1</v>
      </c>
      <c r="G14" s="31" t="s">
        <v>455</v>
      </c>
      <c r="H14" s="27"/>
      <c r="I14" s="33">
        <v>10</v>
      </c>
      <c r="J14" s="33" t="s">
        <v>19</v>
      </c>
      <c r="K14" s="33">
        <f t="shared" si="0"/>
        <v>18</v>
      </c>
      <c r="L14" s="33">
        <f t="shared" si="1"/>
        <v>18</v>
      </c>
      <c r="M14" s="27"/>
      <c r="N14" s="27"/>
      <c r="O14" s="27"/>
      <c r="P14" s="27"/>
    </row>
    <row r="15" spans="1:16">
      <c r="A15" s="30">
        <v>1</v>
      </c>
      <c r="B15" s="31">
        <v>2</v>
      </c>
      <c r="C15" s="31" t="str" cm="1">
        <f t="array" ref="C15">INDEX($P$5:$P$7,B15)</f>
        <v>5:35–7:00 م</v>
      </c>
      <c r="D15" s="31">
        <v>2</v>
      </c>
      <c r="E15" s="31" t="s">
        <v>95</v>
      </c>
      <c r="F15" s="32">
        <v>1</v>
      </c>
      <c r="G15" s="31" t="s">
        <v>456</v>
      </c>
      <c r="H15" s="27"/>
      <c r="I15" s="33">
        <v>11</v>
      </c>
      <c r="J15" s="33" t="s">
        <v>19</v>
      </c>
      <c r="K15" s="33">
        <f t="shared" si="0"/>
        <v>18</v>
      </c>
      <c r="L15" s="33">
        <f t="shared" si="1"/>
        <v>18</v>
      </c>
      <c r="M15" s="27"/>
      <c r="N15" s="27"/>
      <c r="O15" s="27"/>
      <c r="P15" s="27"/>
    </row>
    <row r="16" spans="1:16">
      <c r="A16" s="30">
        <v>1</v>
      </c>
      <c r="B16" s="31">
        <v>2</v>
      </c>
      <c r="C16" s="31" t="str" cm="1">
        <f t="array" ref="C16">INDEX($P$5:$P$7,B16)</f>
        <v>5:35–7:00 م</v>
      </c>
      <c r="D16" s="31">
        <v>3</v>
      </c>
      <c r="E16" s="31" t="s">
        <v>95</v>
      </c>
      <c r="F16" s="32">
        <v>1</v>
      </c>
      <c r="G16" s="31" t="s">
        <v>446</v>
      </c>
      <c r="H16" s="27"/>
      <c r="I16" s="33">
        <v>12</v>
      </c>
      <c r="J16" s="33" t="s">
        <v>19</v>
      </c>
      <c r="K16" s="33">
        <f t="shared" si="0"/>
        <v>18</v>
      </c>
      <c r="L16" s="33">
        <f t="shared" si="1"/>
        <v>18</v>
      </c>
      <c r="M16" s="27"/>
      <c r="N16" s="27"/>
      <c r="O16" s="27"/>
      <c r="P16" s="27"/>
    </row>
    <row r="17" spans="1:16">
      <c r="A17" s="30">
        <v>1</v>
      </c>
      <c r="B17" s="31">
        <v>2</v>
      </c>
      <c r="C17" s="31" t="str" cm="1">
        <f t="array" ref="C17">INDEX($P$5:$P$7,B17)</f>
        <v>5:35–7:00 م</v>
      </c>
      <c r="D17" s="31">
        <v>4</v>
      </c>
      <c r="E17" s="31" t="s">
        <v>95</v>
      </c>
      <c r="F17" s="32">
        <v>1</v>
      </c>
      <c r="G17" s="31" t="s">
        <v>424</v>
      </c>
      <c r="H17" s="27"/>
      <c r="I17" s="33">
        <v>13</v>
      </c>
      <c r="J17" s="33" t="s">
        <v>19</v>
      </c>
      <c r="K17" s="33">
        <f t="shared" si="0"/>
        <v>18</v>
      </c>
      <c r="L17" s="33">
        <f t="shared" si="1"/>
        <v>18</v>
      </c>
      <c r="M17" s="27"/>
      <c r="N17" s="27"/>
      <c r="O17" s="27"/>
      <c r="P17" s="27"/>
    </row>
    <row r="18" spans="1:16">
      <c r="A18" s="30">
        <v>1</v>
      </c>
      <c r="B18" s="31">
        <v>2</v>
      </c>
      <c r="C18" s="31" t="str" cm="1">
        <f t="array" ref="C18">INDEX($P$5:$P$7,B18)</f>
        <v>5:35–7:00 م</v>
      </c>
      <c r="D18" s="31">
        <v>5</v>
      </c>
      <c r="E18" s="31" t="s">
        <v>95</v>
      </c>
      <c r="F18" s="32">
        <v>1</v>
      </c>
      <c r="G18" s="31" t="s">
        <v>425</v>
      </c>
      <c r="H18" s="27"/>
      <c r="I18" s="33">
        <v>14</v>
      </c>
      <c r="J18" s="33" t="s">
        <v>19</v>
      </c>
      <c r="K18" s="33">
        <f t="shared" si="0"/>
        <v>18</v>
      </c>
      <c r="L18" s="33">
        <f t="shared" si="1"/>
        <v>18</v>
      </c>
      <c r="M18" s="27"/>
      <c r="N18" s="27"/>
      <c r="O18" s="27"/>
      <c r="P18" s="27"/>
    </row>
    <row r="19" spans="1:16">
      <c r="A19" s="30">
        <v>1</v>
      </c>
      <c r="B19" s="31">
        <v>2</v>
      </c>
      <c r="C19" s="31" t="str" cm="1">
        <f t="array" ref="C19">INDEX($P$5:$P$7,B19)</f>
        <v>5:35–7:00 م</v>
      </c>
      <c r="D19" s="31">
        <v>6</v>
      </c>
      <c r="E19" s="31" t="s">
        <v>95</v>
      </c>
      <c r="F19" s="32">
        <v>1</v>
      </c>
      <c r="G19" s="31" t="s">
        <v>357</v>
      </c>
      <c r="H19" s="27"/>
      <c r="I19" s="33">
        <v>15</v>
      </c>
      <c r="J19" s="33" t="s">
        <v>19</v>
      </c>
      <c r="K19" s="33">
        <f t="shared" si="0"/>
        <v>18</v>
      </c>
      <c r="L19" s="33">
        <f t="shared" si="1"/>
        <v>18</v>
      </c>
      <c r="M19" s="27"/>
      <c r="N19" s="27"/>
      <c r="O19" s="27"/>
      <c r="P19" s="27"/>
    </row>
    <row r="20" spans="1:16">
      <c r="A20" s="30">
        <v>1</v>
      </c>
      <c r="B20" s="31">
        <v>2</v>
      </c>
      <c r="C20" s="31" t="str" cm="1">
        <f t="array" ref="C20">INDEX($P$5:$P$7,B20)</f>
        <v>5:35–7:00 م</v>
      </c>
      <c r="D20" s="31">
        <v>7</v>
      </c>
      <c r="E20" s="31" t="s">
        <v>95</v>
      </c>
      <c r="F20" s="32">
        <v>1</v>
      </c>
      <c r="G20" s="31" t="s">
        <v>350</v>
      </c>
      <c r="H20" s="27"/>
      <c r="I20" s="33">
        <v>16</v>
      </c>
      <c r="J20" s="33" t="s">
        <v>19</v>
      </c>
      <c r="K20" s="33">
        <f t="shared" si="0"/>
        <v>18</v>
      </c>
      <c r="L20" s="33">
        <f t="shared" si="1"/>
        <v>18</v>
      </c>
      <c r="M20" s="27"/>
      <c r="N20" s="27"/>
      <c r="O20" s="27"/>
      <c r="P20" s="27"/>
    </row>
    <row r="21" spans="1:16">
      <c r="A21" s="30">
        <v>1</v>
      </c>
      <c r="B21" s="31">
        <v>2</v>
      </c>
      <c r="C21" s="31" t="str" cm="1">
        <f t="array" ref="C21">INDEX($P$5:$P$7,B21)</f>
        <v>5:35–7:00 م</v>
      </c>
      <c r="D21" s="31">
        <v>8</v>
      </c>
      <c r="E21" s="31" t="s">
        <v>95</v>
      </c>
      <c r="F21" s="32">
        <v>1</v>
      </c>
      <c r="G21" s="31" t="s">
        <v>340</v>
      </c>
      <c r="H21" s="27"/>
      <c r="I21" s="33">
        <v>17</v>
      </c>
      <c r="J21" s="33" t="s">
        <v>19</v>
      </c>
      <c r="K21" s="33">
        <f t="shared" si="0"/>
        <v>18</v>
      </c>
      <c r="L21" s="33">
        <f t="shared" si="1"/>
        <v>18</v>
      </c>
      <c r="M21" s="27"/>
      <c r="N21" s="27"/>
      <c r="O21" s="27"/>
      <c r="P21" s="27"/>
    </row>
    <row r="22" spans="1:16">
      <c r="A22" s="30">
        <v>1</v>
      </c>
      <c r="B22" s="31">
        <v>2</v>
      </c>
      <c r="C22" s="31" t="str" cm="1">
        <f t="array" ref="C22">INDEX($P$5:$P$7,B22)</f>
        <v>5:35–7:00 م</v>
      </c>
      <c r="D22" s="31">
        <v>9</v>
      </c>
      <c r="E22" s="31" t="s">
        <v>95</v>
      </c>
      <c r="F22" s="32">
        <v>1</v>
      </c>
      <c r="G22" s="31" t="s">
        <v>332</v>
      </c>
      <c r="H22" s="27"/>
      <c r="I22" s="33">
        <v>18</v>
      </c>
      <c r="J22" s="33" t="s">
        <v>19</v>
      </c>
      <c r="K22" s="33">
        <f t="shared" si="0"/>
        <v>18</v>
      </c>
      <c r="L22" s="33">
        <f t="shared" si="1"/>
        <v>18</v>
      </c>
      <c r="M22" s="27"/>
      <c r="N22" s="27"/>
      <c r="O22" s="27"/>
      <c r="P22" s="27"/>
    </row>
    <row r="23" spans="1:16">
      <c r="A23" s="30">
        <v>1</v>
      </c>
      <c r="B23" s="31">
        <v>3</v>
      </c>
      <c r="C23" s="31" t="str" cm="1">
        <f t="array" ref="C23">INDEX($P$5:$P$7,B23)</f>
        <v>7:10–8:35 م</v>
      </c>
      <c r="D23" s="31">
        <v>1</v>
      </c>
      <c r="E23" s="31" t="s">
        <v>174</v>
      </c>
      <c r="F23" s="32">
        <v>1</v>
      </c>
      <c r="G23" s="31" t="s">
        <v>770</v>
      </c>
      <c r="H23" s="27"/>
      <c r="I23" s="33">
        <v>19</v>
      </c>
      <c r="J23" s="33" t="s">
        <v>19</v>
      </c>
      <c r="K23" s="33">
        <f t="shared" si="0"/>
        <v>18</v>
      </c>
      <c r="L23" s="33">
        <f t="shared" si="1"/>
        <v>18</v>
      </c>
      <c r="M23" s="27"/>
      <c r="N23" s="27"/>
      <c r="O23" s="27"/>
      <c r="P23" s="27"/>
    </row>
    <row r="24" spans="1:16">
      <c r="A24" s="30">
        <v>1</v>
      </c>
      <c r="B24" s="31">
        <v>3</v>
      </c>
      <c r="C24" s="31" t="str" cm="1">
        <f t="array" ref="C24">INDEX($P$5:$P$7,B24)</f>
        <v>7:10–8:35 م</v>
      </c>
      <c r="D24" s="31">
        <v>2</v>
      </c>
      <c r="E24" s="31" t="s">
        <v>174</v>
      </c>
      <c r="F24" s="32">
        <v>1</v>
      </c>
      <c r="G24" s="31" t="s">
        <v>771</v>
      </c>
      <c r="H24" s="27"/>
      <c r="I24" s="33">
        <v>20</v>
      </c>
      <c r="J24" s="33" t="s">
        <v>95</v>
      </c>
      <c r="K24" s="33">
        <f t="shared" si="0"/>
        <v>17</v>
      </c>
      <c r="L24" s="33">
        <f t="shared" si="1"/>
        <v>17</v>
      </c>
      <c r="M24" s="27"/>
      <c r="N24" s="27"/>
      <c r="O24" s="27"/>
      <c r="P24" s="27"/>
    </row>
    <row r="25" spans="1:16">
      <c r="A25" s="30">
        <v>1</v>
      </c>
      <c r="B25" s="31">
        <v>3</v>
      </c>
      <c r="C25" s="31" t="str" cm="1">
        <f t="array" ref="C25">INDEX($P$5:$P$7,B25)</f>
        <v>7:10–8:35 م</v>
      </c>
      <c r="D25" s="31">
        <v>3</v>
      </c>
      <c r="E25" s="31" t="s">
        <v>174</v>
      </c>
      <c r="F25" s="32">
        <v>1</v>
      </c>
      <c r="G25" s="31" t="s">
        <v>760</v>
      </c>
      <c r="H25" s="27"/>
      <c r="I25" s="33">
        <v>21</v>
      </c>
      <c r="J25" s="33" t="s">
        <v>95</v>
      </c>
      <c r="K25" s="33">
        <f t="shared" si="0"/>
        <v>17</v>
      </c>
      <c r="L25" s="33">
        <f t="shared" si="1"/>
        <v>17</v>
      </c>
      <c r="M25" s="27"/>
      <c r="N25" s="27"/>
      <c r="O25" s="27"/>
      <c r="P25" s="27"/>
    </row>
    <row r="26" spans="1:16">
      <c r="A26" s="30">
        <v>1</v>
      </c>
      <c r="B26" s="31">
        <v>3</v>
      </c>
      <c r="C26" s="31" t="str" cm="1">
        <f t="array" ref="C26">INDEX($P$5:$P$7,B26)</f>
        <v>7:10–8:35 م</v>
      </c>
      <c r="D26" s="31">
        <v>4</v>
      </c>
      <c r="E26" s="31" t="s">
        <v>174</v>
      </c>
      <c r="F26" s="32">
        <v>1</v>
      </c>
      <c r="G26" s="31" t="s">
        <v>741</v>
      </c>
      <c r="H26" s="27"/>
      <c r="I26" s="33">
        <v>22</v>
      </c>
      <c r="J26" s="33" t="s">
        <v>95</v>
      </c>
      <c r="K26" s="33">
        <f t="shared" si="0"/>
        <v>17</v>
      </c>
      <c r="L26" s="33">
        <f t="shared" si="1"/>
        <v>17</v>
      </c>
      <c r="M26" s="27"/>
      <c r="N26" s="27"/>
      <c r="O26" s="27"/>
      <c r="P26" s="27"/>
    </row>
    <row r="27" spans="1:16">
      <c r="A27" s="30">
        <v>1</v>
      </c>
      <c r="B27" s="31">
        <v>3</v>
      </c>
      <c r="C27" s="31" t="str" cm="1">
        <f t="array" ref="C27">INDEX($P$5:$P$7,B27)</f>
        <v>7:10–8:35 م</v>
      </c>
      <c r="D27" s="31">
        <v>5</v>
      </c>
      <c r="E27" s="31" t="s">
        <v>174</v>
      </c>
      <c r="F27" s="32">
        <v>1</v>
      </c>
      <c r="G27" s="31" t="s">
        <v>721</v>
      </c>
      <c r="H27" s="27"/>
      <c r="I27" s="33">
        <v>23</v>
      </c>
      <c r="J27" s="33" t="s">
        <v>95</v>
      </c>
      <c r="K27" s="33">
        <f t="shared" si="0"/>
        <v>17</v>
      </c>
      <c r="L27" s="33">
        <f t="shared" si="1"/>
        <v>17</v>
      </c>
      <c r="M27" s="27"/>
      <c r="N27" s="27"/>
      <c r="O27" s="27"/>
      <c r="P27" s="27"/>
    </row>
    <row r="28" spans="1:16">
      <c r="A28" s="30">
        <v>1</v>
      </c>
      <c r="B28" s="31">
        <v>3</v>
      </c>
      <c r="C28" s="31" t="str" cm="1">
        <f t="array" ref="C28">INDEX($P$5:$P$7,B28)</f>
        <v>7:10–8:35 م</v>
      </c>
      <c r="D28" s="31">
        <v>6</v>
      </c>
      <c r="E28" s="31" t="s">
        <v>174</v>
      </c>
      <c r="F28" s="32">
        <v>1</v>
      </c>
      <c r="G28" s="31" t="s">
        <v>681</v>
      </c>
      <c r="H28" s="27"/>
      <c r="I28" s="33">
        <v>24</v>
      </c>
      <c r="J28" s="33" t="s">
        <v>95</v>
      </c>
      <c r="K28" s="33">
        <f t="shared" si="0"/>
        <v>17</v>
      </c>
      <c r="L28" s="33">
        <f t="shared" si="1"/>
        <v>17</v>
      </c>
      <c r="M28" s="27"/>
      <c r="N28" s="27"/>
      <c r="O28" s="27"/>
      <c r="P28" s="27"/>
    </row>
    <row r="29" spans="1:16">
      <c r="A29" s="30">
        <v>1</v>
      </c>
      <c r="B29" s="31">
        <v>3</v>
      </c>
      <c r="C29" s="31" t="str" cm="1">
        <f t="array" ref="C29">INDEX($P$5:$P$7,B29)</f>
        <v>7:10–8:35 م</v>
      </c>
      <c r="D29" s="31">
        <v>7</v>
      </c>
      <c r="E29" s="31" t="s">
        <v>174</v>
      </c>
      <c r="F29" s="32">
        <v>1</v>
      </c>
      <c r="G29" s="31" t="s">
        <v>671</v>
      </c>
      <c r="H29" s="27"/>
      <c r="I29" s="33">
        <v>25</v>
      </c>
      <c r="J29" s="33" t="s">
        <v>95</v>
      </c>
      <c r="K29" s="33">
        <f t="shared" si="0"/>
        <v>17</v>
      </c>
      <c r="L29" s="33">
        <f t="shared" si="1"/>
        <v>17</v>
      </c>
      <c r="M29" s="27"/>
      <c r="N29" s="27"/>
      <c r="O29" s="27"/>
      <c r="P29" s="27"/>
    </row>
    <row r="30" spans="1:16">
      <c r="A30" s="30">
        <v>1</v>
      </c>
      <c r="B30" s="31">
        <v>3</v>
      </c>
      <c r="C30" s="31" t="str" cm="1">
        <f t="array" ref="C30">INDEX($P$5:$P$7,B30)</f>
        <v>7:10–8:35 م</v>
      </c>
      <c r="D30" s="31">
        <v>8</v>
      </c>
      <c r="E30" s="31" t="s">
        <v>174</v>
      </c>
      <c r="F30" s="32">
        <v>1</v>
      </c>
      <c r="G30" s="31" t="s">
        <v>659</v>
      </c>
      <c r="H30" s="27"/>
      <c r="I30" s="33">
        <v>26</v>
      </c>
      <c r="J30" s="33" t="s">
        <v>95</v>
      </c>
      <c r="K30" s="33">
        <f t="shared" si="0"/>
        <v>17</v>
      </c>
      <c r="L30" s="33">
        <f t="shared" si="1"/>
        <v>17</v>
      </c>
      <c r="M30" s="27"/>
      <c r="N30" s="27"/>
      <c r="O30" s="27"/>
      <c r="P30" s="27"/>
    </row>
    <row r="31" spans="1:16">
      <c r="A31" s="30">
        <v>1</v>
      </c>
      <c r="B31" s="31">
        <v>3</v>
      </c>
      <c r="C31" s="31" t="str" cm="1">
        <f t="array" ref="C31">INDEX($P$5:$P$7,B31)</f>
        <v>7:10–8:35 م</v>
      </c>
      <c r="D31" s="31">
        <v>9</v>
      </c>
      <c r="E31" s="31" t="s">
        <v>174</v>
      </c>
      <c r="F31" s="32">
        <v>1</v>
      </c>
      <c r="G31" s="31" t="s">
        <v>649</v>
      </c>
      <c r="H31" s="27"/>
      <c r="I31" s="33">
        <v>27</v>
      </c>
      <c r="J31" s="33" t="s">
        <v>95</v>
      </c>
      <c r="K31" s="33">
        <f t="shared" si="0"/>
        <v>17</v>
      </c>
      <c r="L31" s="33">
        <f t="shared" si="1"/>
        <v>17</v>
      </c>
      <c r="M31" s="27"/>
      <c r="N31" s="27"/>
      <c r="O31" s="27"/>
      <c r="P31" s="27"/>
    </row>
    <row r="32" spans="1:16">
      <c r="A32" s="30">
        <v>2</v>
      </c>
      <c r="B32" s="31">
        <v>1</v>
      </c>
      <c r="C32" s="31" t="str" cm="1">
        <f t="array" ref="C32">INDEX($P$5:$P$7,B32)</f>
        <v>4:00–5:25 م</v>
      </c>
      <c r="D32" s="31">
        <v>1</v>
      </c>
      <c r="E32" s="31" t="s">
        <v>19</v>
      </c>
      <c r="F32" s="32">
        <v>1</v>
      </c>
      <c r="G32" s="31" t="s">
        <v>188</v>
      </c>
      <c r="H32" s="27"/>
      <c r="I32" s="33">
        <v>28</v>
      </c>
      <c r="J32" s="33" t="s">
        <v>95</v>
      </c>
      <c r="K32" s="33">
        <f t="shared" si="0"/>
        <v>17</v>
      </c>
      <c r="L32" s="33">
        <f t="shared" si="1"/>
        <v>17</v>
      </c>
      <c r="M32" s="27"/>
      <c r="N32" s="27"/>
      <c r="O32" s="27"/>
      <c r="P32" s="27"/>
    </row>
    <row r="33" spans="1:16">
      <c r="A33" s="30">
        <v>2</v>
      </c>
      <c r="B33" s="31">
        <v>1</v>
      </c>
      <c r="C33" s="31" t="str" cm="1">
        <f t="array" ref="C33">INDEX($P$5:$P$7,B33)</f>
        <v>4:00–5:25 م</v>
      </c>
      <c r="D33" s="31">
        <v>2</v>
      </c>
      <c r="E33" s="31" t="s">
        <v>19</v>
      </c>
      <c r="F33" s="32">
        <v>1</v>
      </c>
      <c r="G33" s="31" t="s">
        <v>127</v>
      </c>
      <c r="H33" s="27"/>
      <c r="I33" s="33">
        <v>29</v>
      </c>
      <c r="J33" s="33" t="s">
        <v>95</v>
      </c>
      <c r="K33" s="33">
        <f t="shared" si="0"/>
        <v>17</v>
      </c>
      <c r="L33" s="33">
        <f t="shared" si="1"/>
        <v>17</v>
      </c>
      <c r="M33" s="27"/>
      <c r="N33" s="27"/>
      <c r="O33" s="27"/>
      <c r="P33" s="27"/>
    </row>
    <row r="34" spans="1:16">
      <c r="A34" s="30">
        <v>2</v>
      </c>
      <c r="B34" s="31">
        <v>1</v>
      </c>
      <c r="C34" s="31" t="str" cm="1">
        <f t="array" ref="C34">INDEX($P$5:$P$7,B34)</f>
        <v>4:00–5:25 م</v>
      </c>
      <c r="D34" s="31">
        <v>3</v>
      </c>
      <c r="E34" s="31" t="s">
        <v>19</v>
      </c>
      <c r="F34" s="32">
        <v>1</v>
      </c>
      <c r="G34" s="31" t="s">
        <v>128</v>
      </c>
      <c r="H34" s="27"/>
      <c r="I34" s="33">
        <v>30</v>
      </c>
      <c r="J34" s="33" t="s">
        <v>95</v>
      </c>
      <c r="K34" s="33">
        <f t="shared" si="0"/>
        <v>17</v>
      </c>
      <c r="L34" s="33">
        <f t="shared" si="1"/>
        <v>17</v>
      </c>
      <c r="M34" s="27"/>
      <c r="N34" s="27"/>
      <c r="O34" s="27"/>
      <c r="P34" s="27"/>
    </row>
    <row r="35" spans="1:16">
      <c r="A35" s="30">
        <v>2</v>
      </c>
      <c r="B35" s="31">
        <v>1</v>
      </c>
      <c r="C35" s="31" t="str" cm="1">
        <f t="array" ref="C35">INDEX($P$5:$P$7,B35)</f>
        <v>4:00–5:25 م</v>
      </c>
      <c r="D35" s="31">
        <v>4</v>
      </c>
      <c r="E35" s="31" t="s">
        <v>19</v>
      </c>
      <c r="F35" s="32">
        <v>1</v>
      </c>
      <c r="G35" s="31" t="s">
        <v>129</v>
      </c>
      <c r="H35" s="27"/>
      <c r="I35" s="33">
        <v>31</v>
      </c>
      <c r="J35" s="33" t="s">
        <v>95</v>
      </c>
      <c r="K35" s="33">
        <f t="shared" si="0"/>
        <v>17</v>
      </c>
      <c r="L35" s="33">
        <f t="shared" si="1"/>
        <v>17</v>
      </c>
      <c r="M35" s="27"/>
      <c r="N35" s="27"/>
      <c r="O35" s="27"/>
      <c r="P35" s="27"/>
    </row>
    <row r="36" spans="1:16">
      <c r="A36" s="30">
        <v>2</v>
      </c>
      <c r="B36" s="31">
        <v>1</v>
      </c>
      <c r="C36" s="31" t="str" cm="1">
        <f t="array" ref="C36">INDEX($P$5:$P$7,B36)</f>
        <v>4:00–5:25 م</v>
      </c>
      <c r="D36" s="31">
        <v>5</v>
      </c>
      <c r="E36" s="31" t="s">
        <v>19</v>
      </c>
      <c r="F36" s="32">
        <v>1</v>
      </c>
      <c r="G36" s="31" t="s">
        <v>130</v>
      </c>
      <c r="H36" s="27"/>
      <c r="I36" s="33">
        <v>32</v>
      </c>
      <c r="J36" s="33" t="s">
        <v>95</v>
      </c>
      <c r="K36" s="33">
        <f t="shared" si="0"/>
        <v>17</v>
      </c>
      <c r="L36" s="33">
        <f t="shared" si="1"/>
        <v>17</v>
      </c>
      <c r="M36" s="27"/>
      <c r="N36" s="27"/>
      <c r="O36" s="27"/>
      <c r="P36" s="27"/>
    </row>
    <row r="37" spans="1:16">
      <c r="A37" s="30">
        <v>2</v>
      </c>
      <c r="B37" s="31">
        <v>1</v>
      </c>
      <c r="C37" s="31" t="str" cm="1">
        <f t="array" ref="C37">INDEX($P$5:$P$7,B37)</f>
        <v>4:00–5:25 م</v>
      </c>
      <c r="D37" s="31">
        <v>6</v>
      </c>
      <c r="E37" s="31" t="s">
        <v>19</v>
      </c>
      <c r="F37" s="32">
        <v>1</v>
      </c>
      <c r="G37" s="31" t="s">
        <v>131</v>
      </c>
      <c r="H37" s="27"/>
      <c r="I37" s="33">
        <v>33</v>
      </c>
      <c r="J37" s="33" t="s">
        <v>95</v>
      </c>
      <c r="K37" s="33">
        <f t="shared" ref="K37:K59" si="2">COUNTIF($G$5:$G$481,I37&amp;" ضد *")+COUNTIF($G$5:$G$481,"* ضد "&amp;I37)</f>
        <v>17</v>
      </c>
      <c r="L37" s="33">
        <f t="shared" ref="L37:L59" si="3">COUNTIF($J$5:$J$59,J37)-1</f>
        <v>17</v>
      </c>
      <c r="M37" s="27"/>
      <c r="N37" s="27"/>
      <c r="O37" s="27"/>
      <c r="P37" s="27"/>
    </row>
    <row r="38" spans="1:16">
      <c r="A38" s="30">
        <v>2</v>
      </c>
      <c r="B38" s="31">
        <v>1</v>
      </c>
      <c r="C38" s="31" t="str" cm="1">
        <f t="array" ref="C38">INDEX($P$5:$P$7,B38)</f>
        <v>4:00–5:25 م</v>
      </c>
      <c r="D38" s="31">
        <v>7</v>
      </c>
      <c r="E38" s="31" t="s">
        <v>19</v>
      </c>
      <c r="F38" s="32">
        <v>1</v>
      </c>
      <c r="G38" s="31" t="s">
        <v>91</v>
      </c>
      <c r="H38" s="27"/>
      <c r="I38" s="33">
        <v>34</v>
      </c>
      <c r="J38" s="33" t="s">
        <v>95</v>
      </c>
      <c r="K38" s="33">
        <f t="shared" si="2"/>
        <v>17</v>
      </c>
      <c r="L38" s="33">
        <f t="shared" si="3"/>
        <v>17</v>
      </c>
      <c r="M38" s="27"/>
      <c r="N38" s="27"/>
      <c r="O38" s="27"/>
      <c r="P38" s="27"/>
    </row>
    <row r="39" spans="1:16">
      <c r="A39" s="30">
        <v>2</v>
      </c>
      <c r="B39" s="31">
        <v>1</v>
      </c>
      <c r="C39" s="31" t="str" cm="1">
        <f t="array" ref="C39">INDEX($P$5:$P$7,B39)</f>
        <v>4:00–5:25 م</v>
      </c>
      <c r="D39" s="31">
        <v>8</v>
      </c>
      <c r="E39" s="31" t="s">
        <v>19</v>
      </c>
      <c r="F39" s="32">
        <v>1</v>
      </c>
      <c r="G39" s="31" t="s">
        <v>79</v>
      </c>
      <c r="H39" s="27"/>
      <c r="I39" s="33">
        <v>35</v>
      </c>
      <c r="J39" s="33" t="s">
        <v>95</v>
      </c>
      <c r="K39" s="33">
        <f t="shared" si="2"/>
        <v>17</v>
      </c>
      <c r="L39" s="33">
        <f t="shared" si="3"/>
        <v>17</v>
      </c>
      <c r="M39" s="27"/>
      <c r="N39" s="27"/>
      <c r="O39" s="27"/>
      <c r="P39" s="27"/>
    </row>
    <row r="40" spans="1:16">
      <c r="A40" s="30">
        <v>2</v>
      </c>
      <c r="B40" s="31">
        <v>1</v>
      </c>
      <c r="C40" s="31" t="str" cm="1">
        <f t="array" ref="C40">INDEX($P$5:$P$7,B40)</f>
        <v>4:00–5:25 م</v>
      </c>
      <c r="D40" s="31">
        <v>9</v>
      </c>
      <c r="E40" s="31" t="s">
        <v>19</v>
      </c>
      <c r="F40" s="32">
        <v>1</v>
      </c>
      <c r="G40" s="31" t="s">
        <v>67</v>
      </c>
      <c r="H40" s="27"/>
      <c r="I40" s="33">
        <v>36</v>
      </c>
      <c r="J40" s="33" t="s">
        <v>95</v>
      </c>
      <c r="K40" s="33">
        <f t="shared" si="2"/>
        <v>17</v>
      </c>
      <c r="L40" s="33">
        <f t="shared" si="3"/>
        <v>17</v>
      </c>
      <c r="M40" s="27"/>
      <c r="N40" s="27"/>
      <c r="O40" s="27"/>
      <c r="P40" s="27"/>
    </row>
    <row r="41" spans="1:16">
      <c r="A41" s="30">
        <v>2</v>
      </c>
      <c r="B41" s="31">
        <v>2</v>
      </c>
      <c r="C41" s="31" t="str" cm="1">
        <f t="array" ref="C41">INDEX($P$5:$P$7,B41)</f>
        <v>5:35–7:00 م</v>
      </c>
      <c r="D41" s="31">
        <v>1</v>
      </c>
      <c r="E41" s="31" t="s">
        <v>95</v>
      </c>
      <c r="F41" s="32">
        <v>1</v>
      </c>
      <c r="G41" s="31" t="s">
        <v>457</v>
      </c>
      <c r="H41" s="27"/>
      <c r="I41" s="33">
        <v>37</v>
      </c>
      <c r="J41" s="33" t="s">
        <v>95</v>
      </c>
      <c r="K41" s="33">
        <f t="shared" si="2"/>
        <v>17</v>
      </c>
      <c r="L41" s="33">
        <f t="shared" si="3"/>
        <v>17</v>
      </c>
      <c r="M41" s="27"/>
      <c r="N41" s="27"/>
      <c r="O41" s="27"/>
      <c r="P41" s="27"/>
    </row>
    <row r="42" spans="1:16">
      <c r="A42" s="30">
        <v>2</v>
      </c>
      <c r="B42" s="31">
        <v>2</v>
      </c>
      <c r="C42" s="31" t="str" cm="1">
        <f t="array" ref="C42">INDEX($P$5:$P$7,B42)</f>
        <v>5:35–7:00 م</v>
      </c>
      <c r="D42" s="31">
        <v>2</v>
      </c>
      <c r="E42" s="31" t="s">
        <v>95</v>
      </c>
      <c r="F42" s="32">
        <v>1</v>
      </c>
      <c r="G42" s="31" t="s">
        <v>458</v>
      </c>
      <c r="H42" s="27"/>
      <c r="I42" s="33">
        <v>38</v>
      </c>
      <c r="J42" s="33" t="s">
        <v>174</v>
      </c>
      <c r="K42" s="33">
        <f t="shared" si="2"/>
        <v>17</v>
      </c>
      <c r="L42" s="33">
        <f t="shared" si="3"/>
        <v>17</v>
      </c>
      <c r="M42" s="27"/>
      <c r="N42" s="27"/>
      <c r="O42" s="27"/>
      <c r="P42" s="27"/>
    </row>
    <row r="43" spans="1:16">
      <c r="A43" s="30">
        <v>2</v>
      </c>
      <c r="B43" s="31">
        <v>2</v>
      </c>
      <c r="C43" s="31" t="str" cm="1">
        <f t="array" ref="C43">INDEX($P$5:$P$7,B43)</f>
        <v>5:35–7:00 م</v>
      </c>
      <c r="D43" s="31">
        <v>3</v>
      </c>
      <c r="E43" s="31" t="s">
        <v>95</v>
      </c>
      <c r="F43" s="32">
        <v>1</v>
      </c>
      <c r="G43" s="31" t="s">
        <v>426</v>
      </c>
      <c r="H43" s="27"/>
      <c r="I43" s="33">
        <v>39</v>
      </c>
      <c r="J43" s="33" t="s">
        <v>174</v>
      </c>
      <c r="K43" s="33">
        <f t="shared" si="2"/>
        <v>17</v>
      </c>
      <c r="L43" s="33">
        <f t="shared" si="3"/>
        <v>17</v>
      </c>
      <c r="M43" s="27"/>
      <c r="N43" s="27"/>
      <c r="O43" s="27"/>
      <c r="P43" s="27"/>
    </row>
    <row r="44" spans="1:16">
      <c r="A44" s="30">
        <v>2</v>
      </c>
      <c r="B44" s="31">
        <v>2</v>
      </c>
      <c r="C44" s="31" t="str" cm="1">
        <f t="array" ref="C44">INDEX($P$5:$P$7,B44)</f>
        <v>5:35–7:00 م</v>
      </c>
      <c r="D44" s="31">
        <v>4</v>
      </c>
      <c r="E44" s="31" t="s">
        <v>95</v>
      </c>
      <c r="F44" s="32">
        <v>1</v>
      </c>
      <c r="G44" s="31" t="s">
        <v>427</v>
      </c>
      <c r="H44" s="27"/>
      <c r="I44" s="33">
        <v>40</v>
      </c>
      <c r="J44" s="33" t="s">
        <v>174</v>
      </c>
      <c r="K44" s="33">
        <f t="shared" si="2"/>
        <v>17</v>
      </c>
      <c r="L44" s="33">
        <f t="shared" si="3"/>
        <v>17</v>
      </c>
      <c r="M44" s="27"/>
      <c r="N44" s="27"/>
      <c r="O44" s="27"/>
      <c r="P44" s="27"/>
    </row>
    <row r="45" spans="1:16">
      <c r="A45" s="30">
        <v>2</v>
      </c>
      <c r="B45" s="31">
        <v>2</v>
      </c>
      <c r="C45" s="31" t="str" cm="1">
        <f t="array" ref="C45">INDEX($P$5:$P$7,B45)</f>
        <v>5:35–7:00 م</v>
      </c>
      <c r="D45" s="31">
        <v>5</v>
      </c>
      <c r="E45" s="31" t="s">
        <v>95</v>
      </c>
      <c r="F45" s="32">
        <v>1</v>
      </c>
      <c r="G45" s="31" t="s">
        <v>428</v>
      </c>
      <c r="H45" s="27"/>
      <c r="I45" s="33">
        <v>41</v>
      </c>
      <c r="J45" s="33" t="s">
        <v>174</v>
      </c>
      <c r="K45" s="33">
        <f t="shared" si="2"/>
        <v>17</v>
      </c>
      <c r="L45" s="33">
        <f t="shared" si="3"/>
        <v>17</v>
      </c>
      <c r="M45" s="27"/>
      <c r="N45" s="27"/>
      <c r="O45" s="27"/>
      <c r="P45" s="27"/>
    </row>
    <row r="46" spans="1:16">
      <c r="A46" s="30">
        <v>2</v>
      </c>
      <c r="B46" s="31">
        <v>2</v>
      </c>
      <c r="C46" s="31" t="str" cm="1">
        <f t="array" ref="C46">INDEX($P$5:$P$7,B46)</f>
        <v>5:35–7:00 م</v>
      </c>
      <c r="D46" s="31">
        <v>6</v>
      </c>
      <c r="E46" s="31" t="s">
        <v>95</v>
      </c>
      <c r="F46" s="32">
        <v>1</v>
      </c>
      <c r="G46" s="31" t="s">
        <v>429</v>
      </c>
      <c r="H46" s="27"/>
      <c r="I46" s="33">
        <v>42</v>
      </c>
      <c r="J46" s="33" t="s">
        <v>174</v>
      </c>
      <c r="K46" s="33">
        <f t="shared" si="2"/>
        <v>17</v>
      </c>
      <c r="L46" s="33">
        <f t="shared" si="3"/>
        <v>17</v>
      </c>
      <c r="M46" s="27"/>
      <c r="N46" s="27"/>
      <c r="O46" s="27"/>
      <c r="P46" s="27"/>
    </row>
    <row r="47" spans="1:16">
      <c r="A47" s="30">
        <v>2</v>
      </c>
      <c r="B47" s="31">
        <v>2</v>
      </c>
      <c r="C47" s="31" t="str" cm="1">
        <f t="array" ref="C47">INDEX($P$5:$P$7,B47)</f>
        <v>5:35–7:00 م</v>
      </c>
      <c r="D47" s="31">
        <v>7</v>
      </c>
      <c r="E47" s="31" t="s">
        <v>95</v>
      </c>
      <c r="F47" s="32">
        <v>1</v>
      </c>
      <c r="G47" s="31" t="s">
        <v>336</v>
      </c>
      <c r="H47" s="27"/>
      <c r="I47" s="33">
        <v>43</v>
      </c>
      <c r="J47" s="33" t="s">
        <v>174</v>
      </c>
      <c r="K47" s="33">
        <f t="shared" si="2"/>
        <v>17</v>
      </c>
      <c r="L47" s="33">
        <f t="shared" si="3"/>
        <v>17</v>
      </c>
      <c r="M47" s="27"/>
      <c r="N47" s="27"/>
      <c r="O47" s="27"/>
      <c r="P47" s="27"/>
    </row>
    <row r="48" spans="1:16">
      <c r="A48" s="30">
        <v>2</v>
      </c>
      <c r="B48" s="31">
        <v>2</v>
      </c>
      <c r="C48" s="31" t="str" cm="1">
        <f t="array" ref="C48">INDEX($P$5:$P$7,B48)</f>
        <v>5:35–7:00 م</v>
      </c>
      <c r="D48" s="31">
        <v>8</v>
      </c>
      <c r="E48" s="31" t="s">
        <v>95</v>
      </c>
      <c r="F48" s="32">
        <v>1</v>
      </c>
      <c r="G48" s="31" t="s">
        <v>333</v>
      </c>
      <c r="H48" s="27"/>
      <c r="I48" s="33">
        <v>44</v>
      </c>
      <c r="J48" s="33" t="s">
        <v>174</v>
      </c>
      <c r="K48" s="33">
        <f t="shared" si="2"/>
        <v>17</v>
      </c>
      <c r="L48" s="33">
        <f t="shared" si="3"/>
        <v>17</v>
      </c>
      <c r="M48" s="27"/>
      <c r="N48" s="27"/>
      <c r="O48" s="27"/>
      <c r="P48" s="27"/>
    </row>
    <row r="49" spans="1:16">
      <c r="A49" s="30">
        <v>2</v>
      </c>
      <c r="B49" s="31">
        <v>2</v>
      </c>
      <c r="C49" s="31" t="str" cm="1">
        <f t="array" ref="C49">INDEX($P$5:$P$7,B49)</f>
        <v>5:35–7:00 م</v>
      </c>
      <c r="D49" s="31">
        <v>9</v>
      </c>
      <c r="E49" s="31" t="s">
        <v>95</v>
      </c>
      <c r="F49" s="32">
        <v>1</v>
      </c>
      <c r="G49" s="31" t="s">
        <v>325</v>
      </c>
      <c r="H49" s="27"/>
      <c r="I49" s="33">
        <v>45</v>
      </c>
      <c r="J49" s="33" t="s">
        <v>174</v>
      </c>
      <c r="K49" s="33">
        <f t="shared" si="2"/>
        <v>17</v>
      </c>
      <c r="L49" s="33">
        <f t="shared" si="3"/>
        <v>17</v>
      </c>
      <c r="M49" s="27"/>
      <c r="N49" s="27"/>
      <c r="O49" s="27"/>
      <c r="P49" s="27"/>
    </row>
    <row r="50" spans="1:16">
      <c r="A50" s="30">
        <v>2</v>
      </c>
      <c r="B50" s="31">
        <v>3</v>
      </c>
      <c r="C50" s="31" t="str" cm="1">
        <f t="array" ref="C50">INDEX($P$5:$P$7,B50)</f>
        <v>7:10–8:35 م</v>
      </c>
      <c r="D50" s="31">
        <v>1</v>
      </c>
      <c r="E50" s="31" t="s">
        <v>174</v>
      </c>
      <c r="F50" s="32">
        <v>1</v>
      </c>
      <c r="G50" s="31" t="s">
        <v>772</v>
      </c>
      <c r="H50" s="27"/>
      <c r="I50" s="33">
        <v>46</v>
      </c>
      <c r="J50" s="33" t="s">
        <v>174</v>
      </c>
      <c r="K50" s="33">
        <f t="shared" si="2"/>
        <v>17</v>
      </c>
      <c r="L50" s="33">
        <f t="shared" si="3"/>
        <v>17</v>
      </c>
      <c r="M50" s="27"/>
      <c r="N50" s="27"/>
      <c r="O50" s="27"/>
      <c r="P50" s="27"/>
    </row>
    <row r="51" spans="1:16">
      <c r="A51" s="30">
        <v>2</v>
      </c>
      <c r="B51" s="31">
        <v>3</v>
      </c>
      <c r="C51" s="31" t="str" cm="1">
        <f t="array" ref="C51">INDEX($P$5:$P$7,B51)</f>
        <v>7:10–8:35 م</v>
      </c>
      <c r="D51" s="31">
        <v>2</v>
      </c>
      <c r="E51" s="31" t="s">
        <v>174</v>
      </c>
      <c r="F51" s="32">
        <v>1</v>
      </c>
      <c r="G51" s="31" t="s">
        <v>773</v>
      </c>
      <c r="H51" s="27"/>
      <c r="I51" s="33">
        <v>47</v>
      </c>
      <c r="J51" s="33" t="s">
        <v>174</v>
      </c>
      <c r="K51" s="33">
        <f t="shared" si="2"/>
        <v>17</v>
      </c>
      <c r="L51" s="33">
        <f t="shared" si="3"/>
        <v>17</v>
      </c>
      <c r="M51" s="27"/>
      <c r="N51" s="27"/>
      <c r="O51" s="27"/>
      <c r="P51" s="27"/>
    </row>
    <row r="52" spans="1:16">
      <c r="A52" s="30">
        <v>2</v>
      </c>
      <c r="B52" s="31">
        <v>3</v>
      </c>
      <c r="C52" s="31" t="str" cm="1">
        <f t="array" ref="C52">INDEX($P$5:$P$7,B52)</f>
        <v>7:10–8:35 م</v>
      </c>
      <c r="D52" s="31">
        <v>3</v>
      </c>
      <c r="E52" s="31" t="s">
        <v>174</v>
      </c>
      <c r="F52" s="32">
        <v>1</v>
      </c>
      <c r="G52" s="31" t="s">
        <v>742</v>
      </c>
      <c r="H52" s="27"/>
      <c r="I52" s="33">
        <v>48</v>
      </c>
      <c r="J52" s="33" t="s">
        <v>174</v>
      </c>
      <c r="K52" s="33">
        <f t="shared" si="2"/>
        <v>17</v>
      </c>
      <c r="L52" s="33">
        <f t="shared" si="3"/>
        <v>17</v>
      </c>
      <c r="M52" s="27"/>
      <c r="N52" s="27"/>
      <c r="O52" s="27"/>
      <c r="P52" s="27"/>
    </row>
    <row r="53" spans="1:16">
      <c r="A53" s="30">
        <v>2</v>
      </c>
      <c r="B53" s="31">
        <v>3</v>
      </c>
      <c r="C53" s="31" t="str" cm="1">
        <f t="array" ref="C53">INDEX($P$5:$P$7,B53)</f>
        <v>7:10–8:35 م</v>
      </c>
      <c r="D53" s="31">
        <v>4</v>
      </c>
      <c r="E53" s="31" t="s">
        <v>174</v>
      </c>
      <c r="F53" s="32">
        <v>1</v>
      </c>
      <c r="G53" s="31" t="s">
        <v>722</v>
      </c>
      <c r="H53" s="27"/>
      <c r="I53" s="33">
        <v>49</v>
      </c>
      <c r="J53" s="33" t="s">
        <v>174</v>
      </c>
      <c r="K53" s="33">
        <f t="shared" si="2"/>
        <v>17</v>
      </c>
      <c r="L53" s="33">
        <f t="shared" si="3"/>
        <v>17</v>
      </c>
      <c r="M53" s="27"/>
      <c r="N53" s="27"/>
      <c r="O53" s="27"/>
      <c r="P53" s="27"/>
    </row>
    <row r="54" spans="1:16">
      <c r="A54" s="30">
        <v>2</v>
      </c>
      <c r="B54" s="31">
        <v>3</v>
      </c>
      <c r="C54" s="31" t="str" cm="1">
        <f t="array" ref="C54">INDEX($P$5:$P$7,B54)</f>
        <v>7:10–8:35 م</v>
      </c>
      <c r="D54" s="31">
        <v>5</v>
      </c>
      <c r="E54" s="31" t="s">
        <v>174</v>
      </c>
      <c r="F54" s="32">
        <v>1</v>
      </c>
      <c r="G54" s="31" t="s">
        <v>673</v>
      </c>
      <c r="H54" s="27"/>
      <c r="I54" s="33">
        <v>50</v>
      </c>
      <c r="J54" s="33" t="s">
        <v>174</v>
      </c>
      <c r="K54" s="33">
        <f t="shared" si="2"/>
        <v>17</v>
      </c>
      <c r="L54" s="33">
        <f t="shared" si="3"/>
        <v>17</v>
      </c>
      <c r="M54" s="27"/>
      <c r="N54" s="27"/>
      <c r="O54" s="27"/>
      <c r="P54" s="27"/>
    </row>
    <row r="55" spans="1:16">
      <c r="A55" s="30">
        <v>2</v>
      </c>
      <c r="B55" s="31">
        <v>3</v>
      </c>
      <c r="C55" s="31" t="str" cm="1">
        <f t="array" ref="C55">INDEX($P$5:$P$7,B55)</f>
        <v>7:10–8:35 م</v>
      </c>
      <c r="D55" s="31">
        <v>6</v>
      </c>
      <c r="E55" s="31" t="s">
        <v>174</v>
      </c>
      <c r="F55" s="32">
        <v>1</v>
      </c>
      <c r="G55" s="31" t="s">
        <v>662</v>
      </c>
      <c r="H55" s="27"/>
      <c r="I55" s="33">
        <v>51</v>
      </c>
      <c r="J55" s="33" t="s">
        <v>174</v>
      </c>
      <c r="K55" s="33">
        <f t="shared" si="2"/>
        <v>17</v>
      </c>
      <c r="L55" s="33">
        <f t="shared" si="3"/>
        <v>17</v>
      </c>
      <c r="M55" s="27"/>
      <c r="N55" s="27"/>
      <c r="O55" s="27"/>
      <c r="P55" s="27"/>
    </row>
    <row r="56" spans="1:16">
      <c r="A56" s="30">
        <v>2</v>
      </c>
      <c r="B56" s="31">
        <v>3</v>
      </c>
      <c r="C56" s="31" t="str" cm="1">
        <f t="array" ref="C56">INDEX($P$5:$P$7,B56)</f>
        <v>7:10–8:35 م</v>
      </c>
      <c r="D56" s="31">
        <v>7</v>
      </c>
      <c r="E56" s="31" t="s">
        <v>174</v>
      </c>
      <c r="F56" s="32">
        <v>1</v>
      </c>
      <c r="G56" s="31" t="s">
        <v>655</v>
      </c>
      <c r="H56" s="27"/>
      <c r="I56" s="33">
        <v>52</v>
      </c>
      <c r="J56" s="33" t="s">
        <v>174</v>
      </c>
      <c r="K56" s="33">
        <f t="shared" si="2"/>
        <v>17</v>
      </c>
      <c r="L56" s="33">
        <f t="shared" si="3"/>
        <v>17</v>
      </c>
      <c r="M56" s="27"/>
      <c r="N56" s="27"/>
      <c r="O56" s="27"/>
      <c r="P56" s="27"/>
    </row>
    <row r="57" spans="1:16">
      <c r="A57" s="30">
        <v>2</v>
      </c>
      <c r="B57" s="31">
        <v>3</v>
      </c>
      <c r="C57" s="31" t="str" cm="1">
        <f t="array" ref="C57">INDEX($P$5:$P$7,B57)</f>
        <v>7:10–8:35 م</v>
      </c>
      <c r="D57" s="31">
        <v>8</v>
      </c>
      <c r="E57" s="31" t="s">
        <v>174</v>
      </c>
      <c r="F57" s="32">
        <v>1</v>
      </c>
      <c r="G57" s="31" t="s">
        <v>650</v>
      </c>
      <c r="H57" s="27"/>
      <c r="I57" s="33">
        <v>53</v>
      </c>
      <c r="J57" s="33" t="s">
        <v>174</v>
      </c>
      <c r="K57" s="33">
        <f t="shared" si="2"/>
        <v>17</v>
      </c>
      <c r="L57" s="33">
        <f t="shared" si="3"/>
        <v>17</v>
      </c>
      <c r="M57" s="27"/>
      <c r="N57" s="27"/>
      <c r="O57" s="27"/>
      <c r="P57" s="27"/>
    </row>
    <row r="58" spans="1:16">
      <c r="A58" s="30">
        <v>2</v>
      </c>
      <c r="B58" s="31">
        <v>3</v>
      </c>
      <c r="C58" s="31" t="str" cm="1">
        <f t="array" ref="C58">INDEX($P$5:$P$7,B58)</f>
        <v>7:10–8:35 م</v>
      </c>
      <c r="D58" s="31">
        <v>9</v>
      </c>
      <c r="E58" s="31" t="s">
        <v>174</v>
      </c>
      <c r="F58" s="32">
        <v>1</v>
      </c>
      <c r="G58" s="31" t="s">
        <v>640</v>
      </c>
      <c r="H58" s="27"/>
      <c r="I58" s="33">
        <v>54</v>
      </c>
      <c r="J58" s="33" t="s">
        <v>174</v>
      </c>
      <c r="K58" s="33">
        <f t="shared" si="2"/>
        <v>17</v>
      </c>
      <c r="L58" s="33">
        <f t="shared" si="3"/>
        <v>17</v>
      </c>
      <c r="M58" s="27"/>
      <c r="N58" s="27"/>
      <c r="O58" s="27"/>
      <c r="P58" s="27"/>
    </row>
    <row r="59" spans="1:16">
      <c r="A59" s="30">
        <v>3</v>
      </c>
      <c r="B59" s="31">
        <v>1</v>
      </c>
      <c r="C59" s="31" t="str" cm="1">
        <f t="array" ref="C59">INDEX($P$5:$P$7,B59)</f>
        <v>4:00–5:25 م</v>
      </c>
      <c r="D59" s="31">
        <v>1</v>
      </c>
      <c r="E59" s="31" t="s">
        <v>19</v>
      </c>
      <c r="F59" s="32">
        <v>1</v>
      </c>
      <c r="G59" s="31" t="s">
        <v>189</v>
      </c>
      <c r="H59" s="27"/>
      <c r="I59" s="33">
        <v>55</v>
      </c>
      <c r="J59" s="33" t="s">
        <v>174</v>
      </c>
      <c r="K59" s="33">
        <f t="shared" si="2"/>
        <v>17</v>
      </c>
      <c r="L59" s="33">
        <f t="shared" si="3"/>
        <v>17</v>
      </c>
      <c r="M59" s="27"/>
      <c r="N59" s="27"/>
      <c r="O59" s="27"/>
      <c r="P59" s="27"/>
    </row>
    <row r="60" spans="1:16">
      <c r="A60" s="30">
        <v>3</v>
      </c>
      <c r="B60" s="31">
        <v>1</v>
      </c>
      <c r="C60" s="31" t="str" cm="1">
        <f t="array" ref="C60">INDEX($P$5:$P$7,B60)</f>
        <v>4:00–5:25 م</v>
      </c>
      <c r="D60" s="31">
        <v>2</v>
      </c>
      <c r="E60" s="31" t="s">
        <v>19</v>
      </c>
      <c r="F60" s="32">
        <v>1</v>
      </c>
      <c r="G60" s="31" t="s">
        <v>190</v>
      </c>
      <c r="H60" s="27"/>
      <c r="I60" s="27"/>
      <c r="J60" s="27"/>
      <c r="K60" s="27"/>
      <c r="L60" s="27"/>
      <c r="M60" s="27"/>
      <c r="N60" s="27"/>
      <c r="O60" s="27"/>
      <c r="P60" s="27"/>
    </row>
    <row r="61" spans="1:16">
      <c r="A61" s="30">
        <v>3</v>
      </c>
      <c r="B61" s="31">
        <v>1</v>
      </c>
      <c r="C61" s="31" t="str" cm="1">
        <f t="array" ref="C61">INDEX($P$5:$P$7,B61)</f>
        <v>4:00–5:25 م</v>
      </c>
      <c r="D61" s="31">
        <v>3</v>
      </c>
      <c r="E61" s="31" t="s">
        <v>19</v>
      </c>
      <c r="F61" s="32">
        <v>1</v>
      </c>
      <c r="G61" s="31" t="s">
        <v>133</v>
      </c>
      <c r="H61" s="27"/>
      <c r="I61" s="27"/>
      <c r="J61" s="27"/>
      <c r="K61" s="27"/>
      <c r="L61" s="27"/>
      <c r="M61" s="27"/>
      <c r="N61" s="27"/>
      <c r="O61" s="27"/>
      <c r="P61" s="27"/>
    </row>
    <row r="62" spans="1:16">
      <c r="A62" s="30">
        <v>3</v>
      </c>
      <c r="B62" s="31">
        <v>1</v>
      </c>
      <c r="C62" s="31" t="str" cm="1">
        <f t="array" ref="C62">INDEX($P$5:$P$7,B62)</f>
        <v>4:00–5:25 م</v>
      </c>
      <c r="D62" s="31">
        <v>4</v>
      </c>
      <c r="E62" s="31" t="s">
        <v>19</v>
      </c>
      <c r="F62" s="32">
        <v>1</v>
      </c>
      <c r="G62" s="31" t="s">
        <v>134</v>
      </c>
      <c r="H62" s="27"/>
      <c r="I62" s="27"/>
      <c r="J62" s="27"/>
      <c r="K62" s="27"/>
      <c r="L62" s="27"/>
      <c r="M62" s="27"/>
      <c r="N62" s="27"/>
      <c r="O62" s="27"/>
      <c r="P62" s="27"/>
    </row>
    <row r="63" spans="1:16">
      <c r="A63" s="30">
        <v>3</v>
      </c>
      <c r="B63" s="31">
        <v>1</v>
      </c>
      <c r="C63" s="31" t="str" cm="1">
        <f t="array" ref="C63">INDEX($P$5:$P$7,B63)</f>
        <v>4:00–5:25 م</v>
      </c>
      <c r="D63" s="31">
        <v>5</v>
      </c>
      <c r="E63" s="31" t="s">
        <v>19</v>
      </c>
      <c r="F63" s="32">
        <v>1</v>
      </c>
      <c r="G63" s="31" t="s">
        <v>135</v>
      </c>
      <c r="H63" s="27"/>
      <c r="I63" s="27"/>
      <c r="J63" s="27"/>
      <c r="K63" s="27"/>
      <c r="L63" s="27"/>
      <c r="M63" s="27"/>
      <c r="N63" s="27"/>
      <c r="O63" s="27"/>
      <c r="P63" s="27"/>
    </row>
    <row r="64" spans="1:16">
      <c r="A64" s="30">
        <v>3</v>
      </c>
      <c r="B64" s="31">
        <v>1</v>
      </c>
      <c r="C64" s="31" t="str" cm="1">
        <f t="array" ref="C64">INDEX($P$5:$P$7,B64)</f>
        <v>4:00–5:25 م</v>
      </c>
      <c r="D64" s="31">
        <v>6</v>
      </c>
      <c r="E64" s="31" t="s">
        <v>19</v>
      </c>
      <c r="F64" s="32">
        <v>1</v>
      </c>
      <c r="G64" s="31" t="s">
        <v>92</v>
      </c>
      <c r="H64" s="27"/>
      <c r="I64" s="27"/>
      <c r="J64" s="27"/>
      <c r="K64" s="27"/>
      <c r="L64" s="27"/>
      <c r="M64" s="27"/>
      <c r="N64" s="27"/>
      <c r="O64" s="27"/>
      <c r="P64" s="27"/>
    </row>
    <row r="65" spans="1:16">
      <c r="A65" s="30">
        <v>3</v>
      </c>
      <c r="B65" s="31">
        <v>1</v>
      </c>
      <c r="C65" s="31" t="str" cm="1">
        <f t="array" ref="C65">INDEX($P$5:$P$7,B65)</f>
        <v>4:00–5:25 م</v>
      </c>
      <c r="D65" s="31">
        <v>7</v>
      </c>
      <c r="E65" s="31" t="s">
        <v>19</v>
      </c>
      <c r="F65" s="32">
        <v>1</v>
      </c>
      <c r="G65" s="31" t="s">
        <v>80</v>
      </c>
      <c r="H65" s="27"/>
      <c r="I65" s="27"/>
      <c r="J65" s="27"/>
      <c r="K65" s="27"/>
      <c r="L65" s="27"/>
      <c r="M65" s="27"/>
      <c r="N65" s="27"/>
      <c r="O65" s="27"/>
      <c r="P65" s="27"/>
    </row>
    <row r="66" spans="1:16">
      <c r="A66" s="30">
        <v>3</v>
      </c>
      <c r="B66" s="31">
        <v>1</v>
      </c>
      <c r="C66" s="31" t="str" cm="1">
        <f t="array" ref="C66">INDEX($P$5:$P$7,B66)</f>
        <v>4:00–5:25 م</v>
      </c>
      <c r="D66" s="31">
        <v>8</v>
      </c>
      <c r="E66" s="31" t="s">
        <v>19</v>
      </c>
      <c r="F66" s="32">
        <v>1</v>
      </c>
      <c r="G66" s="31" t="s">
        <v>68</v>
      </c>
      <c r="H66" s="27"/>
      <c r="I66" s="27"/>
      <c r="J66" s="27"/>
      <c r="K66" s="27"/>
      <c r="L66" s="27"/>
      <c r="M66" s="27"/>
      <c r="N66" s="27"/>
      <c r="O66" s="27"/>
      <c r="P66" s="27"/>
    </row>
    <row r="67" spans="1:16">
      <c r="A67" s="30">
        <v>3</v>
      </c>
      <c r="B67" s="31">
        <v>1</v>
      </c>
      <c r="C67" s="31" t="str" cm="1">
        <f t="array" ref="C67">INDEX($P$5:$P$7,B67)</f>
        <v>4:00–5:25 م</v>
      </c>
      <c r="D67" s="31">
        <v>9</v>
      </c>
      <c r="E67" s="31" t="s">
        <v>19</v>
      </c>
      <c r="F67" s="32">
        <v>1</v>
      </c>
      <c r="G67" s="31" t="s">
        <v>58</v>
      </c>
      <c r="H67" s="27"/>
      <c r="I67" s="27"/>
      <c r="J67" s="27"/>
      <c r="K67" s="27"/>
      <c r="L67" s="27"/>
      <c r="M67" s="27"/>
      <c r="N67" s="27"/>
      <c r="O67" s="27"/>
      <c r="P67" s="27"/>
    </row>
    <row r="68" spans="1:16">
      <c r="A68" s="30">
        <v>3</v>
      </c>
      <c r="B68" s="31">
        <v>2</v>
      </c>
      <c r="C68" s="31" t="str" cm="1">
        <f t="array" ref="C68">INDEX($P$5:$P$7,B68)</f>
        <v>5:35–7:00 م</v>
      </c>
      <c r="D68" s="31">
        <v>1</v>
      </c>
      <c r="E68" s="31" t="s">
        <v>95</v>
      </c>
      <c r="F68" s="32">
        <v>1</v>
      </c>
      <c r="G68" s="31" t="s">
        <v>431</v>
      </c>
      <c r="H68" s="27"/>
      <c r="I68" s="27"/>
      <c r="J68" s="27"/>
      <c r="K68" s="27"/>
      <c r="L68" s="27"/>
      <c r="M68" s="27"/>
      <c r="N68" s="27"/>
      <c r="O68" s="27"/>
      <c r="P68" s="27"/>
    </row>
    <row r="69" spans="1:16">
      <c r="A69" s="30">
        <v>3</v>
      </c>
      <c r="B69" s="31">
        <v>2</v>
      </c>
      <c r="C69" s="31" t="str" cm="1">
        <f t="array" ref="C69">INDEX($P$5:$P$7,B69)</f>
        <v>5:35–7:00 م</v>
      </c>
      <c r="D69" s="31">
        <v>2</v>
      </c>
      <c r="E69" s="31" t="s">
        <v>95</v>
      </c>
      <c r="F69" s="32">
        <v>1</v>
      </c>
      <c r="G69" s="31" t="s">
        <v>450</v>
      </c>
      <c r="H69" s="27"/>
      <c r="I69" s="27"/>
      <c r="J69" s="27"/>
      <c r="K69" s="27"/>
      <c r="L69" s="27"/>
      <c r="M69" s="27"/>
      <c r="N69" s="27"/>
      <c r="O69" s="27"/>
      <c r="P69" s="27"/>
    </row>
    <row r="70" spans="1:16">
      <c r="A70" s="30">
        <v>3</v>
      </c>
      <c r="B70" s="31">
        <v>2</v>
      </c>
      <c r="C70" s="31" t="str" cm="1">
        <f t="array" ref="C70">INDEX($P$5:$P$7,B70)</f>
        <v>5:35–7:00 م</v>
      </c>
      <c r="D70" s="31">
        <v>3</v>
      </c>
      <c r="E70" s="31" t="s">
        <v>95</v>
      </c>
      <c r="F70" s="32">
        <v>1</v>
      </c>
      <c r="G70" s="31" t="s">
        <v>459</v>
      </c>
      <c r="H70" s="27"/>
      <c r="I70" s="27"/>
      <c r="J70" s="27"/>
      <c r="K70" s="27"/>
      <c r="L70" s="27"/>
      <c r="M70" s="27"/>
      <c r="N70" s="27"/>
      <c r="O70" s="27"/>
      <c r="P70" s="27"/>
    </row>
    <row r="71" spans="1:16">
      <c r="A71" s="30">
        <v>3</v>
      </c>
      <c r="B71" s="31">
        <v>2</v>
      </c>
      <c r="C71" s="31" t="str" cm="1">
        <f t="array" ref="C71">INDEX($P$5:$P$7,B71)</f>
        <v>5:35–7:00 م</v>
      </c>
      <c r="D71" s="31">
        <v>4</v>
      </c>
      <c r="E71" s="31" t="s">
        <v>95</v>
      </c>
      <c r="F71" s="32">
        <v>1</v>
      </c>
      <c r="G71" s="31" t="s">
        <v>376</v>
      </c>
      <c r="H71" s="27"/>
      <c r="I71" s="27"/>
      <c r="J71" s="27"/>
      <c r="K71" s="27"/>
      <c r="L71" s="27"/>
      <c r="M71" s="27"/>
      <c r="N71" s="27"/>
      <c r="O71" s="27"/>
      <c r="P71" s="27"/>
    </row>
    <row r="72" spans="1:16">
      <c r="A72" s="30">
        <v>3</v>
      </c>
      <c r="B72" s="31">
        <v>2</v>
      </c>
      <c r="C72" s="31" t="str" cm="1">
        <f t="array" ref="C72">INDEX($P$5:$P$7,B72)</f>
        <v>5:35–7:00 م</v>
      </c>
      <c r="D72" s="31">
        <v>5</v>
      </c>
      <c r="E72" s="31" t="s">
        <v>95</v>
      </c>
      <c r="F72" s="32">
        <v>1</v>
      </c>
      <c r="G72" s="31" t="s">
        <v>377</v>
      </c>
      <c r="H72" s="27"/>
      <c r="I72" s="27"/>
      <c r="J72" s="27"/>
      <c r="K72" s="27"/>
      <c r="L72" s="27"/>
      <c r="M72" s="27"/>
      <c r="N72" s="27"/>
      <c r="O72" s="27"/>
      <c r="P72" s="27"/>
    </row>
    <row r="73" spans="1:16">
      <c r="A73" s="30">
        <v>3</v>
      </c>
      <c r="B73" s="31">
        <v>2</v>
      </c>
      <c r="C73" s="31" t="str" cm="1">
        <f t="array" ref="C73">INDEX($P$5:$P$7,B73)</f>
        <v>5:35–7:00 م</v>
      </c>
      <c r="D73" s="31">
        <v>6</v>
      </c>
      <c r="E73" s="31" t="s">
        <v>95</v>
      </c>
      <c r="F73" s="32">
        <v>1</v>
      </c>
      <c r="G73" s="31" t="s">
        <v>378</v>
      </c>
      <c r="H73" s="27"/>
      <c r="I73" s="27"/>
      <c r="J73" s="27"/>
      <c r="K73" s="27"/>
      <c r="L73" s="27"/>
      <c r="M73" s="27"/>
      <c r="N73" s="27"/>
      <c r="O73" s="27"/>
      <c r="P73" s="27"/>
    </row>
    <row r="74" spans="1:16">
      <c r="A74" s="30">
        <v>3</v>
      </c>
      <c r="B74" s="31">
        <v>2</v>
      </c>
      <c r="C74" s="31" t="str" cm="1">
        <f t="array" ref="C74">INDEX($P$5:$P$7,B74)</f>
        <v>5:35–7:00 م</v>
      </c>
      <c r="D74" s="31">
        <v>7</v>
      </c>
      <c r="E74" s="31" t="s">
        <v>95</v>
      </c>
      <c r="F74" s="32">
        <v>1</v>
      </c>
      <c r="G74" s="31" t="s">
        <v>328</v>
      </c>
      <c r="H74" s="27"/>
      <c r="I74" s="27"/>
      <c r="J74" s="27"/>
      <c r="K74" s="27"/>
      <c r="L74" s="27"/>
      <c r="M74" s="27"/>
      <c r="N74" s="27"/>
      <c r="O74" s="27"/>
      <c r="P74" s="27"/>
    </row>
    <row r="75" spans="1:16">
      <c r="A75" s="30">
        <v>3</v>
      </c>
      <c r="B75" s="31">
        <v>2</v>
      </c>
      <c r="C75" s="31" t="str" cm="1">
        <f t="array" ref="C75">INDEX($P$5:$P$7,B75)</f>
        <v>5:35–7:00 م</v>
      </c>
      <c r="D75" s="31">
        <v>8</v>
      </c>
      <c r="E75" s="31" t="s">
        <v>95</v>
      </c>
      <c r="F75" s="32">
        <v>1</v>
      </c>
      <c r="G75" s="31" t="s">
        <v>326</v>
      </c>
      <c r="H75" s="27"/>
      <c r="I75" s="27"/>
      <c r="J75" s="27"/>
      <c r="K75" s="27"/>
      <c r="L75" s="27"/>
      <c r="M75" s="27"/>
      <c r="N75" s="27"/>
      <c r="O75" s="27"/>
      <c r="P75" s="27"/>
    </row>
    <row r="76" spans="1:16">
      <c r="A76" s="30">
        <v>3</v>
      </c>
      <c r="B76" s="31">
        <v>2</v>
      </c>
      <c r="C76" s="31" t="str" cm="1">
        <f t="array" ref="C76">INDEX($P$5:$P$7,B76)</f>
        <v>5:35–7:00 م</v>
      </c>
      <c r="D76" s="31">
        <v>9</v>
      </c>
      <c r="E76" s="31" t="s">
        <v>95</v>
      </c>
      <c r="F76" s="32">
        <v>1</v>
      </c>
      <c r="G76" s="31" t="s">
        <v>317</v>
      </c>
      <c r="H76" s="27"/>
      <c r="I76" s="27"/>
      <c r="J76" s="27"/>
      <c r="K76" s="27"/>
      <c r="L76" s="27"/>
      <c r="M76" s="27"/>
      <c r="N76" s="27"/>
      <c r="O76" s="27"/>
      <c r="P76" s="27"/>
    </row>
    <row r="77" spans="1:16">
      <c r="A77" s="30">
        <v>3</v>
      </c>
      <c r="B77" s="31">
        <v>3</v>
      </c>
      <c r="C77" s="31" t="str" cm="1">
        <f t="array" ref="C77">INDEX($P$5:$P$7,B77)</f>
        <v>7:10–8:35 م</v>
      </c>
      <c r="D77" s="31">
        <v>1</v>
      </c>
      <c r="E77" s="31" t="s">
        <v>174</v>
      </c>
      <c r="F77" s="32">
        <v>1</v>
      </c>
      <c r="G77" s="31" t="s">
        <v>745</v>
      </c>
      <c r="H77" s="27"/>
      <c r="I77" s="27"/>
      <c r="J77" s="27"/>
      <c r="K77" s="27"/>
      <c r="L77" s="27"/>
      <c r="M77" s="27"/>
      <c r="N77" s="27"/>
      <c r="O77" s="27"/>
      <c r="P77" s="27"/>
    </row>
    <row r="78" spans="1:16">
      <c r="A78" s="30">
        <v>3</v>
      </c>
      <c r="B78" s="31">
        <v>3</v>
      </c>
      <c r="C78" s="31" t="str" cm="1">
        <f t="array" ref="C78">INDEX($P$5:$P$7,B78)</f>
        <v>7:10–8:35 م</v>
      </c>
      <c r="D78" s="31">
        <v>2</v>
      </c>
      <c r="E78" s="31" t="s">
        <v>174</v>
      </c>
      <c r="F78" s="32">
        <v>1</v>
      </c>
      <c r="G78" s="31" t="s">
        <v>764</v>
      </c>
      <c r="H78" s="27"/>
      <c r="I78" s="27"/>
      <c r="J78" s="27"/>
      <c r="K78" s="27"/>
      <c r="L78" s="27"/>
      <c r="M78" s="27"/>
      <c r="N78" s="27"/>
      <c r="O78" s="27"/>
      <c r="P78" s="27"/>
    </row>
    <row r="79" spans="1:16">
      <c r="A79" s="30">
        <v>3</v>
      </c>
      <c r="B79" s="31">
        <v>3</v>
      </c>
      <c r="C79" s="31" t="str" cm="1">
        <f t="array" ref="C79">INDEX($P$5:$P$7,B79)</f>
        <v>7:10–8:35 م</v>
      </c>
      <c r="D79" s="31">
        <v>3</v>
      </c>
      <c r="E79" s="31" t="s">
        <v>174</v>
      </c>
      <c r="F79" s="32">
        <v>1</v>
      </c>
      <c r="G79" s="31" t="s">
        <v>774</v>
      </c>
      <c r="H79" s="27"/>
      <c r="I79" s="27"/>
      <c r="J79" s="27"/>
      <c r="K79" s="27"/>
      <c r="L79" s="27"/>
      <c r="M79" s="27"/>
      <c r="N79" s="27"/>
      <c r="O79" s="27"/>
      <c r="P79" s="27"/>
    </row>
    <row r="80" spans="1:16">
      <c r="A80" s="30">
        <v>3</v>
      </c>
      <c r="B80" s="31">
        <v>3</v>
      </c>
      <c r="C80" s="31" t="str" cm="1">
        <f t="array" ref="C80">INDEX($P$5:$P$7,B80)</f>
        <v>7:10–8:35 م</v>
      </c>
      <c r="D80" s="31">
        <v>4</v>
      </c>
      <c r="E80" s="31" t="s">
        <v>174</v>
      </c>
      <c r="F80" s="32">
        <v>1</v>
      </c>
      <c r="G80" s="31" t="s">
        <v>724</v>
      </c>
      <c r="H80" s="27"/>
      <c r="I80" s="27"/>
      <c r="J80" s="27"/>
      <c r="K80" s="27"/>
      <c r="L80" s="27"/>
      <c r="M80" s="27"/>
      <c r="N80" s="27"/>
      <c r="O80" s="27"/>
      <c r="P80" s="27"/>
    </row>
    <row r="81" spans="1:16">
      <c r="A81" s="30">
        <v>3</v>
      </c>
      <c r="B81" s="31">
        <v>3</v>
      </c>
      <c r="C81" s="31" t="str" cm="1">
        <f t="array" ref="C81">INDEX($P$5:$P$7,B81)</f>
        <v>7:10–8:35 م</v>
      </c>
      <c r="D81" s="31">
        <v>5</v>
      </c>
      <c r="E81" s="31" t="s">
        <v>174</v>
      </c>
      <c r="F81" s="32">
        <v>1</v>
      </c>
      <c r="G81" s="31" t="s">
        <v>725</v>
      </c>
      <c r="H81" s="27"/>
      <c r="I81" s="27"/>
      <c r="J81" s="27"/>
      <c r="K81" s="27"/>
      <c r="L81" s="27"/>
      <c r="M81" s="27"/>
      <c r="N81" s="27"/>
      <c r="O81" s="27"/>
      <c r="P81" s="27"/>
    </row>
    <row r="82" spans="1:16">
      <c r="A82" s="30">
        <v>3</v>
      </c>
      <c r="B82" s="31">
        <v>3</v>
      </c>
      <c r="C82" s="31" t="str" cm="1">
        <f t="array" ref="C82">INDEX($P$5:$P$7,B82)</f>
        <v>7:10–8:35 م</v>
      </c>
      <c r="D82" s="31">
        <v>6</v>
      </c>
      <c r="E82" s="31" t="s">
        <v>174</v>
      </c>
      <c r="F82" s="32">
        <v>1</v>
      </c>
      <c r="G82" s="31" t="s">
        <v>664</v>
      </c>
      <c r="H82" s="27"/>
      <c r="I82" s="27"/>
      <c r="J82" s="27"/>
      <c r="K82" s="27"/>
      <c r="L82" s="27"/>
      <c r="M82" s="27"/>
      <c r="N82" s="27"/>
      <c r="O82" s="27"/>
      <c r="P82" s="27"/>
    </row>
    <row r="83" spans="1:16">
      <c r="A83" s="30">
        <v>3</v>
      </c>
      <c r="B83" s="31">
        <v>3</v>
      </c>
      <c r="C83" s="31" t="str" cm="1">
        <f t="array" ref="C83">INDEX($P$5:$P$7,B83)</f>
        <v>7:10–8:35 م</v>
      </c>
      <c r="D83" s="31">
        <v>7</v>
      </c>
      <c r="E83" s="31" t="s">
        <v>174</v>
      </c>
      <c r="F83" s="32">
        <v>1</v>
      </c>
      <c r="G83" s="31" t="s">
        <v>651</v>
      </c>
      <c r="H83" s="27"/>
      <c r="I83" s="27"/>
      <c r="J83" s="27"/>
      <c r="K83" s="27"/>
      <c r="L83" s="27"/>
      <c r="M83" s="27"/>
      <c r="N83" s="27"/>
      <c r="O83" s="27"/>
      <c r="P83" s="27"/>
    </row>
    <row r="84" spans="1:16">
      <c r="A84" s="30">
        <v>3</v>
      </c>
      <c r="B84" s="31">
        <v>3</v>
      </c>
      <c r="C84" s="31" t="str" cm="1">
        <f t="array" ref="C84">INDEX($P$5:$P$7,B84)</f>
        <v>7:10–8:35 م</v>
      </c>
      <c r="D84" s="31">
        <v>8</v>
      </c>
      <c r="E84" s="31" t="s">
        <v>174</v>
      </c>
      <c r="F84" s="32">
        <v>1</v>
      </c>
      <c r="G84" s="31" t="s">
        <v>641</v>
      </c>
      <c r="H84" s="27"/>
      <c r="I84" s="27"/>
      <c r="J84" s="27"/>
      <c r="K84" s="27"/>
      <c r="L84" s="27"/>
      <c r="M84" s="27"/>
      <c r="N84" s="27"/>
      <c r="O84" s="27"/>
      <c r="P84" s="27"/>
    </row>
    <row r="85" spans="1:16">
      <c r="A85" s="30">
        <v>3</v>
      </c>
      <c r="B85" s="31">
        <v>3</v>
      </c>
      <c r="C85" s="31" t="str" cm="1">
        <f t="array" ref="C85">INDEX($P$5:$P$7,B85)</f>
        <v>7:10–8:35 م</v>
      </c>
      <c r="D85" s="31">
        <v>9</v>
      </c>
      <c r="E85" s="31" t="s">
        <v>174</v>
      </c>
      <c r="F85" s="32">
        <v>1</v>
      </c>
      <c r="G85" s="31" t="s">
        <v>631</v>
      </c>
      <c r="H85" s="27"/>
      <c r="I85" s="27"/>
      <c r="J85" s="27"/>
      <c r="K85" s="27"/>
      <c r="L85" s="27"/>
      <c r="M85" s="27"/>
      <c r="N85" s="27"/>
      <c r="O85" s="27"/>
      <c r="P85" s="27"/>
    </row>
    <row r="86" spans="1:16">
      <c r="A86" s="30">
        <v>4</v>
      </c>
      <c r="B86" s="31">
        <v>1</v>
      </c>
      <c r="C86" s="31" t="str" cm="1">
        <f t="array" ref="C86">INDEX($P$5:$P$7,B86)</f>
        <v>4:00–5:25 م</v>
      </c>
      <c r="D86" s="31">
        <v>1</v>
      </c>
      <c r="E86" s="31" t="s">
        <v>19</v>
      </c>
      <c r="F86" s="32">
        <v>1</v>
      </c>
      <c r="G86" s="31" t="s">
        <v>132</v>
      </c>
      <c r="H86" s="27"/>
      <c r="I86" s="27"/>
      <c r="J86" s="27"/>
      <c r="K86" s="27"/>
      <c r="L86" s="27"/>
      <c r="M86" s="27"/>
      <c r="N86" s="27"/>
      <c r="O86" s="27"/>
      <c r="P86" s="27"/>
    </row>
    <row r="87" spans="1:16">
      <c r="A87" s="30">
        <v>4</v>
      </c>
      <c r="B87" s="31">
        <v>1</v>
      </c>
      <c r="C87" s="31" t="str" cm="1">
        <f t="array" ref="C87">INDEX($P$5:$P$7,B87)</f>
        <v>4:00–5:25 م</v>
      </c>
      <c r="D87" s="31">
        <v>2</v>
      </c>
      <c r="E87" s="31" t="s">
        <v>19</v>
      </c>
      <c r="F87" s="32">
        <v>1</v>
      </c>
      <c r="G87" s="31" t="s">
        <v>176</v>
      </c>
      <c r="H87" s="27"/>
      <c r="I87" s="27"/>
      <c r="J87" s="27"/>
      <c r="K87" s="27"/>
      <c r="L87" s="27"/>
      <c r="M87" s="27"/>
      <c r="N87" s="27"/>
      <c r="O87" s="27"/>
      <c r="P87" s="27"/>
    </row>
    <row r="88" spans="1:16">
      <c r="A88" s="30">
        <v>4</v>
      </c>
      <c r="B88" s="31">
        <v>1</v>
      </c>
      <c r="C88" s="31" t="str" cm="1">
        <f t="array" ref="C88">INDEX($P$5:$P$7,B88)</f>
        <v>4:00–5:25 م</v>
      </c>
      <c r="D88" s="31">
        <v>3</v>
      </c>
      <c r="E88" s="31" t="s">
        <v>19</v>
      </c>
      <c r="F88" s="32">
        <v>1</v>
      </c>
      <c r="G88" s="31" t="s">
        <v>191</v>
      </c>
      <c r="H88" s="27"/>
      <c r="I88" s="27"/>
      <c r="J88" s="27"/>
      <c r="K88" s="27"/>
      <c r="L88" s="27"/>
      <c r="M88" s="27"/>
      <c r="N88" s="27"/>
      <c r="O88" s="27"/>
      <c r="P88" s="27"/>
    </row>
    <row r="89" spans="1:16">
      <c r="A89" s="30">
        <v>4</v>
      </c>
      <c r="B89" s="31">
        <v>1</v>
      </c>
      <c r="C89" s="31" t="str" cm="1">
        <f t="array" ref="C89">INDEX($P$5:$P$7,B89)</f>
        <v>4:00–5:25 م</v>
      </c>
      <c r="D89" s="31">
        <v>4</v>
      </c>
      <c r="E89" s="31" t="s">
        <v>19</v>
      </c>
      <c r="F89" s="32">
        <v>1</v>
      </c>
      <c r="G89" s="31" t="s">
        <v>138</v>
      </c>
      <c r="H89" s="27"/>
      <c r="I89" s="27"/>
      <c r="J89" s="27"/>
      <c r="K89" s="27"/>
      <c r="L89" s="27"/>
      <c r="M89" s="27"/>
      <c r="N89" s="27"/>
      <c r="O89" s="27"/>
      <c r="P89" s="27"/>
    </row>
    <row r="90" spans="1:16">
      <c r="A90" s="30">
        <v>4</v>
      </c>
      <c r="B90" s="31">
        <v>1</v>
      </c>
      <c r="C90" s="31" t="str" cm="1">
        <f t="array" ref="C90">INDEX($P$5:$P$7,B90)</f>
        <v>4:00–5:25 م</v>
      </c>
      <c r="D90" s="31">
        <v>5</v>
      </c>
      <c r="E90" s="31" t="s">
        <v>19</v>
      </c>
      <c r="F90" s="32">
        <v>1</v>
      </c>
      <c r="G90" s="31" t="s">
        <v>93</v>
      </c>
      <c r="H90" s="27"/>
      <c r="I90" s="27"/>
      <c r="J90" s="27"/>
      <c r="K90" s="27"/>
      <c r="L90" s="27"/>
      <c r="M90" s="27"/>
      <c r="N90" s="27"/>
      <c r="O90" s="27"/>
      <c r="P90" s="27"/>
    </row>
    <row r="91" spans="1:16">
      <c r="A91" s="30">
        <v>4</v>
      </c>
      <c r="B91" s="31">
        <v>1</v>
      </c>
      <c r="C91" s="31" t="str" cm="1">
        <f t="array" ref="C91">INDEX($P$5:$P$7,B91)</f>
        <v>4:00–5:25 م</v>
      </c>
      <c r="D91" s="31">
        <v>6</v>
      </c>
      <c r="E91" s="31" t="s">
        <v>19</v>
      </c>
      <c r="F91" s="32">
        <v>1</v>
      </c>
      <c r="G91" s="31" t="s">
        <v>81</v>
      </c>
      <c r="H91" s="27"/>
      <c r="I91" s="27"/>
      <c r="J91" s="27"/>
      <c r="K91" s="27"/>
      <c r="L91" s="27"/>
      <c r="M91" s="27"/>
      <c r="N91" s="27"/>
      <c r="O91" s="27"/>
      <c r="P91" s="27"/>
    </row>
    <row r="92" spans="1:16">
      <c r="A92" s="30">
        <v>4</v>
      </c>
      <c r="B92" s="31">
        <v>1</v>
      </c>
      <c r="C92" s="31" t="str" cm="1">
        <f t="array" ref="C92">INDEX($P$5:$P$7,B92)</f>
        <v>4:00–5:25 م</v>
      </c>
      <c r="D92" s="31">
        <v>7</v>
      </c>
      <c r="E92" s="31" t="s">
        <v>19</v>
      </c>
      <c r="F92" s="32">
        <v>1</v>
      </c>
      <c r="G92" s="31" t="s">
        <v>69</v>
      </c>
      <c r="H92" s="27"/>
      <c r="I92" s="27"/>
      <c r="J92" s="27"/>
      <c r="K92" s="27"/>
      <c r="L92" s="27"/>
      <c r="M92" s="27"/>
      <c r="N92" s="27"/>
      <c r="O92" s="27"/>
      <c r="P92" s="27"/>
    </row>
    <row r="93" spans="1:16">
      <c r="A93" s="30">
        <v>4</v>
      </c>
      <c r="B93" s="31">
        <v>1</v>
      </c>
      <c r="C93" s="31" t="str" cm="1">
        <f t="array" ref="C93">INDEX($P$5:$P$7,B93)</f>
        <v>4:00–5:25 م</v>
      </c>
      <c r="D93" s="31">
        <v>8</v>
      </c>
      <c r="E93" s="31" t="s">
        <v>19</v>
      </c>
      <c r="F93" s="32">
        <v>1</v>
      </c>
      <c r="G93" s="31" t="s">
        <v>59</v>
      </c>
      <c r="H93" s="27"/>
      <c r="I93" s="27"/>
      <c r="J93" s="27"/>
      <c r="K93" s="27"/>
      <c r="L93" s="27"/>
      <c r="M93" s="27"/>
      <c r="N93" s="27"/>
      <c r="O93" s="27"/>
      <c r="P93" s="27"/>
    </row>
    <row r="94" spans="1:16">
      <c r="A94" s="30">
        <v>4</v>
      </c>
      <c r="B94" s="31">
        <v>1</v>
      </c>
      <c r="C94" s="31" t="str" cm="1">
        <f t="array" ref="C94">INDEX($P$5:$P$7,B94)</f>
        <v>4:00–5:25 م</v>
      </c>
      <c r="D94" s="31">
        <v>9</v>
      </c>
      <c r="E94" s="31" t="s">
        <v>19</v>
      </c>
      <c r="F94" s="32">
        <v>1</v>
      </c>
      <c r="G94" s="31" t="s">
        <v>50</v>
      </c>
      <c r="H94" s="27"/>
      <c r="I94" s="27"/>
      <c r="J94" s="27"/>
      <c r="K94" s="27"/>
      <c r="L94" s="27"/>
      <c r="M94" s="27"/>
      <c r="N94" s="27"/>
      <c r="O94" s="27"/>
      <c r="P94" s="27"/>
    </row>
    <row r="95" spans="1:16">
      <c r="A95" s="30">
        <v>4</v>
      </c>
      <c r="B95" s="31">
        <v>2</v>
      </c>
      <c r="C95" s="31" t="str" cm="1">
        <f t="array" ref="C95">INDEX($P$5:$P$7,B95)</f>
        <v>5:35–7:00 م</v>
      </c>
      <c r="D95" s="31">
        <v>1</v>
      </c>
      <c r="E95" s="31" t="s">
        <v>95</v>
      </c>
      <c r="F95" s="32">
        <v>1</v>
      </c>
      <c r="G95" s="31" t="s">
        <v>408</v>
      </c>
      <c r="H95" s="27"/>
      <c r="I95" s="27"/>
      <c r="J95" s="27"/>
      <c r="K95" s="27"/>
      <c r="L95" s="27"/>
      <c r="M95" s="27"/>
      <c r="N95" s="27"/>
      <c r="O95" s="27"/>
      <c r="P95" s="27"/>
    </row>
    <row r="96" spans="1:16">
      <c r="A96" s="30">
        <v>4</v>
      </c>
      <c r="B96" s="31">
        <v>2</v>
      </c>
      <c r="C96" s="31" t="str" cm="1">
        <f t="array" ref="C96">INDEX($P$5:$P$7,B96)</f>
        <v>5:35–7:00 م</v>
      </c>
      <c r="D96" s="31">
        <v>2</v>
      </c>
      <c r="E96" s="31" t="s">
        <v>95</v>
      </c>
      <c r="F96" s="32">
        <v>1</v>
      </c>
      <c r="G96" s="31" t="s">
        <v>433</v>
      </c>
      <c r="H96" s="27"/>
      <c r="I96" s="27"/>
      <c r="J96" s="27"/>
      <c r="K96" s="27"/>
      <c r="L96" s="27"/>
      <c r="M96" s="27"/>
      <c r="N96" s="27"/>
      <c r="O96" s="27"/>
      <c r="P96" s="27"/>
    </row>
    <row r="97" spans="1:16">
      <c r="A97" s="30">
        <v>4</v>
      </c>
      <c r="B97" s="31">
        <v>2</v>
      </c>
      <c r="C97" s="31" t="str" cm="1">
        <f t="array" ref="C97">INDEX($P$5:$P$7,B97)</f>
        <v>5:35–7:00 م</v>
      </c>
      <c r="D97" s="31">
        <v>3</v>
      </c>
      <c r="E97" s="31" t="s">
        <v>95</v>
      </c>
      <c r="F97" s="32">
        <v>1</v>
      </c>
      <c r="G97" s="31" t="s">
        <v>451</v>
      </c>
      <c r="H97" s="27"/>
      <c r="I97" s="27"/>
      <c r="J97" s="27"/>
      <c r="K97" s="27"/>
      <c r="L97" s="27"/>
      <c r="M97" s="27"/>
      <c r="N97" s="27"/>
      <c r="O97" s="27"/>
      <c r="P97" s="27"/>
    </row>
    <row r="98" spans="1:16">
      <c r="A98" s="30">
        <v>4</v>
      </c>
      <c r="B98" s="31">
        <v>2</v>
      </c>
      <c r="C98" s="31" t="str" cm="1">
        <f t="array" ref="C98">INDEX($P$5:$P$7,B98)</f>
        <v>5:35–7:00 م</v>
      </c>
      <c r="D98" s="31">
        <v>4</v>
      </c>
      <c r="E98" s="31" t="s">
        <v>95</v>
      </c>
      <c r="F98" s="32">
        <v>1</v>
      </c>
      <c r="G98" s="31" t="s">
        <v>460</v>
      </c>
      <c r="H98" s="27"/>
      <c r="I98" s="27"/>
      <c r="J98" s="27"/>
      <c r="K98" s="27"/>
      <c r="L98" s="27"/>
      <c r="M98" s="27"/>
      <c r="N98" s="27"/>
      <c r="O98" s="27"/>
      <c r="P98" s="27"/>
    </row>
    <row r="99" spans="1:16">
      <c r="A99" s="30">
        <v>4</v>
      </c>
      <c r="B99" s="31">
        <v>2</v>
      </c>
      <c r="C99" s="31" t="str" cm="1">
        <f t="array" ref="C99">INDEX($P$5:$P$7,B99)</f>
        <v>5:35–7:00 م</v>
      </c>
      <c r="D99" s="31">
        <v>5</v>
      </c>
      <c r="E99" s="31" t="s">
        <v>95</v>
      </c>
      <c r="F99" s="32">
        <v>1</v>
      </c>
      <c r="G99" s="31" t="s">
        <v>382</v>
      </c>
      <c r="H99" s="27"/>
      <c r="I99" s="27"/>
      <c r="J99" s="27"/>
      <c r="K99" s="27"/>
      <c r="L99" s="27"/>
      <c r="M99" s="27"/>
      <c r="N99" s="27"/>
      <c r="O99" s="27"/>
      <c r="P99" s="27"/>
    </row>
    <row r="100" spans="1:16">
      <c r="A100" s="30">
        <v>4</v>
      </c>
      <c r="B100" s="31">
        <v>2</v>
      </c>
      <c r="C100" s="31" t="str" cm="1">
        <f t="array" ref="C100">INDEX($P$5:$P$7,B100)</f>
        <v>5:35–7:00 م</v>
      </c>
      <c r="D100" s="31">
        <v>6</v>
      </c>
      <c r="E100" s="31" t="s">
        <v>95</v>
      </c>
      <c r="F100" s="32">
        <v>1</v>
      </c>
      <c r="G100" s="31" t="s">
        <v>383</v>
      </c>
      <c r="H100" s="27"/>
      <c r="I100" s="27"/>
      <c r="J100" s="27"/>
      <c r="K100" s="27"/>
      <c r="L100" s="27"/>
      <c r="M100" s="27"/>
      <c r="N100" s="27"/>
      <c r="O100" s="27"/>
      <c r="P100" s="27"/>
    </row>
    <row r="101" spans="1:16">
      <c r="A101" s="30">
        <v>4</v>
      </c>
      <c r="B101" s="31">
        <v>2</v>
      </c>
      <c r="C101" s="31" t="str" cm="1">
        <f t="array" ref="C101">INDEX($P$5:$P$7,B101)</f>
        <v>5:35–7:00 م</v>
      </c>
      <c r="D101" s="31">
        <v>7</v>
      </c>
      <c r="E101" s="31" t="s">
        <v>95</v>
      </c>
      <c r="F101" s="32">
        <v>1</v>
      </c>
      <c r="G101" s="31" t="s">
        <v>321</v>
      </c>
      <c r="H101" s="27"/>
      <c r="I101" s="27"/>
      <c r="J101" s="27"/>
      <c r="K101" s="27"/>
      <c r="L101" s="27"/>
      <c r="M101" s="27"/>
      <c r="N101" s="27"/>
      <c r="O101" s="27"/>
      <c r="P101" s="27"/>
    </row>
    <row r="102" spans="1:16">
      <c r="A102" s="30">
        <v>4</v>
      </c>
      <c r="B102" s="31">
        <v>2</v>
      </c>
      <c r="C102" s="31" t="str" cm="1">
        <f t="array" ref="C102">INDEX($P$5:$P$7,B102)</f>
        <v>5:35–7:00 م</v>
      </c>
      <c r="D102" s="31">
        <v>8</v>
      </c>
      <c r="E102" s="31" t="s">
        <v>95</v>
      </c>
      <c r="F102" s="32">
        <v>1</v>
      </c>
      <c r="G102" s="31" t="s">
        <v>318</v>
      </c>
      <c r="H102" s="27"/>
      <c r="I102" s="27"/>
      <c r="J102" s="27"/>
      <c r="K102" s="27"/>
      <c r="L102" s="27"/>
      <c r="M102" s="27"/>
      <c r="N102" s="27"/>
      <c r="O102" s="27"/>
      <c r="P102" s="27"/>
    </row>
    <row r="103" spans="1:16">
      <c r="A103" s="30">
        <v>4</v>
      </c>
      <c r="B103" s="31">
        <v>2</v>
      </c>
      <c r="C103" s="31" t="str" cm="1">
        <f t="array" ref="C103">INDEX($P$5:$P$7,B103)</f>
        <v>5:35–7:00 م</v>
      </c>
      <c r="D103" s="31">
        <v>9</v>
      </c>
      <c r="E103" s="31" t="s">
        <v>95</v>
      </c>
      <c r="F103" s="32">
        <v>1</v>
      </c>
      <c r="G103" s="31" t="s">
        <v>306</v>
      </c>
      <c r="H103" s="27"/>
      <c r="I103" s="27"/>
      <c r="J103" s="27"/>
      <c r="K103" s="27"/>
      <c r="L103" s="27"/>
      <c r="M103" s="27"/>
      <c r="N103" s="27"/>
      <c r="O103" s="27"/>
      <c r="P103" s="27"/>
    </row>
    <row r="104" spans="1:16">
      <c r="A104" s="30">
        <v>4</v>
      </c>
      <c r="B104" s="31">
        <v>3</v>
      </c>
      <c r="C104" s="31" t="str" cm="1">
        <f t="array" ref="C104">INDEX($P$5:$P$7,B104)</f>
        <v>7:10–8:35 م</v>
      </c>
      <c r="D104" s="31">
        <v>1</v>
      </c>
      <c r="E104" s="31" t="s">
        <v>174</v>
      </c>
      <c r="F104" s="32">
        <v>1</v>
      </c>
      <c r="G104" s="31" t="s">
        <v>735</v>
      </c>
      <c r="H104" s="27"/>
      <c r="I104" s="27"/>
      <c r="J104" s="27"/>
      <c r="K104" s="27"/>
      <c r="L104" s="27"/>
      <c r="M104" s="27"/>
      <c r="N104" s="27"/>
      <c r="O104" s="27"/>
      <c r="P104" s="27"/>
    </row>
    <row r="105" spans="1:16">
      <c r="A105" s="30">
        <v>4</v>
      </c>
      <c r="B105" s="31">
        <v>3</v>
      </c>
      <c r="C105" s="31" t="str" cm="1">
        <f t="array" ref="C105">INDEX($P$5:$P$7,B105)</f>
        <v>7:10–8:35 م</v>
      </c>
      <c r="D105" s="31">
        <v>2</v>
      </c>
      <c r="E105" s="31" t="s">
        <v>174</v>
      </c>
      <c r="F105" s="32">
        <v>1</v>
      </c>
      <c r="G105" s="31" t="s">
        <v>747</v>
      </c>
      <c r="H105" s="27"/>
      <c r="I105" s="27"/>
      <c r="J105" s="27"/>
      <c r="K105" s="27"/>
      <c r="L105" s="27"/>
      <c r="M105" s="27"/>
      <c r="N105" s="27"/>
      <c r="O105" s="27"/>
      <c r="P105" s="27"/>
    </row>
    <row r="106" spans="1:16">
      <c r="A106" s="30">
        <v>4</v>
      </c>
      <c r="B106" s="31">
        <v>3</v>
      </c>
      <c r="C106" s="31" t="str" cm="1">
        <f t="array" ref="C106">INDEX($P$5:$P$7,B106)</f>
        <v>7:10–8:35 م</v>
      </c>
      <c r="D106" s="31">
        <v>3</v>
      </c>
      <c r="E106" s="31" t="s">
        <v>174</v>
      </c>
      <c r="F106" s="32">
        <v>1</v>
      </c>
      <c r="G106" s="31" t="s">
        <v>765</v>
      </c>
      <c r="H106" s="27"/>
      <c r="I106" s="27"/>
      <c r="J106" s="27"/>
      <c r="K106" s="27"/>
      <c r="L106" s="27"/>
      <c r="M106" s="27"/>
      <c r="N106" s="27"/>
      <c r="O106" s="27"/>
      <c r="P106" s="27"/>
    </row>
    <row r="107" spans="1:16">
      <c r="A107" s="30">
        <v>4</v>
      </c>
      <c r="B107" s="31">
        <v>3</v>
      </c>
      <c r="C107" s="31" t="str" cm="1">
        <f t="array" ref="C107">INDEX($P$5:$P$7,B107)</f>
        <v>7:10–8:35 م</v>
      </c>
      <c r="D107" s="31">
        <v>4</v>
      </c>
      <c r="E107" s="31" t="s">
        <v>174</v>
      </c>
      <c r="F107" s="32">
        <v>1</v>
      </c>
      <c r="G107" s="31" t="s">
        <v>775</v>
      </c>
      <c r="H107" s="27"/>
      <c r="I107" s="27"/>
      <c r="J107" s="27"/>
      <c r="K107" s="27"/>
      <c r="L107" s="27"/>
      <c r="M107" s="27"/>
      <c r="N107" s="27"/>
      <c r="O107" s="27"/>
      <c r="P107" s="27"/>
    </row>
    <row r="108" spans="1:16">
      <c r="A108" s="30">
        <v>4</v>
      </c>
      <c r="B108" s="31">
        <v>3</v>
      </c>
      <c r="C108" s="31" t="str" cm="1">
        <f t="array" ref="C108">INDEX($P$5:$P$7,B108)</f>
        <v>7:10–8:35 م</v>
      </c>
      <c r="D108" s="31">
        <v>5</v>
      </c>
      <c r="E108" s="31" t="s">
        <v>174</v>
      </c>
      <c r="F108" s="32">
        <v>1</v>
      </c>
      <c r="G108" s="31" t="s">
        <v>686</v>
      </c>
      <c r="H108" s="27"/>
      <c r="I108" s="27"/>
      <c r="J108" s="27"/>
      <c r="K108" s="27"/>
      <c r="L108" s="27"/>
      <c r="M108" s="27"/>
      <c r="N108" s="27"/>
      <c r="O108" s="27"/>
      <c r="P108" s="27"/>
    </row>
    <row r="109" spans="1:16">
      <c r="A109" s="30">
        <v>4</v>
      </c>
      <c r="B109" s="31">
        <v>3</v>
      </c>
      <c r="C109" s="31" t="str" cm="1">
        <f t="array" ref="C109">INDEX($P$5:$P$7,B109)</f>
        <v>7:10–8:35 م</v>
      </c>
      <c r="D109" s="31">
        <v>6</v>
      </c>
      <c r="E109" s="31" t="s">
        <v>174</v>
      </c>
      <c r="F109" s="32">
        <v>1</v>
      </c>
      <c r="G109" s="31" t="s">
        <v>644</v>
      </c>
      <c r="H109" s="27"/>
      <c r="I109" s="27"/>
      <c r="J109" s="27"/>
      <c r="K109" s="27"/>
      <c r="L109" s="27"/>
      <c r="M109" s="27"/>
      <c r="N109" s="27"/>
      <c r="O109" s="27"/>
      <c r="P109" s="27"/>
    </row>
    <row r="110" spans="1:16">
      <c r="A110" s="30">
        <v>4</v>
      </c>
      <c r="B110" s="31">
        <v>3</v>
      </c>
      <c r="C110" s="31" t="str" cm="1">
        <f t="array" ref="C110">INDEX($P$5:$P$7,B110)</f>
        <v>7:10–8:35 م</v>
      </c>
      <c r="D110" s="31">
        <v>7</v>
      </c>
      <c r="E110" s="31" t="s">
        <v>174</v>
      </c>
      <c r="F110" s="32">
        <v>1</v>
      </c>
      <c r="G110" s="31" t="s">
        <v>642</v>
      </c>
      <c r="H110" s="27"/>
      <c r="I110" s="27"/>
      <c r="J110" s="27"/>
      <c r="K110" s="27"/>
      <c r="L110" s="27"/>
      <c r="M110" s="27"/>
      <c r="N110" s="27"/>
      <c r="O110" s="27"/>
      <c r="P110" s="27"/>
    </row>
    <row r="111" spans="1:16">
      <c r="A111" s="30">
        <v>4</v>
      </c>
      <c r="B111" s="31">
        <v>3</v>
      </c>
      <c r="C111" s="31" t="str" cm="1">
        <f t="array" ref="C111">INDEX($P$5:$P$7,B111)</f>
        <v>7:10–8:35 م</v>
      </c>
      <c r="D111" s="31">
        <v>8</v>
      </c>
      <c r="E111" s="31" t="s">
        <v>174</v>
      </c>
      <c r="F111" s="32">
        <v>1</v>
      </c>
      <c r="G111" s="31" t="s">
        <v>632</v>
      </c>
      <c r="H111" s="27"/>
      <c r="I111" s="27"/>
      <c r="J111" s="27"/>
      <c r="K111" s="27"/>
      <c r="L111" s="27"/>
      <c r="M111" s="27"/>
      <c r="N111" s="27"/>
      <c r="O111" s="27"/>
      <c r="P111" s="27"/>
    </row>
    <row r="112" spans="1:16">
      <c r="A112" s="30">
        <v>4</v>
      </c>
      <c r="B112" s="31">
        <v>3</v>
      </c>
      <c r="C112" s="31" t="str" cm="1">
        <f t="array" ref="C112">INDEX($P$5:$P$7,B112)</f>
        <v>7:10–8:35 م</v>
      </c>
      <c r="D112" s="31">
        <v>9</v>
      </c>
      <c r="E112" s="31" t="s">
        <v>174</v>
      </c>
      <c r="F112" s="32">
        <v>1</v>
      </c>
      <c r="G112" s="31" t="s">
        <v>615</v>
      </c>
      <c r="H112" s="27"/>
      <c r="I112" s="27"/>
      <c r="J112" s="27"/>
      <c r="K112" s="27"/>
      <c r="L112" s="27"/>
      <c r="M112" s="27"/>
      <c r="N112" s="27"/>
      <c r="O112" s="27"/>
      <c r="P112" s="27"/>
    </row>
    <row r="113" spans="1:16">
      <c r="A113" s="30">
        <v>5</v>
      </c>
      <c r="B113" s="31">
        <v>1</v>
      </c>
      <c r="C113" s="31" t="str" cm="1">
        <f t="array" ref="C113">INDEX($P$5:$P$7,B113)</f>
        <v>4:00–5:25 م</v>
      </c>
      <c r="D113" s="31">
        <v>1</v>
      </c>
      <c r="E113" s="31" t="s">
        <v>19</v>
      </c>
      <c r="F113" s="32">
        <v>1</v>
      </c>
      <c r="G113" s="31" t="s">
        <v>136</v>
      </c>
      <c r="H113" s="27"/>
      <c r="I113" s="27"/>
      <c r="J113" s="27"/>
      <c r="K113" s="27"/>
      <c r="L113" s="27"/>
      <c r="M113" s="27"/>
      <c r="N113" s="27"/>
      <c r="O113" s="27"/>
      <c r="P113" s="27"/>
    </row>
    <row r="114" spans="1:16">
      <c r="A114" s="30">
        <v>5</v>
      </c>
      <c r="B114" s="31">
        <v>1</v>
      </c>
      <c r="C114" s="31" t="str" cm="1">
        <f t="array" ref="C114">INDEX($P$5:$P$7,B114)</f>
        <v>4:00–5:25 م</v>
      </c>
      <c r="D114" s="31">
        <v>2</v>
      </c>
      <c r="E114" s="31" t="s">
        <v>19</v>
      </c>
      <c r="F114" s="32">
        <v>1</v>
      </c>
      <c r="G114" s="31" t="s">
        <v>137</v>
      </c>
      <c r="H114" s="27"/>
      <c r="I114" s="27"/>
      <c r="J114" s="27"/>
      <c r="K114" s="27"/>
      <c r="L114" s="27"/>
      <c r="M114" s="27"/>
      <c r="N114" s="27"/>
      <c r="O114" s="27"/>
      <c r="P114" s="27"/>
    </row>
    <row r="115" spans="1:16">
      <c r="A115" s="30">
        <v>5</v>
      </c>
      <c r="B115" s="31">
        <v>1</v>
      </c>
      <c r="C115" s="31" t="str" cm="1">
        <f t="array" ref="C115">INDEX($P$5:$P$7,B115)</f>
        <v>4:00–5:25 م</v>
      </c>
      <c r="D115" s="31">
        <v>3</v>
      </c>
      <c r="E115" s="31" t="s">
        <v>19</v>
      </c>
      <c r="F115" s="32">
        <v>1</v>
      </c>
      <c r="G115" s="31" t="s">
        <v>177</v>
      </c>
      <c r="H115" s="27"/>
      <c r="I115" s="27"/>
      <c r="J115" s="27"/>
      <c r="K115" s="27"/>
      <c r="L115" s="27"/>
      <c r="M115" s="27"/>
      <c r="N115" s="27"/>
      <c r="O115" s="27"/>
      <c r="P115" s="27"/>
    </row>
    <row r="116" spans="1:16">
      <c r="A116" s="30">
        <v>5</v>
      </c>
      <c r="B116" s="31">
        <v>1</v>
      </c>
      <c r="C116" s="31" t="str" cm="1">
        <f t="array" ref="C116">INDEX($P$5:$P$7,B116)</f>
        <v>4:00–5:25 م</v>
      </c>
      <c r="D116" s="31">
        <v>4</v>
      </c>
      <c r="E116" s="31" t="s">
        <v>19</v>
      </c>
      <c r="F116" s="32">
        <v>1</v>
      </c>
      <c r="G116" s="31" t="s">
        <v>192</v>
      </c>
      <c r="H116" s="27"/>
      <c r="I116" s="27"/>
      <c r="J116" s="27"/>
      <c r="K116" s="27"/>
      <c r="L116" s="27"/>
      <c r="M116" s="27"/>
      <c r="N116" s="27"/>
      <c r="O116" s="27"/>
      <c r="P116" s="27"/>
    </row>
    <row r="117" spans="1:16">
      <c r="A117" s="30">
        <v>5</v>
      </c>
      <c r="B117" s="31">
        <v>1</v>
      </c>
      <c r="C117" s="31" t="str" cm="1">
        <f t="array" ref="C117">INDEX($P$5:$P$7,B117)</f>
        <v>4:00–5:25 م</v>
      </c>
      <c r="D117" s="31">
        <v>5</v>
      </c>
      <c r="E117" s="31" t="s">
        <v>19</v>
      </c>
      <c r="F117" s="32">
        <v>1</v>
      </c>
      <c r="G117" s="31" t="s">
        <v>72</v>
      </c>
      <c r="H117" s="27"/>
      <c r="I117" s="27"/>
      <c r="J117" s="27"/>
      <c r="K117" s="27"/>
      <c r="L117" s="27"/>
      <c r="M117" s="27"/>
      <c r="N117" s="27"/>
      <c r="O117" s="27"/>
      <c r="P117" s="27"/>
    </row>
    <row r="118" spans="1:16">
      <c r="A118" s="30">
        <v>5</v>
      </c>
      <c r="B118" s="31">
        <v>1</v>
      </c>
      <c r="C118" s="31" t="str" cm="1">
        <f t="array" ref="C118">INDEX($P$5:$P$7,B118)</f>
        <v>4:00–5:25 م</v>
      </c>
      <c r="D118" s="31">
        <v>6</v>
      </c>
      <c r="E118" s="31" t="s">
        <v>19</v>
      </c>
      <c r="F118" s="32">
        <v>1</v>
      </c>
      <c r="G118" s="31" t="s">
        <v>70</v>
      </c>
      <c r="H118" s="27"/>
      <c r="I118" s="27"/>
      <c r="J118" s="27"/>
      <c r="K118" s="27"/>
      <c r="L118" s="27"/>
      <c r="M118" s="27"/>
      <c r="N118" s="27"/>
      <c r="O118" s="27"/>
      <c r="P118" s="27"/>
    </row>
    <row r="119" spans="1:16">
      <c r="A119" s="30">
        <v>5</v>
      </c>
      <c r="B119" s="31">
        <v>1</v>
      </c>
      <c r="C119" s="31" t="str" cm="1">
        <f t="array" ref="C119">INDEX($P$5:$P$7,B119)</f>
        <v>4:00–5:25 م</v>
      </c>
      <c r="D119" s="31">
        <v>7</v>
      </c>
      <c r="E119" s="31" t="s">
        <v>19</v>
      </c>
      <c r="F119" s="32">
        <v>1</v>
      </c>
      <c r="G119" s="31" t="s">
        <v>60</v>
      </c>
      <c r="H119" s="27"/>
      <c r="I119" s="27"/>
      <c r="J119" s="27"/>
      <c r="K119" s="27"/>
      <c r="L119" s="27"/>
      <c r="M119" s="27"/>
      <c r="N119" s="27"/>
      <c r="O119" s="27"/>
      <c r="P119" s="27"/>
    </row>
    <row r="120" spans="1:16">
      <c r="A120" s="30">
        <v>5</v>
      </c>
      <c r="B120" s="31">
        <v>1</v>
      </c>
      <c r="C120" s="31" t="str" cm="1">
        <f t="array" ref="C120">INDEX($P$5:$P$7,B120)</f>
        <v>4:00–5:25 م</v>
      </c>
      <c r="D120" s="31">
        <v>8</v>
      </c>
      <c r="E120" s="31" t="s">
        <v>19</v>
      </c>
      <c r="F120" s="32">
        <v>1</v>
      </c>
      <c r="G120" s="31" t="s">
        <v>51</v>
      </c>
      <c r="H120" s="27"/>
      <c r="I120" s="27"/>
      <c r="J120" s="27"/>
      <c r="K120" s="27"/>
      <c r="L120" s="27"/>
      <c r="M120" s="27"/>
      <c r="N120" s="27"/>
      <c r="O120" s="27"/>
      <c r="P120" s="27"/>
    </row>
    <row r="121" spans="1:16">
      <c r="A121" s="30">
        <v>5</v>
      </c>
      <c r="B121" s="31">
        <v>1</v>
      </c>
      <c r="C121" s="31" t="str" cm="1">
        <f t="array" ref="C121">INDEX($P$5:$P$7,B121)</f>
        <v>4:00–5:25 م</v>
      </c>
      <c r="D121" s="31">
        <v>9</v>
      </c>
      <c r="E121" s="31" t="s">
        <v>19</v>
      </c>
      <c r="F121" s="32">
        <v>1</v>
      </c>
      <c r="G121" s="31" t="s">
        <v>44</v>
      </c>
      <c r="H121" s="27"/>
      <c r="I121" s="27"/>
      <c r="J121" s="27"/>
      <c r="K121" s="27"/>
      <c r="L121" s="27"/>
      <c r="M121" s="27"/>
      <c r="N121" s="27"/>
      <c r="O121" s="27"/>
      <c r="P121" s="27"/>
    </row>
    <row r="122" spans="1:16">
      <c r="A122" s="30">
        <v>5</v>
      </c>
      <c r="B122" s="31">
        <v>2</v>
      </c>
      <c r="C122" s="31" t="str" cm="1">
        <f t="array" ref="C122">INDEX($P$5:$P$7,B122)</f>
        <v>5:35–7:00 م</v>
      </c>
      <c r="D122" s="31">
        <v>1</v>
      </c>
      <c r="E122" s="31" t="s">
        <v>95</v>
      </c>
      <c r="F122" s="32">
        <v>1</v>
      </c>
      <c r="G122" s="31" t="s">
        <v>375</v>
      </c>
      <c r="H122" s="27"/>
      <c r="I122" s="27"/>
      <c r="J122" s="27"/>
      <c r="K122" s="27"/>
      <c r="L122" s="27"/>
      <c r="M122" s="27"/>
      <c r="N122" s="27"/>
      <c r="O122" s="27"/>
      <c r="P122" s="27"/>
    </row>
    <row r="123" spans="1:16">
      <c r="A123" s="30">
        <v>5</v>
      </c>
      <c r="B123" s="31">
        <v>2</v>
      </c>
      <c r="C123" s="31" t="str" cm="1">
        <f t="array" ref="C123">INDEX($P$5:$P$7,B123)</f>
        <v>5:35–7:00 م</v>
      </c>
      <c r="D123" s="31">
        <v>2</v>
      </c>
      <c r="E123" s="31" t="s">
        <v>95</v>
      </c>
      <c r="F123" s="32">
        <v>1</v>
      </c>
      <c r="G123" s="31" t="s">
        <v>385</v>
      </c>
      <c r="H123" s="27"/>
      <c r="I123" s="27"/>
      <c r="J123" s="27"/>
      <c r="K123" s="27"/>
      <c r="L123" s="27"/>
      <c r="M123" s="27"/>
      <c r="N123" s="27"/>
      <c r="O123" s="27"/>
      <c r="P123" s="27"/>
    </row>
    <row r="124" spans="1:16">
      <c r="A124" s="30">
        <v>5</v>
      </c>
      <c r="B124" s="31">
        <v>2</v>
      </c>
      <c r="C124" s="31" t="str" cm="1">
        <f t="array" ref="C124">INDEX($P$5:$P$7,B124)</f>
        <v>5:35–7:00 م</v>
      </c>
      <c r="D124" s="31">
        <v>3</v>
      </c>
      <c r="E124" s="31" t="s">
        <v>95</v>
      </c>
      <c r="F124" s="32">
        <v>1</v>
      </c>
      <c r="G124" s="31" t="s">
        <v>434</v>
      </c>
      <c r="H124" s="27"/>
      <c r="I124" s="27"/>
      <c r="J124" s="27"/>
      <c r="K124" s="27"/>
      <c r="L124" s="27"/>
      <c r="M124" s="27"/>
      <c r="N124" s="27"/>
      <c r="O124" s="27"/>
      <c r="P124" s="27"/>
    </row>
    <row r="125" spans="1:16">
      <c r="A125" s="30">
        <v>5</v>
      </c>
      <c r="B125" s="31">
        <v>2</v>
      </c>
      <c r="C125" s="31" t="str" cm="1">
        <f t="array" ref="C125">INDEX($P$5:$P$7,B125)</f>
        <v>5:35–7:00 م</v>
      </c>
      <c r="D125" s="31">
        <v>4</v>
      </c>
      <c r="E125" s="31" t="s">
        <v>95</v>
      </c>
      <c r="F125" s="32">
        <v>1</v>
      </c>
      <c r="G125" s="31" t="s">
        <v>461</v>
      </c>
      <c r="H125" s="27"/>
      <c r="I125" s="27"/>
      <c r="J125" s="27"/>
      <c r="K125" s="27"/>
      <c r="L125" s="27"/>
      <c r="M125" s="27"/>
      <c r="N125" s="27"/>
      <c r="O125" s="27"/>
      <c r="P125" s="27"/>
    </row>
    <row r="126" spans="1:16">
      <c r="A126" s="30">
        <v>5</v>
      </c>
      <c r="B126" s="31">
        <v>2</v>
      </c>
      <c r="C126" s="31" t="str" cm="1">
        <f t="array" ref="C126">INDEX($P$5:$P$7,B126)</f>
        <v>5:35–7:00 م</v>
      </c>
      <c r="D126" s="31">
        <v>5</v>
      </c>
      <c r="E126" s="31" t="s">
        <v>95</v>
      </c>
      <c r="F126" s="32">
        <v>1</v>
      </c>
      <c r="G126" s="31" t="s">
        <v>462</v>
      </c>
      <c r="H126" s="27"/>
      <c r="I126" s="27"/>
      <c r="J126" s="27"/>
      <c r="K126" s="27"/>
      <c r="L126" s="27"/>
      <c r="M126" s="27"/>
      <c r="N126" s="27"/>
      <c r="O126" s="27"/>
      <c r="P126" s="27"/>
    </row>
    <row r="127" spans="1:16">
      <c r="A127" s="30">
        <v>5</v>
      </c>
      <c r="B127" s="31">
        <v>2</v>
      </c>
      <c r="C127" s="31" t="str" cm="1">
        <f t="array" ref="C127">INDEX($P$5:$P$7,B127)</f>
        <v>5:35–7:00 م</v>
      </c>
      <c r="D127" s="31">
        <v>6</v>
      </c>
      <c r="E127" s="31" t="s">
        <v>95</v>
      </c>
      <c r="F127" s="32">
        <v>1</v>
      </c>
      <c r="G127" s="31" t="s">
        <v>388</v>
      </c>
      <c r="H127" s="27"/>
      <c r="I127" s="27"/>
      <c r="J127" s="27"/>
      <c r="K127" s="27"/>
      <c r="L127" s="27"/>
      <c r="M127" s="27"/>
      <c r="N127" s="27"/>
      <c r="O127" s="27"/>
      <c r="P127" s="27"/>
    </row>
    <row r="128" spans="1:16">
      <c r="A128" s="30">
        <v>5</v>
      </c>
      <c r="B128" s="31">
        <v>2</v>
      </c>
      <c r="C128" s="31" t="str" cm="1">
        <f t="array" ref="C128">INDEX($P$5:$P$7,B128)</f>
        <v>5:35–7:00 م</v>
      </c>
      <c r="D128" s="31">
        <v>7</v>
      </c>
      <c r="E128" s="31" t="s">
        <v>95</v>
      </c>
      <c r="F128" s="32">
        <v>1</v>
      </c>
      <c r="G128" s="31" t="s">
        <v>319</v>
      </c>
      <c r="H128" s="27"/>
      <c r="I128" s="27"/>
      <c r="J128" s="27"/>
      <c r="K128" s="27"/>
      <c r="L128" s="27"/>
      <c r="M128" s="27"/>
      <c r="N128" s="27"/>
      <c r="O128" s="27"/>
      <c r="P128" s="27"/>
    </row>
    <row r="129" spans="1:16">
      <c r="A129" s="30">
        <v>5</v>
      </c>
      <c r="B129" s="31">
        <v>2</v>
      </c>
      <c r="C129" s="31" t="str" cm="1">
        <f t="array" ref="C129">INDEX($P$5:$P$7,B129)</f>
        <v>5:35–7:00 م</v>
      </c>
      <c r="D129" s="31">
        <v>8</v>
      </c>
      <c r="E129" s="31" t="s">
        <v>95</v>
      </c>
      <c r="F129" s="32">
        <v>1</v>
      </c>
      <c r="G129" s="31" t="s">
        <v>307</v>
      </c>
      <c r="H129" s="27"/>
      <c r="I129" s="27"/>
      <c r="J129" s="27"/>
      <c r="K129" s="27"/>
      <c r="L129" s="27"/>
      <c r="M129" s="27"/>
      <c r="N129" s="27"/>
      <c r="O129" s="27"/>
      <c r="P129" s="27"/>
    </row>
    <row r="130" spans="1:16">
      <c r="A130" s="30">
        <v>5</v>
      </c>
      <c r="B130" s="31">
        <v>2</v>
      </c>
      <c r="C130" s="31" t="str" cm="1">
        <f t="array" ref="C130">INDEX($P$5:$P$7,B130)</f>
        <v>5:35–7:00 م</v>
      </c>
      <c r="D130" s="31">
        <v>9</v>
      </c>
      <c r="E130" s="31" t="s">
        <v>95</v>
      </c>
      <c r="F130" s="32">
        <v>1</v>
      </c>
      <c r="G130" s="31" t="s">
        <v>299</v>
      </c>
      <c r="H130" s="27"/>
      <c r="I130" s="27"/>
      <c r="J130" s="27"/>
      <c r="K130" s="27"/>
      <c r="L130" s="27"/>
      <c r="M130" s="27"/>
      <c r="N130" s="27"/>
      <c r="O130" s="27"/>
      <c r="P130" s="27"/>
    </row>
    <row r="131" spans="1:16">
      <c r="A131" s="30">
        <v>5</v>
      </c>
      <c r="B131" s="31">
        <v>3</v>
      </c>
      <c r="C131" s="31" t="str" cm="1">
        <f t="array" ref="C131">INDEX($P$5:$P$7,B131)</f>
        <v>7:10–8:35 م</v>
      </c>
      <c r="D131" s="31">
        <v>1</v>
      </c>
      <c r="E131" s="31" t="s">
        <v>174</v>
      </c>
      <c r="F131" s="32">
        <v>1</v>
      </c>
      <c r="G131" s="31" t="s">
        <v>723</v>
      </c>
      <c r="H131" s="27"/>
      <c r="I131" s="27"/>
      <c r="J131" s="27"/>
      <c r="K131" s="27"/>
      <c r="L131" s="27"/>
      <c r="M131" s="27"/>
      <c r="N131" s="27"/>
      <c r="O131" s="27"/>
      <c r="P131" s="27"/>
    </row>
    <row r="132" spans="1:16">
      <c r="A132" s="30">
        <v>5</v>
      </c>
      <c r="B132" s="31">
        <v>3</v>
      </c>
      <c r="C132" s="31" t="str" cm="1">
        <f t="array" ref="C132">INDEX($P$5:$P$7,B132)</f>
        <v>7:10–8:35 م</v>
      </c>
      <c r="D132" s="31">
        <v>2</v>
      </c>
      <c r="E132" s="31" t="s">
        <v>174</v>
      </c>
      <c r="F132" s="32">
        <v>1</v>
      </c>
      <c r="G132" s="31" t="s">
        <v>729</v>
      </c>
      <c r="H132" s="27"/>
      <c r="I132" s="27"/>
      <c r="J132" s="27"/>
      <c r="K132" s="27"/>
      <c r="L132" s="27"/>
      <c r="M132" s="27"/>
      <c r="N132" s="27"/>
      <c r="O132" s="27"/>
      <c r="P132" s="27"/>
    </row>
    <row r="133" spans="1:16">
      <c r="A133" s="30">
        <v>5</v>
      </c>
      <c r="B133" s="31">
        <v>3</v>
      </c>
      <c r="C133" s="31" t="str" cm="1">
        <f t="array" ref="C133">INDEX($P$5:$P$7,B133)</f>
        <v>7:10–8:35 م</v>
      </c>
      <c r="D133" s="31">
        <v>3</v>
      </c>
      <c r="E133" s="31" t="s">
        <v>174</v>
      </c>
      <c r="F133" s="32">
        <v>1</v>
      </c>
      <c r="G133" s="31" t="s">
        <v>748</v>
      </c>
      <c r="H133" s="27"/>
      <c r="I133" s="27"/>
      <c r="J133" s="27"/>
      <c r="K133" s="27"/>
      <c r="L133" s="27"/>
      <c r="M133" s="27"/>
      <c r="N133" s="27"/>
      <c r="O133" s="27"/>
      <c r="P133" s="27"/>
    </row>
    <row r="134" spans="1:16">
      <c r="A134" s="30">
        <v>5</v>
      </c>
      <c r="B134" s="31">
        <v>3</v>
      </c>
      <c r="C134" s="31" t="str" cm="1">
        <f t="array" ref="C134">INDEX($P$5:$P$7,B134)</f>
        <v>7:10–8:35 م</v>
      </c>
      <c r="D134" s="31">
        <v>4</v>
      </c>
      <c r="E134" s="31" t="s">
        <v>174</v>
      </c>
      <c r="F134" s="32">
        <v>1</v>
      </c>
      <c r="G134" s="31" t="s">
        <v>776</v>
      </c>
      <c r="H134" s="27"/>
      <c r="I134" s="27"/>
      <c r="J134" s="27"/>
      <c r="K134" s="27"/>
      <c r="L134" s="27"/>
      <c r="M134" s="27"/>
      <c r="N134" s="27"/>
      <c r="O134" s="27"/>
      <c r="P134" s="27"/>
    </row>
    <row r="135" spans="1:16">
      <c r="A135" s="30">
        <v>5</v>
      </c>
      <c r="B135" s="31">
        <v>3</v>
      </c>
      <c r="C135" s="31" t="str" cm="1">
        <f t="array" ref="C135">INDEX($P$5:$P$7,B135)</f>
        <v>7:10–8:35 م</v>
      </c>
      <c r="D135" s="31">
        <v>5</v>
      </c>
      <c r="E135" s="31" t="s">
        <v>174</v>
      </c>
      <c r="F135" s="32">
        <v>1</v>
      </c>
      <c r="G135" s="31" t="s">
        <v>777</v>
      </c>
      <c r="H135" s="27"/>
      <c r="I135" s="27"/>
      <c r="J135" s="27"/>
      <c r="K135" s="27"/>
      <c r="L135" s="27"/>
      <c r="M135" s="27"/>
      <c r="N135" s="27"/>
      <c r="O135" s="27"/>
      <c r="P135" s="27"/>
    </row>
    <row r="136" spans="1:16">
      <c r="A136" s="30">
        <v>5</v>
      </c>
      <c r="B136" s="31">
        <v>3</v>
      </c>
      <c r="C136" s="31" t="str" cm="1">
        <f t="array" ref="C136">INDEX($P$5:$P$7,B136)</f>
        <v>7:10–8:35 م</v>
      </c>
      <c r="D136" s="31">
        <v>6</v>
      </c>
      <c r="E136" s="31" t="s">
        <v>174</v>
      </c>
      <c r="F136" s="32">
        <v>1</v>
      </c>
      <c r="G136" s="31" t="s">
        <v>635</v>
      </c>
      <c r="H136" s="27"/>
      <c r="I136" s="27"/>
      <c r="J136" s="27"/>
      <c r="K136" s="27"/>
      <c r="L136" s="27"/>
      <c r="M136" s="27"/>
      <c r="N136" s="27"/>
      <c r="O136" s="27"/>
      <c r="P136" s="27"/>
    </row>
    <row r="137" spans="1:16">
      <c r="A137" s="30">
        <v>5</v>
      </c>
      <c r="B137" s="31">
        <v>3</v>
      </c>
      <c r="C137" s="31" t="str" cm="1">
        <f t="array" ref="C137">INDEX($P$5:$P$7,B137)</f>
        <v>7:10–8:35 م</v>
      </c>
      <c r="D137" s="31">
        <v>7</v>
      </c>
      <c r="E137" s="31" t="s">
        <v>174</v>
      </c>
      <c r="F137" s="32">
        <v>1</v>
      </c>
      <c r="G137" s="31" t="s">
        <v>633</v>
      </c>
      <c r="H137" s="27"/>
      <c r="I137" s="27"/>
      <c r="J137" s="27"/>
      <c r="K137" s="27"/>
      <c r="L137" s="27"/>
      <c r="M137" s="27"/>
      <c r="N137" s="27"/>
      <c r="O137" s="27"/>
      <c r="P137" s="27"/>
    </row>
    <row r="138" spans="1:16">
      <c r="A138" s="30">
        <v>5</v>
      </c>
      <c r="B138" s="31">
        <v>3</v>
      </c>
      <c r="C138" s="31" t="str" cm="1">
        <f t="array" ref="C138">INDEX($P$5:$P$7,B138)</f>
        <v>7:10–8:35 م</v>
      </c>
      <c r="D138" s="31">
        <v>8</v>
      </c>
      <c r="E138" s="31" t="s">
        <v>174</v>
      </c>
      <c r="F138" s="32">
        <v>1</v>
      </c>
      <c r="G138" s="31" t="s">
        <v>616</v>
      </c>
      <c r="H138" s="27"/>
      <c r="I138" s="27"/>
      <c r="J138" s="27"/>
      <c r="K138" s="27"/>
      <c r="L138" s="27"/>
      <c r="M138" s="27"/>
      <c r="N138" s="27"/>
      <c r="O138" s="27"/>
      <c r="P138" s="27"/>
    </row>
    <row r="139" spans="1:16">
      <c r="A139" s="30">
        <v>5</v>
      </c>
      <c r="B139" s="31">
        <v>3</v>
      </c>
      <c r="C139" s="31" t="str" cm="1">
        <f t="array" ref="C139">INDEX($P$5:$P$7,B139)</f>
        <v>7:10–8:35 م</v>
      </c>
      <c r="D139" s="31">
        <v>9</v>
      </c>
      <c r="E139" s="31" t="s">
        <v>174</v>
      </c>
      <c r="F139" s="32">
        <v>1</v>
      </c>
      <c r="G139" s="31" t="s">
        <v>594</v>
      </c>
      <c r="H139" s="27"/>
      <c r="I139" s="27"/>
      <c r="J139" s="27"/>
      <c r="K139" s="27"/>
      <c r="L139" s="27"/>
      <c r="M139" s="27"/>
      <c r="N139" s="27"/>
      <c r="O139" s="27"/>
      <c r="P139" s="27"/>
    </row>
    <row r="140" spans="1:16">
      <c r="A140" s="30">
        <v>6</v>
      </c>
      <c r="B140" s="31">
        <v>1</v>
      </c>
      <c r="C140" s="31" t="str" cm="1">
        <f t="array" ref="C140">INDEX($P$5:$P$7,B140)</f>
        <v>4:00–5:25 م</v>
      </c>
      <c r="D140" s="31">
        <v>1</v>
      </c>
      <c r="E140" s="31" t="s">
        <v>19</v>
      </c>
      <c r="F140" s="32">
        <v>1</v>
      </c>
      <c r="G140" s="31" t="s">
        <v>139</v>
      </c>
      <c r="H140" s="27"/>
      <c r="I140" s="27"/>
      <c r="J140" s="27"/>
      <c r="K140" s="27"/>
      <c r="L140" s="27"/>
      <c r="M140" s="27"/>
      <c r="N140" s="27"/>
      <c r="O140" s="27"/>
      <c r="P140" s="27"/>
    </row>
    <row r="141" spans="1:16">
      <c r="A141" s="30">
        <v>6</v>
      </c>
      <c r="B141" s="31">
        <v>1</v>
      </c>
      <c r="C141" s="31" t="str" cm="1">
        <f t="array" ref="C141">INDEX($P$5:$P$7,B141)</f>
        <v>4:00–5:25 م</v>
      </c>
      <c r="D141" s="31">
        <v>2</v>
      </c>
      <c r="E141" s="31" t="s">
        <v>19</v>
      </c>
      <c r="F141" s="32">
        <v>1</v>
      </c>
      <c r="G141" s="31" t="s">
        <v>120</v>
      </c>
      <c r="H141" s="27"/>
      <c r="I141" s="27"/>
      <c r="J141" s="27"/>
      <c r="K141" s="27"/>
      <c r="L141" s="27"/>
      <c r="M141" s="27"/>
      <c r="N141" s="27"/>
      <c r="O141" s="27"/>
      <c r="P141" s="27"/>
    </row>
    <row r="142" spans="1:16">
      <c r="A142" s="30">
        <v>6</v>
      </c>
      <c r="B142" s="31">
        <v>1</v>
      </c>
      <c r="C142" s="31" t="str" cm="1">
        <f t="array" ref="C142">INDEX($P$5:$P$7,B142)</f>
        <v>4:00–5:25 م</v>
      </c>
      <c r="D142" s="31">
        <v>3</v>
      </c>
      <c r="E142" s="31" t="s">
        <v>19</v>
      </c>
      <c r="F142" s="32">
        <v>1</v>
      </c>
      <c r="G142" s="31" t="s">
        <v>140</v>
      </c>
      <c r="H142" s="27"/>
      <c r="I142" s="27"/>
      <c r="J142" s="27"/>
      <c r="K142" s="27"/>
      <c r="L142" s="27"/>
      <c r="M142" s="27"/>
      <c r="N142" s="27"/>
      <c r="O142" s="27"/>
      <c r="P142" s="27"/>
    </row>
    <row r="143" spans="1:16">
      <c r="A143" s="30">
        <v>6</v>
      </c>
      <c r="B143" s="31">
        <v>1</v>
      </c>
      <c r="C143" s="31" t="str" cm="1">
        <f t="array" ref="C143">INDEX($P$5:$P$7,B143)</f>
        <v>4:00–5:25 م</v>
      </c>
      <c r="D143" s="31">
        <v>4</v>
      </c>
      <c r="E143" s="31" t="s">
        <v>19</v>
      </c>
      <c r="F143" s="32">
        <v>1</v>
      </c>
      <c r="G143" s="31" t="s">
        <v>193</v>
      </c>
      <c r="H143" s="27"/>
      <c r="I143" s="27"/>
      <c r="J143" s="27"/>
      <c r="K143" s="27"/>
      <c r="L143" s="27"/>
      <c r="M143" s="27"/>
      <c r="N143" s="27"/>
      <c r="O143" s="27"/>
      <c r="P143" s="27"/>
    </row>
    <row r="144" spans="1:16">
      <c r="A144" s="30">
        <v>6</v>
      </c>
      <c r="B144" s="31">
        <v>1</v>
      </c>
      <c r="C144" s="31" t="str" cm="1">
        <f t="array" ref="C144">INDEX($P$5:$P$7,B144)</f>
        <v>4:00–5:25 م</v>
      </c>
      <c r="D144" s="31">
        <v>5</v>
      </c>
      <c r="E144" s="31" t="s">
        <v>19</v>
      </c>
      <c r="F144" s="32">
        <v>1</v>
      </c>
      <c r="G144" s="31" t="s">
        <v>194</v>
      </c>
      <c r="H144" s="27"/>
      <c r="I144" s="27"/>
      <c r="J144" s="27"/>
      <c r="K144" s="27"/>
      <c r="L144" s="27"/>
      <c r="M144" s="27"/>
      <c r="N144" s="27"/>
      <c r="O144" s="27"/>
      <c r="P144" s="27"/>
    </row>
    <row r="145" spans="1:16">
      <c r="A145" s="30">
        <v>6</v>
      </c>
      <c r="B145" s="31">
        <v>1</v>
      </c>
      <c r="C145" s="31" t="str" cm="1">
        <f t="array" ref="C145">INDEX($P$5:$P$7,B145)</f>
        <v>4:00–5:25 م</v>
      </c>
      <c r="D145" s="31">
        <v>6</v>
      </c>
      <c r="E145" s="31" t="s">
        <v>19</v>
      </c>
      <c r="F145" s="32">
        <v>1</v>
      </c>
      <c r="G145" s="31" t="s">
        <v>53</v>
      </c>
      <c r="H145" s="27"/>
      <c r="I145" s="27"/>
      <c r="J145" s="27"/>
      <c r="K145" s="27"/>
      <c r="L145" s="27"/>
      <c r="M145" s="27"/>
      <c r="N145" s="27"/>
      <c r="O145" s="27"/>
      <c r="P145" s="27"/>
    </row>
    <row r="146" spans="1:16">
      <c r="A146" s="30">
        <v>6</v>
      </c>
      <c r="B146" s="31">
        <v>1</v>
      </c>
      <c r="C146" s="31" t="str" cm="1">
        <f t="array" ref="C146">INDEX($P$5:$P$7,B146)</f>
        <v>4:00–5:25 م</v>
      </c>
      <c r="D146" s="31">
        <v>7</v>
      </c>
      <c r="E146" s="31" t="s">
        <v>19</v>
      </c>
      <c r="F146" s="32">
        <v>1</v>
      </c>
      <c r="G146" s="31" t="s">
        <v>52</v>
      </c>
      <c r="H146" s="27"/>
      <c r="I146" s="27"/>
      <c r="J146" s="27"/>
      <c r="K146" s="27"/>
      <c r="L146" s="27"/>
      <c r="M146" s="27"/>
      <c r="N146" s="27"/>
      <c r="O146" s="27"/>
      <c r="P146" s="27"/>
    </row>
    <row r="147" spans="1:16">
      <c r="A147" s="30">
        <v>6</v>
      </c>
      <c r="B147" s="31">
        <v>1</v>
      </c>
      <c r="C147" s="31" t="str" cm="1">
        <f t="array" ref="C147">INDEX($P$5:$P$7,B147)</f>
        <v>4:00–5:25 م</v>
      </c>
      <c r="D147" s="31">
        <v>8</v>
      </c>
      <c r="E147" s="31" t="s">
        <v>19</v>
      </c>
      <c r="F147" s="32">
        <v>1</v>
      </c>
      <c r="G147" s="31" t="s">
        <v>45</v>
      </c>
      <c r="H147" s="27"/>
      <c r="I147" s="27"/>
      <c r="J147" s="27"/>
      <c r="K147" s="27"/>
      <c r="L147" s="27"/>
      <c r="M147" s="27"/>
      <c r="N147" s="27"/>
      <c r="O147" s="27"/>
      <c r="P147" s="27"/>
    </row>
    <row r="148" spans="1:16">
      <c r="A148" s="30">
        <v>6</v>
      </c>
      <c r="B148" s="31">
        <v>1</v>
      </c>
      <c r="C148" s="31" t="str" cm="1">
        <f t="array" ref="C148">INDEX($P$5:$P$7,B148)</f>
        <v>4:00–5:25 م</v>
      </c>
      <c r="D148" s="31">
        <v>9</v>
      </c>
      <c r="E148" s="31" t="s">
        <v>19</v>
      </c>
      <c r="F148" s="32">
        <v>1</v>
      </c>
      <c r="G148" s="31" t="s">
        <v>31</v>
      </c>
      <c r="H148" s="27"/>
      <c r="I148" s="27"/>
      <c r="J148" s="27"/>
      <c r="K148" s="27"/>
      <c r="L148" s="27"/>
      <c r="M148" s="27"/>
      <c r="N148" s="27"/>
      <c r="O148" s="27"/>
      <c r="P148" s="27"/>
    </row>
    <row r="149" spans="1:16">
      <c r="A149" s="30">
        <v>6</v>
      </c>
      <c r="B149" s="31">
        <v>2</v>
      </c>
      <c r="C149" s="31" t="str" cm="1">
        <f t="array" ref="C149">INDEX($P$5:$P$7,B149)</f>
        <v>5:35–7:00 م</v>
      </c>
      <c r="D149" s="31">
        <v>1</v>
      </c>
      <c r="E149" s="31" t="s">
        <v>95</v>
      </c>
      <c r="F149" s="32">
        <v>1</v>
      </c>
      <c r="G149" s="31" t="s">
        <v>412</v>
      </c>
      <c r="H149" s="27"/>
      <c r="I149" s="27"/>
      <c r="J149" s="27"/>
      <c r="K149" s="27"/>
      <c r="L149" s="27"/>
      <c r="M149" s="27"/>
      <c r="N149" s="27"/>
      <c r="O149" s="27"/>
      <c r="P149" s="27"/>
    </row>
    <row r="150" spans="1:16">
      <c r="A150" s="30">
        <v>6</v>
      </c>
      <c r="B150" s="31">
        <v>2</v>
      </c>
      <c r="C150" s="31" t="str" cm="1">
        <f t="array" ref="C150">INDEX($P$5:$P$7,B150)</f>
        <v>5:35–7:00 م</v>
      </c>
      <c r="D150" s="31">
        <v>2</v>
      </c>
      <c r="E150" s="31" t="s">
        <v>95</v>
      </c>
      <c r="F150" s="32">
        <v>1</v>
      </c>
      <c r="G150" s="31" t="s">
        <v>367</v>
      </c>
      <c r="H150" s="27"/>
      <c r="I150" s="27"/>
      <c r="J150" s="27"/>
      <c r="K150" s="27"/>
      <c r="L150" s="27"/>
      <c r="M150" s="27"/>
      <c r="N150" s="27"/>
      <c r="O150" s="27"/>
      <c r="P150" s="27"/>
    </row>
    <row r="151" spans="1:16">
      <c r="A151" s="30">
        <v>6</v>
      </c>
      <c r="B151" s="31">
        <v>2</v>
      </c>
      <c r="C151" s="31" t="str" cm="1">
        <f t="array" ref="C151">INDEX($P$5:$P$7,B151)</f>
        <v>5:35–7:00 م</v>
      </c>
      <c r="D151" s="31">
        <v>3</v>
      </c>
      <c r="E151" s="31" t="s">
        <v>95</v>
      </c>
      <c r="F151" s="32">
        <v>1</v>
      </c>
      <c r="G151" s="31" t="s">
        <v>390</v>
      </c>
      <c r="H151" s="27"/>
      <c r="I151" s="27"/>
      <c r="J151" s="27"/>
      <c r="K151" s="27"/>
      <c r="L151" s="27"/>
      <c r="M151" s="27"/>
      <c r="N151" s="27"/>
      <c r="O151" s="27"/>
      <c r="P151" s="27"/>
    </row>
    <row r="152" spans="1:16">
      <c r="A152" s="30">
        <v>6</v>
      </c>
      <c r="B152" s="31">
        <v>2</v>
      </c>
      <c r="C152" s="31" t="str" cm="1">
        <f t="array" ref="C152">INDEX($P$5:$P$7,B152)</f>
        <v>5:35–7:00 م</v>
      </c>
      <c r="D152" s="31">
        <v>4</v>
      </c>
      <c r="E152" s="31" t="s">
        <v>95</v>
      </c>
      <c r="F152" s="32">
        <v>1</v>
      </c>
      <c r="G152" s="31" t="s">
        <v>435</v>
      </c>
      <c r="H152" s="27"/>
      <c r="I152" s="27"/>
      <c r="J152" s="27"/>
      <c r="K152" s="27"/>
      <c r="L152" s="27"/>
      <c r="M152" s="27"/>
      <c r="N152" s="27"/>
      <c r="O152" s="27"/>
      <c r="P152" s="27"/>
    </row>
    <row r="153" spans="1:16">
      <c r="A153" s="30">
        <v>6</v>
      </c>
      <c r="B153" s="31">
        <v>2</v>
      </c>
      <c r="C153" s="31" t="str" cm="1">
        <f t="array" ref="C153">INDEX($P$5:$P$7,B153)</f>
        <v>5:35–7:00 م</v>
      </c>
      <c r="D153" s="31">
        <v>5</v>
      </c>
      <c r="E153" s="31" t="s">
        <v>95</v>
      </c>
      <c r="F153" s="32">
        <v>1</v>
      </c>
      <c r="G153" s="31" t="s">
        <v>463</v>
      </c>
      <c r="H153" s="27"/>
      <c r="I153" s="27"/>
      <c r="J153" s="27"/>
      <c r="K153" s="27"/>
      <c r="L153" s="27"/>
      <c r="M153" s="27"/>
      <c r="N153" s="27"/>
      <c r="O153" s="27"/>
      <c r="P153" s="27"/>
    </row>
    <row r="154" spans="1:16">
      <c r="A154" s="30">
        <v>6</v>
      </c>
      <c r="B154" s="31">
        <v>2</v>
      </c>
      <c r="C154" s="31" t="str" cm="1">
        <f t="array" ref="C154">INDEX($P$5:$P$7,B154)</f>
        <v>5:35–7:00 م</v>
      </c>
      <c r="D154" s="31">
        <v>6</v>
      </c>
      <c r="E154" s="31" t="s">
        <v>95</v>
      </c>
      <c r="F154" s="32">
        <v>1</v>
      </c>
      <c r="G154" s="31" t="s">
        <v>464</v>
      </c>
      <c r="H154" s="27"/>
      <c r="I154" s="27"/>
      <c r="J154" s="27"/>
      <c r="K154" s="27"/>
      <c r="L154" s="27"/>
      <c r="M154" s="27"/>
      <c r="N154" s="27"/>
      <c r="O154" s="27"/>
      <c r="P154" s="27"/>
    </row>
    <row r="155" spans="1:16">
      <c r="A155" s="30">
        <v>6</v>
      </c>
      <c r="B155" s="31">
        <v>2</v>
      </c>
      <c r="C155" s="31" t="str" cm="1">
        <f t="array" ref="C155">INDEX($P$5:$P$7,B155)</f>
        <v>5:35–7:00 م</v>
      </c>
      <c r="D155" s="31">
        <v>7</v>
      </c>
      <c r="E155" s="31" t="s">
        <v>95</v>
      </c>
      <c r="F155" s="32">
        <v>1</v>
      </c>
      <c r="G155" s="31" t="s">
        <v>303</v>
      </c>
      <c r="H155" s="27"/>
      <c r="I155" s="27"/>
      <c r="J155" s="27"/>
      <c r="K155" s="27"/>
      <c r="L155" s="27"/>
      <c r="M155" s="27"/>
      <c r="N155" s="27"/>
      <c r="O155" s="27"/>
      <c r="P155" s="27"/>
    </row>
    <row r="156" spans="1:16">
      <c r="A156" s="30">
        <v>6</v>
      </c>
      <c r="B156" s="31">
        <v>2</v>
      </c>
      <c r="C156" s="31" t="str" cm="1">
        <f t="array" ref="C156">INDEX($P$5:$P$7,B156)</f>
        <v>5:35–7:00 م</v>
      </c>
      <c r="D156" s="31">
        <v>8</v>
      </c>
      <c r="E156" s="31" t="s">
        <v>95</v>
      </c>
      <c r="F156" s="32">
        <v>1</v>
      </c>
      <c r="G156" s="31" t="s">
        <v>300</v>
      </c>
      <c r="H156" s="27"/>
      <c r="I156" s="27"/>
      <c r="J156" s="27"/>
      <c r="K156" s="27"/>
      <c r="L156" s="27"/>
      <c r="M156" s="27"/>
      <c r="N156" s="27"/>
      <c r="O156" s="27"/>
      <c r="P156" s="27"/>
    </row>
    <row r="157" spans="1:16">
      <c r="A157" s="30">
        <v>6</v>
      </c>
      <c r="B157" s="31">
        <v>2</v>
      </c>
      <c r="C157" s="31" t="str" cm="1">
        <f t="array" ref="C157">INDEX($P$5:$P$7,B157)</f>
        <v>5:35–7:00 م</v>
      </c>
      <c r="D157" s="31">
        <v>9</v>
      </c>
      <c r="E157" s="31" t="s">
        <v>95</v>
      </c>
      <c r="F157" s="32">
        <v>1</v>
      </c>
      <c r="G157" s="31" t="s">
        <v>291</v>
      </c>
      <c r="H157" s="27"/>
      <c r="I157" s="27"/>
      <c r="J157" s="27"/>
      <c r="K157" s="27"/>
      <c r="L157" s="27"/>
      <c r="M157" s="27"/>
      <c r="N157" s="27"/>
      <c r="O157" s="27"/>
      <c r="P157" s="27"/>
    </row>
    <row r="158" spans="1:16">
      <c r="A158" s="30">
        <v>6</v>
      </c>
      <c r="B158" s="31">
        <v>3</v>
      </c>
      <c r="C158" s="31" t="str" cm="1">
        <f t="array" ref="C158">INDEX($P$5:$P$7,B158)</f>
        <v>7:10–8:35 م</v>
      </c>
      <c r="D158" s="31">
        <v>1</v>
      </c>
      <c r="E158" s="31" t="s">
        <v>174</v>
      </c>
      <c r="F158" s="32">
        <v>1</v>
      </c>
      <c r="G158" s="31" t="s">
        <v>709</v>
      </c>
      <c r="H158" s="27"/>
      <c r="I158" s="27"/>
      <c r="J158" s="27"/>
      <c r="K158" s="27"/>
      <c r="L158" s="27"/>
      <c r="M158" s="27"/>
      <c r="N158" s="27"/>
      <c r="O158" s="27"/>
      <c r="P158" s="27"/>
    </row>
    <row r="159" spans="1:16">
      <c r="A159" s="30">
        <v>6</v>
      </c>
      <c r="B159" s="31">
        <v>3</v>
      </c>
      <c r="C159" s="31" t="str" cm="1">
        <f t="array" ref="C159">INDEX($P$5:$P$7,B159)</f>
        <v>7:10–8:35 م</v>
      </c>
      <c r="D159" s="31">
        <v>2</v>
      </c>
      <c r="E159" s="31" t="s">
        <v>174</v>
      </c>
      <c r="F159" s="32">
        <v>1</v>
      </c>
      <c r="G159" s="31" t="s">
        <v>692</v>
      </c>
      <c r="H159" s="27"/>
      <c r="I159" s="27"/>
      <c r="J159" s="27"/>
      <c r="K159" s="27"/>
      <c r="L159" s="27"/>
      <c r="M159" s="27"/>
      <c r="N159" s="27"/>
      <c r="O159" s="27"/>
      <c r="P159" s="27"/>
    </row>
    <row r="160" spans="1:16">
      <c r="A160" s="30">
        <v>6</v>
      </c>
      <c r="B160" s="31">
        <v>3</v>
      </c>
      <c r="C160" s="31" t="str" cm="1">
        <f t="array" ref="C160">INDEX($P$5:$P$7,B160)</f>
        <v>7:10–8:35 م</v>
      </c>
      <c r="D160" s="31">
        <v>3</v>
      </c>
      <c r="E160" s="31" t="s">
        <v>174</v>
      </c>
      <c r="F160" s="32">
        <v>1</v>
      </c>
      <c r="G160" s="31" t="s">
        <v>730</v>
      </c>
      <c r="H160" s="27"/>
      <c r="I160" s="27"/>
      <c r="J160" s="27"/>
      <c r="K160" s="27"/>
      <c r="L160" s="27"/>
      <c r="M160" s="27"/>
      <c r="N160" s="27"/>
      <c r="O160" s="27"/>
      <c r="P160" s="27"/>
    </row>
    <row r="161" spans="1:16">
      <c r="A161" s="30">
        <v>6</v>
      </c>
      <c r="B161" s="31">
        <v>3</v>
      </c>
      <c r="C161" s="31" t="str" cm="1">
        <f t="array" ref="C161">INDEX($P$5:$P$7,B161)</f>
        <v>7:10–8:35 م</v>
      </c>
      <c r="D161" s="31">
        <v>4</v>
      </c>
      <c r="E161" s="31" t="s">
        <v>174</v>
      </c>
      <c r="F161" s="32">
        <v>1</v>
      </c>
      <c r="G161" s="31" t="s">
        <v>749</v>
      </c>
      <c r="H161" s="27"/>
      <c r="I161" s="27"/>
      <c r="J161" s="27"/>
      <c r="K161" s="27"/>
      <c r="L161" s="27"/>
      <c r="M161" s="27"/>
      <c r="N161" s="27"/>
      <c r="O161" s="27"/>
      <c r="P161" s="27"/>
    </row>
    <row r="162" spans="1:16">
      <c r="A162" s="30">
        <v>6</v>
      </c>
      <c r="B162" s="31">
        <v>3</v>
      </c>
      <c r="C162" s="31" t="str" cm="1">
        <f t="array" ref="C162">INDEX($P$5:$P$7,B162)</f>
        <v>7:10–8:35 م</v>
      </c>
      <c r="D162" s="31">
        <v>5</v>
      </c>
      <c r="E162" s="31" t="s">
        <v>174</v>
      </c>
      <c r="F162" s="32">
        <v>1</v>
      </c>
      <c r="G162" s="31" t="s">
        <v>778</v>
      </c>
      <c r="H162" s="27"/>
      <c r="I162" s="27"/>
      <c r="J162" s="27"/>
      <c r="K162" s="27"/>
      <c r="L162" s="27"/>
      <c r="M162" s="27"/>
      <c r="N162" s="27"/>
      <c r="O162" s="27"/>
      <c r="P162" s="27"/>
    </row>
    <row r="163" spans="1:16">
      <c r="A163" s="30">
        <v>6</v>
      </c>
      <c r="B163" s="31">
        <v>3</v>
      </c>
      <c r="C163" s="31" t="str" cm="1">
        <f t="array" ref="C163">INDEX($P$5:$P$7,B163)</f>
        <v>7:10–8:35 م</v>
      </c>
      <c r="D163" s="31">
        <v>6</v>
      </c>
      <c r="E163" s="31" t="s">
        <v>174</v>
      </c>
      <c r="F163" s="32">
        <v>1</v>
      </c>
      <c r="G163" s="31" t="s">
        <v>779</v>
      </c>
      <c r="H163" s="27"/>
      <c r="I163" s="27"/>
      <c r="J163" s="27"/>
      <c r="K163" s="27"/>
      <c r="L163" s="27"/>
      <c r="M163" s="27"/>
      <c r="N163" s="27"/>
      <c r="O163" s="27"/>
      <c r="P163" s="27"/>
    </row>
    <row r="164" spans="1:16">
      <c r="A164" s="30">
        <v>6</v>
      </c>
      <c r="B164" s="31">
        <v>3</v>
      </c>
      <c r="C164" s="31" t="str" cm="1">
        <f t="array" ref="C164">INDEX($P$5:$P$7,B164)</f>
        <v>7:10–8:35 م</v>
      </c>
      <c r="D164" s="31">
        <v>7</v>
      </c>
      <c r="E164" s="31" t="s">
        <v>174</v>
      </c>
      <c r="F164" s="32">
        <v>1</v>
      </c>
      <c r="G164" s="31" t="s">
        <v>617</v>
      </c>
      <c r="H164" s="27"/>
      <c r="I164" s="27"/>
      <c r="J164" s="27"/>
      <c r="K164" s="27"/>
      <c r="L164" s="27"/>
      <c r="M164" s="27"/>
      <c r="N164" s="27"/>
      <c r="O164" s="27"/>
      <c r="P164" s="27"/>
    </row>
    <row r="165" spans="1:16">
      <c r="A165" s="30">
        <v>6</v>
      </c>
      <c r="B165" s="31">
        <v>3</v>
      </c>
      <c r="C165" s="31" t="str" cm="1">
        <f t="array" ref="C165">INDEX($P$5:$P$7,B165)</f>
        <v>7:10–8:35 م</v>
      </c>
      <c r="D165" s="31">
        <v>8</v>
      </c>
      <c r="E165" s="31" t="s">
        <v>174</v>
      </c>
      <c r="F165" s="32">
        <v>1</v>
      </c>
      <c r="G165" s="31" t="s">
        <v>595</v>
      </c>
      <c r="H165" s="27"/>
      <c r="I165" s="27"/>
      <c r="J165" s="27"/>
      <c r="K165" s="27"/>
      <c r="L165" s="27"/>
      <c r="M165" s="27"/>
      <c r="N165" s="27"/>
      <c r="O165" s="27"/>
      <c r="P165" s="27"/>
    </row>
    <row r="166" spans="1:16">
      <c r="A166" s="30">
        <v>6</v>
      </c>
      <c r="B166" s="31">
        <v>3</v>
      </c>
      <c r="C166" s="31" t="str" cm="1">
        <f t="array" ref="C166">INDEX($P$5:$P$7,B166)</f>
        <v>7:10–8:35 م</v>
      </c>
      <c r="D166" s="31">
        <v>9</v>
      </c>
      <c r="E166" s="31" t="s">
        <v>174</v>
      </c>
      <c r="F166" s="32">
        <v>1</v>
      </c>
      <c r="G166" s="31" t="s">
        <v>573</v>
      </c>
      <c r="H166" s="27"/>
      <c r="I166" s="27"/>
      <c r="J166" s="27"/>
      <c r="K166" s="27"/>
      <c r="L166" s="27"/>
      <c r="M166" s="27"/>
      <c r="N166" s="27"/>
      <c r="O166" s="27"/>
      <c r="P166" s="27"/>
    </row>
    <row r="167" spans="1:16">
      <c r="A167" s="30">
        <v>7</v>
      </c>
      <c r="B167" s="31">
        <v>1</v>
      </c>
      <c r="C167" s="31" t="str" cm="1">
        <f t="array" ref="C167">INDEX($P$5:$P$7,B167)</f>
        <v>4:00–5:25 م</v>
      </c>
      <c r="D167" s="31">
        <v>1</v>
      </c>
      <c r="E167" s="31" t="s">
        <v>19</v>
      </c>
      <c r="F167" s="32">
        <v>1</v>
      </c>
      <c r="G167" s="31" t="s">
        <v>141</v>
      </c>
      <c r="H167" s="27"/>
      <c r="I167" s="27"/>
      <c r="J167" s="27"/>
      <c r="K167" s="27"/>
      <c r="L167" s="27"/>
      <c r="M167" s="27"/>
      <c r="N167" s="27"/>
      <c r="O167" s="27"/>
      <c r="P167" s="27"/>
    </row>
    <row r="168" spans="1:16">
      <c r="A168" s="30">
        <v>7</v>
      </c>
      <c r="B168" s="31">
        <v>1</v>
      </c>
      <c r="C168" s="31" t="str" cm="1">
        <f t="array" ref="C168">INDEX($P$5:$P$7,B168)</f>
        <v>4:00–5:25 م</v>
      </c>
      <c r="D168" s="31">
        <v>2</v>
      </c>
      <c r="E168" s="31" t="s">
        <v>19</v>
      </c>
      <c r="F168" s="32">
        <v>1</v>
      </c>
      <c r="G168" s="31" t="s">
        <v>114</v>
      </c>
      <c r="H168" s="27"/>
      <c r="I168" s="27"/>
      <c r="J168" s="27"/>
      <c r="K168" s="27"/>
      <c r="L168" s="27"/>
      <c r="M168" s="27"/>
      <c r="N168" s="27"/>
      <c r="O168" s="27"/>
      <c r="P168" s="27"/>
    </row>
    <row r="169" spans="1:16">
      <c r="A169" s="30">
        <v>7</v>
      </c>
      <c r="B169" s="31">
        <v>1</v>
      </c>
      <c r="C169" s="31" t="str" cm="1">
        <f t="array" ref="C169">INDEX($P$5:$P$7,B169)</f>
        <v>4:00–5:25 م</v>
      </c>
      <c r="D169" s="31">
        <v>3</v>
      </c>
      <c r="E169" s="31" t="s">
        <v>19</v>
      </c>
      <c r="F169" s="32">
        <v>1</v>
      </c>
      <c r="G169" s="31" t="s">
        <v>121</v>
      </c>
      <c r="H169" s="27"/>
      <c r="I169" s="27"/>
      <c r="J169" s="27"/>
      <c r="K169" s="27"/>
      <c r="L169" s="27"/>
      <c r="M169" s="27"/>
      <c r="N169" s="27"/>
      <c r="O169" s="27"/>
      <c r="P169" s="27"/>
    </row>
    <row r="170" spans="1:16">
      <c r="A170" s="30">
        <v>7</v>
      </c>
      <c r="B170" s="31">
        <v>1</v>
      </c>
      <c r="C170" s="31" t="str" cm="1">
        <f t="array" ref="C170">INDEX($P$5:$P$7,B170)</f>
        <v>4:00–5:25 م</v>
      </c>
      <c r="D170" s="31">
        <v>4</v>
      </c>
      <c r="E170" s="31" t="s">
        <v>19</v>
      </c>
      <c r="F170" s="32">
        <v>1</v>
      </c>
      <c r="G170" s="31" t="s">
        <v>142</v>
      </c>
      <c r="H170" s="27"/>
      <c r="I170" s="27"/>
      <c r="J170" s="27"/>
      <c r="K170" s="27"/>
      <c r="L170" s="27"/>
      <c r="M170" s="27"/>
      <c r="N170" s="27"/>
      <c r="O170" s="27"/>
      <c r="P170" s="27"/>
    </row>
    <row r="171" spans="1:16">
      <c r="A171" s="30">
        <v>7</v>
      </c>
      <c r="B171" s="31">
        <v>1</v>
      </c>
      <c r="C171" s="31" t="str" cm="1">
        <f t="array" ref="C171">INDEX($P$5:$P$7,B171)</f>
        <v>4:00–5:25 م</v>
      </c>
      <c r="D171" s="31">
        <v>5</v>
      </c>
      <c r="E171" s="31" t="s">
        <v>19</v>
      </c>
      <c r="F171" s="32">
        <v>1</v>
      </c>
      <c r="G171" s="31" t="s">
        <v>195</v>
      </c>
      <c r="H171" s="27"/>
      <c r="I171" s="27"/>
      <c r="J171" s="27"/>
      <c r="K171" s="27"/>
      <c r="L171" s="27"/>
      <c r="M171" s="27"/>
      <c r="N171" s="27"/>
      <c r="O171" s="27"/>
      <c r="P171" s="27"/>
    </row>
    <row r="172" spans="1:16">
      <c r="A172" s="30">
        <v>7</v>
      </c>
      <c r="B172" s="31">
        <v>1</v>
      </c>
      <c r="C172" s="31" t="str" cm="1">
        <f t="array" ref="C172">INDEX($P$5:$P$7,B172)</f>
        <v>4:00–5:25 م</v>
      </c>
      <c r="D172" s="31">
        <v>6</v>
      </c>
      <c r="E172" s="31" t="s">
        <v>19</v>
      </c>
      <c r="F172" s="32">
        <v>1</v>
      </c>
      <c r="G172" s="31" t="s">
        <v>196</v>
      </c>
      <c r="H172" s="27"/>
      <c r="I172" s="27"/>
      <c r="J172" s="27"/>
      <c r="K172" s="27"/>
      <c r="L172" s="27"/>
      <c r="M172" s="27"/>
      <c r="N172" s="27"/>
      <c r="O172" s="27"/>
      <c r="P172" s="27"/>
    </row>
    <row r="173" spans="1:16">
      <c r="A173" s="30">
        <v>7</v>
      </c>
      <c r="B173" s="31">
        <v>1</v>
      </c>
      <c r="C173" s="31" t="str" cm="1">
        <f t="array" ref="C173">INDEX($P$5:$P$7,B173)</f>
        <v>4:00–5:25 م</v>
      </c>
      <c r="D173" s="31">
        <v>7</v>
      </c>
      <c r="E173" s="31" t="s">
        <v>19</v>
      </c>
      <c r="F173" s="32">
        <v>1</v>
      </c>
      <c r="G173" s="31" t="s">
        <v>40</v>
      </c>
      <c r="H173" s="27"/>
      <c r="I173" s="27"/>
      <c r="J173" s="27"/>
      <c r="K173" s="27"/>
      <c r="L173" s="27"/>
      <c r="M173" s="27"/>
      <c r="N173" s="27"/>
      <c r="O173" s="27"/>
      <c r="P173" s="27"/>
    </row>
    <row r="174" spans="1:16">
      <c r="A174" s="30">
        <v>7</v>
      </c>
      <c r="B174" s="31">
        <v>1</v>
      </c>
      <c r="C174" s="31" t="str" cm="1">
        <f t="array" ref="C174">INDEX($P$5:$P$7,B174)</f>
        <v>4:00–5:25 م</v>
      </c>
      <c r="D174" s="31">
        <v>8</v>
      </c>
      <c r="E174" s="31" t="s">
        <v>19</v>
      </c>
      <c r="F174" s="32">
        <v>1</v>
      </c>
      <c r="G174" s="31" t="s">
        <v>33</v>
      </c>
      <c r="H174" s="27"/>
      <c r="I174" s="27"/>
      <c r="J174" s="27"/>
      <c r="K174" s="27"/>
      <c r="L174" s="27"/>
      <c r="M174" s="27"/>
      <c r="N174" s="27"/>
      <c r="O174" s="27"/>
      <c r="P174" s="27"/>
    </row>
    <row r="175" spans="1:16">
      <c r="A175" s="30">
        <v>7</v>
      </c>
      <c r="B175" s="31">
        <v>1</v>
      </c>
      <c r="C175" s="31" t="str" cm="1">
        <f t="array" ref="C175">INDEX($P$5:$P$7,B175)</f>
        <v>4:00–5:25 م</v>
      </c>
      <c r="D175" s="31">
        <v>9</v>
      </c>
      <c r="E175" s="31" t="s">
        <v>19</v>
      </c>
      <c r="F175" s="32">
        <v>1</v>
      </c>
      <c r="G175" s="31" t="s">
        <v>34</v>
      </c>
      <c r="H175" s="27"/>
      <c r="I175" s="27"/>
      <c r="J175" s="27"/>
      <c r="K175" s="27"/>
      <c r="L175" s="27"/>
      <c r="M175" s="27"/>
      <c r="N175" s="27"/>
      <c r="O175" s="27"/>
      <c r="P175" s="27"/>
    </row>
    <row r="176" spans="1:16">
      <c r="A176" s="30">
        <v>7</v>
      </c>
      <c r="B176" s="31">
        <v>2</v>
      </c>
      <c r="C176" s="31" t="str" cm="1">
        <f t="array" ref="C176">INDEX($P$5:$P$7,B176)</f>
        <v>5:35–7:00 م</v>
      </c>
      <c r="D176" s="31">
        <v>1</v>
      </c>
      <c r="E176" s="31" t="s">
        <v>95</v>
      </c>
      <c r="F176" s="32">
        <v>1</v>
      </c>
      <c r="G176" s="31" t="s">
        <v>381</v>
      </c>
      <c r="H176" s="27"/>
      <c r="I176" s="27"/>
      <c r="J176" s="27"/>
      <c r="K176" s="27"/>
      <c r="L176" s="27"/>
      <c r="M176" s="27"/>
      <c r="N176" s="27"/>
      <c r="O176" s="27"/>
      <c r="P176" s="27"/>
    </row>
    <row r="177" spans="1:16">
      <c r="A177" s="30">
        <v>7</v>
      </c>
      <c r="B177" s="31">
        <v>2</v>
      </c>
      <c r="C177" s="31" t="str" cm="1">
        <f t="array" ref="C177">INDEX($P$5:$P$7,B177)</f>
        <v>5:35–7:00 م</v>
      </c>
      <c r="D177" s="31">
        <v>2</v>
      </c>
      <c r="E177" s="31" t="s">
        <v>95</v>
      </c>
      <c r="F177" s="32">
        <v>1</v>
      </c>
      <c r="G177" s="31" t="s">
        <v>358</v>
      </c>
      <c r="H177" s="27"/>
      <c r="I177" s="27"/>
      <c r="J177" s="27"/>
      <c r="K177" s="27"/>
      <c r="L177" s="27"/>
      <c r="M177" s="27"/>
      <c r="N177" s="27"/>
      <c r="O177" s="27"/>
      <c r="P177" s="27"/>
    </row>
    <row r="178" spans="1:16">
      <c r="A178" s="30">
        <v>7</v>
      </c>
      <c r="B178" s="31">
        <v>2</v>
      </c>
      <c r="C178" s="31" t="str" cm="1">
        <f t="array" ref="C178">INDEX($P$5:$P$7,B178)</f>
        <v>5:35–7:00 م</v>
      </c>
      <c r="D178" s="31">
        <v>3</v>
      </c>
      <c r="E178" s="31" t="s">
        <v>95</v>
      </c>
      <c r="F178" s="32">
        <v>1</v>
      </c>
      <c r="G178" s="31" t="s">
        <v>368</v>
      </c>
      <c r="H178" s="27"/>
      <c r="I178" s="27"/>
      <c r="J178" s="27"/>
      <c r="K178" s="27"/>
      <c r="L178" s="27"/>
      <c r="M178" s="27"/>
      <c r="N178" s="27"/>
      <c r="O178" s="27"/>
      <c r="P178" s="27"/>
    </row>
    <row r="179" spans="1:16">
      <c r="A179" s="30">
        <v>7</v>
      </c>
      <c r="B179" s="31">
        <v>2</v>
      </c>
      <c r="C179" s="31" t="str" cm="1">
        <f t="array" ref="C179">INDEX($P$5:$P$7,B179)</f>
        <v>5:35–7:00 م</v>
      </c>
      <c r="D179" s="31">
        <v>4</v>
      </c>
      <c r="E179" s="31" t="s">
        <v>95</v>
      </c>
      <c r="F179" s="32">
        <v>1</v>
      </c>
      <c r="G179" s="31" t="s">
        <v>393</v>
      </c>
      <c r="H179" s="27"/>
      <c r="I179" s="27"/>
      <c r="J179" s="27"/>
      <c r="K179" s="27"/>
      <c r="L179" s="27"/>
      <c r="M179" s="27"/>
      <c r="N179" s="27"/>
      <c r="O179" s="27"/>
      <c r="P179" s="27"/>
    </row>
    <row r="180" spans="1:16">
      <c r="A180" s="30">
        <v>7</v>
      </c>
      <c r="B180" s="31">
        <v>2</v>
      </c>
      <c r="C180" s="31" t="str" cm="1">
        <f t="array" ref="C180">INDEX($P$5:$P$7,B180)</f>
        <v>5:35–7:00 م</v>
      </c>
      <c r="D180" s="31">
        <v>5</v>
      </c>
      <c r="E180" s="31" t="s">
        <v>95</v>
      </c>
      <c r="F180" s="32">
        <v>1</v>
      </c>
      <c r="G180" s="31" t="s">
        <v>436</v>
      </c>
      <c r="H180" s="27"/>
      <c r="I180" s="27"/>
      <c r="J180" s="27"/>
      <c r="K180" s="27"/>
      <c r="L180" s="27"/>
      <c r="M180" s="27"/>
      <c r="N180" s="27"/>
      <c r="O180" s="27"/>
      <c r="P180" s="27"/>
    </row>
    <row r="181" spans="1:16">
      <c r="A181" s="30">
        <v>7</v>
      </c>
      <c r="B181" s="31">
        <v>2</v>
      </c>
      <c r="C181" s="31" t="str" cm="1">
        <f t="array" ref="C181">INDEX($P$5:$P$7,B181)</f>
        <v>5:35–7:00 م</v>
      </c>
      <c r="D181" s="31">
        <v>6</v>
      </c>
      <c r="E181" s="31" t="s">
        <v>95</v>
      </c>
      <c r="F181" s="32">
        <v>1</v>
      </c>
      <c r="G181" s="31" t="s">
        <v>465</v>
      </c>
      <c r="H181" s="27"/>
      <c r="I181" s="27"/>
      <c r="J181" s="27"/>
      <c r="K181" s="27"/>
      <c r="L181" s="27"/>
      <c r="M181" s="27"/>
      <c r="N181" s="27"/>
      <c r="O181" s="27"/>
      <c r="P181" s="27"/>
    </row>
    <row r="182" spans="1:16">
      <c r="A182" s="30">
        <v>7</v>
      </c>
      <c r="B182" s="31">
        <v>2</v>
      </c>
      <c r="C182" s="31" t="str" cm="1">
        <f t="array" ref="C182">INDEX($P$5:$P$7,B182)</f>
        <v>5:35–7:00 م</v>
      </c>
      <c r="D182" s="31">
        <v>7</v>
      </c>
      <c r="E182" s="31" t="s">
        <v>95</v>
      </c>
      <c r="F182" s="32">
        <v>1</v>
      </c>
      <c r="G182" s="31" t="s">
        <v>466</v>
      </c>
      <c r="H182" s="27"/>
      <c r="I182" s="27"/>
      <c r="J182" s="27"/>
      <c r="K182" s="27"/>
      <c r="L182" s="27"/>
      <c r="M182" s="27"/>
      <c r="N182" s="27"/>
      <c r="O182" s="27"/>
      <c r="P182" s="27"/>
    </row>
    <row r="183" spans="1:16">
      <c r="A183" s="30">
        <v>7</v>
      </c>
      <c r="B183" s="31">
        <v>2</v>
      </c>
      <c r="C183" s="31" t="str" cm="1">
        <f t="array" ref="C183">INDEX($P$5:$P$7,B183)</f>
        <v>5:35–7:00 م</v>
      </c>
      <c r="D183" s="31">
        <v>8</v>
      </c>
      <c r="E183" s="31" t="s">
        <v>95</v>
      </c>
      <c r="F183" s="32">
        <v>1</v>
      </c>
      <c r="G183" s="31" t="s">
        <v>292</v>
      </c>
      <c r="H183" s="27"/>
      <c r="I183" s="27"/>
      <c r="J183" s="27"/>
      <c r="K183" s="27"/>
      <c r="L183" s="27"/>
      <c r="M183" s="27"/>
      <c r="N183" s="27"/>
      <c r="O183" s="27"/>
      <c r="P183" s="27"/>
    </row>
    <row r="184" spans="1:16">
      <c r="A184" s="30">
        <v>7</v>
      </c>
      <c r="B184" s="31">
        <v>2</v>
      </c>
      <c r="C184" s="31" t="str" cm="1">
        <f t="array" ref="C184">INDEX($P$5:$P$7,B184)</f>
        <v>5:35–7:00 م</v>
      </c>
      <c r="D184" s="31">
        <v>9</v>
      </c>
      <c r="E184" s="31" t="s">
        <v>95</v>
      </c>
      <c r="F184" s="32">
        <v>1</v>
      </c>
      <c r="G184" s="31" t="s">
        <v>284</v>
      </c>
      <c r="H184" s="27"/>
      <c r="I184" s="27"/>
      <c r="J184" s="27"/>
      <c r="K184" s="27"/>
      <c r="L184" s="27"/>
      <c r="M184" s="27"/>
      <c r="N184" s="27"/>
      <c r="O184" s="27"/>
      <c r="P184" s="27"/>
    </row>
    <row r="185" spans="1:16">
      <c r="A185" s="30">
        <v>7</v>
      </c>
      <c r="B185" s="31">
        <v>3</v>
      </c>
      <c r="C185" s="31" t="str" cm="1">
        <f t="array" ref="C185">INDEX($P$5:$P$7,B185)</f>
        <v>7:10–8:35 م</v>
      </c>
      <c r="D185" s="31">
        <v>1</v>
      </c>
      <c r="E185" s="31" t="s">
        <v>174</v>
      </c>
      <c r="F185" s="32">
        <v>1</v>
      </c>
      <c r="G185" s="31" t="s">
        <v>685</v>
      </c>
      <c r="H185" s="27"/>
      <c r="I185" s="27"/>
      <c r="J185" s="27"/>
      <c r="K185" s="27"/>
      <c r="L185" s="27"/>
      <c r="M185" s="27"/>
      <c r="N185" s="27"/>
      <c r="O185" s="27"/>
      <c r="P185" s="27"/>
    </row>
    <row r="186" spans="1:16">
      <c r="A186" s="30">
        <v>7</v>
      </c>
      <c r="B186" s="31">
        <v>3</v>
      </c>
      <c r="C186" s="31" t="str" cm="1">
        <f t="array" ref="C186">INDEX($P$5:$P$7,B186)</f>
        <v>7:10–8:35 م</v>
      </c>
      <c r="D186" s="31">
        <v>2</v>
      </c>
      <c r="E186" s="31" t="s">
        <v>174</v>
      </c>
      <c r="F186" s="32">
        <v>1</v>
      </c>
      <c r="G186" s="31" t="s">
        <v>674</v>
      </c>
      <c r="H186" s="27"/>
      <c r="I186" s="27"/>
      <c r="J186" s="27"/>
      <c r="K186" s="27"/>
      <c r="L186" s="27"/>
      <c r="M186" s="27"/>
      <c r="N186" s="27"/>
      <c r="O186" s="27"/>
      <c r="P186" s="27"/>
    </row>
    <row r="187" spans="1:16">
      <c r="A187" s="30">
        <v>7</v>
      </c>
      <c r="B187" s="31">
        <v>3</v>
      </c>
      <c r="C187" s="31" t="str" cm="1">
        <f t="array" ref="C187">INDEX($P$5:$P$7,B187)</f>
        <v>7:10–8:35 م</v>
      </c>
      <c r="D187" s="31">
        <v>3</v>
      </c>
      <c r="E187" s="31" t="s">
        <v>174</v>
      </c>
      <c r="F187" s="32">
        <v>1</v>
      </c>
      <c r="G187" s="31" t="s">
        <v>696</v>
      </c>
      <c r="H187" s="27"/>
      <c r="I187" s="27"/>
      <c r="J187" s="27"/>
      <c r="K187" s="27"/>
      <c r="L187" s="27"/>
      <c r="M187" s="27"/>
      <c r="N187" s="27"/>
      <c r="O187" s="27"/>
      <c r="P187" s="27"/>
    </row>
    <row r="188" spans="1:16">
      <c r="A188" s="30">
        <v>7</v>
      </c>
      <c r="B188" s="31">
        <v>3</v>
      </c>
      <c r="C188" s="31" t="str" cm="1">
        <f t="array" ref="C188">INDEX($P$5:$P$7,B188)</f>
        <v>7:10–8:35 م</v>
      </c>
      <c r="D188" s="31">
        <v>4</v>
      </c>
      <c r="E188" s="31" t="s">
        <v>174</v>
      </c>
      <c r="F188" s="32">
        <v>1</v>
      </c>
      <c r="G188" s="31" t="s">
        <v>731</v>
      </c>
      <c r="H188" s="27"/>
      <c r="I188" s="27"/>
      <c r="J188" s="27"/>
      <c r="K188" s="27"/>
      <c r="L188" s="27"/>
      <c r="M188" s="27"/>
      <c r="N188" s="27"/>
      <c r="O188" s="27"/>
      <c r="P188" s="27"/>
    </row>
    <row r="189" spans="1:16">
      <c r="A189" s="30">
        <v>7</v>
      </c>
      <c r="B189" s="31">
        <v>3</v>
      </c>
      <c r="C189" s="31" t="str" cm="1">
        <f t="array" ref="C189">INDEX($P$5:$P$7,B189)</f>
        <v>7:10–8:35 م</v>
      </c>
      <c r="D189" s="31">
        <v>5</v>
      </c>
      <c r="E189" s="31" t="s">
        <v>174</v>
      </c>
      <c r="F189" s="32">
        <v>1</v>
      </c>
      <c r="G189" s="31" t="s">
        <v>750</v>
      </c>
      <c r="H189" s="27"/>
      <c r="I189" s="27"/>
      <c r="J189" s="27"/>
      <c r="K189" s="27"/>
      <c r="L189" s="27"/>
      <c r="M189" s="27"/>
      <c r="N189" s="27"/>
      <c r="O189" s="27"/>
      <c r="P189" s="27"/>
    </row>
    <row r="190" spans="1:16">
      <c r="A190" s="30">
        <v>7</v>
      </c>
      <c r="B190" s="31">
        <v>3</v>
      </c>
      <c r="C190" s="31" t="str" cm="1">
        <f t="array" ref="C190">INDEX($P$5:$P$7,B190)</f>
        <v>7:10–8:35 م</v>
      </c>
      <c r="D190" s="31">
        <v>6</v>
      </c>
      <c r="E190" s="31" t="s">
        <v>174</v>
      </c>
      <c r="F190" s="32">
        <v>1</v>
      </c>
      <c r="G190" s="31" t="s">
        <v>780</v>
      </c>
      <c r="H190" s="27"/>
      <c r="I190" s="27"/>
      <c r="J190" s="27"/>
      <c r="K190" s="27"/>
      <c r="L190" s="27"/>
      <c r="M190" s="27"/>
      <c r="N190" s="27"/>
      <c r="O190" s="27"/>
      <c r="P190" s="27"/>
    </row>
    <row r="191" spans="1:16">
      <c r="A191" s="30">
        <v>7</v>
      </c>
      <c r="B191" s="31">
        <v>3</v>
      </c>
      <c r="C191" s="31" t="str" cm="1">
        <f t="array" ref="C191">INDEX($P$5:$P$7,B191)</f>
        <v>7:10–8:35 م</v>
      </c>
      <c r="D191" s="31">
        <v>7</v>
      </c>
      <c r="E191" s="31" t="s">
        <v>174</v>
      </c>
      <c r="F191" s="32">
        <v>1</v>
      </c>
      <c r="G191" s="31" t="s">
        <v>781</v>
      </c>
      <c r="H191" s="27"/>
      <c r="I191" s="27"/>
      <c r="J191" s="27"/>
      <c r="K191" s="27"/>
      <c r="L191" s="27"/>
      <c r="M191" s="27"/>
      <c r="N191" s="27"/>
      <c r="O191" s="27"/>
      <c r="P191" s="27"/>
    </row>
    <row r="192" spans="1:16">
      <c r="A192" s="30">
        <v>7</v>
      </c>
      <c r="B192" s="31">
        <v>3</v>
      </c>
      <c r="C192" s="31" t="str" cm="1">
        <f t="array" ref="C192">INDEX($P$5:$P$7,B192)</f>
        <v>7:10–8:35 م</v>
      </c>
      <c r="D192" s="31">
        <v>8</v>
      </c>
      <c r="E192" s="31" t="s">
        <v>174</v>
      </c>
      <c r="F192" s="32">
        <v>1</v>
      </c>
      <c r="G192" s="31" t="s">
        <v>574</v>
      </c>
      <c r="H192" s="27"/>
      <c r="I192" s="27"/>
      <c r="J192" s="27"/>
      <c r="K192" s="27"/>
      <c r="L192" s="27"/>
      <c r="M192" s="27"/>
      <c r="N192" s="27"/>
      <c r="O192" s="27"/>
      <c r="P192" s="27"/>
    </row>
    <row r="193" spans="1:16">
      <c r="A193" s="30">
        <v>7</v>
      </c>
      <c r="B193" s="31">
        <v>3</v>
      </c>
      <c r="C193" s="31" t="str" cm="1">
        <f t="array" ref="C193">INDEX($P$5:$P$7,B193)</f>
        <v>7:10–8:35 م</v>
      </c>
      <c r="D193" s="31">
        <v>9</v>
      </c>
      <c r="E193" s="31" t="s">
        <v>174</v>
      </c>
      <c r="F193" s="32">
        <v>1</v>
      </c>
      <c r="G193" s="31" t="s">
        <v>552</v>
      </c>
      <c r="H193" s="27"/>
      <c r="I193" s="27"/>
      <c r="J193" s="27"/>
      <c r="K193" s="27"/>
      <c r="L193" s="27"/>
      <c r="M193" s="27"/>
      <c r="N193" s="27"/>
      <c r="O193" s="27"/>
      <c r="P193" s="27"/>
    </row>
    <row r="194" spans="1:16">
      <c r="A194" s="30">
        <v>8</v>
      </c>
      <c r="B194" s="31">
        <v>1</v>
      </c>
      <c r="C194" s="31" t="str" cm="1">
        <f t="array" ref="C194">INDEX($P$5:$P$7,B194)</f>
        <v>4:00–5:25 م</v>
      </c>
      <c r="D194" s="31">
        <v>1</v>
      </c>
      <c r="E194" s="31" t="s">
        <v>19</v>
      </c>
      <c r="F194" s="32">
        <v>1</v>
      </c>
      <c r="G194" s="31" t="s">
        <v>143</v>
      </c>
      <c r="H194" s="27"/>
      <c r="I194" s="27"/>
      <c r="J194" s="27"/>
      <c r="K194" s="27"/>
      <c r="L194" s="27"/>
      <c r="M194" s="27"/>
      <c r="N194" s="27"/>
      <c r="O194" s="27"/>
      <c r="P194" s="27"/>
    </row>
    <row r="195" spans="1:16">
      <c r="A195" s="30">
        <v>8</v>
      </c>
      <c r="B195" s="31">
        <v>1</v>
      </c>
      <c r="C195" s="31" t="str" cm="1">
        <f t="array" ref="C195">INDEX($P$5:$P$7,B195)</f>
        <v>4:00–5:25 م</v>
      </c>
      <c r="D195" s="31">
        <v>2</v>
      </c>
      <c r="E195" s="31" t="s">
        <v>19</v>
      </c>
      <c r="F195" s="32">
        <v>1</v>
      </c>
      <c r="G195" s="31" t="s">
        <v>107</v>
      </c>
      <c r="H195" s="27"/>
      <c r="I195" s="27"/>
      <c r="J195" s="27"/>
      <c r="K195" s="27"/>
      <c r="L195" s="27"/>
      <c r="M195" s="27"/>
      <c r="N195" s="27"/>
      <c r="O195" s="27"/>
      <c r="P195" s="27"/>
    </row>
    <row r="196" spans="1:16">
      <c r="A196" s="30">
        <v>8</v>
      </c>
      <c r="B196" s="31">
        <v>1</v>
      </c>
      <c r="C196" s="31" t="str" cm="1">
        <f t="array" ref="C196">INDEX($P$5:$P$7,B196)</f>
        <v>4:00–5:25 م</v>
      </c>
      <c r="D196" s="31">
        <v>3</v>
      </c>
      <c r="E196" s="31" t="s">
        <v>19</v>
      </c>
      <c r="F196" s="32">
        <v>1</v>
      </c>
      <c r="G196" s="31" t="s">
        <v>115</v>
      </c>
      <c r="H196" s="27"/>
      <c r="I196" s="27"/>
      <c r="J196" s="27"/>
      <c r="K196" s="27"/>
      <c r="L196" s="27"/>
      <c r="M196" s="27"/>
      <c r="N196" s="27"/>
      <c r="O196" s="27"/>
      <c r="P196" s="27"/>
    </row>
    <row r="197" spans="1:16">
      <c r="A197" s="30">
        <v>8</v>
      </c>
      <c r="B197" s="31">
        <v>1</v>
      </c>
      <c r="C197" s="31" t="str" cm="1">
        <f t="array" ref="C197">INDEX($P$5:$P$7,B197)</f>
        <v>4:00–5:25 م</v>
      </c>
      <c r="D197" s="31">
        <v>4</v>
      </c>
      <c r="E197" s="31" t="s">
        <v>19</v>
      </c>
      <c r="F197" s="32">
        <v>1</v>
      </c>
      <c r="G197" s="31" t="s">
        <v>122</v>
      </c>
      <c r="H197" s="27"/>
      <c r="I197" s="27"/>
      <c r="J197" s="27"/>
      <c r="K197" s="27"/>
      <c r="L197" s="27"/>
      <c r="M197" s="27"/>
      <c r="N197" s="27"/>
      <c r="O197" s="27"/>
      <c r="P197" s="27"/>
    </row>
    <row r="198" spans="1:16">
      <c r="A198" s="30">
        <v>8</v>
      </c>
      <c r="B198" s="31">
        <v>1</v>
      </c>
      <c r="C198" s="31" t="str" cm="1">
        <f t="array" ref="C198">INDEX($P$5:$P$7,B198)</f>
        <v>4:00–5:25 م</v>
      </c>
      <c r="D198" s="31">
        <v>5</v>
      </c>
      <c r="E198" s="31" t="s">
        <v>19</v>
      </c>
      <c r="F198" s="32">
        <v>1</v>
      </c>
      <c r="G198" s="31" t="s">
        <v>144</v>
      </c>
      <c r="H198" s="27"/>
      <c r="I198" s="27"/>
      <c r="J198" s="27"/>
      <c r="K198" s="27"/>
      <c r="L198" s="27"/>
      <c r="M198" s="27"/>
      <c r="N198" s="27"/>
      <c r="O198" s="27"/>
      <c r="P198" s="27"/>
    </row>
    <row r="199" spans="1:16">
      <c r="A199" s="30">
        <v>8</v>
      </c>
      <c r="B199" s="31">
        <v>1</v>
      </c>
      <c r="C199" s="31" t="str" cm="1">
        <f t="array" ref="C199">INDEX($P$5:$P$7,B199)</f>
        <v>4:00–5:25 م</v>
      </c>
      <c r="D199" s="31">
        <v>6</v>
      </c>
      <c r="E199" s="31" t="s">
        <v>19</v>
      </c>
      <c r="F199" s="32">
        <v>1</v>
      </c>
      <c r="G199" s="31" t="s">
        <v>197</v>
      </c>
      <c r="H199" s="27"/>
      <c r="I199" s="27"/>
      <c r="J199" s="27"/>
      <c r="K199" s="27"/>
      <c r="L199" s="27"/>
      <c r="M199" s="27"/>
      <c r="N199" s="27"/>
      <c r="O199" s="27"/>
      <c r="P199" s="27"/>
    </row>
    <row r="200" spans="1:16">
      <c r="A200" s="30">
        <v>8</v>
      </c>
      <c r="B200" s="31">
        <v>1</v>
      </c>
      <c r="C200" s="31" t="str" cm="1">
        <f t="array" ref="C200">INDEX($P$5:$P$7,B200)</f>
        <v>4:00–5:25 م</v>
      </c>
      <c r="D200" s="31">
        <v>7</v>
      </c>
      <c r="E200" s="31" t="s">
        <v>19</v>
      </c>
      <c r="F200" s="32">
        <v>1</v>
      </c>
      <c r="G200" s="31" t="s">
        <v>198</v>
      </c>
      <c r="H200" s="27"/>
      <c r="I200" s="27"/>
      <c r="J200" s="27"/>
      <c r="K200" s="27"/>
      <c r="L200" s="27"/>
      <c r="M200" s="27"/>
      <c r="N200" s="27"/>
      <c r="O200" s="27"/>
      <c r="P200" s="27"/>
    </row>
    <row r="201" spans="1:16">
      <c r="A201" s="30">
        <v>8</v>
      </c>
      <c r="B201" s="31">
        <v>1</v>
      </c>
      <c r="C201" s="31" t="str" cm="1">
        <f t="array" ref="C201">INDEX($P$5:$P$7,B201)</f>
        <v>4:00–5:25 م</v>
      </c>
      <c r="D201" s="31">
        <v>8</v>
      </c>
      <c r="E201" s="31" t="s">
        <v>19</v>
      </c>
      <c r="F201" s="32">
        <v>1</v>
      </c>
      <c r="G201" s="31" t="s">
        <v>21</v>
      </c>
      <c r="H201" s="27"/>
      <c r="I201" s="27"/>
      <c r="J201" s="27"/>
      <c r="K201" s="27"/>
      <c r="L201" s="27"/>
      <c r="M201" s="27"/>
      <c r="N201" s="27"/>
      <c r="O201" s="27"/>
      <c r="P201" s="27"/>
    </row>
    <row r="202" spans="1:16">
      <c r="A202" s="30">
        <v>8</v>
      </c>
      <c r="B202" s="31">
        <v>1</v>
      </c>
      <c r="C202" s="31" t="str" cm="1">
        <f t="array" ref="C202">INDEX($P$5:$P$7,B202)</f>
        <v>4:00–5:25 م</v>
      </c>
      <c r="D202" s="31">
        <v>9</v>
      </c>
      <c r="E202" s="31" t="s">
        <v>19</v>
      </c>
      <c r="F202" s="32">
        <v>1</v>
      </c>
      <c r="G202" s="31" t="s">
        <v>22</v>
      </c>
      <c r="H202" s="27"/>
      <c r="I202" s="27"/>
      <c r="J202" s="27"/>
      <c r="K202" s="27"/>
      <c r="L202" s="27"/>
      <c r="M202" s="27"/>
      <c r="N202" s="27"/>
      <c r="O202" s="27"/>
      <c r="P202" s="27"/>
    </row>
    <row r="203" spans="1:16">
      <c r="A203" s="30">
        <v>8</v>
      </c>
      <c r="B203" s="31">
        <v>2</v>
      </c>
      <c r="C203" s="31" t="str" cm="1">
        <f t="array" ref="C203">INDEX($P$5:$P$7,B203)</f>
        <v>5:35–7:00 م</v>
      </c>
      <c r="D203" s="31">
        <v>1</v>
      </c>
      <c r="E203" s="31" t="s">
        <v>95</v>
      </c>
      <c r="F203" s="32">
        <v>1</v>
      </c>
      <c r="G203" s="31" t="s">
        <v>415</v>
      </c>
      <c r="H203" s="27"/>
      <c r="I203" s="27"/>
      <c r="J203" s="27"/>
      <c r="K203" s="27"/>
      <c r="L203" s="27"/>
      <c r="M203" s="27"/>
      <c r="N203" s="27"/>
      <c r="O203" s="27"/>
      <c r="P203" s="27"/>
    </row>
    <row r="204" spans="1:16">
      <c r="A204" s="30">
        <v>8</v>
      </c>
      <c r="B204" s="31">
        <v>2</v>
      </c>
      <c r="C204" s="31" t="str" cm="1">
        <f t="array" ref="C204">INDEX($P$5:$P$7,B204)</f>
        <v>5:35–7:00 م</v>
      </c>
      <c r="D204" s="31">
        <v>2</v>
      </c>
      <c r="E204" s="31" t="s">
        <v>95</v>
      </c>
      <c r="F204" s="32">
        <v>1</v>
      </c>
      <c r="G204" s="31" t="s">
        <v>352</v>
      </c>
      <c r="H204" s="27"/>
      <c r="I204" s="27"/>
      <c r="J204" s="27"/>
      <c r="K204" s="27"/>
      <c r="L204" s="27"/>
      <c r="M204" s="27"/>
      <c r="N204" s="27"/>
      <c r="O204" s="27"/>
      <c r="P204" s="27"/>
    </row>
    <row r="205" spans="1:16">
      <c r="A205" s="30">
        <v>8</v>
      </c>
      <c r="B205" s="31">
        <v>2</v>
      </c>
      <c r="C205" s="31" t="str" cm="1">
        <f t="array" ref="C205">INDEX($P$5:$P$7,B205)</f>
        <v>5:35–7:00 م</v>
      </c>
      <c r="D205" s="31">
        <v>3</v>
      </c>
      <c r="E205" s="31" t="s">
        <v>95</v>
      </c>
      <c r="F205" s="32">
        <v>1</v>
      </c>
      <c r="G205" s="31" t="s">
        <v>359</v>
      </c>
      <c r="H205" s="27"/>
      <c r="I205" s="27"/>
      <c r="J205" s="27"/>
      <c r="K205" s="27"/>
      <c r="L205" s="27"/>
      <c r="M205" s="27"/>
      <c r="N205" s="27"/>
      <c r="O205" s="27"/>
      <c r="P205" s="27"/>
    </row>
    <row r="206" spans="1:16">
      <c r="A206" s="30">
        <v>8</v>
      </c>
      <c r="B206" s="31">
        <v>2</v>
      </c>
      <c r="C206" s="31" t="str" cm="1">
        <f t="array" ref="C206">INDEX($P$5:$P$7,B206)</f>
        <v>5:35–7:00 م</v>
      </c>
      <c r="D206" s="31">
        <v>4</v>
      </c>
      <c r="E206" s="31" t="s">
        <v>95</v>
      </c>
      <c r="F206" s="32">
        <v>1</v>
      </c>
      <c r="G206" s="31" t="s">
        <v>369</v>
      </c>
      <c r="H206" s="27"/>
      <c r="I206" s="27"/>
      <c r="J206" s="27"/>
      <c r="K206" s="27"/>
      <c r="L206" s="27"/>
      <c r="M206" s="27"/>
      <c r="N206" s="27"/>
      <c r="O206" s="27"/>
      <c r="P206" s="27"/>
    </row>
    <row r="207" spans="1:16">
      <c r="A207" s="30">
        <v>8</v>
      </c>
      <c r="B207" s="31">
        <v>2</v>
      </c>
      <c r="C207" s="31" t="str" cm="1">
        <f t="array" ref="C207">INDEX($P$5:$P$7,B207)</f>
        <v>5:35–7:00 م</v>
      </c>
      <c r="D207" s="31">
        <v>5</v>
      </c>
      <c r="E207" s="31" t="s">
        <v>95</v>
      </c>
      <c r="F207" s="32">
        <v>1</v>
      </c>
      <c r="G207" s="31" t="s">
        <v>395</v>
      </c>
      <c r="H207" s="27"/>
      <c r="I207" s="27"/>
      <c r="J207" s="27"/>
      <c r="K207" s="27"/>
      <c r="L207" s="27"/>
      <c r="M207" s="27"/>
      <c r="N207" s="27"/>
      <c r="O207" s="27"/>
      <c r="P207" s="27"/>
    </row>
    <row r="208" spans="1:16">
      <c r="A208" s="30">
        <v>8</v>
      </c>
      <c r="B208" s="31">
        <v>2</v>
      </c>
      <c r="C208" s="31" t="str" cm="1">
        <f t="array" ref="C208">INDEX($P$5:$P$7,B208)</f>
        <v>5:35–7:00 م</v>
      </c>
      <c r="D208" s="31">
        <v>6</v>
      </c>
      <c r="E208" s="31" t="s">
        <v>95</v>
      </c>
      <c r="F208" s="32">
        <v>1</v>
      </c>
      <c r="G208" s="31" t="s">
        <v>437</v>
      </c>
      <c r="H208" s="27"/>
      <c r="I208" s="27"/>
      <c r="J208" s="27"/>
      <c r="K208" s="27"/>
      <c r="L208" s="27"/>
      <c r="M208" s="27"/>
      <c r="N208" s="27"/>
      <c r="O208" s="27"/>
      <c r="P208" s="27"/>
    </row>
    <row r="209" spans="1:16">
      <c r="A209" s="30">
        <v>8</v>
      </c>
      <c r="B209" s="31">
        <v>2</v>
      </c>
      <c r="C209" s="31" t="str" cm="1">
        <f t="array" ref="C209">INDEX($P$5:$P$7,B209)</f>
        <v>5:35–7:00 م</v>
      </c>
      <c r="D209" s="31">
        <v>7</v>
      </c>
      <c r="E209" s="31" t="s">
        <v>95</v>
      </c>
      <c r="F209" s="32">
        <v>1</v>
      </c>
      <c r="G209" s="31" t="s">
        <v>467</v>
      </c>
      <c r="H209" s="27"/>
      <c r="I209" s="27"/>
      <c r="J209" s="27"/>
      <c r="K209" s="27"/>
      <c r="L209" s="27"/>
      <c r="M209" s="27"/>
      <c r="N209" s="27"/>
      <c r="O209" s="27"/>
      <c r="P209" s="27"/>
    </row>
    <row r="210" spans="1:16">
      <c r="A210" s="30">
        <v>8</v>
      </c>
      <c r="B210" s="31">
        <v>2</v>
      </c>
      <c r="C210" s="31" t="str" cm="1">
        <f t="array" ref="C210">INDEX($P$5:$P$7,B210)</f>
        <v>5:35–7:00 م</v>
      </c>
      <c r="D210" s="31">
        <v>8</v>
      </c>
      <c r="E210" s="31" t="s">
        <v>95</v>
      </c>
      <c r="F210" s="32">
        <v>1</v>
      </c>
      <c r="G210" s="31" t="s">
        <v>468</v>
      </c>
      <c r="H210" s="27"/>
      <c r="I210" s="27"/>
      <c r="J210" s="27"/>
      <c r="K210" s="27"/>
      <c r="L210" s="27"/>
      <c r="M210" s="27"/>
      <c r="N210" s="27"/>
      <c r="O210" s="27"/>
      <c r="P210" s="27"/>
    </row>
    <row r="211" spans="1:16">
      <c r="A211" s="30">
        <v>8</v>
      </c>
      <c r="B211" s="31">
        <v>2</v>
      </c>
      <c r="C211" s="31" t="str" cm="1">
        <f t="array" ref="C211">INDEX($P$5:$P$7,B211)</f>
        <v>5:35–7:00 م</v>
      </c>
      <c r="D211" s="31">
        <v>9</v>
      </c>
      <c r="E211" s="31" t="s">
        <v>95</v>
      </c>
      <c r="F211" s="32">
        <v>1</v>
      </c>
      <c r="G211" s="31" t="s">
        <v>269</v>
      </c>
      <c r="H211" s="27"/>
      <c r="I211" s="27"/>
      <c r="J211" s="27"/>
      <c r="K211" s="27"/>
      <c r="L211" s="27"/>
      <c r="M211" s="27"/>
      <c r="N211" s="27"/>
      <c r="O211" s="27"/>
      <c r="P211" s="27"/>
    </row>
    <row r="212" spans="1:16">
      <c r="A212" s="30">
        <v>8</v>
      </c>
      <c r="B212" s="31">
        <v>3</v>
      </c>
      <c r="C212" s="31" t="str" cm="1">
        <f t="array" ref="C212">INDEX($P$5:$P$7,B212)</f>
        <v>7:10–8:35 م</v>
      </c>
      <c r="D212" s="31">
        <v>1</v>
      </c>
      <c r="E212" s="31" t="s">
        <v>174</v>
      </c>
      <c r="F212" s="32">
        <v>1</v>
      </c>
      <c r="G212" s="31" t="s">
        <v>711</v>
      </c>
      <c r="H212" s="27"/>
      <c r="I212" s="27"/>
      <c r="J212" s="27"/>
      <c r="K212" s="27"/>
      <c r="L212" s="27"/>
      <c r="M212" s="27"/>
      <c r="N212" s="27"/>
      <c r="O212" s="27"/>
      <c r="P212" s="27"/>
    </row>
    <row r="213" spans="1:16">
      <c r="A213" s="30">
        <v>8</v>
      </c>
      <c r="B213" s="31">
        <v>3</v>
      </c>
      <c r="C213" s="31" t="str" cm="1">
        <f t="array" ref="C213">INDEX($P$5:$P$7,B213)</f>
        <v>7:10–8:35 م</v>
      </c>
      <c r="D213" s="31">
        <v>2</v>
      </c>
      <c r="E213" s="31" t="s">
        <v>174</v>
      </c>
      <c r="F213" s="32">
        <v>1</v>
      </c>
      <c r="G213" s="31" t="s">
        <v>665</v>
      </c>
      <c r="H213" s="27"/>
      <c r="I213" s="27"/>
      <c r="J213" s="27"/>
      <c r="K213" s="27"/>
      <c r="L213" s="27"/>
      <c r="M213" s="27"/>
      <c r="N213" s="27"/>
      <c r="O213" s="27"/>
      <c r="P213" s="27"/>
    </row>
    <row r="214" spans="1:16">
      <c r="A214" s="30">
        <v>8</v>
      </c>
      <c r="B214" s="31">
        <v>3</v>
      </c>
      <c r="C214" s="31" t="str" cm="1">
        <f t="array" ref="C214">INDEX($P$5:$P$7,B214)</f>
        <v>7:10–8:35 م</v>
      </c>
      <c r="D214" s="31">
        <v>3</v>
      </c>
      <c r="E214" s="31" t="s">
        <v>174</v>
      </c>
      <c r="F214" s="32">
        <v>1</v>
      </c>
      <c r="G214" s="31" t="s">
        <v>675</v>
      </c>
      <c r="H214" s="27"/>
      <c r="I214" s="27"/>
      <c r="J214" s="27"/>
      <c r="K214" s="27"/>
      <c r="L214" s="27"/>
      <c r="M214" s="27"/>
      <c r="N214" s="27"/>
      <c r="O214" s="27"/>
      <c r="P214" s="27"/>
    </row>
    <row r="215" spans="1:16">
      <c r="A215" s="30">
        <v>8</v>
      </c>
      <c r="B215" s="31">
        <v>3</v>
      </c>
      <c r="C215" s="31" t="str" cm="1">
        <f t="array" ref="C215">INDEX($P$5:$P$7,B215)</f>
        <v>7:10–8:35 م</v>
      </c>
      <c r="D215" s="31">
        <v>4</v>
      </c>
      <c r="E215" s="31" t="s">
        <v>174</v>
      </c>
      <c r="F215" s="32">
        <v>1</v>
      </c>
      <c r="G215" s="31" t="s">
        <v>699</v>
      </c>
      <c r="H215" s="27"/>
      <c r="I215" s="27"/>
      <c r="J215" s="27"/>
      <c r="K215" s="27"/>
      <c r="L215" s="27"/>
      <c r="M215" s="27"/>
      <c r="N215" s="27"/>
      <c r="O215" s="27"/>
      <c r="P215" s="27"/>
    </row>
    <row r="216" spans="1:16">
      <c r="A216" s="30">
        <v>8</v>
      </c>
      <c r="B216" s="31">
        <v>3</v>
      </c>
      <c r="C216" s="31" t="str" cm="1">
        <f t="array" ref="C216">INDEX($P$5:$P$7,B216)</f>
        <v>7:10–8:35 م</v>
      </c>
      <c r="D216" s="31">
        <v>5</v>
      </c>
      <c r="E216" s="31" t="s">
        <v>174</v>
      </c>
      <c r="F216" s="32">
        <v>1</v>
      </c>
      <c r="G216" s="31" t="s">
        <v>732</v>
      </c>
      <c r="H216" s="27"/>
      <c r="I216" s="27"/>
      <c r="J216" s="27"/>
      <c r="K216" s="27"/>
      <c r="L216" s="27"/>
      <c r="M216" s="27"/>
      <c r="N216" s="27"/>
      <c r="O216" s="27"/>
      <c r="P216" s="27"/>
    </row>
    <row r="217" spans="1:16">
      <c r="A217" s="30">
        <v>8</v>
      </c>
      <c r="B217" s="31">
        <v>3</v>
      </c>
      <c r="C217" s="31" t="str" cm="1">
        <f t="array" ref="C217">INDEX($P$5:$P$7,B217)</f>
        <v>7:10–8:35 م</v>
      </c>
      <c r="D217" s="31">
        <v>6</v>
      </c>
      <c r="E217" s="31" t="s">
        <v>174</v>
      </c>
      <c r="F217" s="32">
        <v>1</v>
      </c>
      <c r="G217" s="31" t="s">
        <v>751</v>
      </c>
      <c r="H217" s="27"/>
      <c r="I217" s="27"/>
      <c r="J217" s="27"/>
      <c r="K217" s="27"/>
      <c r="L217" s="27"/>
      <c r="M217" s="27"/>
      <c r="N217" s="27"/>
      <c r="O217" s="27"/>
      <c r="P217" s="27"/>
    </row>
    <row r="218" spans="1:16">
      <c r="A218" s="30">
        <v>8</v>
      </c>
      <c r="B218" s="31">
        <v>3</v>
      </c>
      <c r="C218" s="31" t="str" cm="1">
        <f t="array" ref="C218">INDEX($P$5:$P$7,B218)</f>
        <v>7:10–8:35 م</v>
      </c>
      <c r="D218" s="31">
        <v>7</v>
      </c>
      <c r="E218" s="31" t="s">
        <v>174</v>
      </c>
      <c r="F218" s="32">
        <v>1</v>
      </c>
      <c r="G218" s="31" t="s">
        <v>782</v>
      </c>
      <c r="H218" s="27"/>
      <c r="I218" s="27"/>
      <c r="J218" s="27"/>
      <c r="K218" s="27"/>
      <c r="L218" s="27"/>
      <c r="M218" s="27"/>
      <c r="N218" s="27"/>
      <c r="O218" s="27"/>
      <c r="P218" s="27"/>
    </row>
    <row r="219" spans="1:16">
      <c r="A219" s="30">
        <v>8</v>
      </c>
      <c r="B219" s="31">
        <v>3</v>
      </c>
      <c r="C219" s="31" t="str" cm="1">
        <f t="array" ref="C219">INDEX($P$5:$P$7,B219)</f>
        <v>7:10–8:35 م</v>
      </c>
      <c r="D219" s="31">
        <v>8</v>
      </c>
      <c r="E219" s="31" t="s">
        <v>174</v>
      </c>
      <c r="F219" s="32">
        <v>1</v>
      </c>
      <c r="G219" s="31" t="s">
        <v>783</v>
      </c>
      <c r="H219" s="27"/>
      <c r="I219" s="27"/>
      <c r="J219" s="27"/>
      <c r="K219" s="27"/>
      <c r="L219" s="27"/>
      <c r="M219" s="27"/>
      <c r="N219" s="27"/>
      <c r="O219" s="27"/>
      <c r="P219" s="27"/>
    </row>
    <row r="220" spans="1:16">
      <c r="A220" s="30">
        <v>8</v>
      </c>
      <c r="B220" s="31">
        <v>3</v>
      </c>
      <c r="C220" s="31" t="str" cm="1">
        <f t="array" ref="C220">INDEX($P$5:$P$7,B220)</f>
        <v>7:10–8:35 م</v>
      </c>
      <c r="D220" s="31">
        <v>9</v>
      </c>
      <c r="E220" s="31" t="s">
        <v>174</v>
      </c>
      <c r="F220" s="32">
        <v>1</v>
      </c>
      <c r="G220" s="31" t="s">
        <v>532</v>
      </c>
      <c r="H220" s="27"/>
      <c r="I220" s="27"/>
      <c r="J220" s="27"/>
      <c r="K220" s="27"/>
      <c r="L220" s="27"/>
      <c r="M220" s="27"/>
      <c r="N220" s="27"/>
      <c r="O220" s="27"/>
      <c r="P220" s="27"/>
    </row>
    <row r="221" spans="1:16">
      <c r="A221" s="30">
        <v>9</v>
      </c>
      <c r="B221" s="31">
        <v>1</v>
      </c>
      <c r="C221" s="31" t="str" cm="1">
        <f t="array" ref="C221">INDEX($P$5:$P$7,B221)</f>
        <v>4:00–5:25 م</v>
      </c>
      <c r="D221" s="31">
        <v>1</v>
      </c>
      <c r="E221" s="31" t="s">
        <v>19</v>
      </c>
      <c r="F221" s="32">
        <v>1</v>
      </c>
      <c r="G221" s="31" t="s">
        <v>83</v>
      </c>
      <c r="H221" s="27"/>
      <c r="I221" s="27"/>
      <c r="J221" s="27"/>
      <c r="K221" s="27"/>
      <c r="L221" s="27"/>
      <c r="M221" s="27"/>
      <c r="N221" s="27"/>
      <c r="O221" s="27"/>
      <c r="P221" s="27"/>
    </row>
    <row r="222" spans="1:16">
      <c r="A222" s="30">
        <v>9</v>
      </c>
      <c r="B222" s="31">
        <v>1</v>
      </c>
      <c r="C222" s="31" t="str" cm="1">
        <f t="array" ref="C222">INDEX($P$5:$P$7,B222)</f>
        <v>4:00–5:25 م</v>
      </c>
      <c r="D222" s="31">
        <v>2</v>
      </c>
      <c r="E222" s="31" t="s">
        <v>19</v>
      </c>
      <c r="F222" s="32">
        <v>1</v>
      </c>
      <c r="G222" s="31" t="s">
        <v>97</v>
      </c>
      <c r="H222" s="27"/>
      <c r="I222" s="27"/>
      <c r="J222" s="27"/>
      <c r="K222" s="27"/>
      <c r="L222" s="27"/>
      <c r="M222" s="27"/>
      <c r="N222" s="27"/>
      <c r="O222" s="27"/>
      <c r="P222" s="27"/>
    </row>
    <row r="223" spans="1:16">
      <c r="A223" s="30">
        <v>9</v>
      </c>
      <c r="B223" s="31">
        <v>1</v>
      </c>
      <c r="C223" s="31" t="str" cm="1">
        <f t="array" ref="C223">INDEX($P$5:$P$7,B223)</f>
        <v>4:00–5:25 م</v>
      </c>
      <c r="D223" s="31">
        <v>3</v>
      </c>
      <c r="E223" s="31" t="s">
        <v>19</v>
      </c>
      <c r="F223" s="32">
        <v>1</v>
      </c>
      <c r="G223" s="31" t="s">
        <v>108</v>
      </c>
      <c r="H223" s="27"/>
      <c r="I223" s="27"/>
      <c r="J223" s="27"/>
      <c r="K223" s="27"/>
      <c r="L223" s="27"/>
      <c r="M223" s="27"/>
      <c r="N223" s="27"/>
      <c r="O223" s="27"/>
      <c r="P223" s="27"/>
    </row>
    <row r="224" spans="1:16">
      <c r="A224" s="30">
        <v>9</v>
      </c>
      <c r="B224" s="31">
        <v>1</v>
      </c>
      <c r="C224" s="31" t="str" cm="1">
        <f t="array" ref="C224">INDEX($P$5:$P$7,B224)</f>
        <v>4:00–5:25 م</v>
      </c>
      <c r="D224" s="31">
        <v>4</v>
      </c>
      <c r="E224" s="31" t="s">
        <v>19</v>
      </c>
      <c r="F224" s="32">
        <v>1</v>
      </c>
      <c r="G224" s="31" t="s">
        <v>113</v>
      </c>
      <c r="H224" s="27"/>
      <c r="I224" s="27"/>
      <c r="J224" s="27"/>
      <c r="K224" s="27"/>
      <c r="L224" s="27"/>
      <c r="M224" s="27"/>
      <c r="N224" s="27"/>
      <c r="O224" s="27"/>
      <c r="P224" s="27"/>
    </row>
    <row r="225" spans="1:16">
      <c r="A225" s="30">
        <v>9</v>
      </c>
      <c r="B225" s="31">
        <v>1</v>
      </c>
      <c r="C225" s="31" t="str" cm="1">
        <f t="array" ref="C225">INDEX($P$5:$P$7,B225)</f>
        <v>4:00–5:25 م</v>
      </c>
      <c r="D225" s="31">
        <v>5</v>
      </c>
      <c r="E225" s="31" t="s">
        <v>19</v>
      </c>
      <c r="F225" s="32">
        <v>1</v>
      </c>
      <c r="G225" s="31" t="s">
        <v>145</v>
      </c>
      <c r="H225" s="27"/>
      <c r="I225" s="27"/>
      <c r="J225" s="27"/>
      <c r="K225" s="27"/>
      <c r="L225" s="27"/>
      <c r="M225" s="27"/>
      <c r="N225" s="27"/>
      <c r="O225" s="27"/>
      <c r="P225" s="27"/>
    </row>
    <row r="226" spans="1:16">
      <c r="A226" s="30">
        <v>9</v>
      </c>
      <c r="B226" s="31">
        <v>1</v>
      </c>
      <c r="C226" s="31" t="str" cm="1">
        <f t="array" ref="C226">INDEX($P$5:$P$7,B226)</f>
        <v>4:00–5:25 م</v>
      </c>
      <c r="D226" s="31">
        <v>6</v>
      </c>
      <c r="E226" s="31" t="s">
        <v>19</v>
      </c>
      <c r="F226" s="32">
        <v>1</v>
      </c>
      <c r="G226" s="31" t="s">
        <v>146</v>
      </c>
      <c r="H226" s="27"/>
      <c r="I226" s="27"/>
      <c r="J226" s="27"/>
      <c r="K226" s="27"/>
      <c r="L226" s="27"/>
      <c r="M226" s="27"/>
      <c r="N226" s="27"/>
      <c r="O226" s="27"/>
      <c r="P226" s="27"/>
    </row>
    <row r="227" spans="1:16">
      <c r="A227" s="30">
        <v>9</v>
      </c>
      <c r="B227" s="31">
        <v>1</v>
      </c>
      <c r="C227" s="31" t="str" cm="1">
        <f t="array" ref="C227">INDEX($P$5:$P$7,B227)</f>
        <v>4:00–5:25 م</v>
      </c>
      <c r="D227" s="31">
        <v>7</v>
      </c>
      <c r="E227" s="31" t="s">
        <v>19</v>
      </c>
      <c r="F227" s="32">
        <v>1</v>
      </c>
      <c r="G227" s="31" t="s">
        <v>199</v>
      </c>
      <c r="H227" s="27"/>
      <c r="I227" s="27"/>
      <c r="J227" s="27"/>
      <c r="K227" s="27"/>
      <c r="L227" s="27"/>
      <c r="M227" s="27"/>
      <c r="N227" s="27"/>
      <c r="O227" s="27"/>
      <c r="P227" s="27"/>
    </row>
    <row r="228" spans="1:16">
      <c r="A228" s="30">
        <v>9</v>
      </c>
      <c r="B228" s="31">
        <v>1</v>
      </c>
      <c r="C228" s="31" t="str" cm="1">
        <f t="array" ref="C228">INDEX($P$5:$P$7,B228)</f>
        <v>4:00–5:25 م</v>
      </c>
      <c r="D228" s="31">
        <v>8</v>
      </c>
      <c r="E228" s="31" t="s">
        <v>19</v>
      </c>
      <c r="F228" s="32">
        <v>1</v>
      </c>
      <c r="G228" s="31" t="s">
        <v>200</v>
      </c>
      <c r="H228" s="27"/>
      <c r="I228" s="27"/>
      <c r="J228" s="27"/>
      <c r="K228" s="27"/>
      <c r="L228" s="27"/>
      <c r="M228" s="27"/>
      <c r="N228" s="27"/>
      <c r="O228" s="27"/>
      <c r="P228" s="27"/>
    </row>
    <row r="229" spans="1:16">
      <c r="A229" s="30">
        <v>9</v>
      </c>
      <c r="B229" s="31">
        <v>1</v>
      </c>
      <c r="C229" s="31" t="str" cm="1">
        <f t="array" ref="C229">INDEX($P$5:$P$7,B229)</f>
        <v>4:00–5:25 م</v>
      </c>
      <c r="D229" s="31">
        <v>9</v>
      </c>
      <c r="E229" s="31" t="s">
        <v>19</v>
      </c>
      <c r="F229" s="32">
        <v>1</v>
      </c>
      <c r="G229" s="31" t="s">
        <v>25</v>
      </c>
      <c r="H229" s="27"/>
      <c r="I229" s="27"/>
      <c r="J229" s="27"/>
      <c r="K229" s="27"/>
      <c r="L229" s="27"/>
      <c r="M229" s="27"/>
      <c r="N229" s="27"/>
      <c r="O229" s="27"/>
      <c r="P229" s="27"/>
    </row>
    <row r="230" spans="1:16">
      <c r="A230" s="30">
        <v>9</v>
      </c>
      <c r="B230" s="31">
        <v>2</v>
      </c>
      <c r="C230" s="31" t="str" cm="1">
        <f t="array" ref="C230">INDEX($P$5:$P$7,B230)</f>
        <v>5:35–7:00 م</v>
      </c>
      <c r="D230" s="31">
        <v>1</v>
      </c>
      <c r="E230" s="31" t="s">
        <v>95</v>
      </c>
      <c r="F230" s="32">
        <v>1</v>
      </c>
      <c r="G230" s="31" t="s">
        <v>387</v>
      </c>
      <c r="H230" s="27"/>
      <c r="I230" s="27"/>
      <c r="J230" s="27"/>
      <c r="K230" s="27"/>
      <c r="L230" s="27"/>
      <c r="M230" s="27"/>
      <c r="N230" s="27"/>
      <c r="O230" s="27"/>
      <c r="P230" s="27"/>
    </row>
    <row r="231" spans="1:16">
      <c r="A231" s="30">
        <v>9</v>
      </c>
      <c r="B231" s="31">
        <v>2</v>
      </c>
      <c r="C231" s="31" t="str" cm="1">
        <f t="array" ref="C231">INDEX($P$5:$P$7,B231)</f>
        <v>5:35–7:00 م</v>
      </c>
      <c r="D231" s="31">
        <v>2</v>
      </c>
      <c r="E231" s="31" t="s">
        <v>95</v>
      </c>
      <c r="F231" s="32">
        <v>1</v>
      </c>
      <c r="G231" s="31" t="s">
        <v>337</v>
      </c>
      <c r="H231" s="27"/>
      <c r="I231" s="27"/>
      <c r="J231" s="27"/>
      <c r="K231" s="27"/>
      <c r="L231" s="27"/>
      <c r="M231" s="27"/>
      <c r="N231" s="27"/>
      <c r="O231" s="27"/>
      <c r="P231" s="27"/>
    </row>
    <row r="232" spans="1:16">
      <c r="A232" s="30">
        <v>9</v>
      </c>
      <c r="B232" s="31">
        <v>2</v>
      </c>
      <c r="C232" s="31" t="str" cm="1">
        <f t="array" ref="C232">INDEX($P$5:$P$7,B232)</f>
        <v>5:35–7:00 م</v>
      </c>
      <c r="D232" s="31">
        <v>3</v>
      </c>
      <c r="E232" s="31" t="s">
        <v>95</v>
      </c>
      <c r="F232" s="32">
        <v>1</v>
      </c>
      <c r="G232" s="31" t="s">
        <v>353</v>
      </c>
      <c r="H232" s="27"/>
      <c r="I232" s="27"/>
      <c r="J232" s="27"/>
      <c r="K232" s="27"/>
      <c r="L232" s="27"/>
      <c r="M232" s="27"/>
      <c r="N232" s="27"/>
      <c r="O232" s="27"/>
      <c r="P232" s="27"/>
    </row>
    <row r="233" spans="1:16">
      <c r="A233" s="30">
        <v>9</v>
      </c>
      <c r="B233" s="31">
        <v>2</v>
      </c>
      <c r="C233" s="31" t="str" cm="1">
        <f t="array" ref="C233">INDEX($P$5:$P$7,B233)</f>
        <v>5:35–7:00 م</v>
      </c>
      <c r="D233" s="31">
        <v>4</v>
      </c>
      <c r="E233" s="31" t="s">
        <v>95</v>
      </c>
      <c r="F233" s="32">
        <v>1</v>
      </c>
      <c r="G233" s="31" t="s">
        <v>360</v>
      </c>
      <c r="H233" s="27"/>
      <c r="I233" s="27"/>
      <c r="J233" s="27"/>
      <c r="K233" s="27"/>
      <c r="L233" s="27"/>
      <c r="M233" s="27"/>
      <c r="N233" s="27"/>
      <c r="O233" s="27"/>
      <c r="P233" s="27"/>
    </row>
    <row r="234" spans="1:16">
      <c r="A234" s="30">
        <v>9</v>
      </c>
      <c r="B234" s="31">
        <v>2</v>
      </c>
      <c r="C234" s="31" t="str" cm="1">
        <f t="array" ref="C234">INDEX($P$5:$P$7,B234)</f>
        <v>5:35–7:00 م</v>
      </c>
      <c r="D234" s="31">
        <v>5</v>
      </c>
      <c r="E234" s="31" t="s">
        <v>95</v>
      </c>
      <c r="F234" s="32">
        <v>1</v>
      </c>
      <c r="G234" s="31" t="s">
        <v>397</v>
      </c>
      <c r="H234" s="27"/>
      <c r="I234" s="27"/>
      <c r="J234" s="27"/>
      <c r="K234" s="27"/>
      <c r="L234" s="27"/>
      <c r="M234" s="27"/>
      <c r="N234" s="27"/>
      <c r="O234" s="27"/>
      <c r="P234" s="27"/>
    </row>
    <row r="235" spans="1:16">
      <c r="A235" s="30">
        <v>9</v>
      </c>
      <c r="B235" s="31">
        <v>2</v>
      </c>
      <c r="C235" s="31" t="str" cm="1">
        <f t="array" ref="C235">INDEX($P$5:$P$7,B235)</f>
        <v>5:35–7:00 م</v>
      </c>
      <c r="D235" s="31">
        <v>6</v>
      </c>
      <c r="E235" s="31" t="s">
        <v>95</v>
      </c>
      <c r="F235" s="32">
        <v>1</v>
      </c>
      <c r="G235" s="31" t="s">
        <v>398</v>
      </c>
      <c r="H235" s="27"/>
      <c r="I235" s="27"/>
      <c r="J235" s="27"/>
      <c r="K235" s="27"/>
      <c r="L235" s="27"/>
      <c r="M235" s="27"/>
      <c r="N235" s="27"/>
      <c r="O235" s="27"/>
      <c r="P235" s="27"/>
    </row>
    <row r="236" spans="1:16">
      <c r="A236" s="30">
        <v>9</v>
      </c>
      <c r="B236" s="31">
        <v>2</v>
      </c>
      <c r="C236" s="31" t="str" cm="1">
        <f t="array" ref="C236">INDEX($P$5:$P$7,B236)</f>
        <v>5:35–7:00 م</v>
      </c>
      <c r="D236" s="31">
        <v>7</v>
      </c>
      <c r="E236" s="31" t="s">
        <v>95</v>
      </c>
      <c r="F236" s="32">
        <v>1</v>
      </c>
      <c r="G236" s="31" t="s">
        <v>438</v>
      </c>
      <c r="H236" s="27"/>
      <c r="I236" s="27"/>
      <c r="J236" s="27"/>
      <c r="K236" s="27"/>
      <c r="L236" s="27"/>
      <c r="M236" s="27"/>
      <c r="N236" s="27"/>
      <c r="O236" s="27"/>
      <c r="P236" s="27"/>
    </row>
    <row r="237" spans="1:16">
      <c r="A237" s="30">
        <v>9</v>
      </c>
      <c r="B237" s="31">
        <v>2</v>
      </c>
      <c r="C237" s="31" t="str" cm="1">
        <f t="array" ref="C237">INDEX($P$5:$P$7,B237)</f>
        <v>5:35–7:00 م</v>
      </c>
      <c r="D237" s="31">
        <v>8</v>
      </c>
      <c r="E237" s="31" t="s">
        <v>95</v>
      </c>
      <c r="F237" s="32">
        <v>1</v>
      </c>
      <c r="G237" s="31" t="s">
        <v>469</v>
      </c>
      <c r="H237" s="27"/>
      <c r="I237" s="27"/>
      <c r="J237" s="27"/>
      <c r="K237" s="27"/>
      <c r="L237" s="27"/>
      <c r="M237" s="27"/>
      <c r="N237" s="27"/>
      <c r="O237" s="27"/>
      <c r="P237" s="27"/>
    </row>
    <row r="238" spans="1:16">
      <c r="A238" s="30">
        <v>9</v>
      </c>
      <c r="B238" s="31">
        <v>2</v>
      </c>
      <c r="C238" s="31" t="str" cm="1">
        <f t="array" ref="C238">INDEX($P$5:$P$7,B238)</f>
        <v>5:35–7:00 م</v>
      </c>
      <c r="D238" s="31">
        <v>9</v>
      </c>
      <c r="E238" s="31" t="s">
        <v>95</v>
      </c>
      <c r="F238" s="32">
        <v>1</v>
      </c>
      <c r="G238" s="31" t="s">
        <v>470</v>
      </c>
      <c r="H238" s="27"/>
      <c r="I238" s="27"/>
      <c r="J238" s="27"/>
      <c r="K238" s="27"/>
      <c r="L238" s="27"/>
      <c r="M238" s="27"/>
      <c r="N238" s="27"/>
      <c r="O238" s="27"/>
      <c r="P238" s="27"/>
    </row>
    <row r="239" spans="1:16">
      <c r="A239" s="30">
        <v>9</v>
      </c>
      <c r="B239" s="31">
        <v>3</v>
      </c>
      <c r="C239" s="31" t="str" cm="1">
        <f t="array" ref="C239">INDEX($P$5:$P$7,B239)</f>
        <v>7:10–8:35 م</v>
      </c>
      <c r="D239" s="31">
        <v>1</v>
      </c>
      <c r="E239" s="31" t="s">
        <v>174</v>
      </c>
      <c r="F239" s="32">
        <v>1</v>
      </c>
      <c r="G239" s="31" t="s">
        <v>690</v>
      </c>
      <c r="H239" s="27"/>
      <c r="I239" s="27"/>
      <c r="J239" s="27"/>
      <c r="K239" s="27"/>
      <c r="L239" s="27"/>
      <c r="M239" s="27"/>
      <c r="N239" s="27"/>
      <c r="O239" s="27"/>
      <c r="P239" s="27"/>
    </row>
    <row r="240" spans="1:16">
      <c r="A240" s="30">
        <v>9</v>
      </c>
      <c r="B240" s="31">
        <v>3</v>
      </c>
      <c r="C240" s="31" t="str" cm="1">
        <f t="array" ref="C240">INDEX($P$5:$P$7,B240)</f>
        <v>7:10–8:35 م</v>
      </c>
      <c r="D240" s="31">
        <v>2</v>
      </c>
      <c r="E240" s="31" t="s">
        <v>174</v>
      </c>
      <c r="F240" s="32">
        <v>1</v>
      </c>
      <c r="G240" s="31" t="s">
        <v>656</v>
      </c>
      <c r="H240" s="27"/>
      <c r="I240" s="27"/>
      <c r="J240" s="27"/>
      <c r="K240" s="27"/>
      <c r="L240" s="27"/>
      <c r="M240" s="27"/>
      <c r="N240" s="27"/>
      <c r="O240" s="27"/>
      <c r="P240" s="27"/>
    </row>
    <row r="241" spans="1:16">
      <c r="A241" s="30">
        <v>9</v>
      </c>
      <c r="B241" s="31">
        <v>3</v>
      </c>
      <c r="C241" s="31" t="str" cm="1">
        <f t="array" ref="C241">INDEX($P$5:$P$7,B241)</f>
        <v>7:10–8:35 م</v>
      </c>
      <c r="D241" s="31">
        <v>3</v>
      </c>
      <c r="E241" s="31" t="s">
        <v>174</v>
      </c>
      <c r="F241" s="32">
        <v>1</v>
      </c>
      <c r="G241" s="31" t="s">
        <v>666</v>
      </c>
      <c r="H241" s="27"/>
      <c r="I241" s="27"/>
      <c r="J241" s="27"/>
      <c r="K241" s="27"/>
      <c r="L241" s="27"/>
      <c r="M241" s="27"/>
      <c r="N241" s="27"/>
      <c r="O241" s="27"/>
      <c r="P241" s="27"/>
    </row>
    <row r="242" spans="1:16">
      <c r="A242" s="30">
        <v>9</v>
      </c>
      <c r="B242" s="31">
        <v>3</v>
      </c>
      <c r="C242" s="31" t="str" cm="1">
        <f t="array" ref="C242">INDEX($P$5:$P$7,B242)</f>
        <v>7:10–8:35 م</v>
      </c>
      <c r="D242" s="31">
        <v>4</v>
      </c>
      <c r="E242" s="31" t="s">
        <v>174</v>
      </c>
      <c r="F242" s="32">
        <v>1</v>
      </c>
      <c r="G242" s="31" t="s">
        <v>676</v>
      </c>
      <c r="H242" s="27"/>
      <c r="I242" s="27"/>
      <c r="J242" s="27"/>
      <c r="K242" s="27"/>
      <c r="L242" s="27"/>
      <c r="M242" s="27"/>
      <c r="N242" s="27"/>
      <c r="O242" s="27"/>
      <c r="P242" s="27"/>
    </row>
    <row r="243" spans="1:16">
      <c r="A243" s="30">
        <v>9</v>
      </c>
      <c r="B243" s="31">
        <v>3</v>
      </c>
      <c r="C243" s="31" t="str" cm="1">
        <f t="array" ref="C243">INDEX($P$5:$P$7,B243)</f>
        <v>7:10–8:35 م</v>
      </c>
      <c r="D243" s="31">
        <v>5</v>
      </c>
      <c r="E243" s="31" t="s">
        <v>174</v>
      </c>
      <c r="F243" s="32">
        <v>1</v>
      </c>
      <c r="G243" s="31" t="s">
        <v>701</v>
      </c>
      <c r="H243" s="27"/>
      <c r="I243" s="27"/>
      <c r="J243" s="27"/>
      <c r="K243" s="27"/>
      <c r="L243" s="27"/>
      <c r="M243" s="27"/>
      <c r="N243" s="27"/>
      <c r="O243" s="27"/>
      <c r="P243" s="27"/>
    </row>
    <row r="244" spans="1:16">
      <c r="A244" s="30">
        <v>9</v>
      </c>
      <c r="B244" s="31">
        <v>3</v>
      </c>
      <c r="C244" s="31" t="str" cm="1">
        <f t="array" ref="C244">INDEX($P$5:$P$7,B244)</f>
        <v>7:10–8:35 م</v>
      </c>
      <c r="D244" s="31">
        <v>6</v>
      </c>
      <c r="E244" s="31" t="s">
        <v>174</v>
      </c>
      <c r="F244" s="32">
        <v>1</v>
      </c>
      <c r="G244" s="31" t="s">
        <v>733</v>
      </c>
      <c r="H244" s="27"/>
      <c r="I244" s="27"/>
      <c r="J244" s="27"/>
      <c r="K244" s="27"/>
      <c r="L244" s="27"/>
      <c r="M244" s="27"/>
      <c r="N244" s="27"/>
      <c r="O244" s="27"/>
      <c r="P244" s="27"/>
    </row>
    <row r="245" spans="1:16">
      <c r="A245" s="30">
        <v>9</v>
      </c>
      <c r="B245" s="31">
        <v>3</v>
      </c>
      <c r="C245" s="31" t="str" cm="1">
        <f t="array" ref="C245">INDEX($P$5:$P$7,B245)</f>
        <v>7:10–8:35 م</v>
      </c>
      <c r="D245" s="31">
        <v>7</v>
      </c>
      <c r="E245" s="31" t="s">
        <v>174</v>
      </c>
      <c r="F245" s="32">
        <v>1</v>
      </c>
      <c r="G245" s="31" t="s">
        <v>752</v>
      </c>
      <c r="H245" s="27"/>
      <c r="I245" s="27"/>
      <c r="J245" s="27"/>
      <c r="K245" s="27"/>
      <c r="L245" s="27"/>
      <c r="M245" s="27"/>
      <c r="N245" s="27"/>
      <c r="O245" s="27"/>
      <c r="P245" s="27"/>
    </row>
    <row r="246" spans="1:16">
      <c r="A246" s="30">
        <v>9</v>
      </c>
      <c r="B246" s="31">
        <v>3</v>
      </c>
      <c r="C246" s="31" t="str" cm="1">
        <f t="array" ref="C246">INDEX($P$5:$P$7,B246)</f>
        <v>7:10–8:35 م</v>
      </c>
      <c r="D246" s="31">
        <v>8</v>
      </c>
      <c r="E246" s="31" t="s">
        <v>174</v>
      </c>
      <c r="F246" s="32">
        <v>1</v>
      </c>
      <c r="G246" s="31" t="s">
        <v>784</v>
      </c>
      <c r="H246" s="27"/>
      <c r="I246" s="27"/>
      <c r="J246" s="27"/>
      <c r="K246" s="27"/>
      <c r="L246" s="27"/>
      <c r="M246" s="27"/>
      <c r="N246" s="27"/>
      <c r="O246" s="27"/>
      <c r="P246" s="27"/>
    </row>
    <row r="247" spans="1:16">
      <c r="A247" s="30">
        <v>9</v>
      </c>
      <c r="B247" s="31">
        <v>3</v>
      </c>
      <c r="C247" s="31" t="str" cm="1">
        <f t="array" ref="C247">INDEX($P$5:$P$7,B247)</f>
        <v>7:10–8:35 م</v>
      </c>
      <c r="D247" s="31">
        <v>9</v>
      </c>
      <c r="E247" s="31" t="s">
        <v>174</v>
      </c>
      <c r="F247" s="32">
        <v>1</v>
      </c>
      <c r="G247" s="31" t="s">
        <v>785</v>
      </c>
      <c r="H247" s="27"/>
      <c r="I247" s="27"/>
      <c r="J247" s="27"/>
      <c r="K247" s="27"/>
      <c r="L247" s="27"/>
      <c r="M247" s="27"/>
      <c r="N247" s="27"/>
      <c r="O247" s="27"/>
      <c r="P247" s="27"/>
    </row>
    <row r="248" spans="1:16">
      <c r="A248" s="30">
        <v>10</v>
      </c>
      <c r="B248" s="31">
        <v>1</v>
      </c>
      <c r="C248" s="31" t="str" cm="1">
        <f t="array" ref="C248">INDEX($P$5:$P$7,B248)</f>
        <v>4:00–5:25 م</v>
      </c>
      <c r="D248" s="31">
        <v>1</v>
      </c>
      <c r="E248" s="31" t="s">
        <v>19</v>
      </c>
      <c r="F248" s="32">
        <v>1</v>
      </c>
      <c r="G248" s="31" t="s">
        <v>73</v>
      </c>
      <c r="H248" s="27"/>
      <c r="I248" s="27"/>
      <c r="J248" s="27"/>
      <c r="K248" s="27"/>
      <c r="L248" s="27"/>
      <c r="M248" s="27"/>
      <c r="N248" s="27"/>
      <c r="O248" s="27"/>
      <c r="P248" s="27"/>
    </row>
    <row r="249" spans="1:16">
      <c r="A249" s="30">
        <v>10</v>
      </c>
      <c r="B249" s="31">
        <v>1</v>
      </c>
      <c r="C249" s="31" t="str" cm="1">
        <f t="array" ref="C249">INDEX($P$5:$P$7,B249)</f>
        <v>4:00–5:25 م</v>
      </c>
      <c r="D249" s="31">
        <v>2</v>
      </c>
      <c r="E249" s="31" t="s">
        <v>19</v>
      </c>
      <c r="F249" s="32">
        <v>1</v>
      </c>
      <c r="G249" s="31" t="s">
        <v>84</v>
      </c>
      <c r="H249" s="27"/>
      <c r="I249" s="27"/>
      <c r="J249" s="27"/>
      <c r="K249" s="27"/>
      <c r="L249" s="27"/>
      <c r="M249" s="27"/>
      <c r="N249" s="27"/>
      <c r="O249" s="27"/>
      <c r="P249" s="27"/>
    </row>
    <row r="250" spans="1:16">
      <c r="A250" s="30">
        <v>10</v>
      </c>
      <c r="B250" s="31">
        <v>1</v>
      </c>
      <c r="C250" s="31" t="str" cm="1">
        <f t="array" ref="C250">INDEX($P$5:$P$7,B250)</f>
        <v>4:00–5:25 م</v>
      </c>
      <c r="D250" s="31">
        <v>3</v>
      </c>
      <c r="E250" s="31" t="s">
        <v>19</v>
      </c>
      <c r="F250" s="32">
        <v>1</v>
      </c>
      <c r="G250" s="31" t="s">
        <v>98</v>
      </c>
      <c r="H250" s="27"/>
      <c r="I250" s="27"/>
      <c r="J250" s="27"/>
      <c r="K250" s="27"/>
      <c r="L250" s="27"/>
      <c r="M250" s="27"/>
      <c r="N250" s="27"/>
      <c r="O250" s="27"/>
      <c r="P250" s="27"/>
    </row>
    <row r="251" spans="1:16">
      <c r="A251" s="30">
        <v>10</v>
      </c>
      <c r="B251" s="31">
        <v>1</v>
      </c>
      <c r="C251" s="31" t="str" cm="1">
        <f t="array" ref="C251">INDEX($P$5:$P$7,B251)</f>
        <v>4:00–5:25 م</v>
      </c>
      <c r="D251" s="31">
        <v>4</v>
      </c>
      <c r="E251" s="31" t="s">
        <v>19</v>
      </c>
      <c r="F251" s="32">
        <v>1</v>
      </c>
      <c r="G251" s="31" t="s">
        <v>106</v>
      </c>
      <c r="H251" s="27"/>
      <c r="I251" s="27"/>
      <c r="J251" s="27"/>
      <c r="K251" s="27"/>
      <c r="L251" s="27"/>
      <c r="M251" s="27"/>
      <c r="N251" s="27"/>
      <c r="O251" s="27"/>
      <c r="P251" s="27"/>
    </row>
    <row r="252" spans="1:16">
      <c r="A252" s="30">
        <v>10</v>
      </c>
      <c r="B252" s="31">
        <v>1</v>
      </c>
      <c r="C252" s="31" t="str" cm="1">
        <f t="array" ref="C252">INDEX($P$5:$P$7,B252)</f>
        <v>4:00–5:25 م</v>
      </c>
      <c r="D252" s="31">
        <v>5</v>
      </c>
      <c r="E252" s="31" t="s">
        <v>19</v>
      </c>
      <c r="F252" s="32">
        <v>1</v>
      </c>
      <c r="G252" s="31" t="s">
        <v>147</v>
      </c>
      <c r="H252" s="27"/>
      <c r="I252" s="27"/>
      <c r="J252" s="27"/>
      <c r="K252" s="27"/>
      <c r="L252" s="27"/>
      <c r="M252" s="27"/>
      <c r="N252" s="27"/>
      <c r="O252" s="27"/>
      <c r="P252" s="27"/>
    </row>
    <row r="253" spans="1:16">
      <c r="A253" s="30">
        <v>10</v>
      </c>
      <c r="B253" s="31">
        <v>1</v>
      </c>
      <c r="C253" s="31" t="str" cm="1">
        <f t="array" ref="C253">INDEX($P$5:$P$7,B253)</f>
        <v>4:00–5:25 م</v>
      </c>
      <c r="D253" s="31">
        <v>6</v>
      </c>
      <c r="E253" s="31" t="s">
        <v>19</v>
      </c>
      <c r="F253" s="32">
        <v>1</v>
      </c>
      <c r="G253" s="31" t="s">
        <v>148</v>
      </c>
      <c r="H253" s="27"/>
      <c r="I253" s="27"/>
      <c r="J253" s="27"/>
      <c r="K253" s="27"/>
      <c r="L253" s="27"/>
      <c r="M253" s="27"/>
      <c r="N253" s="27"/>
      <c r="O253" s="27"/>
      <c r="P253" s="27"/>
    </row>
    <row r="254" spans="1:16">
      <c r="A254" s="30">
        <v>10</v>
      </c>
      <c r="B254" s="31">
        <v>1</v>
      </c>
      <c r="C254" s="31" t="str" cm="1">
        <f t="array" ref="C254">INDEX($P$5:$P$7,B254)</f>
        <v>4:00–5:25 م</v>
      </c>
      <c r="D254" s="31">
        <v>7</v>
      </c>
      <c r="E254" s="31" t="s">
        <v>19</v>
      </c>
      <c r="F254" s="32">
        <v>1</v>
      </c>
      <c r="G254" s="31" t="s">
        <v>149</v>
      </c>
      <c r="H254" s="27"/>
      <c r="I254" s="27"/>
      <c r="J254" s="27"/>
      <c r="K254" s="27"/>
      <c r="L254" s="27"/>
      <c r="M254" s="27"/>
      <c r="N254" s="27"/>
      <c r="O254" s="27"/>
      <c r="P254" s="27"/>
    </row>
    <row r="255" spans="1:16">
      <c r="A255" s="30">
        <v>10</v>
      </c>
      <c r="B255" s="31">
        <v>1</v>
      </c>
      <c r="C255" s="31" t="str" cm="1">
        <f t="array" ref="C255">INDEX($P$5:$P$7,B255)</f>
        <v>4:00–5:25 م</v>
      </c>
      <c r="D255" s="31">
        <v>8</v>
      </c>
      <c r="E255" s="31" t="s">
        <v>19</v>
      </c>
      <c r="F255" s="32">
        <v>1</v>
      </c>
      <c r="G255" s="31" t="s">
        <v>201</v>
      </c>
      <c r="H255" s="27"/>
      <c r="I255" s="27"/>
      <c r="J255" s="27"/>
      <c r="K255" s="27"/>
      <c r="L255" s="27"/>
      <c r="M255" s="27"/>
      <c r="N255" s="27"/>
      <c r="O255" s="27"/>
      <c r="P255" s="27"/>
    </row>
    <row r="256" spans="1:16">
      <c r="A256" s="30">
        <v>10</v>
      </c>
      <c r="B256" s="31">
        <v>1</v>
      </c>
      <c r="C256" s="31" t="str" cm="1">
        <f t="array" ref="C256">INDEX($P$5:$P$7,B256)</f>
        <v>4:00–5:25 م</v>
      </c>
      <c r="D256" s="31">
        <v>9</v>
      </c>
      <c r="E256" s="31" t="s">
        <v>19</v>
      </c>
      <c r="F256" s="32">
        <v>1</v>
      </c>
      <c r="G256" s="31" t="s">
        <v>202</v>
      </c>
      <c r="H256" s="27"/>
      <c r="I256" s="27"/>
      <c r="J256" s="27"/>
      <c r="K256" s="27"/>
      <c r="L256" s="27"/>
      <c r="M256" s="27"/>
      <c r="N256" s="27"/>
      <c r="O256" s="27"/>
      <c r="P256" s="27"/>
    </row>
    <row r="257" spans="1:16">
      <c r="A257" s="30">
        <v>10</v>
      </c>
      <c r="B257" s="31">
        <v>2</v>
      </c>
      <c r="C257" s="31" t="str" cm="1">
        <f t="array" ref="C257">INDEX($P$5:$P$7,B257)</f>
        <v>5:35–7:00 م</v>
      </c>
      <c r="D257" s="31">
        <v>1</v>
      </c>
      <c r="E257" s="31" t="s">
        <v>95</v>
      </c>
      <c r="F257" s="32">
        <v>1</v>
      </c>
      <c r="G257" s="31" t="s">
        <v>418</v>
      </c>
      <c r="H257" s="27"/>
      <c r="I257" s="27"/>
      <c r="J257" s="27"/>
      <c r="K257" s="27"/>
      <c r="L257" s="27"/>
      <c r="M257" s="27"/>
      <c r="N257" s="27"/>
      <c r="O257" s="27"/>
      <c r="P257" s="27"/>
    </row>
    <row r="258" spans="1:16">
      <c r="A258" s="30">
        <v>10</v>
      </c>
      <c r="B258" s="31">
        <v>2</v>
      </c>
      <c r="C258" s="31" t="str" cm="1">
        <f t="array" ref="C258">INDEX($P$5:$P$7,B258)</f>
        <v>5:35–7:00 م</v>
      </c>
      <c r="D258" s="31">
        <v>2</v>
      </c>
      <c r="E258" s="31" t="s">
        <v>95</v>
      </c>
      <c r="F258" s="32">
        <v>1</v>
      </c>
      <c r="G258" s="31" t="s">
        <v>330</v>
      </c>
      <c r="H258" s="27"/>
      <c r="I258" s="27"/>
      <c r="J258" s="27"/>
      <c r="K258" s="27"/>
      <c r="L258" s="27"/>
      <c r="M258" s="27"/>
      <c r="N258" s="27"/>
      <c r="O258" s="27"/>
      <c r="P258" s="27"/>
    </row>
    <row r="259" spans="1:16">
      <c r="A259" s="30">
        <v>10</v>
      </c>
      <c r="B259" s="31">
        <v>2</v>
      </c>
      <c r="C259" s="31" t="str" cm="1">
        <f t="array" ref="C259">INDEX($P$5:$P$7,B259)</f>
        <v>5:35–7:00 م</v>
      </c>
      <c r="D259" s="31">
        <v>3</v>
      </c>
      <c r="E259" s="31" t="s">
        <v>95</v>
      </c>
      <c r="F259" s="32">
        <v>1</v>
      </c>
      <c r="G259" s="31" t="s">
        <v>338</v>
      </c>
      <c r="H259" s="27"/>
      <c r="I259" s="27"/>
      <c r="J259" s="27"/>
      <c r="K259" s="27"/>
      <c r="L259" s="27"/>
      <c r="M259" s="27"/>
      <c r="N259" s="27"/>
      <c r="O259" s="27"/>
      <c r="P259" s="27"/>
    </row>
    <row r="260" spans="1:16">
      <c r="A260" s="30">
        <v>10</v>
      </c>
      <c r="B260" s="31">
        <v>2</v>
      </c>
      <c r="C260" s="31" t="str" cm="1">
        <f t="array" ref="C260">INDEX($P$5:$P$7,B260)</f>
        <v>5:35–7:00 م</v>
      </c>
      <c r="D260" s="31">
        <v>4</v>
      </c>
      <c r="E260" s="31" t="s">
        <v>95</v>
      </c>
      <c r="F260" s="32">
        <v>1</v>
      </c>
      <c r="G260" s="31" t="s">
        <v>351</v>
      </c>
      <c r="H260" s="27"/>
      <c r="I260" s="27"/>
      <c r="J260" s="27"/>
      <c r="K260" s="27"/>
      <c r="L260" s="27"/>
      <c r="M260" s="27"/>
      <c r="N260" s="27"/>
      <c r="O260" s="27"/>
      <c r="P260" s="27"/>
    </row>
    <row r="261" spans="1:16">
      <c r="A261" s="30">
        <v>10</v>
      </c>
      <c r="B261" s="31">
        <v>2</v>
      </c>
      <c r="C261" s="31" t="str" cm="1">
        <f t="array" ref="C261">INDEX($P$5:$P$7,B261)</f>
        <v>5:35–7:00 م</v>
      </c>
      <c r="D261" s="31">
        <v>5</v>
      </c>
      <c r="E261" s="31" t="s">
        <v>95</v>
      </c>
      <c r="F261" s="32">
        <v>1</v>
      </c>
      <c r="G261" s="31" t="s">
        <v>400</v>
      </c>
      <c r="H261" s="27"/>
      <c r="I261" s="27"/>
      <c r="J261" s="27"/>
      <c r="K261" s="27"/>
      <c r="L261" s="27"/>
      <c r="M261" s="27"/>
      <c r="N261" s="27"/>
      <c r="O261" s="27"/>
      <c r="P261" s="27"/>
    </row>
    <row r="262" spans="1:16">
      <c r="A262" s="30">
        <v>10</v>
      </c>
      <c r="B262" s="31">
        <v>2</v>
      </c>
      <c r="C262" s="31" t="str" cm="1">
        <f t="array" ref="C262">INDEX($P$5:$P$7,B262)</f>
        <v>5:35–7:00 م</v>
      </c>
      <c r="D262" s="31">
        <v>6</v>
      </c>
      <c r="E262" s="31" t="s">
        <v>95</v>
      </c>
      <c r="F262" s="32">
        <v>1</v>
      </c>
      <c r="G262" s="31" t="s">
        <v>401</v>
      </c>
      <c r="H262" s="27"/>
      <c r="I262" s="27"/>
      <c r="J262" s="27"/>
      <c r="K262" s="27"/>
      <c r="L262" s="27"/>
      <c r="M262" s="27"/>
      <c r="N262" s="27"/>
      <c r="O262" s="27"/>
      <c r="P262" s="27"/>
    </row>
    <row r="263" spans="1:16">
      <c r="A263" s="30">
        <v>10</v>
      </c>
      <c r="B263" s="31">
        <v>2</v>
      </c>
      <c r="C263" s="31" t="str" cm="1">
        <f t="array" ref="C263">INDEX($P$5:$P$7,B263)</f>
        <v>5:35–7:00 م</v>
      </c>
      <c r="D263" s="31">
        <v>7</v>
      </c>
      <c r="E263" s="31" t="s">
        <v>95</v>
      </c>
      <c r="F263" s="32">
        <v>1</v>
      </c>
      <c r="G263" s="31" t="s">
        <v>402</v>
      </c>
      <c r="H263" s="27"/>
      <c r="I263" s="27"/>
      <c r="J263" s="27"/>
      <c r="K263" s="27"/>
      <c r="L263" s="27"/>
      <c r="M263" s="27"/>
      <c r="N263" s="27"/>
      <c r="O263" s="27"/>
      <c r="P263" s="27"/>
    </row>
    <row r="264" spans="1:16">
      <c r="A264" s="30">
        <v>10</v>
      </c>
      <c r="B264" s="31">
        <v>2</v>
      </c>
      <c r="C264" s="31" t="str" cm="1">
        <f t="array" ref="C264">INDEX($P$5:$P$7,B264)</f>
        <v>5:35–7:00 م</v>
      </c>
      <c r="D264" s="31">
        <v>8</v>
      </c>
      <c r="E264" s="31" t="s">
        <v>95</v>
      </c>
      <c r="F264" s="32">
        <v>1</v>
      </c>
      <c r="G264" s="31" t="s">
        <v>439</v>
      </c>
      <c r="H264" s="27"/>
      <c r="I264" s="27"/>
      <c r="J264" s="27"/>
      <c r="K264" s="27"/>
      <c r="L264" s="27"/>
      <c r="M264" s="27"/>
      <c r="N264" s="27"/>
      <c r="O264" s="27"/>
      <c r="P264" s="27"/>
    </row>
    <row r="265" spans="1:16">
      <c r="A265" s="30">
        <v>10</v>
      </c>
      <c r="B265" s="31">
        <v>2</v>
      </c>
      <c r="C265" s="31" t="str" cm="1">
        <f t="array" ref="C265">INDEX($P$5:$P$7,B265)</f>
        <v>5:35–7:00 م</v>
      </c>
      <c r="D265" s="31">
        <v>9</v>
      </c>
      <c r="E265" s="31" t="s">
        <v>95</v>
      </c>
      <c r="F265" s="32">
        <v>1</v>
      </c>
      <c r="G265" s="31" t="s">
        <v>471</v>
      </c>
      <c r="H265" s="27"/>
      <c r="I265" s="27"/>
      <c r="J265" s="27"/>
      <c r="K265" s="27"/>
      <c r="L265" s="27"/>
      <c r="M265" s="27"/>
      <c r="N265" s="27"/>
      <c r="O265" s="27"/>
      <c r="P265" s="27"/>
    </row>
    <row r="266" spans="1:16">
      <c r="A266" s="30">
        <v>10</v>
      </c>
      <c r="B266" s="31">
        <v>3</v>
      </c>
      <c r="C266" s="31" t="str" cm="1">
        <f t="array" ref="C266">INDEX($P$5:$P$7,B266)</f>
        <v>7:10–8:35 م</v>
      </c>
      <c r="D266" s="31">
        <v>1</v>
      </c>
      <c r="E266" s="31" t="s">
        <v>174</v>
      </c>
      <c r="F266" s="32">
        <v>1</v>
      </c>
      <c r="G266" s="31" t="s">
        <v>636</v>
      </c>
      <c r="H266" s="27"/>
      <c r="I266" s="27"/>
      <c r="J266" s="27"/>
      <c r="K266" s="27"/>
      <c r="L266" s="27"/>
      <c r="M266" s="27"/>
      <c r="N266" s="27"/>
      <c r="O266" s="27"/>
      <c r="P266" s="27"/>
    </row>
    <row r="267" spans="1:16">
      <c r="A267" s="30">
        <v>10</v>
      </c>
      <c r="B267" s="31">
        <v>3</v>
      </c>
      <c r="C267" s="31" t="str" cm="1">
        <f t="array" ref="C267">INDEX($P$5:$P$7,B267)</f>
        <v>7:10–8:35 م</v>
      </c>
      <c r="D267" s="31">
        <v>2</v>
      </c>
      <c r="E267" s="31" t="s">
        <v>174</v>
      </c>
      <c r="F267" s="32">
        <v>1</v>
      </c>
      <c r="G267" s="31" t="s">
        <v>646</v>
      </c>
      <c r="H267" s="27"/>
      <c r="I267" s="27"/>
      <c r="J267" s="27"/>
      <c r="K267" s="27"/>
      <c r="L267" s="27"/>
      <c r="M267" s="27"/>
      <c r="N267" s="27"/>
      <c r="O267" s="27"/>
      <c r="P267" s="27"/>
    </row>
    <row r="268" spans="1:16">
      <c r="A268" s="30">
        <v>10</v>
      </c>
      <c r="B268" s="31">
        <v>3</v>
      </c>
      <c r="C268" s="31" t="str" cm="1">
        <f t="array" ref="C268">INDEX($P$5:$P$7,B268)</f>
        <v>7:10–8:35 م</v>
      </c>
      <c r="D268" s="31">
        <v>3</v>
      </c>
      <c r="E268" s="31" t="s">
        <v>174</v>
      </c>
      <c r="F268" s="32">
        <v>1</v>
      </c>
      <c r="G268" s="31" t="s">
        <v>657</v>
      </c>
      <c r="H268" s="27"/>
      <c r="I268" s="27"/>
      <c r="J268" s="27"/>
      <c r="K268" s="27"/>
      <c r="L268" s="27"/>
      <c r="M268" s="27"/>
      <c r="N268" s="27"/>
      <c r="O268" s="27"/>
      <c r="P268" s="27"/>
    </row>
    <row r="269" spans="1:16">
      <c r="A269" s="30">
        <v>10</v>
      </c>
      <c r="B269" s="31">
        <v>3</v>
      </c>
      <c r="C269" s="31" t="str" cm="1">
        <f t="array" ref="C269">INDEX($P$5:$P$7,B269)</f>
        <v>7:10–8:35 م</v>
      </c>
      <c r="D269" s="31">
        <v>4</v>
      </c>
      <c r="E269" s="31" t="s">
        <v>174</v>
      </c>
      <c r="F269" s="32">
        <v>1</v>
      </c>
      <c r="G269" s="31" t="s">
        <v>667</v>
      </c>
      <c r="H269" s="27"/>
      <c r="I269" s="27"/>
      <c r="J269" s="27"/>
      <c r="K269" s="27"/>
      <c r="L269" s="27"/>
      <c r="M269" s="27"/>
      <c r="N269" s="27"/>
      <c r="O269" s="27"/>
      <c r="P269" s="27"/>
    </row>
    <row r="270" spans="1:16">
      <c r="A270" s="30">
        <v>10</v>
      </c>
      <c r="B270" s="31">
        <v>3</v>
      </c>
      <c r="C270" s="31" t="str" cm="1">
        <f t="array" ref="C270">INDEX($P$5:$P$7,B270)</f>
        <v>7:10–8:35 م</v>
      </c>
      <c r="D270" s="31">
        <v>5</v>
      </c>
      <c r="E270" s="31" t="s">
        <v>174</v>
      </c>
      <c r="F270" s="32">
        <v>1</v>
      </c>
      <c r="G270" s="31" t="s">
        <v>677</v>
      </c>
      <c r="H270" s="27"/>
      <c r="I270" s="27"/>
      <c r="J270" s="27"/>
      <c r="K270" s="27"/>
      <c r="L270" s="27"/>
      <c r="M270" s="27"/>
      <c r="N270" s="27"/>
      <c r="O270" s="27"/>
      <c r="P270" s="27"/>
    </row>
    <row r="271" spans="1:16">
      <c r="A271" s="30">
        <v>10</v>
      </c>
      <c r="B271" s="31">
        <v>3</v>
      </c>
      <c r="C271" s="31" t="str" cm="1">
        <f t="array" ref="C271">INDEX($P$5:$P$7,B271)</f>
        <v>7:10–8:35 م</v>
      </c>
      <c r="D271" s="31">
        <v>6</v>
      </c>
      <c r="E271" s="31" t="s">
        <v>174</v>
      </c>
      <c r="F271" s="32">
        <v>1</v>
      </c>
      <c r="G271" s="31" t="s">
        <v>703</v>
      </c>
      <c r="H271" s="27"/>
      <c r="I271" s="27"/>
      <c r="J271" s="27"/>
      <c r="K271" s="27"/>
      <c r="L271" s="27"/>
      <c r="M271" s="27"/>
      <c r="N271" s="27"/>
      <c r="O271" s="27"/>
      <c r="P271" s="27"/>
    </row>
    <row r="272" spans="1:16">
      <c r="A272" s="30">
        <v>10</v>
      </c>
      <c r="B272" s="31">
        <v>3</v>
      </c>
      <c r="C272" s="31" t="str" cm="1">
        <f t="array" ref="C272">INDEX($P$5:$P$7,B272)</f>
        <v>7:10–8:35 م</v>
      </c>
      <c r="D272" s="31">
        <v>7</v>
      </c>
      <c r="E272" s="31" t="s">
        <v>174</v>
      </c>
      <c r="F272" s="32">
        <v>1</v>
      </c>
      <c r="G272" s="31" t="s">
        <v>734</v>
      </c>
      <c r="H272" s="27"/>
      <c r="I272" s="27"/>
      <c r="J272" s="27"/>
      <c r="K272" s="27"/>
      <c r="L272" s="27"/>
      <c r="M272" s="27"/>
      <c r="N272" s="27"/>
      <c r="O272" s="27"/>
      <c r="P272" s="27"/>
    </row>
    <row r="273" spans="1:16">
      <c r="A273" s="30">
        <v>10</v>
      </c>
      <c r="B273" s="31">
        <v>3</v>
      </c>
      <c r="C273" s="31" t="str" cm="1">
        <f t="array" ref="C273">INDEX($P$5:$P$7,B273)</f>
        <v>7:10–8:35 م</v>
      </c>
      <c r="D273" s="31">
        <v>8</v>
      </c>
      <c r="E273" s="31" t="s">
        <v>174</v>
      </c>
      <c r="F273" s="32">
        <v>1</v>
      </c>
      <c r="G273" s="31" t="s">
        <v>753</v>
      </c>
      <c r="H273" s="27"/>
      <c r="I273" s="27"/>
      <c r="J273" s="27"/>
      <c r="K273" s="27"/>
      <c r="L273" s="27"/>
      <c r="M273" s="27"/>
      <c r="N273" s="27"/>
      <c r="O273" s="27"/>
      <c r="P273" s="27"/>
    </row>
    <row r="274" spans="1:16">
      <c r="A274" s="30">
        <v>10</v>
      </c>
      <c r="B274" s="31">
        <v>3</v>
      </c>
      <c r="C274" s="31" t="str" cm="1">
        <f t="array" ref="C274">INDEX($P$5:$P$7,B274)</f>
        <v>7:10–8:35 م</v>
      </c>
      <c r="D274" s="31">
        <v>9</v>
      </c>
      <c r="E274" s="31" t="s">
        <v>174</v>
      </c>
      <c r="F274" s="32">
        <v>1</v>
      </c>
      <c r="G274" s="31" t="s">
        <v>786</v>
      </c>
      <c r="H274" s="27"/>
      <c r="I274" s="27"/>
      <c r="J274" s="27"/>
      <c r="K274" s="27"/>
      <c r="L274" s="27"/>
      <c r="M274" s="27"/>
      <c r="N274" s="27"/>
      <c r="O274" s="27"/>
      <c r="P274" s="27"/>
    </row>
    <row r="275" spans="1:16">
      <c r="A275" s="30">
        <v>11</v>
      </c>
      <c r="B275" s="31">
        <v>1</v>
      </c>
      <c r="C275" s="31" t="str" cm="1">
        <f t="array" ref="C275">INDEX($P$5:$P$7,B275)</f>
        <v>4:00–5:25 م</v>
      </c>
      <c r="D275" s="31">
        <v>1</v>
      </c>
      <c r="E275" s="31" t="s">
        <v>19</v>
      </c>
      <c r="F275" s="32">
        <v>1</v>
      </c>
      <c r="G275" s="31" t="s">
        <v>62</v>
      </c>
      <c r="H275" s="27"/>
      <c r="I275" s="27"/>
      <c r="J275" s="27"/>
      <c r="K275" s="27"/>
      <c r="L275" s="27"/>
      <c r="M275" s="27"/>
      <c r="N275" s="27"/>
      <c r="O275" s="27"/>
      <c r="P275" s="27"/>
    </row>
    <row r="276" spans="1:16">
      <c r="A276" s="30">
        <v>11</v>
      </c>
      <c r="B276" s="31">
        <v>1</v>
      </c>
      <c r="C276" s="31" t="str" cm="1">
        <f t="array" ref="C276">INDEX($P$5:$P$7,B276)</f>
        <v>4:00–5:25 م</v>
      </c>
      <c r="D276" s="31">
        <v>2</v>
      </c>
      <c r="E276" s="31" t="s">
        <v>19</v>
      </c>
      <c r="F276" s="32">
        <v>1</v>
      </c>
      <c r="G276" s="31" t="s">
        <v>74</v>
      </c>
      <c r="H276" s="27"/>
      <c r="I276" s="27"/>
      <c r="J276" s="27"/>
      <c r="K276" s="27"/>
      <c r="L276" s="27"/>
      <c r="M276" s="27"/>
      <c r="N276" s="27"/>
      <c r="O276" s="27"/>
      <c r="P276" s="27"/>
    </row>
    <row r="277" spans="1:16">
      <c r="A277" s="30">
        <v>11</v>
      </c>
      <c r="B277" s="31">
        <v>1</v>
      </c>
      <c r="C277" s="31" t="str" cm="1">
        <f t="array" ref="C277">INDEX($P$5:$P$7,B277)</f>
        <v>4:00–5:25 م</v>
      </c>
      <c r="D277" s="31">
        <v>3</v>
      </c>
      <c r="E277" s="31" t="s">
        <v>19</v>
      </c>
      <c r="F277" s="32">
        <v>1</v>
      </c>
      <c r="G277" s="31" t="s">
        <v>85</v>
      </c>
      <c r="H277" s="27"/>
      <c r="I277" s="27"/>
      <c r="J277" s="27"/>
      <c r="K277" s="27"/>
      <c r="L277" s="27"/>
      <c r="M277" s="27"/>
      <c r="N277" s="27"/>
      <c r="O277" s="27"/>
      <c r="P277" s="27"/>
    </row>
    <row r="278" spans="1:16">
      <c r="A278" s="30">
        <v>11</v>
      </c>
      <c r="B278" s="31">
        <v>1</v>
      </c>
      <c r="C278" s="31" t="str" cm="1">
        <f t="array" ref="C278">INDEX($P$5:$P$7,B278)</f>
        <v>4:00–5:25 م</v>
      </c>
      <c r="D278" s="31">
        <v>4</v>
      </c>
      <c r="E278" s="31" t="s">
        <v>19</v>
      </c>
      <c r="F278" s="32">
        <v>1</v>
      </c>
      <c r="G278" s="31" t="s">
        <v>150</v>
      </c>
      <c r="H278" s="27"/>
      <c r="I278" s="27"/>
      <c r="J278" s="27"/>
      <c r="K278" s="27"/>
      <c r="L278" s="27"/>
      <c r="M278" s="27"/>
      <c r="N278" s="27"/>
      <c r="O278" s="27"/>
      <c r="P278" s="27"/>
    </row>
    <row r="279" spans="1:16">
      <c r="A279" s="30">
        <v>11</v>
      </c>
      <c r="B279" s="31">
        <v>1</v>
      </c>
      <c r="C279" s="31" t="str" cm="1">
        <f t="array" ref="C279">INDEX($P$5:$P$7,B279)</f>
        <v>4:00–5:25 م</v>
      </c>
      <c r="D279" s="31">
        <v>5</v>
      </c>
      <c r="E279" s="31" t="s">
        <v>19</v>
      </c>
      <c r="F279" s="32">
        <v>1</v>
      </c>
      <c r="G279" s="31" t="s">
        <v>151</v>
      </c>
      <c r="H279" s="27"/>
      <c r="I279" s="27"/>
      <c r="J279" s="27"/>
      <c r="K279" s="27"/>
      <c r="L279" s="27"/>
      <c r="M279" s="27"/>
      <c r="N279" s="27"/>
      <c r="O279" s="27"/>
      <c r="P279" s="27"/>
    </row>
    <row r="280" spans="1:16">
      <c r="A280" s="30">
        <v>11</v>
      </c>
      <c r="B280" s="31">
        <v>1</v>
      </c>
      <c r="C280" s="31" t="str" cm="1">
        <f t="array" ref="C280">INDEX($P$5:$P$7,B280)</f>
        <v>4:00–5:25 م</v>
      </c>
      <c r="D280" s="31">
        <v>6</v>
      </c>
      <c r="E280" s="31" t="s">
        <v>19</v>
      </c>
      <c r="F280" s="32">
        <v>1</v>
      </c>
      <c r="G280" s="31" t="s">
        <v>152</v>
      </c>
      <c r="H280" s="27"/>
      <c r="I280" s="27"/>
      <c r="J280" s="27"/>
      <c r="K280" s="27"/>
      <c r="L280" s="27"/>
      <c r="M280" s="27"/>
      <c r="N280" s="27"/>
      <c r="O280" s="27"/>
      <c r="P280" s="27"/>
    </row>
    <row r="281" spans="1:16">
      <c r="A281" s="30">
        <v>11</v>
      </c>
      <c r="B281" s="31">
        <v>1</v>
      </c>
      <c r="C281" s="31" t="str" cm="1">
        <f t="array" ref="C281">INDEX($P$5:$P$7,B281)</f>
        <v>4:00–5:25 م</v>
      </c>
      <c r="D281" s="31">
        <v>7</v>
      </c>
      <c r="E281" s="31" t="s">
        <v>19</v>
      </c>
      <c r="F281" s="32">
        <v>1</v>
      </c>
      <c r="G281" s="31" t="s">
        <v>153</v>
      </c>
      <c r="H281" s="27"/>
      <c r="I281" s="27"/>
      <c r="J281" s="27"/>
      <c r="K281" s="27"/>
      <c r="L281" s="27"/>
      <c r="M281" s="27"/>
      <c r="N281" s="27"/>
      <c r="O281" s="27"/>
      <c r="P281" s="27"/>
    </row>
    <row r="282" spans="1:16">
      <c r="A282" s="30">
        <v>11</v>
      </c>
      <c r="B282" s="31">
        <v>1</v>
      </c>
      <c r="C282" s="31" t="str" cm="1">
        <f t="array" ref="C282">INDEX($P$5:$P$7,B282)</f>
        <v>4:00–5:25 م</v>
      </c>
      <c r="D282" s="31">
        <v>8</v>
      </c>
      <c r="E282" s="31" t="s">
        <v>19</v>
      </c>
      <c r="F282" s="32">
        <v>1</v>
      </c>
      <c r="G282" s="31" t="s">
        <v>154</v>
      </c>
      <c r="H282" s="27"/>
      <c r="I282" s="27"/>
      <c r="J282" s="27"/>
      <c r="K282" s="27"/>
      <c r="L282" s="27"/>
      <c r="M282" s="27"/>
      <c r="N282" s="27"/>
      <c r="O282" s="27"/>
      <c r="P282" s="27"/>
    </row>
    <row r="283" spans="1:16">
      <c r="A283" s="30">
        <v>11</v>
      </c>
      <c r="B283" s="31">
        <v>1</v>
      </c>
      <c r="C283" s="31" t="str" cm="1">
        <f t="array" ref="C283">INDEX($P$5:$P$7,B283)</f>
        <v>4:00–5:25 م</v>
      </c>
      <c r="D283" s="31">
        <v>9</v>
      </c>
      <c r="E283" s="31" t="s">
        <v>19</v>
      </c>
      <c r="F283" s="32">
        <v>1</v>
      </c>
      <c r="G283" s="31" t="s">
        <v>203</v>
      </c>
      <c r="H283" s="27"/>
      <c r="I283" s="27"/>
      <c r="J283" s="27"/>
      <c r="K283" s="27"/>
      <c r="L283" s="27"/>
      <c r="M283" s="27"/>
      <c r="N283" s="27"/>
      <c r="O283" s="27"/>
      <c r="P283" s="27"/>
    </row>
    <row r="284" spans="1:16">
      <c r="A284" s="30">
        <v>11</v>
      </c>
      <c r="B284" s="31">
        <v>2</v>
      </c>
      <c r="C284" s="31" t="str" cm="1">
        <f t="array" ref="C284">INDEX($P$5:$P$7,B284)</f>
        <v>5:35–7:00 م</v>
      </c>
      <c r="D284" s="31">
        <v>1</v>
      </c>
      <c r="E284" s="31" t="s">
        <v>95</v>
      </c>
      <c r="F284" s="32">
        <v>1</v>
      </c>
      <c r="G284" s="31" t="s">
        <v>309</v>
      </c>
      <c r="H284" s="27"/>
      <c r="I284" s="27"/>
      <c r="J284" s="27"/>
      <c r="K284" s="27"/>
      <c r="L284" s="27"/>
      <c r="M284" s="27"/>
      <c r="N284" s="27"/>
      <c r="O284" s="27"/>
      <c r="P284" s="27"/>
    </row>
    <row r="285" spans="1:16">
      <c r="A285" s="30">
        <v>11</v>
      </c>
      <c r="B285" s="31">
        <v>2</v>
      </c>
      <c r="C285" s="31" t="str" cm="1">
        <f t="array" ref="C285">INDEX($P$5:$P$7,B285)</f>
        <v>5:35–7:00 م</v>
      </c>
      <c r="D285" s="31">
        <v>2</v>
      </c>
      <c r="E285" s="31" t="s">
        <v>95</v>
      </c>
      <c r="F285" s="32">
        <v>1</v>
      </c>
      <c r="G285" s="31" t="s">
        <v>323</v>
      </c>
      <c r="H285" s="27"/>
      <c r="I285" s="27"/>
      <c r="J285" s="27"/>
      <c r="K285" s="27"/>
      <c r="L285" s="27"/>
      <c r="M285" s="27"/>
      <c r="N285" s="27"/>
      <c r="O285" s="27"/>
      <c r="P285" s="27"/>
    </row>
    <row r="286" spans="1:16">
      <c r="A286" s="30">
        <v>11</v>
      </c>
      <c r="B286" s="31">
        <v>2</v>
      </c>
      <c r="C286" s="31" t="str" cm="1">
        <f t="array" ref="C286">INDEX($P$5:$P$7,B286)</f>
        <v>5:35–7:00 م</v>
      </c>
      <c r="D286" s="31">
        <v>3</v>
      </c>
      <c r="E286" s="31" t="s">
        <v>95</v>
      </c>
      <c r="F286" s="32">
        <v>1</v>
      </c>
      <c r="G286" s="31" t="s">
        <v>331</v>
      </c>
      <c r="H286" s="27"/>
      <c r="I286" s="27"/>
      <c r="J286" s="27"/>
      <c r="K286" s="27"/>
      <c r="L286" s="27"/>
      <c r="M286" s="27"/>
      <c r="N286" s="27"/>
      <c r="O286" s="27"/>
      <c r="P286" s="27"/>
    </row>
    <row r="287" spans="1:16">
      <c r="A287" s="30">
        <v>11</v>
      </c>
      <c r="B287" s="31">
        <v>2</v>
      </c>
      <c r="C287" s="31" t="str" cm="1">
        <f t="array" ref="C287">INDEX($P$5:$P$7,B287)</f>
        <v>5:35–7:00 م</v>
      </c>
      <c r="D287" s="31">
        <v>4</v>
      </c>
      <c r="E287" s="31" t="s">
        <v>95</v>
      </c>
      <c r="F287" s="32">
        <v>1</v>
      </c>
      <c r="G287" s="31" t="s">
        <v>404</v>
      </c>
      <c r="H287" s="27"/>
      <c r="I287" s="27"/>
      <c r="J287" s="27"/>
      <c r="K287" s="27"/>
      <c r="L287" s="27"/>
      <c r="M287" s="27"/>
      <c r="N287" s="27"/>
      <c r="O287" s="27"/>
      <c r="P287" s="27"/>
    </row>
    <row r="288" spans="1:16">
      <c r="A288" s="30">
        <v>11</v>
      </c>
      <c r="B288" s="31">
        <v>2</v>
      </c>
      <c r="C288" s="31" t="str" cm="1">
        <f t="array" ref="C288">INDEX($P$5:$P$7,B288)</f>
        <v>5:35–7:00 م</v>
      </c>
      <c r="D288" s="31">
        <v>5</v>
      </c>
      <c r="E288" s="31" t="s">
        <v>95</v>
      </c>
      <c r="F288" s="32">
        <v>1</v>
      </c>
      <c r="G288" s="31" t="s">
        <v>405</v>
      </c>
      <c r="H288" s="27"/>
      <c r="I288" s="27"/>
      <c r="J288" s="27"/>
      <c r="K288" s="27"/>
      <c r="L288" s="27"/>
      <c r="M288" s="27"/>
      <c r="N288" s="27"/>
      <c r="O288" s="27"/>
      <c r="P288" s="27"/>
    </row>
    <row r="289" spans="1:16">
      <c r="A289" s="30">
        <v>11</v>
      </c>
      <c r="B289" s="31">
        <v>2</v>
      </c>
      <c r="C289" s="31" t="str" cm="1">
        <f t="array" ref="C289">INDEX($P$5:$P$7,B289)</f>
        <v>5:35–7:00 م</v>
      </c>
      <c r="D289" s="31">
        <v>6</v>
      </c>
      <c r="E289" s="31" t="s">
        <v>95</v>
      </c>
      <c r="F289" s="32">
        <v>1</v>
      </c>
      <c r="G289" s="31" t="s">
        <v>406</v>
      </c>
      <c r="H289" s="27"/>
      <c r="I289" s="27"/>
      <c r="J289" s="27"/>
      <c r="K289" s="27"/>
      <c r="L289" s="27"/>
      <c r="M289" s="27"/>
      <c r="N289" s="27"/>
      <c r="O289" s="27"/>
      <c r="P289" s="27"/>
    </row>
    <row r="290" spans="1:16">
      <c r="A290" s="30">
        <v>11</v>
      </c>
      <c r="B290" s="31">
        <v>2</v>
      </c>
      <c r="C290" s="31" t="str" cm="1">
        <f t="array" ref="C290">INDEX($P$5:$P$7,B290)</f>
        <v>5:35–7:00 م</v>
      </c>
      <c r="D290" s="31">
        <v>7</v>
      </c>
      <c r="E290" s="31" t="s">
        <v>95</v>
      </c>
      <c r="F290" s="32">
        <v>1</v>
      </c>
      <c r="G290" s="31" t="s">
        <v>407</v>
      </c>
      <c r="H290" s="27"/>
      <c r="I290" s="27"/>
      <c r="J290" s="27"/>
      <c r="K290" s="27"/>
      <c r="L290" s="27"/>
      <c r="M290" s="27"/>
      <c r="N290" s="27"/>
      <c r="O290" s="27"/>
      <c r="P290" s="27"/>
    </row>
    <row r="291" spans="1:16">
      <c r="A291" s="30">
        <v>11</v>
      </c>
      <c r="B291" s="31">
        <v>2</v>
      </c>
      <c r="C291" s="31" t="str" cm="1">
        <f t="array" ref="C291">INDEX($P$5:$P$7,B291)</f>
        <v>5:35–7:00 م</v>
      </c>
      <c r="D291" s="31">
        <v>8</v>
      </c>
      <c r="E291" s="31" t="s">
        <v>95</v>
      </c>
      <c r="F291" s="32">
        <v>1</v>
      </c>
      <c r="G291" s="31" t="s">
        <v>472</v>
      </c>
      <c r="H291" s="27"/>
      <c r="I291" s="27"/>
      <c r="J291" s="27"/>
      <c r="K291" s="27"/>
      <c r="L291" s="27"/>
      <c r="M291" s="27"/>
      <c r="N291" s="27"/>
      <c r="O291" s="27"/>
      <c r="P291" s="27"/>
    </row>
    <row r="292" spans="1:16">
      <c r="A292" s="30">
        <v>11</v>
      </c>
      <c r="B292" s="31">
        <v>2</v>
      </c>
      <c r="C292" s="31" t="str" cm="1">
        <f t="array" ref="C292">INDEX($P$5:$P$7,B292)</f>
        <v>5:35–7:00 م</v>
      </c>
      <c r="D292" s="31">
        <v>9</v>
      </c>
      <c r="E292" s="31" t="s">
        <v>95</v>
      </c>
      <c r="F292" s="32">
        <v>1</v>
      </c>
      <c r="G292" s="31" t="s">
        <v>452</v>
      </c>
      <c r="H292" s="27"/>
      <c r="I292" s="27"/>
      <c r="J292" s="27"/>
      <c r="K292" s="27"/>
      <c r="L292" s="27"/>
      <c r="M292" s="27"/>
      <c r="N292" s="27"/>
      <c r="O292" s="27"/>
      <c r="P292" s="27"/>
    </row>
    <row r="293" spans="1:16">
      <c r="A293" s="30">
        <v>11</v>
      </c>
      <c r="B293" s="31">
        <v>3</v>
      </c>
      <c r="C293" s="31" t="str" cm="1">
        <f t="array" ref="C293">INDEX($P$5:$P$7,B293)</f>
        <v>7:10–8:35 م</v>
      </c>
      <c r="D293" s="31">
        <v>1</v>
      </c>
      <c r="E293" s="31" t="s">
        <v>174</v>
      </c>
      <c r="F293" s="32">
        <v>1</v>
      </c>
      <c r="G293" s="31" t="s">
        <v>626</v>
      </c>
      <c r="H293" s="27"/>
      <c r="I293" s="27"/>
      <c r="J293" s="27"/>
      <c r="K293" s="27"/>
      <c r="L293" s="27"/>
      <c r="M293" s="27"/>
      <c r="N293" s="27"/>
      <c r="O293" s="27"/>
      <c r="P293" s="27"/>
    </row>
    <row r="294" spans="1:16">
      <c r="A294" s="30">
        <v>11</v>
      </c>
      <c r="B294" s="31">
        <v>3</v>
      </c>
      <c r="C294" s="31" t="str" cm="1">
        <f t="array" ref="C294">INDEX($P$5:$P$7,B294)</f>
        <v>7:10–8:35 م</v>
      </c>
      <c r="D294" s="31">
        <v>2</v>
      </c>
      <c r="E294" s="31" t="s">
        <v>174</v>
      </c>
      <c r="F294" s="32">
        <v>1</v>
      </c>
      <c r="G294" s="31" t="s">
        <v>637</v>
      </c>
      <c r="H294" s="27"/>
      <c r="I294" s="27"/>
      <c r="J294" s="27"/>
      <c r="K294" s="27"/>
      <c r="L294" s="27"/>
      <c r="M294" s="27"/>
      <c r="N294" s="27"/>
      <c r="O294" s="27"/>
      <c r="P294" s="27"/>
    </row>
    <row r="295" spans="1:16">
      <c r="A295" s="30">
        <v>11</v>
      </c>
      <c r="B295" s="31">
        <v>3</v>
      </c>
      <c r="C295" s="31" t="str" cm="1">
        <f t="array" ref="C295">INDEX($P$5:$P$7,B295)</f>
        <v>7:10–8:35 م</v>
      </c>
      <c r="D295" s="31">
        <v>3</v>
      </c>
      <c r="E295" s="31" t="s">
        <v>174</v>
      </c>
      <c r="F295" s="32">
        <v>1</v>
      </c>
      <c r="G295" s="31" t="s">
        <v>647</v>
      </c>
      <c r="H295" s="27"/>
      <c r="I295" s="27"/>
      <c r="J295" s="27"/>
      <c r="K295" s="27"/>
      <c r="L295" s="27"/>
      <c r="M295" s="27"/>
      <c r="N295" s="27"/>
      <c r="O295" s="27"/>
      <c r="P295" s="27"/>
    </row>
    <row r="296" spans="1:16">
      <c r="A296" s="30">
        <v>11</v>
      </c>
      <c r="B296" s="31">
        <v>3</v>
      </c>
      <c r="C296" s="31" t="str" cm="1">
        <f t="array" ref="C296">INDEX($P$5:$P$7,B296)</f>
        <v>7:10–8:35 م</v>
      </c>
      <c r="D296" s="31">
        <v>4</v>
      </c>
      <c r="E296" s="31" t="s">
        <v>174</v>
      </c>
      <c r="F296" s="32">
        <v>1</v>
      </c>
      <c r="G296" s="31" t="s">
        <v>668</v>
      </c>
      <c r="H296" s="27"/>
      <c r="I296" s="27"/>
      <c r="J296" s="27"/>
      <c r="K296" s="27"/>
      <c r="L296" s="27"/>
      <c r="M296" s="27"/>
      <c r="N296" s="27"/>
      <c r="O296" s="27"/>
      <c r="P296" s="27"/>
    </row>
    <row r="297" spans="1:16">
      <c r="A297" s="30">
        <v>11</v>
      </c>
      <c r="B297" s="31">
        <v>3</v>
      </c>
      <c r="C297" s="31" t="str" cm="1">
        <f t="array" ref="C297">INDEX($P$5:$P$7,B297)</f>
        <v>7:10–8:35 م</v>
      </c>
      <c r="D297" s="31">
        <v>5</v>
      </c>
      <c r="E297" s="31" t="s">
        <v>174</v>
      </c>
      <c r="F297" s="32">
        <v>1</v>
      </c>
      <c r="G297" s="31" t="s">
        <v>663</v>
      </c>
      <c r="H297" s="27"/>
      <c r="I297" s="27"/>
      <c r="J297" s="27"/>
      <c r="K297" s="27"/>
      <c r="L297" s="27"/>
      <c r="M297" s="27"/>
      <c r="N297" s="27"/>
      <c r="O297" s="27"/>
      <c r="P297" s="27"/>
    </row>
    <row r="298" spans="1:16">
      <c r="A298" s="30">
        <v>11</v>
      </c>
      <c r="B298" s="31">
        <v>3</v>
      </c>
      <c r="C298" s="31" t="str" cm="1">
        <f t="array" ref="C298">INDEX($P$5:$P$7,B298)</f>
        <v>7:10–8:35 م</v>
      </c>
      <c r="D298" s="31">
        <v>6</v>
      </c>
      <c r="E298" s="31" t="s">
        <v>174</v>
      </c>
      <c r="F298" s="32">
        <v>1</v>
      </c>
      <c r="G298" s="31" t="s">
        <v>705</v>
      </c>
      <c r="H298" s="27"/>
      <c r="I298" s="27"/>
      <c r="J298" s="27"/>
      <c r="K298" s="27"/>
      <c r="L298" s="27"/>
      <c r="M298" s="27"/>
      <c r="N298" s="27"/>
      <c r="O298" s="27"/>
      <c r="P298" s="27"/>
    </row>
    <row r="299" spans="1:16">
      <c r="A299" s="30">
        <v>11</v>
      </c>
      <c r="B299" s="31">
        <v>3</v>
      </c>
      <c r="C299" s="31" t="str" cm="1">
        <f t="array" ref="C299">INDEX($P$5:$P$7,B299)</f>
        <v>7:10–8:35 م</v>
      </c>
      <c r="D299" s="31">
        <v>7</v>
      </c>
      <c r="E299" s="31" t="s">
        <v>174</v>
      </c>
      <c r="F299" s="32">
        <v>1</v>
      </c>
      <c r="G299" s="31" t="s">
        <v>706</v>
      </c>
      <c r="H299" s="27"/>
      <c r="I299" s="27"/>
      <c r="J299" s="27"/>
      <c r="K299" s="27"/>
      <c r="L299" s="27"/>
      <c r="M299" s="27"/>
      <c r="N299" s="27"/>
      <c r="O299" s="27"/>
      <c r="P299" s="27"/>
    </row>
    <row r="300" spans="1:16">
      <c r="A300" s="30">
        <v>11</v>
      </c>
      <c r="B300" s="31">
        <v>3</v>
      </c>
      <c r="C300" s="31" t="str" cm="1">
        <f t="array" ref="C300">INDEX($P$5:$P$7,B300)</f>
        <v>7:10–8:35 م</v>
      </c>
      <c r="D300" s="31">
        <v>8</v>
      </c>
      <c r="E300" s="31" t="s">
        <v>174</v>
      </c>
      <c r="F300" s="32">
        <v>1</v>
      </c>
      <c r="G300" s="31" t="s">
        <v>787</v>
      </c>
      <c r="H300" s="27"/>
      <c r="I300" s="27"/>
      <c r="J300" s="27"/>
      <c r="K300" s="27"/>
      <c r="L300" s="27"/>
      <c r="M300" s="27"/>
      <c r="N300" s="27"/>
      <c r="O300" s="27"/>
      <c r="P300" s="27"/>
    </row>
    <row r="301" spans="1:16">
      <c r="A301" s="30">
        <v>11</v>
      </c>
      <c r="B301" s="31">
        <v>3</v>
      </c>
      <c r="C301" s="31" t="str" cm="1">
        <f t="array" ref="C301">INDEX($P$5:$P$7,B301)</f>
        <v>7:10–8:35 م</v>
      </c>
      <c r="D301" s="31">
        <v>9</v>
      </c>
      <c r="E301" s="31" t="s">
        <v>174</v>
      </c>
      <c r="F301" s="32">
        <v>1</v>
      </c>
      <c r="G301" s="31" t="s">
        <v>766</v>
      </c>
      <c r="H301" s="27"/>
      <c r="I301" s="27"/>
      <c r="J301" s="27"/>
      <c r="K301" s="27"/>
      <c r="L301" s="27"/>
      <c r="M301" s="27"/>
      <c r="N301" s="27"/>
      <c r="O301" s="27"/>
      <c r="P301" s="27"/>
    </row>
    <row r="302" spans="1:16">
      <c r="A302" s="30">
        <v>12</v>
      </c>
      <c r="B302" s="31">
        <v>1</v>
      </c>
      <c r="C302" s="31" t="str" cm="1">
        <f t="array" ref="C302">INDEX($P$5:$P$7,B302)</f>
        <v>4:00–5:25 م</v>
      </c>
      <c r="D302" s="31">
        <v>1</v>
      </c>
      <c r="E302" s="31" t="s">
        <v>19</v>
      </c>
      <c r="F302" s="32">
        <v>1</v>
      </c>
      <c r="G302" s="31" t="s">
        <v>54</v>
      </c>
      <c r="H302" s="27"/>
      <c r="I302" s="27"/>
      <c r="J302" s="27"/>
      <c r="K302" s="27"/>
      <c r="L302" s="27"/>
      <c r="M302" s="27"/>
      <c r="N302" s="27"/>
      <c r="O302" s="27"/>
      <c r="P302" s="27"/>
    </row>
    <row r="303" spans="1:16">
      <c r="A303" s="30">
        <v>12</v>
      </c>
      <c r="B303" s="31">
        <v>1</v>
      </c>
      <c r="C303" s="31" t="str" cm="1">
        <f t="array" ref="C303">INDEX($P$5:$P$7,B303)</f>
        <v>4:00–5:25 م</v>
      </c>
      <c r="D303" s="31">
        <v>2</v>
      </c>
      <c r="E303" s="31" t="s">
        <v>19</v>
      </c>
      <c r="F303" s="32">
        <v>1</v>
      </c>
      <c r="G303" s="31" t="s">
        <v>63</v>
      </c>
      <c r="H303" s="27"/>
      <c r="I303" s="27"/>
      <c r="J303" s="27"/>
      <c r="K303" s="27"/>
      <c r="L303" s="27"/>
      <c r="M303" s="27"/>
      <c r="N303" s="27"/>
      <c r="O303" s="27"/>
      <c r="P303" s="27"/>
    </row>
    <row r="304" spans="1:16">
      <c r="A304" s="30">
        <v>12</v>
      </c>
      <c r="B304" s="31">
        <v>1</v>
      </c>
      <c r="C304" s="31" t="str" cm="1">
        <f t="array" ref="C304">INDEX($P$5:$P$7,B304)</f>
        <v>4:00–5:25 م</v>
      </c>
      <c r="D304" s="31">
        <v>3</v>
      </c>
      <c r="E304" s="31" t="s">
        <v>19</v>
      </c>
      <c r="F304" s="32">
        <v>1</v>
      </c>
      <c r="G304" s="31" t="s">
        <v>75</v>
      </c>
      <c r="H304" s="27"/>
      <c r="I304" s="27"/>
      <c r="J304" s="27"/>
      <c r="K304" s="27"/>
      <c r="L304" s="27"/>
      <c r="M304" s="27"/>
      <c r="N304" s="27"/>
      <c r="O304" s="27"/>
      <c r="P304" s="27"/>
    </row>
    <row r="305" spans="1:16">
      <c r="A305" s="30">
        <v>12</v>
      </c>
      <c r="B305" s="31">
        <v>1</v>
      </c>
      <c r="C305" s="31" t="str" cm="1">
        <f t="array" ref="C305">INDEX($P$5:$P$7,B305)</f>
        <v>4:00–5:25 م</v>
      </c>
      <c r="D305" s="31">
        <v>4</v>
      </c>
      <c r="E305" s="31" t="s">
        <v>19</v>
      </c>
      <c r="F305" s="32">
        <v>1</v>
      </c>
      <c r="G305" s="31" t="s">
        <v>86</v>
      </c>
      <c r="H305" s="27"/>
      <c r="I305" s="27"/>
      <c r="J305" s="27"/>
      <c r="K305" s="27"/>
      <c r="L305" s="27"/>
      <c r="M305" s="27"/>
      <c r="N305" s="27"/>
      <c r="O305" s="27"/>
      <c r="P305" s="27"/>
    </row>
    <row r="306" spans="1:16">
      <c r="A306" s="30">
        <v>12</v>
      </c>
      <c r="B306" s="31">
        <v>1</v>
      </c>
      <c r="C306" s="31" t="str" cm="1">
        <f t="array" ref="C306">INDEX($P$5:$P$7,B306)</f>
        <v>4:00–5:25 م</v>
      </c>
      <c r="D306" s="31">
        <v>5</v>
      </c>
      <c r="E306" s="31" t="s">
        <v>19</v>
      </c>
      <c r="F306" s="32">
        <v>1</v>
      </c>
      <c r="G306" s="31" t="s">
        <v>155</v>
      </c>
      <c r="H306" s="27"/>
      <c r="I306" s="27"/>
      <c r="J306" s="27"/>
      <c r="K306" s="27"/>
      <c r="L306" s="27"/>
      <c r="M306" s="27"/>
      <c r="N306" s="27"/>
      <c r="O306" s="27"/>
      <c r="P306" s="27"/>
    </row>
    <row r="307" spans="1:16">
      <c r="A307" s="30">
        <v>12</v>
      </c>
      <c r="B307" s="31">
        <v>1</v>
      </c>
      <c r="C307" s="31" t="str" cm="1">
        <f t="array" ref="C307">INDEX($P$5:$P$7,B307)</f>
        <v>4:00–5:25 م</v>
      </c>
      <c r="D307" s="31">
        <v>6</v>
      </c>
      <c r="E307" s="31" t="s">
        <v>19</v>
      </c>
      <c r="F307" s="32">
        <v>1</v>
      </c>
      <c r="G307" s="31" t="s">
        <v>156</v>
      </c>
      <c r="H307" s="27"/>
      <c r="I307" s="27"/>
      <c r="J307" s="27"/>
      <c r="K307" s="27"/>
      <c r="L307" s="27"/>
      <c r="M307" s="27"/>
      <c r="N307" s="27"/>
      <c r="O307" s="27"/>
      <c r="P307" s="27"/>
    </row>
    <row r="308" spans="1:16">
      <c r="A308" s="30">
        <v>12</v>
      </c>
      <c r="B308" s="31">
        <v>1</v>
      </c>
      <c r="C308" s="31" t="str" cm="1">
        <f t="array" ref="C308">INDEX($P$5:$P$7,B308)</f>
        <v>4:00–5:25 م</v>
      </c>
      <c r="D308" s="31">
        <v>7</v>
      </c>
      <c r="E308" s="31" t="s">
        <v>19</v>
      </c>
      <c r="F308" s="32">
        <v>1</v>
      </c>
      <c r="G308" s="31" t="s">
        <v>157</v>
      </c>
      <c r="H308" s="27"/>
      <c r="I308" s="27"/>
      <c r="J308" s="27"/>
      <c r="K308" s="27"/>
      <c r="L308" s="27"/>
      <c r="M308" s="27"/>
      <c r="N308" s="27"/>
      <c r="O308" s="27"/>
      <c r="P308" s="27"/>
    </row>
    <row r="309" spans="1:16">
      <c r="A309" s="30">
        <v>12</v>
      </c>
      <c r="B309" s="31">
        <v>1</v>
      </c>
      <c r="C309" s="31" t="str" cm="1">
        <f t="array" ref="C309">INDEX($P$5:$P$7,B309)</f>
        <v>4:00–5:25 م</v>
      </c>
      <c r="D309" s="31">
        <v>8</v>
      </c>
      <c r="E309" s="31" t="s">
        <v>19</v>
      </c>
      <c r="F309" s="32">
        <v>1</v>
      </c>
      <c r="G309" s="31" t="s">
        <v>158</v>
      </c>
      <c r="H309" s="27"/>
      <c r="I309" s="27"/>
      <c r="J309" s="27"/>
      <c r="K309" s="27"/>
      <c r="L309" s="27"/>
      <c r="M309" s="27"/>
      <c r="N309" s="27"/>
      <c r="O309" s="27"/>
      <c r="P309" s="27"/>
    </row>
    <row r="310" spans="1:16">
      <c r="A310" s="30">
        <v>12</v>
      </c>
      <c r="B310" s="31">
        <v>1</v>
      </c>
      <c r="C310" s="31" t="str" cm="1">
        <f t="array" ref="C310">INDEX($P$5:$P$7,B310)</f>
        <v>4:00–5:25 م</v>
      </c>
      <c r="D310" s="31">
        <v>9</v>
      </c>
      <c r="E310" s="31" t="s">
        <v>19</v>
      </c>
      <c r="F310" s="32">
        <v>1</v>
      </c>
      <c r="G310" s="31" t="s">
        <v>204</v>
      </c>
      <c r="H310" s="27"/>
      <c r="I310" s="27"/>
      <c r="J310" s="27"/>
      <c r="K310" s="27"/>
      <c r="L310" s="27"/>
      <c r="M310" s="27"/>
      <c r="N310" s="27"/>
      <c r="O310" s="27"/>
      <c r="P310" s="27"/>
    </row>
    <row r="311" spans="1:16">
      <c r="A311" s="30">
        <v>12</v>
      </c>
      <c r="B311" s="31">
        <v>2</v>
      </c>
      <c r="C311" s="31" t="str" cm="1">
        <f t="array" ref="C311">INDEX($P$5:$P$7,B311)</f>
        <v>5:35–7:00 م</v>
      </c>
      <c r="D311" s="31">
        <v>1</v>
      </c>
      <c r="E311" s="31" t="s">
        <v>95</v>
      </c>
      <c r="F311" s="32">
        <v>1</v>
      </c>
      <c r="G311" s="31" t="s">
        <v>316</v>
      </c>
      <c r="H311" s="27"/>
      <c r="I311" s="27"/>
      <c r="J311" s="27"/>
      <c r="K311" s="27"/>
      <c r="L311" s="27"/>
      <c r="M311" s="27"/>
      <c r="N311" s="27"/>
      <c r="O311" s="27"/>
      <c r="P311" s="27"/>
    </row>
    <row r="312" spans="1:16">
      <c r="A312" s="30">
        <v>12</v>
      </c>
      <c r="B312" s="31">
        <v>2</v>
      </c>
      <c r="C312" s="31" t="str" cm="1">
        <f t="array" ref="C312">INDEX($P$5:$P$7,B312)</f>
        <v>5:35–7:00 م</v>
      </c>
      <c r="D312" s="31">
        <v>2</v>
      </c>
      <c r="E312" s="31" t="s">
        <v>95</v>
      </c>
      <c r="F312" s="32">
        <v>1</v>
      </c>
      <c r="G312" s="31" t="s">
        <v>312</v>
      </c>
      <c r="H312" s="27"/>
      <c r="I312" s="27"/>
      <c r="J312" s="27"/>
      <c r="K312" s="27"/>
      <c r="L312" s="27"/>
      <c r="M312" s="27"/>
      <c r="N312" s="27"/>
      <c r="O312" s="27"/>
      <c r="P312" s="27"/>
    </row>
    <row r="313" spans="1:16">
      <c r="A313" s="30">
        <v>12</v>
      </c>
      <c r="B313" s="31">
        <v>2</v>
      </c>
      <c r="C313" s="31" t="str" cm="1">
        <f t="array" ref="C313">INDEX($P$5:$P$7,B313)</f>
        <v>5:35–7:00 م</v>
      </c>
      <c r="D313" s="31">
        <v>3</v>
      </c>
      <c r="E313" s="31" t="s">
        <v>95</v>
      </c>
      <c r="F313" s="32">
        <v>1</v>
      </c>
      <c r="G313" s="31" t="s">
        <v>324</v>
      </c>
      <c r="H313" s="27"/>
      <c r="I313" s="27"/>
      <c r="J313" s="27"/>
      <c r="K313" s="27"/>
      <c r="L313" s="27"/>
      <c r="M313" s="27"/>
      <c r="N313" s="27"/>
      <c r="O313" s="27"/>
      <c r="P313" s="27"/>
    </row>
    <row r="314" spans="1:16">
      <c r="A314" s="30">
        <v>12</v>
      </c>
      <c r="B314" s="31">
        <v>2</v>
      </c>
      <c r="C314" s="31" t="str" cm="1">
        <f t="array" ref="C314">INDEX($P$5:$P$7,B314)</f>
        <v>5:35–7:00 م</v>
      </c>
      <c r="D314" s="31">
        <v>4</v>
      </c>
      <c r="E314" s="31" t="s">
        <v>95</v>
      </c>
      <c r="F314" s="32">
        <v>1</v>
      </c>
      <c r="G314" s="31" t="s">
        <v>329</v>
      </c>
      <c r="H314" s="27"/>
      <c r="I314" s="27"/>
      <c r="J314" s="27"/>
      <c r="K314" s="27"/>
      <c r="L314" s="27"/>
      <c r="M314" s="27"/>
      <c r="N314" s="27"/>
      <c r="O314" s="27"/>
      <c r="P314" s="27"/>
    </row>
    <row r="315" spans="1:16">
      <c r="A315" s="30">
        <v>12</v>
      </c>
      <c r="B315" s="31">
        <v>2</v>
      </c>
      <c r="C315" s="31" t="str" cm="1">
        <f t="array" ref="C315">INDEX($P$5:$P$7,B315)</f>
        <v>5:35–7:00 م</v>
      </c>
      <c r="D315" s="31">
        <v>5</v>
      </c>
      <c r="E315" s="31" t="s">
        <v>95</v>
      </c>
      <c r="F315" s="32">
        <v>1</v>
      </c>
      <c r="G315" s="31" t="s">
        <v>410</v>
      </c>
      <c r="H315" s="27"/>
      <c r="I315" s="27"/>
      <c r="J315" s="27"/>
      <c r="K315" s="27"/>
      <c r="L315" s="27"/>
      <c r="M315" s="27"/>
      <c r="N315" s="27"/>
      <c r="O315" s="27"/>
      <c r="P315" s="27"/>
    </row>
    <row r="316" spans="1:16">
      <c r="A316" s="30">
        <v>12</v>
      </c>
      <c r="B316" s="31">
        <v>2</v>
      </c>
      <c r="C316" s="31" t="str" cm="1">
        <f t="array" ref="C316">INDEX($P$5:$P$7,B316)</f>
        <v>5:35–7:00 م</v>
      </c>
      <c r="D316" s="31">
        <v>6</v>
      </c>
      <c r="E316" s="31" t="s">
        <v>95</v>
      </c>
      <c r="F316" s="32">
        <v>1</v>
      </c>
      <c r="G316" s="31" t="s">
        <v>411</v>
      </c>
      <c r="H316" s="27"/>
      <c r="I316" s="27"/>
      <c r="J316" s="27"/>
      <c r="K316" s="27"/>
      <c r="L316" s="27"/>
      <c r="M316" s="27"/>
      <c r="N316" s="27"/>
      <c r="O316" s="27"/>
      <c r="P316" s="27"/>
    </row>
    <row r="317" spans="1:16">
      <c r="A317" s="30">
        <v>12</v>
      </c>
      <c r="B317" s="31">
        <v>2</v>
      </c>
      <c r="C317" s="31" t="str" cm="1">
        <f t="array" ref="C317">INDEX($P$5:$P$7,B317)</f>
        <v>5:35–7:00 م</v>
      </c>
      <c r="D317" s="31">
        <v>7</v>
      </c>
      <c r="E317" s="31" t="s">
        <v>95</v>
      </c>
      <c r="F317" s="32">
        <v>1</v>
      </c>
      <c r="G317" s="31" t="s">
        <v>473</v>
      </c>
      <c r="H317" s="27"/>
      <c r="I317" s="27"/>
      <c r="J317" s="27"/>
      <c r="K317" s="27"/>
      <c r="L317" s="27"/>
      <c r="M317" s="27"/>
      <c r="N317" s="27"/>
      <c r="O317" s="27"/>
      <c r="P317" s="27"/>
    </row>
    <row r="318" spans="1:16">
      <c r="A318" s="30">
        <v>12</v>
      </c>
      <c r="B318" s="31">
        <v>2</v>
      </c>
      <c r="C318" s="31" t="str" cm="1">
        <f t="array" ref="C318">INDEX($P$5:$P$7,B318)</f>
        <v>5:35–7:00 م</v>
      </c>
      <c r="D318" s="31">
        <v>8</v>
      </c>
      <c r="E318" s="31" t="s">
        <v>95</v>
      </c>
      <c r="F318" s="32">
        <v>1</v>
      </c>
      <c r="G318" s="31" t="s">
        <v>453</v>
      </c>
      <c r="H318" s="27"/>
      <c r="I318" s="27"/>
      <c r="J318" s="27"/>
      <c r="K318" s="27"/>
      <c r="L318" s="27"/>
      <c r="M318" s="27"/>
      <c r="N318" s="27"/>
      <c r="O318" s="27"/>
      <c r="P318" s="27"/>
    </row>
    <row r="319" spans="1:16">
      <c r="A319" s="30">
        <v>12</v>
      </c>
      <c r="B319" s="31">
        <v>2</v>
      </c>
      <c r="C319" s="31" t="str" cm="1">
        <f t="array" ref="C319">INDEX($P$5:$P$7,B319)</f>
        <v>5:35–7:00 م</v>
      </c>
      <c r="D319" s="31">
        <v>9</v>
      </c>
      <c r="E319" s="31" t="s">
        <v>95</v>
      </c>
      <c r="F319" s="32">
        <v>1</v>
      </c>
      <c r="G319" s="31" t="s">
        <v>440</v>
      </c>
      <c r="H319" s="27"/>
      <c r="I319" s="27"/>
      <c r="J319" s="27"/>
      <c r="K319" s="27"/>
      <c r="L319" s="27"/>
      <c r="M319" s="27"/>
      <c r="N319" s="27"/>
      <c r="O319" s="27"/>
      <c r="P319" s="27"/>
    </row>
    <row r="320" spans="1:16">
      <c r="A320" s="30">
        <v>12</v>
      </c>
      <c r="B320" s="31">
        <v>3</v>
      </c>
      <c r="C320" s="31" t="str" cm="1">
        <f t="array" ref="C320">INDEX($P$5:$P$7,B320)</f>
        <v>7:10–8:35 م</v>
      </c>
      <c r="D320" s="31">
        <v>1</v>
      </c>
      <c r="E320" s="31" t="s">
        <v>174</v>
      </c>
      <c r="F320" s="32">
        <v>1</v>
      </c>
      <c r="G320" s="31" t="s">
        <v>607</v>
      </c>
      <c r="H320" s="27"/>
      <c r="I320" s="27"/>
      <c r="J320" s="27"/>
      <c r="K320" s="27"/>
      <c r="L320" s="27"/>
      <c r="M320" s="27"/>
      <c r="N320" s="27"/>
      <c r="O320" s="27"/>
      <c r="P320" s="27"/>
    </row>
    <row r="321" spans="1:16">
      <c r="A321" s="30">
        <v>12</v>
      </c>
      <c r="B321" s="31">
        <v>3</v>
      </c>
      <c r="C321" s="31" t="str" cm="1">
        <f t="array" ref="C321">INDEX($P$5:$P$7,B321)</f>
        <v>7:10–8:35 م</v>
      </c>
      <c r="D321" s="31">
        <v>2</v>
      </c>
      <c r="E321" s="31" t="s">
        <v>174</v>
      </c>
      <c r="F321" s="32">
        <v>1</v>
      </c>
      <c r="G321" s="31" t="s">
        <v>628</v>
      </c>
      <c r="H321" s="27"/>
      <c r="I321" s="27"/>
      <c r="J321" s="27"/>
      <c r="K321" s="27"/>
      <c r="L321" s="27"/>
      <c r="M321" s="27"/>
      <c r="N321" s="27"/>
      <c r="O321" s="27"/>
      <c r="P321" s="27"/>
    </row>
    <row r="322" spans="1:16">
      <c r="A322" s="30">
        <v>12</v>
      </c>
      <c r="B322" s="31">
        <v>3</v>
      </c>
      <c r="C322" s="31" t="str" cm="1">
        <f t="array" ref="C322">INDEX($P$5:$P$7,B322)</f>
        <v>7:10–8:35 م</v>
      </c>
      <c r="D322" s="31">
        <v>3</v>
      </c>
      <c r="E322" s="31" t="s">
        <v>174</v>
      </c>
      <c r="F322" s="32">
        <v>1</v>
      </c>
      <c r="G322" s="31" t="s">
        <v>638</v>
      </c>
      <c r="H322" s="27"/>
      <c r="I322" s="27"/>
      <c r="J322" s="27"/>
      <c r="K322" s="27"/>
      <c r="L322" s="27"/>
      <c r="M322" s="27"/>
      <c r="N322" s="27"/>
      <c r="O322" s="27"/>
      <c r="P322" s="27"/>
    </row>
    <row r="323" spans="1:16">
      <c r="A323" s="30">
        <v>12</v>
      </c>
      <c r="B323" s="31">
        <v>3</v>
      </c>
      <c r="C323" s="31" t="str" cm="1">
        <f t="array" ref="C323">INDEX($P$5:$P$7,B323)</f>
        <v>7:10–8:35 م</v>
      </c>
      <c r="D323" s="31">
        <v>4</v>
      </c>
      <c r="E323" s="31" t="s">
        <v>174</v>
      </c>
      <c r="F323" s="32">
        <v>1</v>
      </c>
      <c r="G323" s="31" t="s">
        <v>648</v>
      </c>
      <c r="H323" s="27"/>
      <c r="I323" s="27"/>
      <c r="J323" s="27"/>
      <c r="K323" s="27"/>
      <c r="L323" s="27"/>
      <c r="M323" s="27"/>
      <c r="N323" s="27"/>
      <c r="O323" s="27"/>
      <c r="P323" s="27"/>
    </row>
    <row r="324" spans="1:16">
      <c r="A324" s="30">
        <v>12</v>
      </c>
      <c r="B324" s="31">
        <v>3</v>
      </c>
      <c r="C324" s="31" t="str" cm="1">
        <f t="array" ref="C324">INDEX($P$5:$P$7,B324)</f>
        <v>7:10–8:35 م</v>
      </c>
      <c r="D324" s="31">
        <v>5</v>
      </c>
      <c r="E324" s="31" t="s">
        <v>174</v>
      </c>
      <c r="F324" s="32">
        <v>1</v>
      </c>
      <c r="G324" s="31" t="s">
        <v>707</v>
      </c>
      <c r="H324" s="27"/>
      <c r="I324" s="27"/>
      <c r="J324" s="27"/>
      <c r="K324" s="27"/>
      <c r="L324" s="27"/>
      <c r="M324" s="27"/>
      <c r="N324" s="27"/>
      <c r="O324" s="27"/>
      <c r="P324" s="27"/>
    </row>
    <row r="325" spans="1:16">
      <c r="A325" s="30">
        <v>12</v>
      </c>
      <c r="B325" s="31">
        <v>3</v>
      </c>
      <c r="C325" s="31" t="str" cm="1">
        <f t="array" ref="C325">INDEX($P$5:$P$7,B325)</f>
        <v>7:10–8:35 م</v>
      </c>
      <c r="D325" s="31">
        <v>6</v>
      </c>
      <c r="E325" s="31" t="s">
        <v>174</v>
      </c>
      <c r="F325" s="32">
        <v>1</v>
      </c>
      <c r="G325" s="31" t="s">
        <v>708</v>
      </c>
      <c r="H325" s="27"/>
      <c r="I325" s="27"/>
      <c r="J325" s="27"/>
      <c r="K325" s="27"/>
      <c r="L325" s="27"/>
      <c r="M325" s="27"/>
      <c r="N325" s="27"/>
      <c r="O325" s="27"/>
      <c r="P325" s="27"/>
    </row>
    <row r="326" spans="1:16">
      <c r="A326" s="30">
        <v>12</v>
      </c>
      <c r="B326" s="31">
        <v>3</v>
      </c>
      <c r="C326" s="31" t="str" cm="1">
        <f t="array" ref="C326">INDEX($P$5:$P$7,B326)</f>
        <v>7:10–8:35 م</v>
      </c>
      <c r="D326" s="31">
        <v>7</v>
      </c>
      <c r="E326" s="31" t="s">
        <v>174</v>
      </c>
      <c r="F326" s="32">
        <v>1</v>
      </c>
      <c r="G326" s="31" t="s">
        <v>788</v>
      </c>
      <c r="H326" s="27"/>
      <c r="I326" s="27"/>
      <c r="J326" s="27"/>
      <c r="K326" s="27"/>
      <c r="L326" s="27"/>
      <c r="M326" s="27"/>
      <c r="N326" s="27"/>
      <c r="O326" s="27"/>
      <c r="P326" s="27"/>
    </row>
    <row r="327" spans="1:16">
      <c r="A327" s="30">
        <v>12</v>
      </c>
      <c r="B327" s="31">
        <v>3</v>
      </c>
      <c r="C327" s="31" t="str" cm="1">
        <f t="array" ref="C327">INDEX($P$5:$P$7,B327)</f>
        <v>7:10–8:35 م</v>
      </c>
      <c r="D327" s="31">
        <v>8</v>
      </c>
      <c r="E327" s="31" t="s">
        <v>174</v>
      </c>
      <c r="F327" s="32">
        <v>1</v>
      </c>
      <c r="G327" s="31" t="s">
        <v>767</v>
      </c>
      <c r="H327" s="27"/>
      <c r="I327" s="27"/>
      <c r="J327" s="27"/>
      <c r="K327" s="27"/>
      <c r="L327" s="27"/>
      <c r="M327" s="27"/>
      <c r="N327" s="27"/>
      <c r="O327" s="27"/>
      <c r="P327" s="27"/>
    </row>
    <row r="328" spans="1:16">
      <c r="A328" s="30">
        <v>12</v>
      </c>
      <c r="B328" s="31">
        <v>3</v>
      </c>
      <c r="C328" s="31" t="str" cm="1">
        <f t="array" ref="C328">INDEX($P$5:$P$7,B328)</f>
        <v>7:10–8:35 م</v>
      </c>
      <c r="D328" s="31">
        <v>9</v>
      </c>
      <c r="E328" s="31" t="s">
        <v>174</v>
      </c>
      <c r="F328" s="32">
        <v>1</v>
      </c>
      <c r="G328" s="31" t="s">
        <v>754</v>
      </c>
      <c r="H328" s="27"/>
      <c r="I328" s="27"/>
      <c r="J328" s="27"/>
      <c r="K328" s="27"/>
      <c r="L328" s="27"/>
      <c r="M328" s="27"/>
      <c r="N328" s="27"/>
      <c r="O328" s="27"/>
      <c r="P328" s="27"/>
    </row>
    <row r="329" spans="1:16">
      <c r="A329" s="30">
        <v>13</v>
      </c>
      <c r="B329" s="31">
        <v>1</v>
      </c>
      <c r="C329" s="31" t="str" cm="1">
        <f t="array" ref="C329">INDEX($P$5:$P$7,B329)</f>
        <v>4:00–5:25 م</v>
      </c>
      <c r="D329" s="31">
        <v>1</v>
      </c>
      <c r="E329" s="31" t="s">
        <v>19</v>
      </c>
      <c r="F329" s="32">
        <v>1</v>
      </c>
      <c r="G329" s="31" t="s">
        <v>46</v>
      </c>
      <c r="H329" s="27"/>
      <c r="I329" s="27"/>
      <c r="J329" s="27"/>
      <c r="K329" s="27"/>
      <c r="L329" s="27"/>
      <c r="M329" s="27"/>
      <c r="N329" s="27"/>
      <c r="O329" s="27"/>
      <c r="P329" s="27"/>
    </row>
    <row r="330" spans="1:16">
      <c r="A330" s="30">
        <v>13</v>
      </c>
      <c r="B330" s="31">
        <v>1</v>
      </c>
      <c r="C330" s="31" t="str" cm="1">
        <f t="array" ref="C330">INDEX($P$5:$P$7,B330)</f>
        <v>4:00–5:25 م</v>
      </c>
      <c r="D330" s="31">
        <v>2</v>
      </c>
      <c r="E330" s="31" t="s">
        <v>19</v>
      </c>
      <c r="F330" s="32">
        <v>1</v>
      </c>
      <c r="G330" s="31" t="s">
        <v>55</v>
      </c>
      <c r="H330" s="27"/>
      <c r="I330" s="27"/>
      <c r="J330" s="27"/>
      <c r="K330" s="27"/>
      <c r="L330" s="27"/>
      <c r="M330" s="27"/>
      <c r="N330" s="27"/>
      <c r="O330" s="27"/>
      <c r="P330" s="27"/>
    </row>
    <row r="331" spans="1:16">
      <c r="A331" s="30">
        <v>13</v>
      </c>
      <c r="B331" s="31">
        <v>1</v>
      </c>
      <c r="C331" s="31" t="str" cm="1">
        <f t="array" ref="C331">INDEX($P$5:$P$7,B331)</f>
        <v>4:00–5:25 م</v>
      </c>
      <c r="D331" s="31">
        <v>3</v>
      </c>
      <c r="E331" s="31" t="s">
        <v>19</v>
      </c>
      <c r="F331" s="32">
        <v>1</v>
      </c>
      <c r="G331" s="31" t="s">
        <v>64</v>
      </c>
      <c r="H331" s="27"/>
      <c r="I331" s="27"/>
      <c r="J331" s="27"/>
      <c r="K331" s="27"/>
      <c r="L331" s="27"/>
      <c r="M331" s="27"/>
      <c r="N331" s="27"/>
      <c r="O331" s="27"/>
      <c r="P331" s="27"/>
    </row>
    <row r="332" spans="1:16">
      <c r="A332" s="30">
        <v>13</v>
      </c>
      <c r="B332" s="31">
        <v>1</v>
      </c>
      <c r="C332" s="31" t="str" cm="1">
        <f t="array" ref="C332">INDEX($P$5:$P$7,B332)</f>
        <v>4:00–5:25 م</v>
      </c>
      <c r="D332" s="31">
        <v>4</v>
      </c>
      <c r="E332" s="31" t="s">
        <v>19</v>
      </c>
      <c r="F332" s="32">
        <v>1</v>
      </c>
      <c r="G332" s="31" t="s">
        <v>76</v>
      </c>
      <c r="H332" s="27"/>
      <c r="I332" s="27"/>
      <c r="J332" s="27"/>
      <c r="K332" s="27"/>
      <c r="L332" s="27"/>
      <c r="M332" s="27"/>
      <c r="N332" s="27"/>
      <c r="O332" s="27"/>
      <c r="P332" s="27"/>
    </row>
    <row r="333" spans="1:16">
      <c r="A333" s="30">
        <v>13</v>
      </c>
      <c r="B333" s="31">
        <v>1</v>
      </c>
      <c r="C333" s="31" t="str" cm="1">
        <f t="array" ref="C333">INDEX($P$5:$P$7,B333)</f>
        <v>4:00–5:25 م</v>
      </c>
      <c r="D333" s="31">
        <v>5</v>
      </c>
      <c r="E333" s="31" t="s">
        <v>19</v>
      </c>
      <c r="F333" s="32">
        <v>1</v>
      </c>
      <c r="G333" s="31" t="s">
        <v>87</v>
      </c>
      <c r="H333" s="27"/>
      <c r="I333" s="27"/>
      <c r="J333" s="27"/>
      <c r="K333" s="27"/>
      <c r="L333" s="27"/>
      <c r="M333" s="27"/>
      <c r="N333" s="27"/>
      <c r="O333" s="27"/>
      <c r="P333" s="27"/>
    </row>
    <row r="334" spans="1:16">
      <c r="A334" s="30">
        <v>13</v>
      </c>
      <c r="B334" s="31">
        <v>1</v>
      </c>
      <c r="C334" s="31" t="str" cm="1">
        <f t="array" ref="C334">INDEX($P$5:$P$7,B334)</f>
        <v>4:00–5:25 م</v>
      </c>
      <c r="D334" s="31">
        <v>6</v>
      </c>
      <c r="E334" s="31" t="s">
        <v>19</v>
      </c>
      <c r="F334" s="32">
        <v>1</v>
      </c>
      <c r="G334" s="31" t="s">
        <v>159</v>
      </c>
      <c r="H334" s="27"/>
      <c r="I334" s="27"/>
      <c r="J334" s="27"/>
      <c r="K334" s="27"/>
      <c r="L334" s="27"/>
      <c r="M334" s="27"/>
      <c r="N334" s="27"/>
      <c r="O334" s="27"/>
      <c r="P334" s="27"/>
    </row>
    <row r="335" spans="1:16">
      <c r="A335" s="30">
        <v>13</v>
      </c>
      <c r="B335" s="31">
        <v>1</v>
      </c>
      <c r="C335" s="31" t="str" cm="1">
        <f t="array" ref="C335">INDEX($P$5:$P$7,B335)</f>
        <v>4:00–5:25 م</v>
      </c>
      <c r="D335" s="31">
        <v>7</v>
      </c>
      <c r="E335" s="31" t="s">
        <v>19</v>
      </c>
      <c r="F335" s="32">
        <v>1</v>
      </c>
      <c r="G335" s="31" t="s">
        <v>160</v>
      </c>
      <c r="H335" s="27"/>
      <c r="I335" s="27"/>
      <c r="J335" s="27"/>
      <c r="K335" s="27"/>
      <c r="L335" s="27"/>
      <c r="M335" s="27"/>
      <c r="N335" s="27"/>
      <c r="O335" s="27"/>
      <c r="P335" s="27"/>
    </row>
    <row r="336" spans="1:16">
      <c r="A336" s="30">
        <v>13</v>
      </c>
      <c r="B336" s="31">
        <v>1</v>
      </c>
      <c r="C336" s="31" t="str" cm="1">
        <f t="array" ref="C336">INDEX($P$5:$P$7,B336)</f>
        <v>4:00–5:25 م</v>
      </c>
      <c r="D336" s="31">
        <v>8</v>
      </c>
      <c r="E336" s="31" t="s">
        <v>19</v>
      </c>
      <c r="F336" s="32">
        <v>1</v>
      </c>
      <c r="G336" s="31" t="s">
        <v>205</v>
      </c>
      <c r="H336" s="27"/>
      <c r="I336" s="27"/>
      <c r="J336" s="27"/>
      <c r="K336" s="27"/>
      <c r="L336" s="27"/>
      <c r="M336" s="27"/>
      <c r="N336" s="27"/>
      <c r="O336" s="27"/>
      <c r="P336" s="27"/>
    </row>
    <row r="337" spans="1:16">
      <c r="A337" s="30">
        <v>13</v>
      </c>
      <c r="B337" s="31">
        <v>1</v>
      </c>
      <c r="C337" s="31" t="str" cm="1">
        <f t="array" ref="C337">INDEX($P$5:$P$7,B337)</f>
        <v>4:00–5:25 م</v>
      </c>
      <c r="D337" s="31">
        <v>9</v>
      </c>
      <c r="E337" s="31" t="s">
        <v>19</v>
      </c>
      <c r="F337" s="32">
        <v>1</v>
      </c>
      <c r="G337" s="31" t="s">
        <v>178</v>
      </c>
      <c r="H337" s="27"/>
      <c r="I337" s="27"/>
      <c r="J337" s="27"/>
      <c r="K337" s="27"/>
      <c r="L337" s="27"/>
      <c r="M337" s="27"/>
      <c r="N337" s="27"/>
      <c r="O337" s="27"/>
      <c r="P337" s="27"/>
    </row>
    <row r="338" spans="1:16">
      <c r="A338" s="30">
        <v>13</v>
      </c>
      <c r="B338" s="31">
        <v>2</v>
      </c>
      <c r="C338" s="31" t="str" cm="1">
        <f t="array" ref="C338">INDEX($P$5:$P$7,B338)</f>
        <v>5:35–7:00 م</v>
      </c>
      <c r="D338" s="31">
        <v>1</v>
      </c>
      <c r="E338" s="31" t="s">
        <v>95</v>
      </c>
      <c r="F338" s="32">
        <v>1</v>
      </c>
      <c r="G338" s="31" t="s">
        <v>296</v>
      </c>
      <c r="H338" s="27"/>
      <c r="I338" s="27"/>
      <c r="J338" s="27"/>
      <c r="K338" s="27"/>
      <c r="L338" s="27"/>
      <c r="M338" s="27"/>
      <c r="N338" s="27"/>
      <c r="O338" s="27"/>
      <c r="P338" s="27"/>
    </row>
    <row r="339" spans="1:16">
      <c r="A339" s="30">
        <v>13</v>
      </c>
      <c r="B339" s="31">
        <v>2</v>
      </c>
      <c r="C339" s="31" t="str" cm="1">
        <f t="array" ref="C339">INDEX($P$5:$P$7,B339)</f>
        <v>5:35–7:00 م</v>
      </c>
      <c r="D339" s="31">
        <v>2</v>
      </c>
      <c r="E339" s="31" t="s">
        <v>95</v>
      </c>
      <c r="F339" s="32">
        <v>1</v>
      </c>
      <c r="G339" s="31" t="s">
        <v>304</v>
      </c>
      <c r="H339" s="27"/>
      <c r="I339" s="27"/>
      <c r="J339" s="27"/>
      <c r="K339" s="27"/>
      <c r="L339" s="27"/>
      <c r="M339" s="27"/>
      <c r="N339" s="27"/>
      <c r="O339" s="27"/>
      <c r="P339" s="27"/>
    </row>
    <row r="340" spans="1:16">
      <c r="A340" s="30">
        <v>13</v>
      </c>
      <c r="B340" s="31">
        <v>2</v>
      </c>
      <c r="C340" s="31" t="str" cm="1">
        <f t="array" ref="C340">INDEX($P$5:$P$7,B340)</f>
        <v>5:35–7:00 م</v>
      </c>
      <c r="D340" s="31">
        <v>3</v>
      </c>
      <c r="E340" s="31" t="s">
        <v>95</v>
      </c>
      <c r="F340" s="32">
        <v>1</v>
      </c>
      <c r="G340" s="31" t="s">
        <v>314</v>
      </c>
      <c r="H340" s="27"/>
      <c r="I340" s="27"/>
      <c r="J340" s="27"/>
      <c r="K340" s="27"/>
      <c r="L340" s="27"/>
      <c r="M340" s="27"/>
      <c r="N340" s="27"/>
      <c r="O340" s="27"/>
      <c r="P340" s="27"/>
    </row>
    <row r="341" spans="1:16">
      <c r="A341" s="30">
        <v>13</v>
      </c>
      <c r="B341" s="31">
        <v>2</v>
      </c>
      <c r="C341" s="31" t="str" cm="1">
        <f t="array" ref="C341">INDEX($P$5:$P$7,B341)</f>
        <v>5:35–7:00 م</v>
      </c>
      <c r="D341" s="31">
        <v>4</v>
      </c>
      <c r="E341" s="31" t="s">
        <v>95</v>
      </c>
      <c r="F341" s="32">
        <v>1</v>
      </c>
      <c r="G341" s="31" t="s">
        <v>322</v>
      </c>
      <c r="H341" s="27"/>
      <c r="I341" s="27"/>
      <c r="J341" s="27"/>
      <c r="K341" s="27"/>
      <c r="L341" s="27"/>
      <c r="M341" s="27"/>
      <c r="N341" s="27"/>
      <c r="O341" s="27"/>
      <c r="P341" s="27"/>
    </row>
    <row r="342" spans="1:16">
      <c r="A342" s="30">
        <v>13</v>
      </c>
      <c r="B342" s="31">
        <v>2</v>
      </c>
      <c r="C342" s="31" t="str" cm="1">
        <f t="array" ref="C342">INDEX($P$5:$P$7,B342)</f>
        <v>5:35–7:00 م</v>
      </c>
      <c r="D342" s="31">
        <v>5</v>
      </c>
      <c r="E342" s="31" t="s">
        <v>95</v>
      </c>
      <c r="F342" s="32">
        <v>1</v>
      </c>
      <c r="G342" s="31" t="s">
        <v>414</v>
      </c>
      <c r="H342" s="27"/>
      <c r="I342" s="27"/>
      <c r="J342" s="27"/>
      <c r="K342" s="27"/>
      <c r="L342" s="27"/>
      <c r="M342" s="27"/>
      <c r="N342" s="27"/>
      <c r="O342" s="27"/>
      <c r="P342" s="27"/>
    </row>
    <row r="343" spans="1:16">
      <c r="A343" s="30">
        <v>13</v>
      </c>
      <c r="B343" s="31">
        <v>2</v>
      </c>
      <c r="C343" s="31" t="str" cm="1">
        <f t="array" ref="C343">INDEX($P$5:$P$7,B343)</f>
        <v>5:35–7:00 م</v>
      </c>
      <c r="D343" s="31">
        <v>6</v>
      </c>
      <c r="E343" s="31" t="s">
        <v>95</v>
      </c>
      <c r="F343" s="32">
        <v>1</v>
      </c>
      <c r="G343" s="31" t="s">
        <v>474</v>
      </c>
      <c r="H343" s="27"/>
      <c r="I343" s="27"/>
      <c r="J343" s="27"/>
      <c r="K343" s="27"/>
      <c r="L343" s="27"/>
      <c r="M343" s="27"/>
      <c r="N343" s="27"/>
      <c r="O343" s="27"/>
      <c r="P343" s="27"/>
    </row>
    <row r="344" spans="1:16">
      <c r="A344" s="30">
        <v>13</v>
      </c>
      <c r="B344" s="31">
        <v>2</v>
      </c>
      <c r="C344" s="31" t="str" cm="1">
        <f t="array" ref="C344">INDEX($P$5:$P$7,B344)</f>
        <v>5:35–7:00 م</v>
      </c>
      <c r="D344" s="31">
        <v>7</v>
      </c>
      <c r="E344" s="31" t="s">
        <v>95</v>
      </c>
      <c r="F344" s="32">
        <v>1</v>
      </c>
      <c r="G344" s="31" t="s">
        <v>449</v>
      </c>
      <c r="H344" s="27"/>
      <c r="I344" s="27"/>
      <c r="J344" s="27"/>
      <c r="K344" s="27"/>
      <c r="L344" s="27"/>
      <c r="M344" s="27"/>
      <c r="N344" s="27"/>
      <c r="O344" s="27"/>
      <c r="P344" s="27"/>
    </row>
    <row r="345" spans="1:16">
      <c r="A345" s="30">
        <v>13</v>
      </c>
      <c r="B345" s="31">
        <v>2</v>
      </c>
      <c r="C345" s="31" t="str" cm="1">
        <f t="array" ref="C345">INDEX($P$5:$P$7,B345)</f>
        <v>5:35–7:00 م</v>
      </c>
      <c r="D345" s="31">
        <v>8</v>
      </c>
      <c r="E345" s="31" t="s">
        <v>95</v>
      </c>
      <c r="F345" s="32">
        <v>1</v>
      </c>
      <c r="G345" s="31" t="s">
        <v>441</v>
      </c>
      <c r="H345" s="27"/>
      <c r="I345" s="27"/>
      <c r="J345" s="27"/>
      <c r="K345" s="27"/>
      <c r="L345" s="27"/>
      <c r="M345" s="27"/>
      <c r="N345" s="27"/>
      <c r="O345" s="27"/>
      <c r="P345" s="27"/>
    </row>
    <row r="346" spans="1:16">
      <c r="A346" s="30">
        <v>13</v>
      </c>
      <c r="B346" s="31">
        <v>2</v>
      </c>
      <c r="C346" s="31" t="str" cm="1">
        <f t="array" ref="C346">INDEX($P$5:$P$7,B346)</f>
        <v>5:35–7:00 م</v>
      </c>
      <c r="D346" s="31">
        <v>9</v>
      </c>
      <c r="E346" s="31" t="s">
        <v>95</v>
      </c>
      <c r="F346" s="32">
        <v>1</v>
      </c>
      <c r="G346" s="31" t="s">
        <v>417</v>
      </c>
      <c r="H346" s="27"/>
      <c r="I346" s="27"/>
      <c r="J346" s="27"/>
      <c r="K346" s="27"/>
      <c r="L346" s="27"/>
      <c r="M346" s="27"/>
      <c r="N346" s="27"/>
      <c r="O346" s="27"/>
      <c r="P346" s="27"/>
    </row>
    <row r="347" spans="1:16">
      <c r="A347" s="30">
        <v>13</v>
      </c>
      <c r="B347" s="31">
        <v>3</v>
      </c>
      <c r="C347" s="31" t="str" cm="1">
        <f t="array" ref="C347">INDEX($P$5:$P$7,B347)</f>
        <v>7:10–8:35 م</v>
      </c>
      <c r="D347" s="31">
        <v>1</v>
      </c>
      <c r="E347" s="31" t="s">
        <v>174</v>
      </c>
      <c r="F347" s="32">
        <v>1</v>
      </c>
      <c r="G347" s="31" t="s">
        <v>596</v>
      </c>
      <c r="H347" s="27"/>
      <c r="I347" s="27"/>
      <c r="J347" s="27"/>
      <c r="K347" s="27"/>
      <c r="L347" s="27"/>
      <c r="M347" s="27"/>
      <c r="N347" s="27"/>
      <c r="O347" s="27"/>
      <c r="P347" s="27"/>
    </row>
    <row r="348" spans="1:16">
      <c r="A348" s="30">
        <v>13</v>
      </c>
      <c r="B348" s="31">
        <v>3</v>
      </c>
      <c r="C348" s="31" t="str" cm="1">
        <f t="array" ref="C348">INDEX($P$5:$P$7,B348)</f>
        <v>7:10–8:35 م</v>
      </c>
      <c r="D348" s="31">
        <v>2</v>
      </c>
      <c r="E348" s="31" t="s">
        <v>174</v>
      </c>
      <c r="F348" s="32">
        <v>1</v>
      </c>
      <c r="G348" s="31" t="s">
        <v>605</v>
      </c>
      <c r="H348" s="27"/>
      <c r="I348" s="27"/>
      <c r="J348" s="27"/>
      <c r="K348" s="27"/>
      <c r="L348" s="27"/>
      <c r="M348" s="27"/>
      <c r="N348" s="27"/>
      <c r="O348" s="27"/>
      <c r="P348" s="27"/>
    </row>
    <row r="349" spans="1:16">
      <c r="A349" s="30">
        <v>13</v>
      </c>
      <c r="B349" s="31">
        <v>3</v>
      </c>
      <c r="C349" s="31" t="str" cm="1">
        <f t="array" ref="C349">INDEX($P$5:$P$7,B349)</f>
        <v>7:10–8:35 م</v>
      </c>
      <c r="D349" s="31">
        <v>3</v>
      </c>
      <c r="E349" s="31" t="s">
        <v>174</v>
      </c>
      <c r="F349" s="32">
        <v>1</v>
      </c>
      <c r="G349" s="31" t="s">
        <v>629</v>
      </c>
      <c r="H349" s="27"/>
      <c r="I349" s="27"/>
      <c r="J349" s="27"/>
      <c r="K349" s="27"/>
      <c r="L349" s="27"/>
      <c r="M349" s="27"/>
      <c r="N349" s="27"/>
      <c r="O349" s="27"/>
      <c r="P349" s="27"/>
    </row>
    <row r="350" spans="1:16">
      <c r="A350" s="30">
        <v>13</v>
      </c>
      <c r="B350" s="31">
        <v>3</v>
      </c>
      <c r="C350" s="31" t="str" cm="1">
        <f t="array" ref="C350">INDEX($P$5:$P$7,B350)</f>
        <v>7:10–8:35 م</v>
      </c>
      <c r="D350" s="31">
        <v>4</v>
      </c>
      <c r="E350" s="31" t="s">
        <v>174</v>
      </c>
      <c r="F350" s="32">
        <v>1</v>
      </c>
      <c r="G350" s="31" t="s">
        <v>639</v>
      </c>
      <c r="H350" s="27"/>
      <c r="I350" s="27"/>
      <c r="J350" s="27"/>
      <c r="K350" s="27"/>
      <c r="L350" s="27"/>
      <c r="M350" s="27"/>
      <c r="N350" s="27"/>
      <c r="O350" s="27"/>
      <c r="P350" s="27"/>
    </row>
    <row r="351" spans="1:16">
      <c r="A351" s="30">
        <v>13</v>
      </c>
      <c r="B351" s="31">
        <v>3</v>
      </c>
      <c r="C351" s="31" t="str" cm="1">
        <f t="array" ref="C351">INDEX($P$5:$P$7,B351)</f>
        <v>7:10–8:35 م</v>
      </c>
      <c r="D351" s="31">
        <v>5</v>
      </c>
      <c r="E351" s="31" t="s">
        <v>174</v>
      </c>
      <c r="F351" s="32">
        <v>1</v>
      </c>
      <c r="G351" s="31" t="s">
        <v>645</v>
      </c>
      <c r="H351" s="27"/>
      <c r="I351" s="27"/>
      <c r="J351" s="27"/>
      <c r="K351" s="27"/>
      <c r="L351" s="27"/>
      <c r="M351" s="27"/>
      <c r="N351" s="27"/>
      <c r="O351" s="27"/>
      <c r="P351" s="27"/>
    </row>
    <row r="352" spans="1:16">
      <c r="A352" s="30">
        <v>13</v>
      </c>
      <c r="B352" s="31">
        <v>3</v>
      </c>
      <c r="C352" s="31" t="str" cm="1">
        <f t="array" ref="C352">INDEX($P$5:$P$7,B352)</f>
        <v>7:10–8:35 م</v>
      </c>
      <c r="D352" s="31">
        <v>6</v>
      </c>
      <c r="E352" s="31" t="s">
        <v>174</v>
      </c>
      <c r="F352" s="32">
        <v>1</v>
      </c>
      <c r="G352" s="31" t="s">
        <v>789</v>
      </c>
      <c r="H352" s="27"/>
      <c r="I352" s="27"/>
      <c r="J352" s="27"/>
      <c r="K352" s="27"/>
      <c r="L352" s="27"/>
      <c r="M352" s="27"/>
      <c r="N352" s="27"/>
      <c r="O352" s="27"/>
      <c r="P352" s="27"/>
    </row>
    <row r="353" spans="1:16">
      <c r="A353" s="30">
        <v>13</v>
      </c>
      <c r="B353" s="31">
        <v>3</v>
      </c>
      <c r="C353" s="31" t="str" cm="1">
        <f t="array" ref="C353">INDEX($P$5:$P$7,B353)</f>
        <v>7:10–8:35 م</v>
      </c>
      <c r="D353" s="31">
        <v>7</v>
      </c>
      <c r="E353" s="31" t="s">
        <v>174</v>
      </c>
      <c r="F353" s="32">
        <v>1</v>
      </c>
      <c r="G353" s="31" t="s">
        <v>763</v>
      </c>
      <c r="H353" s="27"/>
      <c r="I353" s="27"/>
      <c r="J353" s="27"/>
      <c r="K353" s="27"/>
      <c r="L353" s="27"/>
      <c r="M353" s="27"/>
      <c r="N353" s="27"/>
      <c r="O353" s="27"/>
      <c r="P353" s="27"/>
    </row>
    <row r="354" spans="1:16">
      <c r="A354" s="30">
        <v>13</v>
      </c>
      <c r="B354" s="31">
        <v>3</v>
      </c>
      <c r="C354" s="31" t="str" cm="1">
        <f t="array" ref="C354">INDEX($P$5:$P$7,B354)</f>
        <v>7:10–8:35 م</v>
      </c>
      <c r="D354" s="31">
        <v>8</v>
      </c>
      <c r="E354" s="31" t="s">
        <v>174</v>
      </c>
      <c r="F354" s="32">
        <v>1</v>
      </c>
      <c r="G354" s="31" t="s">
        <v>755</v>
      </c>
      <c r="H354" s="27"/>
      <c r="I354" s="27"/>
      <c r="J354" s="27"/>
      <c r="K354" s="27"/>
      <c r="L354" s="27"/>
      <c r="M354" s="27"/>
      <c r="N354" s="27"/>
      <c r="O354" s="27"/>
      <c r="P354" s="27"/>
    </row>
    <row r="355" spans="1:16">
      <c r="A355" s="30">
        <v>13</v>
      </c>
      <c r="B355" s="31">
        <v>3</v>
      </c>
      <c r="C355" s="31" t="str" cm="1">
        <f t="array" ref="C355">INDEX($P$5:$P$7,B355)</f>
        <v>7:10–8:35 م</v>
      </c>
      <c r="D355" s="31">
        <v>9</v>
      </c>
      <c r="E355" s="31" t="s">
        <v>174</v>
      </c>
      <c r="F355" s="32">
        <v>1</v>
      </c>
      <c r="G355" s="31" t="s">
        <v>736</v>
      </c>
      <c r="H355" s="27"/>
      <c r="I355" s="27"/>
      <c r="J355" s="27"/>
      <c r="K355" s="27"/>
      <c r="L355" s="27"/>
      <c r="M355" s="27"/>
      <c r="N355" s="27"/>
      <c r="O355" s="27"/>
      <c r="P355" s="27"/>
    </row>
    <row r="356" spans="1:16">
      <c r="A356" s="30">
        <v>14</v>
      </c>
      <c r="B356" s="31">
        <v>1</v>
      </c>
      <c r="C356" s="31" t="str" cm="1">
        <f t="array" ref="C356">INDEX($P$5:$P$7,B356)</f>
        <v>4:00–5:25 م</v>
      </c>
      <c r="D356" s="31">
        <v>1</v>
      </c>
      <c r="E356" s="31" t="s">
        <v>19</v>
      </c>
      <c r="F356" s="32">
        <v>1</v>
      </c>
      <c r="G356" s="31" t="s">
        <v>41</v>
      </c>
      <c r="H356" s="27"/>
      <c r="I356" s="27"/>
      <c r="J356" s="27"/>
      <c r="K356" s="27"/>
      <c r="L356" s="27"/>
      <c r="M356" s="27"/>
      <c r="N356" s="27"/>
      <c r="O356" s="27"/>
      <c r="P356" s="27"/>
    </row>
    <row r="357" spans="1:16">
      <c r="A357" s="30">
        <v>14</v>
      </c>
      <c r="B357" s="31">
        <v>1</v>
      </c>
      <c r="C357" s="31" t="str" cm="1">
        <f t="array" ref="C357">INDEX($P$5:$P$7,B357)</f>
        <v>4:00–5:25 م</v>
      </c>
      <c r="D357" s="31">
        <v>2</v>
      </c>
      <c r="E357" s="31" t="s">
        <v>19</v>
      </c>
      <c r="F357" s="32">
        <v>1</v>
      </c>
      <c r="G357" s="31" t="s">
        <v>47</v>
      </c>
      <c r="H357" s="27"/>
      <c r="I357" s="27"/>
      <c r="J357" s="27"/>
      <c r="K357" s="27"/>
      <c r="L357" s="27"/>
      <c r="M357" s="27"/>
      <c r="N357" s="27"/>
      <c r="O357" s="27"/>
      <c r="P357" s="27"/>
    </row>
    <row r="358" spans="1:16">
      <c r="A358" s="30">
        <v>14</v>
      </c>
      <c r="B358" s="31">
        <v>1</v>
      </c>
      <c r="C358" s="31" t="str" cm="1">
        <f t="array" ref="C358">INDEX($P$5:$P$7,B358)</f>
        <v>4:00–5:25 م</v>
      </c>
      <c r="D358" s="31">
        <v>3</v>
      </c>
      <c r="E358" s="31" t="s">
        <v>19</v>
      </c>
      <c r="F358" s="32">
        <v>1</v>
      </c>
      <c r="G358" s="31" t="s">
        <v>56</v>
      </c>
      <c r="H358" s="27"/>
      <c r="I358" s="27"/>
      <c r="J358" s="27"/>
      <c r="K358" s="27"/>
      <c r="L358" s="27"/>
      <c r="M358" s="27"/>
      <c r="N358" s="27"/>
      <c r="O358" s="27"/>
      <c r="P358" s="27"/>
    </row>
    <row r="359" spans="1:16">
      <c r="A359" s="30">
        <v>14</v>
      </c>
      <c r="B359" s="31">
        <v>1</v>
      </c>
      <c r="C359" s="31" t="str" cm="1">
        <f t="array" ref="C359">INDEX($P$5:$P$7,B359)</f>
        <v>4:00–5:25 م</v>
      </c>
      <c r="D359" s="31">
        <v>4</v>
      </c>
      <c r="E359" s="31" t="s">
        <v>19</v>
      </c>
      <c r="F359" s="32">
        <v>1</v>
      </c>
      <c r="G359" s="31" t="s">
        <v>65</v>
      </c>
      <c r="H359" s="27"/>
      <c r="I359" s="27"/>
      <c r="J359" s="27"/>
      <c r="K359" s="27"/>
      <c r="L359" s="27"/>
      <c r="M359" s="27"/>
      <c r="N359" s="27"/>
      <c r="O359" s="27"/>
      <c r="P359" s="27"/>
    </row>
    <row r="360" spans="1:16">
      <c r="A360" s="30">
        <v>14</v>
      </c>
      <c r="B360" s="31">
        <v>1</v>
      </c>
      <c r="C360" s="31" t="str" cm="1">
        <f t="array" ref="C360">INDEX($P$5:$P$7,B360)</f>
        <v>4:00–5:25 م</v>
      </c>
      <c r="D360" s="31">
        <v>5</v>
      </c>
      <c r="E360" s="31" t="s">
        <v>19</v>
      </c>
      <c r="F360" s="32">
        <v>1</v>
      </c>
      <c r="G360" s="31" t="s">
        <v>77</v>
      </c>
      <c r="H360" s="27"/>
      <c r="I360" s="27"/>
      <c r="J360" s="27"/>
      <c r="K360" s="27"/>
      <c r="L360" s="27"/>
      <c r="M360" s="27"/>
      <c r="N360" s="27"/>
      <c r="O360" s="27"/>
      <c r="P360" s="27"/>
    </row>
    <row r="361" spans="1:16">
      <c r="A361" s="30">
        <v>14</v>
      </c>
      <c r="B361" s="31">
        <v>1</v>
      </c>
      <c r="C361" s="31" t="str" cm="1">
        <f t="array" ref="C361">INDEX($P$5:$P$7,B361)</f>
        <v>4:00–5:25 م</v>
      </c>
      <c r="D361" s="31">
        <v>6</v>
      </c>
      <c r="E361" s="31" t="s">
        <v>19</v>
      </c>
      <c r="F361" s="32">
        <v>1</v>
      </c>
      <c r="G361" s="31" t="s">
        <v>88</v>
      </c>
      <c r="H361" s="27"/>
      <c r="I361" s="27"/>
      <c r="J361" s="27"/>
      <c r="K361" s="27"/>
      <c r="L361" s="27"/>
      <c r="M361" s="27"/>
      <c r="N361" s="27"/>
      <c r="O361" s="27"/>
      <c r="P361" s="27"/>
    </row>
    <row r="362" spans="1:16">
      <c r="A362" s="30">
        <v>14</v>
      </c>
      <c r="B362" s="31">
        <v>1</v>
      </c>
      <c r="C362" s="31" t="str" cm="1">
        <f t="array" ref="C362">INDEX($P$5:$P$7,B362)</f>
        <v>4:00–5:25 م</v>
      </c>
      <c r="D362" s="31">
        <v>7</v>
      </c>
      <c r="E362" s="31" t="s">
        <v>19</v>
      </c>
      <c r="F362" s="32">
        <v>1</v>
      </c>
      <c r="G362" s="31" t="s">
        <v>206</v>
      </c>
      <c r="H362" s="27"/>
      <c r="I362" s="27"/>
      <c r="J362" s="27"/>
      <c r="K362" s="27"/>
      <c r="L362" s="27"/>
      <c r="M362" s="27"/>
      <c r="N362" s="27"/>
      <c r="O362" s="27"/>
      <c r="P362" s="27"/>
    </row>
    <row r="363" spans="1:16">
      <c r="A363" s="30">
        <v>14</v>
      </c>
      <c r="B363" s="31">
        <v>1</v>
      </c>
      <c r="C363" s="31" t="str" cm="1">
        <f t="array" ref="C363">INDEX($P$5:$P$7,B363)</f>
        <v>4:00–5:25 م</v>
      </c>
      <c r="D363" s="31">
        <v>8</v>
      </c>
      <c r="E363" s="31" t="s">
        <v>19</v>
      </c>
      <c r="F363" s="32">
        <v>1</v>
      </c>
      <c r="G363" s="31" t="s">
        <v>179</v>
      </c>
      <c r="H363" s="27"/>
      <c r="I363" s="27"/>
      <c r="J363" s="27"/>
      <c r="K363" s="27"/>
      <c r="L363" s="27"/>
      <c r="M363" s="27"/>
      <c r="N363" s="27"/>
      <c r="O363" s="27"/>
      <c r="P363" s="27"/>
    </row>
    <row r="364" spans="1:16">
      <c r="A364" s="30">
        <v>14</v>
      </c>
      <c r="B364" s="31">
        <v>1</v>
      </c>
      <c r="C364" s="31" t="str" cm="1">
        <f t="array" ref="C364">INDEX($P$5:$P$7,B364)</f>
        <v>4:00–5:25 م</v>
      </c>
      <c r="D364" s="31">
        <v>9</v>
      </c>
      <c r="E364" s="31" t="s">
        <v>19</v>
      </c>
      <c r="F364" s="32">
        <v>1</v>
      </c>
      <c r="G364" s="31" t="s">
        <v>161</v>
      </c>
      <c r="H364" s="27"/>
      <c r="I364" s="27"/>
      <c r="J364" s="27"/>
      <c r="K364" s="27"/>
      <c r="L364" s="27"/>
      <c r="M364" s="27"/>
      <c r="N364" s="27"/>
      <c r="O364" s="27"/>
      <c r="P364" s="27"/>
    </row>
    <row r="365" spans="1:16">
      <c r="A365" s="30">
        <v>14</v>
      </c>
      <c r="B365" s="31">
        <v>2</v>
      </c>
      <c r="C365" s="31" t="str" cm="1">
        <f t="array" ref="C365">INDEX($P$5:$P$7,B365)</f>
        <v>5:35–7:00 م</v>
      </c>
      <c r="D365" s="31">
        <v>1</v>
      </c>
      <c r="E365" s="31" t="s">
        <v>95</v>
      </c>
      <c r="F365" s="32">
        <v>1</v>
      </c>
      <c r="G365" s="31" t="s">
        <v>289</v>
      </c>
      <c r="H365" s="27"/>
      <c r="I365" s="27"/>
      <c r="J365" s="27"/>
      <c r="K365" s="27"/>
      <c r="L365" s="27"/>
      <c r="M365" s="27"/>
      <c r="N365" s="27"/>
      <c r="O365" s="27"/>
      <c r="P365" s="27"/>
    </row>
    <row r="366" spans="1:16">
      <c r="A366" s="30">
        <v>14</v>
      </c>
      <c r="B366" s="31">
        <v>2</v>
      </c>
      <c r="C366" s="31" t="str" cm="1">
        <f t="array" ref="C366">INDEX($P$5:$P$7,B366)</f>
        <v>5:35–7:00 م</v>
      </c>
      <c r="D366" s="31">
        <v>2</v>
      </c>
      <c r="E366" s="31" t="s">
        <v>95</v>
      </c>
      <c r="F366" s="32">
        <v>1</v>
      </c>
      <c r="G366" s="31" t="s">
        <v>297</v>
      </c>
      <c r="H366" s="27"/>
      <c r="I366" s="27"/>
      <c r="J366" s="27"/>
      <c r="K366" s="27"/>
      <c r="L366" s="27"/>
      <c r="M366" s="27"/>
      <c r="N366" s="27"/>
      <c r="O366" s="27"/>
      <c r="P366" s="27"/>
    </row>
    <row r="367" spans="1:16">
      <c r="A367" s="30">
        <v>14</v>
      </c>
      <c r="B367" s="31">
        <v>2</v>
      </c>
      <c r="C367" s="31" t="str" cm="1">
        <f t="array" ref="C367">INDEX($P$5:$P$7,B367)</f>
        <v>5:35–7:00 م</v>
      </c>
      <c r="D367" s="31">
        <v>3</v>
      </c>
      <c r="E367" s="31" t="s">
        <v>95</v>
      </c>
      <c r="F367" s="32">
        <v>1</v>
      </c>
      <c r="G367" s="31" t="s">
        <v>305</v>
      </c>
      <c r="H367" s="27"/>
      <c r="I367" s="27"/>
      <c r="J367" s="27"/>
      <c r="K367" s="27"/>
      <c r="L367" s="27"/>
      <c r="M367" s="27"/>
      <c r="N367" s="27"/>
      <c r="O367" s="27"/>
      <c r="P367" s="27"/>
    </row>
    <row r="368" spans="1:16">
      <c r="A368" s="30">
        <v>14</v>
      </c>
      <c r="B368" s="31">
        <v>2</v>
      </c>
      <c r="C368" s="31" t="str" cm="1">
        <f t="array" ref="C368">INDEX($P$5:$P$7,B368)</f>
        <v>5:35–7:00 م</v>
      </c>
      <c r="D368" s="31">
        <v>4</v>
      </c>
      <c r="E368" s="31" t="s">
        <v>95</v>
      </c>
      <c r="F368" s="32">
        <v>1</v>
      </c>
      <c r="G368" s="31" t="s">
        <v>315</v>
      </c>
      <c r="H368" s="27"/>
      <c r="I368" s="27"/>
      <c r="J368" s="27"/>
      <c r="K368" s="27"/>
      <c r="L368" s="27"/>
      <c r="M368" s="27"/>
      <c r="N368" s="27"/>
      <c r="O368" s="27"/>
      <c r="P368" s="27"/>
    </row>
    <row r="369" spans="1:16">
      <c r="A369" s="30">
        <v>14</v>
      </c>
      <c r="B369" s="31">
        <v>2</v>
      </c>
      <c r="C369" s="31" t="str" cm="1">
        <f t="array" ref="C369">INDEX($P$5:$P$7,B369)</f>
        <v>5:35–7:00 م</v>
      </c>
      <c r="D369" s="31">
        <v>5</v>
      </c>
      <c r="E369" s="31" t="s">
        <v>95</v>
      </c>
      <c r="F369" s="32">
        <v>1</v>
      </c>
      <c r="G369" s="31" t="s">
        <v>475</v>
      </c>
      <c r="H369" s="27"/>
      <c r="I369" s="27"/>
      <c r="J369" s="27"/>
      <c r="K369" s="27"/>
      <c r="L369" s="27"/>
      <c r="M369" s="27"/>
      <c r="N369" s="27"/>
      <c r="O369" s="27"/>
      <c r="P369" s="27"/>
    </row>
    <row r="370" spans="1:16">
      <c r="A370" s="30">
        <v>14</v>
      </c>
      <c r="B370" s="31">
        <v>2</v>
      </c>
      <c r="C370" s="31" t="str" cm="1">
        <f t="array" ref="C370">INDEX($P$5:$P$7,B370)</f>
        <v>5:35–7:00 م</v>
      </c>
      <c r="D370" s="31">
        <v>6</v>
      </c>
      <c r="E370" s="31" t="s">
        <v>95</v>
      </c>
      <c r="F370" s="32">
        <v>1</v>
      </c>
      <c r="G370" s="31" t="s">
        <v>476</v>
      </c>
      <c r="H370" s="27"/>
      <c r="I370" s="27"/>
      <c r="J370" s="27"/>
      <c r="K370" s="27"/>
      <c r="L370" s="27"/>
      <c r="M370" s="27"/>
      <c r="N370" s="27"/>
      <c r="O370" s="27"/>
      <c r="P370" s="27"/>
    </row>
    <row r="371" spans="1:16">
      <c r="A371" s="30">
        <v>14</v>
      </c>
      <c r="B371" s="31">
        <v>2</v>
      </c>
      <c r="C371" s="31" t="str" cm="1">
        <f t="array" ref="C371">INDEX($P$5:$P$7,B371)</f>
        <v>5:35–7:00 م</v>
      </c>
      <c r="D371" s="31">
        <v>7</v>
      </c>
      <c r="E371" s="31" t="s">
        <v>95</v>
      </c>
      <c r="F371" s="32">
        <v>1</v>
      </c>
      <c r="G371" s="31" t="s">
        <v>442</v>
      </c>
      <c r="H371" s="27"/>
      <c r="I371" s="27"/>
      <c r="J371" s="27"/>
      <c r="K371" s="27"/>
      <c r="L371" s="27"/>
      <c r="M371" s="27"/>
      <c r="N371" s="27"/>
      <c r="O371" s="27"/>
      <c r="P371" s="27"/>
    </row>
    <row r="372" spans="1:16">
      <c r="A372" s="30">
        <v>14</v>
      </c>
      <c r="B372" s="31">
        <v>2</v>
      </c>
      <c r="C372" s="31" t="str" cm="1">
        <f t="array" ref="C372">INDEX($P$5:$P$7,B372)</f>
        <v>5:35–7:00 م</v>
      </c>
      <c r="D372" s="31">
        <v>8</v>
      </c>
      <c r="E372" s="31" t="s">
        <v>95</v>
      </c>
      <c r="F372" s="32">
        <v>1</v>
      </c>
      <c r="G372" s="31" t="s">
        <v>420</v>
      </c>
      <c r="H372" s="27"/>
      <c r="I372" s="27"/>
      <c r="J372" s="27"/>
      <c r="K372" s="27"/>
      <c r="L372" s="27"/>
      <c r="M372" s="27"/>
      <c r="N372" s="27"/>
      <c r="O372" s="27"/>
      <c r="P372" s="27"/>
    </row>
    <row r="373" spans="1:16">
      <c r="A373" s="30">
        <v>14</v>
      </c>
      <c r="B373" s="31">
        <v>2</v>
      </c>
      <c r="C373" s="31" t="str" cm="1">
        <f t="array" ref="C373">INDEX($P$5:$P$7,B373)</f>
        <v>5:35–7:00 م</v>
      </c>
      <c r="D373" s="31">
        <v>9</v>
      </c>
      <c r="E373" s="31" t="s">
        <v>95</v>
      </c>
      <c r="F373" s="32">
        <v>1</v>
      </c>
      <c r="G373" s="31" t="s">
        <v>370</v>
      </c>
      <c r="H373" s="27"/>
      <c r="I373" s="27"/>
      <c r="J373" s="27"/>
      <c r="K373" s="27"/>
      <c r="L373" s="27"/>
      <c r="M373" s="27"/>
      <c r="N373" s="27"/>
      <c r="O373" s="27"/>
      <c r="P373" s="27"/>
    </row>
    <row r="374" spans="1:16">
      <c r="A374" s="30">
        <v>14</v>
      </c>
      <c r="B374" s="31">
        <v>3</v>
      </c>
      <c r="C374" s="31" t="str" cm="1">
        <f t="array" ref="C374">INDEX($P$5:$P$7,B374)</f>
        <v>7:10–8:35 م</v>
      </c>
      <c r="D374" s="31">
        <v>1</v>
      </c>
      <c r="E374" s="31" t="s">
        <v>174</v>
      </c>
      <c r="F374" s="32">
        <v>1</v>
      </c>
      <c r="G374" s="31" t="s">
        <v>565</v>
      </c>
      <c r="H374" s="27"/>
      <c r="I374" s="27"/>
      <c r="J374" s="27"/>
      <c r="K374" s="27"/>
      <c r="L374" s="27"/>
      <c r="M374" s="27"/>
      <c r="N374" s="27"/>
      <c r="O374" s="27"/>
      <c r="P374" s="27"/>
    </row>
    <row r="375" spans="1:16">
      <c r="A375" s="30">
        <v>14</v>
      </c>
      <c r="B375" s="31">
        <v>3</v>
      </c>
      <c r="C375" s="31" t="str" cm="1">
        <f t="array" ref="C375">INDEX($P$5:$P$7,B375)</f>
        <v>7:10–8:35 م</v>
      </c>
      <c r="D375" s="31">
        <v>2</v>
      </c>
      <c r="E375" s="31" t="s">
        <v>174</v>
      </c>
      <c r="F375" s="32">
        <v>1</v>
      </c>
      <c r="G375" s="31" t="s">
        <v>585</v>
      </c>
      <c r="H375" s="27"/>
      <c r="I375" s="27"/>
      <c r="J375" s="27"/>
      <c r="K375" s="27"/>
      <c r="L375" s="27"/>
      <c r="M375" s="27"/>
      <c r="N375" s="27"/>
      <c r="O375" s="27"/>
      <c r="P375" s="27"/>
    </row>
    <row r="376" spans="1:16">
      <c r="A376" s="30">
        <v>14</v>
      </c>
      <c r="B376" s="31">
        <v>3</v>
      </c>
      <c r="C376" s="31" t="str" cm="1">
        <f t="array" ref="C376">INDEX($P$5:$P$7,B376)</f>
        <v>7:10–8:35 م</v>
      </c>
      <c r="D376" s="31">
        <v>3</v>
      </c>
      <c r="E376" s="31" t="s">
        <v>174</v>
      </c>
      <c r="F376" s="32">
        <v>1</v>
      </c>
      <c r="G376" s="31" t="s">
        <v>606</v>
      </c>
      <c r="H376" s="27"/>
      <c r="I376" s="27"/>
      <c r="J376" s="27"/>
      <c r="K376" s="27"/>
      <c r="L376" s="27"/>
      <c r="M376" s="27"/>
      <c r="N376" s="27"/>
      <c r="O376" s="27"/>
      <c r="P376" s="27"/>
    </row>
    <row r="377" spans="1:16">
      <c r="A377" s="30">
        <v>14</v>
      </c>
      <c r="B377" s="31">
        <v>3</v>
      </c>
      <c r="C377" s="31" t="str" cm="1">
        <f t="array" ref="C377">INDEX($P$5:$P$7,B377)</f>
        <v>7:10–8:35 م</v>
      </c>
      <c r="D377" s="31">
        <v>4</v>
      </c>
      <c r="E377" s="31" t="s">
        <v>174</v>
      </c>
      <c r="F377" s="32">
        <v>1</v>
      </c>
      <c r="G377" s="31" t="s">
        <v>630</v>
      </c>
      <c r="H377" s="27"/>
      <c r="I377" s="27"/>
      <c r="J377" s="27"/>
      <c r="K377" s="27"/>
      <c r="L377" s="27"/>
      <c r="M377" s="27"/>
      <c r="N377" s="27"/>
      <c r="O377" s="27"/>
      <c r="P377" s="27"/>
    </row>
    <row r="378" spans="1:16">
      <c r="A378" s="30">
        <v>14</v>
      </c>
      <c r="B378" s="31">
        <v>3</v>
      </c>
      <c r="C378" s="31" t="str" cm="1">
        <f t="array" ref="C378">INDEX($P$5:$P$7,B378)</f>
        <v>7:10–8:35 م</v>
      </c>
      <c r="D378" s="31">
        <v>5</v>
      </c>
      <c r="E378" s="31" t="s">
        <v>174</v>
      </c>
      <c r="F378" s="32">
        <v>1</v>
      </c>
      <c r="G378" s="31" t="s">
        <v>790</v>
      </c>
      <c r="H378" s="27"/>
      <c r="I378" s="27"/>
      <c r="J378" s="27"/>
      <c r="K378" s="27"/>
      <c r="L378" s="27"/>
      <c r="M378" s="27"/>
      <c r="N378" s="27"/>
      <c r="O378" s="27"/>
      <c r="P378" s="27"/>
    </row>
    <row r="379" spans="1:16">
      <c r="A379" s="30">
        <v>14</v>
      </c>
      <c r="B379" s="31">
        <v>3</v>
      </c>
      <c r="C379" s="31" t="str" cm="1">
        <f t="array" ref="C379">INDEX($P$5:$P$7,B379)</f>
        <v>7:10–8:35 م</v>
      </c>
      <c r="D379" s="31">
        <v>6</v>
      </c>
      <c r="E379" s="31" t="s">
        <v>174</v>
      </c>
      <c r="F379" s="32">
        <v>1</v>
      </c>
      <c r="G379" s="31" t="s">
        <v>791</v>
      </c>
      <c r="H379" s="27"/>
      <c r="I379" s="27"/>
      <c r="J379" s="27"/>
      <c r="K379" s="27"/>
      <c r="L379" s="27"/>
      <c r="M379" s="27"/>
      <c r="N379" s="27"/>
      <c r="O379" s="27"/>
      <c r="P379" s="27"/>
    </row>
    <row r="380" spans="1:16">
      <c r="A380" s="30">
        <v>14</v>
      </c>
      <c r="B380" s="31">
        <v>3</v>
      </c>
      <c r="C380" s="31" t="str" cm="1">
        <f t="array" ref="C380">INDEX($P$5:$P$7,B380)</f>
        <v>7:10–8:35 م</v>
      </c>
      <c r="D380" s="31">
        <v>7</v>
      </c>
      <c r="E380" s="31" t="s">
        <v>174</v>
      </c>
      <c r="F380" s="32">
        <v>1</v>
      </c>
      <c r="G380" s="31" t="s">
        <v>756</v>
      </c>
      <c r="H380" s="27"/>
      <c r="I380" s="27"/>
      <c r="J380" s="27"/>
      <c r="K380" s="27"/>
      <c r="L380" s="27"/>
      <c r="M380" s="27"/>
      <c r="N380" s="27"/>
      <c r="O380" s="27"/>
      <c r="P380" s="27"/>
    </row>
    <row r="381" spans="1:16">
      <c r="A381" s="30">
        <v>14</v>
      </c>
      <c r="B381" s="31">
        <v>3</v>
      </c>
      <c r="C381" s="31" t="str" cm="1">
        <f t="array" ref="C381">INDEX($P$5:$P$7,B381)</f>
        <v>7:10–8:35 م</v>
      </c>
      <c r="D381" s="31">
        <v>8</v>
      </c>
      <c r="E381" s="31" t="s">
        <v>174</v>
      </c>
      <c r="F381" s="32">
        <v>1</v>
      </c>
      <c r="G381" s="31" t="s">
        <v>737</v>
      </c>
      <c r="H381" s="27"/>
      <c r="I381" s="27"/>
      <c r="J381" s="27"/>
      <c r="K381" s="27"/>
      <c r="L381" s="27"/>
      <c r="M381" s="27"/>
      <c r="N381" s="27"/>
      <c r="O381" s="27"/>
      <c r="P381" s="27"/>
    </row>
    <row r="382" spans="1:16">
      <c r="A382" s="30">
        <v>14</v>
      </c>
      <c r="B382" s="31">
        <v>3</v>
      </c>
      <c r="C382" s="31" t="str" cm="1">
        <f t="array" ref="C382">INDEX($P$5:$P$7,B382)</f>
        <v>7:10–8:35 م</v>
      </c>
      <c r="D382" s="31">
        <v>9</v>
      </c>
      <c r="E382" s="31" t="s">
        <v>174</v>
      </c>
      <c r="F382" s="32">
        <v>1</v>
      </c>
      <c r="G382" s="31" t="s">
        <v>716</v>
      </c>
      <c r="H382" s="27"/>
      <c r="I382" s="27"/>
      <c r="J382" s="27"/>
      <c r="K382" s="27"/>
      <c r="L382" s="27"/>
      <c r="M382" s="27"/>
      <c r="N382" s="27"/>
      <c r="O382" s="27"/>
      <c r="P382" s="27"/>
    </row>
    <row r="383" spans="1:16">
      <c r="A383" s="30">
        <v>15</v>
      </c>
      <c r="B383" s="31">
        <v>1</v>
      </c>
      <c r="C383" s="31" t="str" cm="1">
        <f t="array" ref="C383">INDEX($P$5:$P$7,B383)</f>
        <v>4:00–5:25 م</v>
      </c>
      <c r="D383" s="31">
        <v>1</v>
      </c>
      <c r="E383" s="31" t="s">
        <v>19</v>
      </c>
      <c r="F383" s="32">
        <v>1</v>
      </c>
      <c r="G383" s="31" t="s">
        <v>20</v>
      </c>
      <c r="H383" s="27"/>
      <c r="I383" s="27"/>
      <c r="J383" s="27"/>
      <c r="K383" s="27"/>
      <c r="L383" s="27"/>
      <c r="M383" s="27"/>
      <c r="N383" s="27"/>
      <c r="O383" s="27"/>
      <c r="P383" s="27"/>
    </row>
    <row r="384" spans="1:16">
      <c r="A384" s="30">
        <v>15</v>
      </c>
      <c r="B384" s="31">
        <v>1</v>
      </c>
      <c r="C384" s="31" t="str" cm="1">
        <f t="array" ref="C384">INDEX($P$5:$P$7,B384)</f>
        <v>4:00–5:25 م</v>
      </c>
      <c r="D384" s="31">
        <v>2</v>
      </c>
      <c r="E384" s="31" t="s">
        <v>19</v>
      </c>
      <c r="F384" s="32">
        <v>1</v>
      </c>
      <c r="G384" s="31" t="s">
        <v>42</v>
      </c>
      <c r="H384" s="27"/>
      <c r="I384" s="27"/>
      <c r="J384" s="27"/>
      <c r="K384" s="27"/>
      <c r="L384" s="27"/>
      <c r="M384" s="27"/>
      <c r="N384" s="27"/>
      <c r="O384" s="27"/>
      <c r="P384" s="27"/>
    </row>
    <row r="385" spans="1:16">
      <c r="A385" s="30">
        <v>15</v>
      </c>
      <c r="B385" s="31">
        <v>1</v>
      </c>
      <c r="C385" s="31" t="str" cm="1">
        <f t="array" ref="C385">INDEX($P$5:$P$7,B385)</f>
        <v>4:00–5:25 م</v>
      </c>
      <c r="D385" s="31">
        <v>3</v>
      </c>
      <c r="E385" s="31" t="s">
        <v>19</v>
      </c>
      <c r="F385" s="32">
        <v>1</v>
      </c>
      <c r="G385" s="31" t="s">
        <v>48</v>
      </c>
      <c r="H385" s="27"/>
      <c r="I385" s="27"/>
      <c r="J385" s="27"/>
      <c r="K385" s="27"/>
      <c r="L385" s="27"/>
      <c r="M385" s="27"/>
      <c r="N385" s="27"/>
      <c r="O385" s="27"/>
      <c r="P385" s="27"/>
    </row>
    <row r="386" spans="1:16">
      <c r="A386" s="30">
        <v>15</v>
      </c>
      <c r="B386" s="31">
        <v>1</v>
      </c>
      <c r="C386" s="31" t="str" cm="1">
        <f t="array" ref="C386">INDEX($P$5:$P$7,B386)</f>
        <v>4:00–5:25 م</v>
      </c>
      <c r="D386" s="31">
        <v>4</v>
      </c>
      <c r="E386" s="31" t="s">
        <v>19</v>
      </c>
      <c r="F386" s="32">
        <v>1</v>
      </c>
      <c r="G386" s="31" t="s">
        <v>57</v>
      </c>
      <c r="H386" s="27"/>
      <c r="I386" s="27"/>
      <c r="J386" s="27"/>
      <c r="K386" s="27"/>
      <c r="L386" s="27"/>
      <c r="M386" s="27"/>
      <c r="N386" s="27"/>
      <c r="O386" s="27"/>
      <c r="P386" s="27"/>
    </row>
    <row r="387" spans="1:16">
      <c r="A387" s="30">
        <v>15</v>
      </c>
      <c r="B387" s="31">
        <v>1</v>
      </c>
      <c r="C387" s="31" t="str" cm="1">
        <f t="array" ref="C387">INDEX($P$5:$P$7,B387)</f>
        <v>4:00–5:25 م</v>
      </c>
      <c r="D387" s="31">
        <v>5</v>
      </c>
      <c r="E387" s="31" t="s">
        <v>19</v>
      </c>
      <c r="F387" s="32">
        <v>1</v>
      </c>
      <c r="G387" s="31" t="s">
        <v>66</v>
      </c>
      <c r="H387" s="27"/>
      <c r="I387" s="27"/>
      <c r="J387" s="27"/>
      <c r="K387" s="27"/>
      <c r="L387" s="27"/>
      <c r="M387" s="27"/>
      <c r="N387" s="27"/>
      <c r="O387" s="27"/>
      <c r="P387" s="27"/>
    </row>
    <row r="388" spans="1:16">
      <c r="A388" s="30">
        <v>15</v>
      </c>
      <c r="B388" s="31">
        <v>1</v>
      </c>
      <c r="C388" s="31" t="str" cm="1">
        <f t="array" ref="C388">INDEX($P$5:$P$7,B388)</f>
        <v>4:00–5:25 م</v>
      </c>
      <c r="D388" s="31">
        <v>6</v>
      </c>
      <c r="E388" s="31" t="s">
        <v>19</v>
      </c>
      <c r="F388" s="32">
        <v>1</v>
      </c>
      <c r="G388" s="31" t="s">
        <v>207</v>
      </c>
      <c r="H388" s="27"/>
      <c r="I388" s="27"/>
      <c r="J388" s="27"/>
      <c r="K388" s="27"/>
      <c r="L388" s="27"/>
      <c r="M388" s="27"/>
      <c r="N388" s="27"/>
      <c r="O388" s="27"/>
      <c r="P388" s="27"/>
    </row>
    <row r="389" spans="1:16">
      <c r="A389" s="30">
        <v>15</v>
      </c>
      <c r="B389" s="31">
        <v>1</v>
      </c>
      <c r="C389" s="31" t="str" cm="1">
        <f t="array" ref="C389">INDEX($P$5:$P$7,B389)</f>
        <v>4:00–5:25 م</v>
      </c>
      <c r="D389" s="31">
        <v>7</v>
      </c>
      <c r="E389" s="31" t="s">
        <v>19</v>
      </c>
      <c r="F389" s="32">
        <v>1</v>
      </c>
      <c r="G389" s="31" t="s">
        <v>175</v>
      </c>
      <c r="H389" s="27"/>
      <c r="I389" s="27"/>
      <c r="J389" s="27"/>
      <c r="K389" s="27"/>
      <c r="L389" s="27"/>
      <c r="M389" s="27"/>
      <c r="N389" s="27"/>
      <c r="O389" s="27"/>
      <c r="P389" s="27"/>
    </row>
    <row r="390" spans="1:16">
      <c r="A390" s="30">
        <v>15</v>
      </c>
      <c r="B390" s="31">
        <v>1</v>
      </c>
      <c r="C390" s="31" t="str" cm="1">
        <f t="array" ref="C390">INDEX($P$5:$P$7,B390)</f>
        <v>4:00–5:25 م</v>
      </c>
      <c r="D390" s="31">
        <v>8</v>
      </c>
      <c r="E390" s="31" t="s">
        <v>19</v>
      </c>
      <c r="F390" s="32">
        <v>1</v>
      </c>
      <c r="G390" s="31" t="s">
        <v>162</v>
      </c>
      <c r="H390" s="27"/>
      <c r="I390" s="27"/>
      <c r="J390" s="27"/>
      <c r="K390" s="27"/>
      <c r="L390" s="27"/>
      <c r="M390" s="27"/>
      <c r="N390" s="27"/>
      <c r="O390" s="27"/>
      <c r="P390" s="27"/>
    </row>
    <row r="391" spans="1:16">
      <c r="A391" s="30">
        <v>15</v>
      </c>
      <c r="B391" s="31">
        <v>1</v>
      </c>
      <c r="C391" s="31" t="str" cm="1">
        <f t="array" ref="C391">INDEX($P$5:$P$7,B391)</f>
        <v>4:00–5:25 م</v>
      </c>
      <c r="D391" s="31">
        <v>9</v>
      </c>
      <c r="E391" s="31" t="s">
        <v>19</v>
      </c>
      <c r="F391" s="32">
        <v>1</v>
      </c>
      <c r="G391" s="31" t="s">
        <v>123</v>
      </c>
      <c r="H391" s="27"/>
      <c r="I391" s="27"/>
      <c r="J391" s="27"/>
      <c r="K391" s="27"/>
      <c r="L391" s="27"/>
      <c r="M391" s="27"/>
      <c r="N391" s="27"/>
      <c r="O391" s="27"/>
      <c r="P391" s="27"/>
    </row>
    <row r="392" spans="1:16">
      <c r="A392" s="30">
        <v>15</v>
      </c>
      <c r="B392" s="31">
        <v>2</v>
      </c>
      <c r="C392" s="31" t="str" cm="1">
        <f t="array" ref="C392">INDEX($P$5:$P$7,B392)</f>
        <v>5:35–7:00 م</v>
      </c>
      <c r="D392" s="31">
        <v>1</v>
      </c>
      <c r="E392" s="31" t="s">
        <v>95</v>
      </c>
      <c r="F392" s="32">
        <v>1</v>
      </c>
      <c r="G392" s="31" t="s">
        <v>285</v>
      </c>
      <c r="H392" s="27"/>
      <c r="I392" s="27"/>
      <c r="J392" s="27"/>
      <c r="K392" s="27"/>
      <c r="L392" s="27"/>
      <c r="M392" s="27"/>
      <c r="N392" s="27"/>
      <c r="O392" s="27"/>
      <c r="P392" s="27"/>
    </row>
    <row r="393" spans="1:16">
      <c r="A393" s="30">
        <v>15</v>
      </c>
      <c r="B393" s="31">
        <v>2</v>
      </c>
      <c r="C393" s="31" t="str" cm="1">
        <f t="array" ref="C393">INDEX($P$5:$P$7,B393)</f>
        <v>5:35–7:00 م</v>
      </c>
      <c r="D393" s="31">
        <v>2</v>
      </c>
      <c r="E393" s="31" t="s">
        <v>95</v>
      </c>
      <c r="F393" s="32">
        <v>1</v>
      </c>
      <c r="G393" s="31" t="s">
        <v>288</v>
      </c>
      <c r="H393" s="27"/>
      <c r="I393" s="27"/>
      <c r="J393" s="27"/>
      <c r="K393" s="27"/>
      <c r="L393" s="27"/>
      <c r="M393" s="27"/>
      <c r="N393" s="27"/>
      <c r="O393" s="27"/>
      <c r="P393" s="27"/>
    </row>
    <row r="394" spans="1:16">
      <c r="A394" s="30">
        <v>15</v>
      </c>
      <c r="B394" s="31">
        <v>2</v>
      </c>
      <c r="C394" s="31" t="str" cm="1">
        <f t="array" ref="C394">INDEX($P$5:$P$7,B394)</f>
        <v>5:35–7:00 م</v>
      </c>
      <c r="D394" s="31">
        <v>3</v>
      </c>
      <c r="E394" s="31" t="s">
        <v>95</v>
      </c>
      <c r="F394" s="32">
        <v>1</v>
      </c>
      <c r="G394" s="31" t="s">
        <v>298</v>
      </c>
      <c r="H394" s="27"/>
      <c r="I394" s="27"/>
      <c r="J394" s="27"/>
      <c r="K394" s="27"/>
      <c r="L394" s="27"/>
      <c r="M394" s="27"/>
      <c r="N394" s="27"/>
      <c r="O394" s="27"/>
      <c r="P394" s="27"/>
    </row>
    <row r="395" spans="1:16">
      <c r="A395" s="30">
        <v>15</v>
      </c>
      <c r="B395" s="31">
        <v>2</v>
      </c>
      <c r="C395" s="31" t="str" cm="1">
        <f t="array" ref="C395">INDEX($P$5:$P$7,B395)</f>
        <v>5:35–7:00 م</v>
      </c>
      <c r="D395" s="31">
        <v>4</v>
      </c>
      <c r="E395" s="31" t="s">
        <v>95</v>
      </c>
      <c r="F395" s="32">
        <v>1</v>
      </c>
      <c r="G395" s="31" t="s">
        <v>477</v>
      </c>
      <c r="H395" s="27"/>
      <c r="I395" s="27"/>
      <c r="J395" s="27"/>
      <c r="K395" s="27"/>
      <c r="L395" s="27"/>
      <c r="M395" s="27"/>
      <c r="N395" s="27"/>
      <c r="O395" s="27"/>
      <c r="P395" s="27"/>
    </row>
    <row r="396" spans="1:16">
      <c r="A396" s="30">
        <v>15</v>
      </c>
      <c r="B396" s="31">
        <v>2</v>
      </c>
      <c r="C396" s="31" t="str" cm="1">
        <f t="array" ref="C396">INDEX($P$5:$P$7,B396)</f>
        <v>5:35–7:00 م</v>
      </c>
      <c r="D396" s="31">
        <v>5</v>
      </c>
      <c r="E396" s="31" t="s">
        <v>95</v>
      </c>
      <c r="F396" s="32">
        <v>1</v>
      </c>
      <c r="G396" s="31" t="s">
        <v>478</v>
      </c>
      <c r="H396" s="27"/>
      <c r="I396" s="27"/>
      <c r="J396" s="27"/>
      <c r="K396" s="27"/>
      <c r="L396" s="27"/>
      <c r="M396" s="27"/>
      <c r="N396" s="27"/>
      <c r="O396" s="27"/>
      <c r="P396" s="27"/>
    </row>
    <row r="397" spans="1:16">
      <c r="A397" s="30">
        <v>15</v>
      </c>
      <c r="B397" s="31">
        <v>2</v>
      </c>
      <c r="C397" s="31" t="str" cm="1">
        <f t="array" ref="C397">INDEX($P$5:$P$7,B397)</f>
        <v>5:35–7:00 م</v>
      </c>
      <c r="D397" s="31">
        <v>6</v>
      </c>
      <c r="E397" s="31" t="s">
        <v>95</v>
      </c>
      <c r="F397" s="32">
        <v>1</v>
      </c>
      <c r="G397" s="31" t="s">
        <v>443</v>
      </c>
      <c r="H397" s="27"/>
      <c r="I397" s="27"/>
      <c r="J397" s="27"/>
      <c r="K397" s="27"/>
      <c r="L397" s="27"/>
      <c r="M397" s="27"/>
      <c r="N397" s="27"/>
      <c r="O397" s="27"/>
      <c r="P397" s="27"/>
    </row>
    <row r="398" spans="1:16">
      <c r="A398" s="30">
        <v>15</v>
      </c>
      <c r="B398" s="31">
        <v>2</v>
      </c>
      <c r="C398" s="31" t="str" cm="1">
        <f t="array" ref="C398">INDEX($P$5:$P$7,B398)</f>
        <v>5:35–7:00 م</v>
      </c>
      <c r="D398" s="31">
        <v>7</v>
      </c>
      <c r="E398" s="31" t="s">
        <v>95</v>
      </c>
      <c r="F398" s="32">
        <v>1</v>
      </c>
      <c r="G398" s="31" t="s">
        <v>421</v>
      </c>
      <c r="H398" s="27"/>
      <c r="I398" s="27"/>
      <c r="J398" s="27"/>
      <c r="K398" s="27"/>
      <c r="L398" s="27"/>
      <c r="M398" s="27"/>
      <c r="N398" s="27"/>
      <c r="O398" s="27"/>
      <c r="P398" s="27"/>
    </row>
    <row r="399" spans="1:16">
      <c r="A399" s="30">
        <v>15</v>
      </c>
      <c r="B399" s="31">
        <v>2</v>
      </c>
      <c r="C399" s="31" t="str" cm="1">
        <f t="array" ref="C399">INDEX($P$5:$P$7,B399)</f>
        <v>5:35–7:00 م</v>
      </c>
      <c r="D399" s="31">
        <v>8</v>
      </c>
      <c r="E399" s="31" t="s">
        <v>95</v>
      </c>
      <c r="F399" s="32">
        <v>1</v>
      </c>
      <c r="G399" s="31" t="s">
        <v>371</v>
      </c>
      <c r="H399" s="27"/>
      <c r="I399" s="27"/>
      <c r="J399" s="27"/>
      <c r="K399" s="27"/>
      <c r="L399" s="27"/>
      <c r="M399" s="27"/>
      <c r="N399" s="27"/>
      <c r="O399" s="27"/>
      <c r="P399" s="27"/>
    </row>
    <row r="400" spans="1:16">
      <c r="A400" s="30">
        <v>15</v>
      </c>
      <c r="B400" s="31">
        <v>2</v>
      </c>
      <c r="C400" s="31" t="str" cm="1">
        <f t="array" ref="C400">INDEX($P$5:$P$7,B400)</f>
        <v>5:35–7:00 م</v>
      </c>
      <c r="D400" s="31">
        <v>9</v>
      </c>
      <c r="E400" s="31" t="s">
        <v>95</v>
      </c>
      <c r="F400" s="32">
        <v>1</v>
      </c>
      <c r="G400" s="31" t="s">
        <v>361</v>
      </c>
      <c r="H400" s="27"/>
      <c r="I400" s="27"/>
      <c r="J400" s="27"/>
      <c r="K400" s="27"/>
      <c r="L400" s="27"/>
      <c r="M400" s="27"/>
      <c r="N400" s="27"/>
      <c r="O400" s="27"/>
      <c r="P400" s="27"/>
    </row>
    <row r="401" spans="1:16">
      <c r="A401" s="30">
        <v>15</v>
      </c>
      <c r="B401" s="31">
        <v>3</v>
      </c>
      <c r="C401" s="31" t="str" cm="1">
        <f t="array" ref="C401">INDEX($P$5:$P$7,B401)</f>
        <v>7:10–8:35 م</v>
      </c>
      <c r="D401" s="31">
        <v>1</v>
      </c>
      <c r="E401" s="31" t="s">
        <v>174</v>
      </c>
      <c r="F401" s="32">
        <v>1</v>
      </c>
      <c r="G401" s="31" t="s">
        <v>553</v>
      </c>
      <c r="H401" s="27"/>
      <c r="I401" s="27"/>
      <c r="J401" s="27"/>
      <c r="K401" s="27"/>
      <c r="L401" s="27"/>
      <c r="M401" s="27"/>
      <c r="N401" s="27"/>
      <c r="O401" s="27"/>
      <c r="P401" s="27"/>
    </row>
    <row r="402" spans="1:16">
      <c r="A402" s="30">
        <v>15</v>
      </c>
      <c r="B402" s="31">
        <v>3</v>
      </c>
      <c r="C402" s="31" t="str" cm="1">
        <f t="array" ref="C402">INDEX($P$5:$P$7,B402)</f>
        <v>7:10–8:35 م</v>
      </c>
      <c r="D402" s="31">
        <v>2</v>
      </c>
      <c r="E402" s="31" t="s">
        <v>174</v>
      </c>
      <c r="F402" s="32">
        <v>1</v>
      </c>
      <c r="G402" s="31" t="s">
        <v>564</v>
      </c>
      <c r="H402" s="27"/>
      <c r="I402" s="27"/>
      <c r="J402" s="27"/>
      <c r="K402" s="27"/>
      <c r="L402" s="27"/>
      <c r="M402" s="27"/>
      <c r="N402" s="27"/>
      <c r="O402" s="27"/>
      <c r="P402" s="27"/>
    </row>
    <row r="403" spans="1:16">
      <c r="A403" s="30">
        <v>15</v>
      </c>
      <c r="B403" s="31">
        <v>3</v>
      </c>
      <c r="C403" s="31" t="str" cm="1">
        <f t="array" ref="C403">INDEX($P$5:$P$7,B403)</f>
        <v>7:10–8:35 م</v>
      </c>
      <c r="D403" s="31">
        <v>3</v>
      </c>
      <c r="E403" s="31" t="s">
        <v>174</v>
      </c>
      <c r="F403" s="32">
        <v>1</v>
      </c>
      <c r="G403" s="31" t="s">
        <v>586</v>
      </c>
      <c r="H403" s="27"/>
      <c r="I403" s="27"/>
      <c r="J403" s="27"/>
      <c r="K403" s="27"/>
      <c r="L403" s="27"/>
      <c r="M403" s="27"/>
      <c r="N403" s="27"/>
      <c r="O403" s="27"/>
      <c r="P403" s="27"/>
    </row>
    <row r="404" spans="1:16">
      <c r="A404" s="30">
        <v>15</v>
      </c>
      <c r="B404" s="31">
        <v>3</v>
      </c>
      <c r="C404" s="31" t="str" cm="1">
        <f t="array" ref="C404">INDEX($P$5:$P$7,B404)</f>
        <v>7:10–8:35 م</v>
      </c>
      <c r="D404" s="31">
        <v>4</v>
      </c>
      <c r="E404" s="31" t="s">
        <v>174</v>
      </c>
      <c r="F404" s="32">
        <v>1</v>
      </c>
      <c r="G404" s="31" t="s">
        <v>792</v>
      </c>
      <c r="H404" s="27"/>
      <c r="I404" s="27"/>
      <c r="J404" s="27"/>
      <c r="K404" s="27"/>
      <c r="L404" s="27"/>
      <c r="M404" s="27"/>
      <c r="N404" s="27"/>
      <c r="O404" s="27"/>
      <c r="P404" s="27"/>
    </row>
    <row r="405" spans="1:16">
      <c r="A405" s="30">
        <v>15</v>
      </c>
      <c r="B405" s="31">
        <v>3</v>
      </c>
      <c r="C405" s="31" t="str" cm="1">
        <f t="array" ref="C405">INDEX($P$5:$P$7,B405)</f>
        <v>7:10–8:35 م</v>
      </c>
      <c r="D405" s="31">
        <v>5</v>
      </c>
      <c r="E405" s="31" t="s">
        <v>174</v>
      </c>
      <c r="F405" s="32">
        <v>1</v>
      </c>
      <c r="G405" s="31" t="s">
        <v>793</v>
      </c>
      <c r="H405" s="27"/>
      <c r="I405" s="27"/>
      <c r="J405" s="27"/>
      <c r="K405" s="27"/>
      <c r="L405" s="27"/>
      <c r="M405" s="27"/>
      <c r="N405" s="27"/>
      <c r="O405" s="27"/>
      <c r="P405" s="27"/>
    </row>
    <row r="406" spans="1:16">
      <c r="A406" s="30">
        <v>15</v>
      </c>
      <c r="B406" s="31">
        <v>3</v>
      </c>
      <c r="C406" s="31" t="str" cm="1">
        <f t="array" ref="C406">INDEX($P$5:$P$7,B406)</f>
        <v>7:10–8:35 م</v>
      </c>
      <c r="D406" s="31">
        <v>6</v>
      </c>
      <c r="E406" s="31" t="s">
        <v>174</v>
      </c>
      <c r="F406" s="32">
        <v>1</v>
      </c>
      <c r="G406" s="31" t="s">
        <v>757</v>
      </c>
      <c r="H406" s="27"/>
      <c r="I406" s="27"/>
      <c r="J406" s="27"/>
      <c r="K406" s="27"/>
      <c r="L406" s="27"/>
      <c r="M406" s="27"/>
      <c r="N406" s="27"/>
      <c r="O406" s="27"/>
      <c r="P406" s="27"/>
    </row>
    <row r="407" spans="1:16">
      <c r="A407" s="30">
        <v>15</v>
      </c>
      <c r="B407" s="31">
        <v>3</v>
      </c>
      <c r="C407" s="31" t="str" cm="1">
        <f t="array" ref="C407">INDEX($P$5:$P$7,B407)</f>
        <v>7:10–8:35 م</v>
      </c>
      <c r="D407" s="31">
        <v>7</v>
      </c>
      <c r="E407" s="31" t="s">
        <v>174</v>
      </c>
      <c r="F407" s="32">
        <v>1</v>
      </c>
      <c r="G407" s="31" t="s">
        <v>738</v>
      </c>
      <c r="H407" s="27"/>
      <c r="I407" s="27"/>
      <c r="J407" s="27"/>
      <c r="K407" s="27"/>
      <c r="L407" s="27"/>
      <c r="M407" s="27"/>
      <c r="N407" s="27"/>
      <c r="O407" s="27"/>
      <c r="P407" s="27"/>
    </row>
    <row r="408" spans="1:16">
      <c r="A408" s="30">
        <v>15</v>
      </c>
      <c r="B408" s="31">
        <v>3</v>
      </c>
      <c r="C408" s="31" t="str" cm="1">
        <f t="array" ref="C408">INDEX($P$5:$P$7,B408)</f>
        <v>7:10–8:35 م</v>
      </c>
      <c r="D408" s="31">
        <v>8</v>
      </c>
      <c r="E408" s="31" t="s">
        <v>174</v>
      </c>
      <c r="F408" s="32">
        <v>1</v>
      </c>
      <c r="G408" s="31" t="s">
        <v>718</v>
      </c>
      <c r="H408" s="27"/>
      <c r="I408" s="27"/>
      <c r="J408" s="27"/>
      <c r="K408" s="27"/>
      <c r="L408" s="27"/>
      <c r="M408" s="27"/>
      <c r="N408" s="27"/>
      <c r="O408" s="27"/>
      <c r="P408" s="27"/>
    </row>
    <row r="409" spans="1:16">
      <c r="A409" s="30">
        <v>15</v>
      </c>
      <c r="B409" s="31">
        <v>3</v>
      </c>
      <c r="C409" s="31" t="str" cm="1">
        <f t="array" ref="C409">INDEX($P$5:$P$7,B409)</f>
        <v>7:10–8:35 م</v>
      </c>
      <c r="D409" s="31">
        <v>9</v>
      </c>
      <c r="E409" s="31" t="s">
        <v>174</v>
      </c>
      <c r="F409" s="32">
        <v>1</v>
      </c>
      <c r="G409" s="31" t="s">
        <v>678</v>
      </c>
      <c r="H409" s="27"/>
      <c r="I409" s="27"/>
      <c r="J409" s="27"/>
      <c r="K409" s="27"/>
      <c r="L409" s="27"/>
      <c r="M409" s="27"/>
      <c r="N409" s="27"/>
      <c r="O409" s="27"/>
      <c r="P409" s="27"/>
    </row>
    <row r="410" spans="1:16">
      <c r="A410" s="30">
        <v>16</v>
      </c>
      <c r="B410" s="31">
        <v>1</v>
      </c>
      <c r="C410" s="31" t="str" cm="1">
        <f t="array" ref="C410">INDEX($P$5:$P$7,B410)</f>
        <v>4:00–5:25 م</v>
      </c>
      <c r="D410" s="31">
        <v>1</v>
      </c>
      <c r="E410" s="31" t="s">
        <v>19</v>
      </c>
      <c r="F410" s="32">
        <v>1</v>
      </c>
      <c r="G410" s="31" t="s">
        <v>23</v>
      </c>
      <c r="H410" s="27"/>
      <c r="I410" s="27"/>
      <c r="J410" s="27"/>
      <c r="K410" s="27"/>
      <c r="L410" s="27"/>
      <c r="M410" s="27"/>
      <c r="N410" s="27"/>
      <c r="O410" s="27"/>
      <c r="P410" s="27"/>
    </row>
    <row r="411" spans="1:16">
      <c r="A411" s="30">
        <v>16</v>
      </c>
      <c r="B411" s="31">
        <v>1</v>
      </c>
      <c r="C411" s="31" t="str" cm="1">
        <f t="array" ref="C411">INDEX($P$5:$P$7,B411)</f>
        <v>4:00–5:25 م</v>
      </c>
      <c r="D411" s="31">
        <v>2</v>
      </c>
      <c r="E411" s="31" t="s">
        <v>19</v>
      </c>
      <c r="F411" s="32">
        <v>1</v>
      </c>
      <c r="G411" s="31" t="s">
        <v>24</v>
      </c>
      <c r="H411" s="27"/>
      <c r="I411" s="27"/>
      <c r="J411" s="27"/>
      <c r="K411" s="27"/>
      <c r="L411" s="27"/>
      <c r="M411" s="27"/>
      <c r="N411" s="27"/>
      <c r="O411" s="27"/>
      <c r="P411" s="27"/>
    </row>
    <row r="412" spans="1:16">
      <c r="A412" s="30">
        <v>16</v>
      </c>
      <c r="B412" s="31">
        <v>1</v>
      </c>
      <c r="C412" s="31" t="str" cm="1">
        <f t="array" ref="C412">INDEX($P$5:$P$7,B412)</f>
        <v>4:00–5:25 م</v>
      </c>
      <c r="D412" s="31">
        <v>3</v>
      </c>
      <c r="E412" s="31" t="s">
        <v>19</v>
      </c>
      <c r="F412" s="32">
        <v>1</v>
      </c>
      <c r="G412" s="31" t="s">
        <v>43</v>
      </c>
      <c r="H412" s="27"/>
      <c r="I412" s="27"/>
      <c r="J412" s="27"/>
      <c r="K412" s="27"/>
      <c r="L412" s="27"/>
      <c r="M412" s="27"/>
      <c r="N412" s="27"/>
      <c r="O412" s="27"/>
      <c r="P412" s="27"/>
    </row>
    <row r="413" spans="1:16">
      <c r="A413" s="30">
        <v>16</v>
      </c>
      <c r="B413" s="31">
        <v>1</v>
      </c>
      <c r="C413" s="31" t="str" cm="1">
        <f t="array" ref="C413">INDEX($P$5:$P$7,B413)</f>
        <v>4:00–5:25 م</v>
      </c>
      <c r="D413" s="31">
        <v>4</v>
      </c>
      <c r="E413" s="31" t="s">
        <v>19</v>
      </c>
      <c r="F413" s="32">
        <v>1</v>
      </c>
      <c r="G413" s="31" t="s">
        <v>49</v>
      </c>
      <c r="H413" s="27"/>
      <c r="I413" s="27"/>
      <c r="J413" s="27"/>
      <c r="K413" s="27"/>
      <c r="L413" s="27"/>
      <c r="M413" s="27"/>
      <c r="N413" s="27"/>
      <c r="O413" s="27"/>
      <c r="P413" s="27"/>
    </row>
    <row r="414" spans="1:16">
      <c r="A414" s="30">
        <v>16</v>
      </c>
      <c r="B414" s="31">
        <v>1</v>
      </c>
      <c r="C414" s="31" t="str" cm="1">
        <f t="array" ref="C414">INDEX($P$5:$P$7,B414)</f>
        <v>4:00–5:25 م</v>
      </c>
      <c r="D414" s="31">
        <v>5</v>
      </c>
      <c r="E414" s="31" t="s">
        <v>19</v>
      </c>
      <c r="F414" s="32">
        <v>1</v>
      </c>
      <c r="G414" s="31" t="s">
        <v>208</v>
      </c>
      <c r="H414" s="27"/>
      <c r="I414" s="27"/>
      <c r="J414" s="27"/>
      <c r="K414" s="27"/>
      <c r="L414" s="27"/>
      <c r="M414" s="27"/>
      <c r="N414" s="27"/>
      <c r="O414" s="27"/>
      <c r="P414" s="27"/>
    </row>
    <row r="415" spans="1:16">
      <c r="A415" s="30">
        <v>16</v>
      </c>
      <c r="B415" s="31">
        <v>1</v>
      </c>
      <c r="C415" s="31" t="str" cm="1">
        <f t="array" ref="C415">INDEX($P$5:$P$7,B415)</f>
        <v>4:00–5:25 م</v>
      </c>
      <c r="D415" s="31">
        <v>6</v>
      </c>
      <c r="E415" s="31" t="s">
        <v>19</v>
      </c>
      <c r="F415" s="32">
        <v>1</v>
      </c>
      <c r="G415" s="31" t="s">
        <v>209</v>
      </c>
      <c r="H415" s="27"/>
      <c r="I415" s="27"/>
      <c r="J415" s="27"/>
      <c r="K415" s="27"/>
      <c r="L415" s="27"/>
      <c r="M415" s="27"/>
      <c r="N415" s="27"/>
      <c r="O415" s="27"/>
      <c r="P415" s="27"/>
    </row>
    <row r="416" spans="1:16">
      <c r="A416" s="30">
        <v>16</v>
      </c>
      <c r="B416" s="31">
        <v>1</v>
      </c>
      <c r="C416" s="31" t="str" cm="1">
        <f t="array" ref="C416">INDEX($P$5:$P$7,B416)</f>
        <v>4:00–5:25 م</v>
      </c>
      <c r="D416" s="31">
        <v>7</v>
      </c>
      <c r="E416" s="31" t="s">
        <v>19</v>
      </c>
      <c r="F416" s="32">
        <v>1</v>
      </c>
      <c r="G416" s="31" t="s">
        <v>163</v>
      </c>
      <c r="H416" s="27"/>
      <c r="I416" s="27"/>
      <c r="J416" s="27"/>
      <c r="K416" s="27"/>
      <c r="L416" s="27"/>
      <c r="M416" s="27"/>
      <c r="N416" s="27"/>
      <c r="O416" s="27"/>
      <c r="P416" s="27"/>
    </row>
    <row r="417" spans="1:16">
      <c r="A417" s="30">
        <v>16</v>
      </c>
      <c r="B417" s="31">
        <v>1</v>
      </c>
      <c r="C417" s="31" t="str" cm="1">
        <f t="array" ref="C417">INDEX($P$5:$P$7,B417)</f>
        <v>4:00–5:25 م</v>
      </c>
      <c r="D417" s="31">
        <v>8</v>
      </c>
      <c r="E417" s="31" t="s">
        <v>19</v>
      </c>
      <c r="F417" s="32">
        <v>1</v>
      </c>
      <c r="G417" s="31" t="s">
        <v>124</v>
      </c>
      <c r="H417" s="27"/>
      <c r="I417" s="27"/>
      <c r="J417" s="27"/>
      <c r="K417" s="27"/>
      <c r="L417" s="27"/>
      <c r="M417" s="27"/>
      <c r="N417" s="27"/>
      <c r="O417" s="27"/>
      <c r="P417" s="27"/>
    </row>
    <row r="418" spans="1:16">
      <c r="A418" s="30">
        <v>16</v>
      </c>
      <c r="B418" s="31">
        <v>1</v>
      </c>
      <c r="C418" s="31" t="str" cm="1">
        <f t="array" ref="C418">INDEX($P$5:$P$7,B418)</f>
        <v>4:00–5:25 م</v>
      </c>
      <c r="D418" s="31">
        <v>9</v>
      </c>
      <c r="E418" s="31" t="s">
        <v>19</v>
      </c>
      <c r="F418" s="32">
        <v>1</v>
      </c>
      <c r="G418" s="31" t="s">
        <v>116</v>
      </c>
      <c r="H418" s="27"/>
      <c r="I418" s="27"/>
      <c r="J418" s="27"/>
      <c r="K418" s="27"/>
      <c r="L418" s="27"/>
      <c r="M418" s="27"/>
      <c r="N418" s="27"/>
      <c r="O418" s="27"/>
      <c r="P418" s="27"/>
    </row>
    <row r="419" spans="1:16">
      <c r="A419" s="30">
        <v>16</v>
      </c>
      <c r="B419" s="31">
        <v>2</v>
      </c>
      <c r="C419" s="31" t="str" cm="1">
        <f t="array" ref="C419">INDEX($P$5:$P$7,B419)</f>
        <v>5:35–7:00 م</v>
      </c>
      <c r="D419" s="31">
        <v>1</v>
      </c>
      <c r="E419" s="31" t="s">
        <v>95</v>
      </c>
      <c r="F419" s="32">
        <v>1</v>
      </c>
      <c r="G419" s="31" t="s">
        <v>259</v>
      </c>
      <c r="H419" s="27"/>
      <c r="I419" s="27"/>
      <c r="J419" s="27"/>
      <c r="K419" s="27"/>
      <c r="L419" s="27"/>
      <c r="M419" s="27"/>
      <c r="N419" s="27"/>
      <c r="O419" s="27"/>
      <c r="P419" s="27"/>
    </row>
    <row r="420" spans="1:16">
      <c r="A420" s="30">
        <v>16</v>
      </c>
      <c r="B420" s="31">
        <v>2</v>
      </c>
      <c r="C420" s="31" t="str" cm="1">
        <f t="array" ref="C420">INDEX($P$5:$P$7,B420)</f>
        <v>5:35–7:00 م</v>
      </c>
      <c r="D420" s="31">
        <v>2</v>
      </c>
      <c r="E420" s="31" t="s">
        <v>95</v>
      </c>
      <c r="F420" s="32">
        <v>1</v>
      </c>
      <c r="G420" s="31" t="s">
        <v>282</v>
      </c>
      <c r="H420" s="27"/>
      <c r="I420" s="27"/>
      <c r="J420" s="27"/>
      <c r="K420" s="27"/>
      <c r="L420" s="27"/>
      <c r="M420" s="27"/>
      <c r="N420" s="27"/>
      <c r="O420" s="27"/>
      <c r="P420" s="27"/>
    </row>
    <row r="421" spans="1:16">
      <c r="A421" s="30">
        <v>16</v>
      </c>
      <c r="B421" s="31">
        <v>2</v>
      </c>
      <c r="C421" s="31" t="str" cm="1">
        <f t="array" ref="C421">INDEX($P$5:$P$7,B421)</f>
        <v>5:35–7:00 م</v>
      </c>
      <c r="D421" s="31">
        <v>3</v>
      </c>
      <c r="E421" s="31" t="s">
        <v>95</v>
      </c>
      <c r="F421" s="32">
        <v>1</v>
      </c>
      <c r="G421" s="31" t="s">
        <v>479</v>
      </c>
      <c r="H421" s="27"/>
      <c r="I421" s="27"/>
      <c r="J421" s="27"/>
      <c r="K421" s="27"/>
      <c r="L421" s="27"/>
      <c r="M421" s="27"/>
      <c r="N421" s="27"/>
      <c r="O421" s="27"/>
      <c r="P421" s="27"/>
    </row>
    <row r="422" spans="1:16">
      <c r="A422" s="30">
        <v>16</v>
      </c>
      <c r="B422" s="31">
        <v>2</v>
      </c>
      <c r="C422" s="31" t="str" cm="1">
        <f t="array" ref="C422">INDEX($P$5:$P$7,B422)</f>
        <v>5:35–7:00 م</v>
      </c>
      <c r="D422" s="31">
        <v>4</v>
      </c>
      <c r="E422" s="31" t="s">
        <v>95</v>
      </c>
      <c r="F422" s="32">
        <v>1</v>
      </c>
      <c r="G422" s="31" t="s">
        <v>480</v>
      </c>
      <c r="H422" s="27"/>
      <c r="I422" s="27"/>
      <c r="J422" s="27"/>
      <c r="K422" s="27"/>
      <c r="L422" s="27"/>
      <c r="M422" s="27"/>
      <c r="N422" s="27"/>
      <c r="O422" s="27"/>
      <c r="P422" s="27"/>
    </row>
    <row r="423" spans="1:16">
      <c r="A423" s="30">
        <v>16</v>
      </c>
      <c r="B423" s="31">
        <v>2</v>
      </c>
      <c r="C423" s="31" t="str" cm="1">
        <f t="array" ref="C423">INDEX($P$5:$P$7,B423)</f>
        <v>5:35–7:00 م</v>
      </c>
      <c r="D423" s="31">
        <v>5</v>
      </c>
      <c r="E423" s="31" t="s">
        <v>95</v>
      </c>
      <c r="F423" s="32">
        <v>1</v>
      </c>
      <c r="G423" s="31" t="s">
        <v>444</v>
      </c>
      <c r="H423" s="27"/>
      <c r="I423" s="27"/>
      <c r="J423" s="27"/>
      <c r="K423" s="27"/>
      <c r="L423" s="27"/>
      <c r="M423" s="27"/>
      <c r="N423" s="27"/>
      <c r="O423" s="27"/>
      <c r="P423" s="27"/>
    </row>
    <row r="424" spans="1:16">
      <c r="A424" s="30">
        <v>16</v>
      </c>
      <c r="B424" s="31">
        <v>2</v>
      </c>
      <c r="C424" s="31" t="str" cm="1">
        <f t="array" ref="C424">INDEX($P$5:$P$7,B424)</f>
        <v>5:35–7:00 م</v>
      </c>
      <c r="D424" s="31">
        <v>6</v>
      </c>
      <c r="E424" s="31" t="s">
        <v>95</v>
      </c>
      <c r="F424" s="32">
        <v>1</v>
      </c>
      <c r="G424" s="31" t="s">
        <v>422</v>
      </c>
      <c r="H424" s="27"/>
      <c r="I424" s="27"/>
      <c r="J424" s="27"/>
      <c r="K424" s="27"/>
      <c r="L424" s="27"/>
      <c r="M424" s="27"/>
      <c r="N424" s="27"/>
      <c r="O424" s="27"/>
      <c r="P424" s="27"/>
    </row>
    <row r="425" spans="1:16">
      <c r="A425" s="30">
        <v>16</v>
      </c>
      <c r="B425" s="31">
        <v>2</v>
      </c>
      <c r="C425" s="31" t="str" cm="1">
        <f t="array" ref="C425">INDEX($P$5:$P$7,B425)</f>
        <v>5:35–7:00 م</v>
      </c>
      <c r="D425" s="31">
        <v>7</v>
      </c>
      <c r="E425" s="31" t="s">
        <v>95</v>
      </c>
      <c r="F425" s="32">
        <v>1</v>
      </c>
      <c r="G425" s="31" t="s">
        <v>372</v>
      </c>
      <c r="H425" s="27"/>
      <c r="I425" s="27"/>
      <c r="J425" s="27"/>
      <c r="K425" s="27"/>
      <c r="L425" s="27"/>
      <c r="M425" s="27"/>
      <c r="N425" s="27"/>
      <c r="O425" s="27"/>
      <c r="P425" s="27"/>
    </row>
    <row r="426" spans="1:16">
      <c r="A426" s="30">
        <v>16</v>
      </c>
      <c r="B426" s="31">
        <v>2</v>
      </c>
      <c r="C426" s="31" t="str" cm="1">
        <f t="array" ref="C426">INDEX($P$5:$P$7,B426)</f>
        <v>5:35–7:00 م</v>
      </c>
      <c r="D426" s="31">
        <v>8</v>
      </c>
      <c r="E426" s="31" t="s">
        <v>95</v>
      </c>
      <c r="F426" s="32">
        <v>1</v>
      </c>
      <c r="G426" s="31" t="s">
        <v>362</v>
      </c>
      <c r="H426" s="27"/>
      <c r="I426" s="27"/>
      <c r="J426" s="27"/>
      <c r="K426" s="27"/>
      <c r="L426" s="27"/>
      <c r="M426" s="27"/>
      <c r="N426" s="27"/>
      <c r="O426" s="27"/>
      <c r="P426" s="27"/>
    </row>
    <row r="427" spans="1:16">
      <c r="A427" s="30">
        <v>16</v>
      </c>
      <c r="B427" s="31">
        <v>2</v>
      </c>
      <c r="C427" s="31" t="str" cm="1">
        <f t="array" ref="C427">INDEX($P$5:$P$7,B427)</f>
        <v>5:35–7:00 م</v>
      </c>
      <c r="D427" s="31">
        <v>9</v>
      </c>
      <c r="E427" s="31" t="s">
        <v>95</v>
      </c>
      <c r="F427" s="32">
        <v>1</v>
      </c>
      <c r="G427" s="31" t="s">
        <v>354</v>
      </c>
      <c r="H427" s="27"/>
      <c r="I427" s="27"/>
      <c r="J427" s="27"/>
      <c r="K427" s="27"/>
      <c r="L427" s="27"/>
      <c r="M427" s="27"/>
      <c r="N427" s="27"/>
      <c r="O427" s="27"/>
      <c r="P427" s="27"/>
    </row>
    <row r="428" spans="1:16">
      <c r="A428" s="30">
        <v>16</v>
      </c>
      <c r="B428" s="31">
        <v>3</v>
      </c>
      <c r="C428" s="31" t="str" cm="1">
        <f t="array" ref="C428">INDEX($P$5:$P$7,B428)</f>
        <v>7:10–8:35 م</v>
      </c>
      <c r="D428" s="31">
        <v>1</v>
      </c>
      <c r="E428" s="31" t="s">
        <v>174</v>
      </c>
      <c r="F428" s="32">
        <v>1</v>
      </c>
      <c r="G428" s="31" t="s">
        <v>523</v>
      </c>
      <c r="H428" s="27"/>
      <c r="I428" s="27"/>
      <c r="J428" s="27"/>
      <c r="K428" s="27"/>
      <c r="L428" s="27"/>
      <c r="M428" s="27"/>
      <c r="N428" s="27"/>
      <c r="O428" s="27"/>
      <c r="P428" s="27"/>
    </row>
    <row r="429" spans="1:16">
      <c r="A429" s="30">
        <v>16</v>
      </c>
      <c r="B429" s="31">
        <v>3</v>
      </c>
      <c r="C429" s="31" t="str" cm="1">
        <f t="array" ref="C429">INDEX($P$5:$P$7,B429)</f>
        <v>7:10–8:35 م</v>
      </c>
      <c r="D429" s="31">
        <v>2</v>
      </c>
      <c r="E429" s="31" t="s">
        <v>174</v>
      </c>
      <c r="F429" s="32">
        <v>1</v>
      </c>
      <c r="G429" s="31" t="s">
        <v>543</v>
      </c>
      <c r="H429" s="27"/>
      <c r="I429" s="27"/>
      <c r="J429" s="27"/>
      <c r="K429" s="27"/>
      <c r="L429" s="27"/>
      <c r="M429" s="27"/>
      <c r="N429" s="27"/>
      <c r="O429" s="27"/>
      <c r="P429" s="27"/>
    </row>
    <row r="430" spans="1:16">
      <c r="A430" s="30">
        <v>16</v>
      </c>
      <c r="B430" s="31">
        <v>3</v>
      </c>
      <c r="C430" s="31" t="str" cm="1">
        <f t="array" ref="C430">INDEX($P$5:$P$7,B430)</f>
        <v>7:10–8:35 م</v>
      </c>
      <c r="D430" s="31">
        <v>3</v>
      </c>
      <c r="E430" s="31" t="s">
        <v>174</v>
      </c>
      <c r="F430" s="32">
        <v>1</v>
      </c>
      <c r="G430" s="31" t="s">
        <v>794</v>
      </c>
      <c r="H430" s="27"/>
      <c r="I430" s="27"/>
      <c r="J430" s="27"/>
      <c r="K430" s="27"/>
      <c r="L430" s="27"/>
      <c r="M430" s="27"/>
      <c r="N430" s="27"/>
      <c r="O430" s="27"/>
      <c r="P430" s="27"/>
    </row>
    <row r="431" spans="1:16">
      <c r="A431" s="30">
        <v>16</v>
      </c>
      <c r="B431" s="31">
        <v>3</v>
      </c>
      <c r="C431" s="31" t="str" cm="1">
        <f t="array" ref="C431">INDEX($P$5:$P$7,B431)</f>
        <v>7:10–8:35 م</v>
      </c>
      <c r="D431" s="31">
        <v>4</v>
      </c>
      <c r="E431" s="31" t="s">
        <v>174</v>
      </c>
      <c r="F431" s="32">
        <v>1</v>
      </c>
      <c r="G431" s="31" t="s">
        <v>795</v>
      </c>
      <c r="H431" s="27"/>
      <c r="I431" s="27"/>
      <c r="J431" s="27"/>
      <c r="K431" s="27"/>
      <c r="L431" s="27"/>
      <c r="M431" s="27"/>
      <c r="N431" s="27"/>
      <c r="O431" s="27"/>
      <c r="P431" s="27"/>
    </row>
    <row r="432" spans="1:16">
      <c r="A432" s="30">
        <v>16</v>
      </c>
      <c r="B432" s="31">
        <v>3</v>
      </c>
      <c r="C432" s="31" t="str" cm="1">
        <f t="array" ref="C432">INDEX($P$5:$P$7,B432)</f>
        <v>7:10–8:35 م</v>
      </c>
      <c r="D432" s="31">
        <v>5</v>
      </c>
      <c r="E432" s="31" t="s">
        <v>174</v>
      </c>
      <c r="F432" s="32">
        <v>1</v>
      </c>
      <c r="G432" s="31" t="s">
        <v>758</v>
      </c>
      <c r="H432" s="27"/>
      <c r="I432" s="27"/>
      <c r="J432" s="27"/>
      <c r="K432" s="27"/>
      <c r="L432" s="27"/>
      <c r="M432" s="27"/>
      <c r="N432" s="27"/>
      <c r="O432" s="27"/>
      <c r="P432" s="27"/>
    </row>
    <row r="433" spans="1:16">
      <c r="A433" s="30">
        <v>16</v>
      </c>
      <c r="B433" s="31">
        <v>3</v>
      </c>
      <c r="C433" s="31" t="str" cm="1">
        <f t="array" ref="C433">INDEX($P$5:$P$7,B433)</f>
        <v>7:10–8:35 م</v>
      </c>
      <c r="D433" s="31">
        <v>6</v>
      </c>
      <c r="E433" s="31" t="s">
        <v>174</v>
      </c>
      <c r="F433" s="32">
        <v>1</v>
      </c>
      <c r="G433" s="31" t="s">
        <v>739</v>
      </c>
      <c r="H433" s="27"/>
      <c r="I433" s="27"/>
      <c r="J433" s="27"/>
      <c r="K433" s="27"/>
      <c r="L433" s="27"/>
      <c r="M433" s="27"/>
      <c r="N433" s="27"/>
      <c r="O433" s="27"/>
      <c r="P433" s="27"/>
    </row>
    <row r="434" spans="1:16">
      <c r="A434" s="30">
        <v>16</v>
      </c>
      <c r="B434" s="31">
        <v>3</v>
      </c>
      <c r="C434" s="31" t="str" cm="1">
        <f t="array" ref="C434">INDEX($P$5:$P$7,B434)</f>
        <v>7:10–8:35 م</v>
      </c>
      <c r="D434" s="31">
        <v>7</v>
      </c>
      <c r="E434" s="31" t="s">
        <v>174</v>
      </c>
      <c r="F434" s="32">
        <v>1</v>
      </c>
      <c r="G434" s="31" t="s">
        <v>719</v>
      </c>
      <c r="H434" s="27"/>
      <c r="I434" s="27"/>
      <c r="J434" s="27"/>
      <c r="K434" s="27"/>
      <c r="L434" s="27"/>
      <c r="M434" s="27"/>
      <c r="N434" s="27"/>
      <c r="O434" s="27"/>
      <c r="P434" s="27"/>
    </row>
    <row r="435" spans="1:16">
      <c r="A435" s="30">
        <v>16</v>
      </c>
      <c r="B435" s="31">
        <v>3</v>
      </c>
      <c r="C435" s="31" t="str" cm="1">
        <f t="array" ref="C435">INDEX($P$5:$P$7,B435)</f>
        <v>7:10–8:35 م</v>
      </c>
      <c r="D435" s="31">
        <v>8</v>
      </c>
      <c r="E435" s="31" t="s">
        <v>174</v>
      </c>
      <c r="F435" s="32">
        <v>1</v>
      </c>
      <c r="G435" s="31" t="s">
        <v>679</v>
      </c>
      <c r="H435" s="27"/>
      <c r="I435" s="27"/>
      <c r="J435" s="27"/>
      <c r="K435" s="27"/>
      <c r="L435" s="27"/>
      <c r="M435" s="27"/>
      <c r="N435" s="27"/>
      <c r="O435" s="27"/>
      <c r="P435" s="27"/>
    </row>
    <row r="436" spans="1:16">
      <c r="A436" s="30">
        <v>16</v>
      </c>
      <c r="B436" s="31">
        <v>3</v>
      </c>
      <c r="C436" s="31" t="str" cm="1">
        <f t="array" ref="C436">INDEX($P$5:$P$7,B436)</f>
        <v>7:10–8:35 م</v>
      </c>
      <c r="D436" s="31">
        <v>9</v>
      </c>
      <c r="E436" s="31" t="s">
        <v>174</v>
      </c>
      <c r="F436" s="32">
        <v>1</v>
      </c>
      <c r="G436" s="31" t="s">
        <v>669</v>
      </c>
      <c r="H436" s="27"/>
      <c r="I436" s="27"/>
      <c r="J436" s="27"/>
      <c r="K436" s="27"/>
      <c r="L436" s="27"/>
      <c r="M436" s="27"/>
      <c r="N436" s="27"/>
      <c r="O436" s="27"/>
      <c r="P436" s="27"/>
    </row>
    <row r="437" spans="1:16">
      <c r="A437" s="30">
        <v>17</v>
      </c>
      <c r="B437" s="31">
        <v>1</v>
      </c>
      <c r="C437" s="31" t="str" cm="1">
        <f t="array" ref="C437">INDEX($P$5:$P$7,B437)</f>
        <v>4:00–5:25 م</v>
      </c>
      <c r="D437" s="31">
        <v>1</v>
      </c>
      <c r="E437" s="31" t="s">
        <v>19</v>
      </c>
      <c r="F437" s="32">
        <v>1</v>
      </c>
      <c r="G437" s="31" t="s">
        <v>26</v>
      </c>
      <c r="H437" s="27"/>
      <c r="I437" s="27"/>
      <c r="J437" s="27"/>
      <c r="K437" s="27"/>
      <c r="L437" s="27"/>
      <c r="M437" s="27"/>
      <c r="N437" s="27"/>
      <c r="O437" s="27"/>
      <c r="P437" s="27"/>
    </row>
    <row r="438" spans="1:16">
      <c r="A438" s="30">
        <v>17</v>
      </c>
      <c r="B438" s="31">
        <v>1</v>
      </c>
      <c r="C438" s="31" t="str" cm="1">
        <f t="array" ref="C438">INDEX($P$5:$P$7,B438)</f>
        <v>4:00–5:25 م</v>
      </c>
      <c r="D438" s="31">
        <v>2</v>
      </c>
      <c r="E438" s="31" t="s">
        <v>19</v>
      </c>
      <c r="F438" s="32">
        <v>1</v>
      </c>
      <c r="G438" s="31" t="s">
        <v>27</v>
      </c>
      <c r="H438" s="27"/>
      <c r="I438" s="27"/>
      <c r="J438" s="27"/>
      <c r="K438" s="27"/>
      <c r="L438" s="27"/>
      <c r="M438" s="27"/>
      <c r="N438" s="27"/>
      <c r="O438" s="27"/>
      <c r="P438" s="27"/>
    </row>
    <row r="439" spans="1:16">
      <c r="A439" s="30">
        <v>17</v>
      </c>
      <c r="B439" s="31">
        <v>1</v>
      </c>
      <c r="C439" s="31" t="str" cm="1">
        <f t="array" ref="C439">INDEX($P$5:$P$7,B439)</f>
        <v>4:00–5:25 م</v>
      </c>
      <c r="D439" s="31">
        <v>3</v>
      </c>
      <c r="E439" s="31" t="s">
        <v>19</v>
      </c>
      <c r="F439" s="32">
        <v>1</v>
      </c>
      <c r="G439" s="31" t="s">
        <v>28</v>
      </c>
      <c r="H439" s="27"/>
      <c r="I439" s="27"/>
      <c r="J439" s="27"/>
      <c r="K439" s="27"/>
      <c r="L439" s="27"/>
      <c r="M439" s="27"/>
      <c r="N439" s="27"/>
      <c r="O439" s="27"/>
      <c r="P439" s="27"/>
    </row>
    <row r="440" spans="1:16">
      <c r="A440" s="30">
        <v>17</v>
      </c>
      <c r="B440" s="31">
        <v>1</v>
      </c>
      <c r="C440" s="31" t="str" cm="1">
        <f t="array" ref="C440">INDEX($P$5:$P$7,B440)</f>
        <v>4:00–5:25 م</v>
      </c>
      <c r="D440" s="31">
        <v>4</v>
      </c>
      <c r="E440" s="31" t="s">
        <v>19</v>
      </c>
      <c r="F440" s="32">
        <v>1</v>
      </c>
      <c r="G440" s="31" t="s">
        <v>210</v>
      </c>
      <c r="H440" s="27"/>
      <c r="I440" s="27"/>
      <c r="J440" s="27"/>
      <c r="K440" s="27"/>
      <c r="L440" s="27"/>
      <c r="M440" s="27"/>
      <c r="N440" s="27"/>
      <c r="O440" s="27"/>
      <c r="P440" s="27"/>
    </row>
    <row r="441" spans="1:16">
      <c r="A441" s="30">
        <v>17</v>
      </c>
      <c r="B441" s="31">
        <v>1</v>
      </c>
      <c r="C441" s="31" t="str" cm="1">
        <f t="array" ref="C441">INDEX($P$5:$P$7,B441)</f>
        <v>4:00–5:25 م</v>
      </c>
      <c r="D441" s="31">
        <v>5</v>
      </c>
      <c r="E441" s="31" t="s">
        <v>19</v>
      </c>
      <c r="F441" s="32">
        <v>1</v>
      </c>
      <c r="G441" s="31" t="s">
        <v>211</v>
      </c>
      <c r="H441" s="27"/>
      <c r="I441" s="27"/>
      <c r="J441" s="27"/>
      <c r="K441" s="27"/>
      <c r="L441" s="27"/>
      <c r="M441" s="27"/>
      <c r="N441" s="27"/>
      <c r="O441" s="27"/>
      <c r="P441" s="27"/>
    </row>
    <row r="442" spans="1:16">
      <c r="A442" s="30">
        <v>17</v>
      </c>
      <c r="B442" s="31">
        <v>1</v>
      </c>
      <c r="C442" s="31" t="str" cm="1">
        <f t="array" ref="C442">INDEX($P$5:$P$7,B442)</f>
        <v>4:00–5:25 م</v>
      </c>
      <c r="D442" s="31">
        <v>6</v>
      </c>
      <c r="E442" s="31" t="s">
        <v>19</v>
      </c>
      <c r="F442" s="32">
        <v>1</v>
      </c>
      <c r="G442" s="31" t="s">
        <v>164</v>
      </c>
      <c r="H442" s="27"/>
      <c r="I442" s="27"/>
      <c r="J442" s="27"/>
      <c r="K442" s="27"/>
      <c r="L442" s="27"/>
      <c r="M442" s="27"/>
      <c r="N442" s="27"/>
      <c r="O442" s="27"/>
      <c r="P442" s="27"/>
    </row>
    <row r="443" spans="1:16">
      <c r="A443" s="30">
        <v>17</v>
      </c>
      <c r="B443" s="31">
        <v>1</v>
      </c>
      <c r="C443" s="31" t="str" cm="1">
        <f t="array" ref="C443">INDEX($P$5:$P$7,B443)</f>
        <v>4:00–5:25 م</v>
      </c>
      <c r="D443" s="31">
        <v>7</v>
      </c>
      <c r="E443" s="31" t="s">
        <v>19</v>
      </c>
      <c r="F443" s="32">
        <v>1</v>
      </c>
      <c r="G443" s="31" t="s">
        <v>125</v>
      </c>
      <c r="H443" s="27"/>
      <c r="I443" s="27"/>
      <c r="J443" s="27"/>
      <c r="K443" s="27"/>
      <c r="L443" s="27"/>
      <c r="M443" s="27"/>
      <c r="N443" s="27"/>
      <c r="O443" s="27"/>
      <c r="P443" s="27"/>
    </row>
    <row r="444" spans="1:16">
      <c r="A444" s="30">
        <v>17</v>
      </c>
      <c r="B444" s="31">
        <v>1</v>
      </c>
      <c r="C444" s="31" t="str" cm="1">
        <f t="array" ref="C444">INDEX($P$5:$P$7,B444)</f>
        <v>4:00–5:25 م</v>
      </c>
      <c r="D444" s="31">
        <v>8</v>
      </c>
      <c r="E444" s="31" t="s">
        <v>19</v>
      </c>
      <c r="F444" s="32">
        <v>1</v>
      </c>
      <c r="G444" s="31" t="s">
        <v>117</v>
      </c>
      <c r="H444" s="27"/>
      <c r="I444" s="27"/>
      <c r="J444" s="27"/>
      <c r="K444" s="27"/>
      <c r="L444" s="27"/>
      <c r="M444" s="27"/>
      <c r="N444" s="27"/>
      <c r="O444" s="27"/>
      <c r="P444" s="27"/>
    </row>
    <row r="445" spans="1:16">
      <c r="A445" s="30">
        <v>17</v>
      </c>
      <c r="B445" s="31">
        <v>1</v>
      </c>
      <c r="C445" s="31" t="str" cm="1">
        <f t="array" ref="C445">INDEX($P$5:$P$7,B445)</f>
        <v>4:00–5:25 م</v>
      </c>
      <c r="D445" s="31">
        <v>9</v>
      </c>
      <c r="E445" s="31" t="s">
        <v>19</v>
      </c>
      <c r="F445" s="32">
        <v>1</v>
      </c>
      <c r="G445" s="31" t="s">
        <v>109</v>
      </c>
      <c r="H445" s="27"/>
      <c r="I445" s="27"/>
      <c r="J445" s="27"/>
      <c r="K445" s="27"/>
      <c r="L445" s="27"/>
      <c r="M445" s="27"/>
      <c r="N445" s="27"/>
      <c r="O445" s="27"/>
      <c r="P445" s="27"/>
    </row>
    <row r="446" spans="1:16">
      <c r="A446" s="30">
        <v>17</v>
      </c>
      <c r="B446" s="31">
        <v>2</v>
      </c>
      <c r="C446" s="31" t="str" cm="1">
        <f t="array" ref="C446">INDEX($P$5:$P$7,B446)</f>
        <v>5:35–7:00 م</v>
      </c>
      <c r="D446" s="31">
        <v>1</v>
      </c>
      <c r="E446" s="31" t="s">
        <v>95</v>
      </c>
      <c r="F446" s="32">
        <v>1</v>
      </c>
      <c r="G446" s="31" t="s">
        <v>248</v>
      </c>
      <c r="H446" s="27"/>
      <c r="I446" s="27"/>
      <c r="J446" s="27"/>
      <c r="K446" s="27"/>
      <c r="L446" s="27"/>
      <c r="M446" s="27"/>
      <c r="N446" s="27"/>
      <c r="O446" s="27"/>
      <c r="P446" s="27"/>
    </row>
    <row r="447" spans="1:16">
      <c r="A447" s="30">
        <v>17</v>
      </c>
      <c r="B447" s="31">
        <v>2</v>
      </c>
      <c r="C447" s="31" t="str" cm="1">
        <f t="array" ref="C447">INDEX($P$5:$P$7,B447)</f>
        <v>5:35–7:00 م</v>
      </c>
      <c r="D447" s="31">
        <v>2</v>
      </c>
      <c r="E447" s="31" t="s">
        <v>95</v>
      </c>
      <c r="F447" s="32">
        <v>1</v>
      </c>
      <c r="G447" s="31" t="s">
        <v>481</v>
      </c>
      <c r="H447" s="27"/>
      <c r="I447" s="27"/>
      <c r="J447" s="27"/>
      <c r="K447" s="27"/>
      <c r="L447" s="27"/>
      <c r="M447" s="27"/>
      <c r="N447" s="27"/>
      <c r="O447" s="27"/>
      <c r="P447" s="27"/>
    </row>
    <row r="448" spans="1:16">
      <c r="A448" s="30">
        <v>17</v>
      </c>
      <c r="B448" s="31">
        <v>2</v>
      </c>
      <c r="C448" s="31" t="str" cm="1">
        <f t="array" ref="C448">INDEX($P$5:$P$7,B448)</f>
        <v>5:35–7:00 م</v>
      </c>
      <c r="D448" s="31">
        <v>3</v>
      </c>
      <c r="E448" s="31" t="s">
        <v>95</v>
      </c>
      <c r="F448" s="32">
        <v>1</v>
      </c>
      <c r="G448" s="31" t="s">
        <v>482</v>
      </c>
      <c r="H448" s="27"/>
      <c r="I448" s="27"/>
      <c r="J448" s="27"/>
      <c r="K448" s="27"/>
      <c r="L448" s="27"/>
      <c r="M448" s="27"/>
      <c r="N448" s="27"/>
      <c r="O448" s="27"/>
      <c r="P448" s="27"/>
    </row>
    <row r="449" spans="1:16">
      <c r="A449" s="30">
        <v>17</v>
      </c>
      <c r="B449" s="31">
        <v>2</v>
      </c>
      <c r="C449" s="31" t="str" cm="1">
        <f t="array" ref="C449">INDEX($P$5:$P$7,B449)</f>
        <v>5:35–7:00 م</v>
      </c>
      <c r="D449" s="31">
        <v>4</v>
      </c>
      <c r="E449" s="31" t="s">
        <v>95</v>
      </c>
      <c r="F449" s="32">
        <v>1</v>
      </c>
      <c r="G449" s="31" t="s">
        <v>445</v>
      </c>
      <c r="H449" s="27"/>
      <c r="I449" s="27"/>
      <c r="J449" s="27"/>
      <c r="K449" s="27"/>
      <c r="L449" s="27"/>
      <c r="M449" s="27"/>
      <c r="N449" s="27"/>
      <c r="O449" s="27"/>
      <c r="P449" s="27"/>
    </row>
    <row r="450" spans="1:16">
      <c r="A450" s="30">
        <v>17</v>
      </c>
      <c r="B450" s="31">
        <v>2</v>
      </c>
      <c r="C450" s="31" t="str" cm="1">
        <f t="array" ref="C450">INDEX($P$5:$P$7,B450)</f>
        <v>5:35–7:00 م</v>
      </c>
      <c r="D450" s="31">
        <v>5</v>
      </c>
      <c r="E450" s="31" t="s">
        <v>95</v>
      </c>
      <c r="F450" s="32">
        <v>1</v>
      </c>
      <c r="G450" s="31" t="s">
        <v>423</v>
      </c>
      <c r="H450" s="27"/>
      <c r="I450" s="27"/>
      <c r="J450" s="27"/>
      <c r="K450" s="27"/>
      <c r="L450" s="27"/>
      <c r="M450" s="27"/>
      <c r="N450" s="27"/>
      <c r="O450" s="27"/>
      <c r="P450" s="27"/>
    </row>
    <row r="451" spans="1:16">
      <c r="A451" s="30">
        <v>17</v>
      </c>
      <c r="B451" s="31">
        <v>2</v>
      </c>
      <c r="C451" s="31" t="str" cm="1">
        <f t="array" ref="C451">INDEX($P$5:$P$7,B451)</f>
        <v>5:35–7:00 م</v>
      </c>
      <c r="D451" s="31">
        <v>6</v>
      </c>
      <c r="E451" s="31" t="s">
        <v>95</v>
      </c>
      <c r="F451" s="32">
        <v>1</v>
      </c>
      <c r="G451" s="31" t="s">
        <v>366</v>
      </c>
      <c r="H451" s="27"/>
      <c r="I451" s="27"/>
      <c r="J451" s="27"/>
      <c r="K451" s="27"/>
      <c r="L451" s="27"/>
      <c r="M451" s="27"/>
      <c r="N451" s="27"/>
      <c r="O451" s="27"/>
      <c r="P451" s="27"/>
    </row>
    <row r="452" spans="1:16">
      <c r="A452" s="30">
        <v>17</v>
      </c>
      <c r="B452" s="31">
        <v>2</v>
      </c>
      <c r="C452" s="31" t="str" cm="1">
        <f t="array" ref="C452">INDEX($P$5:$P$7,B452)</f>
        <v>5:35–7:00 م</v>
      </c>
      <c r="D452" s="31">
        <v>7</v>
      </c>
      <c r="E452" s="31" t="s">
        <v>95</v>
      </c>
      <c r="F452" s="32">
        <v>1</v>
      </c>
      <c r="G452" s="31" t="s">
        <v>363</v>
      </c>
      <c r="H452" s="27"/>
      <c r="I452" s="27"/>
      <c r="J452" s="27"/>
      <c r="K452" s="27"/>
      <c r="L452" s="27"/>
      <c r="M452" s="27"/>
      <c r="N452" s="27"/>
      <c r="O452" s="27"/>
      <c r="P452" s="27"/>
    </row>
    <row r="453" spans="1:16">
      <c r="A453" s="30">
        <v>17</v>
      </c>
      <c r="B453" s="31">
        <v>2</v>
      </c>
      <c r="C453" s="31" t="str" cm="1">
        <f t="array" ref="C453">INDEX($P$5:$P$7,B453)</f>
        <v>5:35–7:00 م</v>
      </c>
      <c r="D453" s="31">
        <v>8</v>
      </c>
      <c r="E453" s="31" t="s">
        <v>95</v>
      </c>
      <c r="F453" s="32">
        <v>1</v>
      </c>
      <c r="G453" s="31" t="s">
        <v>355</v>
      </c>
      <c r="H453" s="27"/>
      <c r="I453" s="27"/>
      <c r="J453" s="27"/>
      <c r="K453" s="27"/>
      <c r="L453" s="27"/>
      <c r="M453" s="27"/>
      <c r="N453" s="27"/>
      <c r="O453" s="27"/>
      <c r="P453" s="27"/>
    </row>
    <row r="454" spans="1:16">
      <c r="A454" s="30">
        <v>17</v>
      </c>
      <c r="B454" s="31">
        <v>2</v>
      </c>
      <c r="C454" s="31" t="str" cm="1">
        <f t="array" ref="C454">INDEX($P$5:$P$7,B454)</f>
        <v>5:35–7:00 م</v>
      </c>
      <c r="D454" s="31">
        <v>9</v>
      </c>
      <c r="E454" s="31" t="s">
        <v>95</v>
      </c>
      <c r="F454" s="32">
        <v>1</v>
      </c>
      <c r="G454" s="31" t="s">
        <v>339</v>
      </c>
      <c r="H454" s="27"/>
      <c r="I454" s="27"/>
      <c r="J454" s="27"/>
      <c r="K454" s="27"/>
      <c r="L454" s="27"/>
      <c r="M454" s="27"/>
      <c r="N454" s="27"/>
      <c r="O454" s="27"/>
      <c r="P454" s="27"/>
    </row>
    <row r="455" spans="1:16">
      <c r="A455" s="30">
        <v>17</v>
      </c>
      <c r="B455" s="31">
        <v>3</v>
      </c>
      <c r="C455" s="31" t="str" cm="1">
        <f t="array" ref="C455">INDEX($P$5:$P$7,B455)</f>
        <v>7:10–8:35 م</v>
      </c>
      <c r="D455" s="31">
        <v>1</v>
      </c>
      <c r="E455" s="31" t="s">
        <v>174</v>
      </c>
      <c r="F455" s="32">
        <v>1</v>
      </c>
      <c r="G455" s="31" t="s">
        <v>513</v>
      </c>
      <c r="H455" s="27"/>
      <c r="I455" s="27"/>
      <c r="J455" s="27"/>
      <c r="K455" s="27"/>
      <c r="L455" s="27"/>
      <c r="M455" s="27"/>
      <c r="N455" s="27"/>
      <c r="O455" s="27"/>
      <c r="P455" s="27"/>
    </row>
    <row r="456" spans="1:16">
      <c r="A456" s="30">
        <v>17</v>
      </c>
      <c r="B456" s="31">
        <v>3</v>
      </c>
      <c r="C456" s="31" t="str" cm="1">
        <f t="array" ref="C456">INDEX($P$5:$P$7,B456)</f>
        <v>7:10–8:35 م</v>
      </c>
      <c r="D456" s="31">
        <v>2</v>
      </c>
      <c r="E456" s="31" t="s">
        <v>174</v>
      </c>
      <c r="F456" s="32">
        <v>1</v>
      </c>
      <c r="G456" s="31" t="s">
        <v>796</v>
      </c>
      <c r="H456" s="27"/>
      <c r="I456" s="27"/>
      <c r="J456" s="27"/>
      <c r="K456" s="27"/>
      <c r="L456" s="27"/>
      <c r="M456" s="27"/>
      <c r="N456" s="27"/>
      <c r="O456" s="27"/>
      <c r="P456" s="27"/>
    </row>
    <row r="457" spans="1:16">
      <c r="A457" s="30">
        <v>17</v>
      </c>
      <c r="B457" s="31">
        <v>3</v>
      </c>
      <c r="C457" s="31" t="str" cm="1">
        <f t="array" ref="C457">INDEX($P$5:$P$7,B457)</f>
        <v>7:10–8:35 م</v>
      </c>
      <c r="D457" s="31">
        <v>3</v>
      </c>
      <c r="E457" s="31" t="s">
        <v>174</v>
      </c>
      <c r="F457" s="32">
        <v>1</v>
      </c>
      <c r="G457" s="31" t="s">
        <v>797</v>
      </c>
      <c r="H457" s="27"/>
      <c r="I457" s="27"/>
      <c r="J457" s="27"/>
      <c r="K457" s="27"/>
      <c r="L457" s="27"/>
      <c r="M457" s="27"/>
      <c r="N457" s="27"/>
      <c r="O457" s="27"/>
      <c r="P457" s="27"/>
    </row>
    <row r="458" spans="1:16">
      <c r="A458" s="30">
        <v>17</v>
      </c>
      <c r="B458" s="31">
        <v>3</v>
      </c>
      <c r="C458" s="31" t="str" cm="1">
        <f t="array" ref="C458">INDEX($P$5:$P$7,B458)</f>
        <v>7:10–8:35 م</v>
      </c>
      <c r="D458" s="31">
        <v>4</v>
      </c>
      <c r="E458" s="31" t="s">
        <v>174</v>
      </c>
      <c r="F458" s="32">
        <v>1</v>
      </c>
      <c r="G458" s="31" t="s">
        <v>759</v>
      </c>
      <c r="H458" s="27"/>
      <c r="I458" s="27"/>
      <c r="J458" s="27"/>
      <c r="K458" s="27"/>
      <c r="L458" s="27"/>
      <c r="M458" s="27"/>
      <c r="N458" s="27"/>
      <c r="O458" s="27"/>
      <c r="P458" s="27"/>
    </row>
    <row r="459" spans="1:16">
      <c r="A459" s="30">
        <v>17</v>
      </c>
      <c r="B459" s="31">
        <v>3</v>
      </c>
      <c r="C459" s="31" t="str" cm="1">
        <f t="array" ref="C459">INDEX($P$5:$P$7,B459)</f>
        <v>7:10–8:35 م</v>
      </c>
      <c r="D459" s="31">
        <v>5</v>
      </c>
      <c r="E459" s="31" t="s">
        <v>174</v>
      </c>
      <c r="F459" s="32">
        <v>1</v>
      </c>
      <c r="G459" s="31" t="s">
        <v>740</v>
      </c>
      <c r="H459" s="27"/>
      <c r="I459" s="27"/>
      <c r="J459" s="27"/>
      <c r="K459" s="27"/>
      <c r="L459" s="27"/>
      <c r="M459" s="27"/>
      <c r="N459" s="27"/>
      <c r="O459" s="27"/>
      <c r="P459" s="27"/>
    </row>
    <row r="460" spans="1:16">
      <c r="A460" s="30">
        <v>17</v>
      </c>
      <c r="B460" s="31">
        <v>3</v>
      </c>
      <c r="C460" s="31" t="str" cm="1">
        <f t="array" ref="C460">INDEX($P$5:$P$7,B460)</f>
        <v>7:10–8:35 م</v>
      </c>
      <c r="D460" s="31">
        <v>6</v>
      </c>
      <c r="E460" s="31" t="s">
        <v>174</v>
      </c>
      <c r="F460" s="32">
        <v>1</v>
      </c>
      <c r="G460" s="31" t="s">
        <v>720</v>
      </c>
      <c r="H460" s="27"/>
      <c r="I460" s="27"/>
      <c r="J460" s="27"/>
      <c r="K460" s="27"/>
      <c r="L460" s="27"/>
      <c r="M460" s="27"/>
      <c r="N460" s="27"/>
      <c r="O460" s="27"/>
      <c r="P460" s="27"/>
    </row>
    <row r="461" spans="1:16">
      <c r="A461" s="30">
        <v>17</v>
      </c>
      <c r="B461" s="31">
        <v>3</v>
      </c>
      <c r="C461" s="31" t="str" cm="1">
        <f t="array" ref="C461">INDEX($P$5:$P$7,B461)</f>
        <v>7:10–8:35 م</v>
      </c>
      <c r="D461" s="31">
        <v>7</v>
      </c>
      <c r="E461" s="31" t="s">
        <v>174</v>
      </c>
      <c r="F461" s="32">
        <v>1</v>
      </c>
      <c r="G461" s="31" t="s">
        <v>680</v>
      </c>
      <c r="H461" s="27"/>
      <c r="I461" s="27"/>
      <c r="J461" s="27"/>
      <c r="K461" s="27"/>
      <c r="L461" s="27"/>
      <c r="M461" s="27"/>
      <c r="N461" s="27"/>
      <c r="O461" s="27"/>
      <c r="P461" s="27"/>
    </row>
    <row r="462" spans="1:16">
      <c r="A462" s="30">
        <v>17</v>
      </c>
      <c r="B462" s="31">
        <v>3</v>
      </c>
      <c r="C462" s="31" t="str" cm="1">
        <f t="array" ref="C462">INDEX($P$5:$P$7,B462)</f>
        <v>7:10–8:35 م</v>
      </c>
      <c r="D462" s="31">
        <v>8</v>
      </c>
      <c r="E462" s="31" t="s">
        <v>174</v>
      </c>
      <c r="F462" s="32">
        <v>1</v>
      </c>
      <c r="G462" s="31" t="s">
        <v>670</v>
      </c>
      <c r="H462" s="27"/>
      <c r="I462" s="27"/>
      <c r="J462" s="27"/>
      <c r="K462" s="27"/>
      <c r="L462" s="27"/>
      <c r="M462" s="27"/>
      <c r="N462" s="27"/>
      <c r="O462" s="27"/>
      <c r="P462" s="27"/>
    </row>
    <row r="463" spans="1:16">
      <c r="A463" s="30">
        <v>17</v>
      </c>
      <c r="B463" s="31">
        <v>3</v>
      </c>
      <c r="C463" s="31" t="str" cm="1">
        <f t="array" ref="C463">INDEX($P$5:$P$7,B463)</f>
        <v>7:10–8:35 م</v>
      </c>
      <c r="D463" s="31">
        <v>9</v>
      </c>
      <c r="E463" s="31" t="s">
        <v>174</v>
      </c>
      <c r="F463" s="32">
        <v>1</v>
      </c>
      <c r="G463" s="31" t="s">
        <v>658</v>
      </c>
      <c r="H463" s="27"/>
      <c r="I463" s="27"/>
      <c r="J463" s="27"/>
      <c r="K463" s="27"/>
      <c r="L463" s="27"/>
      <c r="M463" s="27"/>
      <c r="N463" s="27"/>
      <c r="O463" s="27"/>
      <c r="P463" s="27"/>
    </row>
    <row r="464" spans="1:16">
      <c r="A464" s="30">
        <v>18</v>
      </c>
      <c r="B464" s="31">
        <v>1</v>
      </c>
      <c r="C464" s="31" t="str" cm="1">
        <f t="array" ref="C464">INDEX($P$5:$P$7,B464)</f>
        <v>4:00–5:25 م</v>
      </c>
      <c r="D464" s="31">
        <v>1</v>
      </c>
      <c r="E464" s="31" t="s">
        <v>19</v>
      </c>
      <c r="F464" s="32">
        <v>1</v>
      </c>
      <c r="G464" s="31" t="s">
        <v>29</v>
      </c>
      <c r="H464" s="27"/>
      <c r="I464" s="27"/>
      <c r="J464" s="27"/>
      <c r="K464" s="27"/>
      <c r="L464" s="27"/>
      <c r="M464" s="27"/>
      <c r="N464" s="27"/>
      <c r="O464" s="27"/>
      <c r="P464" s="27"/>
    </row>
    <row r="465" spans="1:16">
      <c r="A465" s="30">
        <v>18</v>
      </c>
      <c r="B465" s="31">
        <v>1</v>
      </c>
      <c r="C465" s="31" t="str" cm="1">
        <f t="array" ref="C465">INDEX($P$5:$P$7,B465)</f>
        <v>4:00–5:25 م</v>
      </c>
      <c r="D465" s="31">
        <v>2</v>
      </c>
      <c r="E465" s="31" t="s">
        <v>19</v>
      </c>
      <c r="F465" s="32">
        <v>1</v>
      </c>
      <c r="G465" s="31" t="s">
        <v>30</v>
      </c>
      <c r="H465" s="27"/>
      <c r="I465" s="27"/>
      <c r="J465" s="27"/>
      <c r="K465" s="27"/>
      <c r="L465" s="27"/>
      <c r="M465" s="27"/>
      <c r="N465" s="27"/>
      <c r="O465" s="27"/>
      <c r="P465" s="27"/>
    </row>
    <row r="466" spans="1:16">
      <c r="A466" s="30">
        <v>18</v>
      </c>
      <c r="B466" s="31">
        <v>1</v>
      </c>
      <c r="C466" s="31" t="str" cm="1">
        <f t="array" ref="C466">INDEX($P$5:$P$7,B466)</f>
        <v>4:00–5:25 م</v>
      </c>
      <c r="D466" s="31">
        <v>3</v>
      </c>
      <c r="E466" s="31" t="s">
        <v>19</v>
      </c>
      <c r="F466" s="32">
        <v>1</v>
      </c>
      <c r="G466" s="31" t="s">
        <v>212</v>
      </c>
      <c r="H466" s="27"/>
      <c r="I466" s="27"/>
      <c r="J466" s="27"/>
      <c r="K466" s="27"/>
      <c r="L466" s="27"/>
      <c r="M466" s="27"/>
      <c r="N466" s="27"/>
      <c r="O466" s="27"/>
      <c r="P466" s="27"/>
    </row>
    <row r="467" spans="1:16">
      <c r="A467" s="30">
        <v>18</v>
      </c>
      <c r="B467" s="31">
        <v>1</v>
      </c>
      <c r="C467" s="31" t="str" cm="1">
        <f t="array" ref="C467">INDEX($P$5:$P$7,B467)</f>
        <v>4:00–5:25 م</v>
      </c>
      <c r="D467" s="31">
        <v>4</v>
      </c>
      <c r="E467" s="31" t="s">
        <v>19</v>
      </c>
      <c r="F467" s="32">
        <v>1</v>
      </c>
      <c r="G467" s="31" t="s">
        <v>213</v>
      </c>
      <c r="H467" s="27"/>
      <c r="I467" s="27"/>
      <c r="J467" s="27"/>
      <c r="K467" s="27"/>
      <c r="L467" s="27"/>
      <c r="M467" s="27"/>
      <c r="N467" s="27"/>
      <c r="O467" s="27"/>
      <c r="P467" s="27"/>
    </row>
    <row r="468" spans="1:16">
      <c r="A468" s="30">
        <v>18</v>
      </c>
      <c r="B468" s="31">
        <v>1</v>
      </c>
      <c r="C468" s="31" t="str" cm="1">
        <f t="array" ref="C468">INDEX($P$5:$P$7,B468)</f>
        <v>4:00–5:25 م</v>
      </c>
      <c r="D468" s="31">
        <v>5</v>
      </c>
      <c r="E468" s="31" t="s">
        <v>19</v>
      </c>
      <c r="F468" s="32">
        <v>1</v>
      </c>
      <c r="G468" s="31" t="s">
        <v>165</v>
      </c>
      <c r="H468" s="27"/>
      <c r="I468" s="27"/>
      <c r="J468" s="27"/>
      <c r="K468" s="27"/>
      <c r="L468" s="27"/>
      <c r="M468" s="27"/>
      <c r="N468" s="27"/>
      <c r="O468" s="27"/>
      <c r="P468" s="27"/>
    </row>
    <row r="469" spans="1:16">
      <c r="A469" s="30">
        <v>18</v>
      </c>
      <c r="B469" s="31">
        <v>1</v>
      </c>
      <c r="C469" s="31" t="str" cm="1">
        <f t="array" ref="C469">INDEX($P$5:$P$7,B469)</f>
        <v>4:00–5:25 م</v>
      </c>
      <c r="D469" s="31">
        <v>6</v>
      </c>
      <c r="E469" s="31" t="s">
        <v>19</v>
      </c>
      <c r="F469" s="32">
        <v>1</v>
      </c>
      <c r="G469" s="31" t="s">
        <v>119</v>
      </c>
      <c r="H469" s="27"/>
      <c r="I469" s="27"/>
      <c r="J469" s="27"/>
      <c r="K469" s="27"/>
      <c r="L469" s="27"/>
      <c r="M469" s="27"/>
      <c r="N469" s="27"/>
      <c r="O469" s="27"/>
      <c r="P469" s="27"/>
    </row>
    <row r="470" spans="1:16">
      <c r="A470" s="30">
        <v>18</v>
      </c>
      <c r="B470" s="31">
        <v>1</v>
      </c>
      <c r="C470" s="31" t="str" cm="1">
        <f t="array" ref="C470">INDEX($P$5:$P$7,B470)</f>
        <v>4:00–5:25 م</v>
      </c>
      <c r="D470" s="31">
        <v>7</v>
      </c>
      <c r="E470" s="31" t="s">
        <v>19</v>
      </c>
      <c r="F470" s="32">
        <v>1</v>
      </c>
      <c r="G470" s="31" t="s">
        <v>112</v>
      </c>
      <c r="H470" s="27"/>
      <c r="I470" s="27"/>
      <c r="J470" s="27"/>
      <c r="K470" s="27"/>
      <c r="L470" s="27"/>
      <c r="M470" s="27"/>
      <c r="N470" s="27"/>
      <c r="O470" s="27"/>
      <c r="P470" s="27"/>
    </row>
    <row r="471" spans="1:16">
      <c r="A471" s="30">
        <v>18</v>
      </c>
      <c r="B471" s="31">
        <v>1</v>
      </c>
      <c r="C471" s="31" t="str" cm="1">
        <f t="array" ref="C471">INDEX($P$5:$P$7,B471)</f>
        <v>4:00–5:25 م</v>
      </c>
      <c r="D471" s="31">
        <v>8</v>
      </c>
      <c r="E471" s="31" t="s">
        <v>19</v>
      </c>
      <c r="F471" s="32">
        <v>1</v>
      </c>
      <c r="G471" s="31" t="s">
        <v>110</v>
      </c>
      <c r="H471" s="27"/>
      <c r="I471" s="27"/>
      <c r="J471" s="27"/>
      <c r="K471" s="27"/>
      <c r="L471" s="27"/>
      <c r="M471" s="27"/>
      <c r="N471" s="27"/>
      <c r="O471" s="27"/>
      <c r="P471" s="27"/>
    </row>
    <row r="472" spans="1:16">
      <c r="A472" s="30">
        <v>18</v>
      </c>
      <c r="B472" s="31">
        <v>1</v>
      </c>
      <c r="C472" s="31" t="str" cm="1">
        <f t="array" ref="C472">INDEX($P$5:$P$7,B472)</f>
        <v>4:00–5:25 م</v>
      </c>
      <c r="D472" s="31">
        <v>9</v>
      </c>
      <c r="E472" s="31" t="s">
        <v>19</v>
      </c>
      <c r="F472" s="32">
        <v>1</v>
      </c>
      <c r="G472" s="31" t="s">
        <v>99</v>
      </c>
      <c r="H472" s="27"/>
      <c r="I472" s="27"/>
      <c r="J472" s="27"/>
      <c r="K472" s="27"/>
      <c r="L472" s="27"/>
      <c r="M472" s="27"/>
      <c r="N472" s="27"/>
      <c r="O472" s="27"/>
      <c r="P472" s="27"/>
    </row>
    <row r="473" spans="1:16">
      <c r="A473" s="30">
        <v>19</v>
      </c>
      <c r="B473" s="31">
        <v>1</v>
      </c>
      <c r="C473" s="31" t="str" cm="1">
        <f t="array" ref="C473">INDEX($P$5:$P$7,B473)</f>
        <v>4:00–5:25 م</v>
      </c>
      <c r="D473" s="31">
        <v>1</v>
      </c>
      <c r="E473" s="31" t="s">
        <v>19</v>
      </c>
      <c r="F473" s="32">
        <v>1</v>
      </c>
      <c r="G473" s="31" t="s">
        <v>32</v>
      </c>
      <c r="H473" s="27"/>
      <c r="I473" s="27"/>
      <c r="J473" s="27"/>
      <c r="K473" s="27"/>
      <c r="L473" s="27"/>
      <c r="M473" s="27"/>
      <c r="N473" s="27"/>
      <c r="O473" s="27"/>
      <c r="P473" s="27"/>
    </row>
    <row r="474" spans="1:16">
      <c r="A474" s="30">
        <v>19</v>
      </c>
      <c r="B474" s="31">
        <v>1</v>
      </c>
      <c r="C474" s="31" t="str" cm="1">
        <f t="array" ref="C474">INDEX($P$5:$P$7,B474)</f>
        <v>4:00–5:25 م</v>
      </c>
      <c r="D474" s="31">
        <v>2</v>
      </c>
      <c r="E474" s="31" t="s">
        <v>19</v>
      </c>
      <c r="F474" s="32">
        <v>1</v>
      </c>
      <c r="G474" s="31" t="s">
        <v>214</v>
      </c>
      <c r="H474" s="27"/>
      <c r="I474" s="27"/>
      <c r="J474" s="27"/>
      <c r="K474" s="27"/>
      <c r="L474" s="27"/>
      <c r="M474" s="27"/>
      <c r="N474" s="27"/>
      <c r="O474" s="27"/>
      <c r="P474" s="27"/>
    </row>
    <row r="475" spans="1:16">
      <c r="A475" s="30">
        <v>19</v>
      </c>
      <c r="B475" s="31">
        <v>1</v>
      </c>
      <c r="C475" s="31" t="str" cm="1">
        <f t="array" ref="C475">INDEX($P$5:$P$7,B475)</f>
        <v>4:00–5:25 م</v>
      </c>
      <c r="D475" s="31">
        <v>3</v>
      </c>
      <c r="E475" s="31" t="s">
        <v>19</v>
      </c>
      <c r="F475" s="32">
        <v>1</v>
      </c>
      <c r="G475" s="31" t="s">
        <v>215</v>
      </c>
      <c r="H475" s="27"/>
      <c r="I475" s="27"/>
      <c r="J475" s="27"/>
      <c r="K475" s="27"/>
      <c r="L475" s="27"/>
      <c r="M475" s="27"/>
      <c r="N475" s="27"/>
      <c r="O475" s="27"/>
      <c r="P475" s="27"/>
    </row>
    <row r="476" spans="1:16">
      <c r="A476" s="30">
        <v>19</v>
      </c>
      <c r="B476" s="31">
        <v>1</v>
      </c>
      <c r="C476" s="31" t="str" cm="1">
        <f t="array" ref="C476">INDEX($P$5:$P$7,B476)</f>
        <v>4:00–5:25 م</v>
      </c>
      <c r="D476" s="31">
        <v>4</v>
      </c>
      <c r="E476" s="31" t="s">
        <v>19</v>
      </c>
      <c r="F476" s="32">
        <v>1</v>
      </c>
      <c r="G476" s="31" t="s">
        <v>166</v>
      </c>
      <c r="H476" s="27"/>
      <c r="I476" s="27"/>
      <c r="J476" s="27"/>
      <c r="K476" s="27"/>
      <c r="L476" s="27"/>
      <c r="M476" s="27"/>
      <c r="N476" s="27"/>
      <c r="O476" s="27"/>
      <c r="P476" s="27"/>
    </row>
    <row r="477" spans="1:16">
      <c r="A477" s="30">
        <v>19</v>
      </c>
      <c r="B477" s="31">
        <v>1</v>
      </c>
      <c r="C477" s="31" t="str" cm="1">
        <f t="array" ref="C477">INDEX($P$5:$P$7,B477)</f>
        <v>4:00–5:25 م</v>
      </c>
      <c r="D477" s="31">
        <v>5</v>
      </c>
      <c r="E477" s="31" t="s">
        <v>19</v>
      </c>
      <c r="F477" s="32">
        <v>1</v>
      </c>
      <c r="G477" s="31" t="s">
        <v>167</v>
      </c>
      <c r="H477" s="27"/>
      <c r="I477" s="27"/>
      <c r="J477" s="27"/>
      <c r="K477" s="27"/>
      <c r="L477" s="27"/>
      <c r="M477" s="27"/>
      <c r="N477" s="27"/>
      <c r="O477" s="27"/>
      <c r="P477" s="27"/>
    </row>
    <row r="478" spans="1:16">
      <c r="A478" s="30">
        <v>19</v>
      </c>
      <c r="B478" s="31">
        <v>1</v>
      </c>
      <c r="C478" s="31" t="str" cm="1">
        <f t="array" ref="C478">INDEX($P$5:$P$7,B478)</f>
        <v>4:00–5:25 م</v>
      </c>
      <c r="D478" s="31">
        <v>6</v>
      </c>
      <c r="E478" s="31" t="s">
        <v>19</v>
      </c>
      <c r="F478" s="32">
        <v>1</v>
      </c>
      <c r="G478" s="31" t="s">
        <v>168</v>
      </c>
      <c r="H478" s="27"/>
      <c r="I478" s="27"/>
      <c r="J478" s="27"/>
      <c r="K478" s="27"/>
      <c r="L478" s="27"/>
      <c r="M478" s="27"/>
      <c r="N478" s="27"/>
      <c r="O478" s="27"/>
      <c r="P478" s="27"/>
    </row>
    <row r="479" spans="1:16">
      <c r="A479" s="30">
        <v>19</v>
      </c>
      <c r="B479" s="31">
        <v>1</v>
      </c>
      <c r="C479" s="31" t="str" cm="1">
        <f t="array" ref="C479">INDEX($P$5:$P$7,B479)</f>
        <v>4:00–5:25 م</v>
      </c>
      <c r="D479" s="31">
        <v>7</v>
      </c>
      <c r="E479" s="31" t="s">
        <v>19</v>
      </c>
      <c r="F479" s="32">
        <v>1</v>
      </c>
      <c r="G479" s="31" t="s">
        <v>105</v>
      </c>
      <c r="H479" s="27"/>
      <c r="I479" s="27"/>
      <c r="J479" s="27"/>
      <c r="K479" s="27"/>
      <c r="L479" s="27"/>
      <c r="M479" s="27"/>
      <c r="N479" s="27"/>
      <c r="O479" s="27"/>
      <c r="P479" s="27"/>
    </row>
    <row r="480" spans="1:16">
      <c r="A480" s="30">
        <v>19</v>
      </c>
      <c r="B480" s="31">
        <v>1</v>
      </c>
      <c r="C480" s="31" t="str" cm="1">
        <f t="array" ref="C480">INDEX($P$5:$P$7,B480)</f>
        <v>4:00–5:25 م</v>
      </c>
      <c r="D480" s="31">
        <v>8</v>
      </c>
      <c r="E480" s="31" t="s">
        <v>19</v>
      </c>
      <c r="F480" s="32">
        <v>1</v>
      </c>
      <c r="G480" s="31" t="s">
        <v>100</v>
      </c>
      <c r="H480" s="27"/>
      <c r="I480" s="27"/>
      <c r="J480" s="27"/>
      <c r="K480" s="27"/>
      <c r="L480" s="27"/>
      <c r="M480" s="27"/>
      <c r="N480" s="27"/>
      <c r="O480" s="27"/>
      <c r="P480" s="27"/>
    </row>
    <row r="481" spans="1:16">
      <c r="A481" s="30">
        <v>19</v>
      </c>
      <c r="B481" s="31">
        <v>1</v>
      </c>
      <c r="C481" s="31" t="str" cm="1">
        <f t="array" ref="C481">INDEX($P$5:$P$7,B481)</f>
        <v>4:00–5:25 م</v>
      </c>
      <c r="D481" s="31">
        <v>9</v>
      </c>
      <c r="E481" s="31" t="s">
        <v>19</v>
      </c>
      <c r="F481" s="32">
        <v>1</v>
      </c>
      <c r="G481" s="31" t="s">
        <v>89</v>
      </c>
      <c r="H481" s="27"/>
      <c r="I481" s="27"/>
      <c r="J481" s="27"/>
      <c r="K481" s="27"/>
      <c r="L481" s="27"/>
      <c r="M481" s="27"/>
      <c r="N481" s="27"/>
      <c r="O481" s="27"/>
      <c r="P481" s="27"/>
    </row>
    <row r="482" spans="1:16">
      <c r="A482" s="36">
        <v>20</v>
      </c>
      <c r="B482" s="36">
        <v>1</v>
      </c>
      <c r="C482" s="36" t="str" cm="1">
        <f t="array" ref="C482">INDEX($P$5:$P$7,B482)</f>
        <v>4:00–5:25 م</v>
      </c>
      <c r="D482" s="36">
        <v>1</v>
      </c>
      <c r="E482" s="36" t="s">
        <v>180</v>
      </c>
      <c r="F482" s="36"/>
      <c r="G482" s="36" t="s">
        <v>181</v>
      </c>
      <c r="H482" s="27"/>
      <c r="I482" s="27"/>
      <c r="J482" s="27"/>
      <c r="K482" s="27"/>
      <c r="L482" s="27"/>
      <c r="M482" s="27"/>
      <c r="N482" s="27"/>
      <c r="O482" s="27"/>
      <c r="P482" s="27"/>
    </row>
    <row r="483" spans="1:16">
      <c r="A483" s="36">
        <v>20</v>
      </c>
      <c r="B483" s="36">
        <v>1</v>
      </c>
      <c r="C483" s="36" t="str" cm="1">
        <f t="array" ref="C483">INDEX($P$5:$P$7,B483)</f>
        <v>4:00–5:25 م</v>
      </c>
      <c r="D483" s="36">
        <v>2</v>
      </c>
      <c r="E483" s="36" t="s">
        <v>180</v>
      </c>
      <c r="F483" s="36"/>
      <c r="G483" s="36" t="s">
        <v>182</v>
      </c>
      <c r="H483" s="27"/>
      <c r="I483" s="27"/>
      <c r="J483" s="27"/>
      <c r="K483" s="27"/>
      <c r="L483" s="27"/>
      <c r="M483" s="27"/>
      <c r="N483" s="27"/>
      <c r="O483" s="27"/>
      <c r="P483" s="27"/>
    </row>
    <row r="484" spans="1:16">
      <c r="A484" s="36">
        <v>21</v>
      </c>
      <c r="B484" s="36">
        <v>1</v>
      </c>
      <c r="C484" s="36" t="str" cm="1">
        <f t="array" ref="C484">INDEX($P$5:$P$7,B484)</f>
        <v>4:00–5:25 م</v>
      </c>
      <c r="D484" s="36">
        <v>1</v>
      </c>
      <c r="E484" s="36" t="s">
        <v>101</v>
      </c>
      <c r="F484" s="36"/>
      <c r="G484" s="36" t="s">
        <v>183</v>
      </c>
      <c r="H484" s="27"/>
      <c r="I484" s="27"/>
      <c r="J484" s="27"/>
      <c r="K484" s="27"/>
      <c r="L484" s="27"/>
      <c r="M484" s="27"/>
      <c r="N484" s="27"/>
      <c r="O484" s="27"/>
      <c r="P484" s="27"/>
    </row>
  </sheetData>
  <mergeCells count="2">
    <mergeCell ref="A1:G1"/>
    <mergeCell ref="A2:G2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8F5E6-DADF-469F-A36F-FA279A556241}">
  <dimension ref="A1:P502"/>
  <sheetViews>
    <sheetView showGridLines="0" rightToLeft="1" workbookViewId="0">
      <pane ySplit="4" topLeftCell="A5" activePane="bottomLeft" state="frozen"/>
      <selection sqref="A1:C1"/>
      <selection pane="bottomLeft" sqref="A1:XFD1048576"/>
    </sheetView>
  </sheetViews>
  <sheetFormatPr defaultRowHeight="14.5"/>
  <cols>
    <col min="1" max="2" width="10" style="24" customWidth="1"/>
    <col min="3" max="3" width="20.90625" style="24" customWidth="1"/>
    <col min="4" max="4" width="11.26953125" style="24" customWidth="1"/>
    <col min="5" max="5" width="21.453125" style="24" customWidth="1"/>
    <col min="6" max="6" width="10.54296875" style="24" customWidth="1"/>
    <col min="7" max="7" width="27.26953125" style="24" customWidth="1"/>
    <col min="8" max="8" width="8.7265625" style="19"/>
    <col min="9" max="9" width="10" style="19" customWidth="1"/>
    <col min="10" max="10" width="15.453125" style="19" customWidth="1"/>
    <col min="11" max="12" width="12.7265625" style="19" customWidth="1"/>
    <col min="13" max="14" width="8.7265625" style="19"/>
    <col min="15" max="15" width="9.08984375" style="19" customWidth="1"/>
    <col min="16" max="16" width="20.90625" style="19" customWidth="1"/>
    <col min="17" max="16384" width="8.7265625" style="19"/>
  </cols>
  <sheetData>
    <row r="1" spans="1:16" ht="18.5">
      <c r="A1" s="56" t="s">
        <v>798</v>
      </c>
      <c r="B1" s="56"/>
      <c r="C1" s="56"/>
      <c r="D1" s="56"/>
      <c r="E1" s="56"/>
      <c r="F1" s="56"/>
      <c r="G1" s="56"/>
      <c r="H1" s="18"/>
      <c r="I1" s="18"/>
      <c r="J1" s="18"/>
      <c r="K1" s="18"/>
      <c r="L1" s="18"/>
      <c r="M1" s="18"/>
      <c r="N1" s="18"/>
      <c r="O1" s="18"/>
      <c r="P1" s="18"/>
    </row>
    <row r="2" spans="1:16">
      <c r="A2" s="57" t="str">
        <f>"إجمالي "&amp;COUNTIF($G$5:$G$499,"* ضد *")&amp;" مباراة دوري | مباريات كل فريق "&amp;IF(MIN($K$5:$K$60)=MAX($K$5:$K$60),MIN($K$5:$K$60),MIN($K$5:$K$60)&amp;"–"&amp;MAX($K$5:$K$60))&amp;" | 3 مجموعة | دوري 19 يوم + إقصائي 2 يوم = 21 يوم | "&amp;MAX($D$5:$D$502)&amp;" ملعب"</f>
        <v>إجمالي 495 مباراة دوري | مباريات كل فريق 17–18 | 3 مجموعة | دوري 19 يوم + إقصائي 2 يوم = 21 يوم | 9 ملعب</v>
      </c>
      <c r="B2" s="58"/>
      <c r="C2" s="58"/>
      <c r="D2" s="58"/>
      <c r="E2" s="58"/>
      <c r="F2" s="58"/>
      <c r="G2" s="58"/>
      <c r="H2" s="25"/>
      <c r="I2" s="25"/>
      <c r="J2" s="25"/>
      <c r="K2" s="25"/>
      <c r="L2" s="25"/>
      <c r="M2" s="25"/>
      <c r="N2" s="25"/>
      <c r="O2" s="25"/>
      <c r="P2" s="25"/>
    </row>
    <row r="3" spans="1:16">
      <c r="A3" s="26"/>
      <c r="B3" s="26"/>
      <c r="C3" s="26"/>
      <c r="D3" s="26"/>
      <c r="E3" s="26"/>
      <c r="F3" s="26"/>
      <c r="G3" s="26"/>
      <c r="H3" s="27"/>
      <c r="I3" s="27"/>
      <c r="J3" s="27"/>
      <c r="K3" s="27"/>
      <c r="L3" s="27"/>
      <c r="M3" s="27"/>
      <c r="N3" s="27"/>
      <c r="O3" s="27"/>
      <c r="P3" s="27"/>
    </row>
    <row r="4" spans="1:16">
      <c r="A4" s="28" t="s">
        <v>12</v>
      </c>
      <c r="B4" s="28" t="s">
        <v>13</v>
      </c>
      <c r="C4" s="28" t="s">
        <v>14</v>
      </c>
      <c r="D4" s="28" t="s">
        <v>15</v>
      </c>
      <c r="E4" s="28" t="s">
        <v>16</v>
      </c>
      <c r="F4" s="28" t="s">
        <v>17</v>
      </c>
      <c r="G4" s="28" t="s">
        <v>18</v>
      </c>
      <c r="H4" s="27"/>
      <c r="I4" s="29" t="s">
        <v>35</v>
      </c>
      <c r="J4" s="29" t="s">
        <v>36</v>
      </c>
      <c r="K4" s="29" t="s">
        <v>37</v>
      </c>
      <c r="L4" s="29" t="s">
        <v>38</v>
      </c>
      <c r="M4" s="27"/>
      <c r="N4" s="27"/>
      <c r="O4" s="15" t="s">
        <v>13</v>
      </c>
      <c r="P4" s="15" t="s">
        <v>39</v>
      </c>
    </row>
    <row r="5" spans="1:16">
      <c r="A5" s="30">
        <v>1</v>
      </c>
      <c r="B5" s="31">
        <v>1</v>
      </c>
      <c r="C5" s="31" t="str" cm="1">
        <f t="array" ref="C5">INDEX($P$5:$P$7,B5)</f>
        <v>4:00–5:25 م</v>
      </c>
      <c r="D5" s="31">
        <v>1</v>
      </c>
      <c r="E5" s="31" t="s">
        <v>19</v>
      </c>
      <c r="F5" s="32">
        <v>1</v>
      </c>
      <c r="G5" s="31" t="s">
        <v>186</v>
      </c>
      <c r="H5" s="27"/>
      <c r="I5" s="33">
        <v>1</v>
      </c>
      <c r="J5" s="33" t="s">
        <v>19</v>
      </c>
      <c r="K5" s="33">
        <f t="shared" ref="K5:K36" si="0">COUNTIF($G$5:$G$499,I5&amp;" ضد *")+COUNTIF($G$5:$G$499,"* ضد "&amp;I5)</f>
        <v>18</v>
      </c>
      <c r="L5" s="33">
        <f t="shared" ref="L5:L36" si="1">COUNTIF($J$5:$J$60,J5)-1</f>
        <v>18</v>
      </c>
      <c r="M5" s="27"/>
      <c r="N5" s="27"/>
      <c r="O5" s="34">
        <v>1</v>
      </c>
      <c r="P5" s="34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</row>
    <row r="6" spans="1:16">
      <c r="A6" s="30">
        <v>1</v>
      </c>
      <c r="B6" s="31">
        <v>1</v>
      </c>
      <c r="C6" s="31" t="str" cm="1">
        <f t="array" ref="C6">INDEX($P$5:$P$7,B6)</f>
        <v>4:00–5:25 م</v>
      </c>
      <c r="D6" s="31">
        <v>2</v>
      </c>
      <c r="E6" s="31" t="s">
        <v>19</v>
      </c>
      <c r="F6" s="32">
        <v>1</v>
      </c>
      <c r="G6" s="31" t="s">
        <v>187</v>
      </c>
      <c r="H6" s="27"/>
      <c r="I6" s="33">
        <v>2</v>
      </c>
      <c r="J6" s="33" t="s">
        <v>19</v>
      </c>
      <c r="K6" s="33">
        <f t="shared" si="0"/>
        <v>18</v>
      </c>
      <c r="L6" s="33">
        <f t="shared" si="1"/>
        <v>18</v>
      </c>
      <c r="M6" s="27"/>
      <c r="N6" s="27"/>
      <c r="O6" s="34">
        <v>2</v>
      </c>
      <c r="P6" s="34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</row>
    <row r="7" spans="1:16">
      <c r="A7" s="30">
        <v>1</v>
      </c>
      <c r="B7" s="31">
        <v>1</v>
      </c>
      <c r="C7" s="31" t="str" cm="1">
        <f t="array" ref="C7">INDEX($P$5:$P$7,B7)</f>
        <v>4:00–5:25 م</v>
      </c>
      <c r="D7" s="31">
        <v>3</v>
      </c>
      <c r="E7" s="31" t="s">
        <v>19</v>
      </c>
      <c r="F7" s="32">
        <v>1</v>
      </c>
      <c r="G7" s="31" t="s">
        <v>169</v>
      </c>
      <c r="H7" s="27"/>
      <c r="I7" s="33">
        <v>3</v>
      </c>
      <c r="J7" s="33" t="s">
        <v>19</v>
      </c>
      <c r="K7" s="33">
        <f t="shared" si="0"/>
        <v>18</v>
      </c>
      <c r="L7" s="33">
        <f t="shared" si="1"/>
        <v>18</v>
      </c>
      <c r="M7" s="27"/>
      <c r="N7" s="27"/>
      <c r="O7" s="34">
        <v>3</v>
      </c>
      <c r="P7" s="34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</row>
    <row r="8" spans="1:16">
      <c r="A8" s="30">
        <v>1</v>
      </c>
      <c r="B8" s="31">
        <v>1</v>
      </c>
      <c r="C8" s="31" t="str" cm="1">
        <f t="array" ref="C8">INDEX($P$5:$P$7,B8)</f>
        <v>4:00–5:25 م</v>
      </c>
      <c r="D8" s="31">
        <v>4</v>
      </c>
      <c r="E8" s="31" t="s">
        <v>19</v>
      </c>
      <c r="F8" s="32">
        <v>1</v>
      </c>
      <c r="G8" s="31" t="s">
        <v>170</v>
      </c>
      <c r="H8" s="27"/>
      <c r="I8" s="33">
        <v>4</v>
      </c>
      <c r="J8" s="33" t="s">
        <v>19</v>
      </c>
      <c r="K8" s="33">
        <f t="shared" si="0"/>
        <v>18</v>
      </c>
      <c r="L8" s="33">
        <f t="shared" si="1"/>
        <v>18</v>
      </c>
      <c r="M8" s="27"/>
      <c r="N8" s="27"/>
      <c r="O8" s="27"/>
      <c r="P8" s="27"/>
    </row>
    <row r="9" spans="1:16">
      <c r="A9" s="30">
        <v>1</v>
      </c>
      <c r="B9" s="31">
        <v>1</v>
      </c>
      <c r="C9" s="31" t="str" cm="1">
        <f t="array" ref="C9">INDEX($P$5:$P$7,B9)</f>
        <v>4:00–5:25 م</v>
      </c>
      <c r="D9" s="31">
        <v>5</v>
      </c>
      <c r="E9" s="31" t="s">
        <v>19</v>
      </c>
      <c r="F9" s="32">
        <v>1</v>
      </c>
      <c r="G9" s="31" t="s">
        <v>171</v>
      </c>
      <c r="H9" s="27"/>
      <c r="I9" s="33">
        <v>5</v>
      </c>
      <c r="J9" s="33" t="s">
        <v>19</v>
      </c>
      <c r="K9" s="33">
        <f t="shared" si="0"/>
        <v>18</v>
      </c>
      <c r="L9" s="33">
        <f t="shared" si="1"/>
        <v>18</v>
      </c>
      <c r="M9" s="27"/>
      <c r="N9" s="27"/>
      <c r="O9" s="35" t="s">
        <v>184</v>
      </c>
      <c r="P9" s="27"/>
    </row>
    <row r="10" spans="1:16">
      <c r="A10" s="30">
        <v>1</v>
      </c>
      <c r="B10" s="31">
        <v>1</v>
      </c>
      <c r="C10" s="31" t="str" cm="1">
        <f t="array" ref="C10">INDEX($P$5:$P$7,B10)</f>
        <v>4:00–5:25 م</v>
      </c>
      <c r="D10" s="31">
        <v>6</v>
      </c>
      <c r="E10" s="31" t="s">
        <v>19</v>
      </c>
      <c r="F10" s="32">
        <v>1</v>
      </c>
      <c r="G10" s="31" t="s">
        <v>172</v>
      </c>
      <c r="H10" s="27"/>
      <c r="I10" s="33">
        <v>6</v>
      </c>
      <c r="J10" s="33" t="s">
        <v>19</v>
      </c>
      <c r="K10" s="33">
        <f t="shared" si="0"/>
        <v>18</v>
      </c>
      <c r="L10" s="33">
        <f t="shared" si="1"/>
        <v>18</v>
      </c>
      <c r="M10" s="27"/>
      <c r="N10" s="27"/>
      <c r="O10" s="27"/>
      <c r="P10" s="27"/>
    </row>
    <row r="11" spans="1:16">
      <c r="A11" s="30">
        <v>1</v>
      </c>
      <c r="B11" s="31">
        <v>1</v>
      </c>
      <c r="C11" s="31" t="str" cm="1">
        <f t="array" ref="C11">INDEX($P$5:$P$7,B11)</f>
        <v>4:00–5:25 م</v>
      </c>
      <c r="D11" s="31">
        <v>7</v>
      </c>
      <c r="E11" s="31" t="s">
        <v>19</v>
      </c>
      <c r="F11" s="32">
        <v>1</v>
      </c>
      <c r="G11" s="31" t="s">
        <v>96</v>
      </c>
      <c r="H11" s="27"/>
      <c r="I11" s="33">
        <v>7</v>
      </c>
      <c r="J11" s="33" t="s">
        <v>19</v>
      </c>
      <c r="K11" s="33">
        <f t="shared" si="0"/>
        <v>18</v>
      </c>
      <c r="L11" s="33">
        <f t="shared" si="1"/>
        <v>18</v>
      </c>
      <c r="M11" s="27"/>
      <c r="N11" s="27"/>
      <c r="O11" s="27"/>
      <c r="P11" s="27"/>
    </row>
    <row r="12" spans="1:16">
      <c r="A12" s="30">
        <v>1</v>
      </c>
      <c r="B12" s="31">
        <v>1</v>
      </c>
      <c r="C12" s="31" t="str" cm="1">
        <f t="array" ref="C12">INDEX($P$5:$P$7,B12)</f>
        <v>4:00–5:25 م</v>
      </c>
      <c r="D12" s="31">
        <v>8</v>
      </c>
      <c r="E12" s="31" t="s">
        <v>19</v>
      </c>
      <c r="F12" s="32">
        <v>1</v>
      </c>
      <c r="G12" s="31" t="s">
        <v>90</v>
      </c>
      <c r="H12" s="27"/>
      <c r="I12" s="33">
        <v>8</v>
      </c>
      <c r="J12" s="33" t="s">
        <v>19</v>
      </c>
      <c r="K12" s="33">
        <f t="shared" si="0"/>
        <v>18</v>
      </c>
      <c r="L12" s="33">
        <f t="shared" si="1"/>
        <v>18</v>
      </c>
      <c r="M12" s="27"/>
      <c r="N12" s="27"/>
      <c r="O12" s="27"/>
      <c r="P12" s="27"/>
    </row>
    <row r="13" spans="1:16">
      <c r="A13" s="30">
        <v>1</v>
      </c>
      <c r="B13" s="31">
        <v>1</v>
      </c>
      <c r="C13" s="31" t="str" cm="1">
        <f t="array" ref="C13">INDEX($P$5:$P$7,B13)</f>
        <v>4:00–5:25 م</v>
      </c>
      <c r="D13" s="31">
        <v>9</v>
      </c>
      <c r="E13" s="31" t="s">
        <v>19</v>
      </c>
      <c r="F13" s="32">
        <v>1</v>
      </c>
      <c r="G13" s="31" t="s">
        <v>78</v>
      </c>
      <c r="H13" s="27"/>
      <c r="I13" s="33">
        <v>9</v>
      </c>
      <c r="J13" s="33" t="s">
        <v>19</v>
      </c>
      <c r="K13" s="33">
        <f t="shared" si="0"/>
        <v>18</v>
      </c>
      <c r="L13" s="33">
        <f t="shared" si="1"/>
        <v>18</v>
      </c>
      <c r="M13" s="27"/>
      <c r="N13" s="27"/>
      <c r="O13" s="27"/>
      <c r="P13" s="27"/>
    </row>
    <row r="14" spans="1:16">
      <c r="A14" s="30">
        <v>1</v>
      </c>
      <c r="B14" s="31">
        <v>2</v>
      </c>
      <c r="C14" s="31" t="str" cm="1">
        <f t="array" ref="C14">INDEX($P$5:$P$7,B14)</f>
        <v>5:35–7:00 م</v>
      </c>
      <c r="D14" s="31">
        <v>1</v>
      </c>
      <c r="E14" s="31" t="s">
        <v>95</v>
      </c>
      <c r="F14" s="32">
        <v>1</v>
      </c>
      <c r="G14" s="31" t="s">
        <v>484</v>
      </c>
      <c r="H14" s="27"/>
      <c r="I14" s="33">
        <v>10</v>
      </c>
      <c r="J14" s="33" t="s">
        <v>19</v>
      </c>
      <c r="K14" s="33">
        <f t="shared" si="0"/>
        <v>18</v>
      </c>
      <c r="L14" s="33">
        <f t="shared" si="1"/>
        <v>18</v>
      </c>
      <c r="M14" s="27"/>
      <c r="N14" s="27"/>
      <c r="O14" s="27"/>
      <c r="P14" s="27"/>
    </row>
    <row r="15" spans="1:16">
      <c r="A15" s="30">
        <v>1</v>
      </c>
      <c r="B15" s="31">
        <v>2</v>
      </c>
      <c r="C15" s="31" t="str" cm="1">
        <f t="array" ref="C15">INDEX($P$5:$P$7,B15)</f>
        <v>5:35–7:00 م</v>
      </c>
      <c r="D15" s="31">
        <v>2</v>
      </c>
      <c r="E15" s="31" t="s">
        <v>95</v>
      </c>
      <c r="F15" s="32">
        <v>1</v>
      </c>
      <c r="G15" s="31" t="s">
        <v>481</v>
      </c>
      <c r="H15" s="27"/>
      <c r="I15" s="33">
        <v>11</v>
      </c>
      <c r="J15" s="33" t="s">
        <v>19</v>
      </c>
      <c r="K15" s="33">
        <f t="shared" si="0"/>
        <v>18</v>
      </c>
      <c r="L15" s="33">
        <f t="shared" si="1"/>
        <v>18</v>
      </c>
      <c r="M15" s="27"/>
      <c r="N15" s="27"/>
      <c r="O15" s="27"/>
      <c r="P15" s="27"/>
    </row>
    <row r="16" spans="1:16">
      <c r="A16" s="30">
        <v>1</v>
      </c>
      <c r="B16" s="31">
        <v>2</v>
      </c>
      <c r="C16" s="31" t="str" cm="1">
        <f t="array" ref="C16">INDEX($P$5:$P$7,B16)</f>
        <v>5:35–7:00 م</v>
      </c>
      <c r="D16" s="31">
        <v>3</v>
      </c>
      <c r="E16" s="31" t="s">
        <v>95</v>
      </c>
      <c r="F16" s="32">
        <v>1</v>
      </c>
      <c r="G16" s="31" t="s">
        <v>482</v>
      </c>
      <c r="H16" s="27"/>
      <c r="I16" s="33">
        <v>12</v>
      </c>
      <c r="J16" s="33" t="s">
        <v>19</v>
      </c>
      <c r="K16" s="33">
        <f t="shared" si="0"/>
        <v>18</v>
      </c>
      <c r="L16" s="33">
        <f t="shared" si="1"/>
        <v>18</v>
      </c>
      <c r="M16" s="27"/>
      <c r="N16" s="27"/>
      <c r="O16" s="27"/>
      <c r="P16" s="27"/>
    </row>
    <row r="17" spans="1:16">
      <c r="A17" s="30">
        <v>1</v>
      </c>
      <c r="B17" s="31">
        <v>2</v>
      </c>
      <c r="C17" s="31" t="str" cm="1">
        <f t="array" ref="C17">INDEX($P$5:$P$7,B17)</f>
        <v>5:35–7:00 م</v>
      </c>
      <c r="D17" s="31">
        <v>4</v>
      </c>
      <c r="E17" s="31" t="s">
        <v>95</v>
      </c>
      <c r="F17" s="32">
        <v>1</v>
      </c>
      <c r="G17" s="31" t="s">
        <v>445</v>
      </c>
      <c r="H17" s="27"/>
      <c r="I17" s="33">
        <v>13</v>
      </c>
      <c r="J17" s="33" t="s">
        <v>19</v>
      </c>
      <c r="K17" s="33">
        <f t="shared" si="0"/>
        <v>18</v>
      </c>
      <c r="L17" s="33">
        <f t="shared" si="1"/>
        <v>18</v>
      </c>
      <c r="M17" s="27"/>
      <c r="N17" s="27"/>
      <c r="O17" s="27"/>
      <c r="P17" s="27"/>
    </row>
    <row r="18" spans="1:16">
      <c r="A18" s="30">
        <v>1</v>
      </c>
      <c r="B18" s="31">
        <v>2</v>
      </c>
      <c r="C18" s="31" t="str" cm="1">
        <f t="array" ref="C18">INDEX($P$5:$P$7,B18)</f>
        <v>5:35–7:00 م</v>
      </c>
      <c r="D18" s="31">
        <v>5</v>
      </c>
      <c r="E18" s="31" t="s">
        <v>95</v>
      </c>
      <c r="F18" s="32">
        <v>1</v>
      </c>
      <c r="G18" s="31" t="s">
        <v>423</v>
      </c>
      <c r="H18" s="27"/>
      <c r="I18" s="33">
        <v>14</v>
      </c>
      <c r="J18" s="33" t="s">
        <v>19</v>
      </c>
      <c r="K18" s="33">
        <f t="shared" si="0"/>
        <v>18</v>
      </c>
      <c r="L18" s="33">
        <f t="shared" si="1"/>
        <v>18</v>
      </c>
      <c r="M18" s="27"/>
      <c r="N18" s="27"/>
      <c r="O18" s="27"/>
      <c r="P18" s="27"/>
    </row>
    <row r="19" spans="1:16">
      <c r="A19" s="30">
        <v>1</v>
      </c>
      <c r="B19" s="31">
        <v>2</v>
      </c>
      <c r="C19" s="31" t="str" cm="1">
        <f t="array" ref="C19">INDEX($P$5:$P$7,B19)</f>
        <v>5:35–7:00 م</v>
      </c>
      <c r="D19" s="31">
        <v>6</v>
      </c>
      <c r="E19" s="31" t="s">
        <v>95</v>
      </c>
      <c r="F19" s="32">
        <v>1</v>
      </c>
      <c r="G19" s="31" t="s">
        <v>366</v>
      </c>
      <c r="H19" s="27"/>
      <c r="I19" s="33">
        <v>15</v>
      </c>
      <c r="J19" s="33" t="s">
        <v>19</v>
      </c>
      <c r="K19" s="33">
        <f t="shared" si="0"/>
        <v>18</v>
      </c>
      <c r="L19" s="33">
        <f t="shared" si="1"/>
        <v>18</v>
      </c>
      <c r="M19" s="27"/>
      <c r="N19" s="27"/>
      <c r="O19" s="27"/>
      <c r="P19" s="27"/>
    </row>
    <row r="20" spans="1:16">
      <c r="A20" s="30">
        <v>1</v>
      </c>
      <c r="B20" s="31">
        <v>2</v>
      </c>
      <c r="C20" s="31" t="str" cm="1">
        <f t="array" ref="C20">INDEX($P$5:$P$7,B20)</f>
        <v>5:35–7:00 م</v>
      </c>
      <c r="D20" s="31">
        <v>7</v>
      </c>
      <c r="E20" s="31" t="s">
        <v>95</v>
      </c>
      <c r="F20" s="32">
        <v>1</v>
      </c>
      <c r="G20" s="31" t="s">
        <v>363</v>
      </c>
      <c r="H20" s="27"/>
      <c r="I20" s="33">
        <v>16</v>
      </c>
      <c r="J20" s="33" t="s">
        <v>19</v>
      </c>
      <c r="K20" s="33">
        <f t="shared" si="0"/>
        <v>18</v>
      </c>
      <c r="L20" s="33">
        <f t="shared" si="1"/>
        <v>18</v>
      </c>
      <c r="M20" s="27"/>
      <c r="N20" s="27"/>
      <c r="O20" s="27"/>
      <c r="P20" s="27"/>
    </row>
    <row r="21" spans="1:16">
      <c r="A21" s="30">
        <v>1</v>
      </c>
      <c r="B21" s="31">
        <v>2</v>
      </c>
      <c r="C21" s="31" t="str" cm="1">
        <f t="array" ref="C21">INDEX($P$5:$P$7,B21)</f>
        <v>5:35–7:00 م</v>
      </c>
      <c r="D21" s="31">
        <v>8</v>
      </c>
      <c r="E21" s="31" t="s">
        <v>95</v>
      </c>
      <c r="F21" s="32">
        <v>1</v>
      </c>
      <c r="G21" s="31" t="s">
        <v>355</v>
      </c>
      <c r="H21" s="27"/>
      <c r="I21" s="33">
        <v>17</v>
      </c>
      <c r="J21" s="33" t="s">
        <v>19</v>
      </c>
      <c r="K21" s="33">
        <f t="shared" si="0"/>
        <v>18</v>
      </c>
      <c r="L21" s="33">
        <f t="shared" si="1"/>
        <v>18</v>
      </c>
      <c r="M21" s="27"/>
      <c r="N21" s="27"/>
      <c r="O21" s="27"/>
      <c r="P21" s="27"/>
    </row>
    <row r="22" spans="1:16">
      <c r="A22" s="30">
        <v>1</v>
      </c>
      <c r="B22" s="31">
        <v>2</v>
      </c>
      <c r="C22" s="31" t="str" cm="1">
        <f t="array" ref="C22">INDEX($P$5:$P$7,B22)</f>
        <v>5:35–7:00 م</v>
      </c>
      <c r="D22" s="31">
        <v>9</v>
      </c>
      <c r="E22" s="31" t="s">
        <v>95</v>
      </c>
      <c r="F22" s="32">
        <v>1</v>
      </c>
      <c r="G22" s="31" t="s">
        <v>339</v>
      </c>
      <c r="H22" s="27"/>
      <c r="I22" s="33">
        <v>18</v>
      </c>
      <c r="J22" s="33" t="s">
        <v>19</v>
      </c>
      <c r="K22" s="33">
        <f t="shared" si="0"/>
        <v>18</v>
      </c>
      <c r="L22" s="33">
        <f t="shared" si="1"/>
        <v>18</v>
      </c>
      <c r="M22" s="27"/>
      <c r="N22" s="27"/>
      <c r="O22" s="27"/>
      <c r="P22" s="27"/>
    </row>
    <row r="23" spans="1:16">
      <c r="A23" s="30">
        <v>1</v>
      </c>
      <c r="B23" s="31">
        <v>3</v>
      </c>
      <c r="C23" s="31" t="str" cm="1">
        <f t="array" ref="C23">INDEX($P$5:$P$7,B23)</f>
        <v>7:10–8:35 م</v>
      </c>
      <c r="D23" s="31">
        <v>1</v>
      </c>
      <c r="E23" s="31" t="s">
        <v>174</v>
      </c>
      <c r="F23" s="32">
        <v>1</v>
      </c>
      <c r="G23" s="31" t="s">
        <v>799</v>
      </c>
      <c r="H23" s="27"/>
      <c r="I23" s="33">
        <v>19</v>
      </c>
      <c r="J23" s="33" t="s">
        <v>19</v>
      </c>
      <c r="K23" s="33">
        <f t="shared" si="0"/>
        <v>18</v>
      </c>
      <c r="L23" s="33">
        <f t="shared" si="1"/>
        <v>18</v>
      </c>
      <c r="M23" s="27"/>
      <c r="N23" s="27"/>
      <c r="O23" s="27"/>
      <c r="P23" s="27"/>
    </row>
    <row r="24" spans="1:16">
      <c r="A24" s="30">
        <v>1</v>
      </c>
      <c r="B24" s="31">
        <v>3</v>
      </c>
      <c r="C24" s="31" t="str" cm="1">
        <f t="array" ref="C24">INDEX($P$5:$P$7,B24)</f>
        <v>7:10–8:35 م</v>
      </c>
      <c r="D24" s="31">
        <v>2</v>
      </c>
      <c r="E24" s="31" t="s">
        <v>174</v>
      </c>
      <c r="F24" s="32">
        <v>1</v>
      </c>
      <c r="G24" s="31" t="s">
        <v>796</v>
      </c>
      <c r="H24" s="27"/>
      <c r="I24" s="33">
        <v>20</v>
      </c>
      <c r="J24" s="33" t="s">
        <v>95</v>
      </c>
      <c r="K24" s="33">
        <f t="shared" si="0"/>
        <v>18</v>
      </c>
      <c r="L24" s="33">
        <f t="shared" si="1"/>
        <v>18</v>
      </c>
      <c r="M24" s="27"/>
      <c r="N24" s="27"/>
      <c r="O24" s="27"/>
      <c r="P24" s="27"/>
    </row>
    <row r="25" spans="1:16">
      <c r="A25" s="30">
        <v>1</v>
      </c>
      <c r="B25" s="31">
        <v>3</v>
      </c>
      <c r="C25" s="31" t="str" cm="1">
        <f t="array" ref="C25">INDEX($P$5:$P$7,B25)</f>
        <v>7:10–8:35 م</v>
      </c>
      <c r="D25" s="31">
        <v>3</v>
      </c>
      <c r="E25" s="31" t="s">
        <v>174</v>
      </c>
      <c r="F25" s="32">
        <v>1</v>
      </c>
      <c r="G25" s="31" t="s">
        <v>797</v>
      </c>
      <c r="H25" s="27"/>
      <c r="I25" s="33">
        <v>21</v>
      </c>
      <c r="J25" s="33" t="s">
        <v>95</v>
      </c>
      <c r="K25" s="33">
        <f t="shared" si="0"/>
        <v>18</v>
      </c>
      <c r="L25" s="33">
        <f t="shared" si="1"/>
        <v>18</v>
      </c>
      <c r="M25" s="27"/>
      <c r="N25" s="27"/>
      <c r="O25" s="27"/>
      <c r="P25" s="27"/>
    </row>
    <row r="26" spans="1:16">
      <c r="A26" s="30">
        <v>1</v>
      </c>
      <c r="B26" s="31">
        <v>3</v>
      </c>
      <c r="C26" s="31" t="str" cm="1">
        <f t="array" ref="C26">INDEX($P$5:$P$7,B26)</f>
        <v>7:10–8:35 م</v>
      </c>
      <c r="D26" s="31">
        <v>4</v>
      </c>
      <c r="E26" s="31" t="s">
        <v>174</v>
      </c>
      <c r="F26" s="32">
        <v>1</v>
      </c>
      <c r="G26" s="31" t="s">
        <v>759</v>
      </c>
      <c r="H26" s="27"/>
      <c r="I26" s="33">
        <v>22</v>
      </c>
      <c r="J26" s="33" t="s">
        <v>95</v>
      </c>
      <c r="K26" s="33">
        <f t="shared" si="0"/>
        <v>18</v>
      </c>
      <c r="L26" s="33">
        <f t="shared" si="1"/>
        <v>18</v>
      </c>
      <c r="M26" s="27"/>
      <c r="N26" s="27"/>
      <c r="O26" s="27"/>
      <c r="P26" s="27"/>
    </row>
    <row r="27" spans="1:16">
      <c r="A27" s="30">
        <v>1</v>
      </c>
      <c r="B27" s="31">
        <v>3</v>
      </c>
      <c r="C27" s="31" t="str" cm="1">
        <f t="array" ref="C27">INDEX($P$5:$P$7,B27)</f>
        <v>7:10–8:35 م</v>
      </c>
      <c r="D27" s="31">
        <v>5</v>
      </c>
      <c r="E27" s="31" t="s">
        <v>174</v>
      </c>
      <c r="F27" s="32">
        <v>1</v>
      </c>
      <c r="G27" s="31" t="s">
        <v>740</v>
      </c>
      <c r="H27" s="27"/>
      <c r="I27" s="33">
        <v>23</v>
      </c>
      <c r="J27" s="33" t="s">
        <v>95</v>
      </c>
      <c r="K27" s="33">
        <f t="shared" si="0"/>
        <v>18</v>
      </c>
      <c r="L27" s="33">
        <f t="shared" si="1"/>
        <v>18</v>
      </c>
      <c r="M27" s="27"/>
      <c r="N27" s="27"/>
      <c r="O27" s="27"/>
      <c r="P27" s="27"/>
    </row>
    <row r="28" spans="1:16">
      <c r="A28" s="30">
        <v>1</v>
      </c>
      <c r="B28" s="31">
        <v>3</v>
      </c>
      <c r="C28" s="31" t="str" cm="1">
        <f t="array" ref="C28">INDEX($P$5:$P$7,B28)</f>
        <v>7:10–8:35 م</v>
      </c>
      <c r="D28" s="31">
        <v>6</v>
      </c>
      <c r="E28" s="31" t="s">
        <v>174</v>
      </c>
      <c r="F28" s="32">
        <v>1</v>
      </c>
      <c r="G28" s="31" t="s">
        <v>720</v>
      </c>
      <c r="H28" s="27"/>
      <c r="I28" s="33">
        <v>24</v>
      </c>
      <c r="J28" s="33" t="s">
        <v>95</v>
      </c>
      <c r="K28" s="33">
        <f t="shared" si="0"/>
        <v>18</v>
      </c>
      <c r="L28" s="33">
        <f t="shared" si="1"/>
        <v>18</v>
      </c>
      <c r="M28" s="27"/>
      <c r="N28" s="27"/>
      <c r="O28" s="27"/>
      <c r="P28" s="27"/>
    </row>
    <row r="29" spans="1:16">
      <c r="A29" s="30">
        <v>1</v>
      </c>
      <c r="B29" s="31">
        <v>3</v>
      </c>
      <c r="C29" s="31" t="str" cm="1">
        <f t="array" ref="C29">INDEX($P$5:$P$7,B29)</f>
        <v>7:10–8:35 م</v>
      </c>
      <c r="D29" s="31">
        <v>7</v>
      </c>
      <c r="E29" s="31" t="s">
        <v>174</v>
      </c>
      <c r="F29" s="32">
        <v>1</v>
      </c>
      <c r="G29" s="31" t="s">
        <v>680</v>
      </c>
      <c r="H29" s="27"/>
      <c r="I29" s="33">
        <v>25</v>
      </c>
      <c r="J29" s="33" t="s">
        <v>95</v>
      </c>
      <c r="K29" s="33">
        <f t="shared" si="0"/>
        <v>18</v>
      </c>
      <c r="L29" s="33">
        <f t="shared" si="1"/>
        <v>18</v>
      </c>
      <c r="M29" s="27"/>
      <c r="N29" s="27"/>
      <c r="O29" s="27"/>
      <c r="P29" s="27"/>
    </row>
    <row r="30" spans="1:16">
      <c r="A30" s="30">
        <v>1</v>
      </c>
      <c r="B30" s="31">
        <v>3</v>
      </c>
      <c r="C30" s="31" t="str" cm="1">
        <f t="array" ref="C30">INDEX($P$5:$P$7,B30)</f>
        <v>7:10–8:35 م</v>
      </c>
      <c r="D30" s="31">
        <v>8</v>
      </c>
      <c r="E30" s="31" t="s">
        <v>174</v>
      </c>
      <c r="F30" s="32">
        <v>1</v>
      </c>
      <c r="G30" s="31" t="s">
        <v>670</v>
      </c>
      <c r="H30" s="27"/>
      <c r="I30" s="33">
        <v>26</v>
      </c>
      <c r="J30" s="33" t="s">
        <v>95</v>
      </c>
      <c r="K30" s="33">
        <f t="shared" si="0"/>
        <v>18</v>
      </c>
      <c r="L30" s="33">
        <f t="shared" si="1"/>
        <v>18</v>
      </c>
      <c r="M30" s="27"/>
      <c r="N30" s="27"/>
      <c r="O30" s="27"/>
      <c r="P30" s="27"/>
    </row>
    <row r="31" spans="1:16">
      <c r="A31" s="30">
        <v>1</v>
      </c>
      <c r="B31" s="31">
        <v>3</v>
      </c>
      <c r="C31" s="31" t="str" cm="1">
        <f t="array" ref="C31">INDEX($P$5:$P$7,B31)</f>
        <v>7:10–8:35 م</v>
      </c>
      <c r="D31" s="31">
        <v>9</v>
      </c>
      <c r="E31" s="31" t="s">
        <v>174</v>
      </c>
      <c r="F31" s="32">
        <v>1</v>
      </c>
      <c r="G31" s="31" t="s">
        <v>658</v>
      </c>
      <c r="H31" s="27"/>
      <c r="I31" s="33">
        <v>27</v>
      </c>
      <c r="J31" s="33" t="s">
        <v>95</v>
      </c>
      <c r="K31" s="33">
        <f t="shared" si="0"/>
        <v>18</v>
      </c>
      <c r="L31" s="33">
        <f t="shared" si="1"/>
        <v>18</v>
      </c>
      <c r="M31" s="27"/>
      <c r="N31" s="27"/>
      <c r="O31" s="27"/>
      <c r="P31" s="27"/>
    </row>
    <row r="32" spans="1:16">
      <c r="A32" s="30">
        <v>2</v>
      </c>
      <c r="B32" s="31">
        <v>1</v>
      </c>
      <c r="C32" s="31" t="str" cm="1">
        <f t="array" ref="C32">INDEX($P$5:$P$7,B32)</f>
        <v>4:00–5:25 م</v>
      </c>
      <c r="D32" s="31">
        <v>1</v>
      </c>
      <c r="E32" s="31" t="s">
        <v>19</v>
      </c>
      <c r="F32" s="32">
        <v>1</v>
      </c>
      <c r="G32" s="31" t="s">
        <v>188</v>
      </c>
      <c r="H32" s="27"/>
      <c r="I32" s="33">
        <v>28</v>
      </c>
      <c r="J32" s="33" t="s">
        <v>95</v>
      </c>
      <c r="K32" s="33">
        <f t="shared" si="0"/>
        <v>18</v>
      </c>
      <c r="L32" s="33">
        <f t="shared" si="1"/>
        <v>18</v>
      </c>
      <c r="M32" s="27"/>
      <c r="N32" s="27"/>
      <c r="O32" s="27"/>
      <c r="P32" s="27"/>
    </row>
    <row r="33" spans="1:16">
      <c r="A33" s="30">
        <v>2</v>
      </c>
      <c r="B33" s="31">
        <v>1</v>
      </c>
      <c r="C33" s="31" t="str" cm="1">
        <f t="array" ref="C33">INDEX($P$5:$P$7,B33)</f>
        <v>4:00–5:25 م</v>
      </c>
      <c r="D33" s="31">
        <v>2</v>
      </c>
      <c r="E33" s="31" t="s">
        <v>19</v>
      </c>
      <c r="F33" s="32">
        <v>1</v>
      </c>
      <c r="G33" s="31" t="s">
        <v>127</v>
      </c>
      <c r="H33" s="27"/>
      <c r="I33" s="33">
        <v>29</v>
      </c>
      <c r="J33" s="33" t="s">
        <v>95</v>
      </c>
      <c r="K33" s="33">
        <f t="shared" si="0"/>
        <v>18</v>
      </c>
      <c r="L33" s="33">
        <f t="shared" si="1"/>
        <v>18</v>
      </c>
      <c r="M33" s="27"/>
      <c r="N33" s="27"/>
      <c r="O33" s="27"/>
      <c r="P33" s="27"/>
    </row>
    <row r="34" spans="1:16">
      <c r="A34" s="30">
        <v>2</v>
      </c>
      <c r="B34" s="31">
        <v>1</v>
      </c>
      <c r="C34" s="31" t="str" cm="1">
        <f t="array" ref="C34">INDEX($P$5:$P$7,B34)</f>
        <v>4:00–5:25 م</v>
      </c>
      <c r="D34" s="31">
        <v>3</v>
      </c>
      <c r="E34" s="31" t="s">
        <v>19</v>
      </c>
      <c r="F34" s="32">
        <v>1</v>
      </c>
      <c r="G34" s="31" t="s">
        <v>128</v>
      </c>
      <c r="H34" s="27"/>
      <c r="I34" s="33">
        <v>30</v>
      </c>
      <c r="J34" s="33" t="s">
        <v>95</v>
      </c>
      <c r="K34" s="33">
        <f t="shared" si="0"/>
        <v>18</v>
      </c>
      <c r="L34" s="33">
        <f t="shared" si="1"/>
        <v>18</v>
      </c>
      <c r="M34" s="27"/>
      <c r="N34" s="27"/>
      <c r="O34" s="27"/>
      <c r="P34" s="27"/>
    </row>
    <row r="35" spans="1:16">
      <c r="A35" s="30">
        <v>2</v>
      </c>
      <c r="B35" s="31">
        <v>1</v>
      </c>
      <c r="C35" s="31" t="str" cm="1">
        <f t="array" ref="C35">INDEX($P$5:$P$7,B35)</f>
        <v>4:00–5:25 م</v>
      </c>
      <c r="D35" s="31">
        <v>4</v>
      </c>
      <c r="E35" s="31" t="s">
        <v>19</v>
      </c>
      <c r="F35" s="32">
        <v>1</v>
      </c>
      <c r="G35" s="31" t="s">
        <v>129</v>
      </c>
      <c r="H35" s="27"/>
      <c r="I35" s="33">
        <v>31</v>
      </c>
      <c r="J35" s="33" t="s">
        <v>95</v>
      </c>
      <c r="K35" s="33">
        <f t="shared" si="0"/>
        <v>18</v>
      </c>
      <c r="L35" s="33">
        <f t="shared" si="1"/>
        <v>18</v>
      </c>
      <c r="M35" s="27"/>
      <c r="N35" s="27"/>
      <c r="O35" s="27"/>
      <c r="P35" s="27"/>
    </row>
    <row r="36" spans="1:16">
      <c r="A36" s="30">
        <v>2</v>
      </c>
      <c r="B36" s="31">
        <v>1</v>
      </c>
      <c r="C36" s="31" t="str" cm="1">
        <f t="array" ref="C36">INDEX($P$5:$P$7,B36)</f>
        <v>4:00–5:25 م</v>
      </c>
      <c r="D36" s="31">
        <v>5</v>
      </c>
      <c r="E36" s="31" t="s">
        <v>19</v>
      </c>
      <c r="F36" s="32">
        <v>1</v>
      </c>
      <c r="G36" s="31" t="s">
        <v>130</v>
      </c>
      <c r="H36" s="27"/>
      <c r="I36" s="33">
        <v>32</v>
      </c>
      <c r="J36" s="33" t="s">
        <v>95</v>
      </c>
      <c r="K36" s="33">
        <f t="shared" si="0"/>
        <v>18</v>
      </c>
      <c r="L36" s="33">
        <f t="shared" si="1"/>
        <v>18</v>
      </c>
      <c r="M36" s="27"/>
      <c r="N36" s="27"/>
      <c r="O36" s="27"/>
      <c r="P36" s="27"/>
    </row>
    <row r="37" spans="1:16">
      <c r="A37" s="30">
        <v>2</v>
      </c>
      <c r="B37" s="31">
        <v>1</v>
      </c>
      <c r="C37" s="31" t="str" cm="1">
        <f t="array" ref="C37">INDEX($P$5:$P$7,B37)</f>
        <v>4:00–5:25 م</v>
      </c>
      <c r="D37" s="31">
        <v>6</v>
      </c>
      <c r="E37" s="31" t="s">
        <v>19</v>
      </c>
      <c r="F37" s="32">
        <v>1</v>
      </c>
      <c r="G37" s="31" t="s">
        <v>131</v>
      </c>
      <c r="H37" s="27"/>
      <c r="I37" s="33">
        <v>33</v>
      </c>
      <c r="J37" s="33" t="s">
        <v>95</v>
      </c>
      <c r="K37" s="33">
        <f t="shared" ref="K37:K60" si="2">COUNTIF($G$5:$G$499,I37&amp;" ضد *")+COUNTIF($G$5:$G$499,"* ضد "&amp;I37)</f>
        <v>18</v>
      </c>
      <c r="L37" s="33">
        <f t="shared" ref="L37:L60" si="3">COUNTIF($J$5:$J$60,J37)-1</f>
        <v>18</v>
      </c>
      <c r="M37" s="27"/>
      <c r="N37" s="27"/>
      <c r="O37" s="27"/>
      <c r="P37" s="27"/>
    </row>
    <row r="38" spans="1:16">
      <c r="A38" s="30">
        <v>2</v>
      </c>
      <c r="B38" s="31">
        <v>1</v>
      </c>
      <c r="C38" s="31" t="str" cm="1">
        <f t="array" ref="C38">INDEX($P$5:$P$7,B38)</f>
        <v>4:00–5:25 م</v>
      </c>
      <c r="D38" s="31">
        <v>7</v>
      </c>
      <c r="E38" s="31" t="s">
        <v>19</v>
      </c>
      <c r="F38" s="32">
        <v>1</v>
      </c>
      <c r="G38" s="31" t="s">
        <v>91</v>
      </c>
      <c r="H38" s="27"/>
      <c r="I38" s="33">
        <v>34</v>
      </c>
      <c r="J38" s="33" t="s">
        <v>95</v>
      </c>
      <c r="K38" s="33">
        <f t="shared" si="2"/>
        <v>18</v>
      </c>
      <c r="L38" s="33">
        <f t="shared" si="3"/>
        <v>18</v>
      </c>
      <c r="M38" s="27"/>
      <c r="N38" s="27"/>
      <c r="O38" s="27"/>
      <c r="P38" s="27"/>
    </row>
    <row r="39" spans="1:16">
      <c r="A39" s="30">
        <v>2</v>
      </c>
      <c r="B39" s="31">
        <v>1</v>
      </c>
      <c r="C39" s="31" t="str" cm="1">
        <f t="array" ref="C39">INDEX($P$5:$P$7,B39)</f>
        <v>4:00–5:25 م</v>
      </c>
      <c r="D39" s="31">
        <v>8</v>
      </c>
      <c r="E39" s="31" t="s">
        <v>19</v>
      </c>
      <c r="F39" s="32">
        <v>1</v>
      </c>
      <c r="G39" s="31" t="s">
        <v>79</v>
      </c>
      <c r="H39" s="27"/>
      <c r="I39" s="33">
        <v>35</v>
      </c>
      <c r="J39" s="33" t="s">
        <v>95</v>
      </c>
      <c r="K39" s="33">
        <f t="shared" si="2"/>
        <v>18</v>
      </c>
      <c r="L39" s="33">
        <f t="shared" si="3"/>
        <v>18</v>
      </c>
      <c r="M39" s="27"/>
      <c r="N39" s="27"/>
      <c r="O39" s="27"/>
      <c r="P39" s="27"/>
    </row>
    <row r="40" spans="1:16">
      <c r="A40" s="30">
        <v>2</v>
      </c>
      <c r="B40" s="31">
        <v>1</v>
      </c>
      <c r="C40" s="31" t="str" cm="1">
        <f t="array" ref="C40">INDEX($P$5:$P$7,B40)</f>
        <v>4:00–5:25 م</v>
      </c>
      <c r="D40" s="31">
        <v>9</v>
      </c>
      <c r="E40" s="31" t="s">
        <v>19</v>
      </c>
      <c r="F40" s="32">
        <v>1</v>
      </c>
      <c r="G40" s="31" t="s">
        <v>67</v>
      </c>
      <c r="H40" s="27"/>
      <c r="I40" s="33">
        <v>36</v>
      </c>
      <c r="J40" s="33" t="s">
        <v>95</v>
      </c>
      <c r="K40" s="33">
        <f t="shared" si="2"/>
        <v>18</v>
      </c>
      <c r="L40" s="33">
        <f t="shared" si="3"/>
        <v>18</v>
      </c>
      <c r="M40" s="27"/>
      <c r="N40" s="27"/>
      <c r="O40" s="27"/>
      <c r="P40" s="27"/>
    </row>
    <row r="41" spans="1:16">
      <c r="A41" s="30">
        <v>2</v>
      </c>
      <c r="B41" s="31">
        <v>2</v>
      </c>
      <c r="C41" s="31" t="str" cm="1">
        <f t="array" ref="C41">INDEX($P$5:$P$7,B41)</f>
        <v>5:35–7:00 م</v>
      </c>
      <c r="D41" s="31">
        <v>1</v>
      </c>
      <c r="E41" s="31" t="s">
        <v>95</v>
      </c>
      <c r="F41" s="32">
        <v>1</v>
      </c>
      <c r="G41" s="31" t="s">
        <v>485</v>
      </c>
      <c r="H41" s="27"/>
      <c r="I41" s="33">
        <v>37</v>
      </c>
      <c r="J41" s="33" t="s">
        <v>95</v>
      </c>
      <c r="K41" s="33">
        <f t="shared" si="2"/>
        <v>18</v>
      </c>
      <c r="L41" s="33">
        <f t="shared" si="3"/>
        <v>18</v>
      </c>
      <c r="M41" s="27"/>
      <c r="N41" s="27"/>
      <c r="O41" s="27"/>
      <c r="P41" s="27"/>
    </row>
    <row r="42" spans="1:16">
      <c r="A42" s="30">
        <v>2</v>
      </c>
      <c r="B42" s="31">
        <v>2</v>
      </c>
      <c r="C42" s="31" t="str" cm="1">
        <f t="array" ref="C42">INDEX($P$5:$P$7,B42)</f>
        <v>5:35–7:00 م</v>
      </c>
      <c r="D42" s="31">
        <v>2</v>
      </c>
      <c r="E42" s="31" t="s">
        <v>95</v>
      </c>
      <c r="F42" s="32">
        <v>1</v>
      </c>
      <c r="G42" s="31" t="s">
        <v>456</v>
      </c>
      <c r="H42" s="27"/>
      <c r="I42" s="33">
        <v>38</v>
      </c>
      <c r="J42" s="33" t="s">
        <v>95</v>
      </c>
      <c r="K42" s="33">
        <f t="shared" si="2"/>
        <v>18</v>
      </c>
      <c r="L42" s="33">
        <f t="shared" si="3"/>
        <v>18</v>
      </c>
      <c r="M42" s="27"/>
      <c r="N42" s="27"/>
      <c r="O42" s="27"/>
      <c r="P42" s="27"/>
    </row>
    <row r="43" spans="1:16">
      <c r="A43" s="30">
        <v>2</v>
      </c>
      <c r="B43" s="31">
        <v>2</v>
      </c>
      <c r="C43" s="31" t="str" cm="1">
        <f t="array" ref="C43">INDEX($P$5:$P$7,B43)</f>
        <v>5:35–7:00 م</v>
      </c>
      <c r="D43" s="31">
        <v>3</v>
      </c>
      <c r="E43" s="31" t="s">
        <v>95</v>
      </c>
      <c r="F43" s="32">
        <v>1</v>
      </c>
      <c r="G43" s="31" t="s">
        <v>446</v>
      </c>
      <c r="H43" s="27"/>
      <c r="I43" s="33">
        <v>39</v>
      </c>
      <c r="J43" s="33" t="s">
        <v>174</v>
      </c>
      <c r="K43" s="33">
        <f t="shared" si="2"/>
        <v>17</v>
      </c>
      <c r="L43" s="33">
        <f t="shared" si="3"/>
        <v>17</v>
      </c>
      <c r="M43" s="27"/>
      <c r="N43" s="27"/>
      <c r="O43" s="27"/>
      <c r="P43" s="27"/>
    </row>
    <row r="44" spans="1:16">
      <c r="A44" s="30">
        <v>2</v>
      </c>
      <c r="B44" s="31">
        <v>2</v>
      </c>
      <c r="C44" s="31" t="str" cm="1">
        <f t="array" ref="C44">INDEX($P$5:$P$7,B44)</f>
        <v>5:35–7:00 م</v>
      </c>
      <c r="D44" s="31">
        <v>4</v>
      </c>
      <c r="E44" s="31" t="s">
        <v>95</v>
      </c>
      <c r="F44" s="32">
        <v>1</v>
      </c>
      <c r="G44" s="31" t="s">
        <v>424</v>
      </c>
      <c r="H44" s="27"/>
      <c r="I44" s="33">
        <v>40</v>
      </c>
      <c r="J44" s="33" t="s">
        <v>174</v>
      </c>
      <c r="K44" s="33">
        <f t="shared" si="2"/>
        <v>17</v>
      </c>
      <c r="L44" s="33">
        <f t="shared" si="3"/>
        <v>17</v>
      </c>
      <c r="M44" s="27"/>
      <c r="N44" s="27"/>
      <c r="O44" s="27"/>
      <c r="P44" s="27"/>
    </row>
    <row r="45" spans="1:16">
      <c r="A45" s="30">
        <v>2</v>
      </c>
      <c r="B45" s="31">
        <v>2</v>
      </c>
      <c r="C45" s="31" t="str" cm="1">
        <f t="array" ref="C45">INDEX($P$5:$P$7,B45)</f>
        <v>5:35–7:00 م</v>
      </c>
      <c r="D45" s="31">
        <v>5</v>
      </c>
      <c r="E45" s="31" t="s">
        <v>95</v>
      </c>
      <c r="F45" s="32">
        <v>1</v>
      </c>
      <c r="G45" s="31" t="s">
        <v>425</v>
      </c>
      <c r="H45" s="27"/>
      <c r="I45" s="33">
        <v>41</v>
      </c>
      <c r="J45" s="33" t="s">
        <v>174</v>
      </c>
      <c r="K45" s="33">
        <f t="shared" si="2"/>
        <v>17</v>
      </c>
      <c r="L45" s="33">
        <f t="shared" si="3"/>
        <v>17</v>
      </c>
      <c r="M45" s="27"/>
      <c r="N45" s="27"/>
      <c r="O45" s="27"/>
      <c r="P45" s="27"/>
    </row>
    <row r="46" spans="1:16">
      <c r="A46" s="30">
        <v>2</v>
      </c>
      <c r="B46" s="31">
        <v>2</v>
      </c>
      <c r="C46" s="31" t="str" cm="1">
        <f t="array" ref="C46">INDEX($P$5:$P$7,B46)</f>
        <v>5:35–7:00 م</v>
      </c>
      <c r="D46" s="31">
        <v>6</v>
      </c>
      <c r="E46" s="31" t="s">
        <v>95</v>
      </c>
      <c r="F46" s="32">
        <v>1</v>
      </c>
      <c r="G46" s="31" t="s">
        <v>357</v>
      </c>
      <c r="H46" s="27"/>
      <c r="I46" s="33">
        <v>42</v>
      </c>
      <c r="J46" s="33" t="s">
        <v>174</v>
      </c>
      <c r="K46" s="33">
        <f t="shared" si="2"/>
        <v>17</v>
      </c>
      <c r="L46" s="33">
        <f t="shared" si="3"/>
        <v>17</v>
      </c>
      <c r="M46" s="27"/>
      <c r="N46" s="27"/>
      <c r="O46" s="27"/>
      <c r="P46" s="27"/>
    </row>
    <row r="47" spans="1:16">
      <c r="A47" s="30">
        <v>2</v>
      </c>
      <c r="B47" s="31">
        <v>2</v>
      </c>
      <c r="C47" s="31" t="str" cm="1">
        <f t="array" ref="C47">INDEX($P$5:$P$7,B47)</f>
        <v>5:35–7:00 م</v>
      </c>
      <c r="D47" s="31">
        <v>7</v>
      </c>
      <c r="E47" s="31" t="s">
        <v>95</v>
      </c>
      <c r="F47" s="32">
        <v>1</v>
      </c>
      <c r="G47" s="31" t="s">
        <v>350</v>
      </c>
      <c r="H47" s="27"/>
      <c r="I47" s="33">
        <v>43</v>
      </c>
      <c r="J47" s="33" t="s">
        <v>174</v>
      </c>
      <c r="K47" s="33">
        <f t="shared" si="2"/>
        <v>17</v>
      </c>
      <c r="L47" s="33">
        <f t="shared" si="3"/>
        <v>17</v>
      </c>
      <c r="M47" s="27"/>
      <c r="N47" s="27"/>
      <c r="O47" s="27"/>
      <c r="P47" s="27"/>
    </row>
    <row r="48" spans="1:16">
      <c r="A48" s="30">
        <v>2</v>
      </c>
      <c r="B48" s="31">
        <v>2</v>
      </c>
      <c r="C48" s="31" t="str" cm="1">
        <f t="array" ref="C48">INDEX($P$5:$P$7,B48)</f>
        <v>5:35–7:00 م</v>
      </c>
      <c r="D48" s="31">
        <v>8</v>
      </c>
      <c r="E48" s="31" t="s">
        <v>95</v>
      </c>
      <c r="F48" s="32">
        <v>1</v>
      </c>
      <c r="G48" s="31" t="s">
        <v>340</v>
      </c>
      <c r="H48" s="27"/>
      <c r="I48" s="33">
        <v>44</v>
      </c>
      <c r="J48" s="33" t="s">
        <v>174</v>
      </c>
      <c r="K48" s="33">
        <f t="shared" si="2"/>
        <v>17</v>
      </c>
      <c r="L48" s="33">
        <f t="shared" si="3"/>
        <v>17</v>
      </c>
      <c r="M48" s="27"/>
      <c r="N48" s="27"/>
      <c r="O48" s="27"/>
      <c r="P48" s="27"/>
    </row>
    <row r="49" spans="1:16">
      <c r="A49" s="30">
        <v>2</v>
      </c>
      <c r="B49" s="31">
        <v>2</v>
      </c>
      <c r="C49" s="31" t="str" cm="1">
        <f t="array" ref="C49">INDEX($P$5:$P$7,B49)</f>
        <v>5:35–7:00 م</v>
      </c>
      <c r="D49" s="31">
        <v>9</v>
      </c>
      <c r="E49" s="31" t="s">
        <v>95</v>
      </c>
      <c r="F49" s="32">
        <v>1</v>
      </c>
      <c r="G49" s="31" t="s">
        <v>332</v>
      </c>
      <c r="H49" s="27"/>
      <c r="I49" s="33">
        <v>45</v>
      </c>
      <c r="J49" s="33" t="s">
        <v>174</v>
      </c>
      <c r="K49" s="33">
        <f t="shared" si="2"/>
        <v>17</v>
      </c>
      <c r="L49" s="33">
        <f t="shared" si="3"/>
        <v>17</v>
      </c>
      <c r="M49" s="27"/>
      <c r="N49" s="27"/>
      <c r="O49" s="27"/>
      <c r="P49" s="27"/>
    </row>
    <row r="50" spans="1:16">
      <c r="A50" s="30">
        <v>2</v>
      </c>
      <c r="B50" s="31">
        <v>3</v>
      </c>
      <c r="C50" s="31" t="str" cm="1">
        <f t="array" ref="C50">INDEX($P$5:$P$7,B50)</f>
        <v>7:10–8:35 م</v>
      </c>
      <c r="D50" s="31">
        <v>1</v>
      </c>
      <c r="E50" s="31" t="s">
        <v>174</v>
      </c>
      <c r="F50" s="32">
        <v>1</v>
      </c>
      <c r="G50" s="31" t="s">
        <v>785</v>
      </c>
      <c r="H50" s="27"/>
      <c r="I50" s="33">
        <v>46</v>
      </c>
      <c r="J50" s="33" t="s">
        <v>174</v>
      </c>
      <c r="K50" s="33">
        <f t="shared" si="2"/>
        <v>17</v>
      </c>
      <c r="L50" s="33">
        <f t="shared" si="3"/>
        <v>17</v>
      </c>
      <c r="M50" s="27"/>
      <c r="N50" s="27"/>
      <c r="O50" s="27"/>
      <c r="P50" s="27"/>
    </row>
    <row r="51" spans="1:16">
      <c r="A51" s="30">
        <v>2</v>
      </c>
      <c r="B51" s="31">
        <v>3</v>
      </c>
      <c r="C51" s="31" t="str" cm="1">
        <f t="array" ref="C51">INDEX($P$5:$P$7,B51)</f>
        <v>7:10–8:35 م</v>
      </c>
      <c r="D51" s="31">
        <v>2</v>
      </c>
      <c r="E51" s="31" t="s">
        <v>174</v>
      </c>
      <c r="F51" s="32">
        <v>1</v>
      </c>
      <c r="G51" s="31" t="s">
        <v>800</v>
      </c>
      <c r="H51" s="27"/>
      <c r="I51" s="33">
        <v>47</v>
      </c>
      <c r="J51" s="33" t="s">
        <v>174</v>
      </c>
      <c r="K51" s="33">
        <f t="shared" si="2"/>
        <v>17</v>
      </c>
      <c r="L51" s="33">
        <f t="shared" si="3"/>
        <v>17</v>
      </c>
      <c r="M51" s="27"/>
      <c r="N51" s="27"/>
      <c r="O51" s="27"/>
      <c r="P51" s="27"/>
    </row>
    <row r="52" spans="1:16">
      <c r="A52" s="30">
        <v>2</v>
      </c>
      <c r="B52" s="31">
        <v>3</v>
      </c>
      <c r="C52" s="31" t="str" cm="1">
        <f t="array" ref="C52">INDEX($P$5:$P$7,B52)</f>
        <v>7:10–8:35 م</v>
      </c>
      <c r="D52" s="31">
        <v>3</v>
      </c>
      <c r="E52" s="31" t="s">
        <v>174</v>
      </c>
      <c r="F52" s="32">
        <v>1</v>
      </c>
      <c r="G52" s="31" t="s">
        <v>760</v>
      </c>
      <c r="H52" s="27"/>
      <c r="I52" s="33">
        <v>48</v>
      </c>
      <c r="J52" s="33" t="s">
        <v>174</v>
      </c>
      <c r="K52" s="33">
        <f t="shared" si="2"/>
        <v>17</v>
      </c>
      <c r="L52" s="33">
        <f t="shared" si="3"/>
        <v>17</v>
      </c>
      <c r="M52" s="27"/>
      <c r="N52" s="27"/>
      <c r="O52" s="27"/>
      <c r="P52" s="27"/>
    </row>
    <row r="53" spans="1:16">
      <c r="A53" s="30">
        <v>2</v>
      </c>
      <c r="B53" s="31">
        <v>3</v>
      </c>
      <c r="C53" s="31" t="str" cm="1">
        <f t="array" ref="C53">INDEX($P$5:$P$7,B53)</f>
        <v>7:10–8:35 م</v>
      </c>
      <c r="D53" s="31">
        <v>4</v>
      </c>
      <c r="E53" s="31" t="s">
        <v>174</v>
      </c>
      <c r="F53" s="32">
        <v>1</v>
      </c>
      <c r="G53" s="31" t="s">
        <v>741</v>
      </c>
      <c r="H53" s="27"/>
      <c r="I53" s="33">
        <v>49</v>
      </c>
      <c r="J53" s="33" t="s">
        <v>174</v>
      </c>
      <c r="K53" s="33">
        <f t="shared" si="2"/>
        <v>17</v>
      </c>
      <c r="L53" s="33">
        <f t="shared" si="3"/>
        <v>17</v>
      </c>
      <c r="M53" s="27"/>
      <c r="N53" s="27"/>
      <c r="O53" s="27"/>
      <c r="P53" s="27"/>
    </row>
    <row r="54" spans="1:16">
      <c r="A54" s="30">
        <v>2</v>
      </c>
      <c r="B54" s="31">
        <v>3</v>
      </c>
      <c r="C54" s="31" t="str" cm="1">
        <f t="array" ref="C54">INDEX($P$5:$P$7,B54)</f>
        <v>7:10–8:35 م</v>
      </c>
      <c r="D54" s="31">
        <v>5</v>
      </c>
      <c r="E54" s="31" t="s">
        <v>174</v>
      </c>
      <c r="F54" s="32">
        <v>1</v>
      </c>
      <c r="G54" s="31" t="s">
        <v>721</v>
      </c>
      <c r="H54" s="27"/>
      <c r="I54" s="33">
        <v>50</v>
      </c>
      <c r="J54" s="33" t="s">
        <v>174</v>
      </c>
      <c r="K54" s="33">
        <f t="shared" si="2"/>
        <v>17</v>
      </c>
      <c r="L54" s="33">
        <f t="shared" si="3"/>
        <v>17</v>
      </c>
      <c r="M54" s="27"/>
      <c r="N54" s="27"/>
      <c r="O54" s="27"/>
      <c r="P54" s="27"/>
    </row>
    <row r="55" spans="1:16">
      <c r="A55" s="30">
        <v>2</v>
      </c>
      <c r="B55" s="31">
        <v>3</v>
      </c>
      <c r="C55" s="31" t="str" cm="1">
        <f t="array" ref="C55">INDEX($P$5:$P$7,B55)</f>
        <v>7:10–8:35 م</v>
      </c>
      <c r="D55" s="31">
        <v>6</v>
      </c>
      <c r="E55" s="31" t="s">
        <v>174</v>
      </c>
      <c r="F55" s="32">
        <v>1</v>
      </c>
      <c r="G55" s="31" t="s">
        <v>681</v>
      </c>
      <c r="H55" s="27"/>
      <c r="I55" s="33">
        <v>51</v>
      </c>
      <c r="J55" s="33" t="s">
        <v>174</v>
      </c>
      <c r="K55" s="33">
        <f t="shared" si="2"/>
        <v>17</v>
      </c>
      <c r="L55" s="33">
        <f t="shared" si="3"/>
        <v>17</v>
      </c>
      <c r="M55" s="27"/>
      <c r="N55" s="27"/>
      <c r="O55" s="27"/>
      <c r="P55" s="27"/>
    </row>
    <row r="56" spans="1:16">
      <c r="A56" s="30">
        <v>2</v>
      </c>
      <c r="B56" s="31">
        <v>3</v>
      </c>
      <c r="C56" s="31" t="str" cm="1">
        <f t="array" ref="C56">INDEX($P$5:$P$7,B56)</f>
        <v>7:10–8:35 م</v>
      </c>
      <c r="D56" s="31">
        <v>7</v>
      </c>
      <c r="E56" s="31" t="s">
        <v>174</v>
      </c>
      <c r="F56" s="32">
        <v>1</v>
      </c>
      <c r="G56" s="31" t="s">
        <v>671</v>
      </c>
      <c r="H56" s="27"/>
      <c r="I56" s="33">
        <v>52</v>
      </c>
      <c r="J56" s="33" t="s">
        <v>174</v>
      </c>
      <c r="K56" s="33">
        <f t="shared" si="2"/>
        <v>17</v>
      </c>
      <c r="L56" s="33">
        <f t="shared" si="3"/>
        <v>17</v>
      </c>
      <c r="M56" s="27"/>
      <c r="N56" s="27"/>
      <c r="O56" s="27"/>
      <c r="P56" s="27"/>
    </row>
    <row r="57" spans="1:16">
      <c r="A57" s="30">
        <v>2</v>
      </c>
      <c r="B57" s="31">
        <v>3</v>
      </c>
      <c r="C57" s="31" t="str" cm="1">
        <f t="array" ref="C57">INDEX($P$5:$P$7,B57)</f>
        <v>7:10–8:35 م</v>
      </c>
      <c r="D57" s="31">
        <v>8</v>
      </c>
      <c r="E57" s="31" t="s">
        <v>174</v>
      </c>
      <c r="F57" s="32">
        <v>1</v>
      </c>
      <c r="G57" s="31" t="s">
        <v>659</v>
      </c>
      <c r="H57" s="27"/>
      <c r="I57" s="33">
        <v>53</v>
      </c>
      <c r="J57" s="33" t="s">
        <v>174</v>
      </c>
      <c r="K57" s="33">
        <f t="shared" si="2"/>
        <v>17</v>
      </c>
      <c r="L57" s="33">
        <f t="shared" si="3"/>
        <v>17</v>
      </c>
      <c r="M57" s="27"/>
      <c r="N57" s="27"/>
      <c r="O57" s="27"/>
      <c r="P57" s="27"/>
    </row>
    <row r="58" spans="1:16">
      <c r="A58" s="30">
        <v>2</v>
      </c>
      <c r="B58" s="31">
        <v>3</v>
      </c>
      <c r="C58" s="31" t="str" cm="1">
        <f t="array" ref="C58">INDEX($P$5:$P$7,B58)</f>
        <v>7:10–8:35 م</v>
      </c>
      <c r="D58" s="31">
        <v>9</v>
      </c>
      <c r="E58" s="31" t="s">
        <v>174</v>
      </c>
      <c r="F58" s="32">
        <v>1</v>
      </c>
      <c r="G58" s="31" t="s">
        <v>649</v>
      </c>
      <c r="H58" s="27"/>
      <c r="I58" s="33">
        <v>54</v>
      </c>
      <c r="J58" s="33" t="s">
        <v>174</v>
      </c>
      <c r="K58" s="33">
        <f t="shared" si="2"/>
        <v>17</v>
      </c>
      <c r="L58" s="33">
        <f t="shared" si="3"/>
        <v>17</v>
      </c>
      <c r="M58" s="27"/>
      <c r="N58" s="27"/>
      <c r="O58" s="27"/>
      <c r="P58" s="27"/>
    </row>
    <row r="59" spans="1:16">
      <c r="A59" s="30">
        <v>3</v>
      </c>
      <c r="B59" s="31">
        <v>1</v>
      </c>
      <c r="C59" s="31" t="str" cm="1">
        <f t="array" ref="C59">INDEX($P$5:$P$7,B59)</f>
        <v>4:00–5:25 م</v>
      </c>
      <c r="D59" s="31">
        <v>1</v>
      </c>
      <c r="E59" s="31" t="s">
        <v>19</v>
      </c>
      <c r="F59" s="32">
        <v>1</v>
      </c>
      <c r="G59" s="31" t="s">
        <v>189</v>
      </c>
      <c r="H59" s="27"/>
      <c r="I59" s="33">
        <v>55</v>
      </c>
      <c r="J59" s="33" t="s">
        <v>174</v>
      </c>
      <c r="K59" s="33">
        <f t="shared" si="2"/>
        <v>17</v>
      </c>
      <c r="L59" s="33">
        <f t="shared" si="3"/>
        <v>17</v>
      </c>
      <c r="M59" s="27"/>
      <c r="N59" s="27"/>
      <c r="O59" s="27"/>
      <c r="P59" s="27"/>
    </row>
    <row r="60" spans="1:16">
      <c r="A60" s="30">
        <v>3</v>
      </c>
      <c r="B60" s="31">
        <v>1</v>
      </c>
      <c r="C60" s="31" t="str" cm="1">
        <f t="array" ref="C60">INDEX($P$5:$P$7,B60)</f>
        <v>4:00–5:25 م</v>
      </c>
      <c r="D60" s="31">
        <v>2</v>
      </c>
      <c r="E60" s="31" t="s">
        <v>19</v>
      </c>
      <c r="F60" s="32">
        <v>1</v>
      </c>
      <c r="G60" s="31" t="s">
        <v>190</v>
      </c>
      <c r="H60" s="27"/>
      <c r="I60" s="33">
        <v>56</v>
      </c>
      <c r="J60" s="33" t="s">
        <v>174</v>
      </c>
      <c r="K60" s="33">
        <f t="shared" si="2"/>
        <v>17</v>
      </c>
      <c r="L60" s="33">
        <f t="shared" si="3"/>
        <v>17</v>
      </c>
      <c r="M60" s="27"/>
      <c r="N60" s="27"/>
      <c r="O60" s="27"/>
      <c r="P60" s="27"/>
    </row>
    <row r="61" spans="1:16">
      <c r="A61" s="30">
        <v>3</v>
      </c>
      <c r="B61" s="31">
        <v>1</v>
      </c>
      <c r="C61" s="31" t="str" cm="1">
        <f t="array" ref="C61">INDEX($P$5:$P$7,B61)</f>
        <v>4:00–5:25 م</v>
      </c>
      <c r="D61" s="31">
        <v>3</v>
      </c>
      <c r="E61" s="31" t="s">
        <v>19</v>
      </c>
      <c r="F61" s="32">
        <v>1</v>
      </c>
      <c r="G61" s="31" t="s">
        <v>133</v>
      </c>
      <c r="H61" s="27"/>
      <c r="I61" s="27"/>
      <c r="J61" s="27"/>
      <c r="K61" s="27"/>
      <c r="L61" s="27"/>
      <c r="M61" s="27"/>
      <c r="N61" s="27"/>
      <c r="O61" s="27"/>
      <c r="P61" s="27"/>
    </row>
    <row r="62" spans="1:16">
      <c r="A62" s="30">
        <v>3</v>
      </c>
      <c r="B62" s="31">
        <v>1</v>
      </c>
      <c r="C62" s="31" t="str" cm="1">
        <f t="array" ref="C62">INDEX($P$5:$P$7,B62)</f>
        <v>4:00–5:25 م</v>
      </c>
      <c r="D62" s="31">
        <v>4</v>
      </c>
      <c r="E62" s="31" t="s">
        <v>19</v>
      </c>
      <c r="F62" s="32">
        <v>1</v>
      </c>
      <c r="G62" s="31" t="s">
        <v>134</v>
      </c>
      <c r="H62" s="27"/>
      <c r="I62" s="27"/>
      <c r="J62" s="27"/>
      <c r="K62" s="27"/>
      <c r="L62" s="27"/>
      <c r="M62" s="27"/>
      <c r="N62" s="27"/>
      <c r="O62" s="27"/>
      <c r="P62" s="27"/>
    </row>
    <row r="63" spans="1:16">
      <c r="A63" s="30">
        <v>3</v>
      </c>
      <c r="B63" s="31">
        <v>1</v>
      </c>
      <c r="C63" s="31" t="str" cm="1">
        <f t="array" ref="C63">INDEX($P$5:$P$7,B63)</f>
        <v>4:00–5:25 م</v>
      </c>
      <c r="D63" s="31">
        <v>5</v>
      </c>
      <c r="E63" s="31" t="s">
        <v>19</v>
      </c>
      <c r="F63" s="32">
        <v>1</v>
      </c>
      <c r="G63" s="31" t="s">
        <v>135</v>
      </c>
      <c r="H63" s="27"/>
      <c r="I63" s="27"/>
      <c r="J63" s="27"/>
      <c r="K63" s="27"/>
      <c r="L63" s="27"/>
      <c r="M63" s="27"/>
      <c r="N63" s="27"/>
      <c r="O63" s="27"/>
      <c r="P63" s="27"/>
    </row>
    <row r="64" spans="1:16">
      <c r="A64" s="30">
        <v>3</v>
      </c>
      <c r="B64" s="31">
        <v>1</v>
      </c>
      <c r="C64" s="31" t="str" cm="1">
        <f t="array" ref="C64">INDEX($P$5:$P$7,B64)</f>
        <v>4:00–5:25 م</v>
      </c>
      <c r="D64" s="31">
        <v>6</v>
      </c>
      <c r="E64" s="31" t="s">
        <v>19</v>
      </c>
      <c r="F64" s="32">
        <v>1</v>
      </c>
      <c r="G64" s="31" t="s">
        <v>92</v>
      </c>
      <c r="H64" s="27"/>
      <c r="I64" s="27"/>
      <c r="J64" s="27"/>
      <c r="K64" s="27"/>
      <c r="L64" s="27"/>
      <c r="M64" s="27"/>
      <c r="N64" s="27"/>
      <c r="O64" s="27"/>
      <c r="P64" s="27"/>
    </row>
    <row r="65" spans="1:16">
      <c r="A65" s="30">
        <v>3</v>
      </c>
      <c r="B65" s="31">
        <v>1</v>
      </c>
      <c r="C65" s="31" t="str" cm="1">
        <f t="array" ref="C65">INDEX($P$5:$P$7,B65)</f>
        <v>4:00–5:25 م</v>
      </c>
      <c r="D65" s="31">
        <v>7</v>
      </c>
      <c r="E65" s="31" t="s">
        <v>19</v>
      </c>
      <c r="F65" s="32">
        <v>1</v>
      </c>
      <c r="G65" s="31" t="s">
        <v>80</v>
      </c>
      <c r="H65" s="27"/>
      <c r="I65" s="27"/>
      <c r="J65" s="27"/>
      <c r="K65" s="27"/>
      <c r="L65" s="27"/>
      <c r="M65" s="27"/>
      <c r="N65" s="27"/>
      <c r="O65" s="27"/>
      <c r="P65" s="27"/>
    </row>
    <row r="66" spans="1:16">
      <c r="A66" s="30">
        <v>3</v>
      </c>
      <c r="B66" s="31">
        <v>1</v>
      </c>
      <c r="C66" s="31" t="str" cm="1">
        <f t="array" ref="C66">INDEX($P$5:$P$7,B66)</f>
        <v>4:00–5:25 م</v>
      </c>
      <c r="D66" s="31">
        <v>8</v>
      </c>
      <c r="E66" s="31" t="s">
        <v>19</v>
      </c>
      <c r="F66" s="32">
        <v>1</v>
      </c>
      <c r="G66" s="31" t="s">
        <v>68</v>
      </c>
      <c r="H66" s="27"/>
      <c r="I66" s="27"/>
      <c r="J66" s="27"/>
      <c r="K66" s="27"/>
      <c r="L66" s="27"/>
      <c r="M66" s="27"/>
      <c r="N66" s="27"/>
      <c r="O66" s="27"/>
      <c r="P66" s="27"/>
    </row>
    <row r="67" spans="1:16">
      <c r="A67" s="30">
        <v>3</v>
      </c>
      <c r="B67" s="31">
        <v>1</v>
      </c>
      <c r="C67" s="31" t="str" cm="1">
        <f t="array" ref="C67">INDEX($P$5:$P$7,B67)</f>
        <v>4:00–5:25 م</v>
      </c>
      <c r="D67" s="31">
        <v>9</v>
      </c>
      <c r="E67" s="31" t="s">
        <v>19</v>
      </c>
      <c r="F67" s="32">
        <v>1</v>
      </c>
      <c r="G67" s="31" t="s">
        <v>58</v>
      </c>
      <c r="H67" s="27"/>
      <c r="I67" s="27"/>
      <c r="J67" s="27"/>
      <c r="K67" s="27"/>
      <c r="L67" s="27"/>
      <c r="M67" s="27"/>
      <c r="N67" s="27"/>
      <c r="O67" s="27"/>
      <c r="P67" s="27"/>
    </row>
    <row r="68" spans="1:16">
      <c r="A68" s="30">
        <v>3</v>
      </c>
      <c r="B68" s="31">
        <v>2</v>
      </c>
      <c r="C68" s="31" t="str" cm="1">
        <f t="array" ref="C68">INDEX($P$5:$P$7,B68)</f>
        <v>5:35–7:00 م</v>
      </c>
      <c r="D68" s="31">
        <v>1</v>
      </c>
      <c r="E68" s="31" t="s">
        <v>95</v>
      </c>
      <c r="F68" s="32">
        <v>1</v>
      </c>
      <c r="G68" s="31" t="s">
        <v>455</v>
      </c>
      <c r="H68" s="27"/>
      <c r="I68" s="27"/>
      <c r="J68" s="27"/>
      <c r="K68" s="27"/>
      <c r="L68" s="27"/>
      <c r="M68" s="27"/>
      <c r="N68" s="27"/>
      <c r="O68" s="27"/>
      <c r="P68" s="27"/>
    </row>
    <row r="69" spans="1:16">
      <c r="A69" s="30">
        <v>3</v>
      </c>
      <c r="B69" s="31">
        <v>2</v>
      </c>
      <c r="C69" s="31" t="str" cm="1">
        <f t="array" ref="C69">INDEX($P$5:$P$7,B69)</f>
        <v>5:35–7:00 م</v>
      </c>
      <c r="D69" s="31">
        <v>2</v>
      </c>
      <c r="E69" s="31" t="s">
        <v>95</v>
      </c>
      <c r="F69" s="32">
        <v>1</v>
      </c>
      <c r="G69" s="31" t="s">
        <v>486</v>
      </c>
      <c r="H69" s="27"/>
      <c r="I69" s="27"/>
      <c r="J69" s="27"/>
      <c r="K69" s="27"/>
      <c r="L69" s="27"/>
      <c r="M69" s="27"/>
      <c r="N69" s="27"/>
      <c r="O69" s="27"/>
      <c r="P69" s="27"/>
    </row>
    <row r="70" spans="1:16">
      <c r="A70" s="30">
        <v>3</v>
      </c>
      <c r="B70" s="31">
        <v>2</v>
      </c>
      <c r="C70" s="31" t="str" cm="1">
        <f t="array" ref="C70">INDEX($P$5:$P$7,B70)</f>
        <v>5:35–7:00 م</v>
      </c>
      <c r="D70" s="31">
        <v>3</v>
      </c>
      <c r="E70" s="31" t="s">
        <v>95</v>
      </c>
      <c r="F70" s="32">
        <v>1</v>
      </c>
      <c r="G70" s="31" t="s">
        <v>426</v>
      </c>
      <c r="H70" s="27"/>
      <c r="I70" s="27"/>
      <c r="J70" s="27"/>
      <c r="K70" s="27"/>
      <c r="L70" s="27"/>
      <c r="M70" s="27"/>
      <c r="N70" s="27"/>
      <c r="O70" s="27"/>
      <c r="P70" s="27"/>
    </row>
    <row r="71" spans="1:16">
      <c r="A71" s="30">
        <v>3</v>
      </c>
      <c r="B71" s="31">
        <v>2</v>
      </c>
      <c r="C71" s="31" t="str" cm="1">
        <f t="array" ref="C71">INDEX($P$5:$P$7,B71)</f>
        <v>5:35–7:00 م</v>
      </c>
      <c r="D71" s="31">
        <v>4</v>
      </c>
      <c r="E71" s="31" t="s">
        <v>95</v>
      </c>
      <c r="F71" s="32">
        <v>1</v>
      </c>
      <c r="G71" s="31" t="s">
        <v>427</v>
      </c>
      <c r="H71" s="27"/>
      <c r="I71" s="27"/>
      <c r="J71" s="27"/>
      <c r="K71" s="27"/>
      <c r="L71" s="27"/>
      <c r="M71" s="27"/>
      <c r="N71" s="27"/>
      <c r="O71" s="27"/>
      <c r="P71" s="27"/>
    </row>
    <row r="72" spans="1:16">
      <c r="A72" s="30">
        <v>3</v>
      </c>
      <c r="B72" s="31">
        <v>2</v>
      </c>
      <c r="C72" s="31" t="str" cm="1">
        <f t="array" ref="C72">INDEX($P$5:$P$7,B72)</f>
        <v>5:35–7:00 م</v>
      </c>
      <c r="D72" s="31">
        <v>5</v>
      </c>
      <c r="E72" s="31" t="s">
        <v>95</v>
      </c>
      <c r="F72" s="32">
        <v>1</v>
      </c>
      <c r="G72" s="31" t="s">
        <v>428</v>
      </c>
      <c r="H72" s="27"/>
      <c r="I72" s="27"/>
      <c r="J72" s="27"/>
      <c r="K72" s="27"/>
      <c r="L72" s="27"/>
      <c r="M72" s="27"/>
      <c r="N72" s="27"/>
      <c r="O72" s="27"/>
      <c r="P72" s="27"/>
    </row>
    <row r="73" spans="1:16">
      <c r="A73" s="30">
        <v>3</v>
      </c>
      <c r="B73" s="31">
        <v>2</v>
      </c>
      <c r="C73" s="31" t="str" cm="1">
        <f t="array" ref="C73">INDEX($P$5:$P$7,B73)</f>
        <v>5:35–7:00 م</v>
      </c>
      <c r="D73" s="31">
        <v>6</v>
      </c>
      <c r="E73" s="31" t="s">
        <v>95</v>
      </c>
      <c r="F73" s="32">
        <v>1</v>
      </c>
      <c r="G73" s="31" t="s">
        <v>429</v>
      </c>
      <c r="H73" s="27"/>
      <c r="I73" s="27"/>
      <c r="J73" s="27"/>
      <c r="K73" s="27"/>
      <c r="L73" s="27"/>
      <c r="M73" s="27"/>
      <c r="N73" s="27"/>
      <c r="O73" s="27"/>
      <c r="P73" s="27"/>
    </row>
    <row r="74" spans="1:16">
      <c r="A74" s="30">
        <v>3</v>
      </c>
      <c r="B74" s="31">
        <v>2</v>
      </c>
      <c r="C74" s="31" t="str" cm="1">
        <f t="array" ref="C74">INDEX($P$5:$P$7,B74)</f>
        <v>5:35–7:00 م</v>
      </c>
      <c r="D74" s="31">
        <v>7</v>
      </c>
      <c r="E74" s="31" t="s">
        <v>95</v>
      </c>
      <c r="F74" s="32">
        <v>1</v>
      </c>
      <c r="G74" s="31" t="s">
        <v>336</v>
      </c>
      <c r="H74" s="27"/>
      <c r="I74" s="27"/>
      <c r="J74" s="27"/>
      <c r="K74" s="27"/>
      <c r="L74" s="27"/>
      <c r="M74" s="27"/>
      <c r="N74" s="27"/>
      <c r="O74" s="27"/>
      <c r="P74" s="27"/>
    </row>
    <row r="75" spans="1:16">
      <c r="A75" s="30">
        <v>3</v>
      </c>
      <c r="B75" s="31">
        <v>2</v>
      </c>
      <c r="C75" s="31" t="str" cm="1">
        <f t="array" ref="C75">INDEX($P$5:$P$7,B75)</f>
        <v>5:35–7:00 م</v>
      </c>
      <c r="D75" s="31">
        <v>8</v>
      </c>
      <c r="E75" s="31" t="s">
        <v>95</v>
      </c>
      <c r="F75" s="32">
        <v>1</v>
      </c>
      <c r="G75" s="31" t="s">
        <v>333</v>
      </c>
      <c r="H75" s="27"/>
      <c r="I75" s="27"/>
      <c r="J75" s="27"/>
      <c r="K75" s="27"/>
      <c r="L75" s="27"/>
      <c r="M75" s="27"/>
      <c r="N75" s="27"/>
      <c r="O75" s="27"/>
      <c r="P75" s="27"/>
    </row>
    <row r="76" spans="1:16">
      <c r="A76" s="30">
        <v>3</v>
      </c>
      <c r="B76" s="31">
        <v>2</v>
      </c>
      <c r="C76" s="31" t="str" cm="1">
        <f t="array" ref="C76">INDEX($P$5:$P$7,B76)</f>
        <v>5:35–7:00 م</v>
      </c>
      <c r="D76" s="31">
        <v>9</v>
      </c>
      <c r="E76" s="31" t="s">
        <v>95</v>
      </c>
      <c r="F76" s="32">
        <v>1</v>
      </c>
      <c r="G76" s="31" t="s">
        <v>325</v>
      </c>
      <c r="H76" s="27"/>
      <c r="I76" s="27"/>
      <c r="J76" s="27"/>
      <c r="K76" s="27"/>
      <c r="L76" s="27"/>
      <c r="M76" s="27"/>
      <c r="N76" s="27"/>
      <c r="O76" s="27"/>
      <c r="P76" s="27"/>
    </row>
    <row r="77" spans="1:16">
      <c r="A77" s="30">
        <v>3</v>
      </c>
      <c r="B77" s="31">
        <v>3</v>
      </c>
      <c r="C77" s="31" t="str" cm="1">
        <f t="array" ref="C77">INDEX($P$5:$P$7,B77)</f>
        <v>7:10–8:35 م</v>
      </c>
      <c r="D77" s="31">
        <v>1</v>
      </c>
      <c r="E77" s="31" t="s">
        <v>174</v>
      </c>
      <c r="F77" s="32">
        <v>1</v>
      </c>
      <c r="G77" s="31" t="s">
        <v>771</v>
      </c>
      <c r="H77" s="27"/>
      <c r="I77" s="27"/>
      <c r="J77" s="27"/>
      <c r="K77" s="27"/>
      <c r="L77" s="27"/>
      <c r="M77" s="27"/>
      <c r="N77" s="27"/>
      <c r="O77" s="27"/>
      <c r="P77" s="27"/>
    </row>
    <row r="78" spans="1:16">
      <c r="A78" s="30">
        <v>3</v>
      </c>
      <c r="B78" s="31">
        <v>3</v>
      </c>
      <c r="C78" s="31" t="str" cm="1">
        <f t="array" ref="C78">INDEX($P$5:$P$7,B78)</f>
        <v>7:10–8:35 م</v>
      </c>
      <c r="D78" s="31">
        <v>2</v>
      </c>
      <c r="E78" s="31" t="s">
        <v>174</v>
      </c>
      <c r="F78" s="32">
        <v>1</v>
      </c>
      <c r="G78" s="31" t="s">
        <v>773</v>
      </c>
      <c r="H78" s="27"/>
      <c r="I78" s="27"/>
      <c r="J78" s="27"/>
      <c r="K78" s="27"/>
      <c r="L78" s="27"/>
      <c r="M78" s="27"/>
      <c r="N78" s="27"/>
      <c r="O78" s="27"/>
      <c r="P78" s="27"/>
    </row>
    <row r="79" spans="1:16">
      <c r="A79" s="30">
        <v>3</v>
      </c>
      <c r="B79" s="31">
        <v>3</v>
      </c>
      <c r="C79" s="31" t="str" cm="1">
        <f t="array" ref="C79">INDEX($P$5:$P$7,B79)</f>
        <v>7:10–8:35 م</v>
      </c>
      <c r="D79" s="31">
        <v>3</v>
      </c>
      <c r="E79" s="31" t="s">
        <v>174</v>
      </c>
      <c r="F79" s="32">
        <v>1</v>
      </c>
      <c r="G79" s="31" t="s">
        <v>801</v>
      </c>
      <c r="H79" s="27"/>
      <c r="I79" s="27"/>
      <c r="J79" s="27"/>
      <c r="K79" s="27"/>
      <c r="L79" s="27"/>
      <c r="M79" s="27"/>
      <c r="N79" s="27"/>
      <c r="O79" s="27"/>
      <c r="P79" s="27"/>
    </row>
    <row r="80" spans="1:16">
      <c r="A80" s="30">
        <v>3</v>
      </c>
      <c r="B80" s="31">
        <v>3</v>
      </c>
      <c r="C80" s="31" t="str" cm="1">
        <f t="array" ref="C80">INDEX($P$5:$P$7,B80)</f>
        <v>7:10–8:35 م</v>
      </c>
      <c r="D80" s="31">
        <v>4</v>
      </c>
      <c r="E80" s="31" t="s">
        <v>174</v>
      </c>
      <c r="F80" s="32">
        <v>1</v>
      </c>
      <c r="G80" s="31" t="s">
        <v>722</v>
      </c>
      <c r="H80" s="27"/>
      <c r="I80" s="27"/>
      <c r="J80" s="27"/>
      <c r="K80" s="27"/>
      <c r="L80" s="27"/>
      <c r="M80" s="27"/>
      <c r="N80" s="27"/>
      <c r="O80" s="27"/>
      <c r="P80" s="27"/>
    </row>
    <row r="81" spans="1:16">
      <c r="A81" s="30">
        <v>3</v>
      </c>
      <c r="B81" s="31">
        <v>3</v>
      </c>
      <c r="C81" s="31" t="str" cm="1">
        <f t="array" ref="C81">INDEX($P$5:$P$7,B81)</f>
        <v>7:10–8:35 م</v>
      </c>
      <c r="D81" s="31">
        <v>5</v>
      </c>
      <c r="E81" s="31" t="s">
        <v>174</v>
      </c>
      <c r="F81" s="32">
        <v>1</v>
      </c>
      <c r="G81" s="31" t="s">
        <v>673</v>
      </c>
      <c r="H81" s="27"/>
      <c r="I81" s="27"/>
      <c r="J81" s="27"/>
      <c r="K81" s="27"/>
      <c r="L81" s="27"/>
      <c r="M81" s="27"/>
      <c r="N81" s="27"/>
      <c r="O81" s="27"/>
      <c r="P81" s="27"/>
    </row>
    <row r="82" spans="1:16">
      <c r="A82" s="30">
        <v>3</v>
      </c>
      <c r="B82" s="31">
        <v>3</v>
      </c>
      <c r="C82" s="31" t="str" cm="1">
        <f t="array" ref="C82">INDEX($P$5:$P$7,B82)</f>
        <v>7:10–8:35 م</v>
      </c>
      <c r="D82" s="31">
        <v>6</v>
      </c>
      <c r="E82" s="31" t="s">
        <v>174</v>
      </c>
      <c r="F82" s="32">
        <v>1</v>
      </c>
      <c r="G82" s="31" t="s">
        <v>662</v>
      </c>
      <c r="H82" s="27"/>
      <c r="I82" s="27"/>
      <c r="J82" s="27"/>
      <c r="K82" s="27"/>
      <c r="L82" s="27"/>
      <c r="M82" s="27"/>
      <c r="N82" s="27"/>
      <c r="O82" s="27"/>
      <c r="P82" s="27"/>
    </row>
    <row r="83" spans="1:16">
      <c r="A83" s="30">
        <v>3</v>
      </c>
      <c r="B83" s="31">
        <v>3</v>
      </c>
      <c r="C83" s="31" t="str" cm="1">
        <f t="array" ref="C83">INDEX($P$5:$P$7,B83)</f>
        <v>7:10–8:35 م</v>
      </c>
      <c r="D83" s="31">
        <v>7</v>
      </c>
      <c r="E83" s="31" t="s">
        <v>174</v>
      </c>
      <c r="F83" s="32">
        <v>1</v>
      </c>
      <c r="G83" s="31" t="s">
        <v>655</v>
      </c>
      <c r="H83" s="27"/>
      <c r="I83" s="27"/>
      <c r="J83" s="27"/>
      <c r="K83" s="27"/>
      <c r="L83" s="27"/>
      <c r="M83" s="27"/>
      <c r="N83" s="27"/>
      <c r="O83" s="27"/>
      <c r="P83" s="27"/>
    </row>
    <row r="84" spans="1:16">
      <c r="A84" s="30">
        <v>3</v>
      </c>
      <c r="B84" s="31">
        <v>3</v>
      </c>
      <c r="C84" s="31" t="str" cm="1">
        <f t="array" ref="C84">INDEX($P$5:$P$7,B84)</f>
        <v>7:10–8:35 م</v>
      </c>
      <c r="D84" s="31">
        <v>8</v>
      </c>
      <c r="E84" s="31" t="s">
        <v>174</v>
      </c>
      <c r="F84" s="32">
        <v>1</v>
      </c>
      <c r="G84" s="31" t="s">
        <v>650</v>
      </c>
      <c r="H84" s="27"/>
      <c r="I84" s="27"/>
      <c r="J84" s="27"/>
      <c r="K84" s="27"/>
      <c r="L84" s="27"/>
      <c r="M84" s="27"/>
      <c r="N84" s="27"/>
      <c r="O84" s="27"/>
      <c r="P84" s="27"/>
    </row>
    <row r="85" spans="1:16">
      <c r="A85" s="30">
        <v>3</v>
      </c>
      <c r="B85" s="31">
        <v>3</v>
      </c>
      <c r="C85" s="31" t="str" cm="1">
        <f t="array" ref="C85">INDEX($P$5:$P$7,B85)</f>
        <v>7:10–8:35 م</v>
      </c>
      <c r="D85" s="31">
        <v>9</v>
      </c>
      <c r="E85" s="31" t="s">
        <v>174</v>
      </c>
      <c r="F85" s="32">
        <v>1</v>
      </c>
      <c r="G85" s="31" t="s">
        <v>640</v>
      </c>
      <c r="H85" s="27"/>
      <c r="I85" s="27"/>
      <c r="J85" s="27"/>
      <c r="K85" s="27"/>
      <c r="L85" s="27"/>
      <c r="M85" s="27"/>
      <c r="N85" s="27"/>
      <c r="O85" s="27"/>
      <c r="P85" s="27"/>
    </row>
    <row r="86" spans="1:16">
      <c r="A86" s="30">
        <v>4</v>
      </c>
      <c r="B86" s="31">
        <v>1</v>
      </c>
      <c r="C86" s="31" t="str" cm="1">
        <f t="array" ref="C86">INDEX($P$5:$P$7,B86)</f>
        <v>4:00–5:25 م</v>
      </c>
      <c r="D86" s="31">
        <v>1</v>
      </c>
      <c r="E86" s="31" t="s">
        <v>19</v>
      </c>
      <c r="F86" s="32">
        <v>1</v>
      </c>
      <c r="G86" s="31" t="s">
        <v>132</v>
      </c>
      <c r="H86" s="27"/>
      <c r="I86" s="27"/>
      <c r="J86" s="27"/>
      <c r="K86" s="27"/>
      <c r="L86" s="27"/>
      <c r="M86" s="27"/>
      <c r="N86" s="27"/>
      <c r="O86" s="27"/>
      <c r="P86" s="27"/>
    </row>
    <row r="87" spans="1:16">
      <c r="A87" s="30">
        <v>4</v>
      </c>
      <c r="B87" s="31">
        <v>1</v>
      </c>
      <c r="C87" s="31" t="str" cm="1">
        <f t="array" ref="C87">INDEX($P$5:$P$7,B87)</f>
        <v>4:00–5:25 م</v>
      </c>
      <c r="D87" s="31">
        <v>2</v>
      </c>
      <c r="E87" s="31" t="s">
        <v>19</v>
      </c>
      <c r="F87" s="32">
        <v>1</v>
      </c>
      <c r="G87" s="31" t="s">
        <v>176</v>
      </c>
      <c r="H87" s="27"/>
      <c r="I87" s="27"/>
      <c r="J87" s="27"/>
      <c r="K87" s="27"/>
      <c r="L87" s="27"/>
      <c r="M87" s="27"/>
      <c r="N87" s="27"/>
      <c r="O87" s="27"/>
      <c r="P87" s="27"/>
    </row>
    <row r="88" spans="1:16">
      <c r="A88" s="30">
        <v>4</v>
      </c>
      <c r="B88" s="31">
        <v>1</v>
      </c>
      <c r="C88" s="31" t="str" cm="1">
        <f t="array" ref="C88">INDEX($P$5:$P$7,B88)</f>
        <v>4:00–5:25 م</v>
      </c>
      <c r="D88" s="31">
        <v>3</v>
      </c>
      <c r="E88" s="31" t="s">
        <v>19</v>
      </c>
      <c r="F88" s="32">
        <v>1</v>
      </c>
      <c r="G88" s="31" t="s">
        <v>191</v>
      </c>
      <c r="H88" s="27"/>
      <c r="I88" s="27"/>
      <c r="J88" s="27"/>
      <c r="K88" s="27"/>
      <c r="L88" s="27"/>
      <c r="M88" s="27"/>
      <c r="N88" s="27"/>
      <c r="O88" s="27"/>
      <c r="P88" s="27"/>
    </row>
    <row r="89" spans="1:16">
      <c r="A89" s="30">
        <v>4</v>
      </c>
      <c r="B89" s="31">
        <v>1</v>
      </c>
      <c r="C89" s="31" t="str" cm="1">
        <f t="array" ref="C89">INDEX($P$5:$P$7,B89)</f>
        <v>4:00–5:25 م</v>
      </c>
      <c r="D89" s="31">
        <v>4</v>
      </c>
      <c r="E89" s="31" t="s">
        <v>19</v>
      </c>
      <c r="F89" s="32">
        <v>1</v>
      </c>
      <c r="G89" s="31" t="s">
        <v>138</v>
      </c>
      <c r="H89" s="27"/>
      <c r="I89" s="27"/>
      <c r="J89" s="27"/>
      <c r="K89" s="27"/>
      <c r="L89" s="27"/>
      <c r="M89" s="27"/>
      <c r="N89" s="27"/>
      <c r="O89" s="27"/>
      <c r="P89" s="27"/>
    </row>
    <row r="90" spans="1:16">
      <c r="A90" s="30">
        <v>4</v>
      </c>
      <c r="B90" s="31">
        <v>1</v>
      </c>
      <c r="C90" s="31" t="str" cm="1">
        <f t="array" ref="C90">INDEX($P$5:$P$7,B90)</f>
        <v>4:00–5:25 م</v>
      </c>
      <c r="D90" s="31">
        <v>5</v>
      </c>
      <c r="E90" s="31" t="s">
        <v>19</v>
      </c>
      <c r="F90" s="32">
        <v>1</v>
      </c>
      <c r="G90" s="31" t="s">
        <v>93</v>
      </c>
      <c r="H90" s="27"/>
      <c r="I90" s="27"/>
      <c r="J90" s="27"/>
      <c r="K90" s="27"/>
      <c r="L90" s="27"/>
      <c r="M90" s="27"/>
      <c r="N90" s="27"/>
      <c r="O90" s="27"/>
      <c r="P90" s="27"/>
    </row>
    <row r="91" spans="1:16">
      <c r="A91" s="30">
        <v>4</v>
      </c>
      <c r="B91" s="31">
        <v>1</v>
      </c>
      <c r="C91" s="31" t="str" cm="1">
        <f t="array" ref="C91">INDEX($P$5:$P$7,B91)</f>
        <v>4:00–5:25 م</v>
      </c>
      <c r="D91" s="31">
        <v>6</v>
      </c>
      <c r="E91" s="31" t="s">
        <v>19</v>
      </c>
      <c r="F91" s="32">
        <v>1</v>
      </c>
      <c r="G91" s="31" t="s">
        <v>81</v>
      </c>
      <c r="H91" s="27"/>
      <c r="I91" s="27"/>
      <c r="J91" s="27"/>
      <c r="K91" s="27"/>
      <c r="L91" s="27"/>
      <c r="M91" s="27"/>
      <c r="N91" s="27"/>
      <c r="O91" s="27"/>
      <c r="P91" s="27"/>
    </row>
    <row r="92" spans="1:16">
      <c r="A92" s="30">
        <v>4</v>
      </c>
      <c r="B92" s="31">
        <v>1</v>
      </c>
      <c r="C92" s="31" t="str" cm="1">
        <f t="array" ref="C92">INDEX($P$5:$P$7,B92)</f>
        <v>4:00–5:25 م</v>
      </c>
      <c r="D92" s="31">
        <v>7</v>
      </c>
      <c r="E92" s="31" t="s">
        <v>19</v>
      </c>
      <c r="F92" s="32">
        <v>1</v>
      </c>
      <c r="G92" s="31" t="s">
        <v>69</v>
      </c>
      <c r="H92" s="27"/>
      <c r="I92" s="27"/>
      <c r="J92" s="27"/>
      <c r="K92" s="27"/>
      <c r="L92" s="27"/>
      <c r="M92" s="27"/>
      <c r="N92" s="27"/>
      <c r="O92" s="27"/>
      <c r="P92" s="27"/>
    </row>
    <row r="93" spans="1:16">
      <c r="A93" s="30">
        <v>4</v>
      </c>
      <c r="B93" s="31">
        <v>1</v>
      </c>
      <c r="C93" s="31" t="str" cm="1">
        <f t="array" ref="C93">INDEX($P$5:$P$7,B93)</f>
        <v>4:00–5:25 م</v>
      </c>
      <c r="D93" s="31">
        <v>8</v>
      </c>
      <c r="E93" s="31" t="s">
        <v>19</v>
      </c>
      <c r="F93" s="32">
        <v>1</v>
      </c>
      <c r="G93" s="31" t="s">
        <v>59</v>
      </c>
      <c r="H93" s="27"/>
      <c r="I93" s="27"/>
      <c r="J93" s="27"/>
      <c r="K93" s="27"/>
      <c r="L93" s="27"/>
      <c r="M93" s="27"/>
      <c r="N93" s="27"/>
      <c r="O93" s="27"/>
      <c r="P93" s="27"/>
    </row>
    <row r="94" spans="1:16">
      <c r="A94" s="30">
        <v>4</v>
      </c>
      <c r="B94" s="31">
        <v>1</v>
      </c>
      <c r="C94" s="31" t="str" cm="1">
        <f t="array" ref="C94">INDEX($P$5:$P$7,B94)</f>
        <v>4:00–5:25 م</v>
      </c>
      <c r="D94" s="31">
        <v>9</v>
      </c>
      <c r="E94" s="31" t="s">
        <v>19</v>
      </c>
      <c r="F94" s="32">
        <v>1</v>
      </c>
      <c r="G94" s="31" t="s">
        <v>50</v>
      </c>
      <c r="H94" s="27"/>
      <c r="I94" s="27"/>
      <c r="J94" s="27"/>
      <c r="K94" s="27"/>
      <c r="L94" s="27"/>
      <c r="M94" s="27"/>
      <c r="N94" s="27"/>
      <c r="O94" s="27"/>
      <c r="P94" s="27"/>
    </row>
    <row r="95" spans="1:16">
      <c r="A95" s="30">
        <v>4</v>
      </c>
      <c r="B95" s="31">
        <v>2</v>
      </c>
      <c r="C95" s="31" t="str" cm="1">
        <f t="array" ref="C95">INDEX($P$5:$P$7,B95)</f>
        <v>5:35–7:00 م</v>
      </c>
      <c r="D95" s="31">
        <v>1</v>
      </c>
      <c r="E95" s="31" t="s">
        <v>95</v>
      </c>
      <c r="F95" s="32">
        <v>1</v>
      </c>
      <c r="G95" s="31" t="s">
        <v>457</v>
      </c>
      <c r="H95" s="27"/>
      <c r="I95" s="27"/>
      <c r="J95" s="27"/>
      <c r="K95" s="27"/>
      <c r="L95" s="27"/>
      <c r="M95" s="27"/>
      <c r="N95" s="27"/>
      <c r="O95" s="27"/>
      <c r="P95" s="27"/>
    </row>
    <row r="96" spans="1:16">
      <c r="A96" s="30">
        <v>4</v>
      </c>
      <c r="B96" s="31">
        <v>2</v>
      </c>
      <c r="C96" s="31" t="str" cm="1">
        <f t="array" ref="C96">INDEX($P$5:$P$7,B96)</f>
        <v>5:35–7:00 م</v>
      </c>
      <c r="D96" s="31">
        <v>2</v>
      </c>
      <c r="E96" s="31" t="s">
        <v>95</v>
      </c>
      <c r="F96" s="32">
        <v>1</v>
      </c>
      <c r="G96" s="31" t="s">
        <v>458</v>
      </c>
      <c r="H96" s="27"/>
      <c r="I96" s="27"/>
      <c r="J96" s="27"/>
      <c r="K96" s="27"/>
      <c r="L96" s="27"/>
      <c r="M96" s="27"/>
      <c r="N96" s="27"/>
      <c r="O96" s="27"/>
      <c r="P96" s="27"/>
    </row>
    <row r="97" spans="1:16">
      <c r="A97" s="30">
        <v>4</v>
      </c>
      <c r="B97" s="31">
        <v>2</v>
      </c>
      <c r="C97" s="31" t="str" cm="1">
        <f t="array" ref="C97">INDEX($P$5:$P$7,B97)</f>
        <v>5:35–7:00 م</v>
      </c>
      <c r="D97" s="31">
        <v>3</v>
      </c>
      <c r="E97" s="31" t="s">
        <v>95</v>
      </c>
      <c r="F97" s="32">
        <v>1</v>
      </c>
      <c r="G97" s="31" t="s">
        <v>487</v>
      </c>
      <c r="H97" s="27"/>
      <c r="I97" s="27"/>
      <c r="J97" s="27"/>
      <c r="K97" s="27"/>
      <c r="L97" s="27"/>
      <c r="M97" s="27"/>
      <c r="N97" s="27"/>
      <c r="O97" s="27"/>
      <c r="P97" s="27"/>
    </row>
    <row r="98" spans="1:16">
      <c r="A98" s="30">
        <v>4</v>
      </c>
      <c r="B98" s="31">
        <v>2</v>
      </c>
      <c r="C98" s="31" t="str" cm="1">
        <f t="array" ref="C98">INDEX($P$5:$P$7,B98)</f>
        <v>5:35–7:00 م</v>
      </c>
      <c r="D98" s="31">
        <v>4</v>
      </c>
      <c r="E98" s="31" t="s">
        <v>95</v>
      </c>
      <c r="F98" s="32">
        <v>1</v>
      </c>
      <c r="G98" s="31" t="s">
        <v>376</v>
      </c>
      <c r="H98" s="27"/>
      <c r="I98" s="27"/>
      <c r="J98" s="27"/>
      <c r="K98" s="27"/>
      <c r="L98" s="27"/>
      <c r="M98" s="27"/>
      <c r="N98" s="27"/>
      <c r="O98" s="27"/>
      <c r="P98" s="27"/>
    </row>
    <row r="99" spans="1:16">
      <c r="A99" s="30">
        <v>4</v>
      </c>
      <c r="B99" s="31">
        <v>2</v>
      </c>
      <c r="C99" s="31" t="str" cm="1">
        <f t="array" ref="C99">INDEX($P$5:$P$7,B99)</f>
        <v>5:35–7:00 م</v>
      </c>
      <c r="D99" s="31">
        <v>5</v>
      </c>
      <c r="E99" s="31" t="s">
        <v>95</v>
      </c>
      <c r="F99" s="32">
        <v>1</v>
      </c>
      <c r="G99" s="31" t="s">
        <v>377</v>
      </c>
      <c r="H99" s="27"/>
      <c r="I99" s="27"/>
      <c r="J99" s="27"/>
      <c r="K99" s="27"/>
      <c r="L99" s="27"/>
      <c r="M99" s="27"/>
      <c r="N99" s="27"/>
      <c r="O99" s="27"/>
      <c r="P99" s="27"/>
    </row>
    <row r="100" spans="1:16">
      <c r="A100" s="30">
        <v>4</v>
      </c>
      <c r="B100" s="31">
        <v>2</v>
      </c>
      <c r="C100" s="31" t="str" cm="1">
        <f t="array" ref="C100">INDEX($P$5:$P$7,B100)</f>
        <v>5:35–7:00 م</v>
      </c>
      <c r="D100" s="31">
        <v>6</v>
      </c>
      <c r="E100" s="31" t="s">
        <v>95</v>
      </c>
      <c r="F100" s="32">
        <v>1</v>
      </c>
      <c r="G100" s="31" t="s">
        <v>378</v>
      </c>
      <c r="H100" s="27"/>
      <c r="I100" s="27"/>
      <c r="J100" s="27"/>
      <c r="K100" s="27"/>
      <c r="L100" s="27"/>
      <c r="M100" s="27"/>
      <c r="N100" s="27"/>
      <c r="O100" s="27"/>
      <c r="P100" s="27"/>
    </row>
    <row r="101" spans="1:16">
      <c r="A101" s="30">
        <v>4</v>
      </c>
      <c r="B101" s="31">
        <v>2</v>
      </c>
      <c r="C101" s="31" t="str" cm="1">
        <f t="array" ref="C101">INDEX($P$5:$P$7,B101)</f>
        <v>5:35–7:00 م</v>
      </c>
      <c r="D101" s="31">
        <v>7</v>
      </c>
      <c r="E101" s="31" t="s">
        <v>95</v>
      </c>
      <c r="F101" s="32">
        <v>1</v>
      </c>
      <c r="G101" s="31" t="s">
        <v>328</v>
      </c>
      <c r="H101" s="27"/>
      <c r="I101" s="27"/>
      <c r="J101" s="27"/>
      <c r="K101" s="27"/>
      <c r="L101" s="27"/>
      <c r="M101" s="27"/>
      <c r="N101" s="27"/>
      <c r="O101" s="27"/>
      <c r="P101" s="27"/>
    </row>
    <row r="102" spans="1:16">
      <c r="A102" s="30">
        <v>4</v>
      </c>
      <c r="B102" s="31">
        <v>2</v>
      </c>
      <c r="C102" s="31" t="str" cm="1">
        <f t="array" ref="C102">INDEX($P$5:$P$7,B102)</f>
        <v>5:35–7:00 م</v>
      </c>
      <c r="D102" s="31">
        <v>8</v>
      </c>
      <c r="E102" s="31" t="s">
        <v>95</v>
      </c>
      <c r="F102" s="32">
        <v>1</v>
      </c>
      <c r="G102" s="31" t="s">
        <v>326</v>
      </c>
      <c r="H102" s="27"/>
      <c r="I102" s="27"/>
      <c r="J102" s="27"/>
      <c r="K102" s="27"/>
      <c r="L102" s="27"/>
      <c r="M102" s="27"/>
      <c r="N102" s="27"/>
      <c r="O102" s="27"/>
      <c r="P102" s="27"/>
    </row>
    <row r="103" spans="1:16">
      <c r="A103" s="30">
        <v>4</v>
      </c>
      <c r="B103" s="31">
        <v>2</v>
      </c>
      <c r="C103" s="31" t="str" cm="1">
        <f t="array" ref="C103">INDEX($P$5:$P$7,B103)</f>
        <v>5:35–7:00 م</v>
      </c>
      <c r="D103" s="31">
        <v>9</v>
      </c>
      <c r="E103" s="31" t="s">
        <v>95</v>
      </c>
      <c r="F103" s="32">
        <v>1</v>
      </c>
      <c r="G103" s="31" t="s">
        <v>317</v>
      </c>
      <c r="H103" s="27"/>
      <c r="I103" s="27"/>
      <c r="J103" s="27"/>
      <c r="K103" s="27"/>
      <c r="L103" s="27"/>
      <c r="M103" s="27"/>
      <c r="N103" s="27"/>
      <c r="O103" s="27"/>
      <c r="P103" s="27"/>
    </row>
    <row r="104" spans="1:16">
      <c r="A104" s="30">
        <v>4</v>
      </c>
      <c r="B104" s="31">
        <v>3</v>
      </c>
      <c r="C104" s="31" t="str" cm="1">
        <f t="array" ref="C104">INDEX($P$5:$P$7,B104)</f>
        <v>7:10–8:35 م</v>
      </c>
      <c r="D104" s="31">
        <v>1</v>
      </c>
      <c r="E104" s="31" t="s">
        <v>174</v>
      </c>
      <c r="F104" s="32">
        <v>1</v>
      </c>
      <c r="G104" s="31" t="s">
        <v>753</v>
      </c>
      <c r="H104" s="27"/>
      <c r="I104" s="27"/>
      <c r="J104" s="27"/>
      <c r="K104" s="27"/>
      <c r="L104" s="27"/>
      <c r="M104" s="27"/>
      <c r="N104" s="27"/>
      <c r="O104" s="27"/>
      <c r="P104" s="27"/>
    </row>
    <row r="105" spans="1:16">
      <c r="A105" s="30">
        <v>4</v>
      </c>
      <c r="B105" s="31">
        <v>3</v>
      </c>
      <c r="C105" s="31" t="str" cm="1">
        <f t="array" ref="C105">INDEX($P$5:$P$7,B105)</f>
        <v>7:10–8:35 م</v>
      </c>
      <c r="D105" s="31">
        <v>2</v>
      </c>
      <c r="E105" s="31" t="s">
        <v>174</v>
      </c>
      <c r="F105" s="32">
        <v>1</v>
      </c>
      <c r="G105" s="31" t="s">
        <v>764</v>
      </c>
      <c r="H105" s="27"/>
      <c r="I105" s="27"/>
      <c r="J105" s="27"/>
      <c r="K105" s="27"/>
      <c r="L105" s="27"/>
      <c r="M105" s="27"/>
      <c r="N105" s="27"/>
      <c r="O105" s="27"/>
      <c r="P105" s="27"/>
    </row>
    <row r="106" spans="1:16">
      <c r="A106" s="30">
        <v>4</v>
      </c>
      <c r="B106" s="31">
        <v>3</v>
      </c>
      <c r="C106" s="31" t="str" cm="1">
        <f t="array" ref="C106">INDEX($P$5:$P$7,B106)</f>
        <v>7:10–8:35 م</v>
      </c>
      <c r="D106" s="31">
        <v>3</v>
      </c>
      <c r="E106" s="31" t="s">
        <v>174</v>
      </c>
      <c r="F106" s="32">
        <v>1</v>
      </c>
      <c r="G106" s="31" t="s">
        <v>774</v>
      </c>
      <c r="H106" s="27"/>
      <c r="I106" s="27"/>
      <c r="J106" s="27"/>
      <c r="K106" s="27"/>
      <c r="L106" s="27"/>
      <c r="M106" s="27"/>
      <c r="N106" s="27"/>
      <c r="O106" s="27"/>
      <c r="P106" s="27"/>
    </row>
    <row r="107" spans="1:16">
      <c r="A107" s="30">
        <v>4</v>
      </c>
      <c r="B107" s="31">
        <v>3</v>
      </c>
      <c r="C107" s="31" t="str" cm="1">
        <f t="array" ref="C107">INDEX($P$5:$P$7,B107)</f>
        <v>7:10–8:35 م</v>
      </c>
      <c r="D107" s="31">
        <v>4</v>
      </c>
      <c r="E107" s="31" t="s">
        <v>174</v>
      </c>
      <c r="F107" s="32">
        <v>1</v>
      </c>
      <c r="G107" s="31" t="s">
        <v>802</v>
      </c>
      <c r="H107" s="27"/>
      <c r="I107" s="27"/>
      <c r="J107" s="27"/>
      <c r="K107" s="27"/>
      <c r="L107" s="27"/>
      <c r="M107" s="27"/>
      <c r="N107" s="27"/>
      <c r="O107" s="27"/>
      <c r="P107" s="27"/>
    </row>
    <row r="108" spans="1:16">
      <c r="A108" s="30">
        <v>4</v>
      </c>
      <c r="B108" s="31">
        <v>3</v>
      </c>
      <c r="C108" s="31" t="str" cm="1">
        <f t="array" ref="C108">INDEX($P$5:$P$7,B108)</f>
        <v>7:10–8:35 م</v>
      </c>
      <c r="D108" s="31">
        <v>5</v>
      </c>
      <c r="E108" s="31" t="s">
        <v>174</v>
      </c>
      <c r="F108" s="32">
        <v>1</v>
      </c>
      <c r="G108" s="31" t="s">
        <v>725</v>
      </c>
      <c r="H108" s="27"/>
      <c r="I108" s="27"/>
      <c r="J108" s="27"/>
      <c r="K108" s="27"/>
      <c r="L108" s="27"/>
      <c r="M108" s="27"/>
      <c r="N108" s="27"/>
      <c r="O108" s="27"/>
      <c r="P108" s="27"/>
    </row>
    <row r="109" spans="1:16">
      <c r="A109" s="30">
        <v>4</v>
      </c>
      <c r="B109" s="31">
        <v>3</v>
      </c>
      <c r="C109" s="31" t="str" cm="1">
        <f t="array" ref="C109">INDEX($P$5:$P$7,B109)</f>
        <v>7:10–8:35 م</v>
      </c>
      <c r="D109" s="31">
        <v>6</v>
      </c>
      <c r="E109" s="31" t="s">
        <v>174</v>
      </c>
      <c r="F109" s="32">
        <v>1</v>
      </c>
      <c r="G109" s="31" t="s">
        <v>664</v>
      </c>
      <c r="H109" s="27"/>
      <c r="I109" s="27"/>
      <c r="J109" s="27"/>
      <c r="K109" s="27"/>
      <c r="L109" s="27"/>
      <c r="M109" s="27"/>
      <c r="N109" s="27"/>
      <c r="O109" s="27"/>
      <c r="P109" s="27"/>
    </row>
    <row r="110" spans="1:16">
      <c r="A110" s="30">
        <v>4</v>
      </c>
      <c r="B110" s="31">
        <v>3</v>
      </c>
      <c r="C110" s="31" t="str" cm="1">
        <f t="array" ref="C110">INDEX($P$5:$P$7,B110)</f>
        <v>7:10–8:35 م</v>
      </c>
      <c r="D110" s="31">
        <v>7</v>
      </c>
      <c r="E110" s="31" t="s">
        <v>174</v>
      </c>
      <c r="F110" s="32">
        <v>1</v>
      </c>
      <c r="G110" s="31" t="s">
        <v>651</v>
      </c>
      <c r="H110" s="27"/>
      <c r="I110" s="27"/>
      <c r="J110" s="27"/>
      <c r="K110" s="27"/>
      <c r="L110" s="27"/>
      <c r="M110" s="27"/>
      <c r="N110" s="27"/>
      <c r="O110" s="27"/>
      <c r="P110" s="27"/>
    </row>
    <row r="111" spans="1:16">
      <c r="A111" s="30">
        <v>4</v>
      </c>
      <c r="B111" s="31">
        <v>3</v>
      </c>
      <c r="C111" s="31" t="str" cm="1">
        <f t="array" ref="C111">INDEX($P$5:$P$7,B111)</f>
        <v>7:10–8:35 م</v>
      </c>
      <c r="D111" s="31">
        <v>8</v>
      </c>
      <c r="E111" s="31" t="s">
        <v>174</v>
      </c>
      <c r="F111" s="32">
        <v>1</v>
      </c>
      <c r="G111" s="31" t="s">
        <v>641</v>
      </c>
      <c r="H111" s="27"/>
      <c r="I111" s="27"/>
      <c r="J111" s="27"/>
      <c r="K111" s="27"/>
      <c r="L111" s="27"/>
      <c r="M111" s="27"/>
      <c r="N111" s="27"/>
      <c r="O111" s="27"/>
      <c r="P111" s="27"/>
    </row>
    <row r="112" spans="1:16">
      <c r="A112" s="30">
        <v>4</v>
      </c>
      <c r="B112" s="31">
        <v>3</v>
      </c>
      <c r="C112" s="31" t="str" cm="1">
        <f t="array" ref="C112">INDEX($P$5:$P$7,B112)</f>
        <v>7:10–8:35 م</v>
      </c>
      <c r="D112" s="31">
        <v>9</v>
      </c>
      <c r="E112" s="31" t="s">
        <v>174</v>
      </c>
      <c r="F112" s="32">
        <v>1</v>
      </c>
      <c r="G112" s="31" t="s">
        <v>631</v>
      </c>
      <c r="H112" s="27"/>
      <c r="I112" s="27"/>
      <c r="J112" s="27"/>
      <c r="K112" s="27"/>
      <c r="L112" s="27"/>
      <c r="M112" s="27"/>
      <c r="N112" s="27"/>
      <c r="O112" s="27"/>
      <c r="P112" s="27"/>
    </row>
    <row r="113" spans="1:16">
      <c r="A113" s="30">
        <v>5</v>
      </c>
      <c r="B113" s="31">
        <v>1</v>
      </c>
      <c r="C113" s="31" t="str" cm="1">
        <f t="array" ref="C113">INDEX($P$5:$P$7,B113)</f>
        <v>4:00–5:25 م</v>
      </c>
      <c r="D113" s="31">
        <v>1</v>
      </c>
      <c r="E113" s="31" t="s">
        <v>19</v>
      </c>
      <c r="F113" s="32">
        <v>1</v>
      </c>
      <c r="G113" s="31" t="s">
        <v>136</v>
      </c>
      <c r="H113" s="27"/>
      <c r="I113" s="27"/>
      <c r="J113" s="27"/>
      <c r="K113" s="27"/>
      <c r="L113" s="27"/>
      <c r="M113" s="27"/>
      <c r="N113" s="27"/>
      <c r="O113" s="27"/>
      <c r="P113" s="27"/>
    </row>
    <row r="114" spans="1:16">
      <c r="A114" s="30">
        <v>5</v>
      </c>
      <c r="B114" s="31">
        <v>1</v>
      </c>
      <c r="C114" s="31" t="str" cm="1">
        <f t="array" ref="C114">INDEX($P$5:$P$7,B114)</f>
        <v>4:00–5:25 م</v>
      </c>
      <c r="D114" s="31">
        <v>2</v>
      </c>
      <c r="E114" s="31" t="s">
        <v>19</v>
      </c>
      <c r="F114" s="32">
        <v>1</v>
      </c>
      <c r="G114" s="31" t="s">
        <v>137</v>
      </c>
      <c r="H114" s="27"/>
      <c r="I114" s="27"/>
      <c r="J114" s="27"/>
      <c r="K114" s="27"/>
      <c r="L114" s="27"/>
      <c r="M114" s="27"/>
      <c r="N114" s="27"/>
      <c r="O114" s="27"/>
      <c r="P114" s="27"/>
    </row>
    <row r="115" spans="1:16">
      <c r="A115" s="30">
        <v>5</v>
      </c>
      <c r="B115" s="31">
        <v>1</v>
      </c>
      <c r="C115" s="31" t="str" cm="1">
        <f t="array" ref="C115">INDEX($P$5:$P$7,B115)</f>
        <v>4:00–5:25 م</v>
      </c>
      <c r="D115" s="31">
        <v>3</v>
      </c>
      <c r="E115" s="31" t="s">
        <v>19</v>
      </c>
      <c r="F115" s="32">
        <v>1</v>
      </c>
      <c r="G115" s="31" t="s">
        <v>177</v>
      </c>
      <c r="H115" s="27"/>
      <c r="I115" s="27"/>
      <c r="J115" s="27"/>
      <c r="K115" s="27"/>
      <c r="L115" s="27"/>
      <c r="M115" s="27"/>
      <c r="N115" s="27"/>
      <c r="O115" s="27"/>
      <c r="P115" s="27"/>
    </row>
    <row r="116" spans="1:16">
      <c r="A116" s="30">
        <v>5</v>
      </c>
      <c r="B116" s="31">
        <v>1</v>
      </c>
      <c r="C116" s="31" t="str" cm="1">
        <f t="array" ref="C116">INDEX($P$5:$P$7,B116)</f>
        <v>4:00–5:25 م</v>
      </c>
      <c r="D116" s="31">
        <v>4</v>
      </c>
      <c r="E116" s="31" t="s">
        <v>19</v>
      </c>
      <c r="F116" s="32">
        <v>1</v>
      </c>
      <c r="G116" s="31" t="s">
        <v>192</v>
      </c>
      <c r="H116" s="27"/>
      <c r="I116" s="27"/>
      <c r="J116" s="27"/>
      <c r="K116" s="27"/>
      <c r="L116" s="27"/>
      <c r="M116" s="27"/>
      <c r="N116" s="27"/>
      <c r="O116" s="27"/>
      <c r="P116" s="27"/>
    </row>
    <row r="117" spans="1:16">
      <c r="A117" s="30">
        <v>5</v>
      </c>
      <c r="B117" s="31">
        <v>1</v>
      </c>
      <c r="C117" s="31" t="str" cm="1">
        <f t="array" ref="C117">INDEX($P$5:$P$7,B117)</f>
        <v>4:00–5:25 م</v>
      </c>
      <c r="D117" s="31">
        <v>5</v>
      </c>
      <c r="E117" s="31" t="s">
        <v>19</v>
      </c>
      <c r="F117" s="32">
        <v>1</v>
      </c>
      <c r="G117" s="31" t="s">
        <v>72</v>
      </c>
      <c r="H117" s="27"/>
      <c r="I117" s="27"/>
      <c r="J117" s="27"/>
      <c r="K117" s="27"/>
      <c r="L117" s="27"/>
      <c r="M117" s="27"/>
      <c r="N117" s="27"/>
      <c r="O117" s="27"/>
      <c r="P117" s="27"/>
    </row>
    <row r="118" spans="1:16">
      <c r="A118" s="30">
        <v>5</v>
      </c>
      <c r="B118" s="31">
        <v>1</v>
      </c>
      <c r="C118" s="31" t="str" cm="1">
        <f t="array" ref="C118">INDEX($P$5:$P$7,B118)</f>
        <v>4:00–5:25 م</v>
      </c>
      <c r="D118" s="31">
        <v>6</v>
      </c>
      <c r="E118" s="31" t="s">
        <v>19</v>
      </c>
      <c r="F118" s="32">
        <v>1</v>
      </c>
      <c r="G118" s="31" t="s">
        <v>70</v>
      </c>
      <c r="H118" s="27"/>
      <c r="I118" s="27"/>
      <c r="J118" s="27"/>
      <c r="K118" s="27"/>
      <c r="L118" s="27"/>
      <c r="M118" s="27"/>
      <c r="N118" s="27"/>
      <c r="O118" s="27"/>
      <c r="P118" s="27"/>
    </row>
    <row r="119" spans="1:16">
      <c r="A119" s="30">
        <v>5</v>
      </c>
      <c r="B119" s="31">
        <v>1</v>
      </c>
      <c r="C119" s="31" t="str" cm="1">
        <f t="array" ref="C119">INDEX($P$5:$P$7,B119)</f>
        <v>4:00–5:25 م</v>
      </c>
      <c r="D119" s="31">
        <v>7</v>
      </c>
      <c r="E119" s="31" t="s">
        <v>19</v>
      </c>
      <c r="F119" s="32">
        <v>1</v>
      </c>
      <c r="G119" s="31" t="s">
        <v>60</v>
      </c>
      <c r="H119" s="27"/>
      <c r="I119" s="27"/>
      <c r="J119" s="27"/>
      <c r="K119" s="27"/>
      <c r="L119" s="27"/>
      <c r="M119" s="27"/>
      <c r="N119" s="27"/>
      <c r="O119" s="27"/>
      <c r="P119" s="27"/>
    </row>
    <row r="120" spans="1:16">
      <c r="A120" s="30">
        <v>5</v>
      </c>
      <c r="B120" s="31">
        <v>1</v>
      </c>
      <c r="C120" s="31" t="str" cm="1">
        <f t="array" ref="C120">INDEX($P$5:$P$7,B120)</f>
        <v>4:00–5:25 م</v>
      </c>
      <c r="D120" s="31">
        <v>8</v>
      </c>
      <c r="E120" s="31" t="s">
        <v>19</v>
      </c>
      <c r="F120" s="32">
        <v>1</v>
      </c>
      <c r="G120" s="31" t="s">
        <v>51</v>
      </c>
      <c r="H120" s="27"/>
      <c r="I120" s="27"/>
      <c r="J120" s="27"/>
      <c r="K120" s="27"/>
      <c r="L120" s="27"/>
      <c r="M120" s="27"/>
      <c r="N120" s="27"/>
      <c r="O120" s="27"/>
      <c r="P120" s="27"/>
    </row>
    <row r="121" spans="1:16">
      <c r="A121" s="30">
        <v>5</v>
      </c>
      <c r="B121" s="31">
        <v>1</v>
      </c>
      <c r="C121" s="31" t="str" cm="1">
        <f t="array" ref="C121">INDEX($P$5:$P$7,B121)</f>
        <v>4:00–5:25 م</v>
      </c>
      <c r="D121" s="31">
        <v>9</v>
      </c>
      <c r="E121" s="31" t="s">
        <v>19</v>
      </c>
      <c r="F121" s="32">
        <v>1</v>
      </c>
      <c r="G121" s="31" t="s">
        <v>44</v>
      </c>
      <c r="H121" s="27"/>
      <c r="I121" s="27"/>
      <c r="J121" s="27"/>
      <c r="K121" s="27"/>
      <c r="L121" s="27"/>
      <c r="M121" s="27"/>
      <c r="N121" s="27"/>
      <c r="O121" s="27"/>
      <c r="P121" s="27"/>
    </row>
    <row r="122" spans="1:16">
      <c r="A122" s="30">
        <v>5</v>
      </c>
      <c r="B122" s="31">
        <v>2</v>
      </c>
      <c r="C122" s="31" t="str" cm="1">
        <f t="array" ref="C122">INDEX($P$5:$P$7,B122)</f>
        <v>5:35–7:00 م</v>
      </c>
      <c r="D122" s="31">
        <v>1</v>
      </c>
      <c r="E122" s="31" t="s">
        <v>95</v>
      </c>
      <c r="F122" s="32">
        <v>1</v>
      </c>
      <c r="G122" s="31" t="s">
        <v>431</v>
      </c>
      <c r="H122" s="27"/>
      <c r="I122" s="27"/>
      <c r="J122" s="27"/>
      <c r="K122" s="27"/>
      <c r="L122" s="27"/>
      <c r="M122" s="27"/>
      <c r="N122" s="27"/>
      <c r="O122" s="27"/>
      <c r="P122" s="27"/>
    </row>
    <row r="123" spans="1:16">
      <c r="A123" s="30">
        <v>5</v>
      </c>
      <c r="B123" s="31">
        <v>2</v>
      </c>
      <c r="C123" s="31" t="str" cm="1">
        <f t="array" ref="C123">INDEX($P$5:$P$7,B123)</f>
        <v>5:35–7:00 م</v>
      </c>
      <c r="D123" s="31">
        <v>2</v>
      </c>
      <c r="E123" s="31" t="s">
        <v>95</v>
      </c>
      <c r="F123" s="32">
        <v>1</v>
      </c>
      <c r="G123" s="31" t="s">
        <v>450</v>
      </c>
      <c r="H123" s="27"/>
      <c r="I123" s="27"/>
      <c r="J123" s="27"/>
      <c r="K123" s="27"/>
      <c r="L123" s="27"/>
      <c r="M123" s="27"/>
      <c r="N123" s="27"/>
      <c r="O123" s="27"/>
      <c r="P123" s="27"/>
    </row>
    <row r="124" spans="1:16">
      <c r="A124" s="30">
        <v>5</v>
      </c>
      <c r="B124" s="31">
        <v>2</v>
      </c>
      <c r="C124" s="31" t="str" cm="1">
        <f t="array" ref="C124">INDEX($P$5:$P$7,B124)</f>
        <v>5:35–7:00 م</v>
      </c>
      <c r="D124" s="31">
        <v>3</v>
      </c>
      <c r="E124" s="31" t="s">
        <v>95</v>
      </c>
      <c r="F124" s="32">
        <v>1</v>
      </c>
      <c r="G124" s="31" t="s">
        <v>459</v>
      </c>
      <c r="H124" s="27"/>
      <c r="I124" s="27"/>
      <c r="J124" s="27"/>
      <c r="K124" s="27"/>
      <c r="L124" s="27"/>
      <c r="M124" s="27"/>
      <c r="N124" s="27"/>
      <c r="O124" s="27"/>
      <c r="P124" s="27"/>
    </row>
    <row r="125" spans="1:16">
      <c r="A125" s="30">
        <v>5</v>
      </c>
      <c r="B125" s="31">
        <v>2</v>
      </c>
      <c r="C125" s="31" t="str" cm="1">
        <f t="array" ref="C125">INDEX($P$5:$P$7,B125)</f>
        <v>5:35–7:00 م</v>
      </c>
      <c r="D125" s="31">
        <v>4</v>
      </c>
      <c r="E125" s="31" t="s">
        <v>95</v>
      </c>
      <c r="F125" s="32">
        <v>1</v>
      </c>
      <c r="G125" s="31" t="s">
        <v>488</v>
      </c>
      <c r="H125" s="27"/>
      <c r="I125" s="27"/>
      <c r="J125" s="27"/>
      <c r="K125" s="27"/>
      <c r="L125" s="27"/>
      <c r="M125" s="27"/>
      <c r="N125" s="27"/>
      <c r="O125" s="27"/>
      <c r="P125" s="27"/>
    </row>
    <row r="126" spans="1:16">
      <c r="A126" s="30">
        <v>5</v>
      </c>
      <c r="B126" s="31">
        <v>2</v>
      </c>
      <c r="C126" s="31" t="str" cm="1">
        <f t="array" ref="C126">INDEX($P$5:$P$7,B126)</f>
        <v>5:35–7:00 م</v>
      </c>
      <c r="D126" s="31">
        <v>5</v>
      </c>
      <c r="E126" s="31" t="s">
        <v>95</v>
      </c>
      <c r="F126" s="32">
        <v>1</v>
      </c>
      <c r="G126" s="31" t="s">
        <v>382</v>
      </c>
      <c r="H126" s="27"/>
      <c r="I126" s="27"/>
      <c r="J126" s="27"/>
      <c r="K126" s="27"/>
      <c r="L126" s="27"/>
      <c r="M126" s="27"/>
      <c r="N126" s="27"/>
      <c r="O126" s="27"/>
      <c r="P126" s="27"/>
    </row>
    <row r="127" spans="1:16">
      <c r="A127" s="30">
        <v>5</v>
      </c>
      <c r="B127" s="31">
        <v>2</v>
      </c>
      <c r="C127" s="31" t="str" cm="1">
        <f t="array" ref="C127">INDEX($P$5:$P$7,B127)</f>
        <v>5:35–7:00 م</v>
      </c>
      <c r="D127" s="31">
        <v>6</v>
      </c>
      <c r="E127" s="31" t="s">
        <v>95</v>
      </c>
      <c r="F127" s="32">
        <v>1</v>
      </c>
      <c r="G127" s="31" t="s">
        <v>383</v>
      </c>
      <c r="H127" s="27"/>
      <c r="I127" s="27"/>
      <c r="J127" s="27"/>
      <c r="K127" s="27"/>
      <c r="L127" s="27"/>
      <c r="M127" s="27"/>
      <c r="N127" s="27"/>
      <c r="O127" s="27"/>
      <c r="P127" s="27"/>
    </row>
    <row r="128" spans="1:16">
      <c r="A128" s="30">
        <v>5</v>
      </c>
      <c r="B128" s="31">
        <v>2</v>
      </c>
      <c r="C128" s="31" t="str" cm="1">
        <f t="array" ref="C128">INDEX($P$5:$P$7,B128)</f>
        <v>5:35–7:00 م</v>
      </c>
      <c r="D128" s="31">
        <v>7</v>
      </c>
      <c r="E128" s="31" t="s">
        <v>95</v>
      </c>
      <c r="F128" s="32">
        <v>1</v>
      </c>
      <c r="G128" s="31" t="s">
        <v>321</v>
      </c>
      <c r="H128" s="27"/>
      <c r="I128" s="27"/>
      <c r="J128" s="27"/>
      <c r="K128" s="27"/>
      <c r="L128" s="27"/>
      <c r="M128" s="27"/>
      <c r="N128" s="27"/>
      <c r="O128" s="27"/>
      <c r="P128" s="27"/>
    </row>
    <row r="129" spans="1:16">
      <c r="A129" s="30">
        <v>5</v>
      </c>
      <c r="B129" s="31">
        <v>2</v>
      </c>
      <c r="C129" s="31" t="str" cm="1">
        <f t="array" ref="C129">INDEX($P$5:$P$7,B129)</f>
        <v>5:35–7:00 م</v>
      </c>
      <c r="D129" s="31">
        <v>8</v>
      </c>
      <c r="E129" s="31" t="s">
        <v>95</v>
      </c>
      <c r="F129" s="32">
        <v>1</v>
      </c>
      <c r="G129" s="31" t="s">
        <v>318</v>
      </c>
      <c r="H129" s="27"/>
      <c r="I129" s="27"/>
      <c r="J129" s="27"/>
      <c r="K129" s="27"/>
      <c r="L129" s="27"/>
      <c r="M129" s="27"/>
      <c r="N129" s="27"/>
      <c r="O129" s="27"/>
      <c r="P129" s="27"/>
    </row>
    <row r="130" spans="1:16">
      <c r="A130" s="30">
        <v>5</v>
      </c>
      <c r="B130" s="31">
        <v>2</v>
      </c>
      <c r="C130" s="31" t="str" cm="1">
        <f t="array" ref="C130">INDEX($P$5:$P$7,B130)</f>
        <v>5:35–7:00 م</v>
      </c>
      <c r="D130" s="31">
        <v>9</v>
      </c>
      <c r="E130" s="31" t="s">
        <v>95</v>
      </c>
      <c r="F130" s="32">
        <v>1</v>
      </c>
      <c r="G130" s="31" t="s">
        <v>306</v>
      </c>
      <c r="H130" s="27"/>
      <c r="I130" s="27"/>
      <c r="J130" s="27"/>
      <c r="K130" s="27"/>
      <c r="L130" s="27"/>
      <c r="M130" s="27"/>
      <c r="N130" s="27"/>
      <c r="O130" s="27"/>
      <c r="P130" s="27"/>
    </row>
    <row r="131" spans="1:16">
      <c r="A131" s="30">
        <v>5</v>
      </c>
      <c r="B131" s="31">
        <v>3</v>
      </c>
      <c r="C131" s="31" t="str" cm="1">
        <f t="array" ref="C131">INDEX($P$5:$P$7,B131)</f>
        <v>7:10–8:35 م</v>
      </c>
      <c r="D131" s="31">
        <v>1</v>
      </c>
      <c r="E131" s="31" t="s">
        <v>174</v>
      </c>
      <c r="F131" s="32">
        <v>1</v>
      </c>
      <c r="G131" s="31" t="s">
        <v>742</v>
      </c>
      <c r="H131" s="27"/>
      <c r="I131" s="27"/>
      <c r="J131" s="27"/>
      <c r="K131" s="27"/>
      <c r="L131" s="27"/>
      <c r="M131" s="27"/>
      <c r="N131" s="27"/>
      <c r="O131" s="27"/>
      <c r="P131" s="27"/>
    </row>
    <row r="132" spans="1:16">
      <c r="A132" s="30">
        <v>5</v>
      </c>
      <c r="B132" s="31">
        <v>3</v>
      </c>
      <c r="C132" s="31" t="str" cm="1">
        <f t="array" ref="C132">INDEX($P$5:$P$7,B132)</f>
        <v>7:10–8:35 م</v>
      </c>
      <c r="D132" s="31">
        <v>2</v>
      </c>
      <c r="E132" s="31" t="s">
        <v>174</v>
      </c>
      <c r="F132" s="32">
        <v>1</v>
      </c>
      <c r="G132" s="31" t="s">
        <v>747</v>
      </c>
      <c r="H132" s="27"/>
      <c r="I132" s="27"/>
      <c r="J132" s="27"/>
      <c r="K132" s="27"/>
      <c r="L132" s="27"/>
      <c r="M132" s="27"/>
      <c r="N132" s="27"/>
      <c r="O132" s="27"/>
      <c r="P132" s="27"/>
    </row>
    <row r="133" spans="1:16">
      <c r="A133" s="30">
        <v>5</v>
      </c>
      <c r="B133" s="31">
        <v>3</v>
      </c>
      <c r="C133" s="31" t="str" cm="1">
        <f t="array" ref="C133">INDEX($P$5:$P$7,B133)</f>
        <v>7:10–8:35 م</v>
      </c>
      <c r="D133" s="31">
        <v>3</v>
      </c>
      <c r="E133" s="31" t="s">
        <v>174</v>
      </c>
      <c r="F133" s="32">
        <v>1</v>
      </c>
      <c r="G133" s="31" t="s">
        <v>765</v>
      </c>
      <c r="H133" s="27"/>
      <c r="I133" s="27"/>
      <c r="J133" s="27"/>
      <c r="K133" s="27"/>
      <c r="L133" s="27"/>
      <c r="M133" s="27"/>
      <c r="N133" s="27"/>
      <c r="O133" s="27"/>
      <c r="P133" s="27"/>
    </row>
    <row r="134" spans="1:16">
      <c r="A134" s="30">
        <v>5</v>
      </c>
      <c r="B134" s="31">
        <v>3</v>
      </c>
      <c r="C134" s="31" t="str" cm="1">
        <f t="array" ref="C134">INDEX($P$5:$P$7,B134)</f>
        <v>7:10–8:35 م</v>
      </c>
      <c r="D134" s="31">
        <v>4</v>
      </c>
      <c r="E134" s="31" t="s">
        <v>174</v>
      </c>
      <c r="F134" s="32">
        <v>1</v>
      </c>
      <c r="G134" s="31" t="s">
        <v>775</v>
      </c>
      <c r="H134" s="27"/>
      <c r="I134" s="27"/>
      <c r="J134" s="27"/>
      <c r="K134" s="27"/>
      <c r="L134" s="27"/>
      <c r="M134" s="27"/>
      <c r="N134" s="27"/>
      <c r="O134" s="27"/>
      <c r="P134" s="27"/>
    </row>
    <row r="135" spans="1:16">
      <c r="A135" s="30">
        <v>5</v>
      </c>
      <c r="B135" s="31">
        <v>3</v>
      </c>
      <c r="C135" s="31" t="str" cm="1">
        <f t="array" ref="C135">INDEX($P$5:$P$7,B135)</f>
        <v>7:10–8:35 م</v>
      </c>
      <c r="D135" s="31">
        <v>5</v>
      </c>
      <c r="E135" s="31" t="s">
        <v>174</v>
      </c>
      <c r="F135" s="32">
        <v>1</v>
      </c>
      <c r="G135" s="31" t="s">
        <v>803</v>
      </c>
      <c r="H135" s="27"/>
      <c r="I135" s="27"/>
      <c r="J135" s="27"/>
      <c r="K135" s="27"/>
      <c r="L135" s="27"/>
      <c r="M135" s="27"/>
      <c r="N135" s="27"/>
      <c r="O135" s="27"/>
      <c r="P135" s="27"/>
    </row>
    <row r="136" spans="1:16">
      <c r="A136" s="30">
        <v>5</v>
      </c>
      <c r="B136" s="31">
        <v>3</v>
      </c>
      <c r="C136" s="31" t="str" cm="1">
        <f t="array" ref="C136">INDEX($P$5:$P$7,B136)</f>
        <v>7:10–8:35 م</v>
      </c>
      <c r="D136" s="31">
        <v>6</v>
      </c>
      <c r="E136" s="31" t="s">
        <v>174</v>
      </c>
      <c r="F136" s="32">
        <v>1</v>
      </c>
      <c r="G136" s="31" t="s">
        <v>644</v>
      </c>
      <c r="H136" s="27"/>
      <c r="I136" s="27"/>
      <c r="J136" s="27"/>
      <c r="K136" s="27"/>
      <c r="L136" s="27"/>
      <c r="M136" s="27"/>
      <c r="N136" s="27"/>
      <c r="O136" s="27"/>
      <c r="P136" s="27"/>
    </row>
    <row r="137" spans="1:16">
      <c r="A137" s="30">
        <v>5</v>
      </c>
      <c r="B137" s="31">
        <v>3</v>
      </c>
      <c r="C137" s="31" t="str" cm="1">
        <f t="array" ref="C137">INDEX($P$5:$P$7,B137)</f>
        <v>7:10–8:35 م</v>
      </c>
      <c r="D137" s="31">
        <v>7</v>
      </c>
      <c r="E137" s="31" t="s">
        <v>174</v>
      </c>
      <c r="F137" s="32">
        <v>1</v>
      </c>
      <c r="G137" s="31" t="s">
        <v>642</v>
      </c>
      <c r="H137" s="27"/>
      <c r="I137" s="27"/>
      <c r="J137" s="27"/>
      <c r="K137" s="27"/>
      <c r="L137" s="27"/>
      <c r="M137" s="27"/>
      <c r="N137" s="27"/>
      <c r="O137" s="27"/>
      <c r="P137" s="27"/>
    </row>
    <row r="138" spans="1:16">
      <c r="A138" s="30">
        <v>5</v>
      </c>
      <c r="B138" s="31">
        <v>3</v>
      </c>
      <c r="C138" s="31" t="str" cm="1">
        <f t="array" ref="C138">INDEX($P$5:$P$7,B138)</f>
        <v>7:10–8:35 م</v>
      </c>
      <c r="D138" s="31">
        <v>8</v>
      </c>
      <c r="E138" s="31" t="s">
        <v>174</v>
      </c>
      <c r="F138" s="32">
        <v>1</v>
      </c>
      <c r="G138" s="31" t="s">
        <v>632</v>
      </c>
      <c r="H138" s="27"/>
      <c r="I138" s="27"/>
      <c r="J138" s="27"/>
      <c r="K138" s="27"/>
      <c r="L138" s="27"/>
      <c r="M138" s="27"/>
      <c r="N138" s="27"/>
      <c r="O138" s="27"/>
      <c r="P138" s="27"/>
    </row>
    <row r="139" spans="1:16">
      <c r="A139" s="30">
        <v>5</v>
      </c>
      <c r="B139" s="31">
        <v>3</v>
      </c>
      <c r="C139" s="31" t="str" cm="1">
        <f t="array" ref="C139">INDEX($P$5:$P$7,B139)</f>
        <v>7:10–8:35 م</v>
      </c>
      <c r="D139" s="31">
        <v>9</v>
      </c>
      <c r="E139" s="31" t="s">
        <v>174</v>
      </c>
      <c r="F139" s="32">
        <v>1</v>
      </c>
      <c r="G139" s="31" t="s">
        <v>615</v>
      </c>
      <c r="H139" s="27"/>
      <c r="I139" s="27"/>
      <c r="J139" s="27"/>
      <c r="K139" s="27"/>
      <c r="L139" s="27"/>
      <c r="M139" s="27"/>
      <c r="N139" s="27"/>
      <c r="O139" s="27"/>
      <c r="P139" s="27"/>
    </row>
    <row r="140" spans="1:16">
      <c r="A140" s="30">
        <v>6</v>
      </c>
      <c r="B140" s="31">
        <v>1</v>
      </c>
      <c r="C140" s="31" t="str" cm="1">
        <f t="array" ref="C140">INDEX($P$5:$P$7,B140)</f>
        <v>4:00–5:25 م</v>
      </c>
      <c r="D140" s="31">
        <v>1</v>
      </c>
      <c r="E140" s="31" t="s">
        <v>19</v>
      </c>
      <c r="F140" s="32">
        <v>1</v>
      </c>
      <c r="G140" s="31" t="s">
        <v>139</v>
      </c>
      <c r="H140" s="27"/>
      <c r="I140" s="27"/>
      <c r="J140" s="27"/>
      <c r="K140" s="27"/>
      <c r="L140" s="27"/>
      <c r="M140" s="27"/>
      <c r="N140" s="27"/>
      <c r="O140" s="27"/>
      <c r="P140" s="27"/>
    </row>
    <row r="141" spans="1:16">
      <c r="A141" s="30">
        <v>6</v>
      </c>
      <c r="B141" s="31">
        <v>1</v>
      </c>
      <c r="C141" s="31" t="str" cm="1">
        <f t="array" ref="C141">INDEX($P$5:$P$7,B141)</f>
        <v>4:00–5:25 م</v>
      </c>
      <c r="D141" s="31">
        <v>2</v>
      </c>
      <c r="E141" s="31" t="s">
        <v>19</v>
      </c>
      <c r="F141" s="32">
        <v>1</v>
      </c>
      <c r="G141" s="31" t="s">
        <v>120</v>
      </c>
      <c r="H141" s="27"/>
      <c r="I141" s="27"/>
      <c r="J141" s="27"/>
      <c r="K141" s="27"/>
      <c r="L141" s="27"/>
      <c r="M141" s="27"/>
      <c r="N141" s="27"/>
      <c r="O141" s="27"/>
      <c r="P141" s="27"/>
    </row>
    <row r="142" spans="1:16">
      <c r="A142" s="30">
        <v>6</v>
      </c>
      <c r="B142" s="31">
        <v>1</v>
      </c>
      <c r="C142" s="31" t="str" cm="1">
        <f t="array" ref="C142">INDEX($P$5:$P$7,B142)</f>
        <v>4:00–5:25 م</v>
      </c>
      <c r="D142" s="31">
        <v>3</v>
      </c>
      <c r="E142" s="31" t="s">
        <v>19</v>
      </c>
      <c r="F142" s="32">
        <v>1</v>
      </c>
      <c r="G142" s="31" t="s">
        <v>140</v>
      </c>
      <c r="H142" s="27"/>
      <c r="I142" s="27"/>
      <c r="J142" s="27"/>
      <c r="K142" s="27"/>
      <c r="L142" s="27"/>
      <c r="M142" s="27"/>
      <c r="N142" s="27"/>
      <c r="O142" s="27"/>
      <c r="P142" s="27"/>
    </row>
    <row r="143" spans="1:16">
      <c r="A143" s="30">
        <v>6</v>
      </c>
      <c r="B143" s="31">
        <v>1</v>
      </c>
      <c r="C143" s="31" t="str" cm="1">
        <f t="array" ref="C143">INDEX($P$5:$P$7,B143)</f>
        <v>4:00–5:25 م</v>
      </c>
      <c r="D143" s="31">
        <v>4</v>
      </c>
      <c r="E143" s="31" t="s">
        <v>19</v>
      </c>
      <c r="F143" s="32">
        <v>1</v>
      </c>
      <c r="G143" s="31" t="s">
        <v>193</v>
      </c>
      <c r="H143" s="27"/>
      <c r="I143" s="27"/>
      <c r="J143" s="27"/>
      <c r="K143" s="27"/>
      <c r="L143" s="27"/>
      <c r="M143" s="27"/>
      <c r="N143" s="27"/>
      <c r="O143" s="27"/>
      <c r="P143" s="27"/>
    </row>
    <row r="144" spans="1:16">
      <c r="A144" s="30">
        <v>6</v>
      </c>
      <c r="B144" s="31">
        <v>1</v>
      </c>
      <c r="C144" s="31" t="str" cm="1">
        <f t="array" ref="C144">INDEX($P$5:$P$7,B144)</f>
        <v>4:00–5:25 م</v>
      </c>
      <c r="D144" s="31">
        <v>5</v>
      </c>
      <c r="E144" s="31" t="s">
        <v>19</v>
      </c>
      <c r="F144" s="32">
        <v>1</v>
      </c>
      <c r="G144" s="31" t="s">
        <v>194</v>
      </c>
      <c r="H144" s="27"/>
      <c r="I144" s="27"/>
      <c r="J144" s="27"/>
      <c r="K144" s="27"/>
      <c r="L144" s="27"/>
      <c r="M144" s="27"/>
      <c r="N144" s="27"/>
      <c r="O144" s="27"/>
      <c r="P144" s="27"/>
    </row>
    <row r="145" spans="1:16">
      <c r="A145" s="30">
        <v>6</v>
      </c>
      <c r="B145" s="31">
        <v>1</v>
      </c>
      <c r="C145" s="31" t="str" cm="1">
        <f t="array" ref="C145">INDEX($P$5:$P$7,B145)</f>
        <v>4:00–5:25 م</v>
      </c>
      <c r="D145" s="31">
        <v>6</v>
      </c>
      <c r="E145" s="31" t="s">
        <v>19</v>
      </c>
      <c r="F145" s="32">
        <v>1</v>
      </c>
      <c r="G145" s="31" t="s">
        <v>53</v>
      </c>
      <c r="H145" s="27"/>
      <c r="I145" s="27"/>
      <c r="J145" s="27"/>
      <c r="K145" s="27"/>
      <c r="L145" s="27"/>
      <c r="M145" s="27"/>
      <c r="N145" s="27"/>
      <c r="O145" s="27"/>
      <c r="P145" s="27"/>
    </row>
    <row r="146" spans="1:16">
      <c r="A146" s="30">
        <v>6</v>
      </c>
      <c r="B146" s="31">
        <v>1</v>
      </c>
      <c r="C146" s="31" t="str" cm="1">
        <f t="array" ref="C146">INDEX($P$5:$P$7,B146)</f>
        <v>4:00–5:25 م</v>
      </c>
      <c r="D146" s="31">
        <v>7</v>
      </c>
      <c r="E146" s="31" t="s">
        <v>19</v>
      </c>
      <c r="F146" s="32">
        <v>1</v>
      </c>
      <c r="G146" s="31" t="s">
        <v>52</v>
      </c>
      <c r="H146" s="27"/>
      <c r="I146" s="27"/>
      <c r="J146" s="27"/>
      <c r="K146" s="27"/>
      <c r="L146" s="27"/>
      <c r="M146" s="27"/>
      <c r="N146" s="27"/>
      <c r="O146" s="27"/>
      <c r="P146" s="27"/>
    </row>
    <row r="147" spans="1:16">
      <c r="A147" s="30">
        <v>6</v>
      </c>
      <c r="B147" s="31">
        <v>1</v>
      </c>
      <c r="C147" s="31" t="str" cm="1">
        <f t="array" ref="C147">INDEX($P$5:$P$7,B147)</f>
        <v>4:00–5:25 م</v>
      </c>
      <c r="D147" s="31">
        <v>8</v>
      </c>
      <c r="E147" s="31" t="s">
        <v>19</v>
      </c>
      <c r="F147" s="32">
        <v>1</v>
      </c>
      <c r="G147" s="31" t="s">
        <v>45</v>
      </c>
      <c r="H147" s="27"/>
      <c r="I147" s="27"/>
      <c r="J147" s="27"/>
      <c r="K147" s="27"/>
      <c r="L147" s="27"/>
      <c r="M147" s="27"/>
      <c r="N147" s="27"/>
      <c r="O147" s="27"/>
      <c r="P147" s="27"/>
    </row>
    <row r="148" spans="1:16">
      <c r="A148" s="30">
        <v>6</v>
      </c>
      <c r="B148" s="31">
        <v>1</v>
      </c>
      <c r="C148" s="31" t="str" cm="1">
        <f t="array" ref="C148">INDEX($P$5:$P$7,B148)</f>
        <v>4:00–5:25 م</v>
      </c>
      <c r="D148" s="31">
        <v>9</v>
      </c>
      <c r="E148" s="31" t="s">
        <v>19</v>
      </c>
      <c r="F148" s="32">
        <v>1</v>
      </c>
      <c r="G148" s="31" t="s">
        <v>31</v>
      </c>
      <c r="H148" s="27"/>
      <c r="I148" s="27"/>
      <c r="J148" s="27"/>
      <c r="K148" s="27"/>
      <c r="L148" s="27"/>
      <c r="M148" s="27"/>
      <c r="N148" s="27"/>
      <c r="O148" s="27"/>
      <c r="P148" s="27"/>
    </row>
    <row r="149" spans="1:16">
      <c r="A149" s="30">
        <v>6</v>
      </c>
      <c r="B149" s="31">
        <v>2</v>
      </c>
      <c r="C149" s="31" t="str" cm="1">
        <f t="array" ref="C149">INDEX($P$5:$P$7,B149)</f>
        <v>5:35–7:00 م</v>
      </c>
      <c r="D149" s="31">
        <v>1</v>
      </c>
      <c r="E149" s="31" t="s">
        <v>95</v>
      </c>
      <c r="F149" s="32">
        <v>1</v>
      </c>
      <c r="G149" s="31" t="s">
        <v>408</v>
      </c>
      <c r="H149" s="27"/>
      <c r="I149" s="27"/>
      <c r="J149" s="27"/>
      <c r="K149" s="27"/>
      <c r="L149" s="27"/>
      <c r="M149" s="27"/>
      <c r="N149" s="27"/>
      <c r="O149" s="27"/>
      <c r="P149" s="27"/>
    </row>
    <row r="150" spans="1:16">
      <c r="A150" s="30">
        <v>6</v>
      </c>
      <c r="B150" s="31">
        <v>2</v>
      </c>
      <c r="C150" s="31" t="str" cm="1">
        <f t="array" ref="C150">INDEX($P$5:$P$7,B150)</f>
        <v>5:35–7:00 م</v>
      </c>
      <c r="D150" s="31">
        <v>2</v>
      </c>
      <c r="E150" s="31" t="s">
        <v>95</v>
      </c>
      <c r="F150" s="32">
        <v>1</v>
      </c>
      <c r="G150" s="31" t="s">
        <v>433</v>
      </c>
      <c r="H150" s="27"/>
      <c r="I150" s="27"/>
      <c r="J150" s="27"/>
      <c r="K150" s="27"/>
      <c r="L150" s="27"/>
      <c r="M150" s="27"/>
      <c r="N150" s="27"/>
      <c r="O150" s="27"/>
      <c r="P150" s="27"/>
    </row>
    <row r="151" spans="1:16">
      <c r="A151" s="30">
        <v>6</v>
      </c>
      <c r="B151" s="31">
        <v>2</v>
      </c>
      <c r="C151" s="31" t="str" cm="1">
        <f t="array" ref="C151">INDEX($P$5:$P$7,B151)</f>
        <v>5:35–7:00 م</v>
      </c>
      <c r="D151" s="31">
        <v>3</v>
      </c>
      <c r="E151" s="31" t="s">
        <v>95</v>
      </c>
      <c r="F151" s="32">
        <v>1</v>
      </c>
      <c r="G151" s="31" t="s">
        <v>451</v>
      </c>
      <c r="H151" s="27"/>
      <c r="I151" s="27"/>
      <c r="J151" s="27"/>
      <c r="K151" s="27"/>
      <c r="L151" s="27"/>
      <c r="M151" s="27"/>
      <c r="N151" s="27"/>
      <c r="O151" s="27"/>
      <c r="P151" s="27"/>
    </row>
    <row r="152" spans="1:16">
      <c r="A152" s="30">
        <v>6</v>
      </c>
      <c r="B152" s="31">
        <v>2</v>
      </c>
      <c r="C152" s="31" t="str" cm="1">
        <f t="array" ref="C152">INDEX($P$5:$P$7,B152)</f>
        <v>5:35–7:00 م</v>
      </c>
      <c r="D152" s="31">
        <v>4</v>
      </c>
      <c r="E152" s="31" t="s">
        <v>95</v>
      </c>
      <c r="F152" s="32">
        <v>1</v>
      </c>
      <c r="G152" s="31" t="s">
        <v>460</v>
      </c>
      <c r="H152" s="27"/>
      <c r="I152" s="27"/>
      <c r="J152" s="27"/>
      <c r="K152" s="27"/>
      <c r="L152" s="27"/>
      <c r="M152" s="27"/>
      <c r="N152" s="27"/>
      <c r="O152" s="27"/>
      <c r="P152" s="27"/>
    </row>
    <row r="153" spans="1:16">
      <c r="A153" s="30">
        <v>6</v>
      </c>
      <c r="B153" s="31">
        <v>2</v>
      </c>
      <c r="C153" s="31" t="str" cm="1">
        <f t="array" ref="C153">INDEX($P$5:$P$7,B153)</f>
        <v>5:35–7:00 م</v>
      </c>
      <c r="D153" s="31">
        <v>5</v>
      </c>
      <c r="E153" s="31" t="s">
        <v>95</v>
      </c>
      <c r="F153" s="32">
        <v>1</v>
      </c>
      <c r="G153" s="31" t="s">
        <v>489</v>
      </c>
      <c r="H153" s="27"/>
      <c r="I153" s="27"/>
      <c r="J153" s="27"/>
      <c r="K153" s="27"/>
      <c r="L153" s="27"/>
      <c r="M153" s="27"/>
      <c r="N153" s="27"/>
      <c r="O153" s="27"/>
      <c r="P153" s="27"/>
    </row>
    <row r="154" spans="1:16">
      <c r="A154" s="30">
        <v>6</v>
      </c>
      <c r="B154" s="31">
        <v>2</v>
      </c>
      <c r="C154" s="31" t="str" cm="1">
        <f t="array" ref="C154">INDEX($P$5:$P$7,B154)</f>
        <v>5:35–7:00 م</v>
      </c>
      <c r="D154" s="31">
        <v>6</v>
      </c>
      <c r="E154" s="31" t="s">
        <v>95</v>
      </c>
      <c r="F154" s="32">
        <v>1</v>
      </c>
      <c r="G154" s="31" t="s">
        <v>388</v>
      </c>
      <c r="H154" s="27"/>
      <c r="I154" s="27"/>
      <c r="J154" s="27"/>
      <c r="K154" s="27"/>
      <c r="L154" s="27"/>
      <c r="M154" s="27"/>
      <c r="N154" s="27"/>
      <c r="O154" s="27"/>
      <c r="P154" s="27"/>
    </row>
    <row r="155" spans="1:16">
      <c r="A155" s="30">
        <v>6</v>
      </c>
      <c r="B155" s="31">
        <v>2</v>
      </c>
      <c r="C155" s="31" t="str" cm="1">
        <f t="array" ref="C155">INDEX($P$5:$P$7,B155)</f>
        <v>5:35–7:00 م</v>
      </c>
      <c r="D155" s="31">
        <v>7</v>
      </c>
      <c r="E155" s="31" t="s">
        <v>95</v>
      </c>
      <c r="F155" s="32">
        <v>1</v>
      </c>
      <c r="G155" s="31" t="s">
        <v>319</v>
      </c>
      <c r="H155" s="27"/>
      <c r="I155" s="27"/>
      <c r="J155" s="27"/>
      <c r="K155" s="27"/>
      <c r="L155" s="27"/>
      <c r="M155" s="27"/>
      <c r="N155" s="27"/>
      <c r="O155" s="27"/>
      <c r="P155" s="27"/>
    </row>
    <row r="156" spans="1:16">
      <c r="A156" s="30">
        <v>6</v>
      </c>
      <c r="B156" s="31">
        <v>2</v>
      </c>
      <c r="C156" s="31" t="str" cm="1">
        <f t="array" ref="C156">INDEX($P$5:$P$7,B156)</f>
        <v>5:35–7:00 م</v>
      </c>
      <c r="D156" s="31">
        <v>8</v>
      </c>
      <c r="E156" s="31" t="s">
        <v>95</v>
      </c>
      <c r="F156" s="32">
        <v>1</v>
      </c>
      <c r="G156" s="31" t="s">
        <v>307</v>
      </c>
      <c r="H156" s="27"/>
      <c r="I156" s="27"/>
      <c r="J156" s="27"/>
      <c r="K156" s="27"/>
      <c r="L156" s="27"/>
      <c r="M156" s="27"/>
      <c r="N156" s="27"/>
      <c r="O156" s="27"/>
      <c r="P156" s="27"/>
    </row>
    <row r="157" spans="1:16">
      <c r="A157" s="30">
        <v>6</v>
      </c>
      <c r="B157" s="31">
        <v>2</v>
      </c>
      <c r="C157" s="31" t="str" cm="1">
        <f t="array" ref="C157">INDEX($P$5:$P$7,B157)</f>
        <v>5:35–7:00 م</v>
      </c>
      <c r="D157" s="31">
        <v>9</v>
      </c>
      <c r="E157" s="31" t="s">
        <v>95</v>
      </c>
      <c r="F157" s="32">
        <v>1</v>
      </c>
      <c r="G157" s="31" t="s">
        <v>299</v>
      </c>
      <c r="H157" s="27"/>
      <c r="I157" s="27"/>
      <c r="J157" s="27"/>
      <c r="K157" s="27"/>
      <c r="L157" s="27"/>
      <c r="M157" s="27"/>
      <c r="N157" s="27"/>
      <c r="O157" s="27"/>
      <c r="P157" s="27"/>
    </row>
    <row r="158" spans="1:16">
      <c r="A158" s="30">
        <v>6</v>
      </c>
      <c r="B158" s="31">
        <v>3</v>
      </c>
      <c r="C158" s="31" t="str" cm="1">
        <f t="array" ref="C158">INDEX($P$5:$P$7,B158)</f>
        <v>7:10–8:35 م</v>
      </c>
      <c r="D158" s="31">
        <v>1</v>
      </c>
      <c r="E158" s="31" t="s">
        <v>174</v>
      </c>
      <c r="F158" s="32">
        <v>1</v>
      </c>
      <c r="G158" s="31" t="s">
        <v>706</v>
      </c>
      <c r="H158" s="27"/>
      <c r="I158" s="27"/>
      <c r="J158" s="27"/>
      <c r="K158" s="27"/>
      <c r="L158" s="27"/>
      <c r="M158" s="27"/>
      <c r="N158" s="27"/>
      <c r="O158" s="27"/>
      <c r="P158" s="27"/>
    </row>
    <row r="159" spans="1:16">
      <c r="A159" s="30">
        <v>6</v>
      </c>
      <c r="B159" s="31">
        <v>3</v>
      </c>
      <c r="C159" s="31" t="str" cm="1">
        <f t="array" ref="C159">INDEX($P$5:$P$7,B159)</f>
        <v>7:10–8:35 م</v>
      </c>
      <c r="D159" s="31">
        <v>2</v>
      </c>
      <c r="E159" s="31" t="s">
        <v>174</v>
      </c>
      <c r="F159" s="32">
        <v>1</v>
      </c>
      <c r="G159" s="31" t="s">
        <v>729</v>
      </c>
      <c r="H159" s="27"/>
      <c r="I159" s="27"/>
      <c r="J159" s="27"/>
      <c r="K159" s="27"/>
      <c r="L159" s="27"/>
      <c r="M159" s="27"/>
      <c r="N159" s="27"/>
      <c r="O159" s="27"/>
      <c r="P159" s="27"/>
    </row>
    <row r="160" spans="1:16">
      <c r="A160" s="30">
        <v>6</v>
      </c>
      <c r="B160" s="31">
        <v>3</v>
      </c>
      <c r="C160" s="31" t="str" cm="1">
        <f t="array" ref="C160">INDEX($P$5:$P$7,B160)</f>
        <v>7:10–8:35 م</v>
      </c>
      <c r="D160" s="31">
        <v>3</v>
      </c>
      <c r="E160" s="31" t="s">
        <v>174</v>
      </c>
      <c r="F160" s="32">
        <v>1</v>
      </c>
      <c r="G160" s="31" t="s">
        <v>748</v>
      </c>
      <c r="H160" s="27"/>
      <c r="I160" s="27"/>
      <c r="J160" s="27"/>
      <c r="K160" s="27"/>
      <c r="L160" s="27"/>
      <c r="M160" s="27"/>
      <c r="N160" s="27"/>
      <c r="O160" s="27"/>
      <c r="P160" s="27"/>
    </row>
    <row r="161" spans="1:16">
      <c r="A161" s="30">
        <v>6</v>
      </c>
      <c r="B161" s="31">
        <v>3</v>
      </c>
      <c r="C161" s="31" t="str" cm="1">
        <f t="array" ref="C161">INDEX($P$5:$P$7,B161)</f>
        <v>7:10–8:35 م</v>
      </c>
      <c r="D161" s="31">
        <v>4</v>
      </c>
      <c r="E161" s="31" t="s">
        <v>174</v>
      </c>
      <c r="F161" s="32">
        <v>1</v>
      </c>
      <c r="G161" s="31" t="s">
        <v>776</v>
      </c>
      <c r="H161" s="27"/>
      <c r="I161" s="27"/>
      <c r="J161" s="27"/>
      <c r="K161" s="27"/>
      <c r="L161" s="27"/>
      <c r="M161" s="27"/>
      <c r="N161" s="27"/>
      <c r="O161" s="27"/>
      <c r="P161" s="27"/>
    </row>
    <row r="162" spans="1:16">
      <c r="A162" s="30">
        <v>6</v>
      </c>
      <c r="B162" s="31">
        <v>3</v>
      </c>
      <c r="C162" s="31" t="str" cm="1">
        <f t="array" ref="C162">INDEX($P$5:$P$7,B162)</f>
        <v>7:10–8:35 م</v>
      </c>
      <c r="D162" s="31">
        <v>5</v>
      </c>
      <c r="E162" s="31" t="s">
        <v>174</v>
      </c>
      <c r="F162" s="32">
        <v>1</v>
      </c>
      <c r="G162" s="31" t="s">
        <v>777</v>
      </c>
      <c r="H162" s="27"/>
      <c r="I162" s="27"/>
      <c r="J162" s="27"/>
      <c r="K162" s="27"/>
      <c r="L162" s="27"/>
      <c r="M162" s="27"/>
      <c r="N162" s="27"/>
      <c r="O162" s="27"/>
      <c r="P162" s="27"/>
    </row>
    <row r="163" spans="1:16">
      <c r="A163" s="30">
        <v>6</v>
      </c>
      <c r="B163" s="31">
        <v>3</v>
      </c>
      <c r="C163" s="31" t="str" cm="1">
        <f t="array" ref="C163">INDEX($P$5:$P$7,B163)</f>
        <v>7:10–8:35 م</v>
      </c>
      <c r="D163" s="31">
        <v>6</v>
      </c>
      <c r="E163" s="31" t="s">
        <v>174</v>
      </c>
      <c r="F163" s="32">
        <v>1</v>
      </c>
      <c r="G163" s="31" t="s">
        <v>804</v>
      </c>
      <c r="H163" s="27"/>
      <c r="I163" s="27"/>
      <c r="J163" s="27"/>
      <c r="K163" s="27"/>
      <c r="L163" s="27"/>
      <c r="M163" s="27"/>
      <c r="N163" s="27"/>
      <c r="O163" s="27"/>
      <c r="P163" s="27"/>
    </row>
    <row r="164" spans="1:16">
      <c r="A164" s="30">
        <v>6</v>
      </c>
      <c r="B164" s="31">
        <v>3</v>
      </c>
      <c r="C164" s="31" t="str" cm="1">
        <f t="array" ref="C164">INDEX($P$5:$P$7,B164)</f>
        <v>7:10–8:35 م</v>
      </c>
      <c r="D164" s="31">
        <v>7</v>
      </c>
      <c r="E164" s="31" t="s">
        <v>174</v>
      </c>
      <c r="F164" s="32">
        <v>1</v>
      </c>
      <c r="G164" s="31" t="s">
        <v>633</v>
      </c>
      <c r="H164" s="27"/>
      <c r="I164" s="27"/>
      <c r="J164" s="27"/>
      <c r="K164" s="27"/>
      <c r="L164" s="27"/>
      <c r="M164" s="27"/>
      <c r="N164" s="27"/>
      <c r="O164" s="27"/>
      <c r="P164" s="27"/>
    </row>
    <row r="165" spans="1:16">
      <c r="A165" s="30">
        <v>6</v>
      </c>
      <c r="B165" s="31">
        <v>3</v>
      </c>
      <c r="C165" s="31" t="str" cm="1">
        <f t="array" ref="C165">INDEX($P$5:$P$7,B165)</f>
        <v>7:10–8:35 م</v>
      </c>
      <c r="D165" s="31">
        <v>8</v>
      </c>
      <c r="E165" s="31" t="s">
        <v>174</v>
      </c>
      <c r="F165" s="32">
        <v>1</v>
      </c>
      <c r="G165" s="31" t="s">
        <v>616</v>
      </c>
      <c r="H165" s="27"/>
      <c r="I165" s="27"/>
      <c r="J165" s="27"/>
      <c r="K165" s="27"/>
      <c r="L165" s="27"/>
      <c r="M165" s="27"/>
      <c r="N165" s="27"/>
      <c r="O165" s="27"/>
      <c r="P165" s="27"/>
    </row>
    <row r="166" spans="1:16">
      <c r="A166" s="30">
        <v>6</v>
      </c>
      <c r="B166" s="31">
        <v>3</v>
      </c>
      <c r="C166" s="31" t="str" cm="1">
        <f t="array" ref="C166">INDEX($P$5:$P$7,B166)</f>
        <v>7:10–8:35 م</v>
      </c>
      <c r="D166" s="31">
        <v>9</v>
      </c>
      <c r="E166" s="31" t="s">
        <v>174</v>
      </c>
      <c r="F166" s="32">
        <v>1</v>
      </c>
      <c r="G166" s="31" t="s">
        <v>594</v>
      </c>
      <c r="H166" s="27"/>
      <c r="I166" s="27"/>
      <c r="J166" s="27"/>
      <c r="K166" s="27"/>
      <c r="L166" s="27"/>
      <c r="M166" s="27"/>
      <c r="N166" s="27"/>
      <c r="O166" s="27"/>
      <c r="P166" s="27"/>
    </row>
    <row r="167" spans="1:16">
      <c r="A167" s="30">
        <v>7</v>
      </c>
      <c r="B167" s="31">
        <v>1</v>
      </c>
      <c r="C167" s="31" t="str" cm="1">
        <f t="array" ref="C167">INDEX($P$5:$P$7,B167)</f>
        <v>4:00–5:25 م</v>
      </c>
      <c r="D167" s="31">
        <v>1</v>
      </c>
      <c r="E167" s="31" t="s">
        <v>19</v>
      </c>
      <c r="F167" s="32">
        <v>1</v>
      </c>
      <c r="G167" s="31" t="s">
        <v>141</v>
      </c>
      <c r="H167" s="27"/>
      <c r="I167" s="27"/>
      <c r="J167" s="27"/>
      <c r="K167" s="27"/>
      <c r="L167" s="27"/>
      <c r="M167" s="27"/>
      <c r="N167" s="27"/>
      <c r="O167" s="27"/>
      <c r="P167" s="27"/>
    </row>
    <row r="168" spans="1:16">
      <c r="A168" s="30">
        <v>7</v>
      </c>
      <c r="B168" s="31">
        <v>1</v>
      </c>
      <c r="C168" s="31" t="str" cm="1">
        <f t="array" ref="C168">INDEX($P$5:$P$7,B168)</f>
        <v>4:00–5:25 م</v>
      </c>
      <c r="D168" s="31">
        <v>2</v>
      </c>
      <c r="E168" s="31" t="s">
        <v>19</v>
      </c>
      <c r="F168" s="32">
        <v>1</v>
      </c>
      <c r="G168" s="31" t="s">
        <v>114</v>
      </c>
      <c r="H168" s="27"/>
      <c r="I168" s="27"/>
      <c r="J168" s="27"/>
      <c r="K168" s="27"/>
      <c r="L168" s="27"/>
      <c r="M168" s="27"/>
      <c r="N168" s="27"/>
      <c r="O168" s="27"/>
      <c r="P168" s="27"/>
    </row>
    <row r="169" spans="1:16">
      <c r="A169" s="30">
        <v>7</v>
      </c>
      <c r="B169" s="31">
        <v>1</v>
      </c>
      <c r="C169" s="31" t="str" cm="1">
        <f t="array" ref="C169">INDEX($P$5:$P$7,B169)</f>
        <v>4:00–5:25 م</v>
      </c>
      <c r="D169" s="31">
        <v>3</v>
      </c>
      <c r="E169" s="31" t="s">
        <v>19</v>
      </c>
      <c r="F169" s="32">
        <v>1</v>
      </c>
      <c r="G169" s="31" t="s">
        <v>121</v>
      </c>
      <c r="H169" s="27"/>
      <c r="I169" s="27"/>
      <c r="J169" s="27"/>
      <c r="K169" s="27"/>
      <c r="L169" s="27"/>
      <c r="M169" s="27"/>
      <c r="N169" s="27"/>
      <c r="O169" s="27"/>
      <c r="P169" s="27"/>
    </row>
    <row r="170" spans="1:16">
      <c r="A170" s="30">
        <v>7</v>
      </c>
      <c r="B170" s="31">
        <v>1</v>
      </c>
      <c r="C170" s="31" t="str" cm="1">
        <f t="array" ref="C170">INDEX($P$5:$P$7,B170)</f>
        <v>4:00–5:25 م</v>
      </c>
      <c r="D170" s="31">
        <v>4</v>
      </c>
      <c r="E170" s="31" t="s">
        <v>19</v>
      </c>
      <c r="F170" s="32">
        <v>1</v>
      </c>
      <c r="G170" s="31" t="s">
        <v>142</v>
      </c>
      <c r="H170" s="27"/>
      <c r="I170" s="27"/>
      <c r="J170" s="27"/>
      <c r="K170" s="27"/>
      <c r="L170" s="27"/>
      <c r="M170" s="27"/>
      <c r="N170" s="27"/>
      <c r="O170" s="27"/>
      <c r="P170" s="27"/>
    </row>
    <row r="171" spans="1:16">
      <c r="A171" s="30">
        <v>7</v>
      </c>
      <c r="B171" s="31">
        <v>1</v>
      </c>
      <c r="C171" s="31" t="str" cm="1">
        <f t="array" ref="C171">INDEX($P$5:$P$7,B171)</f>
        <v>4:00–5:25 م</v>
      </c>
      <c r="D171" s="31">
        <v>5</v>
      </c>
      <c r="E171" s="31" t="s">
        <v>19</v>
      </c>
      <c r="F171" s="32">
        <v>1</v>
      </c>
      <c r="G171" s="31" t="s">
        <v>195</v>
      </c>
      <c r="H171" s="27"/>
      <c r="I171" s="27"/>
      <c r="J171" s="27"/>
      <c r="K171" s="27"/>
      <c r="L171" s="27"/>
      <c r="M171" s="27"/>
      <c r="N171" s="27"/>
      <c r="O171" s="27"/>
      <c r="P171" s="27"/>
    </row>
    <row r="172" spans="1:16">
      <c r="A172" s="30">
        <v>7</v>
      </c>
      <c r="B172" s="31">
        <v>1</v>
      </c>
      <c r="C172" s="31" t="str" cm="1">
        <f t="array" ref="C172">INDEX($P$5:$P$7,B172)</f>
        <v>4:00–5:25 م</v>
      </c>
      <c r="D172" s="31">
        <v>6</v>
      </c>
      <c r="E172" s="31" t="s">
        <v>19</v>
      </c>
      <c r="F172" s="32">
        <v>1</v>
      </c>
      <c r="G172" s="31" t="s">
        <v>196</v>
      </c>
      <c r="H172" s="27"/>
      <c r="I172" s="27"/>
      <c r="J172" s="27"/>
      <c r="K172" s="27"/>
      <c r="L172" s="27"/>
      <c r="M172" s="27"/>
      <c r="N172" s="27"/>
      <c r="O172" s="27"/>
      <c r="P172" s="27"/>
    </row>
    <row r="173" spans="1:16">
      <c r="A173" s="30">
        <v>7</v>
      </c>
      <c r="B173" s="31">
        <v>1</v>
      </c>
      <c r="C173" s="31" t="str" cm="1">
        <f t="array" ref="C173">INDEX($P$5:$P$7,B173)</f>
        <v>4:00–5:25 م</v>
      </c>
      <c r="D173" s="31">
        <v>7</v>
      </c>
      <c r="E173" s="31" t="s">
        <v>19</v>
      </c>
      <c r="F173" s="32">
        <v>1</v>
      </c>
      <c r="G173" s="31" t="s">
        <v>40</v>
      </c>
      <c r="H173" s="27"/>
      <c r="I173" s="27"/>
      <c r="J173" s="27"/>
      <c r="K173" s="27"/>
      <c r="L173" s="27"/>
      <c r="M173" s="27"/>
      <c r="N173" s="27"/>
      <c r="O173" s="27"/>
      <c r="P173" s="27"/>
    </row>
    <row r="174" spans="1:16">
      <c r="A174" s="30">
        <v>7</v>
      </c>
      <c r="B174" s="31">
        <v>1</v>
      </c>
      <c r="C174" s="31" t="str" cm="1">
        <f t="array" ref="C174">INDEX($P$5:$P$7,B174)</f>
        <v>4:00–5:25 م</v>
      </c>
      <c r="D174" s="31">
        <v>8</v>
      </c>
      <c r="E174" s="31" t="s">
        <v>19</v>
      </c>
      <c r="F174" s="32">
        <v>1</v>
      </c>
      <c r="G174" s="31" t="s">
        <v>33</v>
      </c>
      <c r="H174" s="27"/>
      <c r="I174" s="27"/>
      <c r="J174" s="27"/>
      <c r="K174" s="27"/>
      <c r="L174" s="27"/>
      <c r="M174" s="27"/>
      <c r="N174" s="27"/>
      <c r="O174" s="27"/>
      <c r="P174" s="27"/>
    </row>
    <row r="175" spans="1:16">
      <c r="A175" s="30">
        <v>7</v>
      </c>
      <c r="B175" s="31">
        <v>1</v>
      </c>
      <c r="C175" s="31" t="str" cm="1">
        <f t="array" ref="C175">INDEX($P$5:$P$7,B175)</f>
        <v>4:00–5:25 م</v>
      </c>
      <c r="D175" s="31">
        <v>9</v>
      </c>
      <c r="E175" s="31" t="s">
        <v>19</v>
      </c>
      <c r="F175" s="32">
        <v>1</v>
      </c>
      <c r="G175" s="31" t="s">
        <v>34</v>
      </c>
      <c r="H175" s="27"/>
      <c r="I175" s="27"/>
      <c r="J175" s="27"/>
      <c r="K175" s="27"/>
      <c r="L175" s="27"/>
      <c r="M175" s="27"/>
      <c r="N175" s="27"/>
      <c r="O175" s="27"/>
      <c r="P175" s="27"/>
    </row>
    <row r="176" spans="1:16">
      <c r="A176" s="30">
        <v>7</v>
      </c>
      <c r="B176" s="31">
        <v>2</v>
      </c>
      <c r="C176" s="31" t="str" cm="1">
        <f t="array" ref="C176">INDEX($P$5:$P$7,B176)</f>
        <v>5:35–7:00 م</v>
      </c>
      <c r="D176" s="31">
        <v>1</v>
      </c>
      <c r="E176" s="31" t="s">
        <v>95</v>
      </c>
      <c r="F176" s="32">
        <v>1</v>
      </c>
      <c r="G176" s="31" t="s">
        <v>375</v>
      </c>
      <c r="H176" s="27"/>
      <c r="I176" s="27"/>
      <c r="J176" s="27"/>
      <c r="K176" s="27"/>
      <c r="L176" s="27"/>
      <c r="M176" s="27"/>
      <c r="N176" s="27"/>
      <c r="O176" s="27"/>
      <c r="P176" s="27"/>
    </row>
    <row r="177" spans="1:16">
      <c r="A177" s="30">
        <v>7</v>
      </c>
      <c r="B177" s="31">
        <v>2</v>
      </c>
      <c r="C177" s="31" t="str" cm="1">
        <f t="array" ref="C177">INDEX($P$5:$P$7,B177)</f>
        <v>5:35–7:00 م</v>
      </c>
      <c r="D177" s="31">
        <v>2</v>
      </c>
      <c r="E177" s="31" t="s">
        <v>95</v>
      </c>
      <c r="F177" s="32">
        <v>1</v>
      </c>
      <c r="G177" s="31" t="s">
        <v>385</v>
      </c>
      <c r="H177" s="27"/>
      <c r="I177" s="27"/>
      <c r="J177" s="27"/>
      <c r="K177" s="27"/>
      <c r="L177" s="27"/>
      <c r="M177" s="27"/>
      <c r="N177" s="27"/>
      <c r="O177" s="27"/>
      <c r="P177" s="27"/>
    </row>
    <row r="178" spans="1:16">
      <c r="A178" s="30">
        <v>7</v>
      </c>
      <c r="B178" s="31">
        <v>2</v>
      </c>
      <c r="C178" s="31" t="str" cm="1">
        <f t="array" ref="C178">INDEX($P$5:$P$7,B178)</f>
        <v>5:35–7:00 م</v>
      </c>
      <c r="D178" s="31">
        <v>3</v>
      </c>
      <c r="E178" s="31" t="s">
        <v>95</v>
      </c>
      <c r="F178" s="32">
        <v>1</v>
      </c>
      <c r="G178" s="31" t="s">
        <v>434</v>
      </c>
      <c r="H178" s="27"/>
      <c r="I178" s="27"/>
      <c r="J178" s="27"/>
      <c r="K178" s="27"/>
      <c r="L178" s="27"/>
      <c r="M178" s="27"/>
      <c r="N178" s="27"/>
      <c r="O178" s="27"/>
      <c r="P178" s="27"/>
    </row>
    <row r="179" spans="1:16">
      <c r="A179" s="30">
        <v>7</v>
      </c>
      <c r="B179" s="31">
        <v>2</v>
      </c>
      <c r="C179" s="31" t="str" cm="1">
        <f t="array" ref="C179">INDEX($P$5:$P$7,B179)</f>
        <v>5:35–7:00 م</v>
      </c>
      <c r="D179" s="31">
        <v>4</v>
      </c>
      <c r="E179" s="31" t="s">
        <v>95</v>
      </c>
      <c r="F179" s="32">
        <v>1</v>
      </c>
      <c r="G179" s="31" t="s">
        <v>461</v>
      </c>
      <c r="H179" s="27"/>
      <c r="I179" s="27"/>
      <c r="J179" s="27"/>
      <c r="K179" s="27"/>
      <c r="L179" s="27"/>
      <c r="M179" s="27"/>
      <c r="N179" s="27"/>
      <c r="O179" s="27"/>
      <c r="P179" s="27"/>
    </row>
    <row r="180" spans="1:16">
      <c r="A180" s="30">
        <v>7</v>
      </c>
      <c r="B180" s="31">
        <v>2</v>
      </c>
      <c r="C180" s="31" t="str" cm="1">
        <f t="array" ref="C180">INDEX($P$5:$P$7,B180)</f>
        <v>5:35–7:00 م</v>
      </c>
      <c r="D180" s="31">
        <v>5</v>
      </c>
      <c r="E180" s="31" t="s">
        <v>95</v>
      </c>
      <c r="F180" s="32">
        <v>1</v>
      </c>
      <c r="G180" s="31" t="s">
        <v>462</v>
      </c>
      <c r="H180" s="27"/>
      <c r="I180" s="27"/>
      <c r="J180" s="27"/>
      <c r="K180" s="27"/>
      <c r="L180" s="27"/>
      <c r="M180" s="27"/>
      <c r="N180" s="27"/>
      <c r="O180" s="27"/>
      <c r="P180" s="27"/>
    </row>
    <row r="181" spans="1:16">
      <c r="A181" s="30">
        <v>7</v>
      </c>
      <c r="B181" s="31">
        <v>2</v>
      </c>
      <c r="C181" s="31" t="str" cm="1">
        <f t="array" ref="C181">INDEX($P$5:$P$7,B181)</f>
        <v>5:35–7:00 م</v>
      </c>
      <c r="D181" s="31">
        <v>6</v>
      </c>
      <c r="E181" s="31" t="s">
        <v>95</v>
      </c>
      <c r="F181" s="32">
        <v>1</v>
      </c>
      <c r="G181" s="31" t="s">
        <v>490</v>
      </c>
      <c r="H181" s="27"/>
      <c r="I181" s="27"/>
      <c r="J181" s="27"/>
      <c r="K181" s="27"/>
      <c r="L181" s="27"/>
      <c r="M181" s="27"/>
      <c r="N181" s="27"/>
      <c r="O181" s="27"/>
      <c r="P181" s="27"/>
    </row>
    <row r="182" spans="1:16">
      <c r="A182" s="30">
        <v>7</v>
      </c>
      <c r="B182" s="31">
        <v>2</v>
      </c>
      <c r="C182" s="31" t="str" cm="1">
        <f t="array" ref="C182">INDEX($P$5:$P$7,B182)</f>
        <v>5:35–7:00 م</v>
      </c>
      <c r="D182" s="31">
        <v>7</v>
      </c>
      <c r="E182" s="31" t="s">
        <v>95</v>
      </c>
      <c r="F182" s="32">
        <v>1</v>
      </c>
      <c r="G182" s="31" t="s">
        <v>303</v>
      </c>
      <c r="H182" s="27"/>
      <c r="I182" s="27"/>
      <c r="J182" s="27"/>
      <c r="K182" s="27"/>
      <c r="L182" s="27"/>
      <c r="M182" s="27"/>
      <c r="N182" s="27"/>
      <c r="O182" s="27"/>
      <c r="P182" s="27"/>
    </row>
    <row r="183" spans="1:16">
      <c r="A183" s="30">
        <v>7</v>
      </c>
      <c r="B183" s="31">
        <v>2</v>
      </c>
      <c r="C183" s="31" t="str" cm="1">
        <f t="array" ref="C183">INDEX($P$5:$P$7,B183)</f>
        <v>5:35–7:00 م</v>
      </c>
      <c r="D183" s="31">
        <v>8</v>
      </c>
      <c r="E183" s="31" t="s">
        <v>95</v>
      </c>
      <c r="F183" s="32">
        <v>1</v>
      </c>
      <c r="G183" s="31" t="s">
        <v>300</v>
      </c>
      <c r="H183" s="27"/>
      <c r="I183" s="27"/>
      <c r="J183" s="27"/>
      <c r="K183" s="27"/>
      <c r="L183" s="27"/>
      <c r="M183" s="27"/>
      <c r="N183" s="27"/>
      <c r="O183" s="27"/>
      <c r="P183" s="27"/>
    </row>
    <row r="184" spans="1:16">
      <c r="A184" s="30">
        <v>7</v>
      </c>
      <c r="B184" s="31">
        <v>2</v>
      </c>
      <c r="C184" s="31" t="str" cm="1">
        <f t="array" ref="C184">INDEX($P$5:$P$7,B184)</f>
        <v>5:35–7:00 م</v>
      </c>
      <c r="D184" s="31">
        <v>9</v>
      </c>
      <c r="E184" s="31" t="s">
        <v>95</v>
      </c>
      <c r="F184" s="32">
        <v>1</v>
      </c>
      <c r="G184" s="31" t="s">
        <v>291</v>
      </c>
      <c r="H184" s="27"/>
      <c r="I184" s="27"/>
      <c r="J184" s="27"/>
      <c r="K184" s="27"/>
      <c r="L184" s="27"/>
      <c r="M184" s="27"/>
      <c r="N184" s="27"/>
      <c r="O184" s="27"/>
      <c r="P184" s="27"/>
    </row>
    <row r="185" spans="1:16">
      <c r="A185" s="30">
        <v>7</v>
      </c>
      <c r="B185" s="31">
        <v>3</v>
      </c>
      <c r="C185" s="31" t="str" cm="1">
        <f t="array" ref="C185">INDEX($P$5:$P$7,B185)</f>
        <v>7:10–8:35 م</v>
      </c>
      <c r="D185" s="31">
        <v>1</v>
      </c>
      <c r="E185" s="31" t="s">
        <v>174</v>
      </c>
      <c r="F185" s="32">
        <v>1</v>
      </c>
      <c r="G185" s="31" t="s">
        <v>724</v>
      </c>
      <c r="H185" s="27"/>
      <c r="I185" s="27"/>
      <c r="J185" s="27"/>
      <c r="K185" s="27"/>
      <c r="L185" s="27"/>
      <c r="M185" s="27"/>
      <c r="N185" s="27"/>
      <c r="O185" s="27"/>
      <c r="P185" s="27"/>
    </row>
    <row r="186" spans="1:16">
      <c r="A186" s="30">
        <v>7</v>
      </c>
      <c r="B186" s="31">
        <v>3</v>
      </c>
      <c r="C186" s="31" t="str" cm="1">
        <f t="array" ref="C186">INDEX($P$5:$P$7,B186)</f>
        <v>7:10–8:35 م</v>
      </c>
      <c r="D186" s="31">
        <v>2</v>
      </c>
      <c r="E186" s="31" t="s">
        <v>174</v>
      </c>
      <c r="F186" s="32">
        <v>1</v>
      </c>
      <c r="G186" s="31" t="s">
        <v>692</v>
      </c>
      <c r="H186" s="27"/>
      <c r="I186" s="27"/>
      <c r="J186" s="27"/>
      <c r="K186" s="27"/>
      <c r="L186" s="27"/>
      <c r="M186" s="27"/>
      <c r="N186" s="27"/>
      <c r="O186" s="27"/>
      <c r="P186" s="27"/>
    </row>
    <row r="187" spans="1:16">
      <c r="A187" s="30">
        <v>7</v>
      </c>
      <c r="B187" s="31">
        <v>3</v>
      </c>
      <c r="C187" s="31" t="str" cm="1">
        <f t="array" ref="C187">INDEX($P$5:$P$7,B187)</f>
        <v>7:10–8:35 م</v>
      </c>
      <c r="D187" s="31">
        <v>3</v>
      </c>
      <c r="E187" s="31" t="s">
        <v>174</v>
      </c>
      <c r="F187" s="32">
        <v>1</v>
      </c>
      <c r="G187" s="31" t="s">
        <v>730</v>
      </c>
      <c r="H187" s="27"/>
      <c r="I187" s="27"/>
      <c r="J187" s="27"/>
      <c r="K187" s="27"/>
      <c r="L187" s="27"/>
      <c r="M187" s="27"/>
      <c r="N187" s="27"/>
      <c r="O187" s="27"/>
      <c r="P187" s="27"/>
    </row>
    <row r="188" spans="1:16">
      <c r="A188" s="30">
        <v>7</v>
      </c>
      <c r="B188" s="31">
        <v>3</v>
      </c>
      <c r="C188" s="31" t="str" cm="1">
        <f t="array" ref="C188">INDEX($P$5:$P$7,B188)</f>
        <v>7:10–8:35 م</v>
      </c>
      <c r="D188" s="31">
        <v>4</v>
      </c>
      <c r="E188" s="31" t="s">
        <v>174</v>
      </c>
      <c r="F188" s="32">
        <v>1</v>
      </c>
      <c r="G188" s="31" t="s">
        <v>749</v>
      </c>
      <c r="H188" s="27"/>
      <c r="I188" s="27"/>
      <c r="J188" s="27"/>
      <c r="K188" s="27"/>
      <c r="L188" s="27"/>
      <c r="M188" s="27"/>
      <c r="N188" s="27"/>
      <c r="O188" s="27"/>
      <c r="P188" s="27"/>
    </row>
    <row r="189" spans="1:16">
      <c r="A189" s="30">
        <v>7</v>
      </c>
      <c r="B189" s="31">
        <v>3</v>
      </c>
      <c r="C189" s="31" t="str" cm="1">
        <f t="array" ref="C189">INDEX($P$5:$P$7,B189)</f>
        <v>7:10–8:35 م</v>
      </c>
      <c r="D189" s="31">
        <v>5</v>
      </c>
      <c r="E189" s="31" t="s">
        <v>174</v>
      </c>
      <c r="F189" s="32">
        <v>1</v>
      </c>
      <c r="G189" s="31" t="s">
        <v>778</v>
      </c>
      <c r="H189" s="27"/>
      <c r="I189" s="27"/>
      <c r="J189" s="27"/>
      <c r="K189" s="27"/>
      <c r="L189" s="27"/>
      <c r="M189" s="27"/>
      <c r="N189" s="27"/>
      <c r="O189" s="27"/>
      <c r="P189" s="27"/>
    </row>
    <row r="190" spans="1:16">
      <c r="A190" s="30">
        <v>7</v>
      </c>
      <c r="B190" s="31">
        <v>3</v>
      </c>
      <c r="C190" s="31" t="str" cm="1">
        <f t="array" ref="C190">INDEX($P$5:$P$7,B190)</f>
        <v>7:10–8:35 م</v>
      </c>
      <c r="D190" s="31">
        <v>6</v>
      </c>
      <c r="E190" s="31" t="s">
        <v>174</v>
      </c>
      <c r="F190" s="32">
        <v>1</v>
      </c>
      <c r="G190" s="31" t="s">
        <v>779</v>
      </c>
      <c r="H190" s="27"/>
      <c r="I190" s="27"/>
      <c r="J190" s="27"/>
      <c r="K190" s="27"/>
      <c r="L190" s="27"/>
      <c r="M190" s="27"/>
      <c r="N190" s="27"/>
      <c r="O190" s="27"/>
      <c r="P190" s="27"/>
    </row>
    <row r="191" spans="1:16">
      <c r="A191" s="30">
        <v>7</v>
      </c>
      <c r="B191" s="31">
        <v>3</v>
      </c>
      <c r="C191" s="31" t="str" cm="1">
        <f t="array" ref="C191">INDEX($P$5:$P$7,B191)</f>
        <v>7:10–8:35 م</v>
      </c>
      <c r="D191" s="31">
        <v>7</v>
      </c>
      <c r="E191" s="31" t="s">
        <v>174</v>
      </c>
      <c r="F191" s="32">
        <v>1</v>
      </c>
      <c r="G191" s="31" t="s">
        <v>805</v>
      </c>
      <c r="H191" s="27"/>
      <c r="I191" s="27"/>
      <c r="J191" s="27"/>
      <c r="K191" s="27"/>
      <c r="L191" s="27"/>
      <c r="M191" s="27"/>
      <c r="N191" s="27"/>
      <c r="O191" s="27"/>
      <c r="P191" s="27"/>
    </row>
    <row r="192" spans="1:16">
      <c r="A192" s="30">
        <v>7</v>
      </c>
      <c r="B192" s="31">
        <v>3</v>
      </c>
      <c r="C192" s="31" t="str" cm="1">
        <f t="array" ref="C192">INDEX($P$5:$P$7,B192)</f>
        <v>7:10–8:35 م</v>
      </c>
      <c r="D192" s="31">
        <v>8</v>
      </c>
      <c r="E192" s="31" t="s">
        <v>174</v>
      </c>
      <c r="F192" s="32">
        <v>1</v>
      </c>
      <c r="G192" s="31" t="s">
        <v>595</v>
      </c>
      <c r="H192" s="27"/>
      <c r="I192" s="27"/>
      <c r="J192" s="27"/>
      <c r="K192" s="27"/>
      <c r="L192" s="27"/>
      <c r="M192" s="27"/>
      <c r="N192" s="27"/>
      <c r="O192" s="27"/>
      <c r="P192" s="27"/>
    </row>
    <row r="193" spans="1:16">
      <c r="A193" s="30">
        <v>7</v>
      </c>
      <c r="B193" s="31">
        <v>3</v>
      </c>
      <c r="C193" s="31" t="str" cm="1">
        <f t="array" ref="C193">INDEX($P$5:$P$7,B193)</f>
        <v>7:10–8:35 م</v>
      </c>
      <c r="D193" s="31">
        <v>9</v>
      </c>
      <c r="E193" s="31" t="s">
        <v>174</v>
      </c>
      <c r="F193" s="32">
        <v>1</v>
      </c>
      <c r="G193" s="31" t="s">
        <v>573</v>
      </c>
      <c r="H193" s="27"/>
      <c r="I193" s="27"/>
      <c r="J193" s="27"/>
      <c r="K193" s="27"/>
      <c r="L193" s="27"/>
      <c r="M193" s="27"/>
      <c r="N193" s="27"/>
      <c r="O193" s="27"/>
      <c r="P193" s="27"/>
    </row>
    <row r="194" spans="1:16">
      <c r="A194" s="30">
        <v>8</v>
      </c>
      <c r="B194" s="31">
        <v>1</v>
      </c>
      <c r="C194" s="31" t="str" cm="1">
        <f t="array" ref="C194">INDEX($P$5:$P$7,B194)</f>
        <v>4:00–5:25 م</v>
      </c>
      <c r="D194" s="31">
        <v>1</v>
      </c>
      <c r="E194" s="31" t="s">
        <v>19</v>
      </c>
      <c r="F194" s="32">
        <v>1</v>
      </c>
      <c r="G194" s="31" t="s">
        <v>143</v>
      </c>
      <c r="H194" s="27"/>
      <c r="I194" s="27"/>
      <c r="J194" s="27"/>
      <c r="K194" s="27"/>
      <c r="L194" s="27"/>
      <c r="M194" s="27"/>
      <c r="N194" s="27"/>
      <c r="O194" s="27"/>
      <c r="P194" s="27"/>
    </row>
    <row r="195" spans="1:16">
      <c r="A195" s="30">
        <v>8</v>
      </c>
      <c r="B195" s="31">
        <v>1</v>
      </c>
      <c r="C195" s="31" t="str" cm="1">
        <f t="array" ref="C195">INDEX($P$5:$P$7,B195)</f>
        <v>4:00–5:25 م</v>
      </c>
      <c r="D195" s="31">
        <v>2</v>
      </c>
      <c r="E195" s="31" t="s">
        <v>19</v>
      </c>
      <c r="F195" s="32">
        <v>1</v>
      </c>
      <c r="G195" s="31" t="s">
        <v>107</v>
      </c>
      <c r="H195" s="27"/>
      <c r="I195" s="27"/>
      <c r="J195" s="27"/>
      <c r="K195" s="27"/>
      <c r="L195" s="27"/>
      <c r="M195" s="27"/>
      <c r="N195" s="27"/>
      <c r="O195" s="27"/>
      <c r="P195" s="27"/>
    </row>
    <row r="196" spans="1:16">
      <c r="A196" s="30">
        <v>8</v>
      </c>
      <c r="B196" s="31">
        <v>1</v>
      </c>
      <c r="C196" s="31" t="str" cm="1">
        <f t="array" ref="C196">INDEX($P$5:$P$7,B196)</f>
        <v>4:00–5:25 م</v>
      </c>
      <c r="D196" s="31">
        <v>3</v>
      </c>
      <c r="E196" s="31" t="s">
        <v>19</v>
      </c>
      <c r="F196" s="32">
        <v>1</v>
      </c>
      <c r="G196" s="31" t="s">
        <v>115</v>
      </c>
      <c r="H196" s="27"/>
      <c r="I196" s="27"/>
      <c r="J196" s="27"/>
      <c r="K196" s="27"/>
      <c r="L196" s="27"/>
      <c r="M196" s="27"/>
      <c r="N196" s="27"/>
      <c r="O196" s="27"/>
      <c r="P196" s="27"/>
    </row>
    <row r="197" spans="1:16">
      <c r="A197" s="30">
        <v>8</v>
      </c>
      <c r="B197" s="31">
        <v>1</v>
      </c>
      <c r="C197" s="31" t="str" cm="1">
        <f t="array" ref="C197">INDEX($P$5:$P$7,B197)</f>
        <v>4:00–5:25 م</v>
      </c>
      <c r="D197" s="31">
        <v>4</v>
      </c>
      <c r="E197" s="31" t="s">
        <v>19</v>
      </c>
      <c r="F197" s="32">
        <v>1</v>
      </c>
      <c r="G197" s="31" t="s">
        <v>122</v>
      </c>
      <c r="H197" s="27"/>
      <c r="I197" s="27"/>
      <c r="J197" s="27"/>
      <c r="K197" s="27"/>
      <c r="L197" s="27"/>
      <c r="M197" s="27"/>
      <c r="N197" s="27"/>
      <c r="O197" s="27"/>
      <c r="P197" s="27"/>
    </row>
    <row r="198" spans="1:16">
      <c r="A198" s="30">
        <v>8</v>
      </c>
      <c r="B198" s="31">
        <v>1</v>
      </c>
      <c r="C198" s="31" t="str" cm="1">
        <f t="array" ref="C198">INDEX($P$5:$P$7,B198)</f>
        <v>4:00–5:25 م</v>
      </c>
      <c r="D198" s="31">
        <v>5</v>
      </c>
      <c r="E198" s="31" t="s">
        <v>19</v>
      </c>
      <c r="F198" s="32">
        <v>1</v>
      </c>
      <c r="G198" s="31" t="s">
        <v>144</v>
      </c>
      <c r="H198" s="27"/>
      <c r="I198" s="27"/>
      <c r="J198" s="27"/>
      <c r="K198" s="27"/>
      <c r="L198" s="27"/>
      <c r="M198" s="27"/>
      <c r="N198" s="27"/>
      <c r="O198" s="27"/>
      <c r="P198" s="27"/>
    </row>
    <row r="199" spans="1:16">
      <c r="A199" s="30">
        <v>8</v>
      </c>
      <c r="B199" s="31">
        <v>1</v>
      </c>
      <c r="C199" s="31" t="str" cm="1">
        <f t="array" ref="C199">INDEX($P$5:$P$7,B199)</f>
        <v>4:00–5:25 م</v>
      </c>
      <c r="D199" s="31">
        <v>6</v>
      </c>
      <c r="E199" s="31" t="s">
        <v>19</v>
      </c>
      <c r="F199" s="32">
        <v>1</v>
      </c>
      <c r="G199" s="31" t="s">
        <v>197</v>
      </c>
      <c r="H199" s="27"/>
      <c r="I199" s="27"/>
      <c r="J199" s="27"/>
      <c r="K199" s="27"/>
      <c r="L199" s="27"/>
      <c r="M199" s="27"/>
      <c r="N199" s="27"/>
      <c r="O199" s="27"/>
      <c r="P199" s="27"/>
    </row>
    <row r="200" spans="1:16">
      <c r="A200" s="30">
        <v>8</v>
      </c>
      <c r="B200" s="31">
        <v>1</v>
      </c>
      <c r="C200" s="31" t="str" cm="1">
        <f t="array" ref="C200">INDEX($P$5:$P$7,B200)</f>
        <v>4:00–5:25 م</v>
      </c>
      <c r="D200" s="31">
        <v>7</v>
      </c>
      <c r="E200" s="31" t="s">
        <v>19</v>
      </c>
      <c r="F200" s="32">
        <v>1</v>
      </c>
      <c r="G200" s="31" t="s">
        <v>198</v>
      </c>
      <c r="H200" s="27"/>
      <c r="I200" s="27"/>
      <c r="J200" s="27"/>
      <c r="K200" s="27"/>
      <c r="L200" s="27"/>
      <c r="M200" s="27"/>
      <c r="N200" s="27"/>
      <c r="O200" s="27"/>
      <c r="P200" s="27"/>
    </row>
    <row r="201" spans="1:16">
      <c r="A201" s="30">
        <v>8</v>
      </c>
      <c r="B201" s="31">
        <v>1</v>
      </c>
      <c r="C201" s="31" t="str" cm="1">
        <f t="array" ref="C201">INDEX($P$5:$P$7,B201)</f>
        <v>4:00–5:25 م</v>
      </c>
      <c r="D201" s="31">
        <v>8</v>
      </c>
      <c r="E201" s="31" t="s">
        <v>19</v>
      </c>
      <c r="F201" s="32">
        <v>1</v>
      </c>
      <c r="G201" s="31" t="s">
        <v>21</v>
      </c>
      <c r="H201" s="27"/>
      <c r="I201" s="27"/>
      <c r="J201" s="27"/>
      <c r="K201" s="27"/>
      <c r="L201" s="27"/>
      <c r="M201" s="27"/>
      <c r="N201" s="27"/>
      <c r="O201" s="27"/>
      <c r="P201" s="27"/>
    </row>
    <row r="202" spans="1:16">
      <c r="A202" s="30">
        <v>8</v>
      </c>
      <c r="B202" s="31">
        <v>1</v>
      </c>
      <c r="C202" s="31" t="str" cm="1">
        <f t="array" ref="C202">INDEX($P$5:$P$7,B202)</f>
        <v>4:00–5:25 م</v>
      </c>
      <c r="D202" s="31">
        <v>9</v>
      </c>
      <c r="E202" s="31" t="s">
        <v>19</v>
      </c>
      <c r="F202" s="32">
        <v>1</v>
      </c>
      <c r="G202" s="31" t="s">
        <v>22</v>
      </c>
      <c r="H202" s="27"/>
      <c r="I202" s="27"/>
      <c r="J202" s="27"/>
      <c r="K202" s="27"/>
      <c r="L202" s="27"/>
      <c r="M202" s="27"/>
      <c r="N202" s="27"/>
      <c r="O202" s="27"/>
      <c r="P202" s="27"/>
    </row>
    <row r="203" spans="1:16">
      <c r="A203" s="30">
        <v>8</v>
      </c>
      <c r="B203" s="31">
        <v>2</v>
      </c>
      <c r="C203" s="31" t="str" cm="1">
        <f t="array" ref="C203">INDEX($P$5:$P$7,B203)</f>
        <v>5:35–7:00 م</v>
      </c>
      <c r="D203" s="31">
        <v>1</v>
      </c>
      <c r="E203" s="31" t="s">
        <v>95</v>
      </c>
      <c r="F203" s="32">
        <v>1</v>
      </c>
      <c r="G203" s="31" t="s">
        <v>412</v>
      </c>
      <c r="H203" s="27"/>
      <c r="I203" s="27"/>
      <c r="J203" s="27"/>
      <c r="K203" s="27"/>
      <c r="L203" s="27"/>
      <c r="M203" s="27"/>
      <c r="N203" s="27"/>
      <c r="O203" s="27"/>
      <c r="P203" s="27"/>
    </row>
    <row r="204" spans="1:16">
      <c r="A204" s="30">
        <v>8</v>
      </c>
      <c r="B204" s="31">
        <v>2</v>
      </c>
      <c r="C204" s="31" t="str" cm="1">
        <f t="array" ref="C204">INDEX($P$5:$P$7,B204)</f>
        <v>5:35–7:00 م</v>
      </c>
      <c r="D204" s="31">
        <v>2</v>
      </c>
      <c r="E204" s="31" t="s">
        <v>95</v>
      </c>
      <c r="F204" s="32">
        <v>1</v>
      </c>
      <c r="G204" s="31" t="s">
        <v>367</v>
      </c>
      <c r="H204" s="27"/>
      <c r="I204" s="27"/>
      <c r="J204" s="27"/>
      <c r="K204" s="27"/>
      <c r="L204" s="27"/>
      <c r="M204" s="27"/>
      <c r="N204" s="27"/>
      <c r="O204" s="27"/>
      <c r="P204" s="27"/>
    </row>
    <row r="205" spans="1:16">
      <c r="A205" s="30">
        <v>8</v>
      </c>
      <c r="B205" s="31">
        <v>2</v>
      </c>
      <c r="C205" s="31" t="str" cm="1">
        <f t="array" ref="C205">INDEX($P$5:$P$7,B205)</f>
        <v>5:35–7:00 م</v>
      </c>
      <c r="D205" s="31">
        <v>3</v>
      </c>
      <c r="E205" s="31" t="s">
        <v>95</v>
      </c>
      <c r="F205" s="32">
        <v>1</v>
      </c>
      <c r="G205" s="31" t="s">
        <v>390</v>
      </c>
      <c r="H205" s="27"/>
      <c r="I205" s="27"/>
      <c r="J205" s="27"/>
      <c r="K205" s="27"/>
      <c r="L205" s="27"/>
      <c r="M205" s="27"/>
      <c r="N205" s="27"/>
      <c r="O205" s="27"/>
      <c r="P205" s="27"/>
    </row>
    <row r="206" spans="1:16">
      <c r="A206" s="30">
        <v>8</v>
      </c>
      <c r="B206" s="31">
        <v>2</v>
      </c>
      <c r="C206" s="31" t="str" cm="1">
        <f t="array" ref="C206">INDEX($P$5:$P$7,B206)</f>
        <v>5:35–7:00 م</v>
      </c>
      <c r="D206" s="31">
        <v>4</v>
      </c>
      <c r="E206" s="31" t="s">
        <v>95</v>
      </c>
      <c r="F206" s="32">
        <v>1</v>
      </c>
      <c r="G206" s="31" t="s">
        <v>435</v>
      </c>
      <c r="H206" s="27"/>
      <c r="I206" s="27"/>
      <c r="J206" s="27"/>
      <c r="K206" s="27"/>
      <c r="L206" s="27"/>
      <c r="M206" s="27"/>
      <c r="N206" s="27"/>
      <c r="O206" s="27"/>
      <c r="P206" s="27"/>
    </row>
    <row r="207" spans="1:16">
      <c r="A207" s="30">
        <v>8</v>
      </c>
      <c r="B207" s="31">
        <v>2</v>
      </c>
      <c r="C207" s="31" t="str" cm="1">
        <f t="array" ref="C207">INDEX($P$5:$P$7,B207)</f>
        <v>5:35–7:00 م</v>
      </c>
      <c r="D207" s="31">
        <v>5</v>
      </c>
      <c r="E207" s="31" t="s">
        <v>95</v>
      </c>
      <c r="F207" s="32">
        <v>1</v>
      </c>
      <c r="G207" s="31" t="s">
        <v>463</v>
      </c>
      <c r="H207" s="27"/>
      <c r="I207" s="27"/>
      <c r="J207" s="27"/>
      <c r="K207" s="27"/>
      <c r="L207" s="27"/>
      <c r="M207" s="27"/>
      <c r="N207" s="27"/>
      <c r="O207" s="27"/>
      <c r="P207" s="27"/>
    </row>
    <row r="208" spans="1:16">
      <c r="A208" s="30">
        <v>8</v>
      </c>
      <c r="B208" s="31">
        <v>2</v>
      </c>
      <c r="C208" s="31" t="str" cm="1">
        <f t="array" ref="C208">INDEX($P$5:$P$7,B208)</f>
        <v>5:35–7:00 م</v>
      </c>
      <c r="D208" s="31">
        <v>6</v>
      </c>
      <c r="E208" s="31" t="s">
        <v>95</v>
      </c>
      <c r="F208" s="32">
        <v>1</v>
      </c>
      <c r="G208" s="31" t="s">
        <v>464</v>
      </c>
      <c r="H208" s="27"/>
      <c r="I208" s="27"/>
      <c r="J208" s="27"/>
      <c r="K208" s="27"/>
      <c r="L208" s="27"/>
      <c r="M208" s="27"/>
      <c r="N208" s="27"/>
      <c r="O208" s="27"/>
      <c r="P208" s="27"/>
    </row>
    <row r="209" spans="1:16">
      <c r="A209" s="30">
        <v>8</v>
      </c>
      <c r="B209" s="31">
        <v>2</v>
      </c>
      <c r="C209" s="31" t="str" cm="1">
        <f t="array" ref="C209">INDEX($P$5:$P$7,B209)</f>
        <v>5:35–7:00 م</v>
      </c>
      <c r="D209" s="31">
        <v>7</v>
      </c>
      <c r="E209" s="31" t="s">
        <v>95</v>
      </c>
      <c r="F209" s="32">
        <v>1</v>
      </c>
      <c r="G209" s="31" t="s">
        <v>491</v>
      </c>
      <c r="H209" s="27"/>
      <c r="I209" s="27"/>
      <c r="J209" s="27"/>
      <c r="K209" s="27"/>
      <c r="L209" s="27"/>
      <c r="M209" s="27"/>
      <c r="N209" s="27"/>
      <c r="O209" s="27"/>
      <c r="P209" s="27"/>
    </row>
    <row r="210" spans="1:16">
      <c r="A210" s="30">
        <v>8</v>
      </c>
      <c r="B210" s="31">
        <v>2</v>
      </c>
      <c r="C210" s="31" t="str" cm="1">
        <f t="array" ref="C210">INDEX($P$5:$P$7,B210)</f>
        <v>5:35–7:00 م</v>
      </c>
      <c r="D210" s="31">
        <v>8</v>
      </c>
      <c r="E210" s="31" t="s">
        <v>95</v>
      </c>
      <c r="F210" s="32">
        <v>1</v>
      </c>
      <c r="G210" s="31" t="s">
        <v>292</v>
      </c>
      <c r="H210" s="27"/>
      <c r="I210" s="27"/>
      <c r="J210" s="27"/>
      <c r="K210" s="27"/>
      <c r="L210" s="27"/>
      <c r="M210" s="27"/>
      <c r="N210" s="27"/>
      <c r="O210" s="27"/>
      <c r="P210" s="27"/>
    </row>
    <row r="211" spans="1:16">
      <c r="A211" s="30">
        <v>8</v>
      </c>
      <c r="B211" s="31">
        <v>2</v>
      </c>
      <c r="C211" s="31" t="str" cm="1">
        <f t="array" ref="C211">INDEX($P$5:$P$7,B211)</f>
        <v>5:35–7:00 م</v>
      </c>
      <c r="D211" s="31">
        <v>9</v>
      </c>
      <c r="E211" s="31" t="s">
        <v>95</v>
      </c>
      <c r="F211" s="32">
        <v>1</v>
      </c>
      <c r="G211" s="31" t="s">
        <v>284</v>
      </c>
      <c r="H211" s="27"/>
      <c r="I211" s="27"/>
      <c r="J211" s="27"/>
      <c r="K211" s="27"/>
      <c r="L211" s="27"/>
      <c r="M211" s="27"/>
      <c r="N211" s="27"/>
      <c r="O211" s="27"/>
      <c r="P211" s="27"/>
    </row>
    <row r="212" spans="1:16">
      <c r="A212" s="30">
        <v>8</v>
      </c>
      <c r="B212" s="31">
        <v>3</v>
      </c>
      <c r="C212" s="31" t="str" cm="1">
        <f t="array" ref="C212">INDEX($P$5:$P$7,B212)</f>
        <v>7:10–8:35 م</v>
      </c>
      <c r="D212" s="31">
        <v>1</v>
      </c>
      <c r="E212" s="31" t="s">
        <v>174</v>
      </c>
      <c r="F212" s="32">
        <v>1</v>
      </c>
      <c r="G212" s="31" t="s">
        <v>708</v>
      </c>
      <c r="H212" s="27"/>
      <c r="I212" s="27"/>
      <c r="J212" s="27"/>
      <c r="K212" s="27"/>
      <c r="L212" s="27"/>
      <c r="M212" s="27"/>
      <c r="N212" s="27"/>
      <c r="O212" s="27"/>
      <c r="P212" s="27"/>
    </row>
    <row r="213" spans="1:16">
      <c r="A213" s="30">
        <v>8</v>
      </c>
      <c r="B213" s="31">
        <v>3</v>
      </c>
      <c r="C213" s="31" t="str" cm="1">
        <f t="array" ref="C213">INDEX($P$5:$P$7,B213)</f>
        <v>7:10–8:35 م</v>
      </c>
      <c r="D213" s="31">
        <v>2</v>
      </c>
      <c r="E213" s="31" t="s">
        <v>174</v>
      </c>
      <c r="F213" s="32">
        <v>1</v>
      </c>
      <c r="G213" s="31" t="s">
        <v>674</v>
      </c>
      <c r="H213" s="27"/>
      <c r="I213" s="27"/>
      <c r="J213" s="27"/>
      <c r="K213" s="27"/>
      <c r="L213" s="27"/>
      <c r="M213" s="27"/>
      <c r="N213" s="27"/>
      <c r="O213" s="27"/>
      <c r="P213" s="27"/>
    </row>
    <row r="214" spans="1:16">
      <c r="A214" s="30">
        <v>8</v>
      </c>
      <c r="B214" s="31">
        <v>3</v>
      </c>
      <c r="C214" s="31" t="str" cm="1">
        <f t="array" ref="C214">INDEX($P$5:$P$7,B214)</f>
        <v>7:10–8:35 م</v>
      </c>
      <c r="D214" s="31">
        <v>3</v>
      </c>
      <c r="E214" s="31" t="s">
        <v>174</v>
      </c>
      <c r="F214" s="32">
        <v>1</v>
      </c>
      <c r="G214" s="31" t="s">
        <v>696</v>
      </c>
      <c r="H214" s="27"/>
      <c r="I214" s="27"/>
      <c r="J214" s="27"/>
      <c r="K214" s="27"/>
      <c r="L214" s="27"/>
      <c r="M214" s="27"/>
      <c r="N214" s="27"/>
      <c r="O214" s="27"/>
      <c r="P214" s="27"/>
    </row>
    <row r="215" spans="1:16">
      <c r="A215" s="30">
        <v>8</v>
      </c>
      <c r="B215" s="31">
        <v>3</v>
      </c>
      <c r="C215" s="31" t="str" cm="1">
        <f t="array" ref="C215">INDEX($P$5:$P$7,B215)</f>
        <v>7:10–8:35 م</v>
      </c>
      <c r="D215" s="31">
        <v>4</v>
      </c>
      <c r="E215" s="31" t="s">
        <v>174</v>
      </c>
      <c r="F215" s="32">
        <v>1</v>
      </c>
      <c r="G215" s="31" t="s">
        <v>731</v>
      </c>
      <c r="H215" s="27"/>
      <c r="I215" s="27"/>
      <c r="J215" s="27"/>
      <c r="K215" s="27"/>
      <c r="L215" s="27"/>
      <c r="M215" s="27"/>
      <c r="N215" s="27"/>
      <c r="O215" s="27"/>
      <c r="P215" s="27"/>
    </row>
    <row r="216" spans="1:16">
      <c r="A216" s="30">
        <v>8</v>
      </c>
      <c r="B216" s="31">
        <v>3</v>
      </c>
      <c r="C216" s="31" t="str" cm="1">
        <f t="array" ref="C216">INDEX($P$5:$P$7,B216)</f>
        <v>7:10–8:35 م</v>
      </c>
      <c r="D216" s="31">
        <v>5</v>
      </c>
      <c r="E216" s="31" t="s">
        <v>174</v>
      </c>
      <c r="F216" s="32">
        <v>1</v>
      </c>
      <c r="G216" s="31" t="s">
        <v>750</v>
      </c>
      <c r="H216" s="27"/>
      <c r="I216" s="27"/>
      <c r="J216" s="27"/>
      <c r="K216" s="27"/>
      <c r="L216" s="27"/>
      <c r="M216" s="27"/>
      <c r="N216" s="27"/>
      <c r="O216" s="27"/>
      <c r="P216" s="27"/>
    </row>
    <row r="217" spans="1:16">
      <c r="A217" s="30">
        <v>8</v>
      </c>
      <c r="B217" s="31">
        <v>3</v>
      </c>
      <c r="C217" s="31" t="str" cm="1">
        <f t="array" ref="C217">INDEX($P$5:$P$7,B217)</f>
        <v>7:10–8:35 م</v>
      </c>
      <c r="D217" s="31">
        <v>6</v>
      </c>
      <c r="E217" s="31" t="s">
        <v>174</v>
      </c>
      <c r="F217" s="32">
        <v>1</v>
      </c>
      <c r="G217" s="31" t="s">
        <v>780</v>
      </c>
      <c r="H217" s="27"/>
      <c r="I217" s="27"/>
      <c r="J217" s="27"/>
      <c r="K217" s="27"/>
      <c r="L217" s="27"/>
      <c r="M217" s="27"/>
      <c r="N217" s="27"/>
      <c r="O217" s="27"/>
      <c r="P217" s="27"/>
    </row>
    <row r="218" spans="1:16">
      <c r="A218" s="30">
        <v>8</v>
      </c>
      <c r="B218" s="31">
        <v>3</v>
      </c>
      <c r="C218" s="31" t="str" cm="1">
        <f t="array" ref="C218">INDEX($P$5:$P$7,B218)</f>
        <v>7:10–8:35 م</v>
      </c>
      <c r="D218" s="31">
        <v>7</v>
      </c>
      <c r="E218" s="31" t="s">
        <v>174</v>
      </c>
      <c r="F218" s="32">
        <v>1</v>
      </c>
      <c r="G218" s="31" t="s">
        <v>781</v>
      </c>
      <c r="H218" s="27"/>
      <c r="I218" s="27"/>
      <c r="J218" s="27"/>
      <c r="K218" s="27"/>
      <c r="L218" s="27"/>
      <c r="M218" s="27"/>
      <c r="N218" s="27"/>
      <c r="O218" s="27"/>
      <c r="P218" s="27"/>
    </row>
    <row r="219" spans="1:16">
      <c r="A219" s="30">
        <v>8</v>
      </c>
      <c r="B219" s="31">
        <v>3</v>
      </c>
      <c r="C219" s="31" t="str" cm="1">
        <f t="array" ref="C219">INDEX($P$5:$P$7,B219)</f>
        <v>7:10–8:35 م</v>
      </c>
      <c r="D219" s="31">
        <v>8</v>
      </c>
      <c r="E219" s="31" t="s">
        <v>174</v>
      </c>
      <c r="F219" s="32">
        <v>1</v>
      </c>
      <c r="G219" s="31" t="s">
        <v>806</v>
      </c>
      <c r="H219" s="27"/>
      <c r="I219" s="27"/>
      <c r="J219" s="27"/>
      <c r="K219" s="27"/>
      <c r="L219" s="27"/>
      <c r="M219" s="27"/>
      <c r="N219" s="27"/>
      <c r="O219" s="27"/>
      <c r="P219" s="27"/>
    </row>
    <row r="220" spans="1:16">
      <c r="A220" s="30">
        <v>8</v>
      </c>
      <c r="B220" s="31">
        <v>3</v>
      </c>
      <c r="C220" s="31" t="str" cm="1">
        <f t="array" ref="C220">INDEX($P$5:$P$7,B220)</f>
        <v>7:10–8:35 م</v>
      </c>
      <c r="D220" s="31">
        <v>9</v>
      </c>
      <c r="E220" s="31" t="s">
        <v>174</v>
      </c>
      <c r="F220" s="32">
        <v>1</v>
      </c>
      <c r="G220" s="31" t="s">
        <v>552</v>
      </c>
      <c r="H220" s="27"/>
      <c r="I220" s="27"/>
      <c r="J220" s="27"/>
      <c r="K220" s="27"/>
      <c r="L220" s="27"/>
      <c r="M220" s="27"/>
      <c r="N220" s="27"/>
      <c r="O220" s="27"/>
      <c r="P220" s="27"/>
    </row>
    <row r="221" spans="1:16">
      <c r="A221" s="30">
        <v>9</v>
      </c>
      <c r="B221" s="31">
        <v>1</v>
      </c>
      <c r="C221" s="31" t="str" cm="1">
        <f t="array" ref="C221">INDEX($P$5:$P$7,B221)</f>
        <v>4:00–5:25 م</v>
      </c>
      <c r="D221" s="31">
        <v>1</v>
      </c>
      <c r="E221" s="31" t="s">
        <v>19</v>
      </c>
      <c r="F221" s="32">
        <v>1</v>
      </c>
      <c r="G221" s="31" t="s">
        <v>83</v>
      </c>
      <c r="H221" s="27"/>
      <c r="I221" s="27"/>
      <c r="J221" s="27"/>
      <c r="K221" s="27"/>
      <c r="L221" s="27"/>
      <c r="M221" s="27"/>
      <c r="N221" s="27"/>
      <c r="O221" s="27"/>
      <c r="P221" s="27"/>
    </row>
    <row r="222" spans="1:16">
      <c r="A222" s="30">
        <v>9</v>
      </c>
      <c r="B222" s="31">
        <v>1</v>
      </c>
      <c r="C222" s="31" t="str" cm="1">
        <f t="array" ref="C222">INDEX($P$5:$P$7,B222)</f>
        <v>4:00–5:25 م</v>
      </c>
      <c r="D222" s="31">
        <v>2</v>
      </c>
      <c r="E222" s="31" t="s">
        <v>19</v>
      </c>
      <c r="F222" s="32">
        <v>1</v>
      </c>
      <c r="G222" s="31" t="s">
        <v>97</v>
      </c>
      <c r="H222" s="27"/>
      <c r="I222" s="27"/>
      <c r="J222" s="27"/>
      <c r="K222" s="27"/>
      <c r="L222" s="27"/>
      <c r="M222" s="27"/>
      <c r="N222" s="27"/>
      <c r="O222" s="27"/>
      <c r="P222" s="27"/>
    </row>
    <row r="223" spans="1:16">
      <c r="A223" s="30">
        <v>9</v>
      </c>
      <c r="B223" s="31">
        <v>1</v>
      </c>
      <c r="C223" s="31" t="str" cm="1">
        <f t="array" ref="C223">INDEX($P$5:$P$7,B223)</f>
        <v>4:00–5:25 م</v>
      </c>
      <c r="D223" s="31">
        <v>3</v>
      </c>
      <c r="E223" s="31" t="s">
        <v>19</v>
      </c>
      <c r="F223" s="32">
        <v>1</v>
      </c>
      <c r="G223" s="31" t="s">
        <v>108</v>
      </c>
      <c r="H223" s="27"/>
      <c r="I223" s="27"/>
      <c r="J223" s="27"/>
      <c r="K223" s="27"/>
      <c r="L223" s="27"/>
      <c r="M223" s="27"/>
      <c r="N223" s="27"/>
      <c r="O223" s="27"/>
      <c r="P223" s="27"/>
    </row>
    <row r="224" spans="1:16">
      <c r="A224" s="30">
        <v>9</v>
      </c>
      <c r="B224" s="31">
        <v>1</v>
      </c>
      <c r="C224" s="31" t="str" cm="1">
        <f t="array" ref="C224">INDEX($P$5:$P$7,B224)</f>
        <v>4:00–5:25 م</v>
      </c>
      <c r="D224" s="31">
        <v>4</v>
      </c>
      <c r="E224" s="31" t="s">
        <v>19</v>
      </c>
      <c r="F224" s="32">
        <v>1</v>
      </c>
      <c r="G224" s="31" t="s">
        <v>113</v>
      </c>
      <c r="H224" s="27"/>
      <c r="I224" s="27"/>
      <c r="J224" s="27"/>
      <c r="K224" s="27"/>
      <c r="L224" s="27"/>
      <c r="M224" s="27"/>
      <c r="N224" s="27"/>
      <c r="O224" s="27"/>
      <c r="P224" s="27"/>
    </row>
    <row r="225" spans="1:16">
      <c r="A225" s="30">
        <v>9</v>
      </c>
      <c r="B225" s="31">
        <v>1</v>
      </c>
      <c r="C225" s="31" t="str" cm="1">
        <f t="array" ref="C225">INDEX($P$5:$P$7,B225)</f>
        <v>4:00–5:25 م</v>
      </c>
      <c r="D225" s="31">
        <v>5</v>
      </c>
      <c r="E225" s="31" t="s">
        <v>19</v>
      </c>
      <c r="F225" s="32">
        <v>1</v>
      </c>
      <c r="G225" s="31" t="s">
        <v>145</v>
      </c>
      <c r="H225" s="27"/>
      <c r="I225" s="27"/>
      <c r="J225" s="27"/>
      <c r="K225" s="27"/>
      <c r="L225" s="27"/>
      <c r="M225" s="27"/>
      <c r="N225" s="27"/>
      <c r="O225" s="27"/>
      <c r="P225" s="27"/>
    </row>
    <row r="226" spans="1:16">
      <c r="A226" s="30">
        <v>9</v>
      </c>
      <c r="B226" s="31">
        <v>1</v>
      </c>
      <c r="C226" s="31" t="str" cm="1">
        <f t="array" ref="C226">INDEX($P$5:$P$7,B226)</f>
        <v>4:00–5:25 م</v>
      </c>
      <c r="D226" s="31">
        <v>6</v>
      </c>
      <c r="E226" s="31" t="s">
        <v>19</v>
      </c>
      <c r="F226" s="32">
        <v>1</v>
      </c>
      <c r="G226" s="31" t="s">
        <v>146</v>
      </c>
      <c r="H226" s="27"/>
      <c r="I226" s="27"/>
      <c r="J226" s="27"/>
      <c r="K226" s="27"/>
      <c r="L226" s="27"/>
      <c r="M226" s="27"/>
      <c r="N226" s="27"/>
      <c r="O226" s="27"/>
      <c r="P226" s="27"/>
    </row>
    <row r="227" spans="1:16">
      <c r="A227" s="30">
        <v>9</v>
      </c>
      <c r="B227" s="31">
        <v>1</v>
      </c>
      <c r="C227" s="31" t="str" cm="1">
        <f t="array" ref="C227">INDEX($P$5:$P$7,B227)</f>
        <v>4:00–5:25 م</v>
      </c>
      <c r="D227" s="31">
        <v>7</v>
      </c>
      <c r="E227" s="31" t="s">
        <v>19</v>
      </c>
      <c r="F227" s="32">
        <v>1</v>
      </c>
      <c r="G227" s="31" t="s">
        <v>199</v>
      </c>
      <c r="H227" s="27"/>
      <c r="I227" s="27"/>
      <c r="J227" s="27"/>
      <c r="K227" s="27"/>
      <c r="L227" s="27"/>
      <c r="M227" s="27"/>
      <c r="N227" s="27"/>
      <c r="O227" s="27"/>
      <c r="P227" s="27"/>
    </row>
    <row r="228" spans="1:16">
      <c r="A228" s="30">
        <v>9</v>
      </c>
      <c r="B228" s="31">
        <v>1</v>
      </c>
      <c r="C228" s="31" t="str" cm="1">
        <f t="array" ref="C228">INDEX($P$5:$P$7,B228)</f>
        <v>4:00–5:25 م</v>
      </c>
      <c r="D228" s="31">
        <v>8</v>
      </c>
      <c r="E228" s="31" t="s">
        <v>19</v>
      </c>
      <c r="F228" s="32">
        <v>1</v>
      </c>
      <c r="G228" s="31" t="s">
        <v>200</v>
      </c>
      <c r="H228" s="27"/>
      <c r="I228" s="27"/>
      <c r="J228" s="27"/>
      <c r="K228" s="27"/>
      <c r="L228" s="27"/>
      <c r="M228" s="27"/>
      <c r="N228" s="27"/>
      <c r="O228" s="27"/>
      <c r="P228" s="27"/>
    </row>
    <row r="229" spans="1:16">
      <c r="A229" s="30">
        <v>9</v>
      </c>
      <c r="B229" s="31">
        <v>1</v>
      </c>
      <c r="C229" s="31" t="str" cm="1">
        <f t="array" ref="C229">INDEX($P$5:$P$7,B229)</f>
        <v>4:00–5:25 م</v>
      </c>
      <c r="D229" s="31">
        <v>9</v>
      </c>
      <c r="E229" s="31" t="s">
        <v>19</v>
      </c>
      <c r="F229" s="32">
        <v>1</v>
      </c>
      <c r="G229" s="31" t="s">
        <v>25</v>
      </c>
      <c r="H229" s="27"/>
      <c r="I229" s="27"/>
      <c r="J229" s="27"/>
      <c r="K229" s="27"/>
      <c r="L229" s="27"/>
      <c r="M229" s="27"/>
      <c r="N229" s="27"/>
      <c r="O229" s="27"/>
      <c r="P229" s="27"/>
    </row>
    <row r="230" spans="1:16">
      <c r="A230" s="30">
        <v>9</v>
      </c>
      <c r="B230" s="31">
        <v>2</v>
      </c>
      <c r="C230" s="31" t="str" cm="1">
        <f t="array" ref="C230">INDEX($P$5:$P$7,B230)</f>
        <v>5:35–7:00 م</v>
      </c>
      <c r="D230" s="31">
        <v>1</v>
      </c>
      <c r="E230" s="31" t="s">
        <v>95</v>
      </c>
      <c r="F230" s="32">
        <v>1</v>
      </c>
      <c r="G230" s="31" t="s">
        <v>381</v>
      </c>
      <c r="H230" s="27"/>
      <c r="I230" s="27"/>
      <c r="J230" s="27"/>
      <c r="K230" s="27"/>
      <c r="L230" s="27"/>
      <c r="M230" s="27"/>
      <c r="N230" s="27"/>
      <c r="O230" s="27"/>
      <c r="P230" s="27"/>
    </row>
    <row r="231" spans="1:16">
      <c r="A231" s="30">
        <v>9</v>
      </c>
      <c r="B231" s="31">
        <v>2</v>
      </c>
      <c r="C231" s="31" t="str" cm="1">
        <f t="array" ref="C231">INDEX($P$5:$P$7,B231)</f>
        <v>5:35–7:00 م</v>
      </c>
      <c r="D231" s="31">
        <v>2</v>
      </c>
      <c r="E231" s="31" t="s">
        <v>95</v>
      </c>
      <c r="F231" s="32">
        <v>1</v>
      </c>
      <c r="G231" s="31" t="s">
        <v>358</v>
      </c>
      <c r="H231" s="27"/>
      <c r="I231" s="27"/>
      <c r="J231" s="27"/>
      <c r="K231" s="27"/>
      <c r="L231" s="27"/>
      <c r="M231" s="27"/>
      <c r="N231" s="27"/>
      <c r="O231" s="27"/>
      <c r="P231" s="27"/>
    </row>
    <row r="232" spans="1:16">
      <c r="A232" s="30">
        <v>9</v>
      </c>
      <c r="B232" s="31">
        <v>2</v>
      </c>
      <c r="C232" s="31" t="str" cm="1">
        <f t="array" ref="C232">INDEX($P$5:$P$7,B232)</f>
        <v>5:35–7:00 م</v>
      </c>
      <c r="D232" s="31">
        <v>3</v>
      </c>
      <c r="E232" s="31" t="s">
        <v>95</v>
      </c>
      <c r="F232" s="32">
        <v>1</v>
      </c>
      <c r="G232" s="31" t="s">
        <v>368</v>
      </c>
      <c r="H232" s="27"/>
      <c r="I232" s="27"/>
      <c r="J232" s="27"/>
      <c r="K232" s="27"/>
      <c r="L232" s="27"/>
      <c r="M232" s="27"/>
      <c r="N232" s="27"/>
      <c r="O232" s="27"/>
      <c r="P232" s="27"/>
    </row>
    <row r="233" spans="1:16">
      <c r="A233" s="30">
        <v>9</v>
      </c>
      <c r="B233" s="31">
        <v>2</v>
      </c>
      <c r="C233" s="31" t="str" cm="1">
        <f t="array" ref="C233">INDEX($P$5:$P$7,B233)</f>
        <v>5:35–7:00 م</v>
      </c>
      <c r="D233" s="31">
        <v>4</v>
      </c>
      <c r="E233" s="31" t="s">
        <v>95</v>
      </c>
      <c r="F233" s="32">
        <v>1</v>
      </c>
      <c r="G233" s="31" t="s">
        <v>393</v>
      </c>
      <c r="H233" s="27"/>
      <c r="I233" s="27"/>
      <c r="J233" s="27"/>
      <c r="K233" s="27"/>
      <c r="L233" s="27"/>
      <c r="M233" s="27"/>
      <c r="N233" s="27"/>
      <c r="O233" s="27"/>
      <c r="P233" s="27"/>
    </row>
    <row r="234" spans="1:16">
      <c r="A234" s="30">
        <v>9</v>
      </c>
      <c r="B234" s="31">
        <v>2</v>
      </c>
      <c r="C234" s="31" t="str" cm="1">
        <f t="array" ref="C234">INDEX($P$5:$P$7,B234)</f>
        <v>5:35–7:00 م</v>
      </c>
      <c r="D234" s="31">
        <v>5</v>
      </c>
      <c r="E234" s="31" t="s">
        <v>95</v>
      </c>
      <c r="F234" s="32">
        <v>1</v>
      </c>
      <c r="G234" s="31" t="s">
        <v>436</v>
      </c>
      <c r="H234" s="27"/>
      <c r="I234" s="27"/>
      <c r="J234" s="27"/>
      <c r="K234" s="27"/>
      <c r="L234" s="27"/>
      <c r="M234" s="27"/>
      <c r="N234" s="27"/>
      <c r="O234" s="27"/>
      <c r="P234" s="27"/>
    </row>
    <row r="235" spans="1:16">
      <c r="A235" s="30">
        <v>9</v>
      </c>
      <c r="B235" s="31">
        <v>2</v>
      </c>
      <c r="C235" s="31" t="str" cm="1">
        <f t="array" ref="C235">INDEX($P$5:$P$7,B235)</f>
        <v>5:35–7:00 م</v>
      </c>
      <c r="D235" s="31">
        <v>6</v>
      </c>
      <c r="E235" s="31" t="s">
        <v>95</v>
      </c>
      <c r="F235" s="32">
        <v>1</v>
      </c>
      <c r="G235" s="31" t="s">
        <v>465</v>
      </c>
      <c r="H235" s="27"/>
      <c r="I235" s="27"/>
      <c r="J235" s="27"/>
      <c r="K235" s="27"/>
      <c r="L235" s="27"/>
      <c r="M235" s="27"/>
      <c r="N235" s="27"/>
      <c r="O235" s="27"/>
      <c r="P235" s="27"/>
    </row>
    <row r="236" spans="1:16">
      <c r="A236" s="30">
        <v>9</v>
      </c>
      <c r="B236" s="31">
        <v>2</v>
      </c>
      <c r="C236" s="31" t="str" cm="1">
        <f t="array" ref="C236">INDEX($P$5:$P$7,B236)</f>
        <v>5:35–7:00 م</v>
      </c>
      <c r="D236" s="31">
        <v>7</v>
      </c>
      <c r="E236" s="31" t="s">
        <v>95</v>
      </c>
      <c r="F236" s="32">
        <v>1</v>
      </c>
      <c r="G236" s="31" t="s">
        <v>466</v>
      </c>
      <c r="H236" s="27"/>
      <c r="I236" s="27"/>
      <c r="J236" s="27"/>
      <c r="K236" s="27"/>
      <c r="L236" s="27"/>
      <c r="M236" s="27"/>
      <c r="N236" s="27"/>
      <c r="O236" s="27"/>
      <c r="P236" s="27"/>
    </row>
    <row r="237" spans="1:16">
      <c r="A237" s="30">
        <v>9</v>
      </c>
      <c r="B237" s="31">
        <v>2</v>
      </c>
      <c r="C237" s="31" t="str" cm="1">
        <f t="array" ref="C237">INDEX($P$5:$P$7,B237)</f>
        <v>5:35–7:00 م</v>
      </c>
      <c r="D237" s="31">
        <v>8</v>
      </c>
      <c r="E237" s="31" t="s">
        <v>95</v>
      </c>
      <c r="F237" s="32">
        <v>1</v>
      </c>
      <c r="G237" s="31" t="s">
        <v>492</v>
      </c>
      <c r="H237" s="27"/>
      <c r="I237" s="27"/>
      <c r="J237" s="27"/>
      <c r="K237" s="27"/>
      <c r="L237" s="27"/>
      <c r="M237" s="27"/>
      <c r="N237" s="27"/>
      <c r="O237" s="27"/>
      <c r="P237" s="27"/>
    </row>
    <row r="238" spans="1:16">
      <c r="A238" s="30">
        <v>9</v>
      </c>
      <c r="B238" s="31">
        <v>2</v>
      </c>
      <c r="C238" s="31" t="str" cm="1">
        <f t="array" ref="C238">INDEX($P$5:$P$7,B238)</f>
        <v>5:35–7:00 م</v>
      </c>
      <c r="D238" s="31">
        <v>9</v>
      </c>
      <c r="E238" s="31" t="s">
        <v>95</v>
      </c>
      <c r="F238" s="32">
        <v>1</v>
      </c>
      <c r="G238" s="31" t="s">
        <v>269</v>
      </c>
      <c r="H238" s="27"/>
      <c r="I238" s="27"/>
      <c r="J238" s="27"/>
      <c r="K238" s="27"/>
      <c r="L238" s="27"/>
      <c r="M238" s="27"/>
      <c r="N238" s="27"/>
      <c r="O238" s="27"/>
      <c r="P238" s="27"/>
    </row>
    <row r="239" spans="1:16">
      <c r="A239" s="30">
        <v>9</v>
      </c>
      <c r="B239" s="31">
        <v>3</v>
      </c>
      <c r="C239" s="31" t="str" cm="1">
        <f t="array" ref="C239">INDEX($P$5:$P$7,B239)</f>
        <v>7:10–8:35 م</v>
      </c>
      <c r="D239" s="31">
        <v>1</v>
      </c>
      <c r="E239" s="31" t="s">
        <v>174</v>
      </c>
      <c r="F239" s="32">
        <v>1</v>
      </c>
      <c r="G239" s="31" t="s">
        <v>686</v>
      </c>
      <c r="H239" s="27"/>
      <c r="I239" s="27"/>
      <c r="J239" s="27"/>
      <c r="K239" s="27"/>
      <c r="L239" s="27"/>
      <c r="M239" s="27"/>
      <c r="N239" s="27"/>
      <c r="O239" s="27"/>
      <c r="P239" s="27"/>
    </row>
    <row r="240" spans="1:16">
      <c r="A240" s="30">
        <v>9</v>
      </c>
      <c r="B240" s="31">
        <v>3</v>
      </c>
      <c r="C240" s="31" t="str" cm="1">
        <f t="array" ref="C240">INDEX($P$5:$P$7,B240)</f>
        <v>7:10–8:35 م</v>
      </c>
      <c r="D240" s="31">
        <v>2</v>
      </c>
      <c r="E240" s="31" t="s">
        <v>174</v>
      </c>
      <c r="F240" s="32">
        <v>1</v>
      </c>
      <c r="G240" s="31" t="s">
        <v>665</v>
      </c>
      <c r="H240" s="27"/>
      <c r="I240" s="27"/>
      <c r="J240" s="27"/>
      <c r="K240" s="27"/>
      <c r="L240" s="27"/>
      <c r="M240" s="27"/>
      <c r="N240" s="27"/>
      <c r="O240" s="27"/>
      <c r="P240" s="27"/>
    </row>
    <row r="241" spans="1:16">
      <c r="A241" s="30">
        <v>9</v>
      </c>
      <c r="B241" s="31">
        <v>3</v>
      </c>
      <c r="C241" s="31" t="str" cm="1">
        <f t="array" ref="C241">INDEX($P$5:$P$7,B241)</f>
        <v>7:10–8:35 م</v>
      </c>
      <c r="D241" s="31">
        <v>3</v>
      </c>
      <c r="E241" s="31" t="s">
        <v>174</v>
      </c>
      <c r="F241" s="32">
        <v>1</v>
      </c>
      <c r="G241" s="31" t="s">
        <v>675</v>
      </c>
      <c r="H241" s="27"/>
      <c r="I241" s="27"/>
      <c r="J241" s="27"/>
      <c r="K241" s="27"/>
      <c r="L241" s="27"/>
      <c r="M241" s="27"/>
      <c r="N241" s="27"/>
      <c r="O241" s="27"/>
      <c r="P241" s="27"/>
    </row>
    <row r="242" spans="1:16">
      <c r="A242" s="30">
        <v>9</v>
      </c>
      <c r="B242" s="31">
        <v>3</v>
      </c>
      <c r="C242" s="31" t="str" cm="1">
        <f t="array" ref="C242">INDEX($P$5:$P$7,B242)</f>
        <v>7:10–8:35 م</v>
      </c>
      <c r="D242" s="31">
        <v>4</v>
      </c>
      <c r="E242" s="31" t="s">
        <v>174</v>
      </c>
      <c r="F242" s="32">
        <v>1</v>
      </c>
      <c r="G242" s="31" t="s">
        <v>699</v>
      </c>
      <c r="H242" s="27"/>
      <c r="I242" s="27"/>
      <c r="J242" s="27"/>
      <c r="K242" s="27"/>
      <c r="L242" s="27"/>
      <c r="M242" s="27"/>
      <c r="N242" s="27"/>
      <c r="O242" s="27"/>
      <c r="P242" s="27"/>
    </row>
    <row r="243" spans="1:16">
      <c r="A243" s="30">
        <v>9</v>
      </c>
      <c r="B243" s="31">
        <v>3</v>
      </c>
      <c r="C243" s="31" t="str" cm="1">
        <f t="array" ref="C243">INDEX($P$5:$P$7,B243)</f>
        <v>7:10–8:35 م</v>
      </c>
      <c r="D243" s="31">
        <v>5</v>
      </c>
      <c r="E243" s="31" t="s">
        <v>174</v>
      </c>
      <c r="F243" s="32">
        <v>1</v>
      </c>
      <c r="G243" s="31" t="s">
        <v>732</v>
      </c>
      <c r="H243" s="27"/>
      <c r="I243" s="27"/>
      <c r="J243" s="27"/>
      <c r="K243" s="27"/>
      <c r="L243" s="27"/>
      <c r="M243" s="27"/>
      <c r="N243" s="27"/>
      <c r="O243" s="27"/>
      <c r="P243" s="27"/>
    </row>
    <row r="244" spans="1:16">
      <c r="A244" s="30">
        <v>9</v>
      </c>
      <c r="B244" s="31">
        <v>3</v>
      </c>
      <c r="C244" s="31" t="str" cm="1">
        <f t="array" ref="C244">INDEX($P$5:$P$7,B244)</f>
        <v>7:10–8:35 م</v>
      </c>
      <c r="D244" s="31">
        <v>6</v>
      </c>
      <c r="E244" s="31" t="s">
        <v>174</v>
      </c>
      <c r="F244" s="32">
        <v>1</v>
      </c>
      <c r="G244" s="31" t="s">
        <v>751</v>
      </c>
      <c r="H244" s="27"/>
      <c r="I244" s="27"/>
      <c r="J244" s="27"/>
      <c r="K244" s="27"/>
      <c r="L244" s="27"/>
      <c r="M244" s="27"/>
      <c r="N244" s="27"/>
      <c r="O244" s="27"/>
      <c r="P244" s="27"/>
    </row>
    <row r="245" spans="1:16">
      <c r="A245" s="30">
        <v>9</v>
      </c>
      <c r="B245" s="31">
        <v>3</v>
      </c>
      <c r="C245" s="31" t="str" cm="1">
        <f t="array" ref="C245">INDEX($P$5:$P$7,B245)</f>
        <v>7:10–8:35 م</v>
      </c>
      <c r="D245" s="31">
        <v>7</v>
      </c>
      <c r="E245" s="31" t="s">
        <v>174</v>
      </c>
      <c r="F245" s="32">
        <v>1</v>
      </c>
      <c r="G245" s="31" t="s">
        <v>782</v>
      </c>
      <c r="H245" s="27"/>
      <c r="I245" s="27"/>
      <c r="J245" s="27"/>
      <c r="K245" s="27"/>
      <c r="L245" s="27"/>
      <c r="M245" s="27"/>
      <c r="N245" s="27"/>
      <c r="O245" s="27"/>
      <c r="P245" s="27"/>
    </row>
    <row r="246" spans="1:16">
      <c r="A246" s="30">
        <v>9</v>
      </c>
      <c r="B246" s="31">
        <v>3</v>
      </c>
      <c r="C246" s="31" t="str" cm="1">
        <f t="array" ref="C246">INDEX($P$5:$P$7,B246)</f>
        <v>7:10–8:35 م</v>
      </c>
      <c r="D246" s="31">
        <v>8</v>
      </c>
      <c r="E246" s="31" t="s">
        <v>174</v>
      </c>
      <c r="F246" s="32">
        <v>1</v>
      </c>
      <c r="G246" s="31" t="s">
        <v>783</v>
      </c>
      <c r="H246" s="27"/>
      <c r="I246" s="27"/>
      <c r="J246" s="27"/>
      <c r="K246" s="27"/>
      <c r="L246" s="27"/>
      <c r="M246" s="27"/>
      <c r="N246" s="27"/>
      <c r="O246" s="27"/>
      <c r="P246" s="27"/>
    </row>
    <row r="247" spans="1:16">
      <c r="A247" s="30">
        <v>9</v>
      </c>
      <c r="B247" s="31">
        <v>3</v>
      </c>
      <c r="C247" s="31" t="str" cm="1">
        <f t="array" ref="C247">INDEX($P$5:$P$7,B247)</f>
        <v>7:10–8:35 م</v>
      </c>
      <c r="D247" s="31">
        <v>9</v>
      </c>
      <c r="E247" s="31" t="s">
        <v>174</v>
      </c>
      <c r="F247" s="32">
        <v>1</v>
      </c>
      <c r="G247" s="31" t="s">
        <v>807</v>
      </c>
      <c r="H247" s="27"/>
      <c r="I247" s="27"/>
      <c r="J247" s="27"/>
      <c r="K247" s="27"/>
      <c r="L247" s="27"/>
      <c r="M247" s="27"/>
      <c r="N247" s="27"/>
      <c r="O247" s="27"/>
      <c r="P247" s="27"/>
    </row>
    <row r="248" spans="1:16">
      <c r="A248" s="30">
        <v>10</v>
      </c>
      <c r="B248" s="31">
        <v>1</v>
      </c>
      <c r="C248" s="31" t="str" cm="1">
        <f t="array" ref="C248">INDEX($P$5:$P$7,B248)</f>
        <v>4:00–5:25 م</v>
      </c>
      <c r="D248" s="31">
        <v>1</v>
      </c>
      <c r="E248" s="31" t="s">
        <v>19</v>
      </c>
      <c r="F248" s="32">
        <v>1</v>
      </c>
      <c r="G248" s="31" t="s">
        <v>73</v>
      </c>
      <c r="H248" s="27"/>
      <c r="I248" s="27"/>
      <c r="J248" s="27"/>
      <c r="K248" s="27"/>
      <c r="L248" s="27"/>
      <c r="M248" s="27"/>
      <c r="N248" s="27"/>
      <c r="O248" s="27"/>
      <c r="P248" s="27"/>
    </row>
    <row r="249" spans="1:16">
      <c r="A249" s="30">
        <v>10</v>
      </c>
      <c r="B249" s="31">
        <v>1</v>
      </c>
      <c r="C249" s="31" t="str" cm="1">
        <f t="array" ref="C249">INDEX($P$5:$P$7,B249)</f>
        <v>4:00–5:25 م</v>
      </c>
      <c r="D249" s="31">
        <v>2</v>
      </c>
      <c r="E249" s="31" t="s">
        <v>19</v>
      </c>
      <c r="F249" s="32">
        <v>1</v>
      </c>
      <c r="G249" s="31" t="s">
        <v>84</v>
      </c>
      <c r="H249" s="27"/>
      <c r="I249" s="27"/>
      <c r="J249" s="27"/>
      <c r="K249" s="27"/>
      <c r="L249" s="27"/>
      <c r="M249" s="27"/>
      <c r="N249" s="27"/>
      <c r="O249" s="27"/>
      <c r="P249" s="27"/>
    </row>
    <row r="250" spans="1:16">
      <c r="A250" s="30">
        <v>10</v>
      </c>
      <c r="B250" s="31">
        <v>1</v>
      </c>
      <c r="C250" s="31" t="str" cm="1">
        <f t="array" ref="C250">INDEX($P$5:$P$7,B250)</f>
        <v>4:00–5:25 م</v>
      </c>
      <c r="D250" s="31">
        <v>3</v>
      </c>
      <c r="E250" s="31" t="s">
        <v>19</v>
      </c>
      <c r="F250" s="32">
        <v>1</v>
      </c>
      <c r="G250" s="31" t="s">
        <v>98</v>
      </c>
      <c r="H250" s="27"/>
      <c r="I250" s="27"/>
      <c r="J250" s="27"/>
      <c r="K250" s="27"/>
      <c r="L250" s="27"/>
      <c r="M250" s="27"/>
      <c r="N250" s="27"/>
      <c r="O250" s="27"/>
      <c r="P250" s="27"/>
    </row>
    <row r="251" spans="1:16">
      <c r="A251" s="30">
        <v>10</v>
      </c>
      <c r="B251" s="31">
        <v>1</v>
      </c>
      <c r="C251" s="31" t="str" cm="1">
        <f t="array" ref="C251">INDEX($P$5:$P$7,B251)</f>
        <v>4:00–5:25 م</v>
      </c>
      <c r="D251" s="31">
        <v>4</v>
      </c>
      <c r="E251" s="31" t="s">
        <v>19</v>
      </c>
      <c r="F251" s="32">
        <v>1</v>
      </c>
      <c r="G251" s="31" t="s">
        <v>106</v>
      </c>
      <c r="H251" s="27"/>
      <c r="I251" s="27"/>
      <c r="J251" s="27"/>
      <c r="K251" s="27"/>
      <c r="L251" s="27"/>
      <c r="M251" s="27"/>
      <c r="N251" s="27"/>
      <c r="O251" s="27"/>
      <c r="P251" s="27"/>
    </row>
    <row r="252" spans="1:16">
      <c r="A252" s="30">
        <v>10</v>
      </c>
      <c r="B252" s="31">
        <v>1</v>
      </c>
      <c r="C252" s="31" t="str" cm="1">
        <f t="array" ref="C252">INDEX($P$5:$P$7,B252)</f>
        <v>4:00–5:25 م</v>
      </c>
      <c r="D252" s="31">
        <v>5</v>
      </c>
      <c r="E252" s="31" t="s">
        <v>19</v>
      </c>
      <c r="F252" s="32">
        <v>1</v>
      </c>
      <c r="G252" s="31" t="s">
        <v>147</v>
      </c>
      <c r="H252" s="27"/>
      <c r="I252" s="27"/>
      <c r="J252" s="27"/>
      <c r="K252" s="27"/>
      <c r="L252" s="27"/>
      <c r="M252" s="27"/>
      <c r="N252" s="27"/>
      <c r="O252" s="27"/>
      <c r="P252" s="27"/>
    </row>
    <row r="253" spans="1:16">
      <c r="A253" s="30">
        <v>10</v>
      </c>
      <c r="B253" s="31">
        <v>1</v>
      </c>
      <c r="C253" s="31" t="str" cm="1">
        <f t="array" ref="C253">INDEX($P$5:$P$7,B253)</f>
        <v>4:00–5:25 م</v>
      </c>
      <c r="D253" s="31">
        <v>6</v>
      </c>
      <c r="E253" s="31" t="s">
        <v>19</v>
      </c>
      <c r="F253" s="32">
        <v>1</v>
      </c>
      <c r="G253" s="31" t="s">
        <v>148</v>
      </c>
      <c r="H253" s="27"/>
      <c r="I253" s="27"/>
      <c r="J253" s="27"/>
      <c r="K253" s="27"/>
      <c r="L253" s="27"/>
      <c r="M253" s="27"/>
      <c r="N253" s="27"/>
      <c r="O253" s="27"/>
      <c r="P253" s="27"/>
    </row>
    <row r="254" spans="1:16">
      <c r="A254" s="30">
        <v>10</v>
      </c>
      <c r="B254" s="31">
        <v>1</v>
      </c>
      <c r="C254" s="31" t="str" cm="1">
        <f t="array" ref="C254">INDEX($P$5:$P$7,B254)</f>
        <v>4:00–5:25 م</v>
      </c>
      <c r="D254" s="31">
        <v>7</v>
      </c>
      <c r="E254" s="31" t="s">
        <v>19</v>
      </c>
      <c r="F254" s="32">
        <v>1</v>
      </c>
      <c r="G254" s="31" t="s">
        <v>149</v>
      </c>
      <c r="H254" s="27"/>
      <c r="I254" s="27"/>
      <c r="J254" s="27"/>
      <c r="K254" s="27"/>
      <c r="L254" s="27"/>
      <c r="M254" s="27"/>
      <c r="N254" s="27"/>
      <c r="O254" s="27"/>
      <c r="P254" s="27"/>
    </row>
    <row r="255" spans="1:16">
      <c r="A255" s="30">
        <v>10</v>
      </c>
      <c r="B255" s="31">
        <v>1</v>
      </c>
      <c r="C255" s="31" t="str" cm="1">
        <f t="array" ref="C255">INDEX($P$5:$P$7,B255)</f>
        <v>4:00–5:25 م</v>
      </c>
      <c r="D255" s="31">
        <v>8</v>
      </c>
      <c r="E255" s="31" t="s">
        <v>19</v>
      </c>
      <c r="F255" s="32">
        <v>1</v>
      </c>
      <c r="G255" s="31" t="s">
        <v>201</v>
      </c>
      <c r="H255" s="27"/>
      <c r="I255" s="27"/>
      <c r="J255" s="27"/>
      <c r="K255" s="27"/>
      <c r="L255" s="27"/>
      <c r="M255" s="27"/>
      <c r="N255" s="27"/>
      <c r="O255" s="27"/>
      <c r="P255" s="27"/>
    </row>
    <row r="256" spans="1:16">
      <c r="A256" s="30">
        <v>10</v>
      </c>
      <c r="B256" s="31">
        <v>1</v>
      </c>
      <c r="C256" s="31" t="str" cm="1">
        <f t="array" ref="C256">INDEX($P$5:$P$7,B256)</f>
        <v>4:00–5:25 م</v>
      </c>
      <c r="D256" s="31">
        <v>9</v>
      </c>
      <c r="E256" s="31" t="s">
        <v>19</v>
      </c>
      <c r="F256" s="32">
        <v>1</v>
      </c>
      <c r="G256" s="31" t="s">
        <v>202</v>
      </c>
      <c r="H256" s="27"/>
      <c r="I256" s="27"/>
      <c r="J256" s="27"/>
      <c r="K256" s="27"/>
      <c r="L256" s="27"/>
      <c r="M256" s="27"/>
      <c r="N256" s="27"/>
      <c r="O256" s="27"/>
      <c r="P256" s="27"/>
    </row>
    <row r="257" spans="1:16">
      <c r="A257" s="30">
        <v>10</v>
      </c>
      <c r="B257" s="31">
        <v>2</v>
      </c>
      <c r="C257" s="31" t="str" cm="1">
        <f t="array" ref="C257">INDEX($P$5:$P$7,B257)</f>
        <v>5:35–7:00 م</v>
      </c>
      <c r="D257" s="31">
        <v>1</v>
      </c>
      <c r="E257" s="31" t="s">
        <v>95</v>
      </c>
      <c r="F257" s="32">
        <v>1</v>
      </c>
      <c r="G257" s="31" t="s">
        <v>415</v>
      </c>
      <c r="H257" s="27"/>
      <c r="I257" s="27"/>
      <c r="J257" s="27"/>
      <c r="K257" s="27"/>
      <c r="L257" s="27"/>
      <c r="M257" s="27"/>
      <c r="N257" s="27"/>
      <c r="O257" s="27"/>
      <c r="P257" s="27"/>
    </row>
    <row r="258" spans="1:16">
      <c r="A258" s="30">
        <v>10</v>
      </c>
      <c r="B258" s="31">
        <v>2</v>
      </c>
      <c r="C258" s="31" t="str" cm="1">
        <f t="array" ref="C258">INDEX($P$5:$P$7,B258)</f>
        <v>5:35–7:00 م</v>
      </c>
      <c r="D258" s="31">
        <v>2</v>
      </c>
      <c r="E258" s="31" t="s">
        <v>95</v>
      </c>
      <c r="F258" s="32">
        <v>1</v>
      </c>
      <c r="G258" s="31" t="s">
        <v>352</v>
      </c>
      <c r="H258" s="27"/>
      <c r="I258" s="27"/>
      <c r="J258" s="27"/>
      <c r="K258" s="27"/>
      <c r="L258" s="27"/>
      <c r="M258" s="27"/>
      <c r="N258" s="27"/>
      <c r="O258" s="27"/>
      <c r="P258" s="27"/>
    </row>
    <row r="259" spans="1:16">
      <c r="A259" s="30">
        <v>10</v>
      </c>
      <c r="B259" s="31">
        <v>2</v>
      </c>
      <c r="C259" s="31" t="str" cm="1">
        <f t="array" ref="C259">INDEX($P$5:$P$7,B259)</f>
        <v>5:35–7:00 م</v>
      </c>
      <c r="D259" s="31">
        <v>3</v>
      </c>
      <c r="E259" s="31" t="s">
        <v>95</v>
      </c>
      <c r="F259" s="32">
        <v>1</v>
      </c>
      <c r="G259" s="31" t="s">
        <v>359</v>
      </c>
      <c r="H259" s="27"/>
      <c r="I259" s="27"/>
      <c r="J259" s="27"/>
      <c r="K259" s="27"/>
      <c r="L259" s="27"/>
      <c r="M259" s="27"/>
      <c r="N259" s="27"/>
      <c r="O259" s="27"/>
      <c r="P259" s="27"/>
    </row>
    <row r="260" spans="1:16">
      <c r="A260" s="30">
        <v>10</v>
      </c>
      <c r="B260" s="31">
        <v>2</v>
      </c>
      <c r="C260" s="31" t="str" cm="1">
        <f t="array" ref="C260">INDEX($P$5:$P$7,B260)</f>
        <v>5:35–7:00 م</v>
      </c>
      <c r="D260" s="31">
        <v>4</v>
      </c>
      <c r="E260" s="31" t="s">
        <v>95</v>
      </c>
      <c r="F260" s="32">
        <v>1</v>
      </c>
      <c r="G260" s="31" t="s">
        <v>369</v>
      </c>
      <c r="H260" s="27"/>
      <c r="I260" s="27"/>
      <c r="J260" s="27"/>
      <c r="K260" s="27"/>
      <c r="L260" s="27"/>
      <c r="M260" s="27"/>
      <c r="N260" s="27"/>
      <c r="O260" s="27"/>
      <c r="P260" s="27"/>
    </row>
    <row r="261" spans="1:16">
      <c r="A261" s="30">
        <v>10</v>
      </c>
      <c r="B261" s="31">
        <v>2</v>
      </c>
      <c r="C261" s="31" t="str" cm="1">
        <f t="array" ref="C261">INDEX($P$5:$P$7,B261)</f>
        <v>5:35–7:00 م</v>
      </c>
      <c r="D261" s="31">
        <v>5</v>
      </c>
      <c r="E261" s="31" t="s">
        <v>95</v>
      </c>
      <c r="F261" s="32">
        <v>1</v>
      </c>
      <c r="G261" s="31" t="s">
        <v>395</v>
      </c>
      <c r="H261" s="27"/>
      <c r="I261" s="27"/>
      <c r="J261" s="27"/>
      <c r="K261" s="27"/>
      <c r="L261" s="27"/>
      <c r="M261" s="27"/>
      <c r="N261" s="27"/>
      <c r="O261" s="27"/>
      <c r="P261" s="27"/>
    </row>
    <row r="262" spans="1:16">
      <c r="A262" s="30">
        <v>10</v>
      </c>
      <c r="B262" s="31">
        <v>2</v>
      </c>
      <c r="C262" s="31" t="str" cm="1">
        <f t="array" ref="C262">INDEX($P$5:$P$7,B262)</f>
        <v>5:35–7:00 م</v>
      </c>
      <c r="D262" s="31">
        <v>6</v>
      </c>
      <c r="E262" s="31" t="s">
        <v>95</v>
      </c>
      <c r="F262" s="32">
        <v>1</v>
      </c>
      <c r="G262" s="31" t="s">
        <v>437</v>
      </c>
      <c r="H262" s="27"/>
      <c r="I262" s="27"/>
      <c r="J262" s="27"/>
      <c r="K262" s="27"/>
      <c r="L262" s="27"/>
      <c r="M262" s="27"/>
      <c r="N262" s="27"/>
      <c r="O262" s="27"/>
      <c r="P262" s="27"/>
    </row>
    <row r="263" spans="1:16">
      <c r="A263" s="30">
        <v>10</v>
      </c>
      <c r="B263" s="31">
        <v>2</v>
      </c>
      <c r="C263" s="31" t="str" cm="1">
        <f t="array" ref="C263">INDEX($P$5:$P$7,B263)</f>
        <v>5:35–7:00 م</v>
      </c>
      <c r="D263" s="31">
        <v>7</v>
      </c>
      <c r="E263" s="31" t="s">
        <v>95</v>
      </c>
      <c r="F263" s="32">
        <v>1</v>
      </c>
      <c r="G263" s="31" t="s">
        <v>467</v>
      </c>
      <c r="H263" s="27"/>
      <c r="I263" s="27"/>
      <c r="J263" s="27"/>
      <c r="K263" s="27"/>
      <c r="L263" s="27"/>
      <c r="M263" s="27"/>
      <c r="N263" s="27"/>
      <c r="O263" s="27"/>
      <c r="P263" s="27"/>
    </row>
    <row r="264" spans="1:16">
      <c r="A264" s="30">
        <v>10</v>
      </c>
      <c r="B264" s="31">
        <v>2</v>
      </c>
      <c r="C264" s="31" t="str" cm="1">
        <f t="array" ref="C264">INDEX($P$5:$P$7,B264)</f>
        <v>5:35–7:00 م</v>
      </c>
      <c r="D264" s="31">
        <v>8</v>
      </c>
      <c r="E264" s="31" t="s">
        <v>95</v>
      </c>
      <c r="F264" s="32">
        <v>1</v>
      </c>
      <c r="G264" s="31" t="s">
        <v>468</v>
      </c>
      <c r="H264" s="27"/>
      <c r="I264" s="27"/>
      <c r="J264" s="27"/>
      <c r="K264" s="27"/>
      <c r="L264" s="27"/>
      <c r="M264" s="27"/>
      <c r="N264" s="27"/>
      <c r="O264" s="27"/>
      <c r="P264" s="27"/>
    </row>
    <row r="265" spans="1:16">
      <c r="A265" s="30">
        <v>10</v>
      </c>
      <c r="B265" s="31">
        <v>2</v>
      </c>
      <c r="C265" s="31" t="str" cm="1">
        <f t="array" ref="C265">INDEX($P$5:$P$7,B265)</f>
        <v>5:35–7:00 م</v>
      </c>
      <c r="D265" s="31">
        <v>9</v>
      </c>
      <c r="E265" s="31" t="s">
        <v>95</v>
      </c>
      <c r="F265" s="32">
        <v>1</v>
      </c>
      <c r="G265" s="31" t="s">
        <v>493</v>
      </c>
      <c r="H265" s="27"/>
      <c r="I265" s="27"/>
      <c r="J265" s="27"/>
      <c r="K265" s="27"/>
      <c r="L265" s="27"/>
      <c r="M265" s="27"/>
      <c r="N265" s="27"/>
      <c r="O265" s="27"/>
      <c r="P265" s="27"/>
    </row>
    <row r="266" spans="1:16">
      <c r="A266" s="30">
        <v>10</v>
      </c>
      <c r="B266" s="31">
        <v>3</v>
      </c>
      <c r="C266" s="31" t="str" cm="1">
        <f t="array" ref="C266">INDEX($P$5:$P$7,B266)</f>
        <v>7:10–8:35 م</v>
      </c>
      <c r="D266" s="31">
        <v>1</v>
      </c>
      <c r="E266" s="31" t="s">
        <v>174</v>
      </c>
      <c r="F266" s="32">
        <v>1</v>
      </c>
      <c r="G266" s="31" t="s">
        <v>645</v>
      </c>
      <c r="H266" s="27"/>
      <c r="I266" s="27"/>
      <c r="J266" s="27"/>
      <c r="K266" s="27"/>
      <c r="L266" s="27"/>
      <c r="M266" s="27"/>
      <c r="N266" s="27"/>
      <c r="O266" s="27"/>
      <c r="P266" s="27"/>
    </row>
    <row r="267" spans="1:16">
      <c r="A267" s="30">
        <v>10</v>
      </c>
      <c r="B267" s="31">
        <v>3</v>
      </c>
      <c r="C267" s="31" t="str" cm="1">
        <f t="array" ref="C267">INDEX($P$5:$P$7,B267)</f>
        <v>7:10–8:35 م</v>
      </c>
      <c r="D267" s="31">
        <v>2</v>
      </c>
      <c r="E267" s="31" t="s">
        <v>174</v>
      </c>
      <c r="F267" s="32">
        <v>1</v>
      </c>
      <c r="G267" s="31" t="s">
        <v>656</v>
      </c>
      <c r="H267" s="27"/>
      <c r="I267" s="27"/>
      <c r="J267" s="27"/>
      <c r="K267" s="27"/>
      <c r="L267" s="27"/>
      <c r="M267" s="27"/>
      <c r="N267" s="27"/>
      <c r="O267" s="27"/>
      <c r="P267" s="27"/>
    </row>
    <row r="268" spans="1:16">
      <c r="A268" s="30">
        <v>10</v>
      </c>
      <c r="B268" s="31">
        <v>3</v>
      </c>
      <c r="C268" s="31" t="str" cm="1">
        <f t="array" ref="C268">INDEX($P$5:$P$7,B268)</f>
        <v>7:10–8:35 م</v>
      </c>
      <c r="D268" s="31">
        <v>3</v>
      </c>
      <c r="E268" s="31" t="s">
        <v>174</v>
      </c>
      <c r="F268" s="32">
        <v>1</v>
      </c>
      <c r="G268" s="31" t="s">
        <v>666</v>
      </c>
      <c r="H268" s="27"/>
      <c r="I268" s="27"/>
      <c r="J268" s="27"/>
      <c r="K268" s="27"/>
      <c r="L268" s="27"/>
      <c r="M268" s="27"/>
      <c r="N268" s="27"/>
      <c r="O268" s="27"/>
      <c r="P268" s="27"/>
    </row>
    <row r="269" spans="1:16">
      <c r="A269" s="30">
        <v>10</v>
      </c>
      <c r="B269" s="31">
        <v>3</v>
      </c>
      <c r="C269" s="31" t="str" cm="1">
        <f t="array" ref="C269">INDEX($P$5:$P$7,B269)</f>
        <v>7:10–8:35 م</v>
      </c>
      <c r="D269" s="31">
        <v>4</v>
      </c>
      <c r="E269" s="31" t="s">
        <v>174</v>
      </c>
      <c r="F269" s="32">
        <v>1</v>
      </c>
      <c r="G269" s="31" t="s">
        <v>676</v>
      </c>
      <c r="H269" s="27"/>
      <c r="I269" s="27"/>
      <c r="J269" s="27"/>
      <c r="K269" s="27"/>
      <c r="L269" s="27"/>
      <c r="M269" s="27"/>
      <c r="N269" s="27"/>
      <c r="O269" s="27"/>
      <c r="P269" s="27"/>
    </row>
    <row r="270" spans="1:16">
      <c r="A270" s="30">
        <v>10</v>
      </c>
      <c r="B270" s="31">
        <v>3</v>
      </c>
      <c r="C270" s="31" t="str" cm="1">
        <f t="array" ref="C270">INDEX($P$5:$P$7,B270)</f>
        <v>7:10–8:35 م</v>
      </c>
      <c r="D270" s="31">
        <v>5</v>
      </c>
      <c r="E270" s="31" t="s">
        <v>174</v>
      </c>
      <c r="F270" s="32">
        <v>1</v>
      </c>
      <c r="G270" s="31" t="s">
        <v>701</v>
      </c>
      <c r="H270" s="27"/>
      <c r="I270" s="27"/>
      <c r="J270" s="27"/>
      <c r="K270" s="27"/>
      <c r="L270" s="27"/>
      <c r="M270" s="27"/>
      <c r="N270" s="27"/>
      <c r="O270" s="27"/>
      <c r="P270" s="27"/>
    </row>
    <row r="271" spans="1:16">
      <c r="A271" s="30">
        <v>10</v>
      </c>
      <c r="B271" s="31">
        <v>3</v>
      </c>
      <c r="C271" s="31" t="str" cm="1">
        <f t="array" ref="C271">INDEX($P$5:$P$7,B271)</f>
        <v>7:10–8:35 م</v>
      </c>
      <c r="D271" s="31">
        <v>6</v>
      </c>
      <c r="E271" s="31" t="s">
        <v>174</v>
      </c>
      <c r="F271" s="32">
        <v>1</v>
      </c>
      <c r="G271" s="31" t="s">
        <v>733</v>
      </c>
      <c r="H271" s="27"/>
      <c r="I271" s="27"/>
      <c r="J271" s="27"/>
      <c r="K271" s="27"/>
      <c r="L271" s="27"/>
      <c r="M271" s="27"/>
      <c r="N271" s="27"/>
      <c r="O271" s="27"/>
      <c r="P271" s="27"/>
    </row>
    <row r="272" spans="1:16">
      <c r="A272" s="30">
        <v>10</v>
      </c>
      <c r="B272" s="31">
        <v>3</v>
      </c>
      <c r="C272" s="31" t="str" cm="1">
        <f t="array" ref="C272">INDEX($P$5:$P$7,B272)</f>
        <v>7:10–8:35 م</v>
      </c>
      <c r="D272" s="31">
        <v>7</v>
      </c>
      <c r="E272" s="31" t="s">
        <v>174</v>
      </c>
      <c r="F272" s="32">
        <v>1</v>
      </c>
      <c r="G272" s="31" t="s">
        <v>752</v>
      </c>
      <c r="H272" s="27"/>
      <c r="I272" s="27"/>
      <c r="J272" s="27"/>
      <c r="K272" s="27"/>
      <c r="L272" s="27"/>
      <c r="M272" s="27"/>
      <c r="N272" s="27"/>
      <c r="O272" s="27"/>
      <c r="P272" s="27"/>
    </row>
    <row r="273" spans="1:16">
      <c r="A273" s="30">
        <v>10</v>
      </c>
      <c r="B273" s="31">
        <v>3</v>
      </c>
      <c r="C273" s="31" t="str" cm="1">
        <f t="array" ref="C273">INDEX($P$5:$P$7,B273)</f>
        <v>7:10–8:35 م</v>
      </c>
      <c r="D273" s="31">
        <v>8</v>
      </c>
      <c r="E273" s="31" t="s">
        <v>174</v>
      </c>
      <c r="F273" s="32">
        <v>1</v>
      </c>
      <c r="G273" s="31" t="s">
        <v>784</v>
      </c>
      <c r="H273" s="27"/>
      <c r="I273" s="27"/>
      <c r="J273" s="27"/>
      <c r="K273" s="27"/>
      <c r="L273" s="27"/>
      <c r="M273" s="27"/>
      <c r="N273" s="27"/>
      <c r="O273" s="27"/>
      <c r="P273" s="27"/>
    </row>
    <row r="274" spans="1:16">
      <c r="A274" s="30">
        <v>10</v>
      </c>
      <c r="B274" s="31">
        <v>3</v>
      </c>
      <c r="C274" s="31" t="str" cm="1">
        <f t="array" ref="C274">INDEX($P$5:$P$7,B274)</f>
        <v>7:10–8:35 م</v>
      </c>
      <c r="D274" s="31">
        <v>9</v>
      </c>
      <c r="E274" s="31" t="s">
        <v>174</v>
      </c>
      <c r="F274" s="32">
        <v>1</v>
      </c>
      <c r="G274" s="31" t="s">
        <v>808</v>
      </c>
      <c r="H274" s="27"/>
      <c r="I274" s="27"/>
      <c r="J274" s="27"/>
      <c r="K274" s="27"/>
      <c r="L274" s="27"/>
      <c r="M274" s="27"/>
      <c r="N274" s="27"/>
      <c r="O274" s="27"/>
      <c r="P274" s="27"/>
    </row>
    <row r="275" spans="1:16">
      <c r="A275" s="30">
        <v>11</v>
      </c>
      <c r="B275" s="31">
        <v>1</v>
      </c>
      <c r="C275" s="31" t="str" cm="1">
        <f t="array" ref="C275">INDEX($P$5:$P$7,B275)</f>
        <v>4:00–5:25 م</v>
      </c>
      <c r="D275" s="31">
        <v>1</v>
      </c>
      <c r="E275" s="31" t="s">
        <v>19</v>
      </c>
      <c r="F275" s="32">
        <v>1</v>
      </c>
      <c r="G275" s="31" t="s">
        <v>62</v>
      </c>
      <c r="H275" s="27"/>
      <c r="I275" s="27"/>
      <c r="J275" s="27"/>
      <c r="K275" s="27"/>
      <c r="L275" s="27"/>
      <c r="M275" s="27"/>
      <c r="N275" s="27"/>
      <c r="O275" s="27"/>
      <c r="P275" s="27"/>
    </row>
    <row r="276" spans="1:16">
      <c r="A276" s="30">
        <v>11</v>
      </c>
      <c r="B276" s="31">
        <v>1</v>
      </c>
      <c r="C276" s="31" t="str" cm="1">
        <f t="array" ref="C276">INDEX($P$5:$P$7,B276)</f>
        <v>4:00–5:25 م</v>
      </c>
      <c r="D276" s="31">
        <v>2</v>
      </c>
      <c r="E276" s="31" t="s">
        <v>19</v>
      </c>
      <c r="F276" s="32">
        <v>1</v>
      </c>
      <c r="G276" s="31" t="s">
        <v>74</v>
      </c>
      <c r="H276" s="27"/>
      <c r="I276" s="27"/>
      <c r="J276" s="27"/>
      <c r="K276" s="27"/>
      <c r="L276" s="27"/>
      <c r="M276" s="27"/>
      <c r="N276" s="27"/>
      <c r="O276" s="27"/>
      <c r="P276" s="27"/>
    </row>
    <row r="277" spans="1:16">
      <c r="A277" s="30">
        <v>11</v>
      </c>
      <c r="B277" s="31">
        <v>1</v>
      </c>
      <c r="C277" s="31" t="str" cm="1">
        <f t="array" ref="C277">INDEX($P$5:$P$7,B277)</f>
        <v>4:00–5:25 م</v>
      </c>
      <c r="D277" s="31">
        <v>3</v>
      </c>
      <c r="E277" s="31" t="s">
        <v>19</v>
      </c>
      <c r="F277" s="32">
        <v>1</v>
      </c>
      <c r="G277" s="31" t="s">
        <v>85</v>
      </c>
      <c r="H277" s="27"/>
      <c r="I277" s="27"/>
      <c r="J277" s="27"/>
      <c r="K277" s="27"/>
      <c r="L277" s="27"/>
      <c r="M277" s="27"/>
      <c r="N277" s="27"/>
      <c r="O277" s="27"/>
      <c r="P277" s="27"/>
    </row>
    <row r="278" spans="1:16">
      <c r="A278" s="30">
        <v>11</v>
      </c>
      <c r="B278" s="31">
        <v>1</v>
      </c>
      <c r="C278" s="31" t="str" cm="1">
        <f t="array" ref="C278">INDEX($P$5:$P$7,B278)</f>
        <v>4:00–5:25 م</v>
      </c>
      <c r="D278" s="31">
        <v>4</v>
      </c>
      <c r="E278" s="31" t="s">
        <v>19</v>
      </c>
      <c r="F278" s="32">
        <v>1</v>
      </c>
      <c r="G278" s="31" t="s">
        <v>150</v>
      </c>
      <c r="H278" s="27"/>
      <c r="I278" s="27"/>
      <c r="J278" s="27"/>
      <c r="K278" s="27"/>
      <c r="L278" s="27"/>
      <c r="M278" s="27"/>
      <c r="N278" s="27"/>
      <c r="O278" s="27"/>
      <c r="P278" s="27"/>
    </row>
    <row r="279" spans="1:16">
      <c r="A279" s="30">
        <v>11</v>
      </c>
      <c r="B279" s="31">
        <v>1</v>
      </c>
      <c r="C279" s="31" t="str" cm="1">
        <f t="array" ref="C279">INDEX($P$5:$P$7,B279)</f>
        <v>4:00–5:25 م</v>
      </c>
      <c r="D279" s="31">
        <v>5</v>
      </c>
      <c r="E279" s="31" t="s">
        <v>19</v>
      </c>
      <c r="F279" s="32">
        <v>1</v>
      </c>
      <c r="G279" s="31" t="s">
        <v>151</v>
      </c>
      <c r="H279" s="27"/>
      <c r="I279" s="27"/>
      <c r="J279" s="27"/>
      <c r="K279" s="27"/>
      <c r="L279" s="27"/>
      <c r="M279" s="27"/>
      <c r="N279" s="27"/>
      <c r="O279" s="27"/>
      <c r="P279" s="27"/>
    </row>
    <row r="280" spans="1:16">
      <c r="A280" s="30">
        <v>11</v>
      </c>
      <c r="B280" s="31">
        <v>1</v>
      </c>
      <c r="C280" s="31" t="str" cm="1">
        <f t="array" ref="C280">INDEX($P$5:$P$7,B280)</f>
        <v>4:00–5:25 م</v>
      </c>
      <c r="D280" s="31">
        <v>6</v>
      </c>
      <c r="E280" s="31" t="s">
        <v>19</v>
      </c>
      <c r="F280" s="32">
        <v>1</v>
      </c>
      <c r="G280" s="31" t="s">
        <v>152</v>
      </c>
      <c r="H280" s="27"/>
      <c r="I280" s="27"/>
      <c r="J280" s="27"/>
      <c r="K280" s="27"/>
      <c r="L280" s="27"/>
      <c r="M280" s="27"/>
      <c r="N280" s="27"/>
      <c r="O280" s="27"/>
      <c r="P280" s="27"/>
    </row>
    <row r="281" spans="1:16">
      <c r="A281" s="30">
        <v>11</v>
      </c>
      <c r="B281" s="31">
        <v>1</v>
      </c>
      <c r="C281" s="31" t="str" cm="1">
        <f t="array" ref="C281">INDEX($P$5:$P$7,B281)</f>
        <v>4:00–5:25 م</v>
      </c>
      <c r="D281" s="31">
        <v>7</v>
      </c>
      <c r="E281" s="31" t="s">
        <v>19</v>
      </c>
      <c r="F281" s="32">
        <v>1</v>
      </c>
      <c r="G281" s="31" t="s">
        <v>153</v>
      </c>
      <c r="H281" s="27"/>
      <c r="I281" s="27"/>
      <c r="J281" s="27"/>
      <c r="K281" s="27"/>
      <c r="L281" s="27"/>
      <c r="M281" s="27"/>
      <c r="N281" s="27"/>
      <c r="O281" s="27"/>
      <c r="P281" s="27"/>
    </row>
    <row r="282" spans="1:16">
      <c r="A282" s="30">
        <v>11</v>
      </c>
      <c r="B282" s="31">
        <v>1</v>
      </c>
      <c r="C282" s="31" t="str" cm="1">
        <f t="array" ref="C282">INDEX($P$5:$P$7,B282)</f>
        <v>4:00–5:25 م</v>
      </c>
      <c r="D282" s="31">
        <v>8</v>
      </c>
      <c r="E282" s="31" t="s">
        <v>19</v>
      </c>
      <c r="F282" s="32">
        <v>1</v>
      </c>
      <c r="G282" s="31" t="s">
        <v>154</v>
      </c>
      <c r="H282" s="27"/>
      <c r="I282" s="27"/>
      <c r="J282" s="27"/>
      <c r="K282" s="27"/>
      <c r="L282" s="27"/>
      <c r="M282" s="27"/>
      <c r="N282" s="27"/>
      <c r="O282" s="27"/>
      <c r="P282" s="27"/>
    </row>
    <row r="283" spans="1:16">
      <c r="A283" s="30">
        <v>11</v>
      </c>
      <c r="B283" s="31">
        <v>1</v>
      </c>
      <c r="C283" s="31" t="str" cm="1">
        <f t="array" ref="C283">INDEX($P$5:$P$7,B283)</f>
        <v>4:00–5:25 م</v>
      </c>
      <c r="D283" s="31">
        <v>9</v>
      </c>
      <c r="E283" s="31" t="s">
        <v>19</v>
      </c>
      <c r="F283" s="32">
        <v>1</v>
      </c>
      <c r="G283" s="31" t="s">
        <v>203</v>
      </c>
      <c r="H283" s="27"/>
      <c r="I283" s="27"/>
      <c r="J283" s="27"/>
      <c r="K283" s="27"/>
      <c r="L283" s="27"/>
      <c r="M283" s="27"/>
      <c r="N283" s="27"/>
      <c r="O283" s="27"/>
      <c r="P283" s="27"/>
    </row>
    <row r="284" spans="1:16">
      <c r="A284" s="30">
        <v>11</v>
      </c>
      <c r="B284" s="31">
        <v>2</v>
      </c>
      <c r="C284" s="31" t="str" cm="1">
        <f t="array" ref="C284">INDEX($P$5:$P$7,B284)</f>
        <v>5:35–7:00 م</v>
      </c>
      <c r="D284" s="31">
        <v>1</v>
      </c>
      <c r="E284" s="31" t="s">
        <v>95</v>
      </c>
      <c r="F284" s="32">
        <v>1</v>
      </c>
      <c r="G284" s="31" t="s">
        <v>387</v>
      </c>
      <c r="H284" s="27"/>
      <c r="I284" s="27"/>
      <c r="J284" s="27"/>
      <c r="K284" s="27"/>
      <c r="L284" s="27"/>
      <c r="M284" s="27"/>
      <c r="N284" s="27"/>
      <c r="O284" s="27"/>
      <c r="P284" s="27"/>
    </row>
    <row r="285" spans="1:16">
      <c r="A285" s="30">
        <v>11</v>
      </c>
      <c r="B285" s="31">
        <v>2</v>
      </c>
      <c r="C285" s="31" t="str" cm="1">
        <f t="array" ref="C285">INDEX($P$5:$P$7,B285)</f>
        <v>5:35–7:00 م</v>
      </c>
      <c r="D285" s="31">
        <v>2</v>
      </c>
      <c r="E285" s="31" t="s">
        <v>95</v>
      </c>
      <c r="F285" s="32">
        <v>1</v>
      </c>
      <c r="G285" s="31" t="s">
        <v>337</v>
      </c>
      <c r="H285" s="27"/>
      <c r="I285" s="27"/>
      <c r="J285" s="27"/>
      <c r="K285" s="27"/>
      <c r="L285" s="27"/>
      <c r="M285" s="27"/>
      <c r="N285" s="27"/>
      <c r="O285" s="27"/>
      <c r="P285" s="27"/>
    </row>
    <row r="286" spans="1:16">
      <c r="A286" s="30">
        <v>11</v>
      </c>
      <c r="B286" s="31">
        <v>2</v>
      </c>
      <c r="C286" s="31" t="str" cm="1">
        <f t="array" ref="C286">INDEX($P$5:$P$7,B286)</f>
        <v>5:35–7:00 م</v>
      </c>
      <c r="D286" s="31">
        <v>3</v>
      </c>
      <c r="E286" s="31" t="s">
        <v>95</v>
      </c>
      <c r="F286" s="32">
        <v>1</v>
      </c>
      <c r="G286" s="31" t="s">
        <v>353</v>
      </c>
      <c r="H286" s="27"/>
      <c r="I286" s="27"/>
      <c r="J286" s="27"/>
      <c r="K286" s="27"/>
      <c r="L286" s="27"/>
      <c r="M286" s="27"/>
      <c r="N286" s="27"/>
      <c r="O286" s="27"/>
      <c r="P286" s="27"/>
    </row>
    <row r="287" spans="1:16">
      <c r="A287" s="30">
        <v>11</v>
      </c>
      <c r="B287" s="31">
        <v>2</v>
      </c>
      <c r="C287" s="31" t="str" cm="1">
        <f t="array" ref="C287">INDEX($P$5:$P$7,B287)</f>
        <v>5:35–7:00 م</v>
      </c>
      <c r="D287" s="31">
        <v>4</v>
      </c>
      <c r="E287" s="31" t="s">
        <v>95</v>
      </c>
      <c r="F287" s="32">
        <v>1</v>
      </c>
      <c r="G287" s="31" t="s">
        <v>360</v>
      </c>
      <c r="H287" s="27"/>
      <c r="I287" s="27"/>
      <c r="J287" s="27"/>
      <c r="K287" s="27"/>
      <c r="L287" s="27"/>
      <c r="M287" s="27"/>
      <c r="N287" s="27"/>
      <c r="O287" s="27"/>
      <c r="P287" s="27"/>
    </row>
    <row r="288" spans="1:16">
      <c r="A288" s="30">
        <v>11</v>
      </c>
      <c r="B288" s="31">
        <v>2</v>
      </c>
      <c r="C288" s="31" t="str" cm="1">
        <f t="array" ref="C288">INDEX($P$5:$P$7,B288)</f>
        <v>5:35–7:00 م</v>
      </c>
      <c r="D288" s="31">
        <v>5</v>
      </c>
      <c r="E288" s="31" t="s">
        <v>95</v>
      </c>
      <c r="F288" s="32">
        <v>1</v>
      </c>
      <c r="G288" s="31" t="s">
        <v>397</v>
      </c>
      <c r="H288" s="27"/>
      <c r="I288" s="27"/>
      <c r="J288" s="27"/>
      <c r="K288" s="27"/>
      <c r="L288" s="27"/>
      <c r="M288" s="27"/>
      <c r="N288" s="27"/>
      <c r="O288" s="27"/>
      <c r="P288" s="27"/>
    </row>
    <row r="289" spans="1:16">
      <c r="A289" s="30">
        <v>11</v>
      </c>
      <c r="B289" s="31">
        <v>2</v>
      </c>
      <c r="C289" s="31" t="str" cm="1">
        <f t="array" ref="C289">INDEX($P$5:$P$7,B289)</f>
        <v>5:35–7:00 م</v>
      </c>
      <c r="D289" s="31">
        <v>6</v>
      </c>
      <c r="E289" s="31" t="s">
        <v>95</v>
      </c>
      <c r="F289" s="32">
        <v>1</v>
      </c>
      <c r="G289" s="31" t="s">
        <v>398</v>
      </c>
      <c r="H289" s="27"/>
      <c r="I289" s="27"/>
      <c r="J289" s="27"/>
      <c r="K289" s="27"/>
      <c r="L289" s="27"/>
      <c r="M289" s="27"/>
      <c r="N289" s="27"/>
      <c r="O289" s="27"/>
      <c r="P289" s="27"/>
    </row>
    <row r="290" spans="1:16">
      <c r="A290" s="30">
        <v>11</v>
      </c>
      <c r="B290" s="31">
        <v>2</v>
      </c>
      <c r="C290" s="31" t="str" cm="1">
        <f t="array" ref="C290">INDEX($P$5:$P$7,B290)</f>
        <v>5:35–7:00 م</v>
      </c>
      <c r="D290" s="31">
        <v>7</v>
      </c>
      <c r="E290" s="31" t="s">
        <v>95</v>
      </c>
      <c r="F290" s="32">
        <v>1</v>
      </c>
      <c r="G290" s="31" t="s">
        <v>438</v>
      </c>
      <c r="H290" s="27"/>
      <c r="I290" s="27"/>
      <c r="J290" s="27"/>
      <c r="K290" s="27"/>
      <c r="L290" s="27"/>
      <c r="M290" s="27"/>
      <c r="N290" s="27"/>
      <c r="O290" s="27"/>
      <c r="P290" s="27"/>
    </row>
    <row r="291" spans="1:16">
      <c r="A291" s="30">
        <v>11</v>
      </c>
      <c r="B291" s="31">
        <v>2</v>
      </c>
      <c r="C291" s="31" t="str" cm="1">
        <f t="array" ref="C291">INDEX($P$5:$P$7,B291)</f>
        <v>5:35–7:00 م</v>
      </c>
      <c r="D291" s="31">
        <v>8</v>
      </c>
      <c r="E291" s="31" t="s">
        <v>95</v>
      </c>
      <c r="F291" s="32">
        <v>1</v>
      </c>
      <c r="G291" s="31" t="s">
        <v>469</v>
      </c>
      <c r="H291" s="27"/>
      <c r="I291" s="27"/>
      <c r="J291" s="27"/>
      <c r="K291" s="27"/>
      <c r="L291" s="27"/>
      <c r="M291" s="27"/>
      <c r="N291" s="27"/>
      <c r="O291" s="27"/>
      <c r="P291" s="27"/>
    </row>
    <row r="292" spans="1:16">
      <c r="A292" s="30">
        <v>11</v>
      </c>
      <c r="B292" s="31">
        <v>2</v>
      </c>
      <c r="C292" s="31" t="str" cm="1">
        <f t="array" ref="C292">INDEX($P$5:$P$7,B292)</f>
        <v>5:35–7:00 م</v>
      </c>
      <c r="D292" s="31">
        <v>9</v>
      </c>
      <c r="E292" s="31" t="s">
        <v>95</v>
      </c>
      <c r="F292" s="32">
        <v>1</v>
      </c>
      <c r="G292" s="31" t="s">
        <v>470</v>
      </c>
      <c r="H292" s="27"/>
      <c r="I292" s="27"/>
      <c r="J292" s="27"/>
      <c r="K292" s="27"/>
      <c r="L292" s="27"/>
      <c r="M292" s="27"/>
      <c r="N292" s="27"/>
      <c r="O292" s="27"/>
      <c r="P292" s="27"/>
    </row>
    <row r="293" spans="1:16">
      <c r="A293" s="30">
        <v>11</v>
      </c>
      <c r="B293" s="31">
        <v>3</v>
      </c>
      <c r="C293" s="31" t="str" cm="1">
        <f t="array" ref="C293">INDEX($P$5:$P$7,B293)</f>
        <v>7:10–8:35 م</v>
      </c>
      <c r="D293" s="31">
        <v>1</v>
      </c>
      <c r="E293" s="31" t="s">
        <v>174</v>
      </c>
      <c r="F293" s="32">
        <v>1</v>
      </c>
      <c r="G293" s="31" t="s">
        <v>635</v>
      </c>
      <c r="H293" s="27"/>
      <c r="I293" s="27"/>
      <c r="J293" s="27"/>
      <c r="K293" s="27"/>
      <c r="L293" s="27"/>
      <c r="M293" s="27"/>
      <c r="N293" s="27"/>
      <c r="O293" s="27"/>
      <c r="P293" s="27"/>
    </row>
    <row r="294" spans="1:16">
      <c r="A294" s="30">
        <v>11</v>
      </c>
      <c r="B294" s="31">
        <v>3</v>
      </c>
      <c r="C294" s="31" t="str" cm="1">
        <f t="array" ref="C294">INDEX($P$5:$P$7,B294)</f>
        <v>7:10–8:35 م</v>
      </c>
      <c r="D294" s="31">
        <v>2</v>
      </c>
      <c r="E294" s="31" t="s">
        <v>174</v>
      </c>
      <c r="F294" s="32">
        <v>1</v>
      </c>
      <c r="G294" s="31" t="s">
        <v>646</v>
      </c>
      <c r="H294" s="27"/>
      <c r="I294" s="27"/>
      <c r="J294" s="27"/>
      <c r="K294" s="27"/>
      <c r="L294" s="27"/>
      <c r="M294" s="27"/>
      <c r="N294" s="27"/>
      <c r="O294" s="27"/>
      <c r="P294" s="27"/>
    </row>
    <row r="295" spans="1:16">
      <c r="A295" s="30">
        <v>11</v>
      </c>
      <c r="B295" s="31">
        <v>3</v>
      </c>
      <c r="C295" s="31" t="str" cm="1">
        <f t="array" ref="C295">INDEX($P$5:$P$7,B295)</f>
        <v>7:10–8:35 م</v>
      </c>
      <c r="D295" s="31">
        <v>3</v>
      </c>
      <c r="E295" s="31" t="s">
        <v>174</v>
      </c>
      <c r="F295" s="32">
        <v>1</v>
      </c>
      <c r="G295" s="31" t="s">
        <v>657</v>
      </c>
      <c r="H295" s="27"/>
      <c r="I295" s="27"/>
      <c r="J295" s="27"/>
      <c r="K295" s="27"/>
      <c r="L295" s="27"/>
      <c r="M295" s="27"/>
      <c r="N295" s="27"/>
      <c r="O295" s="27"/>
      <c r="P295" s="27"/>
    </row>
    <row r="296" spans="1:16">
      <c r="A296" s="30">
        <v>11</v>
      </c>
      <c r="B296" s="31">
        <v>3</v>
      </c>
      <c r="C296" s="31" t="str" cm="1">
        <f t="array" ref="C296">INDEX($P$5:$P$7,B296)</f>
        <v>7:10–8:35 م</v>
      </c>
      <c r="D296" s="31">
        <v>4</v>
      </c>
      <c r="E296" s="31" t="s">
        <v>174</v>
      </c>
      <c r="F296" s="32">
        <v>1</v>
      </c>
      <c r="G296" s="31" t="s">
        <v>667</v>
      </c>
      <c r="H296" s="27"/>
      <c r="I296" s="27"/>
      <c r="J296" s="27"/>
      <c r="K296" s="27"/>
      <c r="L296" s="27"/>
      <c r="M296" s="27"/>
      <c r="N296" s="27"/>
      <c r="O296" s="27"/>
      <c r="P296" s="27"/>
    </row>
    <row r="297" spans="1:16">
      <c r="A297" s="30">
        <v>11</v>
      </c>
      <c r="B297" s="31">
        <v>3</v>
      </c>
      <c r="C297" s="31" t="str" cm="1">
        <f t="array" ref="C297">INDEX($P$5:$P$7,B297)</f>
        <v>7:10–8:35 م</v>
      </c>
      <c r="D297" s="31">
        <v>5</v>
      </c>
      <c r="E297" s="31" t="s">
        <v>174</v>
      </c>
      <c r="F297" s="32">
        <v>1</v>
      </c>
      <c r="G297" s="31" t="s">
        <v>677</v>
      </c>
      <c r="H297" s="27"/>
      <c r="I297" s="27"/>
      <c r="J297" s="27"/>
      <c r="K297" s="27"/>
      <c r="L297" s="27"/>
      <c r="M297" s="27"/>
      <c r="N297" s="27"/>
      <c r="O297" s="27"/>
      <c r="P297" s="27"/>
    </row>
    <row r="298" spans="1:16">
      <c r="A298" s="30">
        <v>11</v>
      </c>
      <c r="B298" s="31">
        <v>3</v>
      </c>
      <c r="C298" s="31" t="str" cm="1">
        <f t="array" ref="C298">INDEX($P$5:$P$7,B298)</f>
        <v>7:10–8:35 م</v>
      </c>
      <c r="D298" s="31">
        <v>6</v>
      </c>
      <c r="E298" s="31" t="s">
        <v>174</v>
      </c>
      <c r="F298" s="32">
        <v>1</v>
      </c>
      <c r="G298" s="31" t="s">
        <v>703</v>
      </c>
      <c r="H298" s="27"/>
      <c r="I298" s="27"/>
      <c r="J298" s="27"/>
      <c r="K298" s="27"/>
      <c r="L298" s="27"/>
      <c r="M298" s="27"/>
      <c r="N298" s="27"/>
      <c r="O298" s="27"/>
      <c r="P298" s="27"/>
    </row>
    <row r="299" spans="1:16">
      <c r="A299" s="30">
        <v>11</v>
      </c>
      <c r="B299" s="31">
        <v>3</v>
      </c>
      <c r="C299" s="31" t="str" cm="1">
        <f t="array" ref="C299">INDEX($P$5:$P$7,B299)</f>
        <v>7:10–8:35 م</v>
      </c>
      <c r="D299" s="31">
        <v>7</v>
      </c>
      <c r="E299" s="31" t="s">
        <v>174</v>
      </c>
      <c r="F299" s="32">
        <v>1</v>
      </c>
      <c r="G299" s="31" t="s">
        <v>734</v>
      </c>
      <c r="H299" s="27"/>
      <c r="I299" s="27"/>
      <c r="J299" s="27"/>
      <c r="K299" s="27"/>
      <c r="L299" s="27"/>
      <c r="M299" s="27"/>
      <c r="N299" s="27"/>
      <c r="O299" s="27"/>
      <c r="P299" s="27"/>
    </row>
    <row r="300" spans="1:16">
      <c r="A300" s="30">
        <v>11</v>
      </c>
      <c r="B300" s="31">
        <v>3</v>
      </c>
      <c r="C300" s="31" t="str" cm="1">
        <f t="array" ref="C300">INDEX($P$5:$P$7,B300)</f>
        <v>7:10–8:35 م</v>
      </c>
      <c r="D300" s="31">
        <v>8</v>
      </c>
      <c r="E300" s="31" t="s">
        <v>174</v>
      </c>
      <c r="F300" s="32">
        <v>1</v>
      </c>
      <c r="G300" s="31" t="s">
        <v>809</v>
      </c>
      <c r="H300" s="27"/>
      <c r="I300" s="27"/>
      <c r="J300" s="27"/>
      <c r="K300" s="27"/>
      <c r="L300" s="27"/>
      <c r="M300" s="27"/>
      <c r="N300" s="27"/>
      <c r="O300" s="27"/>
      <c r="P300" s="27"/>
    </row>
    <row r="301" spans="1:16">
      <c r="A301" s="30">
        <v>11</v>
      </c>
      <c r="B301" s="31">
        <v>3</v>
      </c>
      <c r="C301" s="31" t="str" cm="1">
        <f t="array" ref="C301">INDEX($P$5:$P$7,B301)</f>
        <v>7:10–8:35 م</v>
      </c>
      <c r="D301" s="31">
        <v>9</v>
      </c>
      <c r="E301" s="31" t="s">
        <v>174</v>
      </c>
      <c r="F301" s="32">
        <v>1</v>
      </c>
      <c r="G301" s="31" t="s">
        <v>786</v>
      </c>
      <c r="H301" s="27"/>
      <c r="I301" s="27"/>
      <c r="J301" s="27"/>
      <c r="K301" s="27"/>
      <c r="L301" s="27"/>
      <c r="M301" s="27"/>
      <c r="N301" s="27"/>
      <c r="O301" s="27"/>
      <c r="P301" s="27"/>
    </row>
    <row r="302" spans="1:16">
      <c r="A302" s="30">
        <v>12</v>
      </c>
      <c r="B302" s="31">
        <v>1</v>
      </c>
      <c r="C302" s="31" t="str" cm="1">
        <f t="array" ref="C302">INDEX($P$5:$P$7,B302)</f>
        <v>4:00–5:25 م</v>
      </c>
      <c r="D302" s="31">
        <v>1</v>
      </c>
      <c r="E302" s="31" t="s">
        <v>19</v>
      </c>
      <c r="F302" s="32">
        <v>1</v>
      </c>
      <c r="G302" s="31" t="s">
        <v>54</v>
      </c>
      <c r="H302" s="27"/>
      <c r="I302" s="27"/>
      <c r="J302" s="27"/>
      <c r="K302" s="27"/>
      <c r="L302" s="27"/>
      <c r="M302" s="27"/>
      <c r="N302" s="27"/>
      <c r="O302" s="27"/>
      <c r="P302" s="27"/>
    </row>
    <row r="303" spans="1:16">
      <c r="A303" s="30">
        <v>12</v>
      </c>
      <c r="B303" s="31">
        <v>1</v>
      </c>
      <c r="C303" s="31" t="str" cm="1">
        <f t="array" ref="C303">INDEX($P$5:$P$7,B303)</f>
        <v>4:00–5:25 م</v>
      </c>
      <c r="D303" s="31">
        <v>2</v>
      </c>
      <c r="E303" s="31" t="s">
        <v>19</v>
      </c>
      <c r="F303" s="32">
        <v>1</v>
      </c>
      <c r="G303" s="31" t="s">
        <v>63</v>
      </c>
      <c r="H303" s="27"/>
      <c r="I303" s="27"/>
      <c r="J303" s="27"/>
      <c r="K303" s="27"/>
      <c r="L303" s="27"/>
      <c r="M303" s="27"/>
      <c r="N303" s="27"/>
      <c r="O303" s="27"/>
      <c r="P303" s="27"/>
    </row>
    <row r="304" spans="1:16">
      <c r="A304" s="30">
        <v>12</v>
      </c>
      <c r="B304" s="31">
        <v>1</v>
      </c>
      <c r="C304" s="31" t="str" cm="1">
        <f t="array" ref="C304">INDEX($P$5:$P$7,B304)</f>
        <v>4:00–5:25 م</v>
      </c>
      <c r="D304" s="31">
        <v>3</v>
      </c>
      <c r="E304" s="31" t="s">
        <v>19</v>
      </c>
      <c r="F304" s="32">
        <v>1</v>
      </c>
      <c r="G304" s="31" t="s">
        <v>75</v>
      </c>
      <c r="H304" s="27"/>
      <c r="I304" s="27"/>
      <c r="J304" s="27"/>
      <c r="K304" s="27"/>
      <c r="L304" s="27"/>
      <c r="M304" s="27"/>
      <c r="N304" s="27"/>
      <c r="O304" s="27"/>
      <c r="P304" s="27"/>
    </row>
    <row r="305" spans="1:16">
      <c r="A305" s="30">
        <v>12</v>
      </c>
      <c r="B305" s="31">
        <v>1</v>
      </c>
      <c r="C305" s="31" t="str" cm="1">
        <f t="array" ref="C305">INDEX($P$5:$P$7,B305)</f>
        <v>4:00–5:25 م</v>
      </c>
      <c r="D305" s="31">
        <v>4</v>
      </c>
      <c r="E305" s="31" t="s">
        <v>19</v>
      </c>
      <c r="F305" s="32">
        <v>1</v>
      </c>
      <c r="G305" s="31" t="s">
        <v>86</v>
      </c>
      <c r="H305" s="27"/>
      <c r="I305" s="27"/>
      <c r="J305" s="27"/>
      <c r="K305" s="27"/>
      <c r="L305" s="27"/>
      <c r="M305" s="27"/>
      <c r="N305" s="27"/>
      <c r="O305" s="27"/>
      <c r="P305" s="27"/>
    </row>
    <row r="306" spans="1:16">
      <c r="A306" s="30">
        <v>12</v>
      </c>
      <c r="B306" s="31">
        <v>1</v>
      </c>
      <c r="C306" s="31" t="str" cm="1">
        <f t="array" ref="C306">INDEX($P$5:$P$7,B306)</f>
        <v>4:00–5:25 م</v>
      </c>
      <c r="D306" s="31">
        <v>5</v>
      </c>
      <c r="E306" s="31" t="s">
        <v>19</v>
      </c>
      <c r="F306" s="32">
        <v>1</v>
      </c>
      <c r="G306" s="31" t="s">
        <v>155</v>
      </c>
      <c r="H306" s="27"/>
      <c r="I306" s="27"/>
      <c r="J306" s="27"/>
      <c r="K306" s="27"/>
      <c r="L306" s="27"/>
      <c r="M306" s="27"/>
      <c r="N306" s="27"/>
      <c r="O306" s="27"/>
      <c r="P306" s="27"/>
    </row>
    <row r="307" spans="1:16">
      <c r="A307" s="30">
        <v>12</v>
      </c>
      <c r="B307" s="31">
        <v>1</v>
      </c>
      <c r="C307" s="31" t="str" cm="1">
        <f t="array" ref="C307">INDEX($P$5:$P$7,B307)</f>
        <v>4:00–5:25 م</v>
      </c>
      <c r="D307" s="31">
        <v>6</v>
      </c>
      <c r="E307" s="31" t="s">
        <v>19</v>
      </c>
      <c r="F307" s="32">
        <v>1</v>
      </c>
      <c r="G307" s="31" t="s">
        <v>156</v>
      </c>
      <c r="H307" s="27"/>
      <c r="I307" s="27"/>
      <c r="J307" s="27"/>
      <c r="K307" s="27"/>
      <c r="L307" s="27"/>
      <c r="M307" s="27"/>
      <c r="N307" s="27"/>
      <c r="O307" s="27"/>
      <c r="P307" s="27"/>
    </row>
    <row r="308" spans="1:16">
      <c r="A308" s="30">
        <v>12</v>
      </c>
      <c r="B308" s="31">
        <v>1</v>
      </c>
      <c r="C308" s="31" t="str" cm="1">
        <f t="array" ref="C308">INDEX($P$5:$P$7,B308)</f>
        <v>4:00–5:25 م</v>
      </c>
      <c r="D308" s="31">
        <v>7</v>
      </c>
      <c r="E308" s="31" t="s">
        <v>19</v>
      </c>
      <c r="F308" s="32">
        <v>1</v>
      </c>
      <c r="G308" s="31" t="s">
        <v>157</v>
      </c>
      <c r="H308" s="27"/>
      <c r="I308" s="27"/>
      <c r="J308" s="27"/>
      <c r="K308" s="27"/>
      <c r="L308" s="27"/>
      <c r="M308" s="27"/>
      <c r="N308" s="27"/>
      <c r="O308" s="27"/>
      <c r="P308" s="27"/>
    </row>
    <row r="309" spans="1:16">
      <c r="A309" s="30">
        <v>12</v>
      </c>
      <c r="B309" s="31">
        <v>1</v>
      </c>
      <c r="C309" s="31" t="str" cm="1">
        <f t="array" ref="C309">INDEX($P$5:$P$7,B309)</f>
        <v>4:00–5:25 م</v>
      </c>
      <c r="D309" s="31">
        <v>8</v>
      </c>
      <c r="E309" s="31" t="s">
        <v>19</v>
      </c>
      <c r="F309" s="32">
        <v>1</v>
      </c>
      <c r="G309" s="31" t="s">
        <v>158</v>
      </c>
      <c r="H309" s="27"/>
      <c r="I309" s="27"/>
      <c r="J309" s="27"/>
      <c r="K309" s="27"/>
      <c r="L309" s="27"/>
      <c r="M309" s="27"/>
      <c r="N309" s="27"/>
      <c r="O309" s="27"/>
      <c r="P309" s="27"/>
    </row>
    <row r="310" spans="1:16">
      <c r="A310" s="30">
        <v>12</v>
      </c>
      <c r="B310" s="31">
        <v>1</v>
      </c>
      <c r="C310" s="31" t="str" cm="1">
        <f t="array" ref="C310">INDEX($P$5:$P$7,B310)</f>
        <v>4:00–5:25 م</v>
      </c>
      <c r="D310" s="31">
        <v>9</v>
      </c>
      <c r="E310" s="31" t="s">
        <v>19</v>
      </c>
      <c r="F310" s="32">
        <v>1</v>
      </c>
      <c r="G310" s="31" t="s">
        <v>204</v>
      </c>
      <c r="H310" s="27"/>
      <c r="I310" s="27"/>
      <c r="J310" s="27"/>
      <c r="K310" s="27"/>
      <c r="L310" s="27"/>
      <c r="M310" s="27"/>
      <c r="N310" s="27"/>
      <c r="O310" s="27"/>
      <c r="P310" s="27"/>
    </row>
    <row r="311" spans="1:16">
      <c r="A311" s="30">
        <v>12</v>
      </c>
      <c r="B311" s="31">
        <v>2</v>
      </c>
      <c r="C311" s="31" t="str" cm="1">
        <f t="array" ref="C311">INDEX($P$5:$P$7,B311)</f>
        <v>5:35–7:00 م</v>
      </c>
      <c r="D311" s="31">
        <v>1</v>
      </c>
      <c r="E311" s="31" t="s">
        <v>95</v>
      </c>
      <c r="F311" s="32">
        <v>1</v>
      </c>
      <c r="G311" s="31" t="s">
        <v>418</v>
      </c>
      <c r="H311" s="27"/>
      <c r="I311" s="27"/>
      <c r="J311" s="27"/>
      <c r="K311" s="27"/>
      <c r="L311" s="27"/>
      <c r="M311" s="27"/>
      <c r="N311" s="27"/>
      <c r="O311" s="27"/>
      <c r="P311" s="27"/>
    </row>
    <row r="312" spans="1:16">
      <c r="A312" s="30">
        <v>12</v>
      </c>
      <c r="B312" s="31">
        <v>2</v>
      </c>
      <c r="C312" s="31" t="str" cm="1">
        <f t="array" ref="C312">INDEX($P$5:$P$7,B312)</f>
        <v>5:35–7:00 م</v>
      </c>
      <c r="D312" s="31">
        <v>2</v>
      </c>
      <c r="E312" s="31" t="s">
        <v>95</v>
      </c>
      <c r="F312" s="32">
        <v>1</v>
      </c>
      <c r="G312" s="31" t="s">
        <v>330</v>
      </c>
      <c r="H312" s="27"/>
      <c r="I312" s="27"/>
      <c r="J312" s="27"/>
      <c r="K312" s="27"/>
      <c r="L312" s="27"/>
      <c r="M312" s="27"/>
      <c r="N312" s="27"/>
      <c r="O312" s="27"/>
      <c r="P312" s="27"/>
    </row>
    <row r="313" spans="1:16">
      <c r="A313" s="30">
        <v>12</v>
      </c>
      <c r="B313" s="31">
        <v>2</v>
      </c>
      <c r="C313" s="31" t="str" cm="1">
        <f t="array" ref="C313">INDEX($P$5:$P$7,B313)</f>
        <v>5:35–7:00 م</v>
      </c>
      <c r="D313" s="31">
        <v>3</v>
      </c>
      <c r="E313" s="31" t="s">
        <v>95</v>
      </c>
      <c r="F313" s="32">
        <v>1</v>
      </c>
      <c r="G313" s="31" t="s">
        <v>338</v>
      </c>
      <c r="H313" s="27"/>
      <c r="I313" s="27"/>
      <c r="J313" s="27"/>
      <c r="K313" s="27"/>
      <c r="L313" s="27"/>
      <c r="M313" s="27"/>
      <c r="N313" s="27"/>
      <c r="O313" s="27"/>
      <c r="P313" s="27"/>
    </row>
    <row r="314" spans="1:16">
      <c r="A314" s="30">
        <v>12</v>
      </c>
      <c r="B314" s="31">
        <v>2</v>
      </c>
      <c r="C314" s="31" t="str" cm="1">
        <f t="array" ref="C314">INDEX($P$5:$P$7,B314)</f>
        <v>5:35–7:00 م</v>
      </c>
      <c r="D314" s="31">
        <v>4</v>
      </c>
      <c r="E314" s="31" t="s">
        <v>95</v>
      </c>
      <c r="F314" s="32">
        <v>1</v>
      </c>
      <c r="G314" s="31" t="s">
        <v>351</v>
      </c>
      <c r="H314" s="27"/>
      <c r="I314" s="27"/>
      <c r="J314" s="27"/>
      <c r="K314" s="27"/>
      <c r="L314" s="27"/>
      <c r="M314" s="27"/>
      <c r="N314" s="27"/>
      <c r="O314" s="27"/>
      <c r="P314" s="27"/>
    </row>
    <row r="315" spans="1:16">
      <c r="A315" s="30">
        <v>12</v>
      </c>
      <c r="B315" s="31">
        <v>2</v>
      </c>
      <c r="C315" s="31" t="str" cm="1">
        <f t="array" ref="C315">INDEX($P$5:$P$7,B315)</f>
        <v>5:35–7:00 م</v>
      </c>
      <c r="D315" s="31">
        <v>5</v>
      </c>
      <c r="E315" s="31" t="s">
        <v>95</v>
      </c>
      <c r="F315" s="32">
        <v>1</v>
      </c>
      <c r="G315" s="31" t="s">
        <v>400</v>
      </c>
      <c r="H315" s="27"/>
      <c r="I315" s="27"/>
      <c r="J315" s="27"/>
      <c r="K315" s="27"/>
      <c r="L315" s="27"/>
      <c r="M315" s="27"/>
      <c r="N315" s="27"/>
      <c r="O315" s="27"/>
      <c r="P315" s="27"/>
    </row>
    <row r="316" spans="1:16">
      <c r="A316" s="30">
        <v>12</v>
      </c>
      <c r="B316" s="31">
        <v>2</v>
      </c>
      <c r="C316" s="31" t="str" cm="1">
        <f t="array" ref="C316">INDEX($P$5:$P$7,B316)</f>
        <v>5:35–7:00 م</v>
      </c>
      <c r="D316" s="31">
        <v>6</v>
      </c>
      <c r="E316" s="31" t="s">
        <v>95</v>
      </c>
      <c r="F316" s="32">
        <v>1</v>
      </c>
      <c r="G316" s="31" t="s">
        <v>401</v>
      </c>
      <c r="H316" s="27"/>
      <c r="I316" s="27"/>
      <c r="J316" s="27"/>
      <c r="K316" s="27"/>
      <c r="L316" s="27"/>
      <c r="M316" s="27"/>
      <c r="N316" s="27"/>
      <c r="O316" s="27"/>
      <c r="P316" s="27"/>
    </row>
    <row r="317" spans="1:16">
      <c r="A317" s="30">
        <v>12</v>
      </c>
      <c r="B317" s="31">
        <v>2</v>
      </c>
      <c r="C317" s="31" t="str" cm="1">
        <f t="array" ref="C317">INDEX($P$5:$P$7,B317)</f>
        <v>5:35–7:00 م</v>
      </c>
      <c r="D317" s="31">
        <v>7</v>
      </c>
      <c r="E317" s="31" t="s">
        <v>95</v>
      </c>
      <c r="F317" s="32">
        <v>1</v>
      </c>
      <c r="G317" s="31" t="s">
        <v>402</v>
      </c>
      <c r="H317" s="27"/>
      <c r="I317" s="27"/>
      <c r="J317" s="27"/>
      <c r="K317" s="27"/>
      <c r="L317" s="27"/>
      <c r="M317" s="27"/>
      <c r="N317" s="27"/>
      <c r="O317" s="27"/>
      <c r="P317" s="27"/>
    </row>
    <row r="318" spans="1:16">
      <c r="A318" s="30">
        <v>12</v>
      </c>
      <c r="B318" s="31">
        <v>2</v>
      </c>
      <c r="C318" s="31" t="str" cm="1">
        <f t="array" ref="C318">INDEX($P$5:$P$7,B318)</f>
        <v>5:35–7:00 م</v>
      </c>
      <c r="D318" s="31">
        <v>8</v>
      </c>
      <c r="E318" s="31" t="s">
        <v>95</v>
      </c>
      <c r="F318" s="32">
        <v>1</v>
      </c>
      <c r="G318" s="31" t="s">
        <v>439</v>
      </c>
      <c r="H318" s="27"/>
      <c r="I318" s="27"/>
      <c r="J318" s="27"/>
      <c r="K318" s="27"/>
      <c r="L318" s="27"/>
      <c r="M318" s="27"/>
      <c r="N318" s="27"/>
      <c r="O318" s="27"/>
      <c r="P318" s="27"/>
    </row>
    <row r="319" spans="1:16">
      <c r="A319" s="30">
        <v>12</v>
      </c>
      <c r="B319" s="31">
        <v>2</v>
      </c>
      <c r="C319" s="31" t="str" cm="1">
        <f t="array" ref="C319">INDEX($P$5:$P$7,B319)</f>
        <v>5:35–7:00 م</v>
      </c>
      <c r="D319" s="31">
        <v>9</v>
      </c>
      <c r="E319" s="31" t="s">
        <v>95</v>
      </c>
      <c r="F319" s="32">
        <v>1</v>
      </c>
      <c r="G319" s="31" t="s">
        <v>494</v>
      </c>
      <c r="H319" s="27"/>
      <c r="I319" s="27"/>
      <c r="J319" s="27"/>
      <c r="K319" s="27"/>
      <c r="L319" s="27"/>
      <c r="M319" s="27"/>
      <c r="N319" s="27"/>
      <c r="O319" s="27"/>
      <c r="P319" s="27"/>
    </row>
    <row r="320" spans="1:16">
      <c r="A320" s="30">
        <v>12</v>
      </c>
      <c r="B320" s="31">
        <v>3</v>
      </c>
      <c r="C320" s="31" t="str" cm="1">
        <f t="array" ref="C320">INDEX($P$5:$P$7,B320)</f>
        <v>7:10–8:35 م</v>
      </c>
      <c r="D320" s="31">
        <v>1</v>
      </c>
      <c r="E320" s="31" t="s">
        <v>174</v>
      </c>
      <c r="F320" s="32">
        <v>1</v>
      </c>
      <c r="G320" s="31" t="s">
        <v>630</v>
      </c>
      <c r="H320" s="27"/>
      <c r="I320" s="27"/>
      <c r="J320" s="27"/>
      <c r="K320" s="27"/>
      <c r="L320" s="27"/>
      <c r="M320" s="27"/>
      <c r="N320" s="27"/>
      <c r="O320" s="27"/>
      <c r="P320" s="27"/>
    </row>
    <row r="321" spans="1:16">
      <c r="A321" s="30">
        <v>12</v>
      </c>
      <c r="B321" s="31">
        <v>3</v>
      </c>
      <c r="C321" s="31" t="str" cm="1">
        <f t="array" ref="C321">INDEX($P$5:$P$7,B321)</f>
        <v>7:10–8:35 م</v>
      </c>
      <c r="D321" s="31">
        <v>2</v>
      </c>
      <c r="E321" s="31" t="s">
        <v>174</v>
      </c>
      <c r="F321" s="32">
        <v>1</v>
      </c>
      <c r="G321" s="31" t="s">
        <v>637</v>
      </c>
      <c r="H321" s="27"/>
      <c r="I321" s="27"/>
      <c r="J321" s="27"/>
      <c r="K321" s="27"/>
      <c r="L321" s="27"/>
      <c r="M321" s="27"/>
      <c r="N321" s="27"/>
      <c r="O321" s="27"/>
      <c r="P321" s="27"/>
    </row>
    <row r="322" spans="1:16">
      <c r="A322" s="30">
        <v>12</v>
      </c>
      <c r="B322" s="31">
        <v>3</v>
      </c>
      <c r="C322" s="31" t="str" cm="1">
        <f t="array" ref="C322">INDEX($P$5:$P$7,B322)</f>
        <v>7:10–8:35 م</v>
      </c>
      <c r="D322" s="31">
        <v>3</v>
      </c>
      <c r="E322" s="31" t="s">
        <v>174</v>
      </c>
      <c r="F322" s="32">
        <v>1</v>
      </c>
      <c r="G322" s="31" t="s">
        <v>647</v>
      </c>
      <c r="H322" s="27"/>
      <c r="I322" s="27"/>
      <c r="J322" s="27"/>
      <c r="K322" s="27"/>
      <c r="L322" s="27"/>
      <c r="M322" s="27"/>
      <c r="N322" s="27"/>
      <c r="O322" s="27"/>
      <c r="P322" s="27"/>
    </row>
    <row r="323" spans="1:16">
      <c r="A323" s="30">
        <v>12</v>
      </c>
      <c r="B323" s="31">
        <v>3</v>
      </c>
      <c r="C323" s="31" t="str" cm="1">
        <f t="array" ref="C323">INDEX($P$5:$P$7,B323)</f>
        <v>7:10–8:35 م</v>
      </c>
      <c r="D323" s="31">
        <v>4</v>
      </c>
      <c r="E323" s="31" t="s">
        <v>174</v>
      </c>
      <c r="F323" s="32">
        <v>1</v>
      </c>
      <c r="G323" s="31" t="s">
        <v>668</v>
      </c>
      <c r="H323" s="27"/>
      <c r="I323" s="27"/>
      <c r="J323" s="27"/>
      <c r="K323" s="27"/>
      <c r="L323" s="27"/>
      <c r="M323" s="27"/>
      <c r="N323" s="27"/>
      <c r="O323" s="27"/>
      <c r="P323" s="27"/>
    </row>
    <row r="324" spans="1:16">
      <c r="A324" s="30">
        <v>12</v>
      </c>
      <c r="B324" s="31">
        <v>3</v>
      </c>
      <c r="C324" s="31" t="str" cm="1">
        <f t="array" ref="C324">INDEX($P$5:$P$7,B324)</f>
        <v>7:10–8:35 م</v>
      </c>
      <c r="D324" s="31">
        <v>5</v>
      </c>
      <c r="E324" s="31" t="s">
        <v>174</v>
      </c>
      <c r="F324" s="32">
        <v>1</v>
      </c>
      <c r="G324" s="31" t="s">
        <v>663</v>
      </c>
      <c r="H324" s="27"/>
      <c r="I324" s="27"/>
      <c r="J324" s="27"/>
      <c r="K324" s="27"/>
      <c r="L324" s="27"/>
      <c r="M324" s="27"/>
      <c r="N324" s="27"/>
      <c r="O324" s="27"/>
      <c r="P324" s="27"/>
    </row>
    <row r="325" spans="1:16">
      <c r="A325" s="30">
        <v>12</v>
      </c>
      <c r="B325" s="31">
        <v>3</v>
      </c>
      <c r="C325" s="31" t="str" cm="1">
        <f t="array" ref="C325">INDEX($P$5:$P$7,B325)</f>
        <v>7:10–8:35 م</v>
      </c>
      <c r="D325" s="31">
        <v>6</v>
      </c>
      <c r="E325" s="31" t="s">
        <v>174</v>
      </c>
      <c r="F325" s="32">
        <v>1</v>
      </c>
      <c r="G325" s="31" t="s">
        <v>705</v>
      </c>
      <c r="H325" s="27"/>
      <c r="I325" s="27"/>
      <c r="J325" s="27"/>
      <c r="K325" s="27"/>
      <c r="L325" s="27"/>
      <c r="M325" s="27"/>
      <c r="N325" s="27"/>
      <c r="O325" s="27"/>
      <c r="P325" s="27"/>
    </row>
    <row r="326" spans="1:16">
      <c r="A326" s="30">
        <v>12</v>
      </c>
      <c r="B326" s="31">
        <v>3</v>
      </c>
      <c r="C326" s="31" t="str" cm="1">
        <f t="array" ref="C326">INDEX($P$5:$P$7,B326)</f>
        <v>7:10–8:35 م</v>
      </c>
      <c r="D326" s="31">
        <v>7</v>
      </c>
      <c r="E326" s="31" t="s">
        <v>174</v>
      </c>
      <c r="F326" s="32">
        <v>1</v>
      </c>
      <c r="G326" s="31" t="s">
        <v>810</v>
      </c>
      <c r="H326" s="27"/>
      <c r="I326" s="27"/>
      <c r="J326" s="27"/>
      <c r="K326" s="27"/>
      <c r="L326" s="27"/>
      <c r="M326" s="27"/>
      <c r="N326" s="27"/>
      <c r="O326" s="27"/>
      <c r="P326" s="27"/>
    </row>
    <row r="327" spans="1:16">
      <c r="A327" s="30">
        <v>12</v>
      </c>
      <c r="B327" s="31">
        <v>3</v>
      </c>
      <c r="C327" s="31" t="str" cm="1">
        <f t="array" ref="C327">INDEX($P$5:$P$7,B327)</f>
        <v>7:10–8:35 م</v>
      </c>
      <c r="D327" s="31">
        <v>8</v>
      </c>
      <c r="E327" s="31" t="s">
        <v>174</v>
      </c>
      <c r="F327" s="32">
        <v>1</v>
      </c>
      <c r="G327" s="31" t="s">
        <v>787</v>
      </c>
      <c r="H327" s="27"/>
      <c r="I327" s="27"/>
      <c r="J327" s="27"/>
      <c r="K327" s="27"/>
      <c r="L327" s="27"/>
      <c r="M327" s="27"/>
      <c r="N327" s="27"/>
      <c r="O327" s="27"/>
      <c r="P327" s="27"/>
    </row>
    <row r="328" spans="1:16">
      <c r="A328" s="30">
        <v>12</v>
      </c>
      <c r="B328" s="31">
        <v>3</v>
      </c>
      <c r="C328" s="31" t="str" cm="1">
        <f t="array" ref="C328">INDEX($P$5:$P$7,B328)</f>
        <v>7:10–8:35 م</v>
      </c>
      <c r="D328" s="31">
        <v>9</v>
      </c>
      <c r="E328" s="31" t="s">
        <v>174</v>
      </c>
      <c r="F328" s="32">
        <v>1</v>
      </c>
      <c r="G328" s="31" t="s">
        <v>766</v>
      </c>
      <c r="H328" s="27"/>
      <c r="I328" s="27"/>
      <c r="J328" s="27"/>
      <c r="K328" s="27"/>
      <c r="L328" s="27"/>
      <c r="M328" s="27"/>
      <c r="N328" s="27"/>
      <c r="O328" s="27"/>
      <c r="P328" s="27"/>
    </row>
    <row r="329" spans="1:16">
      <c r="A329" s="30">
        <v>13</v>
      </c>
      <c r="B329" s="31">
        <v>1</v>
      </c>
      <c r="C329" s="31" t="str" cm="1">
        <f t="array" ref="C329">INDEX($P$5:$P$7,B329)</f>
        <v>4:00–5:25 م</v>
      </c>
      <c r="D329" s="31">
        <v>1</v>
      </c>
      <c r="E329" s="31" t="s">
        <v>19</v>
      </c>
      <c r="F329" s="32">
        <v>1</v>
      </c>
      <c r="G329" s="31" t="s">
        <v>46</v>
      </c>
      <c r="H329" s="27"/>
      <c r="I329" s="27"/>
      <c r="J329" s="27"/>
      <c r="K329" s="27"/>
      <c r="L329" s="27"/>
      <c r="M329" s="27"/>
      <c r="N329" s="27"/>
      <c r="O329" s="27"/>
      <c r="P329" s="27"/>
    </row>
    <row r="330" spans="1:16">
      <c r="A330" s="30">
        <v>13</v>
      </c>
      <c r="B330" s="31">
        <v>1</v>
      </c>
      <c r="C330" s="31" t="str" cm="1">
        <f t="array" ref="C330">INDEX($P$5:$P$7,B330)</f>
        <v>4:00–5:25 م</v>
      </c>
      <c r="D330" s="31">
        <v>2</v>
      </c>
      <c r="E330" s="31" t="s">
        <v>19</v>
      </c>
      <c r="F330" s="32">
        <v>1</v>
      </c>
      <c r="G330" s="31" t="s">
        <v>55</v>
      </c>
      <c r="H330" s="27"/>
      <c r="I330" s="27"/>
      <c r="J330" s="27"/>
      <c r="K330" s="27"/>
      <c r="L330" s="27"/>
      <c r="M330" s="27"/>
      <c r="N330" s="27"/>
      <c r="O330" s="27"/>
      <c r="P330" s="27"/>
    </row>
    <row r="331" spans="1:16">
      <c r="A331" s="30">
        <v>13</v>
      </c>
      <c r="B331" s="31">
        <v>1</v>
      </c>
      <c r="C331" s="31" t="str" cm="1">
        <f t="array" ref="C331">INDEX($P$5:$P$7,B331)</f>
        <v>4:00–5:25 م</v>
      </c>
      <c r="D331" s="31">
        <v>3</v>
      </c>
      <c r="E331" s="31" t="s">
        <v>19</v>
      </c>
      <c r="F331" s="32">
        <v>1</v>
      </c>
      <c r="G331" s="31" t="s">
        <v>64</v>
      </c>
      <c r="H331" s="27"/>
      <c r="I331" s="27"/>
      <c r="J331" s="27"/>
      <c r="K331" s="27"/>
      <c r="L331" s="27"/>
      <c r="M331" s="27"/>
      <c r="N331" s="27"/>
      <c r="O331" s="27"/>
      <c r="P331" s="27"/>
    </row>
    <row r="332" spans="1:16">
      <c r="A332" s="30">
        <v>13</v>
      </c>
      <c r="B332" s="31">
        <v>1</v>
      </c>
      <c r="C332" s="31" t="str" cm="1">
        <f t="array" ref="C332">INDEX($P$5:$P$7,B332)</f>
        <v>4:00–5:25 م</v>
      </c>
      <c r="D332" s="31">
        <v>4</v>
      </c>
      <c r="E332" s="31" t="s">
        <v>19</v>
      </c>
      <c r="F332" s="32">
        <v>1</v>
      </c>
      <c r="G332" s="31" t="s">
        <v>76</v>
      </c>
      <c r="H332" s="27"/>
      <c r="I332" s="27"/>
      <c r="J332" s="27"/>
      <c r="K332" s="27"/>
      <c r="L332" s="27"/>
      <c r="M332" s="27"/>
      <c r="N332" s="27"/>
      <c r="O332" s="27"/>
      <c r="P332" s="27"/>
    </row>
    <row r="333" spans="1:16">
      <c r="A333" s="30">
        <v>13</v>
      </c>
      <c r="B333" s="31">
        <v>1</v>
      </c>
      <c r="C333" s="31" t="str" cm="1">
        <f t="array" ref="C333">INDEX($P$5:$P$7,B333)</f>
        <v>4:00–5:25 م</v>
      </c>
      <c r="D333" s="31">
        <v>5</v>
      </c>
      <c r="E333" s="31" t="s">
        <v>19</v>
      </c>
      <c r="F333" s="32">
        <v>1</v>
      </c>
      <c r="G333" s="31" t="s">
        <v>87</v>
      </c>
      <c r="H333" s="27"/>
      <c r="I333" s="27"/>
      <c r="J333" s="27"/>
      <c r="K333" s="27"/>
      <c r="L333" s="27"/>
      <c r="M333" s="27"/>
      <c r="N333" s="27"/>
      <c r="O333" s="27"/>
      <c r="P333" s="27"/>
    </row>
    <row r="334" spans="1:16">
      <c r="A334" s="30">
        <v>13</v>
      </c>
      <c r="B334" s="31">
        <v>1</v>
      </c>
      <c r="C334" s="31" t="str" cm="1">
        <f t="array" ref="C334">INDEX($P$5:$P$7,B334)</f>
        <v>4:00–5:25 م</v>
      </c>
      <c r="D334" s="31">
        <v>6</v>
      </c>
      <c r="E334" s="31" t="s">
        <v>19</v>
      </c>
      <c r="F334" s="32">
        <v>1</v>
      </c>
      <c r="G334" s="31" t="s">
        <v>159</v>
      </c>
      <c r="H334" s="27"/>
      <c r="I334" s="27"/>
      <c r="J334" s="27"/>
      <c r="K334" s="27"/>
      <c r="L334" s="27"/>
      <c r="M334" s="27"/>
      <c r="N334" s="27"/>
      <c r="O334" s="27"/>
      <c r="P334" s="27"/>
    </row>
    <row r="335" spans="1:16">
      <c r="A335" s="30">
        <v>13</v>
      </c>
      <c r="B335" s="31">
        <v>1</v>
      </c>
      <c r="C335" s="31" t="str" cm="1">
        <f t="array" ref="C335">INDEX($P$5:$P$7,B335)</f>
        <v>4:00–5:25 م</v>
      </c>
      <c r="D335" s="31">
        <v>7</v>
      </c>
      <c r="E335" s="31" t="s">
        <v>19</v>
      </c>
      <c r="F335" s="32">
        <v>1</v>
      </c>
      <c r="G335" s="31" t="s">
        <v>160</v>
      </c>
      <c r="H335" s="27"/>
      <c r="I335" s="27"/>
      <c r="J335" s="27"/>
      <c r="K335" s="27"/>
      <c r="L335" s="27"/>
      <c r="M335" s="27"/>
      <c r="N335" s="27"/>
      <c r="O335" s="27"/>
      <c r="P335" s="27"/>
    </row>
    <row r="336" spans="1:16">
      <c r="A336" s="30">
        <v>13</v>
      </c>
      <c r="B336" s="31">
        <v>1</v>
      </c>
      <c r="C336" s="31" t="str" cm="1">
        <f t="array" ref="C336">INDEX($P$5:$P$7,B336)</f>
        <v>4:00–5:25 م</v>
      </c>
      <c r="D336" s="31">
        <v>8</v>
      </c>
      <c r="E336" s="31" t="s">
        <v>19</v>
      </c>
      <c r="F336" s="32">
        <v>1</v>
      </c>
      <c r="G336" s="31" t="s">
        <v>205</v>
      </c>
      <c r="H336" s="27"/>
      <c r="I336" s="27"/>
      <c r="J336" s="27"/>
      <c r="K336" s="27"/>
      <c r="L336" s="27"/>
      <c r="M336" s="27"/>
      <c r="N336" s="27"/>
      <c r="O336" s="27"/>
      <c r="P336" s="27"/>
    </row>
    <row r="337" spans="1:16">
      <c r="A337" s="30">
        <v>13</v>
      </c>
      <c r="B337" s="31">
        <v>1</v>
      </c>
      <c r="C337" s="31" t="str" cm="1">
        <f t="array" ref="C337">INDEX($P$5:$P$7,B337)</f>
        <v>4:00–5:25 م</v>
      </c>
      <c r="D337" s="31">
        <v>9</v>
      </c>
      <c r="E337" s="31" t="s">
        <v>19</v>
      </c>
      <c r="F337" s="32">
        <v>1</v>
      </c>
      <c r="G337" s="31" t="s">
        <v>178</v>
      </c>
      <c r="H337" s="27"/>
      <c r="I337" s="27"/>
      <c r="J337" s="27"/>
      <c r="K337" s="27"/>
      <c r="L337" s="27"/>
      <c r="M337" s="27"/>
      <c r="N337" s="27"/>
      <c r="O337" s="27"/>
      <c r="P337" s="27"/>
    </row>
    <row r="338" spans="1:16">
      <c r="A338" s="30">
        <v>13</v>
      </c>
      <c r="B338" s="31">
        <v>2</v>
      </c>
      <c r="C338" s="31" t="str" cm="1">
        <f t="array" ref="C338">INDEX($P$5:$P$7,B338)</f>
        <v>5:35–7:00 م</v>
      </c>
      <c r="D338" s="31">
        <v>1</v>
      </c>
      <c r="E338" s="31" t="s">
        <v>95</v>
      </c>
      <c r="F338" s="32">
        <v>1</v>
      </c>
      <c r="G338" s="31" t="s">
        <v>309</v>
      </c>
      <c r="H338" s="27"/>
      <c r="I338" s="27"/>
      <c r="J338" s="27"/>
      <c r="K338" s="27"/>
      <c r="L338" s="27"/>
      <c r="M338" s="27"/>
      <c r="N338" s="27"/>
      <c r="O338" s="27"/>
      <c r="P338" s="27"/>
    </row>
    <row r="339" spans="1:16">
      <c r="A339" s="30">
        <v>13</v>
      </c>
      <c r="B339" s="31">
        <v>2</v>
      </c>
      <c r="C339" s="31" t="str" cm="1">
        <f t="array" ref="C339">INDEX($P$5:$P$7,B339)</f>
        <v>5:35–7:00 م</v>
      </c>
      <c r="D339" s="31">
        <v>2</v>
      </c>
      <c r="E339" s="31" t="s">
        <v>95</v>
      </c>
      <c r="F339" s="32">
        <v>1</v>
      </c>
      <c r="G339" s="31" t="s">
        <v>323</v>
      </c>
      <c r="H339" s="27"/>
      <c r="I339" s="27"/>
      <c r="J339" s="27"/>
      <c r="K339" s="27"/>
      <c r="L339" s="27"/>
      <c r="M339" s="27"/>
      <c r="N339" s="27"/>
      <c r="O339" s="27"/>
      <c r="P339" s="27"/>
    </row>
    <row r="340" spans="1:16">
      <c r="A340" s="30">
        <v>13</v>
      </c>
      <c r="B340" s="31">
        <v>2</v>
      </c>
      <c r="C340" s="31" t="str" cm="1">
        <f t="array" ref="C340">INDEX($P$5:$P$7,B340)</f>
        <v>5:35–7:00 م</v>
      </c>
      <c r="D340" s="31">
        <v>3</v>
      </c>
      <c r="E340" s="31" t="s">
        <v>95</v>
      </c>
      <c r="F340" s="32">
        <v>1</v>
      </c>
      <c r="G340" s="31" t="s">
        <v>331</v>
      </c>
      <c r="H340" s="27"/>
      <c r="I340" s="27"/>
      <c r="J340" s="27"/>
      <c r="K340" s="27"/>
      <c r="L340" s="27"/>
      <c r="M340" s="27"/>
      <c r="N340" s="27"/>
      <c r="O340" s="27"/>
      <c r="P340" s="27"/>
    </row>
    <row r="341" spans="1:16">
      <c r="A341" s="30">
        <v>13</v>
      </c>
      <c r="B341" s="31">
        <v>2</v>
      </c>
      <c r="C341" s="31" t="str" cm="1">
        <f t="array" ref="C341">INDEX($P$5:$P$7,B341)</f>
        <v>5:35–7:00 م</v>
      </c>
      <c r="D341" s="31">
        <v>4</v>
      </c>
      <c r="E341" s="31" t="s">
        <v>95</v>
      </c>
      <c r="F341" s="32">
        <v>1</v>
      </c>
      <c r="G341" s="31" t="s">
        <v>404</v>
      </c>
      <c r="H341" s="27"/>
      <c r="I341" s="27"/>
      <c r="J341" s="27"/>
      <c r="K341" s="27"/>
      <c r="L341" s="27"/>
      <c r="M341" s="27"/>
      <c r="N341" s="27"/>
      <c r="O341" s="27"/>
      <c r="P341" s="27"/>
    </row>
    <row r="342" spans="1:16">
      <c r="A342" s="30">
        <v>13</v>
      </c>
      <c r="B342" s="31">
        <v>2</v>
      </c>
      <c r="C342" s="31" t="str" cm="1">
        <f t="array" ref="C342">INDEX($P$5:$P$7,B342)</f>
        <v>5:35–7:00 م</v>
      </c>
      <c r="D342" s="31">
        <v>5</v>
      </c>
      <c r="E342" s="31" t="s">
        <v>95</v>
      </c>
      <c r="F342" s="32">
        <v>1</v>
      </c>
      <c r="G342" s="31" t="s">
        <v>405</v>
      </c>
      <c r="H342" s="27"/>
      <c r="I342" s="27"/>
      <c r="J342" s="27"/>
      <c r="K342" s="27"/>
      <c r="L342" s="27"/>
      <c r="M342" s="27"/>
      <c r="N342" s="27"/>
      <c r="O342" s="27"/>
      <c r="P342" s="27"/>
    </row>
    <row r="343" spans="1:16">
      <c r="A343" s="30">
        <v>13</v>
      </c>
      <c r="B343" s="31">
        <v>2</v>
      </c>
      <c r="C343" s="31" t="str" cm="1">
        <f t="array" ref="C343">INDEX($P$5:$P$7,B343)</f>
        <v>5:35–7:00 م</v>
      </c>
      <c r="D343" s="31">
        <v>6</v>
      </c>
      <c r="E343" s="31" t="s">
        <v>95</v>
      </c>
      <c r="F343" s="32">
        <v>1</v>
      </c>
      <c r="G343" s="31" t="s">
        <v>406</v>
      </c>
      <c r="H343" s="27"/>
      <c r="I343" s="27"/>
      <c r="J343" s="27"/>
      <c r="K343" s="27"/>
      <c r="L343" s="27"/>
      <c r="M343" s="27"/>
      <c r="N343" s="27"/>
      <c r="O343" s="27"/>
      <c r="P343" s="27"/>
    </row>
    <row r="344" spans="1:16">
      <c r="A344" s="30">
        <v>13</v>
      </c>
      <c r="B344" s="31">
        <v>2</v>
      </c>
      <c r="C344" s="31" t="str" cm="1">
        <f t="array" ref="C344">INDEX($P$5:$P$7,B344)</f>
        <v>5:35–7:00 م</v>
      </c>
      <c r="D344" s="31">
        <v>7</v>
      </c>
      <c r="E344" s="31" t="s">
        <v>95</v>
      </c>
      <c r="F344" s="32">
        <v>1</v>
      </c>
      <c r="G344" s="31" t="s">
        <v>407</v>
      </c>
      <c r="H344" s="27"/>
      <c r="I344" s="27"/>
      <c r="J344" s="27"/>
      <c r="K344" s="27"/>
      <c r="L344" s="27"/>
      <c r="M344" s="27"/>
      <c r="N344" s="27"/>
      <c r="O344" s="27"/>
      <c r="P344" s="27"/>
    </row>
    <row r="345" spans="1:16">
      <c r="A345" s="30">
        <v>13</v>
      </c>
      <c r="B345" s="31">
        <v>2</v>
      </c>
      <c r="C345" s="31" t="str" cm="1">
        <f t="array" ref="C345">INDEX($P$5:$P$7,B345)</f>
        <v>5:35–7:00 م</v>
      </c>
      <c r="D345" s="31">
        <v>8</v>
      </c>
      <c r="E345" s="31" t="s">
        <v>95</v>
      </c>
      <c r="F345" s="32">
        <v>1</v>
      </c>
      <c r="G345" s="31" t="s">
        <v>495</v>
      </c>
      <c r="H345" s="27"/>
      <c r="I345" s="27"/>
      <c r="J345" s="27"/>
      <c r="K345" s="27"/>
      <c r="L345" s="27"/>
      <c r="M345" s="27"/>
      <c r="N345" s="27"/>
      <c r="O345" s="27"/>
      <c r="P345" s="27"/>
    </row>
    <row r="346" spans="1:16">
      <c r="A346" s="30">
        <v>13</v>
      </c>
      <c r="B346" s="31">
        <v>2</v>
      </c>
      <c r="C346" s="31" t="str" cm="1">
        <f t="array" ref="C346">INDEX($P$5:$P$7,B346)</f>
        <v>5:35–7:00 م</v>
      </c>
      <c r="D346" s="31">
        <v>9</v>
      </c>
      <c r="E346" s="31" t="s">
        <v>95</v>
      </c>
      <c r="F346" s="32">
        <v>1</v>
      </c>
      <c r="G346" s="31" t="s">
        <v>471</v>
      </c>
      <c r="H346" s="27"/>
      <c r="I346" s="27"/>
      <c r="J346" s="27"/>
      <c r="K346" s="27"/>
      <c r="L346" s="27"/>
      <c r="M346" s="27"/>
      <c r="N346" s="27"/>
      <c r="O346" s="27"/>
      <c r="P346" s="27"/>
    </row>
    <row r="347" spans="1:16">
      <c r="A347" s="30">
        <v>13</v>
      </c>
      <c r="B347" s="31">
        <v>3</v>
      </c>
      <c r="C347" s="31" t="str" cm="1">
        <f t="array" ref="C347">INDEX($P$5:$P$7,B347)</f>
        <v>7:10–8:35 م</v>
      </c>
      <c r="D347" s="31">
        <v>1</v>
      </c>
      <c r="E347" s="31" t="s">
        <v>174</v>
      </c>
      <c r="F347" s="32">
        <v>1</v>
      </c>
      <c r="G347" s="31" t="s">
        <v>617</v>
      </c>
      <c r="H347" s="27"/>
      <c r="I347" s="27"/>
      <c r="J347" s="27"/>
      <c r="K347" s="27"/>
      <c r="L347" s="27"/>
      <c r="M347" s="27"/>
      <c r="N347" s="27"/>
      <c r="O347" s="27"/>
      <c r="P347" s="27"/>
    </row>
    <row r="348" spans="1:16">
      <c r="A348" s="30">
        <v>13</v>
      </c>
      <c r="B348" s="31">
        <v>3</v>
      </c>
      <c r="C348" s="31" t="str" cm="1">
        <f t="array" ref="C348">INDEX($P$5:$P$7,B348)</f>
        <v>7:10–8:35 م</v>
      </c>
      <c r="D348" s="31">
        <v>2</v>
      </c>
      <c r="E348" s="31" t="s">
        <v>174</v>
      </c>
      <c r="F348" s="32">
        <v>1</v>
      </c>
      <c r="G348" s="31" t="s">
        <v>628</v>
      </c>
      <c r="H348" s="27"/>
      <c r="I348" s="27"/>
      <c r="J348" s="27"/>
      <c r="K348" s="27"/>
      <c r="L348" s="27"/>
      <c r="M348" s="27"/>
      <c r="N348" s="27"/>
      <c r="O348" s="27"/>
      <c r="P348" s="27"/>
    </row>
    <row r="349" spans="1:16">
      <c r="A349" s="30">
        <v>13</v>
      </c>
      <c r="B349" s="31">
        <v>3</v>
      </c>
      <c r="C349" s="31" t="str" cm="1">
        <f t="array" ref="C349">INDEX($P$5:$P$7,B349)</f>
        <v>7:10–8:35 م</v>
      </c>
      <c r="D349" s="31">
        <v>3</v>
      </c>
      <c r="E349" s="31" t="s">
        <v>174</v>
      </c>
      <c r="F349" s="32">
        <v>1</v>
      </c>
      <c r="G349" s="31" t="s">
        <v>638</v>
      </c>
      <c r="H349" s="27"/>
      <c r="I349" s="27"/>
      <c r="J349" s="27"/>
      <c r="K349" s="27"/>
      <c r="L349" s="27"/>
      <c r="M349" s="27"/>
      <c r="N349" s="27"/>
      <c r="O349" s="27"/>
      <c r="P349" s="27"/>
    </row>
    <row r="350" spans="1:16">
      <c r="A350" s="30">
        <v>13</v>
      </c>
      <c r="B350" s="31">
        <v>3</v>
      </c>
      <c r="C350" s="31" t="str" cm="1">
        <f t="array" ref="C350">INDEX($P$5:$P$7,B350)</f>
        <v>7:10–8:35 م</v>
      </c>
      <c r="D350" s="31">
        <v>4</v>
      </c>
      <c r="E350" s="31" t="s">
        <v>174</v>
      </c>
      <c r="F350" s="32">
        <v>1</v>
      </c>
      <c r="G350" s="31" t="s">
        <v>648</v>
      </c>
      <c r="H350" s="27"/>
      <c r="I350" s="27"/>
      <c r="J350" s="27"/>
      <c r="K350" s="27"/>
      <c r="L350" s="27"/>
      <c r="M350" s="27"/>
      <c r="N350" s="27"/>
      <c r="O350" s="27"/>
      <c r="P350" s="27"/>
    </row>
    <row r="351" spans="1:16">
      <c r="A351" s="30">
        <v>13</v>
      </c>
      <c r="B351" s="31">
        <v>3</v>
      </c>
      <c r="C351" s="31" t="str" cm="1">
        <f t="array" ref="C351">INDEX($P$5:$P$7,B351)</f>
        <v>7:10–8:35 م</v>
      </c>
      <c r="D351" s="31">
        <v>5</v>
      </c>
      <c r="E351" s="31" t="s">
        <v>174</v>
      </c>
      <c r="F351" s="32">
        <v>1</v>
      </c>
      <c r="G351" s="31" t="s">
        <v>707</v>
      </c>
      <c r="H351" s="27"/>
      <c r="I351" s="27"/>
      <c r="J351" s="27"/>
      <c r="K351" s="27"/>
      <c r="L351" s="27"/>
      <c r="M351" s="27"/>
      <c r="N351" s="27"/>
      <c r="O351" s="27"/>
      <c r="P351" s="27"/>
    </row>
    <row r="352" spans="1:16">
      <c r="A352" s="30">
        <v>13</v>
      </c>
      <c r="B352" s="31">
        <v>3</v>
      </c>
      <c r="C352" s="31" t="str" cm="1">
        <f t="array" ref="C352">INDEX($P$5:$P$7,B352)</f>
        <v>7:10–8:35 م</v>
      </c>
      <c r="D352" s="31">
        <v>6</v>
      </c>
      <c r="E352" s="31" t="s">
        <v>174</v>
      </c>
      <c r="F352" s="32">
        <v>1</v>
      </c>
      <c r="G352" s="31" t="s">
        <v>811</v>
      </c>
      <c r="H352" s="27"/>
      <c r="I352" s="27"/>
      <c r="J352" s="27"/>
      <c r="K352" s="27"/>
      <c r="L352" s="27"/>
      <c r="M352" s="27"/>
      <c r="N352" s="27"/>
      <c r="O352" s="27"/>
      <c r="P352" s="27"/>
    </row>
    <row r="353" spans="1:16">
      <c r="A353" s="30">
        <v>13</v>
      </c>
      <c r="B353" s="31">
        <v>3</v>
      </c>
      <c r="C353" s="31" t="str" cm="1">
        <f t="array" ref="C353">INDEX($P$5:$P$7,B353)</f>
        <v>7:10–8:35 م</v>
      </c>
      <c r="D353" s="31">
        <v>7</v>
      </c>
      <c r="E353" s="31" t="s">
        <v>174</v>
      </c>
      <c r="F353" s="32">
        <v>1</v>
      </c>
      <c r="G353" s="31" t="s">
        <v>788</v>
      </c>
      <c r="H353" s="27"/>
      <c r="I353" s="27"/>
      <c r="J353" s="27"/>
      <c r="K353" s="27"/>
      <c r="L353" s="27"/>
      <c r="M353" s="27"/>
      <c r="N353" s="27"/>
      <c r="O353" s="27"/>
      <c r="P353" s="27"/>
    </row>
    <row r="354" spans="1:16">
      <c r="A354" s="30">
        <v>13</v>
      </c>
      <c r="B354" s="31">
        <v>3</v>
      </c>
      <c r="C354" s="31" t="str" cm="1">
        <f t="array" ref="C354">INDEX($P$5:$P$7,B354)</f>
        <v>7:10–8:35 م</v>
      </c>
      <c r="D354" s="31">
        <v>8</v>
      </c>
      <c r="E354" s="31" t="s">
        <v>174</v>
      </c>
      <c r="F354" s="32">
        <v>1</v>
      </c>
      <c r="G354" s="31" t="s">
        <v>767</v>
      </c>
      <c r="H354" s="27"/>
      <c r="I354" s="27"/>
      <c r="J354" s="27"/>
      <c r="K354" s="27"/>
      <c r="L354" s="27"/>
      <c r="M354" s="27"/>
      <c r="N354" s="27"/>
      <c r="O354" s="27"/>
      <c r="P354" s="27"/>
    </row>
    <row r="355" spans="1:16">
      <c r="A355" s="30">
        <v>13</v>
      </c>
      <c r="B355" s="31">
        <v>3</v>
      </c>
      <c r="C355" s="31" t="str" cm="1">
        <f t="array" ref="C355">INDEX($P$5:$P$7,B355)</f>
        <v>7:10–8:35 م</v>
      </c>
      <c r="D355" s="31">
        <v>9</v>
      </c>
      <c r="E355" s="31" t="s">
        <v>174</v>
      </c>
      <c r="F355" s="32">
        <v>1</v>
      </c>
      <c r="G355" s="31" t="s">
        <v>754</v>
      </c>
      <c r="H355" s="27"/>
      <c r="I355" s="27"/>
      <c r="J355" s="27"/>
      <c r="K355" s="27"/>
      <c r="L355" s="27"/>
      <c r="M355" s="27"/>
      <c r="N355" s="27"/>
      <c r="O355" s="27"/>
      <c r="P355" s="27"/>
    </row>
    <row r="356" spans="1:16">
      <c r="A356" s="30">
        <v>14</v>
      </c>
      <c r="B356" s="31">
        <v>1</v>
      </c>
      <c r="C356" s="31" t="str" cm="1">
        <f t="array" ref="C356">INDEX($P$5:$P$7,B356)</f>
        <v>4:00–5:25 م</v>
      </c>
      <c r="D356" s="31">
        <v>1</v>
      </c>
      <c r="E356" s="31" t="s">
        <v>19</v>
      </c>
      <c r="F356" s="32">
        <v>1</v>
      </c>
      <c r="G356" s="31" t="s">
        <v>41</v>
      </c>
      <c r="H356" s="27"/>
      <c r="I356" s="27"/>
      <c r="J356" s="27"/>
      <c r="K356" s="27"/>
      <c r="L356" s="27"/>
      <c r="M356" s="27"/>
      <c r="N356" s="27"/>
      <c r="O356" s="27"/>
      <c r="P356" s="27"/>
    </row>
    <row r="357" spans="1:16">
      <c r="A357" s="30">
        <v>14</v>
      </c>
      <c r="B357" s="31">
        <v>1</v>
      </c>
      <c r="C357" s="31" t="str" cm="1">
        <f t="array" ref="C357">INDEX($P$5:$P$7,B357)</f>
        <v>4:00–5:25 م</v>
      </c>
      <c r="D357" s="31">
        <v>2</v>
      </c>
      <c r="E357" s="31" t="s">
        <v>19</v>
      </c>
      <c r="F357" s="32">
        <v>1</v>
      </c>
      <c r="G357" s="31" t="s">
        <v>47</v>
      </c>
      <c r="H357" s="27"/>
      <c r="I357" s="27"/>
      <c r="J357" s="27"/>
      <c r="K357" s="27"/>
      <c r="L357" s="27"/>
      <c r="M357" s="27"/>
      <c r="N357" s="27"/>
      <c r="O357" s="27"/>
      <c r="P357" s="27"/>
    </row>
    <row r="358" spans="1:16">
      <c r="A358" s="30">
        <v>14</v>
      </c>
      <c r="B358" s="31">
        <v>1</v>
      </c>
      <c r="C358" s="31" t="str" cm="1">
        <f t="array" ref="C358">INDEX($P$5:$P$7,B358)</f>
        <v>4:00–5:25 م</v>
      </c>
      <c r="D358" s="31">
        <v>3</v>
      </c>
      <c r="E358" s="31" t="s">
        <v>19</v>
      </c>
      <c r="F358" s="32">
        <v>1</v>
      </c>
      <c r="G358" s="31" t="s">
        <v>56</v>
      </c>
      <c r="H358" s="27"/>
      <c r="I358" s="27"/>
      <c r="J358" s="27"/>
      <c r="K358" s="27"/>
      <c r="L358" s="27"/>
      <c r="M358" s="27"/>
      <c r="N358" s="27"/>
      <c r="O358" s="27"/>
      <c r="P358" s="27"/>
    </row>
    <row r="359" spans="1:16">
      <c r="A359" s="30">
        <v>14</v>
      </c>
      <c r="B359" s="31">
        <v>1</v>
      </c>
      <c r="C359" s="31" t="str" cm="1">
        <f t="array" ref="C359">INDEX($P$5:$P$7,B359)</f>
        <v>4:00–5:25 م</v>
      </c>
      <c r="D359" s="31">
        <v>4</v>
      </c>
      <c r="E359" s="31" t="s">
        <v>19</v>
      </c>
      <c r="F359" s="32">
        <v>1</v>
      </c>
      <c r="G359" s="31" t="s">
        <v>65</v>
      </c>
      <c r="H359" s="27"/>
      <c r="I359" s="27"/>
      <c r="J359" s="27"/>
      <c r="K359" s="27"/>
      <c r="L359" s="27"/>
      <c r="M359" s="27"/>
      <c r="N359" s="27"/>
      <c r="O359" s="27"/>
      <c r="P359" s="27"/>
    </row>
    <row r="360" spans="1:16">
      <c r="A360" s="30">
        <v>14</v>
      </c>
      <c r="B360" s="31">
        <v>1</v>
      </c>
      <c r="C360" s="31" t="str" cm="1">
        <f t="array" ref="C360">INDEX($P$5:$P$7,B360)</f>
        <v>4:00–5:25 م</v>
      </c>
      <c r="D360" s="31">
        <v>5</v>
      </c>
      <c r="E360" s="31" t="s">
        <v>19</v>
      </c>
      <c r="F360" s="32">
        <v>1</v>
      </c>
      <c r="G360" s="31" t="s">
        <v>77</v>
      </c>
      <c r="H360" s="27"/>
      <c r="I360" s="27"/>
      <c r="J360" s="27"/>
      <c r="K360" s="27"/>
      <c r="L360" s="27"/>
      <c r="M360" s="27"/>
      <c r="N360" s="27"/>
      <c r="O360" s="27"/>
      <c r="P360" s="27"/>
    </row>
    <row r="361" spans="1:16">
      <c r="A361" s="30">
        <v>14</v>
      </c>
      <c r="B361" s="31">
        <v>1</v>
      </c>
      <c r="C361" s="31" t="str" cm="1">
        <f t="array" ref="C361">INDEX($P$5:$P$7,B361)</f>
        <v>4:00–5:25 م</v>
      </c>
      <c r="D361" s="31">
        <v>6</v>
      </c>
      <c r="E361" s="31" t="s">
        <v>19</v>
      </c>
      <c r="F361" s="32">
        <v>1</v>
      </c>
      <c r="G361" s="31" t="s">
        <v>88</v>
      </c>
      <c r="H361" s="27"/>
      <c r="I361" s="27"/>
      <c r="J361" s="27"/>
      <c r="K361" s="27"/>
      <c r="L361" s="27"/>
      <c r="M361" s="27"/>
      <c r="N361" s="27"/>
      <c r="O361" s="27"/>
      <c r="P361" s="27"/>
    </row>
    <row r="362" spans="1:16">
      <c r="A362" s="30">
        <v>14</v>
      </c>
      <c r="B362" s="31">
        <v>1</v>
      </c>
      <c r="C362" s="31" t="str" cm="1">
        <f t="array" ref="C362">INDEX($P$5:$P$7,B362)</f>
        <v>4:00–5:25 م</v>
      </c>
      <c r="D362" s="31">
        <v>7</v>
      </c>
      <c r="E362" s="31" t="s">
        <v>19</v>
      </c>
      <c r="F362" s="32">
        <v>1</v>
      </c>
      <c r="G362" s="31" t="s">
        <v>206</v>
      </c>
      <c r="H362" s="27"/>
      <c r="I362" s="27"/>
      <c r="J362" s="27"/>
      <c r="K362" s="27"/>
      <c r="L362" s="27"/>
      <c r="M362" s="27"/>
      <c r="N362" s="27"/>
      <c r="O362" s="27"/>
      <c r="P362" s="27"/>
    </row>
    <row r="363" spans="1:16">
      <c r="A363" s="30">
        <v>14</v>
      </c>
      <c r="B363" s="31">
        <v>1</v>
      </c>
      <c r="C363" s="31" t="str" cm="1">
        <f t="array" ref="C363">INDEX($P$5:$P$7,B363)</f>
        <v>4:00–5:25 م</v>
      </c>
      <c r="D363" s="31">
        <v>8</v>
      </c>
      <c r="E363" s="31" t="s">
        <v>19</v>
      </c>
      <c r="F363" s="32">
        <v>1</v>
      </c>
      <c r="G363" s="31" t="s">
        <v>179</v>
      </c>
      <c r="H363" s="27"/>
      <c r="I363" s="27"/>
      <c r="J363" s="27"/>
      <c r="K363" s="27"/>
      <c r="L363" s="27"/>
      <c r="M363" s="27"/>
      <c r="N363" s="27"/>
      <c r="O363" s="27"/>
      <c r="P363" s="27"/>
    </row>
    <row r="364" spans="1:16">
      <c r="A364" s="30">
        <v>14</v>
      </c>
      <c r="B364" s="31">
        <v>1</v>
      </c>
      <c r="C364" s="31" t="str" cm="1">
        <f t="array" ref="C364">INDEX($P$5:$P$7,B364)</f>
        <v>4:00–5:25 م</v>
      </c>
      <c r="D364" s="31">
        <v>9</v>
      </c>
      <c r="E364" s="31" t="s">
        <v>19</v>
      </c>
      <c r="F364" s="32">
        <v>1</v>
      </c>
      <c r="G364" s="31" t="s">
        <v>161</v>
      </c>
      <c r="H364" s="27"/>
      <c r="I364" s="27"/>
      <c r="J364" s="27"/>
      <c r="K364" s="27"/>
      <c r="L364" s="27"/>
      <c r="M364" s="27"/>
      <c r="N364" s="27"/>
      <c r="O364" s="27"/>
      <c r="P364" s="27"/>
    </row>
    <row r="365" spans="1:16">
      <c r="A365" s="30">
        <v>14</v>
      </c>
      <c r="B365" s="31">
        <v>2</v>
      </c>
      <c r="C365" s="31" t="str" cm="1">
        <f t="array" ref="C365">INDEX($P$5:$P$7,B365)</f>
        <v>5:35–7:00 م</v>
      </c>
      <c r="D365" s="31">
        <v>1</v>
      </c>
      <c r="E365" s="31" t="s">
        <v>95</v>
      </c>
      <c r="F365" s="32">
        <v>1</v>
      </c>
      <c r="G365" s="31" t="s">
        <v>316</v>
      </c>
      <c r="H365" s="27"/>
      <c r="I365" s="27"/>
      <c r="J365" s="27"/>
      <c r="K365" s="27"/>
      <c r="L365" s="27"/>
      <c r="M365" s="27"/>
      <c r="N365" s="27"/>
      <c r="O365" s="27"/>
      <c r="P365" s="27"/>
    </row>
    <row r="366" spans="1:16">
      <c r="A366" s="30">
        <v>14</v>
      </c>
      <c r="B366" s="31">
        <v>2</v>
      </c>
      <c r="C366" s="31" t="str" cm="1">
        <f t="array" ref="C366">INDEX($P$5:$P$7,B366)</f>
        <v>5:35–7:00 م</v>
      </c>
      <c r="D366" s="31">
        <v>2</v>
      </c>
      <c r="E366" s="31" t="s">
        <v>95</v>
      </c>
      <c r="F366" s="32">
        <v>1</v>
      </c>
      <c r="G366" s="31" t="s">
        <v>312</v>
      </c>
      <c r="H366" s="27"/>
      <c r="I366" s="27"/>
      <c r="J366" s="27"/>
      <c r="K366" s="27"/>
      <c r="L366" s="27"/>
      <c r="M366" s="27"/>
      <c r="N366" s="27"/>
      <c r="O366" s="27"/>
      <c r="P366" s="27"/>
    </row>
    <row r="367" spans="1:16">
      <c r="A367" s="30">
        <v>14</v>
      </c>
      <c r="B367" s="31">
        <v>2</v>
      </c>
      <c r="C367" s="31" t="str" cm="1">
        <f t="array" ref="C367">INDEX($P$5:$P$7,B367)</f>
        <v>5:35–7:00 م</v>
      </c>
      <c r="D367" s="31">
        <v>3</v>
      </c>
      <c r="E367" s="31" t="s">
        <v>95</v>
      </c>
      <c r="F367" s="32">
        <v>1</v>
      </c>
      <c r="G367" s="31" t="s">
        <v>324</v>
      </c>
      <c r="H367" s="27"/>
      <c r="I367" s="27"/>
      <c r="J367" s="27"/>
      <c r="K367" s="27"/>
      <c r="L367" s="27"/>
      <c r="M367" s="27"/>
      <c r="N367" s="27"/>
      <c r="O367" s="27"/>
      <c r="P367" s="27"/>
    </row>
    <row r="368" spans="1:16">
      <c r="A368" s="30">
        <v>14</v>
      </c>
      <c r="B368" s="31">
        <v>2</v>
      </c>
      <c r="C368" s="31" t="str" cm="1">
        <f t="array" ref="C368">INDEX($P$5:$P$7,B368)</f>
        <v>5:35–7:00 م</v>
      </c>
      <c r="D368" s="31">
        <v>4</v>
      </c>
      <c r="E368" s="31" t="s">
        <v>95</v>
      </c>
      <c r="F368" s="32">
        <v>1</v>
      </c>
      <c r="G368" s="31" t="s">
        <v>329</v>
      </c>
      <c r="H368" s="27"/>
      <c r="I368" s="27"/>
      <c r="J368" s="27"/>
      <c r="K368" s="27"/>
      <c r="L368" s="27"/>
      <c r="M368" s="27"/>
      <c r="N368" s="27"/>
      <c r="O368" s="27"/>
      <c r="P368" s="27"/>
    </row>
    <row r="369" spans="1:16">
      <c r="A369" s="30">
        <v>14</v>
      </c>
      <c r="B369" s="31">
        <v>2</v>
      </c>
      <c r="C369" s="31" t="str" cm="1">
        <f t="array" ref="C369">INDEX($P$5:$P$7,B369)</f>
        <v>5:35–7:00 م</v>
      </c>
      <c r="D369" s="31">
        <v>5</v>
      </c>
      <c r="E369" s="31" t="s">
        <v>95</v>
      </c>
      <c r="F369" s="32">
        <v>1</v>
      </c>
      <c r="G369" s="31" t="s">
        <v>410</v>
      </c>
      <c r="H369" s="27"/>
      <c r="I369" s="27"/>
      <c r="J369" s="27"/>
      <c r="K369" s="27"/>
      <c r="L369" s="27"/>
      <c r="M369" s="27"/>
      <c r="N369" s="27"/>
      <c r="O369" s="27"/>
      <c r="P369" s="27"/>
    </row>
    <row r="370" spans="1:16">
      <c r="A370" s="30">
        <v>14</v>
      </c>
      <c r="B370" s="31">
        <v>2</v>
      </c>
      <c r="C370" s="31" t="str" cm="1">
        <f t="array" ref="C370">INDEX($P$5:$P$7,B370)</f>
        <v>5:35–7:00 م</v>
      </c>
      <c r="D370" s="31">
        <v>6</v>
      </c>
      <c r="E370" s="31" t="s">
        <v>95</v>
      </c>
      <c r="F370" s="32">
        <v>1</v>
      </c>
      <c r="G370" s="31" t="s">
        <v>411</v>
      </c>
      <c r="H370" s="27"/>
      <c r="I370" s="27"/>
      <c r="J370" s="27"/>
      <c r="K370" s="27"/>
      <c r="L370" s="27"/>
      <c r="M370" s="27"/>
      <c r="N370" s="27"/>
      <c r="O370" s="27"/>
      <c r="P370" s="27"/>
    </row>
    <row r="371" spans="1:16">
      <c r="A371" s="30">
        <v>14</v>
      </c>
      <c r="B371" s="31">
        <v>2</v>
      </c>
      <c r="C371" s="31" t="str" cm="1">
        <f t="array" ref="C371">INDEX($P$5:$P$7,B371)</f>
        <v>5:35–7:00 م</v>
      </c>
      <c r="D371" s="31">
        <v>7</v>
      </c>
      <c r="E371" s="31" t="s">
        <v>95</v>
      </c>
      <c r="F371" s="32">
        <v>1</v>
      </c>
      <c r="G371" s="31" t="s">
        <v>496</v>
      </c>
      <c r="H371" s="27"/>
      <c r="I371" s="27"/>
      <c r="J371" s="27"/>
      <c r="K371" s="27"/>
      <c r="L371" s="27"/>
      <c r="M371" s="27"/>
      <c r="N371" s="27"/>
      <c r="O371" s="27"/>
      <c r="P371" s="27"/>
    </row>
    <row r="372" spans="1:16">
      <c r="A372" s="30">
        <v>14</v>
      </c>
      <c r="B372" s="31">
        <v>2</v>
      </c>
      <c r="C372" s="31" t="str" cm="1">
        <f t="array" ref="C372">INDEX($P$5:$P$7,B372)</f>
        <v>5:35–7:00 م</v>
      </c>
      <c r="D372" s="31">
        <v>8</v>
      </c>
      <c r="E372" s="31" t="s">
        <v>95</v>
      </c>
      <c r="F372" s="32">
        <v>1</v>
      </c>
      <c r="G372" s="31" t="s">
        <v>472</v>
      </c>
      <c r="H372" s="27"/>
      <c r="I372" s="27"/>
      <c r="J372" s="27"/>
      <c r="K372" s="27"/>
      <c r="L372" s="27"/>
      <c r="M372" s="27"/>
      <c r="N372" s="27"/>
      <c r="O372" s="27"/>
      <c r="P372" s="27"/>
    </row>
    <row r="373" spans="1:16">
      <c r="A373" s="30">
        <v>14</v>
      </c>
      <c r="B373" s="31">
        <v>2</v>
      </c>
      <c r="C373" s="31" t="str" cm="1">
        <f t="array" ref="C373">INDEX($P$5:$P$7,B373)</f>
        <v>5:35–7:00 م</v>
      </c>
      <c r="D373" s="31">
        <v>9</v>
      </c>
      <c r="E373" s="31" t="s">
        <v>95</v>
      </c>
      <c r="F373" s="32">
        <v>1</v>
      </c>
      <c r="G373" s="31" t="s">
        <v>452</v>
      </c>
      <c r="H373" s="27"/>
      <c r="I373" s="27"/>
      <c r="J373" s="27"/>
      <c r="K373" s="27"/>
      <c r="L373" s="27"/>
      <c r="M373" s="27"/>
      <c r="N373" s="27"/>
      <c r="O373" s="27"/>
      <c r="P373" s="27"/>
    </row>
    <row r="374" spans="1:16">
      <c r="A374" s="30">
        <v>14</v>
      </c>
      <c r="B374" s="31">
        <v>3</v>
      </c>
      <c r="C374" s="31" t="str" cm="1">
        <f t="array" ref="C374">INDEX($P$5:$P$7,B374)</f>
        <v>7:10–8:35 م</v>
      </c>
      <c r="D374" s="31">
        <v>1</v>
      </c>
      <c r="E374" s="31" t="s">
        <v>174</v>
      </c>
      <c r="F374" s="32">
        <v>1</v>
      </c>
      <c r="G374" s="31" t="s">
        <v>586</v>
      </c>
      <c r="H374" s="27"/>
      <c r="I374" s="27"/>
      <c r="J374" s="27"/>
      <c r="K374" s="27"/>
      <c r="L374" s="27"/>
      <c r="M374" s="27"/>
      <c r="N374" s="27"/>
      <c r="O374" s="27"/>
      <c r="P374" s="27"/>
    </row>
    <row r="375" spans="1:16">
      <c r="A375" s="30">
        <v>14</v>
      </c>
      <c r="B375" s="31">
        <v>3</v>
      </c>
      <c r="C375" s="31" t="str" cm="1">
        <f t="array" ref="C375">INDEX($P$5:$P$7,B375)</f>
        <v>7:10–8:35 م</v>
      </c>
      <c r="D375" s="31">
        <v>2</v>
      </c>
      <c r="E375" s="31" t="s">
        <v>174</v>
      </c>
      <c r="F375" s="32">
        <v>1</v>
      </c>
      <c r="G375" s="31" t="s">
        <v>605</v>
      </c>
      <c r="H375" s="27"/>
      <c r="I375" s="27"/>
      <c r="J375" s="27"/>
      <c r="K375" s="27"/>
      <c r="L375" s="27"/>
      <c r="M375" s="27"/>
      <c r="N375" s="27"/>
      <c r="O375" s="27"/>
      <c r="P375" s="27"/>
    </row>
    <row r="376" spans="1:16">
      <c r="A376" s="30">
        <v>14</v>
      </c>
      <c r="B376" s="31">
        <v>3</v>
      </c>
      <c r="C376" s="31" t="str" cm="1">
        <f t="array" ref="C376">INDEX($P$5:$P$7,B376)</f>
        <v>7:10–8:35 م</v>
      </c>
      <c r="D376" s="31">
        <v>3</v>
      </c>
      <c r="E376" s="31" t="s">
        <v>174</v>
      </c>
      <c r="F376" s="32">
        <v>1</v>
      </c>
      <c r="G376" s="31" t="s">
        <v>629</v>
      </c>
      <c r="H376" s="27"/>
      <c r="I376" s="27"/>
      <c r="J376" s="27"/>
      <c r="K376" s="27"/>
      <c r="L376" s="27"/>
      <c r="M376" s="27"/>
      <c r="N376" s="27"/>
      <c r="O376" s="27"/>
      <c r="P376" s="27"/>
    </row>
    <row r="377" spans="1:16">
      <c r="A377" s="30">
        <v>14</v>
      </c>
      <c r="B377" s="31">
        <v>3</v>
      </c>
      <c r="C377" s="31" t="str" cm="1">
        <f t="array" ref="C377">INDEX($P$5:$P$7,B377)</f>
        <v>7:10–8:35 م</v>
      </c>
      <c r="D377" s="31">
        <v>4</v>
      </c>
      <c r="E377" s="31" t="s">
        <v>174</v>
      </c>
      <c r="F377" s="32">
        <v>1</v>
      </c>
      <c r="G377" s="31" t="s">
        <v>639</v>
      </c>
      <c r="H377" s="27"/>
      <c r="I377" s="27"/>
      <c r="J377" s="27"/>
      <c r="K377" s="27"/>
      <c r="L377" s="27"/>
      <c r="M377" s="27"/>
      <c r="N377" s="27"/>
      <c r="O377" s="27"/>
      <c r="P377" s="27"/>
    </row>
    <row r="378" spans="1:16">
      <c r="A378" s="30">
        <v>14</v>
      </c>
      <c r="B378" s="31">
        <v>3</v>
      </c>
      <c r="C378" s="31" t="str" cm="1">
        <f t="array" ref="C378">INDEX($P$5:$P$7,B378)</f>
        <v>7:10–8:35 م</v>
      </c>
      <c r="D378" s="31">
        <v>5</v>
      </c>
      <c r="E378" s="31" t="s">
        <v>174</v>
      </c>
      <c r="F378" s="32">
        <v>1</v>
      </c>
      <c r="G378" s="31" t="s">
        <v>812</v>
      </c>
      <c r="H378" s="27"/>
      <c r="I378" s="27"/>
      <c r="J378" s="27"/>
      <c r="K378" s="27"/>
      <c r="L378" s="27"/>
      <c r="M378" s="27"/>
      <c r="N378" s="27"/>
      <c r="O378" s="27"/>
      <c r="P378" s="27"/>
    </row>
    <row r="379" spans="1:16">
      <c r="A379" s="30">
        <v>14</v>
      </c>
      <c r="B379" s="31">
        <v>3</v>
      </c>
      <c r="C379" s="31" t="str" cm="1">
        <f t="array" ref="C379">INDEX($P$5:$P$7,B379)</f>
        <v>7:10–8:35 م</v>
      </c>
      <c r="D379" s="31">
        <v>6</v>
      </c>
      <c r="E379" s="31" t="s">
        <v>174</v>
      </c>
      <c r="F379" s="32">
        <v>1</v>
      </c>
      <c r="G379" s="31" t="s">
        <v>789</v>
      </c>
      <c r="H379" s="27"/>
      <c r="I379" s="27"/>
      <c r="J379" s="27"/>
      <c r="K379" s="27"/>
      <c r="L379" s="27"/>
      <c r="M379" s="27"/>
      <c r="N379" s="27"/>
      <c r="O379" s="27"/>
      <c r="P379" s="27"/>
    </row>
    <row r="380" spans="1:16">
      <c r="A380" s="30">
        <v>14</v>
      </c>
      <c r="B380" s="31">
        <v>3</v>
      </c>
      <c r="C380" s="31" t="str" cm="1">
        <f t="array" ref="C380">INDEX($P$5:$P$7,B380)</f>
        <v>7:10–8:35 م</v>
      </c>
      <c r="D380" s="31">
        <v>7</v>
      </c>
      <c r="E380" s="31" t="s">
        <v>174</v>
      </c>
      <c r="F380" s="32">
        <v>1</v>
      </c>
      <c r="G380" s="31" t="s">
        <v>763</v>
      </c>
      <c r="H380" s="27"/>
      <c r="I380" s="27"/>
      <c r="J380" s="27"/>
      <c r="K380" s="27"/>
      <c r="L380" s="27"/>
      <c r="M380" s="27"/>
      <c r="N380" s="27"/>
      <c r="O380" s="27"/>
      <c r="P380" s="27"/>
    </row>
    <row r="381" spans="1:16">
      <c r="A381" s="30">
        <v>14</v>
      </c>
      <c r="B381" s="31">
        <v>3</v>
      </c>
      <c r="C381" s="31" t="str" cm="1">
        <f t="array" ref="C381">INDEX($P$5:$P$7,B381)</f>
        <v>7:10–8:35 م</v>
      </c>
      <c r="D381" s="31">
        <v>8</v>
      </c>
      <c r="E381" s="31" t="s">
        <v>174</v>
      </c>
      <c r="F381" s="32">
        <v>1</v>
      </c>
      <c r="G381" s="31" t="s">
        <v>755</v>
      </c>
      <c r="H381" s="27"/>
      <c r="I381" s="27"/>
      <c r="J381" s="27"/>
      <c r="K381" s="27"/>
      <c r="L381" s="27"/>
      <c r="M381" s="27"/>
      <c r="N381" s="27"/>
      <c r="O381" s="27"/>
      <c r="P381" s="27"/>
    </row>
    <row r="382" spans="1:16">
      <c r="A382" s="30">
        <v>14</v>
      </c>
      <c r="B382" s="31">
        <v>3</v>
      </c>
      <c r="C382" s="31" t="str" cm="1">
        <f t="array" ref="C382">INDEX($P$5:$P$7,B382)</f>
        <v>7:10–8:35 م</v>
      </c>
      <c r="D382" s="31">
        <v>9</v>
      </c>
      <c r="E382" s="31" t="s">
        <v>174</v>
      </c>
      <c r="F382" s="32">
        <v>1</v>
      </c>
      <c r="G382" s="31" t="s">
        <v>736</v>
      </c>
      <c r="H382" s="27"/>
      <c r="I382" s="27"/>
      <c r="J382" s="27"/>
      <c r="K382" s="27"/>
      <c r="L382" s="27"/>
      <c r="M382" s="27"/>
      <c r="N382" s="27"/>
      <c r="O382" s="27"/>
      <c r="P382" s="27"/>
    </row>
    <row r="383" spans="1:16">
      <c r="A383" s="30">
        <v>15</v>
      </c>
      <c r="B383" s="31">
        <v>1</v>
      </c>
      <c r="C383" s="31" t="str" cm="1">
        <f t="array" ref="C383">INDEX($P$5:$P$7,B383)</f>
        <v>4:00–5:25 م</v>
      </c>
      <c r="D383" s="31">
        <v>1</v>
      </c>
      <c r="E383" s="31" t="s">
        <v>19</v>
      </c>
      <c r="F383" s="32">
        <v>1</v>
      </c>
      <c r="G383" s="31" t="s">
        <v>20</v>
      </c>
      <c r="H383" s="27"/>
      <c r="I383" s="27"/>
      <c r="J383" s="27"/>
      <c r="K383" s="27"/>
      <c r="L383" s="27"/>
      <c r="M383" s="27"/>
      <c r="N383" s="27"/>
      <c r="O383" s="27"/>
      <c r="P383" s="27"/>
    </row>
    <row r="384" spans="1:16">
      <c r="A384" s="30">
        <v>15</v>
      </c>
      <c r="B384" s="31">
        <v>1</v>
      </c>
      <c r="C384" s="31" t="str" cm="1">
        <f t="array" ref="C384">INDEX($P$5:$P$7,B384)</f>
        <v>4:00–5:25 م</v>
      </c>
      <c r="D384" s="31">
        <v>2</v>
      </c>
      <c r="E384" s="31" t="s">
        <v>19</v>
      </c>
      <c r="F384" s="32">
        <v>1</v>
      </c>
      <c r="G384" s="31" t="s">
        <v>42</v>
      </c>
      <c r="H384" s="27"/>
      <c r="I384" s="27"/>
      <c r="J384" s="27"/>
      <c r="K384" s="27"/>
      <c r="L384" s="27"/>
      <c r="M384" s="27"/>
      <c r="N384" s="27"/>
      <c r="O384" s="27"/>
      <c r="P384" s="27"/>
    </row>
    <row r="385" spans="1:16">
      <c r="A385" s="30">
        <v>15</v>
      </c>
      <c r="B385" s="31">
        <v>1</v>
      </c>
      <c r="C385" s="31" t="str" cm="1">
        <f t="array" ref="C385">INDEX($P$5:$P$7,B385)</f>
        <v>4:00–5:25 م</v>
      </c>
      <c r="D385" s="31">
        <v>3</v>
      </c>
      <c r="E385" s="31" t="s">
        <v>19</v>
      </c>
      <c r="F385" s="32">
        <v>1</v>
      </c>
      <c r="G385" s="31" t="s">
        <v>48</v>
      </c>
      <c r="H385" s="27"/>
      <c r="I385" s="27"/>
      <c r="J385" s="27"/>
      <c r="K385" s="27"/>
      <c r="L385" s="27"/>
      <c r="M385" s="27"/>
      <c r="N385" s="27"/>
      <c r="O385" s="27"/>
      <c r="P385" s="27"/>
    </row>
    <row r="386" spans="1:16">
      <c r="A386" s="30">
        <v>15</v>
      </c>
      <c r="B386" s="31">
        <v>1</v>
      </c>
      <c r="C386" s="31" t="str" cm="1">
        <f t="array" ref="C386">INDEX($P$5:$P$7,B386)</f>
        <v>4:00–5:25 م</v>
      </c>
      <c r="D386" s="31">
        <v>4</v>
      </c>
      <c r="E386" s="31" t="s">
        <v>19</v>
      </c>
      <c r="F386" s="32">
        <v>1</v>
      </c>
      <c r="G386" s="31" t="s">
        <v>57</v>
      </c>
      <c r="H386" s="27"/>
      <c r="I386" s="27"/>
      <c r="J386" s="27"/>
      <c r="K386" s="27"/>
      <c r="L386" s="27"/>
      <c r="M386" s="27"/>
      <c r="N386" s="27"/>
      <c r="O386" s="27"/>
      <c r="P386" s="27"/>
    </row>
    <row r="387" spans="1:16">
      <c r="A387" s="30">
        <v>15</v>
      </c>
      <c r="B387" s="31">
        <v>1</v>
      </c>
      <c r="C387" s="31" t="str" cm="1">
        <f t="array" ref="C387">INDEX($P$5:$P$7,B387)</f>
        <v>4:00–5:25 م</v>
      </c>
      <c r="D387" s="31">
        <v>5</v>
      </c>
      <c r="E387" s="31" t="s">
        <v>19</v>
      </c>
      <c r="F387" s="32">
        <v>1</v>
      </c>
      <c r="G387" s="31" t="s">
        <v>66</v>
      </c>
      <c r="H387" s="27"/>
      <c r="I387" s="27"/>
      <c r="J387" s="27"/>
      <c r="K387" s="27"/>
      <c r="L387" s="27"/>
      <c r="M387" s="27"/>
      <c r="N387" s="27"/>
      <c r="O387" s="27"/>
      <c r="P387" s="27"/>
    </row>
    <row r="388" spans="1:16">
      <c r="A388" s="30">
        <v>15</v>
      </c>
      <c r="B388" s="31">
        <v>1</v>
      </c>
      <c r="C388" s="31" t="str" cm="1">
        <f t="array" ref="C388">INDEX($P$5:$P$7,B388)</f>
        <v>4:00–5:25 م</v>
      </c>
      <c r="D388" s="31">
        <v>6</v>
      </c>
      <c r="E388" s="31" t="s">
        <v>19</v>
      </c>
      <c r="F388" s="32">
        <v>1</v>
      </c>
      <c r="G388" s="31" t="s">
        <v>207</v>
      </c>
      <c r="H388" s="27"/>
      <c r="I388" s="27"/>
      <c r="J388" s="27"/>
      <c r="K388" s="27"/>
      <c r="L388" s="27"/>
      <c r="M388" s="27"/>
      <c r="N388" s="27"/>
      <c r="O388" s="27"/>
      <c r="P388" s="27"/>
    </row>
    <row r="389" spans="1:16">
      <c r="A389" s="30">
        <v>15</v>
      </c>
      <c r="B389" s="31">
        <v>1</v>
      </c>
      <c r="C389" s="31" t="str" cm="1">
        <f t="array" ref="C389">INDEX($P$5:$P$7,B389)</f>
        <v>4:00–5:25 م</v>
      </c>
      <c r="D389" s="31">
        <v>7</v>
      </c>
      <c r="E389" s="31" t="s">
        <v>19</v>
      </c>
      <c r="F389" s="32">
        <v>1</v>
      </c>
      <c r="G389" s="31" t="s">
        <v>175</v>
      </c>
      <c r="H389" s="27"/>
      <c r="I389" s="27"/>
      <c r="J389" s="27"/>
      <c r="K389" s="27"/>
      <c r="L389" s="27"/>
      <c r="M389" s="27"/>
      <c r="N389" s="27"/>
      <c r="O389" s="27"/>
      <c r="P389" s="27"/>
    </row>
    <row r="390" spans="1:16">
      <c r="A390" s="30">
        <v>15</v>
      </c>
      <c r="B390" s="31">
        <v>1</v>
      </c>
      <c r="C390" s="31" t="str" cm="1">
        <f t="array" ref="C390">INDEX($P$5:$P$7,B390)</f>
        <v>4:00–5:25 م</v>
      </c>
      <c r="D390" s="31">
        <v>8</v>
      </c>
      <c r="E390" s="31" t="s">
        <v>19</v>
      </c>
      <c r="F390" s="32">
        <v>1</v>
      </c>
      <c r="G390" s="31" t="s">
        <v>162</v>
      </c>
      <c r="H390" s="27"/>
      <c r="I390" s="27"/>
      <c r="J390" s="27"/>
      <c r="K390" s="27"/>
      <c r="L390" s="27"/>
      <c r="M390" s="27"/>
      <c r="N390" s="27"/>
      <c r="O390" s="27"/>
      <c r="P390" s="27"/>
    </row>
    <row r="391" spans="1:16">
      <c r="A391" s="30">
        <v>15</v>
      </c>
      <c r="B391" s="31">
        <v>1</v>
      </c>
      <c r="C391" s="31" t="str" cm="1">
        <f t="array" ref="C391">INDEX($P$5:$P$7,B391)</f>
        <v>4:00–5:25 م</v>
      </c>
      <c r="D391" s="31">
        <v>9</v>
      </c>
      <c r="E391" s="31" t="s">
        <v>19</v>
      </c>
      <c r="F391" s="32">
        <v>1</v>
      </c>
      <c r="G391" s="31" t="s">
        <v>123</v>
      </c>
      <c r="H391" s="27"/>
      <c r="I391" s="27"/>
      <c r="J391" s="27"/>
      <c r="K391" s="27"/>
      <c r="L391" s="27"/>
      <c r="M391" s="27"/>
      <c r="N391" s="27"/>
      <c r="O391" s="27"/>
      <c r="P391" s="27"/>
    </row>
    <row r="392" spans="1:16">
      <c r="A392" s="30">
        <v>15</v>
      </c>
      <c r="B392" s="31">
        <v>2</v>
      </c>
      <c r="C392" s="31" t="str" cm="1">
        <f t="array" ref="C392">INDEX($P$5:$P$7,B392)</f>
        <v>5:35–7:00 م</v>
      </c>
      <c r="D392" s="31">
        <v>1</v>
      </c>
      <c r="E392" s="31" t="s">
        <v>95</v>
      </c>
      <c r="F392" s="32">
        <v>1</v>
      </c>
      <c r="G392" s="31" t="s">
        <v>296</v>
      </c>
      <c r="H392" s="27"/>
      <c r="I392" s="27"/>
      <c r="J392" s="27"/>
      <c r="K392" s="27"/>
      <c r="L392" s="27"/>
      <c r="M392" s="27"/>
      <c r="N392" s="27"/>
      <c r="O392" s="27"/>
      <c r="P392" s="27"/>
    </row>
    <row r="393" spans="1:16">
      <c r="A393" s="30">
        <v>15</v>
      </c>
      <c r="B393" s="31">
        <v>2</v>
      </c>
      <c r="C393" s="31" t="str" cm="1">
        <f t="array" ref="C393">INDEX($P$5:$P$7,B393)</f>
        <v>5:35–7:00 م</v>
      </c>
      <c r="D393" s="31">
        <v>2</v>
      </c>
      <c r="E393" s="31" t="s">
        <v>95</v>
      </c>
      <c r="F393" s="32">
        <v>1</v>
      </c>
      <c r="G393" s="31" t="s">
        <v>304</v>
      </c>
      <c r="H393" s="27"/>
      <c r="I393" s="27"/>
      <c r="J393" s="27"/>
      <c r="K393" s="27"/>
      <c r="L393" s="27"/>
      <c r="M393" s="27"/>
      <c r="N393" s="27"/>
      <c r="O393" s="27"/>
      <c r="P393" s="27"/>
    </row>
    <row r="394" spans="1:16">
      <c r="A394" s="30">
        <v>15</v>
      </c>
      <c r="B394" s="31">
        <v>2</v>
      </c>
      <c r="C394" s="31" t="str" cm="1">
        <f t="array" ref="C394">INDEX($P$5:$P$7,B394)</f>
        <v>5:35–7:00 م</v>
      </c>
      <c r="D394" s="31">
        <v>3</v>
      </c>
      <c r="E394" s="31" t="s">
        <v>95</v>
      </c>
      <c r="F394" s="32">
        <v>1</v>
      </c>
      <c r="G394" s="31" t="s">
        <v>314</v>
      </c>
      <c r="H394" s="27"/>
      <c r="I394" s="27"/>
      <c r="J394" s="27"/>
      <c r="K394" s="27"/>
      <c r="L394" s="27"/>
      <c r="M394" s="27"/>
      <c r="N394" s="27"/>
      <c r="O394" s="27"/>
      <c r="P394" s="27"/>
    </row>
    <row r="395" spans="1:16">
      <c r="A395" s="30">
        <v>15</v>
      </c>
      <c r="B395" s="31">
        <v>2</v>
      </c>
      <c r="C395" s="31" t="str" cm="1">
        <f t="array" ref="C395">INDEX($P$5:$P$7,B395)</f>
        <v>5:35–7:00 م</v>
      </c>
      <c r="D395" s="31">
        <v>4</v>
      </c>
      <c r="E395" s="31" t="s">
        <v>95</v>
      </c>
      <c r="F395" s="32">
        <v>1</v>
      </c>
      <c r="G395" s="31" t="s">
        <v>322</v>
      </c>
      <c r="H395" s="27"/>
      <c r="I395" s="27"/>
      <c r="J395" s="27"/>
      <c r="K395" s="27"/>
      <c r="L395" s="27"/>
      <c r="M395" s="27"/>
      <c r="N395" s="27"/>
      <c r="O395" s="27"/>
      <c r="P395" s="27"/>
    </row>
    <row r="396" spans="1:16">
      <c r="A396" s="30">
        <v>15</v>
      </c>
      <c r="B396" s="31">
        <v>2</v>
      </c>
      <c r="C396" s="31" t="str" cm="1">
        <f t="array" ref="C396">INDEX($P$5:$P$7,B396)</f>
        <v>5:35–7:00 م</v>
      </c>
      <c r="D396" s="31">
        <v>5</v>
      </c>
      <c r="E396" s="31" t="s">
        <v>95</v>
      </c>
      <c r="F396" s="32">
        <v>1</v>
      </c>
      <c r="G396" s="31" t="s">
        <v>414</v>
      </c>
      <c r="H396" s="27"/>
      <c r="I396" s="27"/>
      <c r="J396" s="27"/>
      <c r="K396" s="27"/>
      <c r="L396" s="27"/>
      <c r="M396" s="27"/>
      <c r="N396" s="27"/>
      <c r="O396" s="27"/>
      <c r="P396" s="27"/>
    </row>
    <row r="397" spans="1:16">
      <c r="A397" s="30">
        <v>15</v>
      </c>
      <c r="B397" s="31">
        <v>2</v>
      </c>
      <c r="C397" s="31" t="str" cm="1">
        <f t="array" ref="C397">INDEX($P$5:$P$7,B397)</f>
        <v>5:35–7:00 م</v>
      </c>
      <c r="D397" s="31">
        <v>6</v>
      </c>
      <c r="E397" s="31" t="s">
        <v>95</v>
      </c>
      <c r="F397" s="32">
        <v>1</v>
      </c>
      <c r="G397" s="31" t="s">
        <v>497</v>
      </c>
      <c r="H397" s="27"/>
      <c r="I397" s="27"/>
      <c r="J397" s="27"/>
      <c r="K397" s="27"/>
      <c r="L397" s="27"/>
      <c r="M397" s="27"/>
      <c r="N397" s="27"/>
      <c r="O397" s="27"/>
      <c r="P397" s="27"/>
    </row>
    <row r="398" spans="1:16">
      <c r="A398" s="30">
        <v>15</v>
      </c>
      <c r="B398" s="31">
        <v>2</v>
      </c>
      <c r="C398" s="31" t="str" cm="1">
        <f t="array" ref="C398">INDEX($P$5:$P$7,B398)</f>
        <v>5:35–7:00 م</v>
      </c>
      <c r="D398" s="31">
        <v>7</v>
      </c>
      <c r="E398" s="31" t="s">
        <v>95</v>
      </c>
      <c r="F398" s="32">
        <v>1</v>
      </c>
      <c r="G398" s="31" t="s">
        <v>473</v>
      </c>
      <c r="H398" s="27"/>
      <c r="I398" s="27"/>
      <c r="J398" s="27"/>
      <c r="K398" s="27"/>
      <c r="L398" s="27"/>
      <c r="M398" s="27"/>
      <c r="N398" s="27"/>
      <c r="O398" s="27"/>
      <c r="P398" s="27"/>
    </row>
    <row r="399" spans="1:16">
      <c r="A399" s="30">
        <v>15</v>
      </c>
      <c r="B399" s="31">
        <v>2</v>
      </c>
      <c r="C399" s="31" t="str" cm="1">
        <f t="array" ref="C399">INDEX($P$5:$P$7,B399)</f>
        <v>5:35–7:00 م</v>
      </c>
      <c r="D399" s="31">
        <v>8</v>
      </c>
      <c r="E399" s="31" t="s">
        <v>95</v>
      </c>
      <c r="F399" s="32">
        <v>1</v>
      </c>
      <c r="G399" s="31" t="s">
        <v>453</v>
      </c>
      <c r="H399" s="27"/>
      <c r="I399" s="27"/>
      <c r="J399" s="27"/>
      <c r="K399" s="27"/>
      <c r="L399" s="27"/>
      <c r="M399" s="27"/>
      <c r="N399" s="27"/>
      <c r="O399" s="27"/>
      <c r="P399" s="27"/>
    </row>
    <row r="400" spans="1:16">
      <c r="A400" s="30">
        <v>15</v>
      </c>
      <c r="B400" s="31">
        <v>2</v>
      </c>
      <c r="C400" s="31" t="str" cm="1">
        <f t="array" ref="C400">INDEX($P$5:$P$7,B400)</f>
        <v>5:35–7:00 م</v>
      </c>
      <c r="D400" s="31">
        <v>9</v>
      </c>
      <c r="E400" s="31" t="s">
        <v>95</v>
      </c>
      <c r="F400" s="32">
        <v>1</v>
      </c>
      <c r="G400" s="31" t="s">
        <v>440</v>
      </c>
      <c r="H400" s="27"/>
      <c r="I400" s="27"/>
      <c r="J400" s="27"/>
      <c r="K400" s="27"/>
      <c r="L400" s="27"/>
      <c r="M400" s="27"/>
      <c r="N400" s="27"/>
      <c r="O400" s="27"/>
      <c r="P400" s="27"/>
    </row>
    <row r="401" spans="1:16">
      <c r="A401" s="30">
        <v>15</v>
      </c>
      <c r="B401" s="31">
        <v>3</v>
      </c>
      <c r="C401" s="31" t="str" cm="1">
        <f t="array" ref="C401">INDEX($P$5:$P$7,B401)</f>
        <v>7:10–8:35 م</v>
      </c>
      <c r="D401" s="31">
        <v>1</v>
      </c>
      <c r="E401" s="31" t="s">
        <v>174</v>
      </c>
      <c r="F401" s="32">
        <v>1</v>
      </c>
      <c r="G401" s="31" t="s">
        <v>574</v>
      </c>
      <c r="H401" s="27"/>
      <c r="I401" s="27"/>
      <c r="J401" s="27"/>
      <c r="K401" s="27"/>
      <c r="L401" s="27"/>
      <c r="M401" s="27"/>
      <c r="N401" s="27"/>
      <c r="O401" s="27"/>
      <c r="P401" s="27"/>
    </row>
    <row r="402" spans="1:16">
      <c r="A402" s="30">
        <v>15</v>
      </c>
      <c r="B402" s="31">
        <v>3</v>
      </c>
      <c r="C402" s="31" t="str" cm="1">
        <f t="array" ref="C402">INDEX($P$5:$P$7,B402)</f>
        <v>7:10–8:35 م</v>
      </c>
      <c r="D402" s="31">
        <v>2</v>
      </c>
      <c r="E402" s="31" t="s">
        <v>174</v>
      </c>
      <c r="F402" s="32">
        <v>1</v>
      </c>
      <c r="G402" s="31" t="s">
        <v>585</v>
      </c>
      <c r="H402" s="27"/>
      <c r="I402" s="27"/>
      <c r="J402" s="27"/>
      <c r="K402" s="27"/>
      <c r="L402" s="27"/>
      <c r="M402" s="27"/>
      <c r="N402" s="27"/>
      <c r="O402" s="27"/>
      <c r="P402" s="27"/>
    </row>
    <row r="403" spans="1:16">
      <c r="A403" s="30">
        <v>15</v>
      </c>
      <c r="B403" s="31">
        <v>3</v>
      </c>
      <c r="C403" s="31" t="str" cm="1">
        <f t="array" ref="C403">INDEX($P$5:$P$7,B403)</f>
        <v>7:10–8:35 م</v>
      </c>
      <c r="D403" s="31">
        <v>3</v>
      </c>
      <c r="E403" s="31" t="s">
        <v>174</v>
      </c>
      <c r="F403" s="32">
        <v>1</v>
      </c>
      <c r="G403" s="31" t="s">
        <v>606</v>
      </c>
      <c r="H403" s="27"/>
      <c r="I403" s="27"/>
      <c r="J403" s="27"/>
      <c r="K403" s="27"/>
      <c r="L403" s="27"/>
      <c r="M403" s="27"/>
      <c r="N403" s="27"/>
      <c r="O403" s="27"/>
      <c r="P403" s="27"/>
    </row>
    <row r="404" spans="1:16">
      <c r="A404" s="30">
        <v>15</v>
      </c>
      <c r="B404" s="31">
        <v>3</v>
      </c>
      <c r="C404" s="31" t="str" cm="1">
        <f t="array" ref="C404">INDEX($P$5:$P$7,B404)</f>
        <v>7:10–8:35 م</v>
      </c>
      <c r="D404" s="31">
        <v>4</v>
      </c>
      <c r="E404" s="31" t="s">
        <v>174</v>
      </c>
      <c r="F404" s="32">
        <v>1</v>
      </c>
      <c r="G404" s="31" t="s">
        <v>813</v>
      </c>
      <c r="H404" s="27"/>
      <c r="I404" s="27"/>
      <c r="J404" s="27"/>
      <c r="K404" s="27"/>
      <c r="L404" s="27"/>
      <c r="M404" s="27"/>
      <c r="N404" s="27"/>
      <c r="O404" s="27"/>
      <c r="P404" s="27"/>
    </row>
    <row r="405" spans="1:16">
      <c r="A405" s="30">
        <v>15</v>
      </c>
      <c r="B405" s="31">
        <v>3</v>
      </c>
      <c r="C405" s="31" t="str" cm="1">
        <f t="array" ref="C405">INDEX($P$5:$P$7,B405)</f>
        <v>7:10–8:35 م</v>
      </c>
      <c r="D405" s="31">
        <v>5</v>
      </c>
      <c r="E405" s="31" t="s">
        <v>174</v>
      </c>
      <c r="F405" s="32">
        <v>1</v>
      </c>
      <c r="G405" s="31" t="s">
        <v>790</v>
      </c>
      <c r="H405" s="27"/>
      <c r="I405" s="27"/>
      <c r="J405" s="27"/>
      <c r="K405" s="27"/>
      <c r="L405" s="27"/>
      <c r="M405" s="27"/>
      <c r="N405" s="27"/>
      <c r="O405" s="27"/>
      <c r="P405" s="27"/>
    </row>
    <row r="406" spans="1:16">
      <c r="A406" s="30">
        <v>15</v>
      </c>
      <c r="B406" s="31">
        <v>3</v>
      </c>
      <c r="C406" s="31" t="str" cm="1">
        <f t="array" ref="C406">INDEX($P$5:$P$7,B406)</f>
        <v>7:10–8:35 م</v>
      </c>
      <c r="D406" s="31">
        <v>6</v>
      </c>
      <c r="E406" s="31" t="s">
        <v>174</v>
      </c>
      <c r="F406" s="32">
        <v>1</v>
      </c>
      <c r="G406" s="31" t="s">
        <v>791</v>
      </c>
      <c r="H406" s="27"/>
      <c r="I406" s="27"/>
      <c r="J406" s="27"/>
      <c r="K406" s="27"/>
      <c r="L406" s="27"/>
      <c r="M406" s="27"/>
      <c r="N406" s="27"/>
      <c r="O406" s="27"/>
      <c r="P406" s="27"/>
    </row>
    <row r="407" spans="1:16">
      <c r="A407" s="30">
        <v>15</v>
      </c>
      <c r="B407" s="31">
        <v>3</v>
      </c>
      <c r="C407" s="31" t="str" cm="1">
        <f t="array" ref="C407">INDEX($P$5:$P$7,B407)</f>
        <v>7:10–8:35 م</v>
      </c>
      <c r="D407" s="31">
        <v>7</v>
      </c>
      <c r="E407" s="31" t="s">
        <v>174</v>
      </c>
      <c r="F407" s="32">
        <v>1</v>
      </c>
      <c r="G407" s="31" t="s">
        <v>756</v>
      </c>
      <c r="H407" s="27"/>
      <c r="I407" s="27"/>
      <c r="J407" s="27"/>
      <c r="K407" s="27"/>
      <c r="L407" s="27"/>
      <c r="M407" s="27"/>
      <c r="N407" s="27"/>
      <c r="O407" s="27"/>
      <c r="P407" s="27"/>
    </row>
    <row r="408" spans="1:16">
      <c r="A408" s="30">
        <v>15</v>
      </c>
      <c r="B408" s="31">
        <v>3</v>
      </c>
      <c r="C408" s="31" t="str" cm="1">
        <f t="array" ref="C408">INDEX($P$5:$P$7,B408)</f>
        <v>7:10–8:35 م</v>
      </c>
      <c r="D408" s="31">
        <v>8</v>
      </c>
      <c r="E408" s="31" t="s">
        <v>174</v>
      </c>
      <c r="F408" s="32">
        <v>1</v>
      </c>
      <c r="G408" s="31" t="s">
        <v>737</v>
      </c>
      <c r="H408" s="27"/>
      <c r="I408" s="27"/>
      <c r="J408" s="27"/>
      <c r="K408" s="27"/>
      <c r="L408" s="27"/>
      <c r="M408" s="27"/>
      <c r="N408" s="27"/>
      <c r="O408" s="27"/>
      <c r="P408" s="27"/>
    </row>
    <row r="409" spans="1:16">
      <c r="A409" s="30">
        <v>15</v>
      </c>
      <c r="B409" s="31">
        <v>3</v>
      </c>
      <c r="C409" s="31" t="str" cm="1">
        <f t="array" ref="C409">INDEX($P$5:$P$7,B409)</f>
        <v>7:10–8:35 م</v>
      </c>
      <c r="D409" s="31">
        <v>9</v>
      </c>
      <c r="E409" s="31" t="s">
        <v>174</v>
      </c>
      <c r="F409" s="32">
        <v>1</v>
      </c>
      <c r="G409" s="31" t="s">
        <v>716</v>
      </c>
      <c r="H409" s="27"/>
      <c r="I409" s="27"/>
      <c r="J409" s="27"/>
      <c r="K409" s="27"/>
      <c r="L409" s="27"/>
      <c r="M409" s="27"/>
      <c r="N409" s="27"/>
      <c r="O409" s="27"/>
      <c r="P409" s="27"/>
    </row>
    <row r="410" spans="1:16">
      <c r="A410" s="30">
        <v>16</v>
      </c>
      <c r="B410" s="31">
        <v>1</v>
      </c>
      <c r="C410" s="31" t="str" cm="1">
        <f t="array" ref="C410">INDEX($P$5:$P$7,B410)</f>
        <v>4:00–5:25 م</v>
      </c>
      <c r="D410" s="31">
        <v>1</v>
      </c>
      <c r="E410" s="31" t="s">
        <v>19</v>
      </c>
      <c r="F410" s="32">
        <v>1</v>
      </c>
      <c r="G410" s="31" t="s">
        <v>23</v>
      </c>
      <c r="H410" s="27"/>
      <c r="I410" s="27"/>
      <c r="J410" s="27"/>
      <c r="K410" s="27"/>
      <c r="L410" s="27"/>
      <c r="M410" s="27"/>
      <c r="N410" s="27"/>
      <c r="O410" s="27"/>
      <c r="P410" s="27"/>
    </row>
    <row r="411" spans="1:16">
      <c r="A411" s="30">
        <v>16</v>
      </c>
      <c r="B411" s="31">
        <v>1</v>
      </c>
      <c r="C411" s="31" t="str" cm="1">
        <f t="array" ref="C411">INDEX($P$5:$P$7,B411)</f>
        <v>4:00–5:25 م</v>
      </c>
      <c r="D411" s="31">
        <v>2</v>
      </c>
      <c r="E411" s="31" t="s">
        <v>19</v>
      </c>
      <c r="F411" s="32">
        <v>1</v>
      </c>
      <c r="G411" s="31" t="s">
        <v>24</v>
      </c>
      <c r="H411" s="27"/>
      <c r="I411" s="27"/>
      <c r="J411" s="27"/>
      <c r="K411" s="27"/>
      <c r="L411" s="27"/>
      <c r="M411" s="27"/>
      <c r="N411" s="27"/>
      <c r="O411" s="27"/>
      <c r="P411" s="27"/>
    </row>
    <row r="412" spans="1:16">
      <c r="A412" s="30">
        <v>16</v>
      </c>
      <c r="B412" s="31">
        <v>1</v>
      </c>
      <c r="C412" s="31" t="str" cm="1">
        <f t="array" ref="C412">INDEX($P$5:$P$7,B412)</f>
        <v>4:00–5:25 م</v>
      </c>
      <c r="D412" s="31">
        <v>3</v>
      </c>
      <c r="E412" s="31" t="s">
        <v>19</v>
      </c>
      <c r="F412" s="32">
        <v>1</v>
      </c>
      <c r="G412" s="31" t="s">
        <v>43</v>
      </c>
      <c r="H412" s="27"/>
      <c r="I412" s="27"/>
      <c r="J412" s="27"/>
      <c r="K412" s="27"/>
      <c r="L412" s="27"/>
      <c r="M412" s="27"/>
      <c r="N412" s="27"/>
      <c r="O412" s="27"/>
      <c r="P412" s="27"/>
    </row>
    <row r="413" spans="1:16">
      <c r="A413" s="30">
        <v>16</v>
      </c>
      <c r="B413" s="31">
        <v>1</v>
      </c>
      <c r="C413" s="31" t="str" cm="1">
        <f t="array" ref="C413">INDEX($P$5:$P$7,B413)</f>
        <v>4:00–5:25 م</v>
      </c>
      <c r="D413" s="31">
        <v>4</v>
      </c>
      <c r="E413" s="31" t="s">
        <v>19</v>
      </c>
      <c r="F413" s="32">
        <v>1</v>
      </c>
      <c r="G413" s="31" t="s">
        <v>49</v>
      </c>
      <c r="H413" s="27"/>
      <c r="I413" s="27"/>
      <c r="J413" s="27"/>
      <c r="K413" s="27"/>
      <c r="L413" s="27"/>
      <c r="M413" s="27"/>
      <c r="N413" s="27"/>
      <c r="O413" s="27"/>
      <c r="P413" s="27"/>
    </row>
    <row r="414" spans="1:16">
      <c r="A414" s="30">
        <v>16</v>
      </c>
      <c r="B414" s="31">
        <v>1</v>
      </c>
      <c r="C414" s="31" t="str" cm="1">
        <f t="array" ref="C414">INDEX($P$5:$P$7,B414)</f>
        <v>4:00–5:25 م</v>
      </c>
      <c r="D414" s="31">
        <v>5</v>
      </c>
      <c r="E414" s="31" t="s">
        <v>19</v>
      </c>
      <c r="F414" s="32">
        <v>1</v>
      </c>
      <c r="G414" s="31" t="s">
        <v>208</v>
      </c>
      <c r="H414" s="27"/>
      <c r="I414" s="27"/>
      <c r="J414" s="27"/>
      <c r="K414" s="27"/>
      <c r="L414" s="27"/>
      <c r="M414" s="27"/>
      <c r="N414" s="27"/>
      <c r="O414" s="27"/>
      <c r="P414" s="27"/>
    </row>
    <row r="415" spans="1:16">
      <c r="A415" s="30">
        <v>16</v>
      </c>
      <c r="B415" s="31">
        <v>1</v>
      </c>
      <c r="C415" s="31" t="str" cm="1">
        <f t="array" ref="C415">INDEX($P$5:$P$7,B415)</f>
        <v>4:00–5:25 م</v>
      </c>
      <c r="D415" s="31">
        <v>6</v>
      </c>
      <c r="E415" s="31" t="s">
        <v>19</v>
      </c>
      <c r="F415" s="32">
        <v>1</v>
      </c>
      <c r="G415" s="31" t="s">
        <v>209</v>
      </c>
      <c r="H415" s="27"/>
      <c r="I415" s="27"/>
      <c r="J415" s="27"/>
      <c r="K415" s="27"/>
      <c r="L415" s="27"/>
      <c r="M415" s="27"/>
      <c r="N415" s="27"/>
      <c r="O415" s="27"/>
      <c r="P415" s="27"/>
    </row>
    <row r="416" spans="1:16">
      <c r="A416" s="30">
        <v>16</v>
      </c>
      <c r="B416" s="31">
        <v>1</v>
      </c>
      <c r="C416" s="31" t="str" cm="1">
        <f t="array" ref="C416">INDEX($P$5:$P$7,B416)</f>
        <v>4:00–5:25 م</v>
      </c>
      <c r="D416" s="31">
        <v>7</v>
      </c>
      <c r="E416" s="31" t="s">
        <v>19</v>
      </c>
      <c r="F416" s="32">
        <v>1</v>
      </c>
      <c r="G416" s="31" t="s">
        <v>163</v>
      </c>
      <c r="H416" s="27"/>
      <c r="I416" s="27"/>
      <c r="J416" s="27"/>
      <c r="K416" s="27"/>
      <c r="L416" s="27"/>
      <c r="M416" s="27"/>
      <c r="N416" s="27"/>
      <c r="O416" s="27"/>
      <c r="P416" s="27"/>
    </row>
    <row r="417" spans="1:16">
      <c r="A417" s="30">
        <v>16</v>
      </c>
      <c r="B417" s="31">
        <v>1</v>
      </c>
      <c r="C417" s="31" t="str" cm="1">
        <f t="array" ref="C417">INDEX($P$5:$P$7,B417)</f>
        <v>4:00–5:25 م</v>
      </c>
      <c r="D417" s="31">
        <v>8</v>
      </c>
      <c r="E417" s="31" t="s">
        <v>19</v>
      </c>
      <c r="F417" s="32">
        <v>1</v>
      </c>
      <c r="G417" s="31" t="s">
        <v>124</v>
      </c>
      <c r="H417" s="27"/>
      <c r="I417" s="27"/>
      <c r="J417" s="27"/>
      <c r="K417" s="27"/>
      <c r="L417" s="27"/>
      <c r="M417" s="27"/>
      <c r="N417" s="27"/>
      <c r="O417" s="27"/>
      <c r="P417" s="27"/>
    </row>
    <row r="418" spans="1:16">
      <c r="A418" s="30">
        <v>16</v>
      </c>
      <c r="B418" s="31">
        <v>1</v>
      </c>
      <c r="C418" s="31" t="str" cm="1">
        <f t="array" ref="C418">INDEX($P$5:$P$7,B418)</f>
        <v>4:00–5:25 م</v>
      </c>
      <c r="D418" s="31">
        <v>9</v>
      </c>
      <c r="E418" s="31" t="s">
        <v>19</v>
      </c>
      <c r="F418" s="32">
        <v>1</v>
      </c>
      <c r="G418" s="31" t="s">
        <v>116</v>
      </c>
      <c r="H418" s="27"/>
      <c r="I418" s="27"/>
      <c r="J418" s="27"/>
      <c r="K418" s="27"/>
      <c r="L418" s="27"/>
      <c r="M418" s="27"/>
      <c r="N418" s="27"/>
      <c r="O418" s="27"/>
      <c r="P418" s="27"/>
    </row>
    <row r="419" spans="1:16">
      <c r="A419" s="30">
        <v>16</v>
      </c>
      <c r="B419" s="31">
        <v>2</v>
      </c>
      <c r="C419" s="31" t="str" cm="1">
        <f t="array" ref="C419">INDEX($P$5:$P$7,B419)</f>
        <v>5:35–7:00 م</v>
      </c>
      <c r="D419" s="31">
        <v>1</v>
      </c>
      <c r="E419" s="31" t="s">
        <v>95</v>
      </c>
      <c r="F419" s="32">
        <v>1</v>
      </c>
      <c r="G419" s="31" t="s">
        <v>289</v>
      </c>
      <c r="H419" s="27"/>
      <c r="I419" s="27"/>
      <c r="J419" s="27"/>
      <c r="K419" s="27"/>
      <c r="L419" s="27"/>
      <c r="M419" s="27"/>
      <c r="N419" s="27"/>
      <c r="O419" s="27"/>
      <c r="P419" s="27"/>
    </row>
    <row r="420" spans="1:16">
      <c r="A420" s="30">
        <v>16</v>
      </c>
      <c r="B420" s="31">
        <v>2</v>
      </c>
      <c r="C420" s="31" t="str" cm="1">
        <f t="array" ref="C420">INDEX($P$5:$P$7,B420)</f>
        <v>5:35–7:00 م</v>
      </c>
      <c r="D420" s="31">
        <v>2</v>
      </c>
      <c r="E420" s="31" t="s">
        <v>95</v>
      </c>
      <c r="F420" s="32">
        <v>1</v>
      </c>
      <c r="G420" s="31" t="s">
        <v>297</v>
      </c>
      <c r="H420" s="27"/>
      <c r="I420" s="27"/>
      <c r="J420" s="27"/>
      <c r="K420" s="27"/>
      <c r="L420" s="27"/>
      <c r="M420" s="27"/>
      <c r="N420" s="27"/>
      <c r="O420" s="27"/>
      <c r="P420" s="27"/>
    </row>
    <row r="421" spans="1:16">
      <c r="A421" s="30">
        <v>16</v>
      </c>
      <c r="B421" s="31">
        <v>2</v>
      </c>
      <c r="C421" s="31" t="str" cm="1">
        <f t="array" ref="C421">INDEX($P$5:$P$7,B421)</f>
        <v>5:35–7:00 م</v>
      </c>
      <c r="D421" s="31">
        <v>3</v>
      </c>
      <c r="E421" s="31" t="s">
        <v>95</v>
      </c>
      <c r="F421" s="32">
        <v>1</v>
      </c>
      <c r="G421" s="31" t="s">
        <v>305</v>
      </c>
      <c r="H421" s="27"/>
      <c r="I421" s="27"/>
      <c r="J421" s="27"/>
      <c r="K421" s="27"/>
      <c r="L421" s="27"/>
      <c r="M421" s="27"/>
      <c r="N421" s="27"/>
      <c r="O421" s="27"/>
      <c r="P421" s="27"/>
    </row>
    <row r="422" spans="1:16">
      <c r="A422" s="30">
        <v>16</v>
      </c>
      <c r="B422" s="31">
        <v>2</v>
      </c>
      <c r="C422" s="31" t="str" cm="1">
        <f t="array" ref="C422">INDEX($P$5:$P$7,B422)</f>
        <v>5:35–7:00 م</v>
      </c>
      <c r="D422" s="31">
        <v>4</v>
      </c>
      <c r="E422" s="31" t="s">
        <v>95</v>
      </c>
      <c r="F422" s="32">
        <v>1</v>
      </c>
      <c r="G422" s="31" t="s">
        <v>315</v>
      </c>
      <c r="H422" s="27"/>
      <c r="I422" s="27"/>
      <c r="J422" s="27"/>
      <c r="K422" s="27"/>
      <c r="L422" s="27"/>
      <c r="M422" s="27"/>
      <c r="N422" s="27"/>
      <c r="O422" s="27"/>
      <c r="P422" s="27"/>
    </row>
    <row r="423" spans="1:16">
      <c r="A423" s="30">
        <v>16</v>
      </c>
      <c r="B423" s="31">
        <v>2</v>
      </c>
      <c r="C423" s="31" t="str" cm="1">
        <f t="array" ref="C423">INDEX($P$5:$P$7,B423)</f>
        <v>5:35–7:00 م</v>
      </c>
      <c r="D423" s="31">
        <v>5</v>
      </c>
      <c r="E423" s="31" t="s">
        <v>95</v>
      </c>
      <c r="F423" s="32">
        <v>1</v>
      </c>
      <c r="G423" s="31" t="s">
        <v>498</v>
      </c>
      <c r="H423" s="27"/>
      <c r="I423" s="27"/>
      <c r="J423" s="27"/>
      <c r="K423" s="27"/>
      <c r="L423" s="27"/>
      <c r="M423" s="27"/>
      <c r="N423" s="27"/>
      <c r="O423" s="27"/>
      <c r="P423" s="27"/>
    </row>
    <row r="424" spans="1:16">
      <c r="A424" s="30">
        <v>16</v>
      </c>
      <c r="B424" s="31">
        <v>2</v>
      </c>
      <c r="C424" s="31" t="str" cm="1">
        <f t="array" ref="C424">INDEX($P$5:$P$7,B424)</f>
        <v>5:35–7:00 م</v>
      </c>
      <c r="D424" s="31">
        <v>6</v>
      </c>
      <c r="E424" s="31" t="s">
        <v>95</v>
      </c>
      <c r="F424" s="32">
        <v>1</v>
      </c>
      <c r="G424" s="31" t="s">
        <v>474</v>
      </c>
      <c r="H424" s="27"/>
      <c r="I424" s="27"/>
      <c r="J424" s="27"/>
      <c r="K424" s="27"/>
      <c r="L424" s="27"/>
      <c r="M424" s="27"/>
      <c r="N424" s="27"/>
      <c r="O424" s="27"/>
      <c r="P424" s="27"/>
    </row>
    <row r="425" spans="1:16">
      <c r="A425" s="30">
        <v>16</v>
      </c>
      <c r="B425" s="31">
        <v>2</v>
      </c>
      <c r="C425" s="31" t="str" cm="1">
        <f t="array" ref="C425">INDEX($P$5:$P$7,B425)</f>
        <v>5:35–7:00 م</v>
      </c>
      <c r="D425" s="31">
        <v>7</v>
      </c>
      <c r="E425" s="31" t="s">
        <v>95</v>
      </c>
      <c r="F425" s="32">
        <v>1</v>
      </c>
      <c r="G425" s="31" t="s">
        <v>449</v>
      </c>
      <c r="H425" s="27"/>
      <c r="I425" s="27"/>
      <c r="J425" s="27"/>
      <c r="K425" s="27"/>
      <c r="L425" s="27"/>
      <c r="M425" s="27"/>
      <c r="N425" s="27"/>
      <c r="O425" s="27"/>
      <c r="P425" s="27"/>
    </row>
    <row r="426" spans="1:16">
      <c r="A426" s="30">
        <v>16</v>
      </c>
      <c r="B426" s="31">
        <v>2</v>
      </c>
      <c r="C426" s="31" t="str" cm="1">
        <f t="array" ref="C426">INDEX($P$5:$P$7,B426)</f>
        <v>5:35–7:00 م</v>
      </c>
      <c r="D426" s="31">
        <v>8</v>
      </c>
      <c r="E426" s="31" t="s">
        <v>95</v>
      </c>
      <c r="F426" s="32">
        <v>1</v>
      </c>
      <c r="G426" s="31" t="s">
        <v>441</v>
      </c>
      <c r="H426" s="27"/>
      <c r="I426" s="27"/>
      <c r="J426" s="27"/>
      <c r="K426" s="27"/>
      <c r="L426" s="27"/>
      <c r="M426" s="27"/>
      <c r="N426" s="27"/>
      <c r="O426" s="27"/>
      <c r="P426" s="27"/>
    </row>
    <row r="427" spans="1:16">
      <c r="A427" s="30">
        <v>16</v>
      </c>
      <c r="B427" s="31">
        <v>2</v>
      </c>
      <c r="C427" s="31" t="str" cm="1">
        <f t="array" ref="C427">INDEX($P$5:$P$7,B427)</f>
        <v>5:35–7:00 م</v>
      </c>
      <c r="D427" s="31">
        <v>9</v>
      </c>
      <c r="E427" s="31" t="s">
        <v>95</v>
      </c>
      <c r="F427" s="32">
        <v>1</v>
      </c>
      <c r="G427" s="31" t="s">
        <v>417</v>
      </c>
      <c r="H427" s="27"/>
      <c r="I427" s="27"/>
      <c r="J427" s="27"/>
      <c r="K427" s="27"/>
      <c r="L427" s="27"/>
      <c r="M427" s="27"/>
      <c r="N427" s="27"/>
      <c r="O427" s="27"/>
      <c r="P427" s="27"/>
    </row>
    <row r="428" spans="1:16">
      <c r="A428" s="30">
        <v>16</v>
      </c>
      <c r="B428" s="31">
        <v>3</v>
      </c>
      <c r="C428" s="31" t="str" cm="1">
        <f t="array" ref="C428">INDEX($P$5:$P$7,B428)</f>
        <v>7:10–8:35 م</v>
      </c>
      <c r="D428" s="31">
        <v>1</v>
      </c>
      <c r="E428" s="31" t="s">
        <v>174</v>
      </c>
      <c r="F428" s="32">
        <v>1</v>
      </c>
      <c r="G428" s="31" t="s">
        <v>543</v>
      </c>
      <c r="H428" s="27"/>
      <c r="I428" s="27"/>
      <c r="J428" s="27"/>
      <c r="K428" s="27"/>
      <c r="L428" s="27"/>
      <c r="M428" s="27"/>
      <c r="N428" s="27"/>
      <c r="O428" s="27"/>
      <c r="P428" s="27"/>
    </row>
    <row r="429" spans="1:16">
      <c r="A429" s="30">
        <v>16</v>
      </c>
      <c r="B429" s="31">
        <v>3</v>
      </c>
      <c r="C429" s="31" t="str" cm="1">
        <f t="array" ref="C429">INDEX($P$5:$P$7,B429)</f>
        <v>7:10–8:35 م</v>
      </c>
      <c r="D429" s="31">
        <v>2</v>
      </c>
      <c r="E429" s="31" t="s">
        <v>174</v>
      </c>
      <c r="F429" s="32">
        <v>1</v>
      </c>
      <c r="G429" s="31" t="s">
        <v>564</v>
      </c>
      <c r="H429" s="27"/>
      <c r="I429" s="27"/>
      <c r="J429" s="27"/>
      <c r="K429" s="27"/>
      <c r="L429" s="27"/>
      <c r="M429" s="27"/>
      <c r="N429" s="27"/>
      <c r="O429" s="27"/>
      <c r="P429" s="27"/>
    </row>
    <row r="430" spans="1:16">
      <c r="A430" s="30">
        <v>16</v>
      </c>
      <c r="B430" s="31">
        <v>3</v>
      </c>
      <c r="C430" s="31" t="str" cm="1">
        <f t="array" ref="C430">INDEX($P$5:$P$7,B430)</f>
        <v>7:10–8:35 م</v>
      </c>
      <c r="D430" s="31">
        <v>3</v>
      </c>
      <c r="E430" s="31" t="s">
        <v>174</v>
      </c>
      <c r="F430" s="32">
        <v>1</v>
      </c>
      <c r="G430" s="31" t="s">
        <v>814</v>
      </c>
      <c r="H430" s="27"/>
      <c r="I430" s="27"/>
      <c r="J430" s="27"/>
      <c r="K430" s="27"/>
      <c r="L430" s="27"/>
      <c r="M430" s="27"/>
      <c r="N430" s="27"/>
      <c r="O430" s="27"/>
      <c r="P430" s="27"/>
    </row>
    <row r="431" spans="1:16">
      <c r="A431" s="30">
        <v>16</v>
      </c>
      <c r="B431" s="31">
        <v>3</v>
      </c>
      <c r="C431" s="31" t="str" cm="1">
        <f t="array" ref="C431">INDEX($P$5:$P$7,B431)</f>
        <v>7:10–8:35 م</v>
      </c>
      <c r="D431" s="31">
        <v>4</v>
      </c>
      <c r="E431" s="31" t="s">
        <v>174</v>
      </c>
      <c r="F431" s="32">
        <v>1</v>
      </c>
      <c r="G431" s="31" t="s">
        <v>792</v>
      </c>
      <c r="H431" s="27"/>
      <c r="I431" s="27"/>
      <c r="J431" s="27"/>
      <c r="K431" s="27"/>
      <c r="L431" s="27"/>
      <c r="M431" s="27"/>
      <c r="N431" s="27"/>
      <c r="O431" s="27"/>
      <c r="P431" s="27"/>
    </row>
    <row r="432" spans="1:16">
      <c r="A432" s="30">
        <v>16</v>
      </c>
      <c r="B432" s="31">
        <v>3</v>
      </c>
      <c r="C432" s="31" t="str" cm="1">
        <f t="array" ref="C432">INDEX($P$5:$P$7,B432)</f>
        <v>7:10–8:35 م</v>
      </c>
      <c r="D432" s="31">
        <v>5</v>
      </c>
      <c r="E432" s="31" t="s">
        <v>174</v>
      </c>
      <c r="F432" s="32">
        <v>1</v>
      </c>
      <c r="G432" s="31" t="s">
        <v>793</v>
      </c>
      <c r="H432" s="27"/>
      <c r="I432" s="27"/>
      <c r="J432" s="27"/>
      <c r="K432" s="27"/>
      <c r="L432" s="27"/>
      <c r="M432" s="27"/>
      <c r="N432" s="27"/>
      <c r="O432" s="27"/>
      <c r="P432" s="27"/>
    </row>
    <row r="433" spans="1:16">
      <c r="A433" s="30">
        <v>16</v>
      </c>
      <c r="B433" s="31">
        <v>3</v>
      </c>
      <c r="C433" s="31" t="str" cm="1">
        <f t="array" ref="C433">INDEX($P$5:$P$7,B433)</f>
        <v>7:10–8:35 م</v>
      </c>
      <c r="D433" s="31">
        <v>6</v>
      </c>
      <c r="E433" s="31" t="s">
        <v>174</v>
      </c>
      <c r="F433" s="32">
        <v>1</v>
      </c>
      <c r="G433" s="31" t="s">
        <v>757</v>
      </c>
      <c r="H433" s="27"/>
      <c r="I433" s="27"/>
      <c r="J433" s="27"/>
      <c r="K433" s="27"/>
      <c r="L433" s="27"/>
      <c r="M433" s="27"/>
      <c r="N433" s="27"/>
      <c r="O433" s="27"/>
      <c r="P433" s="27"/>
    </row>
    <row r="434" spans="1:16">
      <c r="A434" s="30">
        <v>16</v>
      </c>
      <c r="B434" s="31">
        <v>3</v>
      </c>
      <c r="C434" s="31" t="str" cm="1">
        <f t="array" ref="C434">INDEX($P$5:$P$7,B434)</f>
        <v>7:10–8:35 م</v>
      </c>
      <c r="D434" s="31">
        <v>7</v>
      </c>
      <c r="E434" s="31" t="s">
        <v>174</v>
      </c>
      <c r="F434" s="32">
        <v>1</v>
      </c>
      <c r="G434" s="31" t="s">
        <v>738</v>
      </c>
      <c r="H434" s="27"/>
      <c r="I434" s="27"/>
      <c r="J434" s="27"/>
      <c r="K434" s="27"/>
      <c r="L434" s="27"/>
      <c r="M434" s="27"/>
      <c r="N434" s="27"/>
      <c r="O434" s="27"/>
      <c r="P434" s="27"/>
    </row>
    <row r="435" spans="1:16">
      <c r="A435" s="30">
        <v>16</v>
      </c>
      <c r="B435" s="31">
        <v>3</v>
      </c>
      <c r="C435" s="31" t="str" cm="1">
        <f t="array" ref="C435">INDEX($P$5:$P$7,B435)</f>
        <v>7:10–8:35 م</v>
      </c>
      <c r="D435" s="31">
        <v>8</v>
      </c>
      <c r="E435" s="31" t="s">
        <v>174</v>
      </c>
      <c r="F435" s="32">
        <v>1</v>
      </c>
      <c r="G435" s="31" t="s">
        <v>718</v>
      </c>
      <c r="H435" s="27"/>
      <c r="I435" s="27"/>
      <c r="J435" s="27"/>
      <c r="K435" s="27"/>
      <c r="L435" s="27"/>
      <c r="M435" s="27"/>
      <c r="N435" s="27"/>
      <c r="O435" s="27"/>
      <c r="P435" s="27"/>
    </row>
    <row r="436" spans="1:16">
      <c r="A436" s="30">
        <v>16</v>
      </c>
      <c r="B436" s="31">
        <v>3</v>
      </c>
      <c r="C436" s="31" t="str" cm="1">
        <f t="array" ref="C436">INDEX($P$5:$P$7,B436)</f>
        <v>7:10–8:35 م</v>
      </c>
      <c r="D436" s="31">
        <v>9</v>
      </c>
      <c r="E436" s="31" t="s">
        <v>174</v>
      </c>
      <c r="F436" s="32">
        <v>1</v>
      </c>
      <c r="G436" s="31" t="s">
        <v>678</v>
      </c>
      <c r="H436" s="27"/>
      <c r="I436" s="27"/>
      <c r="J436" s="27"/>
      <c r="K436" s="27"/>
      <c r="L436" s="27"/>
      <c r="M436" s="27"/>
      <c r="N436" s="27"/>
      <c r="O436" s="27"/>
      <c r="P436" s="27"/>
    </row>
    <row r="437" spans="1:16">
      <c r="A437" s="30">
        <v>17</v>
      </c>
      <c r="B437" s="31">
        <v>1</v>
      </c>
      <c r="C437" s="31" t="str" cm="1">
        <f t="array" ref="C437">INDEX($P$5:$P$7,B437)</f>
        <v>4:00–5:25 م</v>
      </c>
      <c r="D437" s="31">
        <v>1</v>
      </c>
      <c r="E437" s="31" t="s">
        <v>19</v>
      </c>
      <c r="F437" s="32">
        <v>1</v>
      </c>
      <c r="G437" s="31" t="s">
        <v>26</v>
      </c>
      <c r="H437" s="27"/>
      <c r="I437" s="27"/>
      <c r="J437" s="27"/>
      <c r="K437" s="27"/>
      <c r="L437" s="27"/>
      <c r="M437" s="27"/>
      <c r="N437" s="27"/>
      <c r="O437" s="27"/>
      <c r="P437" s="27"/>
    </row>
    <row r="438" spans="1:16">
      <c r="A438" s="30">
        <v>17</v>
      </c>
      <c r="B438" s="31">
        <v>1</v>
      </c>
      <c r="C438" s="31" t="str" cm="1">
        <f t="array" ref="C438">INDEX($P$5:$P$7,B438)</f>
        <v>4:00–5:25 م</v>
      </c>
      <c r="D438" s="31">
        <v>2</v>
      </c>
      <c r="E438" s="31" t="s">
        <v>19</v>
      </c>
      <c r="F438" s="32">
        <v>1</v>
      </c>
      <c r="G438" s="31" t="s">
        <v>27</v>
      </c>
      <c r="H438" s="27"/>
      <c r="I438" s="27"/>
      <c r="J438" s="27"/>
      <c r="K438" s="27"/>
      <c r="L438" s="27"/>
      <c r="M438" s="27"/>
      <c r="N438" s="27"/>
      <c r="O438" s="27"/>
      <c r="P438" s="27"/>
    </row>
    <row r="439" spans="1:16">
      <c r="A439" s="30">
        <v>17</v>
      </c>
      <c r="B439" s="31">
        <v>1</v>
      </c>
      <c r="C439" s="31" t="str" cm="1">
        <f t="array" ref="C439">INDEX($P$5:$P$7,B439)</f>
        <v>4:00–5:25 م</v>
      </c>
      <c r="D439" s="31">
        <v>3</v>
      </c>
      <c r="E439" s="31" t="s">
        <v>19</v>
      </c>
      <c r="F439" s="32">
        <v>1</v>
      </c>
      <c r="G439" s="31" t="s">
        <v>28</v>
      </c>
      <c r="H439" s="27"/>
      <c r="I439" s="27"/>
      <c r="J439" s="27"/>
      <c r="K439" s="27"/>
      <c r="L439" s="27"/>
      <c r="M439" s="27"/>
      <c r="N439" s="27"/>
      <c r="O439" s="27"/>
      <c r="P439" s="27"/>
    </row>
    <row r="440" spans="1:16">
      <c r="A440" s="30">
        <v>17</v>
      </c>
      <c r="B440" s="31">
        <v>1</v>
      </c>
      <c r="C440" s="31" t="str" cm="1">
        <f t="array" ref="C440">INDEX($P$5:$P$7,B440)</f>
        <v>4:00–5:25 م</v>
      </c>
      <c r="D440" s="31">
        <v>4</v>
      </c>
      <c r="E440" s="31" t="s">
        <v>19</v>
      </c>
      <c r="F440" s="32">
        <v>1</v>
      </c>
      <c r="G440" s="31" t="s">
        <v>210</v>
      </c>
      <c r="H440" s="27"/>
      <c r="I440" s="27"/>
      <c r="J440" s="27"/>
      <c r="K440" s="27"/>
      <c r="L440" s="27"/>
      <c r="M440" s="27"/>
      <c r="N440" s="27"/>
      <c r="O440" s="27"/>
      <c r="P440" s="27"/>
    </row>
    <row r="441" spans="1:16">
      <c r="A441" s="30">
        <v>17</v>
      </c>
      <c r="B441" s="31">
        <v>1</v>
      </c>
      <c r="C441" s="31" t="str" cm="1">
        <f t="array" ref="C441">INDEX($P$5:$P$7,B441)</f>
        <v>4:00–5:25 م</v>
      </c>
      <c r="D441" s="31">
        <v>5</v>
      </c>
      <c r="E441" s="31" t="s">
        <v>19</v>
      </c>
      <c r="F441" s="32">
        <v>1</v>
      </c>
      <c r="G441" s="31" t="s">
        <v>211</v>
      </c>
      <c r="H441" s="27"/>
      <c r="I441" s="27"/>
      <c r="J441" s="27"/>
      <c r="K441" s="27"/>
      <c r="L441" s="27"/>
      <c r="M441" s="27"/>
      <c r="N441" s="27"/>
      <c r="O441" s="27"/>
      <c r="P441" s="27"/>
    </row>
    <row r="442" spans="1:16">
      <c r="A442" s="30">
        <v>17</v>
      </c>
      <c r="B442" s="31">
        <v>1</v>
      </c>
      <c r="C442" s="31" t="str" cm="1">
        <f t="array" ref="C442">INDEX($P$5:$P$7,B442)</f>
        <v>4:00–5:25 م</v>
      </c>
      <c r="D442" s="31">
        <v>6</v>
      </c>
      <c r="E442" s="31" t="s">
        <v>19</v>
      </c>
      <c r="F442" s="32">
        <v>1</v>
      </c>
      <c r="G442" s="31" t="s">
        <v>164</v>
      </c>
      <c r="H442" s="27"/>
      <c r="I442" s="27"/>
      <c r="J442" s="27"/>
      <c r="K442" s="27"/>
      <c r="L442" s="27"/>
      <c r="M442" s="27"/>
      <c r="N442" s="27"/>
      <c r="O442" s="27"/>
      <c r="P442" s="27"/>
    </row>
    <row r="443" spans="1:16">
      <c r="A443" s="30">
        <v>17</v>
      </c>
      <c r="B443" s="31">
        <v>1</v>
      </c>
      <c r="C443" s="31" t="str" cm="1">
        <f t="array" ref="C443">INDEX($P$5:$P$7,B443)</f>
        <v>4:00–5:25 م</v>
      </c>
      <c r="D443" s="31">
        <v>7</v>
      </c>
      <c r="E443" s="31" t="s">
        <v>19</v>
      </c>
      <c r="F443" s="32">
        <v>1</v>
      </c>
      <c r="G443" s="31" t="s">
        <v>125</v>
      </c>
      <c r="H443" s="27"/>
      <c r="I443" s="27"/>
      <c r="J443" s="27"/>
      <c r="K443" s="27"/>
      <c r="L443" s="27"/>
      <c r="M443" s="27"/>
      <c r="N443" s="27"/>
      <c r="O443" s="27"/>
      <c r="P443" s="27"/>
    </row>
    <row r="444" spans="1:16">
      <c r="A444" s="30">
        <v>17</v>
      </c>
      <c r="B444" s="31">
        <v>1</v>
      </c>
      <c r="C444" s="31" t="str" cm="1">
        <f t="array" ref="C444">INDEX($P$5:$P$7,B444)</f>
        <v>4:00–5:25 م</v>
      </c>
      <c r="D444" s="31">
        <v>8</v>
      </c>
      <c r="E444" s="31" t="s">
        <v>19</v>
      </c>
      <c r="F444" s="32">
        <v>1</v>
      </c>
      <c r="G444" s="31" t="s">
        <v>117</v>
      </c>
      <c r="H444" s="27"/>
      <c r="I444" s="27"/>
      <c r="J444" s="27"/>
      <c r="K444" s="27"/>
      <c r="L444" s="27"/>
      <c r="M444" s="27"/>
      <c r="N444" s="27"/>
      <c r="O444" s="27"/>
      <c r="P444" s="27"/>
    </row>
    <row r="445" spans="1:16">
      <c r="A445" s="30">
        <v>17</v>
      </c>
      <c r="B445" s="31">
        <v>1</v>
      </c>
      <c r="C445" s="31" t="str" cm="1">
        <f t="array" ref="C445">INDEX($P$5:$P$7,B445)</f>
        <v>4:00–5:25 م</v>
      </c>
      <c r="D445" s="31">
        <v>9</v>
      </c>
      <c r="E445" s="31" t="s">
        <v>19</v>
      </c>
      <c r="F445" s="32">
        <v>1</v>
      </c>
      <c r="G445" s="31" t="s">
        <v>109</v>
      </c>
      <c r="H445" s="27"/>
      <c r="I445" s="27"/>
      <c r="J445" s="27"/>
      <c r="K445" s="27"/>
      <c r="L445" s="27"/>
      <c r="M445" s="27"/>
      <c r="N445" s="27"/>
      <c r="O445" s="27"/>
      <c r="P445" s="27"/>
    </row>
    <row r="446" spans="1:16">
      <c r="A446" s="30">
        <v>17</v>
      </c>
      <c r="B446" s="31">
        <v>2</v>
      </c>
      <c r="C446" s="31" t="str" cm="1">
        <f t="array" ref="C446">INDEX($P$5:$P$7,B446)</f>
        <v>5:35–7:00 م</v>
      </c>
      <c r="D446" s="31">
        <v>1</v>
      </c>
      <c r="E446" s="31" t="s">
        <v>95</v>
      </c>
      <c r="F446" s="32">
        <v>1</v>
      </c>
      <c r="G446" s="31" t="s">
        <v>285</v>
      </c>
      <c r="H446" s="27"/>
      <c r="I446" s="27"/>
      <c r="J446" s="27"/>
      <c r="K446" s="27"/>
      <c r="L446" s="27"/>
      <c r="M446" s="27"/>
      <c r="N446" s="27"/>
      <c r="O446" s="27"/>
      <c r="P446" s="27"/>
    </row>
    <row r="447" spans="1:16">
      <c r="A447" s="30">
        <v>17</v>
      </c>
      <c r="B447" s="31">
        <v>2</v>
      </c>
      <c r="C447" s="31" t="str" cm="1">
        <f t="array" ref="C447">INDEX($P$5:$P$7,B447)</f>
        <v>5:35–7:00 م</v>
      </c>
      <c r="D447" s="31">
        <v>2</v>
      </c>
      <c r="E447" s="31" t="s">
        <v>95</v>
      </c>
      <c r="F447" s="32">
        <v>1</v>
      </c>
      <c r="G447" s="31" t="s">
        <v>288</v>
      </c>
      <c r="H447" s="27"/>
      <c r="I447" s="27"/>
      <c r="J447" s="27"/>
      <c r="K447" s="27"/>
      <c r="L447" s="27"/>
      <c r="M447" s="27"/>
      <c r="N447" s="27"/>
      <c r="O447" s="27"/>
      <c r="P447" s="27"/>
    </row>
    <row r="448" spans="1:16">
      <c r="A448" s="30">
        <v>17</v>
      </c>
      <c r="B448" s="31">
        <v>2</v>
      </c>
      <c r="C448" s="31" t="str" cm="1">
        <f t="array" ref="C448">INDEX($P$5:$P$7,B448)</f>
        <v>5:35–7:00 م</v>
      </c>
      <c r="D448" s="31">
        <v>3</v>
      </c>
      <c r="E448" s="31" t="s">
        <v>95</v>
      </c>
      <c r="F448" s="32">
        <v>1</v>
      </c>
      <c r="G448" s="31" t="s">
        <v>298</v>
      </c>
      <c r="H448" s="27"/>
      <c r="I448" s="27"/>
      <c r="J448" s="27"/>
      <c r="K448" s="27"/>
      <c r="L448" s="27"/>
      <c r="M448" s="27"/>
      <c r="N448" s="27"/>
      <c r="O448" s="27"/>
      <c r="P448" s="27"/>
    </row>
    <row r="449" spans="1:16">
      <c r="A449" s="30">
        <v>17</v>
      </c>
      <c r="B449" s="31">
        <v>2</v>
      </c>
      <c r="C449" s="31" t="str" cm="1">
        <f t="array" ref="C449">INDEX($P$5:$P$7,B449)</f>
        <v>5:35–7:00 م</v>
      </c>
      <c r="D449" s="31">
        <v>4</v>
      </c>
      <c r="E449" s="31" t="s">
        <v>95</v>
      </c>
      <c r="F449" s="32">
        <v>1</v>
      </c>
      <c r="G449" s="31" t="s">
        <v>499</v>
      </c>
      <c r="H449" s="27"/>
      <c r="I449" s="27"/>
      <c r="J449" s="27"/>
      <c r="K449" s="27"/>
      <c r="L449" s="27"/>
      <c r="M449" s="27"/>
      <c r="N449" s="27"/>
      <c r="O449" s="27"/>
      <c r="P449" s="27"/>
    </row>
    <row r="450" spans="1:16">
      <c r="A450" s="30">
        <v>17</v>
      </c>
      <c r="B450" s="31">
        <v>2</v>
      </c>
      <c r="C450" s="31" t="str" cm="1">
        <f t="array" ref="C450">INDEX($P$5:$P$7,B450)</f>
        <v>5:35–7:00 م</v>
      </c>
      <c r="D450" s="31">
        <v>5</v>
      </c>
      <c r="E450" s="31" t="s">
        <v>95</v>
      </c>
      <c r="F450" s="32">
        <v>1</v>
      </c>
      <c r="G450" s="31" t="s">
        <v>475</v>
      </c>
      <c r="H450" s="27"/>
      <c r="I450" s="27"/>
      <c r="J450" s="27"/>
      <c r="K450" s="27"/>
      <c r="L450" s="27"/>
      <c r="M450" s="27"/>
      <c r="N450" s="27"/>
      <c r="O450" s="27"/>
      <c r="P450" s="27"/>
    </row>
    <row r="451" spans="1:16">
      <c r="A451" s="30">
        <v>17</v>
      </c>
      <c r="B451" s="31">
        <v>2</v>
      </c>
      <c r="C451" s="31" t="str" cm="1">
        <f t="array" ref="C451">INDEX($P$5:$P$7,B451)</f>
        <v>5:35–7:00 م</v>
      </c>
      <c r="D451" s="31">
        <v>6</v>
      </c>
      <c r="E451" s="31" t="s">
        <v>95</v>
      </c>
      <c r="F451" s="32">
        <v>1</v>
      </c>
      <c r="G451" s="31" t="s">
        <v>476</v>
      </c>
      <c r="H451" s="27"/>
      <c r="I451" s="27"/>
      <c r="J451" s="27"/>
      <c r="K451" s="27"/>
      <c r="L451" s="27"/>
      <c r="M451" s="27"/>
      <c r="N451" s="27"/>
      <c r="O451" s="27"/>
      <c r="P451" s="27"/>
    </row>
    <row r="452" spans="1:16">
      <c r="A452" s="30">
        <v>17</v>
      </c>
      <c r="B452" s="31">
        <v>2</v>
      </c>
      <c r="C452" s="31" t="str" cm="1">
        <f t="array" ref="C452">INDEX($P$5:$P$7,B452)</f>
        <v>5:35–7:00 م</v>
      </c>
      <c r="D452" s="31">
        <v>7</v>
      </c>
      <c r="E452" s="31" t="s">
        <v>95</v>
      </c>
      <c r="F452" s="32">
        <v>1</v>
      </c>
      <c r="G452" s="31" t="s">
        <v>442</v>
      </c>
      <c r="H452" s="27"/>
      <c r="I452" s="27"/>
      <c r="J452" s="27"/>
      <c r="K452" s="27"/>
      <c r="L452" s="27"/>
      <c r="M452" s="27"/>
      <c r="N452" s="27"/>
      <c r="O452" s="27"/>
      <c r="P452" s="27"/>
    </row>
    <row r="453" spans="1:16">
      <c r="A453" s="30">
        <v>17</v>
      </c>
      <c r="B453" s="31">
        <v>2</v>
      </c>
      <c r="C453" s="31" t="str" cm="1">
        <f t="array" ref="C453">INDEX($P$5:$P$7,B453)</f>
        <v>5:35–7:00 م</v>
      </c>
      <c r="D453" s="31">
        <v>8</v>
      </c>
      <c r="E453" s="31" t="s">
        <v>95</v>
      </c>
      <c r="F453" s="32">
        <v>1</v>
      </c>
      <c r="G453" s="31" t="s">
        <v>420</v>
      </c>
      <c r="H453" s="27"/>
      <c r="I453" s="27"/>
      <c r="J453" s="27"/>
      <c r="K453" s="27"/>
      <c r="L453" s="27"/>
      <c r="M453" s="27"/>
      <c r="N453" s="27"/>
      <c r="O453" s="27"/>
      <c r="P453" s="27"/>
    </row>
    <row r="454" spans="1:16">
      <c r="A454" s="30">
        <v>17</v>
      </c>
      <c r="B454" s="31">
        <v>2</v>
      </c>
      <c r="C454" s="31" t="str" cm="1">
        <f t="array" ref="C454">INDEX($P$5:$P$7,B454)</f>
        <v>5:35–7:00 م</v>
      </c>
      <c r="D454" s="31">
        <v>9</v>
      </c>
      <c r="E454" s="31" t="s">
        <v>95</v>
      </c>
      <c r="F454" s="32">
        <v>1</v>
      </c>
      <c r="G454" s="31" t="s">
        <v>370</v>
      </c>
      <c r="H454" s="27"/>
      <c r="I454" s="27"/>
      <c r="J454" s="27"/>
      <c r="K454" s="27"/>
      <c r="L454" s="27"/>
      <c r="M454" s="27"/>
      <c r="N454" s="27"/>
      <c r="O454" s="27"/>
      <c r="P454" s="27"/>
    </row>
    <row r="455" spans="1:16">
      <c r="A455" s="30">
        <v>17</v>
      </c>
      <c r="B455" s="31">
        <v>3</v>
      </c>
      <c r="C455" s="31" t="str" cm="1">
        <f t="array" ref="C455">INDEX($P$5:$P$7,B455)</f>
        <v>7:10–8:35 م</v>
      </c>
      <c r="D455" s="31">
        <v>1</v>
      </c>
      <c r="E455" s="31" t="s">
        <v>174</v>
      </c>
      <c r="F455" s="32">
        <v>1</v>
      </c>
      <c r="G455" s="31" t="s">
        <v>532</v>
      </c>
      <c r="H455" s="27"/>
      <c r="I455" s="27"/>
      <c r="J455" s="27"/>
      <c r="K455" s="27"/>
      <c r="L455" s="27"/>
      <c r="M455" s="27"/>
      <c r="N455" s="27"/>
      <c r="O455" s="27"/>
      <c r="P455" s="27"/>
    </row>
    <row r="456" spans="1:16">
      <c r="A456" s="30">
        <v>17</v>
      </c>
      <c r="B456" s="31">
        <v>3</v>
      </c>
      <c r="C456" s="31" t="str" cm="1">
        <f t="array" ref="C456">INDEX($P$5:$P$7,B456)</f>
        <v>7:10–8:35 م</v>
      </c>
      <c r="D456" s="31">
        <v>2</v>
      </c>
      <c r="E456" s="31" t="s">
        <v>174</v>
      </c>
      <c r="F456" s="32">
        <v>1</v>
      </c>
      <c r="G456" s="31" t="s">
        <v>815</v>
      </c>
      <c r="H456" s="27"/>
      <c r="I456" s="27"/>
      <c r="J456" s="27"/>
      <c r="K456" s="27"/>
      <c r="L456" s="27"/>
      <c r="M456" s="27"/>
      <c r="N456" s="27"/>
      <c r="O456" s="27"/>
      <c r="P456" s="27"/>
    </row>
    <row r="457" spans="1:16">
      <c r="A457" s="30">
        <v>17</v>
      </c>
      <c r="B457" s="31">
        <v>3</v>
      </c>
      <c r="C457" s="31" t="str" cm="1">
        <f t="array" ref="C457">INDEX($P$5:$P$7,B457)</f>
        <v>7:10–8:35 م</v>
      </c>
      <c r="D457" s="31">
        <v>3</v>
      </c>
      <c r="E457" s="31" t="s">
        <v>174</v>
      </c>
      <c r="F457" s="32">
        <v>1</v>
      </c>
      <c r="G457" s="31" t="s">
        <v>794</v>
      </c>
      <c r="H457" s="27"/>
      <c r="I457" s="27"/>
      <c r="J457" s="27"/>
      <c r="K457" s="27"/>
      <c r="L457" s="27"/>
      <c r="M457" s="27"/>
      <c r="N457" s="27"/>
      <c r="O457" s="27"/>
      <c r="P457" s="27"/>
    </row>
    <row r="458" spans="1:16">
      <c r="A458" s="30">
        <v>17</v>
      </c>
      <c r="B458" s="31">
        <v>3</v>
      </c>
      <c r="C458" s="31" t="str" cm="1">
        <f t="array" ref="C458">INDEX($P$5:$P$7,B458)</f>
        <v>7:10–8:35 م</v>
      </c>
      <c r="D458" s="31">
        <v>4</v>
      </c>
      <c r="E458" s="31" t="s">
        <v>174</v>
      </c>
      <c r="F458" s="32">
        <v>1</v>
      </c>
      <c r="G458" s="31" t="s">
        <v>795</v>
      </c>
      <c r="H458" s="27"/>
      <c r="I458" s="27"/>
      <c r="J458" s="27"/>
      <c r="K458" s="27"/>
      <c r="L458" s="27"/>
      <c r="M458" s="27"/>
      <c r="N458" s="27"/>
      <c r="O458" s="27"/>
      <c r="P458" s="27"/>
    </row>
    <row r="459" spans="1:16">
      <c r="A459" s="30">
        <v>17</v>
      </c>
      <c r="B459" s="31">
        <v>3</v>
      </c>
      <c r="C459" s="31" t="str" cm="1">
        <f t="array" ref="C459">INDEX($P$5:$P$7,B459)</f>
        <v>7:10–8:35 م</v>
      </c>
      <c r="D459" s="31">
        <v>5</v>
      </c>
      <c r="E459" s="31" t="s">
        <v>174</v>
      </c>
      <c r="F459" s="32">
        <v>1</v>
      </c>
      <c r="G459" s="31" t="s">
        <v>758</v>
      </c>
      <c r="H459" s="27"/>
      <c r="I459" s="27"/>
      <c r="J459" s="27"/>
      <c r="K459" s="27"/>
      <c r="L459" s="27"/>
      <c r="M459" s="27"/>
      <c r="N459" s="27"/>
      <c r="O459" s="27"/>
      <c r="P459" s="27"/>
    </row>
    <row r="460" spans="1:16">
      <c r="A460" s="30">
        <v>17</v>
      </c>
      <c r="B460" s="31">
        <v>3</v>
      </c>
      <c r="C460" s="31" t="str" cm="1">
        <f t="array" ref="C460">INDEX($P$5:$P$7,B460)</f>
        <v>7:10–8:35 م</v>
      </c>
      <c r="D460" s="31">
        <v>6</v>
      </c>
      <c r="E460" s="31" t="s">
        <v>174</v>
      </c>
      <c r="F460" s="32">
        <v>1</v>
      </c>
      <c r="G460" s="31" t="s">
        <v>739</v>
      </c>
      <c r="H460" s="27"/>
      <c r="I460" s="27"/>
      <c r="J460" s="27"/>
      <c r="K460" s="27"/>
      <c r="L460" s="27"/>
      <c r="M460" s="27"/>
      <c r="N460" s="27"/>
      <c r="O460" s="27"/>
      <c r="P460" s="27"/>
    </row>
    <row r="461" spans="1:16">
      <c r="A461" s="30">
        <v>17</v>
      </c>
      <c r="B461" s="31">
        <v>3</v>
      </c>
      <c r="C461" s="31" t="str" cm="1">
        <f t="array" ref="C461">INDEX($P$5:$P$7,B461)</f>
        <v>7:10–8:35 م</v>
      </c>
      <c r="D461" s="31">
        <v>7</v>
      </c>
      <c r="E461" s="31" t="s">
        <v>174</v>
      </c>
      <c r="F461" s="32">
        <v>1</v>
      </c>
      <c r="G461" s="31" t="s">
        <v>719</v>
      </c>
      <c r="H461" s="27"/>
      <c r="I461" s="27"/>
      <c r="J461" s="27"/>
      <c r="K461" s="27"/>
      <c r="L461" s="27"/>
      <c r="M461" s="27"/>
      <c r="N461" s="27"/>
      <c r="O461" s="27"/>
      <c r="P461" s="27"/>
    </row>
    <row r="462" spans="1:16">
      <c r="A462" s="30">
        <v>17</v>
      </c>
      <c r="B462" s="31">
        <v>3</v>
      </c>
      <c r="C462" s="31" t="str" cm="1">
        <f t="array" ref="C462">INDEX($P$5:$P$7,B462)</f>
        <v>7:10–8:35 م</v>
      </c>
      <c r="D462" s="31">
        <v>8</v>
      </c>
      <c r="E462" s="31" t="s">
        <v>174</v>
      </c>
      <c r="F462" s="32">
        <v>1</v>
      </c>
      <c r="G462" s="31" t="s">
        <v>679</v>
      </c>
      <c r="H462" s="27"/>
      <c r="I462" s="27"/>
      <c r="J462" s="27"/>
      <c r="K462" s="27"/>
      <c r="L462" s="27"/>
      <c r="M462" s="27"/>
      <c r="N462" s="27"/>
      <c r="O462" s="27"/>
      <c r="P462" s="27"/>
    </row>
    <row r="463" spans="1:16">
      <c r="A463" s="30">
        <v>17</v>
      </c>
      <c r="B463" s="31">
        <v>3</v>
      </c>
      <c r="C463" s="31" t="str" cm="1">
        <f t="array" ref="C463">INDEX($P$5:$P$7,B463)</f>
        <v>7:10–8:35 م</v>
      </c>
      <c r="D463" s="31">
        <v>9</v>
      </c>
      <c r="E463" s="31" t="s">
        <v>174</v>
      </c>
      <c r="F463" s="32">
        <v>1</v>
      </c>
      <c r="G463" s="31" t="s">
        <v>669</v>
      </c>
      <c r="H463" s="27"/>
      <c r="I463" s="27"/>
      <c r="J463" s="27"/>
      <c r="K463" s="27"/>
      <c r="L463" s="27"/>
      <c r="M463" s="27"/>
      <c r="N463" s="27"/>
      <c r="O463" s="27"/>
      <c r="P463" s="27"/>
    </row>
    <row r="464" spans="1:16">
      <c r="A464" s="30">
        <v>18</v>
      </c>
      <c r="B464" s="31">
        <v>1</v>
      </c>
      <c r="C464" s="31" t="str" cm="1">
        <f t="array" ref="C464">INDEX($P$5:$P$7,B464)</f>
        <v>4:00–5:25 م</v>
      </c>
      <c r="D464" s="31">
        <v>1</v>
      </c>
      <c r="E464" s="31" t="s">
        <v>19</v>
      </c>
      <c r="F464" s="32">
        <v>1</v>
      </c>
      <c r="G464" s="31" t="s">
        <v>29</v>
      </c>
      <c r="H464" s="27"/>
      <c r="I464" s="27"/>
      <c r="J464" s="27"/>
      <c r="K464" s="27"/>
      <c r="L464" s="27"/>
      <c r="M464" s="27"/>
      <c r="N464" s="27"/>
      <c r="O464" s="27"/>
      <c r="P464" s="27"/>
    </row>
    <row r="465" spans="1:16">
      <c r="A465" s="30">
        <v>18</v>
      </c>
      <c r="B465" s="31">
        <v>1</v>
      </c>
      <c r="C465" s="31" t="str" cm="1">
        <f t="array" ref="C465">INDEX($P$5:$P$7,B465)</f>
        <v>4:00–5:25 م</v>
      </c>
      <c r="D465" s="31">
        <v>2</v>
      </c>
      <c r="E465" s="31" t="s">
        <v>19</v>
      </c>
      <c r="F465" s="32">
        <v>1</v>
      </c>
      <c r="G465" s="31" t="s">
        <v>30</v>
      </c>
      <c r="H465" s="27"/>
      <c r="I465" s="27"/>
      <c r="J465" s="27"/>
      <c r="K465" s="27"/>
      <c r="L465" s="27"/>
      <c r="M465" s="27"/>
      <c r="N465" s="27"/>
      <c r="O465" s="27"/>
      <c r="P465" s="27"/>
    </row>
    <row r="466" spans="1:16">
      <c r="A466" s="30">
        <v>18</v>
      </c>
      <c r="B466" s="31">
        <v>1</v>
      </c>
      <c r="C466" s="31" t="str" cm="1">
        <f t="array" ref="C466">INDEX($P$5:$P$7,B466)</f>
        <v>4:00–5:25 م</v>
      </c>
      <c r="D466" s="31">
        <v>3</v>
      </c>
      <c r="E466" s="31" t="s">
        <v>19</v>
      </c>
      <c r="F466" s="32">
        <v>1</v>
      </c>
      <c r="G466" s="31" t="s">
        <v>212</v>
      </c>
      <c r="H466" s="27"/>
      <c r="I466" s="27"/>
      <c r="J466" s="27"/>
      <c r="K466" s="27"/>
      <c r="L466" s="27"/>
      <c r="M466" s="27"/>
      <c r="N466" s="27"/>
      <c r="O466" s="27"/>
      <c r="P466" s="27"/>
    </row>
    <row r="467" spans="1:16">
      <c r="A467" s="30">
        <v>18</v>
      </c>
      <c r="B467" s="31">
        <v>1</v>
      </c>
      <c r="C467" s="31" t="str" cm="1">
        <f t="array" ref="C467">INDEX($P$5:$P$7,B467)</f>
        <v>4:00–5:25 م</v>
      </c>
      <c r="D467" s="31">
        <v>4</v>
      </c>
      <c r="E467" s="31" t="s">
        <v>19</v>
      </c>
      <c r="F467" s="32">
        <v>1</v>
      </c>
      <c r="G467" s="31" t="s">
        <v>213</v>
      </c>
      <c r="H467" s="27"/>
      <c r="I467" s="27"/>
      <c r="J467" s="27"/>
      <c r="K467" s="27"/>
      <c r="L467" s="27"/>
      <c r="M467" s="27"/>
      <c r="N467" s="27"/>
      <c r="O467" s="27"/>
      <c r="P467" s="27"/>
    </row>
    <row r="468" spans="1:16">
      <c r="A468" s="30">
        <v>18</v>
      </c>
      <c r="B468" s="31">
        <v>1</v>
      </c>
      <c r="C468" s="31" t="str" cm="1">
        <f t="array" ref="C468">INDEX($P$5:$P$7,B468)</f>
        <v>4:00–5:25 م</v>
      </c>
      <c r="D468" s="31">
        <v>5</v>
      </c>
      <c r="E468" s="31" t="s">
        <v>19</v>
      </c>
      <c r="F468" s="32">
        <v>1</v>
      </c>
      <c r="G468" s="31" t="s">
        <v>165</v>
      </c>
      <c r="H468" s="27"/>
      <c r="I468" s="27"/>
      <c r="J468" s="27"/>
      <c r="K468" s="27"/>
      <c r="L468" s="27"/>
      <c r="M468" s="27"/>
      <c r="N468" s="27"/>
      <c r="O468" s="27"/>
      <c r="P468" s="27"/>
    </row>
    <row r="469" spans="1:16">
      <c r="A469" s="30">
        <v>18</v>
      </c>
      <c r="B469" s="31">
        <v>1</v>
      </c>
      <c r="C469" s="31" t="str" cm="1">
        <f t="array" ref="C469">INDEX($P$5:$P$7,B469)</f>
        <v>4:00–5:25 م</v>
      </c>
      <c r="D469" s="31">
        <v>6</v>
      </c>
      <c r="E469" s="31" t="s">
        <v>19</v>
      </c>
      <c r="F469" s="32">
        <v>1</v>
      </c>
      <c r="G469" s="31" t="s">
        <v>119</v>
      </c>
      <c r="H469" s="27"/>
      <c r="I469" s="27"/>
      <c r="J469" s="27"/>
      <c r="K469" s="27"/>
      <c r="L469" s="27"/>
      <c r="M469" s="27"/>
      <c r="N469" s="27"/>
      <c r="O469" s="27"/>
      <c r="P469" s="27"/>
    </row>
    <row r="470" spans="1:16">
      <c r="A470" s="30">
        <v>18</v>
      </c>
      <c r="B470" s="31">
        <v>1</v>
      </c>
      <c r="C470" s="31" t="str" cm="1">
        <f t="array" ref="C470">INDEX($P$5:$P$7,B470)</f>
        <v>4:00–5:25 م</v>
      </c>
      <c r="D470" s="31">
        <v>7</v>
      </c>
      <c r="E470" s="31" t="s">
        <v>19</v>
      </c>
      <c r="F470" s="32">
        <v>1</v>
      </c>
      <c r="G470" s="31" t="s">
        <v>112</v>
      </c>
      <c r="H470" s="27"/>
      <c r="I470" s="27"/>
      <c r="J470" s="27"/>
      <c r="K470" s="27"/>
      <c r="L470" s="27"/>
      <c r="M470" s="27"/>
      <c r="N470" s="27"/>
      <c r="O470" s="27"/>
      <c r="P470" s="27"/>
    </row>
    <row r="471" spans="1:16">
      <c r="A471" s="30">
        <v>18</v>
      </c>
      <c r="B471" s="31">
        <v>1</v>
      </c>
      <c r="C471" s="31" t="str" cm="1">
        <f t="array" ref="C471">INDEX($P$5:$P$7,B471)</f>
        <v>4:00–5:25 م</v>
      </c>
      <c r="D471" s="31">
        <v>8</v>
      </c>
      <c r="E471" s="31" t="s">
        <v>19</v>
      </c>
      <c r="F471" s="32">
        <v>1</v>
      </c>
      <c r="G471" s="31" t="s">
        <v>110</v>
      </c>
      <c r="H471" s="27"/>
      <c r="I471" s="27"/>
      <c r="J471" s="27"/>
      <c r="K471" s="27"/>
      <c r="L471" s="27"/>
      <c r="M471" s="27"/>
      <c r="N471" s="27"/>
      <c r="O471" s="27"/>
      <c r="P471" s="27"/>
    </row>
    <row r="472" spans="1:16">
      <c r="A472" s="30">
        <v>18</v>
      </c>
      <c r="B472" s="31">
        <v>1</v>
      </c>
      <c r="C472" s="31" t="str" cm="1">
        <f t="array" ref="C472">INDEX($P$5:$P$7,B472)</f>
        <v>4:00–5:25 م</v>
      </c>
      <c r="D472" s="31">
        <v>9</v>
      </c>
      <c r="E472" s="31" t="s">
        <v>19</v>
      </c>
      <c r="F472" s="32">
        <v>1</v>
      </c>
      <c r="G472" s="31" t="s">
        <v>99</v>
      </c>
      <c r="H472" s="27"/>
      <c r="I472" s="27"/>
      <c r="J472" s="27"/>
      <c r="K472" s="27"/>
      <c r="L472" s="27"/>
      <c r="M472" s="27"/>
      <c r="N472" s="27"/>
      <c r="O472" s="27"/>
      <c r="P472" s="27"/>
    </row>
    <row r="473" spans="1:16">
      <c r="A473" s="30">
        <v>18</v>
      </c>
      <c r="B473" s="31">
        <v>2</v>
      </c>
      <c r="C473" s="31" t="str" cm="1">
        <f t="array" ref="C473">INDEX($P$5:$P$7,B473)</f>
        <v>5:35–7:00 م</v>
      </c>
      <c r="D473" s="31">
        <v>1</v>
      </c>
      <c r="E473" s="31" t="s">
        <v>95</v>
      </c>
      <c r="F473" s="32">
        <v>1</v>
      </c>
      <c r="G473" s="31" t="s">
        <v>259</v>
      </c>
      <c r="H473" s="27"/>
      <c r="I473" s="27"/>
      <c r="J473" s="27"/>
      <c r="K473" s="27"/>
      <c r="L473" s="27"/>
      <c r="M473" s="27"/>
      <c r="N473" s="27"/>
      <c r="O473" s="27"/>
      <c r="P473" s="27"/>
    </row>
    <row r="474" spans="1:16">
      <c r="A474" s="30">
        <v>18</v>
      </c>
      <c r="B474" s="31">
        <v>2</v>
      </c>
      <c r="C474" s="31" t="str" cm="1">
        <f t="array" ref="C474">INDEX($P$5:$P$7,B474)</f>
        <v>5:35–7:00 م</v>
      </c>
      <c r="D474" s="31">
        <v>2</v>
      </c>
      <c r="E474" s="31" t="s">
        <v>95</v>
      </c>
      <c r="F474" s="32">
        <v>1</v>
      </c>
      <c r="G474" s="31" t="s">
        <v>282</v>
      </c>
      <c r="H474" s="27"/>
      <c r="I474" s="27"/>
      <c r="J474" s="27"/>
      <c r="K474" s="27"/>
      <c r="L474" s="27"/>
      <c r="M474" s="27"/>
      <c r="N474" s="27"/>
      <c r="O474" s="27"/>
      <c r="P474" s="27"/>
    </row>
    <row r="475" spans="1:16">
      <c r="A475" s="30">
        <v>18</v>
      </c>
      <c r="B475" s="31">
        <v>2</v>
      </c>
      <c r="C475" s="31" t="str" cm="1">
        <f t="array" ref="C475">INDEX($P$5:$P$7,B475)</f>
        <v>5:35–7:00 م</v>
      </c>
      <c r="D475" s="31">
        <v>3</v>
      </c>
      <c r="E475" s="31" t="s">
        <v>95</v>
      </c>
      <c r="F475" s="32">
        <v>1</v>
      </c>
      <c r="G475" s="31" t="s">
        <v>500</v>
      </c>
      <c r="H475" s="27"/>
      <c r="I475" s="27"/>
      <c r="J475" s="27"/>
      <c r="K475" s="27"/>
      <c r="L475" s="27"/>
      <c r="M475" s="27"/>
      <c r="N475" s="27"/>
      <c r="O475" s="27"/>
      <c r="P475" s="27"/>
    </row>
    <row r="476" spans="1:16">
      <c r="A476" s="30">
        <v>18</v>
      </c>
      <c r="B476" s="31">
        <v>2</v>
      </c>
      <c r="C476" s="31" t="str" cm="1">
        <f t="array" ref="C476">INDEX($P$5:$P$7,B476)</f>
        <v>5:35–7:00 م</v>
      </c>
      <c r="D476" s="31">
        <v>4</v>
      </c>
      <c r="E476" s="31" t="s">
        <v>95</v>
      </c>
      <c r="F476" s="32">
        <v>1</v>
      </c>
      <c r="G476" s="31" t="s">
        <v>477</v>
      </c>
      <c r="H476" s="27"/>
      <c r="I476" s="27"/>
      <c r="J476" s="27"/>
      <c r="K476" s="27"/>
      <c r="L476" s="27"/>
      <c r="M476" s="27"/>
      <c r="N476" s="27"/>
      <c r="O476" s="27"/>
      <c r="P476" s="27"/>
    </row>
    <row r="477" spans="1:16">
      <c r="A477" s="30">
        <v>18</v>
      </c>
      <c r="B477" s="31">
        <v>2</v>
      </c>
      <c r="C477" s="31" t="str" cm="1">
        <f t="array" ref="C477">INDEX($P$5:$P$7,B477)</f>
        <v>5:35–7:00 م</v>
      </c>
      <c r="D477" s="31">
        <v>5</v>
      </c>
      <c r="E477" s="31" t="s">
        <v>95</v>
      </c>
      <c r="F477" s="32">
        <v>1</v>
      </c>
      <c r="G477" s="31" t="s">
        <v>478</v>
      </c>
      <c r="H477" s="27"/>
      <c r="I477" s="27"/>
      <c r="J477" s="27"/>
      <c r="K477" s="27"/>
      <c r="L477" s="27"/>
      <c r="M477" s="27"/>
      <c r="N477" s="27"/>
      <c r="O477" s="27"/>
      <c r="P477" s="27"/>
    </row>
    <row r="478" spans="1:16">
      <c r="A478" s="30">
        <v>18</v>
      </c>
      <c r="B478" s="31">
        <v>2</v>
      </c>
      <c r="C478" s="31" t="str" cm="1">
        <f t="array" ref="C478">INDEX($P$5:$P$7,B478)</f>
        <v>5:35–7:00 م</v>
      </c>
      <c r="D478" s="31">
        <v>6</v>
      </c>
      <c r="E478" s="31" t="s">
        <v>95</v>
      </c>
      <c r="F478" s="32">
        <v>1</v>
      </c>
      <c r="G478" s="31" t="s">
        <v>443</v>
      </c>
      <c r="H478" s="27"/>
      <c r="I478" s="27"/>
      <c r="J478" s="27"/>
      <c r="K478" s="27"/>
      <c r="L478" s="27"/>
      <c r="M478" s="27"/>
      <c r="N478" s="27"/>
      <c r="O478" s="27"/>
      <c r="P478" s="27"/>
    </row>
    <row r="479" spans="1:16">
      <c r="A479" s="30">
        <v>18</v>
      </c>
      <c r="B479" s="31">
        <v>2</v>
      </c>
      <c r="C479" s="31" t="str" cm="1">
        <f t="array" ref="C479">INDEX($P$5:$P$7,B479)</f>
        <v>5:35–7:00 م</v>
      </c>
      <c r="D479" s="31">
        <v>7</v>
      </c>
      <c r="E479" s="31" t="s">
        <v>95</v>
      </c>
      <c r="F479" s="32">
        <v>1</v>
      </c>
      <c r="G479" s="31" t="s">
        <v>421</v>
      </c>
      <c r="H479" s="27"/>
      <c r="I479" s="27"/>
      <c r="J479" s="27"/>
      <c r="K479" s="27"/>
      <c r="L479" s="27"/>
      <c r="M479" s="27"/>
      <c r="N479" s="27"/>
      <c r="O479" s="27"/>
      <c r="P479" s="27"/>
    </row>
    <row r="480" spans="1:16">
      <c r="A480" s="30">
        <v>18</v>
      </c>
      <c r="B480" s="31">
        <v>2</v>
      </c>
      <c r="C480" s="31" t="str" cm="1">
        <f t="array" ref="C480">INDEX($P$5:$P$7,B480)</f>
        <v>5:35–7:00 م</v>
      </c>
      <c r="D480" s="31">
        <v>8</v>
      </c>
      <c r="E480" s="31" t="s">
        <v>95</v>
      </c>
      <c r="F480" s="32">
        <v>1</v>
      </c>
      <c r="G480" s="31" t="s">
        <v>371</v>
      </c>
      <c r="H480" s="27"/>
      <c r="I480" s="27"/>
      <c r="J480" s="27"/>
      <c r="K480" s="27"/>
      <c r="L480" s="27"/>
      <c r="M480" s="27"/>
      <c r="N480" s="27"/>
      <c r="O480" s="27"/>
      <c r="P480" s="27"/>
    </row>
    <row r="481" spans="1:16">
      <c r="A481" s="30">
        <v>18</v>
      </c>
      <c r="B481" s="31">
        <v>2</v>
      </c>
      <c r="C481" s="31" t="str" cm="1">
        <f t="array" ref="C481">INDEX($P$5:$P$7,B481)</f>
        <v>5:35–7:00 م</v>
      </c>
      <c r="D481" s="31">
        <v>9</v>
      </c>
      <c r="E481" s="31" t="s">
        <v>95</v>
      </c>
      <c r="F481" s="32">
        <v>1</v>
      </c>
      <c r="G481" s="31" t="s">
        <v>361</v>
      </c>
      <c r="H481" s="27"/>
      <c r="I481" s="27"/>
      <c r="J481" s="27"/>
      <c r="K481" s="27"/>
      <c r="L481" s="27"/>
      <c r="M481" s="27"/>
      <c r="N481" s="27"/>
      <c r="O481" s="27"/>
      <c r="P481" s="27"/>
    </row>
    <row r="482" spans="1:16">
      <c r="A482" s="30">
        <v>19</v>
      </c>
      <c r="B482" s="31">
        <v>1</v>
      </c>
      <c r="C482" s="31" t="str" cm="1">
        <f t="array" ref="C482">INDEX($P$5:$P$7,B482)</f>
        <v>4:00–5:25 م</v>
      </c>
      <c r="D482" s="31">
        <v>1</v>
      </c>
      <c r="E482" s="31" t="s">
        <v>19</v>
      </c>
      <c r="F482" s="32">
        <v>1</v>
      </c>
      <c r="G482" s="31" t="s">
        <v>32</v>
      </c>
      <c r="H482" s="27"/>
      <c r="I482" s="27"/>
      <c r="J482" s="27"/>
      <c r="K482" s="27"/>
      <c r="L482" s="27"/>
      <c r="M482" s="27"/>
      <c r="N482" s="27"/>
      <c r="O482" s="27"/>
      <c r="P482" s="27"/>
    </row>
    <row r="483" spans="1:16">
      <c r="A483" s="30">
        <v>19</v>
      </c>
      <c r="B483" s="31">
        <v>1</v>
      </c>
      <c r="C483" s="31" t="str" cm="1">
        <f t="array" ref="C483">INDEX($P$5:$P$7,B483)</f>
        <v>4:00–5:25 م</v>
      </c>
      <c r="D483" s="31">
        <v>2</v>
      </c>
      <c r="E483" s="31" t="s">
        <v>19</v>
      </c>
      <c r="F483" s="32">
        <v>1</v>
      </c>
      <c r="G483" s="31" t="s">
        <v>214</v>
      </c>
      <c r="H483" s="27"/>
      <c r="I483" s="27"/>
      <c r="J483" s="27"/>
      <c r="K483" s="27"/>
      <c r="L483" s="27"/>
      <c r="M483" s="27"/>
      <c r="N483" s="27"/>
      <c r="O483" s="27"/>
      <c r="P483" s="27"/>
    </row>
    <row r="484" spans="1:16">
      <c r="A484" s="30">
        <v>19</v>
      </c>
      <c r="B484" s="31">
        <v>1</v>
      </c>
      <c r="C484" s="31" t="str" cm="1">
        <f t="array" ref="C484">INDEX($P$5:$P$7,B484)</f>
        <v>4:00–5:25 م</v>
      </c>
      <c r="D484" s="31">
        <v>3</v>
      </c>
      <c r="E484" s="31" t="s">
        <v>19</v>
      </c>
      <c r="F484" s="32">
        <v>1</v>
      </c>
      <c r="G484" s="31" t="s">
        <v>215</v>
      </c>
      <c r="H484" s="27"/>
      <c r="I484" s="27"/>
      <c r="J484" s="27"/>
      <c r="K484" s="27"/>
      <c r="L484" s="27"/>
      <c r="M484" s="27"/>
      <c r="N484" s="27"/>
      <c r="O484" s="27"/>
      <c r="P484" s="27"/>
    </row>
    <row r="485" spans="1:16">
      <c r="A485" s="30">
        <v>19</v>
      </c>
      <c r="B485" s="31">
        <v>1</v>
      </c>
      <c r="C485" s="31" t="str" cm="1">
        <f t="array" ref="C485">INDEX($P$5:$P$7,B485)</f>
        <v>4:00–5:25 م</v>
      </c>
      <c r="D485" s="31">
        <v>4</v>
      </c>
      <c r="E485" s="31" t="s">
        <v>19</v>
      </c>
      <c r="F485" s="32">
        <v>1</v>
      </c>
      <c r="G485" s="31" t="s">
        <v>166</v>
      </c>
      <c r="H485" s="27"/>
      <c r="I485" s="27"/>
      <c r="J485" s="27"/>
      <c r="K485" s="27"/>
      <c r="L485" s="27"/>
      <c r="M485" s="27"/>
      <c r="N485" s="27"/>
      <c r="O485" s="27"/>
      <c r="P485" s="27"/>
    </row>
    <row r="486" spans="1:16">
      <c r="A486" s="30">
        <v>19</v>
      </c>
      <c r="B486" s="31">
        <v>1</v>
      </c>
      <c r="C486" s="31" t="str" cm="1">
        <f t="array" ref="C486">INDEX($P$5:$P$7,B486)</f>
        <v>4:00–5:25 م</v>
      </c>
      <c r="D486" s="31">
        <v>5</v>
      </c>
      <c r="E486" s="31" t="s">
        <v>19</v>
      </c>
      <c r="F486" s="32">
        <v>1</v>
      </c>
      <c r="G486" s="31" t="s">
        <v>167</v>
      </c>
      <c r="H486" s="27"/>
      <c r="I486" s="27"/>
      <c r="J486" s="27"/>
      <c r="K486" s="27"/>
      <c r="L486" s="27"/>
      <c r="M486" s="27"/>
      <c r="N486" s="27"/>
      <c r="O486" s="27"/>
      <c r="P486" s="27"/>
    </row>
    <row r="487" spans="1:16">
      <c r="A487" s="30">
        <v>19</v>
      </c>
      <c r="B487" s="31">
        <v>1</v>
      </c>
      <c r="C487" s="31" t="str" cm="1">
        <f t="array" ref="C487">INDEX($P$5:$P$7,B487)</f>
        <v>4:00–5:25 م</v>
      </c>
      <c r="D487" s="31">
        <v>6</v>
      </c>
      <c r="E487" s="31" t="s">
        <v>19</v>
      </c>
      <c r="F487" s="32">
        <v>1</v>
      </c>
      <c r="G487" s="31" t="s">
        <v>168</v>
      </c>
      <c r="H487" s="27"/>
      <c r="I487" s="27"/>
      <c r="J487" s="27"/>
      <c r="K487" s="27"/>
      <c r="L487" s="27"/>
      <c r="M487" s="27"/>
      <c r="N487" s="27"/>
      <c r="O487" s="27"/>
      <c r="P487" s="27"/>
    </row>
    <row r="488" spans="1:16">
      <c r="A488" s="30">
        <v>19</v>
      </c>
      <c r="B488" s="31">
        <v>1</v>
      </c>
      <c r="C488" s="31" t="str" cm="1">
        <f t="array" ref="C488">INDEX($P$5:$P$7,B488)</f>
        <v>4:00–5:25 م</v>
      </c>
      <c r="D488" s="31">
        <v>7</v>
      </c>
      <c r="E488" s="31" t="s">
        <v>19</v>
      </c>
      <c r="F488" s="32">
        <v>1</v>
      </c>
      <c r="G488" s="31" t="s">
        <v>105</v>
      </c>
      <c r="H488" s="27"/>
      <c r="I488" s="27"/>
      <c r="J488" s="27"/>
      <c r="K488" s="27"/>
      <c r="L488" s="27"/>
      <c r="M488" s="27"/>
      <c r="N488" s="27"/>
      <c r="O488" s="27"/>
      <c r="P488" s="27"/>
    </row>
    <row r="489" spans="1:16">
      <c r="A489" s="30">
        <v>19</v>
      </c>
      <c r="B489" s="31">
        <v>1</v>
      </c>
      <c r="C489" s="31" t="str" cm="1">
        <f t="array" ref="C489">INDEX($P$5:$P$7,B489)</f>
        <v>4:00–5:25 م</v>
      </c>
      <c r="D489" s="31">
        <v>8</v>
      </c>
      <c r="E489" s="31" t="s">
        <v>19</v>
      </c>
      <c r="F489" s="32">
        <v>1</v>
      </c>
      <c r="G489" s="31" t="s">
        <v>100</v>
      </c>
      <c r="H489" s="27"/>
      <c r="I489" s="27"/>
      <c r="J489" s="27"/>
      <c r="K489" s="27"/>
      <c r="L489" s="27"/>
      <c r="M489" s="27"/>
      <c r="N489" s="27"/>
      <c r="O489" s="27"/>
      <c r="P489" s="27"/>
    </row>
    <row r="490" spans="1:16">
      <c r="A490" s="30">
        <v>19</v>
      </c>
      <c r="B490" s="31">
        <v>1</v>
      </c>
      <c r="C490" s="31" t="str" cm="1">
        <f t="array" ref="C490">INDEX($P$5:$P$7,B490)</f>
        <v>4:00–5:25 م</v>
      </c>
      <c r="D490" s="31">
        <v>9</v>
      </c>
      <c r="E490" s="31" t="s">
        <v>19</v>
      </c>
      <c r="F490" s="32">
        <v>1</v>
      </c>
      <c r="G490" s="31" t="s">
        <v>89</v>
      </c>
      <c r="H490" s="27"/>
      <c r="I490" s="27"/>
      <c r="J490" s="27"/>
      <c r="K490" s="27"/>
      <c r="L490" s="27"/>
      <c r="M490" s="27"/>
      <c r="N490" s="27"/>
      <c r="O490" s="27"/>
      <c r="P490" s="27"/>
    </row>
    <row r="491" spans="1:16">
      <c r="A491" s="30">
        <v>19</v>
      </c>
      <c r="B491" s="31">
        <v>2</v>
      </c>
      <c r="C491" s="31" t="str" cm="1">
        <f t="array" ref="C491">INDEX($P$5:$P$7,B491)</f>
        <v>5:35–7:00 م</v>
      </c>
      <c r="D491" s="31">
        <v>1</v>
      </c>
      <c r="E491" s="31" t="s">
        <v>95</v>
      </c>
      <c r="F491" s="32">
        <v>1</v>
      </c>
      <c r="G491" s="31" t="s">
        <v>248</v>
      </c>
      <c r="H491" s="27"/>
      <c r="I491" s="27"/>
      <c r="J491" s="27"/>
      <c r="K491" s="27"/>
      <c r="L491" s="27"/>
      <c r="M491" s="27"/>
      <c r="N491" s="27"/>
      <c r="O491" s="27"/>
      <c r="P491" s="27"/>
    </row>
    <row r="492" spans="1:16">
      <c r="A492" s="30">
        <v>19</v>
      </c>
      <c r="B492" s="31">
        <v>2</v>
      </c>
      <c r="C492" s="31" t="str" cm="1">
        <f t="array" ref="C492">INDEX($P$5:$P$7,B492)</f>
        <v>5:35–7:00 م</v>
      </c>
      <c r="D492" s="31">
        <v>2</v>
      </c>
      <c r="E492" s="31" t="s">
        <v>95</v>
      </c>
      <c r="F492" s="32">
        <v>1</v>
      </c>
      <c r="G492" s="31" t="s">
        <v>501</v>
      </c>
      <c r="H492" s="27"/>
      <c r="I492" s="27"/>
      <c r="J492" s="27"/>
      <c r="K492" s="27"/>
      <c r="L492" s="27"/>
      <c r="M492" s="27"/>
      <c r="N492" s="27"/>
      <c r="O492" s="27"/>
      <c r="P492" s="27"/>
    </row>
    <row r="493" spans="1:16">
      <c r="A493" s="30">
        <v>19</v>
      </c>
      <c r="B493" s="31">
        <v>2</v>
      </c>
      <c r="C493" s="31" t="str" cm="1">
        <f t="array" ref="C493">INDEX($P$5:$P$7,B493)</f>
        <v>5:35–7:00 م</v>
      </c>
      <c r="D493" s="31">
        <v>3</v>
      </c>
      <c r="E493" s="31" t="s">
        <v>95</v>
      </c>
      <c r="F493" s="32">
        <v>1</v>
      </c>
      <c r="G493" s="31" t="s">
        <v>479</v>
      </c>
      <c r="H493" s="27"/>
      <c r="I493" s="27"/>
      <c r="J493" s="27"/>
      <c r="K493" s="27"/>
      <c r="L493" s="27"/>
      <c r="M493" s="27"/>
      <c r="N493" s="27"/>
      <c r="O493" s="27"/>
      <c r="P493" s="27"/>
    </row>
    <row r="494" spans="1:16">
      <c r="A494" s="30">
        <v>19</v>
      </c>
      <c r="B494" s="31">
        <v>2</v>
      </c>
      <c r="C494" s="31" t="str" cm="1">
        <f t="array" ref="C494">INDEX($P$5:$P$7,B494)</f>
        <v>5:35–7:00 م</v>
      </c>
      <c r="D494" s="31">
        <v>4</v>
      </c>
      <c r="E494" s="31" t="s">
        <v>95</v>
      </c>
      <c r="F494" s="32">
        <v>1</v>
      </c>
      <c r="G494" s="31" t="s">
        <v>480</v>
      </c>
      <c r="H494" s="27"/>
      <c r="I494" s="27"/>
      <c r="J494" s="27"/>
      <c r="K494" s="27"/>
      <c r="L494" s="27"/>
      <c r="M494" s="27"/>
      <c r="N494" s="27"/>
      <c r="O494" s="27"/>
      <c r="P494" s="27"/>
    </row>
    <row r="495" spans="1:16">
      <c r="A495" s="30">
        <v>19</v>
      </c>
      <c r="B495" s="31">
        <v>2</v>
      </c>
      <c r="C495" s="31" t="str" cm="1">
        <f t="array" ref="C495">INDEX($P$5:$P$7,B495)</f>
        <v>5:35–7:00 م</v>
      </c>
      <c r="D495" s="31">
        <v>5</v>
      </c>
      <c r="E495" s="31" t="s">
        <v>95</v>
      </c>
      <c r="F495" s="32">
        <v>1</v>
      </c>
      <c r="G495" s="31" t="s">
        <v>444</v>
      </c>
      <c r="H495" s="27"/>
      <c r="I495" s="27"/>
      <c r="J495" s="27"/>
      <c r="K495" s="27"/>
      <c r="L495" s="27"/>
      <c r="M495" s="27"/>
      <c r="N495" s="27"/>
      <c r="O495" s="27"/>
      <c r="P495" s="27"/>
    </row>
    <row r="496" spans="1:16">
      <c r="A496" s="30">
        <v>19</v>
      </c>
      <c r="B496" s="31">
        <v>2</v>
      </c>
      <c r="C496" s="31" t="str" cm="1">
        <f t="array" ref="C496">INDEX($P$5:$P$7,B496)</f>
        <v>5:35–7:00 م</v>
      </c>
      <c r="D496" s="31">
        <v>6</v>
      </c>
      <c r="E496" s="31" t="s">
        <v>95</v>
      </c>
      <c r="F496" s="32">
        <v>1</v>
      </c>
      <c r="G496" s="31" t="s">
        <v>422</v>
      </c>
      <c r="H496" s="27"/>
      <c r="I496" s="27"/>
      <c r="J496" s="27"/>
      <c r="K496" s="27"/>
      <c r="L496" s="27"/>
      <c r="M496" s="27"/>
      <c r="N496" s="27"/>
      <c r="O496" s="27"/>
      <c r="P496" s="27"/>
    </row>
    <row r="497" spans="1:16">
      <c r="A497" s="30">
        <v>19</v>
      </c>
      <c r="B497" s="31">
        <v>2</v>
      </c>
      <c r="C497" s="31" t="str" cm="1">
        <f t="array" ref="C497">INDEX($P$5:$P$7,B497)</f>
        <v>5:35–7:00 م</v>
      </c>
      <c r="D497" s="31">
        <v>7</v>
      </c>
      <c r="E497" s="31" t="s">
        <v>95</v>
      </c>
      <c r="F497" s="32">
        <v>1</v>
      </c>
      <c r="G497" s="31" t="s">
        <v>372</v>
      </c>
      <c r="H497" s="27"/>
      <c r="I497" s="27"/>
      <c r="J497" s="27"/>
      <c r="K497" s="27"/>
      <c r="L497" s="27"/>
      <c r="M497" s="27"/>
      <c r="N497" s="27"/>
      <c r="O497" s="27"/>
      <c r="P497" s="27"/>
    </row>
    <row r="498" spans="1:16">
      <c r="A498" s="30">
        <v>19</v>
      </c>
      <c r="B498" s="31">
        <v>2</v>
      </c>
      <c r="C498" s="31" t="str" cm="1">
        <f t="array" ref="C498">INDEX($P$5:$P$7,B498)</f>
        <v>5:35–7:00 م</v>
      </c>
      <c r="D498" s="31">
        <v>8</v>
      </c>
      <c r="E498" s="31" t="s">
        <v>95</v>
      </c>
      <c r="F498" s="32">
        <v>1</v>
      </c>
      <c r="G498" s="31" t="s">
        <v>362</v>
      </c>
      <c r="H498" s="27"/>
      <c r="I498" s="27"/>
      <c r="J498" s="27"/>
      <c r="K498" s="27"/>
      <c r="L498" s="27"/>
      <c r="M498" s="27"/>
      <c r="N498" s="27"/>
      <c r="O498" s="27"/>
      <c r="P498" s="27"/>
    </row>
    <row r="499" spans="1:16">
      <c r="A499" s="30">
        <v>19</v>
      </c>
      <c r="B499" s="31">
        <v>2</v>
      </c>
      <c r="C499" s="31" t="str" cm="1">
        <f t="array" ref="C499">INDEX($P$5:$P$7,B499)</f>
        <v>5:35–7:00 م</v>
      </c>
      <c r="D499" s="31">
        <v>9</v>
      </c>
      <c r="E499" s="31" t="s">
        <v>95</v>
      </c>
      <c r="F499" s="32">
        <v>1</v>
      </c>
      <c r="G499" s="31" t="s">
        <v>354</v>
      </c>
      <c r="H499" s="27"/>
      <c r="I499" s="27"/>
      <c r="J499" s="27"/>
      <c r="K499" s="27"/>
      <c r="L499" s="27"/>
      <c r="M499" s="27"/>
      <c r="N499" s="27"/>
      <c r="O499" s="27"/>
      <c r="P499" s="27"/>
    </row>
    <row r="500" spans="1:16">
      <c r="A500" s="36">
        <v>20</v>
      </c>
      <c r="B500" s="36">
        <v>1</v>
      </c>
      <c r="C500" s="36" t="str" cm="1">
        <f t="array" ref="C500">INDEX($P$5:$P$7,B500)</f>
        <v>4:00–5:25 م</v>
      </c>
      <c r="D500" s="36">
        <v>1</v>
      </c>
      <c r="E500" s="36" t="s">
        <v>180</v>
      </c>
      <c r="F500" s="36"/>
      <c r="G500" s="36" t="s">
        <v>181</v>
      </c>
      <c r="H500" s="27"/>
      <c r="I500" s="27"/>
      <c r="J500" s="27"/>
      <c r="K500" s="27"/>
      <c r="L500" s="27"/>
      <c r="M500" s="27"/>
      <c r="N500" s="27"/>
      <c r="O500" s="27"/>
      <c r="P500" s="27"/>
    </row>
    <row r="501" spans="1:16">
      <c r="A501" s="36">
        <v>20</v>
      </c>
      <c r="B501" s="36">
        <v>1</v>
      </c>
      <c r="C501" s="36" t="str" cm="1">
        <f t="array" ref="C501">INDEX($P$5:$P$7,B501)</f>
        <v>4:00–5:25 م</v>
      </c>
      <c r="D501" s="36">
        <v>2</v>
      </c>
      <c r="E501" s="36" t="s">
        <v>180</v>
      </c>
      <c r="F501" s="36"/>
      <c r="G501" s="36" t="s">
        <v>182</v>
      </c>
      <c r="H501" s="27"/>
      <c r="I501" s="27"/>
      <c r="J501" s="27"/>
      <c r="K501" s="27"/>
      <c r="L501" s="27"/>
      <c r="M501" s="27"/>
      <c r="N501" s="27"/>
      <c r="O501" s="27"/>
      <c r="P501" s="27"/>
    </row>
    <row r="502" spans="1:16">
      <c r="A502" s="36">
        <v>21</v>
      </c>
      <c r="B502" s="36">
        <v>1</v>
      </c>
      <c r="C502" s="36" t="str" cm="1">
        <f t="array" ref="C502">INDEX($P$5:$P$7,B502)</f>
        <v>4:00–5:25 م</v>
      </c>
      <c r="D502" s="36">
        <v>1</v>
      </c>
      <c r="E502" s="36" t="s">
        <v>101</v>
      </c>
      <c r="F502" s="36"/>
      <c r="G502" s="36" t="s">
        <v>183</v>
      </c>
      <c r="H502" s="27"/>
      <c r="I502" s="27"/>
      <c r="J502" s="27"/>
      <c r="K502" s="27"/>
      <c r="L502" s="27"/>
      <c r="M502" s="27"/>
      <c r="N502" s="27"/>
      <c r="O502" s="27"/>
      <c r="P502" s="27"/>
    </row>
  </sheetData>
  <mergeCells count="2">
    <mergeCell ref="A1:G1"/>
    <mergeCell ref="A2:G2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F1B47-7590-46D6-8C00-F2CFE071C633}">
  <dimension ref="A1:P520"/>
  <sheetViews>
    <sheetView showGridLines="0" rightToLeft="1" workbookViewId="0">
      <pane ySplit="4" topLeftCell="A5" activePane="bottomLeft" state="frozen"/>
      <selection sqref="A1:C1"/>
      <selection pane="bottomLeft" sqref="A1:XFD1048576"/>
    </sheetView>
  </sheetViews>
  <sheetFormatPr defaultRowHeight="14.5"/>
  <cols>
    <col min="1" max="2" width="10" style="24" customWidth="1"/>
    <col min="3" max="3" width="20.90625" style="24" customWidth="1"/>
    <col min="4" max="4" width="11.26953125" style="24" customWidth="1"/>
    <col min="5" max="5" width="21.453125" style="24" customWidth="1"/>
    <col min="6" max="6" width="10.54296875" style="24" customWidth="1"/>
    <col min="7" max="7" width="27.26953125" style="24" customWidth="1"/>
    <col min="8" max="8" width="8.7265625" style="19"/>
    <col min="9" max="9" width="10" style="19" customWidth="1"/>
    <col min="10" max="10" width="15.453125" style="19" customWidth="1"/>
    <col min="11" max="12" width="12.7265625" style="19" customWidth="1"/>
    <col min="13" max="14" width="8.7265625" style="19"/>
    <col min="15" max="15" width="9.08984375" style="19" customWidth="1"/>
    <col min="16" max="16" width="20.90625" style="19" customWidth="1"/>
    <col min="17" max="16384" width="8.7265625" style="19"/>
  </cols>
  <sheetData>
    <row r="1" spans="1:16" ht="18.5">
      <c r="A1" s="56" t="s">
        <v>816</v>
      </c>
      <c r="B1" s="56"/>
      <c r="C1" s="56"/>
      <c r="D1" s="56"/>
      <c r="E1" s="56"/>
      <c r="F1" s="56"/>
      <c r="G1" s="56"/>
      <c r="H1" s="18"/>
      <c r="I1" s="18"/>
      <c r="J1" s="18"/>
      <c r="K1" s="18"/>
      <c r="L1" s="18"/>
      <c r="M1" s="18"/>
      <c r="N1" s="18"/>
      <c r="O1" s="18"/>
      <c r="P1" s="18"/>
    </row>
    <row r="2" spans="1:16">
      <c r="A2" s="57" t="str">
        <f>"إجمالي "&amp;COUNTIF($G$5:$G$517,"* ضد *")&amp;" مباراة دوري | مباريات كل فريق "&amp;IF(MIN($K$5:$K$61)=MAX($K$5:$K$61),MIN($K$5:$K$61),MIN($K$5:$K$61)&amp;"–"&amp;MAX($K$5:$K$61))&amp;" | 3 مجموعة | دوري 19 يوم + إقصائي 2 يوم = 21 يوم | "&amp;MAX($D$5:$D$520)&amp;" ملعب"</f>
        <v>إجمالي 513 مباراة دوري | مباريات كل فريق 18 | 3 مجموعة | دوري 19 يوم + إقصائي 2 يوم = 21 يوم | 9 ملعب</v>
      </c>
      <c r="B2" s="58"/>
      <c r="C2" s="58"/>
      <c r="D2" s="58"/>
      <c r="E2" s="58"/>
      <c r="F2" s="58"/>
      <c r="G2" s="58"/>
      <c r="H2" s="25"/>
      <c r="I2" s="25"/>
      <c r="J2" s="25"/>
      <c r="K2" s="25"/>
      <c r="L2" s="25"/>
      <c r="M2" s="25"/>
      <c r="N2" s="25"/>
      <c r="O2" s="25"/>
      <c r="P2" s="25"/>
    </row>
    <row r="3" spans="1:16">
      <c r="A3" s="26"/>
      <c r="B3" s="26"/>
      <c r="C3" s="26"/>
      <c r="D3" s="26"/>
      <c r="E3" s="26"/>
      <c r="F3" s="26"/>
      <c r="G3" s="26"/>
      <c r="H3" s="27"/>
      <c r="I3" s="27"/>
      <c r="J3" s="27"/>
      <c r="K3" s="27"/>
      <c r="L3" s="27"/>
      <c r="M3" s="27"/>
      <c r="N3" s="27"/>
      <c r="O3" s="27"/>
      <c r="P3" s="27"/>
    </row>
    <row r="4" spans="1:16">
      <c r="A4" s="28" t="s">
        <v>12</v>
      </c>
      <c r="B4" s="28" t="s">
        <v>13</v>
      </c>
      <c r="C4" s="28" t="s">
        <v>14</v>
      </c>
      <c r="D4" s="28" t="s">
        <v>15</v>
      </c>
      <c r="E4" s="28" t="s">
        <v>16</v>
      </c>
      <c r="F4" s="28" t="s">
        <v>17</v>
      </c>
      <c r="G4" s="28" t="s">
        <v>18</v>
      </c>
      <c r="H4" s="27"/>
      <c r="I4" s="29" t="s">
        <v>35</v>
      </c>
      <c r="J4" s="29" t="s">
        <v>36</v>
      </c>
      <c r="K4" s="29" t="s">
        <v>37</v>
      </c>
      <c r="L4" s="29" t="s">
        <v>38</v>
      </c>
      <c r="M4" s="27"/>
      <c r="N4" s="27"/>
      <c r="O4" s="15" t="s">
        <v>13</v>
      </c>
      <c r="P4" s="15" t="s">
        <v>39</v>
      </c>
    </row>
    <row r="5" spans="1:16">
      <c r="A5" s="30">
        <v>1</v>
      </c>
      <c r="B5" s="31">
        <v>1</v>
      </c>
      <c r="C5" s="31" t="str" cm="1">
        <f t="array" ref="C5">INDEX($P$5:$P$7,B5)</f>
        <v>4:00–5:25 م</v>
      </c>
      <c r="D5" s="31">
        <v>1</v>
      </c>
      <c r="E5" s="31" t="s">
        <v>19</v>
      </c>
      <c r="F5" s="32">
        <v>1</v>
      </c>
      <c r="G5" s="31" t="s">
        <v>186</v>
      </c>
      <c r="H5" s="27"/>
      <c r="I5" s="33">
        <v>1</v>
      </c>
      <c r="J5" s="33" t="s">
        <v>19</v>
      </c>
      <c r="K5" s="33">
        <f t="shared" ref="K5:K36" si="0">COUNTIF($G$5:$G$517,I5&amp;" ضد *")+COUNTIF($G$5:$G$517,"* ضد "&amp;I5)</f>
        <v>18</v>
      </c>
      <c r="L5" s="33">
        <f t="shared" ref="L5:L36" si="1">COUNTIF($J$5:$J$61,J5)-1</f>
        <v>18</v>
      </c>
      <c r="M5" s="27"/>
      <c r="N5" s="27"/>
      <c r="O5" s="34">
        <v>1</v>
      </c>
      <c r="P5" s="34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</row>
    <row r="6" spans="1:16">
      <c r="A6" s="30">
        <v>1</v>
      </c>
      <c r="B6" s="31">
        <v>1</v>
      </c>
      <c r="C6" s="31" t="str" cm="1">
        <f t="array" ref="C6">INDEX($P$5:$P$7,B6)</f>
        <v>4:00–5:25 م</v>
      </c>
      <c r="D6" s="31">
        <v>2</v>
      </c>
      <c r="E6" s="31" t="s">
        <v>19</v>
      </c>
      <c r="F6" s="32">
        <v>1</v>
      </c>
      <c r="G6" s="31" t="s">
        <v>187</v>
      </c>
      <c r="H6" s="27"/>
      <c r="I6" s="33">
        <v>2</v>
      </c>
      <c r="J6" s="33" t="s">
        <v>19</v>
      </c>
      <c r="K6" s="33">
        <f t="shared" si="0"/>
        <v>18</v>
      </c>
      <c r="L6" s="33">
        <f t="shared" si="1"/>
        <v>18</v>
      </c>
      <c r="M6" s="27"/>
      <c r="N6" s="27"/>
      <c r="O6" s="34">
        <v>2</v>
      </c>
      <c r="P6" s="34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</row>
    <row r="7" spans="1:16">
      <c r="A7" s="30">
        <v>1</v>
      </c>
      <c r="B7" s="31">
        <v>1</v>
      </c>
      <c r="C7" s="31" t="str" cm="1">
        <f t="array" ref="C7">INDEX($P$5:$P$7,B7)</f>
        <v>4:00–5:25 م</v>
      </c>
      <c r="D7" s="31">
        <v>3</v>
      </c>
      <c r="E7" s="31" t="s">
        <v>19</v>
      </c>
      <c r="F7" s="32">
        <v>1</v>
      </c>
      <c r="G7" s="31" t="s">
        <v>169</v>
      </c>
      <c r="H7" s="27"/>
      <c r="I7" s="33">
        <v>3</v>
      </c>
      <c r="J7" s="33" t="s">
        <v>19</v>
      </c>
      <c r="K7" s="33">
        <f t="shared" si="0"/>
        <v>18</v>
      </c>
      <c r="L7" s="33">
        <f t="shared" si="1"/>
        <v>18</v>
      </c>
      <c r="M7" s="27"/>
      <c r="N7" s="27"/>
      <c r="O7" s="34">
        <v>3</v>
      </c>
      <c r="P7" s="34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</row>
    <row r="8" spans="1:16">
      <c r="A8" s="30">
        <v>1</v>
      </c>
      <c r="B8" s="31">
        <v>1</v>
      </c>
      <c r="C8" s="31" t="str" cm="1">
        <f t="array" ref="C8">INDEX($P$5:$P$7,B8)</f>
        <v>4:00–5:25 م</v>
      </c>
      <c r="D8" s="31">
        <v>4</v>
      </c>
      <c r="E8" s="31" t="s">
        <v>19</v>
      </c>
      <c r="F8" s="32">
        <v>1</v>
      </c>
      <c r="G8" s="31" t="s">
        <v>170</v>
      </c>
      <c r="H8" s="27"/>
      <c r="I8" s="33">
        <v>4</v>
      </c>
      <c r="J8" s="33" t="s">
        <v>19</v>
      </c>
      <c r="K8" s="33">
        <f t="shared" si="0"/>
        <v>18</v>
      </c>
      <c r="L8" s="33">
        <f t="shared" si="1"/>
        <v>18</v>
      </c>
      <c r="M8" s="27"/>
      <c r="N8" s="27"/>
      <c r="O8" s="27"/>
      <c r="P8" s="27"/>
    </row>
    <row r="9" spans="1:16">
      <c r="A9" s="30">
        <v>1</v>
      </c>
      <c r="B9" s="31">
        <v>1</v>
      </c>
      <c r="C9" s="31" t="str" cm="1">
        <f t="array" ref="C9">INDEX($P$5:$P$7,B9)</f>
        <v>4:00–5:25 م</v>
      </c>
      <c r="D9" s="31">
        <v>5</v>
      </c>
      <c r="E9" s="31" t="s">
        <v>19</v>
      </c>
      <c r="F9" s="32">
        <v>1</v>
      </c>
      <c r="G9" s="31" t="s">
        <v>171</v>
      </c>
      <c r="H9" s="27"/>
      <c r="I9" s="33">
        <v>5</v>
      </c>
      <c r="J9" s="33" t="s">
        <v>19</v>
      </c>
      <c r="K9" s="33">
        <f t="shared" si="0"/>
        <v>18</v>
      </c>
      <c r="L9" s="33">
        <f t="shared" si="1"/>
        <v>18</v>
      </c>
      <c r="M9" s="27"/>
      <c r="N9" s="27"/>
      <c r="O9" s="35" t="s">
        <v>184</v>
      </c>
      <c r="P9" s="27"/>
    </row>
    <row r="10" spans="1:16">
      <c r="A10" s="30">
        <v>1</v>
      </c>
      <c r="B10" s="31">
        <v>1</v>
      </c>
      <c r="C10" s="31" t="str" cm="1">
        <f t="array" ref="C10">INDEX($P$5:$P$7,B10)</f>
        <v>4:00–5:25 م</v>
      </c>
      <c r="D10" s="31">
        <v>6</v>
      </c>
      <c r="E10" s="31" t="s">
        <v>19</v>
      </c>
      <c r="F10" s="32">
        <v>1</v>
      </c>
      <c r="G10" s="31" t="s">
        <v>172</v>
      </c>
      <c r="H10" s="27"/>
      <c r="I10" s="33">
        <v>6</v>
      </c>
      <c r="J10" s="33" t="s">
        <v>19</v>
      </c>
      <c r="K10" s="33">
        <f t="shared" si="0"/>
        <v>18</v>
      </c>
      <c r="L10" s="33">
        <f t="shared" si="1"/>
        <v>18</v>
      </c>
      <c r="M10" s="27"/>
      <c r="N10" s="27"/>
      <c r="O10" s="27"/>
      <c r="P10" s="27"/>
    </row>
    <row r="11" spans="1:16">
      <c r="A11" s="30">
        <v>1</v>
      </c>
      <c r="B11" s="31">
        <v>1</v>
      </c>
      <c r="C11" s="31" t="str" cm="1">
        <f t="array" ref="C11">INDEX($P$5:$P$7,B11)</f>
        <v>4:00–5:25 م</v>
      </c>
      <c r="D11" s="31">
        <v>7</v>
      </c>
      <c r="E11" s="31" t="s">
        <v>19</v>
      </c>
      <c r="F11" s="32">
        <v>1</v>
      </c>
      <c r="G11" s="31" t="s">
        <v>96</v>
      </c>
      <c r="H11" s="27"/>
      <c r="I11" s="33">
        <v>7</v>
      </c>
      <c r="J11" s="33" t="s">
        <v>19</v>
      </c>
      <c r="K11" s="33">
        <f t="shared" si="0"/>
        <v>18</v>
      </c>
      <c r="L11" s="33">
        <f t="shared" si="1"/>
        <v>18</v>
      </c>
      <c r="M11" s="27"/>
      <c r="N11" s="27"/>
      <c r="O11" s="27"/>
      <c r="P11" s="27"/>
    </row>
    <row r="12" spans="1:16">
      <c r="A12" s="30">
        <v>1</v>
      </c>
      <c r="B12" s="31">
        <v>1</v>
      </c>
      <c r="C12" s="31" t="str" cm="1">
        <f t="array" ref="C12">INDEX($P$5:$P$7,B12)</f>
        <v>4:00–5:25 م</v>
      </c>
      <c r="D12" s="31">
        <v>8</v>
      </c>
      <c r="E12" s="31" t="s">
        <v>19</v>
      </c>
      <c r="F12" s="32">
        <v>1</v>
      </c>
      <c r="G12" s="31" t="s">
        <v>90</v>
      </c>
      <c r="H12" s="27"/>
      <c r="I12" s="33">
        <v>8</v>
      </c>
      <c r="J12" s="33" t="s">
        <v>19</v>
      </c>
      <c r="K12" s="33">
        <f t="shared" si="0"/>
        <v>18</v>
      </c>
      <c r="L12" s="33">
        <f t="shared" si="1"/>
        <v>18</v>
      </c>
      <c r="M12" s="27"/>
      <c r="N12" s="27"/>
      <c r="O12" s="27"/>
      <c r="P12" s="27"/>
    </row>
    <row r="13" spans="1:16">
      <c r="A13" s="30">
        <v>1</v>
      </c>
      <c r="B13" s="31">
        <v>1</v>
      </c>
      <c r="C13" s="31" t="str" cm="1">
        <f t="array" ref="C13">INDEX($P$5:$P$7,B13)</f>
        <v>4:00–5:25 م</v>
      </c>
      <c r="D13" s="31">
        <v>9</v>
      </c>
      <c r="E13" s="31" t="s">
        <v>19</v>
      </c>
      <c r="F13" s="32">
        <v>1</v>
      </c>
      <c r="G13" s="31" t="s">
        <v>78</v>
      </c>
      <c r="H13" s="27"/>
      <c r="I13" s="33">
        <v>9</v>
      </c>
      <c r="J13" s="33" t="s">
        <v>19</v>
      </c>
      <c r="K13" s="33">
        <f t="shared" si="0"/>
        <v>18</v>
      </c>
      <c r="L13" s="33">
        <f t="shared" si="1"/>
        <v>18</v>
      </c>
      <c r="M13" s="27"/>
      <c r="N13" s="27"/>
      <c r="O13" s="27"/>
      <c r="P13" s="27"/>
    </row>
    <row r="14" spans="1:16">
      <c r="A14" s="30">
        <v>1</v>
      </c>
      <c r="B14" s="31">
        <v>2</v>
      </c>
      <c r="C14" s="31" t="str" cm="1">
        <f t="array" ref="C14">INDEX($P$5:$P$7,B14)</f>
        <v>5:35–7:00 م</v>
      </c>
      <c r="D14" s="31">
        <v>1</v>
      </c>
      <c r="E14" s="31" t="s">
        <v>95</v>
      </c>
      <c r="F14" s="32">
        <v>1</v>
      </c>
      <c r="G14" s="31" t="s">
        <v>484</v>
      </c>
      <c r="H14" s="27"/>
      <c r="I14" s="33">
        <v>10</v>
      </c>
      <c r="J14" s="33" t="s">
        <v>19</v>
      </c>
      <c r="K14" s="33">
        <f t="shared" si="0"/>
        <v>18</v>
      </c>
      <c r="L14" s="33">
        <f t="shared" si="1"/>
        <v>18</v>
      </c>
      <c r="M14" s="27"/>
      <c r="N14" s="27"/>
      <c r="O14" s="27"/>
      <c r="P14" s="27"/>
    </row>
    <row r="15" spans="1:16">
      <c r="A15" s="30">
        <v>1</v>
      </c>
      <c r="B15" s="31">
        <v>2</v>
      </c>
      <c r="C15" s="31" t="str" cm="1">
        <f t="array" ref="C15">INDEX($P$5:$P$7,B15)</f>
        <v>5:35–7:00 م</v>
      </c>
      <c r="D15" s="31">
        <v>2</v>
      </c>
      <c r="E15" s="31" t="s">
        <v>95</v>
      </c>
      <c r="F15" s="32">
        <v>1</v>
      </c>
      <c r="G15" s="31" t="s">
        <v>481</v>
      </c>
      <c r="H15" s="27"/>
      <c r="I15" s="33">
        <v>11</v>
      </c>
      <c r="J15" s="33" t="s">
        <v>19</v>
      </c>
      <c r="K15" s="33">
        <f t="shared" si="0"/>
        <v>18</v>
      </c>
      <c r="L15" s="33">
        <f t="shared" si="1"/>
        <v>18</v>
      </c>
      <c r="M15" s="27"/>
      <c r="N15" s="27"/>
      <c r="O15" s="27"/>
      <c r="P15" s="27"/>
    </row>
    <row r="16" spans="1:16">
      <c r="A16" s="30">
        <v>1</v>
      </c>
      <c r="B16" s="31">
        <v>2</v>
      </c>
      <c r="C16" s="31" t="str" cm="1">
        <f t="array" ref="C16">INDEX($P$5:$P$7,B16)</f>
        <v>5:35–7:00 م</v>
      </c>
      <c r="D16" s="31">
        <v>3</v>
      </c>
      <c r="E16" s="31" t="s">
        <v>95</v>
      </c>
      <c r="F16" s="32">
        <v>1</v>
      </c>
      <c r="G16" s="31" t="s">
        <v>482</v>
      </c>
      <c r="H16" s="27"/>
      <c r="I16" s="33">
        <v>12</v>
      </c>
      <c r="J16" s="33" t="s">
        <v>19</v>
      </c>
      <c r="K16" s="33">
        <f t="shared" si="0"/>
        <v>18</v>
      </c>
      <c r="L16" s="33">
        <f t="shared" si="1"/>
        <v>18</v>
      </c>
      <c r="M16" s="27"/>
      <c r="N16" s="27"/>
      <c r="O16" s="27"/>
      <c r="P16" s="27"/>
    </row>
    <row r="17" spans="1:16">
      <c r="A17" s="30">
        <v>1</v>
      </c>
      <c r="B17" s="31">
        <v>2</v>
      </c>
      <c r="C17" s="31" t="str" cm="1">
        <f t="array" ref="C17">INDEX($P$5:$P$7,B17)</f>
        <v>5:35–7:00 م</v>
      </c>
      <c r="D17" s="31">
        <v>4</v>
      </c>
      <c r="E17" s="31" t="s">
        <v>95</v>
      </c>
      <c r="F17" s="32">
        <v>1</v>
      </c>
      <c r="G17" s="31" t="s">
        <v>445</v>
      </c>
      <c r="H17" s="27"/>
      <c r="I17" s="33">
        <v>13</v>
      </c>
      <c r="J17" s="33" t="s">
        <v>19</v>
      </c>
      <c r="K17" s="33">
        <f t="shared" si="0"/>
        <v>18</v>
      </c>
      <c r="L17" s="33">
        <f t="shared" si="1"/>
        <v>18</v>
      </c>
      <c r="M17" s="27"/>
      <c r="N17" s="27"/>
      <c r="O17" s="27"/>
      <c r="P17" s="27"/>
    </row>
    <row r="18" spans="1:16">
      <c r="A18" s="30">
        <v>1</v>
      </c>
      <c r="B18" s="31">
        <v>2</v>
      </c>
      <c r="C18" s="31" t="str" cm="1">
        <f t="array" ref="C18">INDEX($P$5:$P$7,B18)</f>
        <v>5:35–7:00 م</v>
      </c>
      <c r="D18" s="31">
        <v>5</v>
      </c>
      <c r="E18" s="31" t="s">
        <v>95</v>
      </c>
      <c r="F18" s="32">
        <v>1</v>
      </c>
      <c r="G18" s="31" t="s">
        <v>423</v>
      </c>
      <c r="H18" s="27"/>
      <c r="I18" s="33">
        <v>14</v>
      </c>
      <c r="J18" s="33" t="s">
        <v>19</v>
      </c>
      <c r="K18" s="33">
        <f t="shared" si="0"/>
        <v>18</v>
      </c>
      <c r="L18" s="33">
        <f t="shared" si="1"/>
        <v>18</v>
      </c>
      <c r="M18" s="27"/>
      <c r="N18" s="27"/>
      <c r="O18" s="27"/>
      <c r="P18" s="27"/>
    </row>
    <row r="19" spans="1:16">
      <c r="A19" s="30">
        <v>1</v>
      </c>
      <c r="B19" s="31">
        <v>2</v>
      </c>
      <c r="C19" s="31" t="str" cm="1">
        <f t="array" ref="C19">INDEX($P$5:$P$7,B19)</f>
        <v>5:35–7:00 م</v>
      </c>
      <c r="D19" s="31">
        <v>6</v>
      </c>
      <c r="E19" s="31" t="s">
        <v>95</v>
      </c>
      <c r="F19" s="32">
        <v>1</v>
      </c>
      <c r="G19" s="31" t="s">
        <v>366</v>
      </c>
      <c r="H19" s="27"/>
      <c r="I19" s="33">
        <v>15</v>
      </c>
      <c r="J19" s="33" t="s">
        <v>19</v>
      </c>
      <c r="K19" s="33">
        <f t="shared" si="0"/>
        <v>18</v>
      </c>
      <c r="L19" s="33">
        <f t="shared" si="1"/>
        <v>18</v>
      </c>
      <c r="M19" s="27"/>
      <c r="N19" s="27"/>
      <c r="O19" s="27"/>
      <c r="P19" s="27"/>
    </row>
    <row r="20" spans="1:16">
      <c r="A20" s="30">
        <v>1</v>
      </c>
      <c r="B20" s="31">
        <v>2</v>
      </c>
      <c r="C20" s="31" t="str" cm="1">
        <f t="array" ref="C20">INDEX($P$5:$P$7,B20)</f>
        <v>5:35–7:00 م</v>
      </c>
      <c r="D20" s="31">
        <v>7</v>
      </c>
      <c r="E20" s="31" t="s">
        <v>95</v>
      </c>
      <c r="F20" s="32">
        <v>1</v>
      </c>
      <c r="G20" s="31" t="s">
        <v>363</v>
      </c>
      <c r="H20" s="27"/>
      <c r="I20" s="33">
        <v>16</v>
      </c>
      <c r="J20" s="33" t="s">
        <v>19</v>
      </c>
      <c r="K20" s="33">
        <f t="shared" si="0"/>
        <v>18</v>
      </c>
      <c r="L20" s="33">
        <f t="shared" si="1"/>
        <v>18</v>
      </c>
      <c r="M20" s="27"/>
      <c r="N20" s="27"/>
      <c r="O20" s="27"/>
      <c r="P20" s="27"/>
    </row>
    <row r="21" spans="1:16">
      <c r="A21" s="30">
        <v>1</v>
      </c>
      <c r="B21" s="31">
        <v>2</v>
      </c>
      <c r="C21" s="31" t="str" cm="1">
        <f t="array" ref="C21">INDEX($P$5:$P$7,B21)</f>
        <v>5:35–7:00 م</v>
      </c>
      <c r="D21" s="31">
        <v>8</v>
      </c>
      <c r="E21" s="31" t="s">
        <v>95</v>
      </c>
      <c r="F21" s="32">
        <v>1</v>
      </c>
      <c r="G21" s="31" t="s">
        <v>355</v>
      </c>
      <c r="H21" s="27"/>
      <c r="I21" s="33">
        <v>17</v>
      </c>
      <c r="J21" s="33" t="s">
        <v>19</v>
      </c>
      <c r="K21" s="33">
        <f t="shared" si="0"/>
        <v>18</v>
      </c>
      <c r="L21" s="33">
        <f t="shared" si="1"/>
        <v>18</v>
      </c>
      <c r="M21" s="27"/>
      <c r="N21" s="27"/>
      <c r="O21" s="27"/>
      <c r="P21" s="27"/>
    </row>
    <row r="22" spans="1:16">
      <c r="A22" s="30">
        <v>1</v>
      </c>
      <c r="B22" s="31">
        <v>2</v>
      </c>
      <c r="C22" s="31" t="str" cm="1">
        <f t="array" ref="C22">INDEX($P$5:$P$7,B22)</f>
        <v>5:35–7:00 م</v>
      </c>
      <c r="D22" s="31">
        <v>9</v>
      </c>
      <c r="E22" s="31" t="s">
        <v>95</v>
      </c>
      <c r="F22" s="32">
        <v>1</v>
      </c>
      <c r="G22" s="31" t="s">
        <v>339</v>
      </c>
      <c r="H22" s="27"/>
      <c r="I22" s="33">
        <v>18</v>
      </c>
      <c r="J22" s="33" t="s">
        <v>19</v>
      </c>
      <c r="K22" s="33">
        <f t="shared" si="0"/>
        <v>18</v>
      </c>
      <c r="L22" s="33">
        <f t="shared" si="1"/>
        <v>18</v>
      </c>
      <c r="M22" s="27"/>
      <c r="N22" s="27"/>
      <c r="O22" s="27"/>
      <c r="P22" s="27"/>
    </row>
    <row r="23" spans="1:16">
      <c r="A23" s="30">
        <v>1</v>
      </c>
      <c r="B23" s="31">
        <v>3</v>
      </c>
      <c r="C23" s="31" t="str" cm="1">
        <f t="array" ref="C23">INDEX($P$5:$P$7,B23)</f>
        <v>7:10–8:35 م</v>
      </c>
      <c r="D23" s="31">
        <v>1</v>
      </c>
      <c r="E23" s="31" t="s">
        <v>174</v>
      </c>
      <c r="F23" s="32">
        <v>1</v>
      </c>
      <c r="G23" s="31" t="s">
        <v>817</v>
      </c>
      <c r="H23" s="27"/>
      <c r="I23" s="33">
        <v>19</v>
      </c>
      <c r="J23" s="33" t="s">
        <v>19</v>
      </c>
      <c r="K23" s="33">
        <f t="shared" si="0"/>
        <v>18</v>
      </c>
      <c r="L23" s="33">
        <f t="shared" si="1"/>
        <v>18</v>
      </c>
      <c r="M23" s="27"/>
      <c r="N23" s="27"/>
      <c r="O23" s="27"/>
      <c r="P23" s="27"/>
    </row>
    <row r="24" spans="1:16">
      <c r="A24" s="30">
        <v>1</v>
      </c>
      <c r="B24" s="31">
        <v>3</v>
      </c>
      <c r="C24" s="31" t="str" cm="1">
        <f t="array" ref="C24">INDEX($P$5:$P$7,B24)</f>
        <v>7:10–8:35 م</v>
      </c>
      <c r="D24" s="31">
        <v>2</v>
      </c>
      <c r="E24" s="31" t="s">
        <v>174</v>
      </c>
      <c r="F24" s="32">
        <v>1</v>
      </c>
      <c r="G24" s="31" t="s">
        <v>815</v>
      </c>
      <c r="H24" s="27"/>
      <c r="I24" s="33">
        <v>20</v>
      </c>
      <c r="J24" s="33" t="s">
        <v>95</v>
      </c>
      <c r="K24" s="33">
        <f t="shared" si="0"/>
        <v>18</v>
      </c>
      <c r="L24" s="33">
        <f t="shared" si="1"/>
        <v>18</v>
      </c>
      <c r="M24" s="27"/>
      <c r="N24" s="27"/>
      <c r="O24" s="27"/>
      <c r="P24" s="27"/>
    </row>
    <row r="25" spans="1:16">
      <c r="A25" s="30">
        <v>1</v>
      </c>
      <c r="B25" s="31">
        <v>3</v>
      </c>
      <c r="C25" s="31" t="str" cm="1">
        <f t="array" ref="C25">INDEX($P$5:$P$7,B25)</f>
        <v>7:10–8:35 م</v>
      </c>
      <c r="D25" s="31">
        <v>3</v>
      </c>
      <c r="E25" s="31" t="s">
        <v>174</v>
      </c>
      <c r="F25" s="32">
        <v>1</v>
      </c>
      <c r="G25" s="31" t="s">
        <v>794</v>
      </c>
      <c r="H25" s="27"/>
      <c r="I25" s="33">
        <v>21</v>
      </c>
      <c r="J25" s="33" t="s">
        <v>95</v>
      </c>
      <c r="K25" s="33">
        <f t="shared" si="0"/>
        <v>18</v>
      </c>
      <c r="L25" s="33">
        <f t="shared" si="1"/>
        <v>18</v>
      </c>
      <c r="M25" s="27"/>
      <c r="N25" s="27"/>
      <c r="O25" s="27"/>
      <c r="P25" s="27"/>
    </row>
    <row r="26" spans="1:16">
      <c r="A26" s="30">
        <v>1</v>
      </c>
      <c r="B26" s="31">
        <v>3</v>
      </c>
      <c r="C26" s="31" t="str" cm="1">
        <f t="array" ref="C26">INDEX($P$5:$P$7,B26)</f>
        <v>7:10–8:35 م</v>
      </c>
      <c r="D26" s="31">
        <v>4</v>
      </c>
      <c r="E26" s="31" t="s">
        <v>174</v>
      </c>
      <c r="F26" s="32">
        <v>1</v>
      </c>
      <c r="G26" s="31" t="s">
        <v>795</v>
      </c>
      <c r="H26" s="27"/>
      <c r="I26" s="33">
        <v>22</v>
      </c>
      <c r="J26" s="33" t="s">
        <v>95</v>
      </c>
      <c r="K26" s="33">
        <f t="shared" si="0"/>
        <v>18</v>
      </c>
      <c r="L26" s="33">
        <f t="shared" si="1"/>
        <v>18</v>
      </c>
      <c r="M26" s="27"/>
      <c r="N26" s="27"/>
      <c r="O26" s="27"/>
      <c r="P26" s="27"/>
    </row>
    <row r="27" spans="1:16">
      <c r="A27" s="30">
        <v>1</v>
      </c>
      <c r="B27" s="31">
        <v>3</v>
      </c>
      <c r="C27" s="31" t="str" cm="1">
        <f t="array" ref="C27">INDEX($P$5:$P$7,B27)</f>
        <v>7:10–8:35 م</v>
      </c>
      <c r="D27" s="31">
        <v>5</v>
      </c>
      <c r="E27" s="31" t="s">
        <v>174</v>
      </c>
      <c r="F27" s="32">
        <v>1</v>
      </c>
      <c r="G27" s="31" t="s">
        <v>758</v>
      </c>
      <c r="H27" s="27"/>
      <c r="I27" s="33">
        <v>23</v>
      </c>
      <c r="J27" s="33" t="s">
        <v>95</v>
      </c>
      <c r="K27" s="33">
        <f t="shared" si="0"/>
        <v>18</v>
      </c>
      <c r="L27" s="33">
        <f t="shared" si="1"/>
        <v>18</v>
      </c>
      <c r="M27" s="27"/>
      <c r="N27" s="27"/>
      <c r="O27" s="27"/>
      <c r="P27" s="27"/>
    </row>
    <row r="28" spans="1:16">
      <c r="A28" s="30">
        <v>1</v>
      </c>
      <c r="B28" s="31">
        <v>3</v>
      </c>
      <c r="C28" s="31" t="str" cm="1">
        <f t="array" ref="C28">INDEX($P$5:$P$7,B28)</f>
        <v>7:10–8:35 م</v>
      </c>
      <c r="D28" s="31">
        <v>6</v>
      </c>
      <c r="E28" s="31" t="s">
        <v>174</v>
      </c>
      <c r="F28" s="32">
        <v>1</v>
      </c>
      <c r="G28" s="31" t="s">
        <v>739</v>
      </c>
      <c r="H28" s="27"/>
      <c r="I28" s="33">
        <v>24</v>
      </c>
      <c r="J28" s="33" t="s">
        <v>95</v>
      </c>
      <c r="K28" s="33">
        <f t="shared" si="0"/>
        <v>18</v>
      </c>
      <c r="L28" s="33">
        <f t="shared" si="1"/>
        <v>18</v>
      </c>
      <c r="M28" s="27"/>
      <c r="N28" s="27"/>
      <c r="O28" s="27"/>
      <c r="P28" s="27"/>
    </row>
    <row r="29" spans="1:16">
      <c r="A29" s="30">
        <v>1</v>
      </c>
      <c r="B29" s="31">
        <v>3</v>
      </c>
      <c r="C29" s="31" t="str" cm="1">
        <f t="array" ref="C29">INDEX($P$5:$P$7,B29)</f>
        <v>7:10–8:35 م</v>
      </c>
      <c r="D29" s="31">
        <v>7</v>
      </c>
      <c r="E29" s="31" t="s">
        <v>174</v>
      </c>
      <c r="F29" s="32">
        <v>1</v>
      </c>
      <c r="G29" s="31" t="s">
        <v>719</v>
      </c>
      <c r="H29" s="27"/>
      <c r="I29" s="33">
        <v>25</v>
      </c>
      <c r="J29" s="33" t="s">
        <v>95</v>
      </c>
      <c r="K29" s="33">
        <f t="shared" si="0"/>
        <v>18</v>
      </c>
      <c r="L29" s="33">
        <f t="shared" si="1"/>
        <v>18</v>
      </c>
      <c r="M29" s="27"/>
      <c r="N29" s="27"/>
      <c r="O29" s="27"/>
      <c r="P29" s="27"/>
    </row>
    <row r="30" spans="1:16">
      <c r="A30" s="30">
        <v>1</v>
      </c>
      <c r="B30" s="31">
        <v>3</v>
      </c>
      <c r="C30" s="31" t="str" cm="1">
        <f t="array" ref="C30">INDEX($P$5:$P$7,B30)</f>
        <v>7:10–8:35 م</v>
      </c>
      <c r="D30" s="31">
        <v>8</v>
      </c>
      <c r="E30" s="31" t="s">
        <v>174</v>
      </c>
      <c r="F30" s="32">
        <v>1</v>
      </c>
      <c r="G30" s="31" t="s">
        <v>679</v>
      </c>
      <c r="H30" s="27"/>
      <c r="I30" s="33">
        <v>26</v>
      </c>
      <c r="J30" s="33" t="s">
        <v>95</v>
      </c>
      <c r="K30" s="33">
        <f t="shared" si="0"/>
        <v>18</v>
      </c>
      <c r="L30" s="33">
        <f t="shared" si="1"/>
        <v>18</v>
      </c>
      <c r="M30" s="27"/>
      <c r="N30" s="27"/>
      <c r="O30" s="27"/>
      <c r="P30" s="27"/>
    </row>
    <row r="31" spans="1:16">
      <c r="A31" s="30">
        <v>1</v>
      </c>
      <c r="B31" s="31">
        <v>3</v>
      </c>
      <c r="C31" s="31" t="str" cm="1">
        <f t="array" ref="C31">INDEX($P$5:$P$7,B31)</f>
        <v>7:10–8:35 م</v>
      </c>
      <c r="D31" s="31">
        <v>9</v>
      </c>
      <c r="E31" s="31" t="s">
        <v>174</v>
      </c>
      <c r="F31" s="32">
        <v>1</v>
      </c>
      <c r="G31" s="31" t="s">
        <v>669</v>
      </c>
      <c r="H31" s="27"/>
      <c r="I31" s="33">
        <v>27</v>
      </c>
      <c r="J31" s="33" t="s">
        <v>95</v>
      </c>
      <c r="K31" s="33">
        <f t="shared" si="0"/>
        <v>18</v>
      </c>
      <c r="L31" s="33">
        <f t="shared" si="1"/>
        <v>18</v>
      </c>
      <c r="M31" s="27"/>
      <c r="N31" s="27"/>
      <c r="O31" s="27"/>
      <c r="P31" s="27"/>
    </row>
    <row r="32" spans="1:16">
      <c r="A32" s="30">
        <v>2</v>
      </c>
      <c r="B32" s="31">
        <v>1</v>
      </c>
      <c r="C32" s="31" t="str" cm="1">
        <f t="array" ref="C32">INDEX($P$5:$P$7,B32)</f>
        <v>4:00–5:25 م</v>
      </c>
      <c r="D32" s="31">
        <v>1</v>
      </c>
      <c r="E32" s="31" t="s">
        <v>19</v>
      </c>
      <c r="F32" s="32">
        <v>1</v>
      </c>
      <c r="G32" s="31" t="s">
        <v>188</v>
      </c>
      <c r="H32" s="27"/>
      <c r="I32" s="33">
        <v>28</v>
      </c>
      <c r="J32" s="33" t="s">
        <v>95</v>
      </c>
      <c r="K32" s="33">
        <f t="shared" si="0"/>
        <v>18</v>
      </c>
      <c r="L32" s="33">
        <f t="shared" si="1"/>
        <v>18</v>
      </c>
      <c r="M32" s="27"/>
      <c r="N32" s="27"/>
      <c r="O32" s="27"/>
      <c r="P32" s="27"/>
    </row>
    <row r="33" spans="1:16">
      <c r="A33" s="30">
        <v>2</v>
      </c>
      <c r="B33" s="31">
        <v>1</v>
      </c>
      <c r="C33" s="31" t="str" cm="1">
        <f t="array" ref="C33">INDEX($P$5:$P$7,B33)</f>
        <v>4:00–5:25 م</v>
      </c>
      <c r="D33" s="31">
        <v>2</v>
      </c>
      <c r="E33" s="31" t="s">
        <v>19</v>
      </c>
      <c r="F33" s="32">
        <v>1</v>
      </c>
      <c r="G33" s="31" t="s">
        <v>127</v>
      </c>
      <c r="H33" s="27"/>
      <c r="I33" s="33">
        <v>29</v>
      </c>
      <c r="J33" s="33" t="s">
        <v>95</v>
      </c>
      <c r="K33" s="33">
        <f t="shared" si="0"/>
        <v>18</v>
      </c>
      <c r="L33" s="33">
        <f t="shared" si="1"/>
        <v>18</v>
      </c>
      <c r="M33" s="27"/>
      <c r="N33" s="27"/>
      <c r="O33" s="27"/>
      <c r="P33" s="27"/>
    </row>
    <row r="34" spans="1:16">
      <c r="A34" s="30">
        <v>2</v>
      </c>
      <c r="B34" s="31">
        <v>1</v>
      </c>
      <c r="C34" s="31" t="str" cm="1">
        <f t="array" ref="C34">INDEX($P$5:$P$7,B34)</f>
        <v>4:00–5:25 م</v>
      </c>
      <c r="D34" s="31">
        <v>3</v>
      </c>
      <c r="E34" s="31" t="s">
        <v>19</v>
      </c>
      <c r="F34" s="32">
        <v>1</v>
      </c>
      <c r="G34" s="31" t="s">
        <v>128</v>
      </c>
      <c r="H34" s="27"/>
      <c r="I34" s="33">
        <v>30</v>
      </c>
      <c r="J34" s="33" t="s">
        <v>95</v>
      </c>
      <c r="K34" s="33">
        <f t="shared" si="0"/>
        <v>18</v>
      </c>
      <c r="L34" s="33">
        <f t="shared" si="1"/>
        <v>18</v>
      </c>
      <c r="M34" s="27"/>
      <c r="N34" s="27"/>
      <c r="O34" s="27"/>
      <c r="P34" s="27"/>
    </row>
    <row r="35" spans="1:16">
      <c r="A35" s="30">
        <v>2</v>
      </c>
      <c r="B35" s="31">
        <v>1</v>
      </c>
      <c r="C35" s="31" t="str" cm="1">
        <f t="array" ref="C35">INDEX($P$5:$P$7,B35)</f>
        <v>4:00–5:25 م</v>
      </c>
      <c r="D35" s="31">
        <v>4</v>
      </c>
      <c r="E35" s="31" t="s">
        <v>19</v>
      </c>
      <c r="F35" s="32">
        <v>1</v>
      </c>
      <c r="G35" s="31" t="s">
        <v>129</v>
      </c>
      <c r="H35" s="27"/>
      <c r="I35" s="33">
        <v>31</v>
      </c>
      <c r="J35" s="33" t="s">
        <v>95</v>
      </c>
      <c r="K35" s="33">
        <f t="shared" si="0"/>
        <v>18</v>
      </c>
      <c r="L35" s="33">
        <f t="shared" si="1"/>
        <v>18</v>
      </c>
      <c r="M35" s="27"/>
      <c r="N35" s="27"/>
      <c r="O35" s="27"/>
      <c r="P35" s="27"/>
    </row>
    <row r="36" spans="1:16">
      <c r="A36" s="30">
        <v>2</v>
      </c>
      <c r="B36" s="31">
        <v>1</v>
      </c>
      <c r="C36" s="31" t="str" cm="1">
        <f t="array" ref="C36">INDEX($P$5:$P$7,B36)</f>
        <v>4:00–5:25 م</v>
      </c>
      <c r="D36" s="31">
        <v>5</v>
      </c>
      <c r="E36" s="31" t="s">
        <v>19</v>
      </c>
      <c r="F36" s="32">
        <v>1</v>
      </c>
      <c r="G36" s="31" t="s">
        <v>130</v>
      </c>
      <c r="H36" s="27"/>
      <c r="I36" s="33">
        <v>32</v>
      </c>
      <c r="J36" s="33" t="s">
        <v>95</v>
      </c>
      <c r="K36" s="33">
        <f t="shared" si="0"/>
        <v>18</v>
      </c>
      <c r="L36" s="33">
        <f t="shared" si="1"/>
        <v>18</v>
      </c>
      <c r="M36" s="27"/>
      <c r="N36" s="27"/>
      <c r="O36" s="27"/>
      <c r="P36" s="27"/>
    </row>
    <row r="37" spans="1:16">
      <c r="A37" s="30">
        <v>2</v>
      </c>
      <c r="B37" s="31">
        <v>1</v>
      </c>
      <c r="C37" s="31" t="str" cm="1">
        <f t="array" ref="C37">INDEX($P$5:$P$7,B37)</f>
        <v>4:00–5:25 م</v>
      </c>
      <c r="D37" s="31">
        <v>6</v>
      </c>
      <c r="E37" s="31" t="s">
        <v>19</v>
      </c>
      <c r="F37" s="32">
        <v>1</v>
      </c>
      <c r="G37" s="31" t="s">
        <v>131</v>
      </c>
      <c r="H37" s="27"/>
      <c r="I37" s="33">
        <v>33</v>
      </c>
      <c r="J37" s="33" t="s">
        <v>95</v>
      </c>
      <c r="K37" s="33">
        <f t="shared" ref="K37:K61" si="2">COUNTIF($G$5:$G$517,I37&amp;" ضد *")+COUNTIF($G$5:$G$517,"* ضد "&amp;I37)</f>
        <v>18</v>
      </c>
      <c r="L37" s="33">
        <f t="shared" ref="L37:L61" si="3">COUNTIF($J$5:$J$61,J37)-1</f>
        <v>18</v>
      </c>
      <c r="M37" s="27"/>
      <c r="N37" s="27"/>
      <c r="O37" s="27"/>
      <c r="P37" s="27"/>
    </row>
    <row r="38" spans="1:16">
      <c r="A38" s="30">
        <v>2</v>
      </c>
      <c r="B38" s="31">
        <v>1</v>
      </c>
      <c r="C38" s="31" t="str" cm="1">
        <f t="array" ref="C38">INDEX($P$5:$P$7,B38)</f>
        <v>4:00–5:25 م</v>
      </c>
      <c r="D38" s="31">
        <v>7</v>
      </c>
      <c r="E38" s="31" t="s">
        <v>19</v>
      </c>
      <c r="F38" s="32">
        <v>1</v>
      </c>
      <c r="G38" s="31" t="s">
        <v>91</v>
      </c>
      <c r="H38" s="27"/>
      <c r="I38" s="33">
        <v>34</v>
      </c>
      <c r="J38" s="33" t="s">
        <v>95</v>
      </c>
      <c r="K38" s="33">
        <f t="shared" si="2"/>
        <v>18</v>
      </c>
      <c r="L38" s="33">
        <f t="shared" si="3"/>
        <v>18</v>
      </c>
      <c r="M38" s="27"/>
      <c r="N38" s="27"/>
      <c r="O38" s="27"/>
      <c r="P38" s="27"/>
    </row>
    <row r="39" spans="1:16">
      <c r="A39" s="30">
        <v>2</v>
      </c>
      <c r="B39" s="31">
        <v>1</v>
      </c>
      <c r="C39" s="31" t="str" cm="1">
        <f t="array" ref="C39">INDEX($P$5:$P$7,B39)</f>
        <v>4:00–5:25 م</v>
      </c>
      <c r="D39" s="31">
        <v>8</v>
      </c>
      <c r="E39" s="31" t="s">
        <v>19</v>
      </c>
      <c r="F39" s="32">
        <v>1</v>
      </c>
      <c r="G39" s="31" t="s">
        <v>79</v>
      </c>
      <c r="H39" s="27"/>
      <c r="I39" s="33">
        <v>35</v>
      </c>
      <c r="J39" s="33" t="s">
        <v>95</v>
      </c>
      <c r="K39" s="33">
        <f t="shared" si="2"/>
        <v>18</v>
      </c>
      <c r="L39" s="33">
        <f t="shared" si="3"/>
        <v>18</v>
      </c>
      <c r="M39" s="27"/>
      <c r="N39" s="27"/>
      <c r="O39" s="27"/>
      <c r="P39" s="27"/>
    </row>
    <row r="40" spans="1:16">
      <c r="A40" s="30">
        <v>2</v>
      </c>
      <c r="B40" s="31">
        <v>1</v>
      </c>
      <c r="C40" s="31" t="str" cm="1">
        <f t="array" ref="C40">INDEX($P$5:$P$7,B40)</f>
        <v>4:00–5:25 م</v>
      </c>
      <c r="D40" s="31">
        <v>9</v>
      </c>
      <c r="E40" s="31" t="s">
        <v>19</v>
      </c>
      <c r="F40" s="32">
        <v>1</v>
      </c>
      <c r="G40" s="31" t="s">
        <v>67</v>
      </c>
      <c r="H40" s="27"/>
      <c r="I40" s="33">
        <v>36</v>
      </c>
      <c r="J40" s="33" t="s">
        <v>95</v>
      </c>
      <c r="K40" s="33">
        <f t="shared" si="2"/>
        <v>18</v>
      </c>
      <c r="L40" s="33">
        <f t="shared" si="3"/>
        <v>18</v>
      </c>
      <c r="M40" s="27"/>
      <c r="N40" s="27"/>
      <c r="O40" s="27"/>
      <c r="P40" s="27"/>
    </row>
    <row r="41" spans="1:16">
      <c r="A41" s="30">
        <v>2</v>
      </c>
      <c r="B41" s="31">
        <v>2</v>
      </c>
      <c r="C41" s="31" t="str" cm="1">
        <f t="array" ref="C41">INDEX($P$5:$P$7,B41)</f>
        <v>5:35–7:00 م</v>
      </c>
      <c r="D41" s="31">
        <v>1</v>
      </c>
      <c r="E41" s="31" t="s">
        <v>95</v>
      </c>
      <c r="F41" s="32">
        <v>1</v>
      </c>
      <c r="G41" s="31" t="s">
        <v>485</v>
      </c>
      <c r="H41" s="27"/>
      <c r="I41" s="33">
        <v>37</v>
      </c>
      <c r="J41" s="33" t="s">
        <v>95</v>
      </c>
      <c r="K41" s="33">
        <f t="shared" si="2"/>
        <v>18</v>
      </c>
      <c r="L41" s="33">
        <f t="shared" si="3"/>
        <v>18</v>
      </c>
      <c r="M41" s="27"/>
      <c r="N41" s="27"/>
      <c r="O41" s="27"/>
      <c r="P41" s="27"/>
    </row>
    <row r="42" spans="1:16">
      <c r="A42" s="30">
        <v>2</v>
      </c>
      <c r="B42" s="31">
        <v>2</v>
      </c>
      <c r="C42" s="31" t="str" cm="1">
        <f t="array" ref="C42">INDEX($P$5:$P$7,B42)</f>
        <v>5:35–7:00 م</v>
      </c>
      <c r="D42" s="31">
        <v>2</v>
      </c>
      <c r="E42" s="31" t="s">
        <v>95</v>
      </c>
      <c r="F42" s="32">
        <v>1</v>
      </c>
      <c r="G42" s="31" t="s">
        <v>456</v>
      </c>
      <c r="H42" s="27"/>
      <c r="I42" s="33">
        <v>38</v>
      </c>
      <c r="J42" s="33" t="s">
        <v>95</v>
      </c>
      <c r="K42" s="33">
        <f t="shared" si="2"/>
        <v>18</v>
      </c>
      <c r="L42" s="33">
        <f t="shared" si="3"/>
        <v>18</v>
      </c>
      <c r="M42" s="27"/>
      <c r="N42" s="27"/>
      <c r="O42" s="27"/>
      <c r="P42" s="27"/>
    </row>
    <row r="43" spans="1:16">
      <c r="A43" s="30">
        <v>2</v>
      </c>
      <c r="B43" s="31">
        <v>2</v>
      </c>
      <c r="C43" s="31" t="str" cm="1">
        <f t="array" ref="C43">INDEX($P$5:$P$7,B43)</f>
        <v>5:35–7:00 م</v>
      </c>
      <c r="D43" s="31">
        <v>3</v>
      </c>
      <c r="E43" s="31" t="s">
        <v>95</v>
      </c>
      <c r="F43" s="32">
        <v>1</v>
      </c>
      <c r="G43" s="31" t="s">
        <v>446</v>
      </c>
      <c r="H43" s="27"/>
      <c r="I43" s="33">
        <v>39</v>
      </c>
      <c r="J43" s="33" t="s">
        <v>174</v>
      </c>
      <c r="K43" s="33">
        <f t="shared" si="2"/>
        <v>18</v>
      </c>
      <c r="L43" s="33">
        <f t="shared" si="3"/>
        <v>18</v>
      </c>
      <c r="M43" s="27"/>
      <c r="N43" s="27"/>
      <c r="O43" s="27"/>
      <c r="P43" s="27"/>
    </row>
    <row r="44" spans="1:16">
      <c r="A44" s="30">
        <v>2</v>
      </c>
      <c r="B44" s="31">
        <v>2</v>
      </c>
      <c r="C44" s="31" t="str" cm="1">
        <f t="array" ref="C44">INDEX($P$5:$P$7,B44)</f>
        <v>5:35–7:00 م</v>
      </c>
      <c r="D44" s="31">
        <v>4</v>
      </c>
      <c r="E44" s="31" t="s">
        <v>95</v>
      </c>
      <c r="F44" s="32">
        <v>1</v>
      </c>
      <c r="G44" s="31" t="s">
        <v>424</v>
      </c>
      <c r="H44" s="27"/>
      <c r="I44" s="33">
        <v>40</v>
      </c>
      <c r="J44" s="33" t="s">
        <v>174</v>
      </c>
      <c r="K44" s="33">
        <f t="shared" si="2"/>
        <v>18</v>
      </c>
      <c r="L44" s="33">
        <f t="shared" si="3"/>
        <v>18</v>
      </c>
      <c r="M44" s="27"/>
      <c r="N44" s="27"/>
      <c r="O44" s="27"/>
      <c r="P44" s="27"/>
    </row>
    <row r="45" spans="1:16">
      <c r="A45" s="30">
        <v>2</v>
      </c>
      <c r="B45" s="31">
        <v>2</v>
      </c>
      <c r="C45" s="31" t="str" cm="1">
        <f t="array" ref="C45">INDEX($P$5:$P$7,B45)</f>
        <v>5:35–7:00 م</v>
      </c>
      <c r="D45" s="31">
        <v>5</v>
      </c>
      <c r="E45" s="31" t="s">
        <v>95</v>
      </c>
      <c r="F45" s="32">
        <v>1</v>
      </c>
      <c r="G45" s="31" t="s">
        <v>425</v>
      </c>
      <c r="H45" s="27"/>
      <c r="I45" s="33">
        <v>41</v>
      </c>
      <c r="J45" s="33" t="s">
        <v>174</v>
      </c>
      <c r="K45" s="33">
        <f t="shared" si="2"/>
        <v>18</v>
      </c>
      <c r="L45" s="33">
        <f t="shared" si="3"/>
        <v>18</v>
      </c>
      <c r="M45" s="27"/>
      <c r="N45" s="27"/>
      <c r="O45" s="27"/>
      <c r="P45" s="27"/>
    </row>
    <row r="46" spans="1:16">
      <c r="A46" s="30">
        <v>2</v>
      </c>
      <c r="B46" s="31">
        <v>2</v>
      </c>
      <c r="C46" s="31" t="str" cm="1">
        <f t="array" ref="C46">INDEX($P$5:$P$7,B46)</f>
        <v>5:35–7:00 م</v>
      </c>
      <c r="D46" s="31">
        <v>6</v>
      </c>
      <c r="E46" s="31" t="s">
        <v>95</v>
      </c>
      <c r="F46" s="32">
        <v>1</v>
      </c>
      <c r="G46" s="31" t="s">
        <v>357</v>
      </c>
      <c r="H46" s="27"/>
      <c r="I46" s="33">
        <v>42</v>
      </c>
      <c r="J46" s="33" t="s">
        <v>174</v>
      </c>
      <c r="K46" s="33">
        <f t="shared" si="2"/>
        <v>18</v>
      </c>
      <c r="L46" s="33">
        <f t="shared" si="3"/>
        <v>18</v>
      </c>
      <c r="M46" s="27"/>
      <c r="N46" s="27"/>
      <c r="O46" s="27"/>
      <c r="P46" s="27"/>
    </row>
    <row r="47" spans="1:16">
      <c r="A47" s="30">
        <v>2</v>
      </c>
      <c r="B47" s="31">
        <v>2</v>
      </c>
      <c r="C47" s="31" t="str" cm="1">
        <f t="array" ref="C47">INDEX($P$5:$P$7,B47)</f>
        <v>5:35–7:00 م</v>
      </c>
      <c r="D47" s="31">
        <v>7</v>
      </c>
      <c r="E47" s="31" t="s">
        <v>95</v>
      </c>
      <c r="F47" s="32">
        <v>1</v>
      </c>
      <c r="G47" s="31" t="s">
        <v>350</v>
      </c>
      <c r="H47" s="27"/>
      <c r="I47" s="33">
        <v>43</v>
      </c>
      <c r="J47" s="33" t="s">
        <v>174</v>
      </c>
      <c r="K47" s="33">
        <f t="shared" si="2"/>
        <v>18</v>
      </c>
      <c r="L47" s="33">
        <f t="shared" si="3"/>
        <v>18</v>
      </c>
      <c r="M47" s="27"/>
      <c r="N47" s="27"/>
      <c r="O47" s="27"/>
      <c r="P47" s="27"/>
    </row>
    <row r="48" spans="1:16">
      <c r="A48" s="30">
        <v>2</v>
      </c>
      <c r="B48" s="31">
        <v>2</v>
      </c>
      <c r="C48" s="31" t="str" cm="1">
        <f t="array" ref="C48">INDEX($P$5:$P$7,B48)</f>
        <v>5:35–7:00 م</v>
      </c>
      <c r="D48" s="31">
        <v>8</v>
      </c>
      <c r="E48" s="31" t="s">
        <v>95</v>
      </c>
      <c r="F48" s="32">
        <v>1</v>
      </c>
      <c r="G48" s="31" t="s">
        <v>340</v>
      </c>
      <c r="H48" s="27"/>
      <c r="I48" s="33">
        <v>44</v>
      </c>
      <c r="J48" s="33" t="s">
        <v>174</v>
      </c>
      <c r="K48" s="33">
        <f t="shared" si="2"/>
        <v>18</v>
      </c>
      <c r="L48" s="33">
        <f t="shared" si="3"/>
        <v>18</v>
      </c>
      <c r="M48" s="27"/>
      <c r="N48" s="27"/>
      <c r="O48" s="27"/>
      <c r="P48" s="27"/>
    </row>
    <row r="49" spans="1:16">
      <c r="A49" s="30">
        <v>2</v>
      </c>
      <c r="B49" s="31">
        <v>2</v>
      </c>
      <c r="C49" s="31" t="str" cm="1">
        <f t="array" ref="C49">INDEX($P$5:$P$7,B49)</f>
        <v>5:35–7:00 م</v>
      </c>
      <c r="D49" s="31">
        <v>9</v>
      </c>
      <c r="E49" s="31" t="s">
        <v>95</v>
      </c>
      <c r="F49" s="32">
        <v>1</v>
      </c>
      <c r="G49" s="31" t="s">
        <v>332</v>
      </c>
      <c r="H49" s="27"/>
      <c r="I49" s="33">
        <v>45</v>
      </c>
      <c r="J49" s="33" t="s">
        <v>174</v>
      </c>
      <c r="K49" s="33">
        <f t="shared" si="2"/>
        <v>18</v>
      </c>
      <c r="L49" s="33">
        <f t="shared" si="3"/>
        <v>18</v>
      </c>
      <c r="M49" s="27"/>
      <c r="N49" s="27"/>
      <c r="O49" s="27"/>
      <c r="P49" s="27"/>
    </row>
    <row r="50" spans="1:16">
      <c r="A50" s="30">
        <v>2</v>
      </c>
      <c r="B50" s="31">
        <v>3</v>
      </c>
      <c r="C50" s="31" t="str" cm="1">
        <f t="array" ref="C50">INDEX($P$5:$P$7,B50)</f>
        <v>7:10–8:35 م</v>
      </c>
      <c r="D50" s="31">
        <v>1</v>
      </c>
      <c r="E50" s="31" t="s">
        <v>174</v>
      </c>
      <c r="F50" s="32">
        <v>1</v>
      </c>
      <c r="G50" s="31" t="s">
        <v>818</v>
      </c>
      <c r="H50" s="27"/>
      <c r="I50" s="33">
        <v>46</v>
      </c>
      <c r="J50" s="33" t="s">
        <v>174</v>
      </c>
      <c r="K50" s="33">
        <f t="shared" si="2"/>
        <v>18</v>
      </c>
      <c r="L50" s="33">
        <f t="shared" si="3"/>
        <v>18</v>
      </c>
      <c r="M50" s="27"/>
      <c r="N50" s="27"/>
      <c r="O50" s="27"/>
      <c r="P50" s="27"/>
    </row>
    <row r="51" spans="1:16">
      <c r="A51" s="30">
        <v>2</v>
      </c>
      <c r="B51" s="31">
        <v>3</v>
      </c>
      <c r="C51" s="31" t="str" cm="1">
        <f t="array" ref="C51">INDEX($P$5:$P$7,B51)</f>
        <v>7:10–8:35 م</v>
      </c>
      <c r="D51" s="31">
        <v>2</v>
      </c>
      <c r="E51" s="31" t="s">
        <v>174</v>
      </c>
      <c r="F51" s="32">
        <v>1</v>
      </c>
      <c r="G51" s="31" t="s">
        <v>796</v>
      </c>
      <c r="H51" s="27"/>
      <c r="I51" s="33">
        <v>47</v>
      </c>
      <c r="J51" s="33" t="s">
        <v>174</v>
      </c>
      <c r="K51" s="33">
        <f t="shared" si="2"/>
        <v>18</v>
      </c>
      <c r="L51" s="33">
        <f t="shared" si="3"/>
        <v>18</v>
      </c>
      <c r="M51" s="27"/>
      <c r="N51" s="27"/>
      <c r="O51" s="27"/>
      <c r="P51" s="27"/>
    </row>
    <row r="52" spans="1:16">
      <c r="A52" s="30">
        <v>2</v>
      </c>
      <c r="B52" s="31">
        <v>3</v>
      </c>
      <c r="C52" s="31" t="str" cm="1">
        <f t="array" ref="C52">INDEX($P$5:$P$7,B52)</f>
        <v>7:10–8:35 م</v>
      </c>
      <c r="D52" s="31">
        <v>3</v>
      </c>
      <c r="E52" s="31" t="s">
        <v>174</v>
      </c>
      <c r="F52" s="32">
        <v>1</v>
      </c>
      <c r="G52" s="31" t="s">
        <v>797</v>
      </c>
      <c r="H52" s="27"/>
      <c r="I52" s="33">
        <v>48</v>
      </c>
      <c r="J52" s="33" t="s">
        <v>174</v>
      </c>
      <c r="K52" s="33">
        <f t="shared" si="2"/>
        <v>18</v>
      </c>
      <c r="L52" s="33">
        <f t="shared" si="3"/>
        <v>18</v>
      </c>
      <c r="M52" s="27"/>
      <c r="N52" s="27"/>
      <c r="O52" s="27"/>
      <c r="P52" s="27"/>
    </row>
    <row r="53" spans="1:16">
      <c r="A53" s="30">
        <v>2</v>
      </c>
      <c r="B53" s="31">
        <v>3</v>
      </c>
      <c r="C53" s="31" t="str" cm="1">
        <f t="array" ref="C53">INDEX($P$5:$P$7,B53)</f>
        <v>7:10–8:35 م</v>
      </c>
      <c r="D53" s="31">
        <v>4</v>
      </c>
      <c r="E53" s="31" t="s">
        <v>174</v>
      </c>
      <c r="F53" s="32">
        <v>1</v>
      </c>
      <c r="G53" s="31" t="s">
        <v>759</v>
      </c>
      <c r="H53" s="27"/>
      <c r="I53" s="33">
        <v>49</v>
      </c>
      <c r="J53" s="33" t="s">
        <v>174</v>
      </c>
      <c r="K53" s="33">
        <f t="shared" si="2"/>
        <v>18</v>
      </c>
      <c r="L53" s="33">
        <f t="shared" si="3"/>
        <v>18</v>
      </c>
      <c r="M53" s="27"/>
      <c r="N53" s="27"/>
      <c r="O53" s="27"/>
      <c r="P53" s="27"/>
    </row>
    <row r="54" spans="1:16">
      <c r="A54" s="30">
        <v>2</v>
      </c>
      <c r="B54" s="31">
        <v>3</v>
      </c>
      <c r="C54" s="31" t="str" cm="1">
        <f t="array" ref="C54">INDEX($P$5:$P$7,B54)</f>
        <v>7:10–8:35 م</v>
      </c>
      <c r="D54" s="31">
        <v>5</v>
      </c>
      <c r="E54" s="31" t="s">
        <v>174</v>
      </c>
      <c r="F54" s="32">
        <v>1</v>
      </c>
      <c r="G54" s="31" t="s">
        <v>740</v>
      </c>
      <c r="H54" s="27"/>
      <c r="I54" s="33">
        <v>50</v>
      </c>
      <c r="J54" s="33" t="s">
        <v>174</v>
      </c>
      <c r="K54" s="33">
        <f t="shared" si="2"/>
        <v>18</v>
      </c>
      <c r="L54" s="33">
        <f t="shared" si="3"/>
        <v>18</v>
      </c>
      <c r="M54" s="27"/>
      <c r="N54" s="27"/>
      <c r="O54" s="27"/>
      <c r="P54" s="27"/>
    </row>
    <row r="55" spans="1:16">
      <c r="A55" s="30">
        <v>2</v>
      </c>
      <c r="B55" s="31">
        <v>3</v>
      </c>
      <c r="C55" s="31" t="str" cm="1">
        <f t="array" ref="C55">INDEX($P$5:$P$7,B55)</f>
        <v>7:10–8:35 م</v>
      </c>
      <c r="D55" s="31">
        <v>6</v>
      </c>
      <c r="E55" s="31" t="s">
        <v>174</v>
      </c>
      <c r="F55" s="32">
        <v>1</v>
      </c>
      <c r="G55" s="31" t="s">
        <v>720</v>
      </c>
      <c r="H55" s="27"/>
      <c r="I55" s="33">
        <v>51</v>
      </c>
      <c r="J55" s="33" t="s">
        <v>174</v>
      </c>
      <c r="K55" s="33">
        <f t="shared" si="2"/>
        <v>18</v>
      </c>
      <c r="L55" s="33">
        <f t="shared" si="3"/>
        <v>18</v>
      </c>
      <c r="M55" s="27"/>
      <c r="N55" s="27"/>
      <c r="O55" s="27"/>
      <c r="P55" s="27"/>
    </row>
    <row r="56" spans="1:16">
      <c r="A56" s="30">
        <v>2</v>
      </c>
      <c r="B56" s="31">
        <v>3</v>
      </c>
      <c r="C56" s="31" t="str" cm="1">
        <f t="array" ref="C56">INDEX($P$5:$P$7,B56)</f>
        <v>7:10–8:35 م</v>
      </c>
      <c r="D56" s="31">
        <v>7</v>
      </c>
      <c r="E56" s="31" t="s">
        <v>174</v>
      </c>
      <c r="F56" s="32">
        <v>1</v>
      </c>
      <c r="G56" s="31" t="s">
        <v>680</v>
      </c>
      <c r="H56" s="27"/>
      <c r="I56" s="33">
        <v>52</v>
      </c>
      <c r="J56" s="33" t="s">
        <v>174</v>
      </c>
      <c r="K56" s="33">
        <f t="shared" si="2"/>
        <v>18</v>
      </c>
      <c r="L56" s="33">
        <f t="shared" si="3"/>
        <v>18</v>
      </c>
      <c r="M56" s="27"/>
      <c r="N56" s="27"/>
      <c r="O56" s="27"/>
      <c r="P56" s="27"/>
    </row>
    <row r="57" spans="1:16">
      <c r="A57" s="30">
        <v>2</v>
      </c>
      <c r="B57" s="31">
        <v>3</v>
      </c>
      <c r="C57" s="31" t="str" cm="1">
        <f t="array" ref="C57">INDEX($P$5:$P$7,B57)</f>
        <v>7:10–8:35 م</v>
      </c>
      <c r="D57" s="31">
        <v>8</v>
      </c>
      <c r="E57" s="31" t="s">
        <v>174</v>
      </c>
      <c r="F57" s="32">
        <v>1</v>
      </c>
      <c r="G57" s="31" t="s">
        <v>670</v>
      </c>
      <c r="H57" s="27"/>
      <c r="I57" s="33">
        <v>53</v>
      </c>
      <c r="J57" s="33" t="s">
        <v>174</v>
      </c>
      <c r="K57" s="33">
        <f t="shared" si="2"/>
        <v>18</v>
      </c>
      <c r="L57" s="33">
        <f t="shared" si="3"/>
        <v>18</v>
      </c>
      <c r="M57" s="27"/>
      <c r="N57" s="27"/>
      <c r="O57" s="27"/>
      <c r="P57" s="27"/>
    </row>
    <row r="58" spans="1:16">
      <c r="A58" s="30">
        <v>2</v>
      </c>
      <c r="B58" s="31">
        <v>3</v>
      </c>
      <c r="C58" s="31" t="str" cm="1">
        <f t="array" ref="C58">INDEX($P$5:$P$7,B58)</f>
        <v>7:10–8:35 م</v>
      </c>
      <c r="D58" s="31">
        <v>9</v>
      </c>
      <c r="E58" s="31" t="s">
        <v>174</v>
      </c>
      <c r="F58" s="32">
        <v>1</v>
      </c>
      <c r="G58" s="31" t="s">
        <v>658</v>
      </c>
      <c r="H58" s="27"/>
      <c r="I58" s="33">
        <v>54</v>
      </c>
      <c r="J58" s="33" t="s">
        <v>174</v>
      </c>
      <c r="K58" s="33">
        <f t="shared" si="2"/>
        <v>18</v>
      </c>
      <c r="L58" s="33">
        <f t="shared" si="3"/>
        <v>18</v>
      </c>
      <c r="M58" s="27"/>
      <c r="N58" s="27"/>
      <c r="O58" s="27"/>
      <c r="P58" s="27"/>
    </row>
    <row r="59" spans="1:16">
      <c r="A59" s="30">
        <v>3</v>
      </c>
      <c r="B59" s="31">
        <v>1</v>
      </c>
      <c r="C59" s="31" t="str" cm="1">
        <f t="array" ref="C59">INDEX($P$5:$P$7,B59)</f>
        <v>4:00–5:25 م</v>
      </c>
      <c r="D59" s="31">
        <v>1</v>
      </c>
      <c r="E59" s="31" t="s">
        <v>19</v>
      </c>
      <c r="F59" s="32">
        <v>1</v>
      </c>
      <c r="G59" s="31" t="s">
        <v>189</v>
      </c>
      <c r="H59" s="27"/>
      <c r="I59" s="33">
        <v>55</v>
      </c>
      <c r="J59" s="33" t="s">
        <v>174</v>
      </c>
      <c r="K59" s="33">
        <f t="shared" si="2"/>
        <v>18</v>
      </c>
      <c r="L59" s="33">
        <f t="shared" si="3"/>
        <v>18</v>
      </c>
      <c r="M59" s="27"/>
      <c r="N59" s="27"/>
      <c r="O59" s="27"/>
      <c r="P59" s="27"/>
    </row>
    <row r="60" spans="1:16">
      <c r="A60" s="30">
        <v>3</v>
      </c>
      <c r="B60" s="31">
        <v>1</v>
      </c>
      <c r="C60" s="31" t="str" cm="1">
        <f t="array" ref="C60">INDEX($P$5:$P$7,B60)</f>
        <v>4:00–5:25 م</v>
      </c>
      <c r="D60" s="31">
        <v>2</v>
      </c>
      <c r="E60" s="31" t="s">
        <v>19</v>
      </c>
      <c r="F60" s="32">
        <v>1</v>
      </c>
      <c r="G60" s="31" t="s">
        <v>190</v>
      </c>
      <c r="H60" s="27"/>
      <c r="I60" s="33">
        <v>56</v>
      </c>
      <c r="J60" s="33" t="s">
        <v>174</v>
      </c>
      <c r="K60" s="33">
        <f t="shared" si="2"/>
        <v>18</v>
      </c>
      <c r="L60" s="33">
        <f t="shared" si="3"/>
        <v>18</v>
      </c>
      <c r="M60" s="27"/>
      <c r="N60" s="27"/>
      <c r="O60" s="27"/>
      <c r="P60" s="27"/>
    </row>
    <row r="61" spans="1:16">
      <c r="A61" s="30">
        <v>3</v>
      </c>
      <c r="B61" s="31">
        <v>1</v>
      </c>
      <c r="C61" s="31" t="str" cm="1">
        <f t="array" ref="C61">INDEX($P$5:$P$7,B61)</f>
        <v>4:00–5:25 م</v>
      </c>
      <c r="D61" s="31">
        <v>3</v>
      </c>
      <c r="E61" s="31" t="s">
        <v>19</v>
      </c>
      <c r="F61" s="32">
        <v>1</v>
      </c>
      <c r="G61" s="31" t="s">
        <v>133</v>
      </c>
      <c r="H61" s="27"/>
      <c r="I61" s="33">
        <v>57</v>
      </c>
      <c r="J61" s="33" t="s">
        <v>174</v>
      </c>
      <c r="K61" s="33">
        <f t="shared" si="2"/>
        <v>18</v>
      </c>
      <c r="L61" s="33">
        <f t="shared" si="3"/>
        <v>18</v>
      </c>
      <c r="M61" s="27"/>
      <c r="N61" s="27"/>
      <c r="O61" s="27"/>
      <c r="P61" s="27"/>
    </row>
    <row r="62" spans="1:16">
      <c r="A62" s="30">
        <v>3</v>
      </c>
      <c r="B62" s="31">
        <v>1</v>
      </c>
      <c r="C62" s="31" t="str" cm="1">
        <f t="array" ref="C62">INDEX($P$5:$P$7,B62)</f>
        <v>4:00–5:25 م</v>
      </c>
      <c r="D62" s="31">
        <v>4</v>
      </c>
      <c r="E62" s="31" t="s">
        <v>19</v>
      </c>
      <c r="F62" s="32">
        <v>1</v>
      </c>
      <c r="G62" s="31" t="s">
        <v>134</v>
      </c>
      <c r="H62" s="27"/>
      <c r="I62" s="27"/>
      <c r="J62" s="27"/>
      <c r="K62" s="27"/>
      <c r="L62" s="27"/>
      <c r="M62" s="27"/>
      <c r="N62" s="27"/>
      <c r="O62" s="27"/>
      <c r="P62" s="27"/>
    </row>
    <row r="63" spans="1:16">
      <c r="A63" s="30">
        <v>3</v>
      </c>
      <c r="B63" s="31">
        <v>1</v>
      </c>
      <c r="C63" s="31" t="str" cm="1">
        <f t="array" ref="C63">INDEX($P$5:$P$7,B63)</f>
        <v>4:00–5:25 م</v>
      </c>
      <c r="D63" s="31">
        <v>5</v>
      </c>
      <c r="E63" s="31" t="s">
        <v>19</v>
      </c>
      <c r="F63" s="32">
        <v>1</v>
      </c>
      <c r="G63" s="31" t="s">
        <v>135</v>
      </c>
      <c r="H63" s="27"/>
      <c r="I63" s="27"/>
      <c r="J63" s="27"/>
      <c r="K63" s="27"/>
      <c r="L63" s="27"/>
      <c r="M63" s="27"/>
      <c r="N63" s="27"/>
      <c r="O63" s="27"/>
      <c r="P63" s="27"/>
    </row>
    <row r="64" spans="1:16">
      <c r="A64" s="30">
        <v>3</v>
      </c>
      <c r="B64" s="31">
        <v>1</v>
      </c>
      <c r="C64" s="31" t="str" cm="1">
        <f t="array" ref="C64">INDEX($P$5:$P$7,B64)</f>
        <v>4:00–5:25 م</v>
      </c>
      <c r="D64" s="31">
        <v>6</v>
      </c>
      <c r="E64" s="31" t="s">
        <v>19</v>
      </c>
      <c r="F64" s="32">
        <v>1</v>
      </c>
      <c r="G64" s="31" t="s">
        <v>92</v>
      </c>
      <c r="H64" s="27"/>
      <c r="I64" s="27"/>
      <c r="J64" s="27"/>
      <c r="K64" s="27"/>
      <c r="L64" s="27"/>
      <c r="M64" s="27"/>
      <c r="N64" s="27"/>
      <c r="O64" s="27"/>
      <c r="P64" s="27"/>
    </row>
    <row r="65" spans="1:16">
      <c r="A65" s="30">
        <v>3</v>
      </c>
      <c r="B65" s="31">
        <v>1</v>
      </c>
      <c r="C65" s="31" t="str" cm="1">
        <f t="array" ref="C65">INDEX($P$5:$P$7,B65)</f>
        <v>4:00–5:25 م</v>
      </c>
      <c r="D65" s="31">
        <v>7</v>
      </c>
      <c r="E65" s="31" t="s">
        <v>19</v>
      </c>
      <c r="F65" s="32">
        <v>1</v>
      </c>
      <c r="G65" s="31" t="s">
        <v>80</v>
      </c>
      <c r="H65" s="27"/>
      <c r="I65" s="27"/>
      <c r="J65" s="27"/>
      <c r="K65" s="27"/>
      <c r="L65" s="27"/>
      <c r="M65" s="27"/>
      <c r="N65" s="27"/>
      <c r="O65" s="27"/>
      <c r="P65" s="27"/>
    </row>
    <row r="66" spans="1:16">
      <c r="A66" s="30">
        <v>3</v>
      </c>
      <c r="B66" s="31">
        <v>1</v>
      </c>
      <c r="C66" s="31" t="str" cm="1">
        <f t="array" ref="C66">INDEX($P$5:$P$7,B66)</f>
        <v>4:00–5:25 م</v>
      </c>
      <c r="D66" s="31">
        <v>8</v>
      </c>
      <c r="E66" s="31" t="s">
        <v>19</v>
      </c>
      <c r="F66" s="32">
        <v>1</v>
      </c>
      <c r="G66" s="31" t="s">
        <v>68</v>
      </c>
      <c r="H66" s="27"/>
      <c r="I66" s="27"/>
      <c r="J66" s="27"/>
      <c r="K66" s="27"/>
      <c r="L66" s="27"/>
      <c r="M66" s="27"/>
      <c r="N66" s="27"/>
      <c r="O66" s="27"/>
      <c r="P66" s="27"/>
    </row>
    <row r="67" spans="1:16">
      <c r="A67" s="30">
        <v>3</v>
      </c>
      <c r="B67" s="31">
        <v>1</v>
      </c>
      <c r="C67" s="31" t="str" cm="1">
        <f t="array" ref="C67">INDEX($P$5:$P$7,B67)</f>
        <v>4:00–5:25 م</v>
      </c>
      <c r="D67" s="31">
        <v>9</v>
      </c>
      <c r="E67" s="31" t="s">
        <v>19</v>
      </c>
      <c r="F67" s="32">
        <v>1</v>
      </c>
      <c r="G67" s="31" t="s">
        <v>58</v>
      </c>
      <c r="H67" s="27"/>
      <c r="I67" s="27"/>
      <c r="J67" s="27"/>
      <c r="K67" s="27"/>
      <c r="L67" s="27"/>
      <c r="M67" s="27"/>
      <c r="N67" s="27"/>
      <c r="O67" s="27"/>
      <c r="P67" s="27"/>
    </row>
    <row r="68" spans="1:16">
      <c r="A68" s="30">
        <v>3</v>
      </c>
      <c r="B68" s="31">
        <v>2</v>
      </c>
      <c r="C68" s="31" t="str" cm="1">
        <f t="array" ref="C68">INDEX($P$5:$P$7,B68)</f>
        <v>5:35–7:00 م</v>
      </c>
      <c r="D68" s="31">
        <v>1</v>
      </c>
      <c r="E68" s="31" t="s">
        <v>95</v>
      </c>
      <c r="F68" s="32">
        <v>1</v>
      </c>
      <c r="G68" s="31" t="s">
        <v>455</v>
      </c>
      <c r="H68" s="27"/>
      <c r="I68" s="27"/>
      <c r="J68" s="27"/>
      <c r="K68" s="27"/>
      <c r="L68" s="27"/>
      <c r="M68" s="27"/>
      <c r="N68" s="27"/>
      <c r="O68" s="27"/>
      <c r="P68" s="27"/>
    </row>
    <row r="69" spans="1:16">
      <c r="A69" s="30">
        <v>3</v>
      </c>
      <c r="B69" s="31">
        <v>2</v>
      </c>
      <c r="C69" s="31" t="str" cm="1">
        <f t="array" ref="C69">INDEX($P$5:$P$7,B69)</f>
        <v>5:35–7:00 م</v>
      </c>
      <c r="D69" s="31">
        <v>2</v>
      </c>
      <c r="E69" s="31" t="s">
        <v>95</v>
      </c>
      <c r="F69" s="32">
        <v>1</v>
      </c>
      <c r="G69" s="31" t="s">
        <v>486</v>
      </c>
      <c r="H69" s="27"/>
      <c r="I69" s="27"/>
      <c r="J69" s="27"/>
      <c r="K69" s="27"/>
      <c r="L69" s="27"/>
      <c r="M69" s="27"/>
      <c r="N69" s="27"/>
      <c r="O69" s="27"/>
      <c r="P69" s="27"/>
    </row>
    <row r="70" spans="1:16">
      <c r="A70" s="30">
        <v>3</v>
      </c>
      <c r="B70" s="31">
        <v>2</v>
      </c>
      <c r="C70" s="31" t="str" cm="1">
        <f t="array" ref="C70">INDEX($P$5:$P$7,B70)</f>
        <v>5:35–7:00 م</v>
      </c>
      <c r="D70" s="31">
        <v>3</v>
      </c>
      <c r="E70" s="31" t="s">
        <v>95</v>
      </c>
      <c r="F70" s="32">
        <v>1</v>
      </c>
      <c r="G70" s="31" t="s">
        <v>426</v>
      </c>
      <c r="H70" s="27"/>
      <c r="I70" s="27"/>
      <c r="J70" s="27"/>
      <c r="K70" s="27"/>
      <c r="L70" s="27"/>
      <c r="M70" s="27"/>
      <c r="N70" s="27"/>
      <c r="O70" s="27"/>
      <c r="P70" s="27"/>
    </row>
    <row r="71" spans="1:16">
      <c r="A71" s="30">
        <v>3</v>
      </c>
      <c r="B71" s="31">
        <v>2</v>
      </c>
      <c r="C71" s="31" t="str" cm="1">
        <f t="array" ref="C71">INDEX($P$5:$P$7,B71)</f>
        <v>5:35–7:00 م</v>
      </c>
      <c r="D71" s="31">
        <v>4</v>
      </c>
      <c r="E71" s="31" t="s">
        <v>95</v>
      </c>
      <c r="F71" s="32">
        <v>1</v>
      </c>
      <c r="G71" s="31" t="s">
        <v>427</v>
      </c>
      <c r="H71" s="27"/>
      <c r="I71" s="27"/>
      <c r="J71" s="27"/>
      <c r="K71" s="27"/>
      <c r="L71" s="27"/>
      <c r="M71" s="27"/>
      <c r="N71" s="27"/>
      <c r="O71" s="27"/>
      <c r="P71" s="27"/>
    </row>
    <row r="72" spans="1:16">
      <c r="A72" s="30">
        <v>3</v>
      </c>
      <c r="B72" s="31">
        <v>2</v>
      </c>
      <c r="C72" s="31" t="str" cm="1">
        <f t="array" ref="C72">INDEX($P$5:$P$7,B72)</f>
        <v>5:35–7:00 م</v>
      </c>
      <c r="D72" s="31">
        <v>5</v>
      </c>
      <c r="E72" s="31" t="s">
        <v>95</v>
      </c>
      <c r="F72" s="32">
        <v>1</v>
      </c>
      <c r="G72" s="31" t="s">
        <v>428</v>
      </c>
      <c r="H72" s="27"/>
      <c r="I72" s="27"/>
      <c r="J72" s="27"/>
      <c r="K72" s="27"/>
      <c r="L72" s="27"/>
      <c r="M72" s="27"/>
      <c r="N72" s="27"/>
      <c r="O72" s="27"/>
      <c r="P72" s="27"/>
    </row>
    <row r="73" spans="1:16">
      <c r="A73" s="30">
        <v>3</v>
      </c>
      <c r="B73" s="31">
        <v>2</v>
      </c>
      <c r="C73" s="31" t="str" cm="1">
        <f t="array" ref="C73">INDEX($P$5:$P$7,B73)</f>
        <v>5:35–7:00 م</v>
      </c>
      <c r="D73" s="31">
        <v>6</v>
      </c>
      <c r="E73" s="31" t="s">
        <v>95</v>
      </c>
      <c r="F73" s="32">
        <v>1</v>
      </c>
      <c r="G73" s="31" t="s">
        <v>429</v>
      </c>
      <c r="H73" s="27"/>
      <c r="I73" s="27"/>
      <c r="J73" s="27"/>
      <c r="K73" s="27"/>
      <c r="L73" s="27"/>
      <c r="M73" s="27"/>
      <c r="N73" s="27"/>
      <c r="O73" s="27"/>
      <c r="P73" s="27"/>
    </row>
    <row r="74" spans="1:16">
      <c r="A74" s="30">
        <v>3</v>
      </c>
      <c r="B74" s="31">
        <v>2</v>
      </c>
      <c r="C74" s="31" t="str" cm="1">
        <f t="array" ref="C74">INDEX($P$5:$P$7,B74)</f>
        <v>5:35–7:00 م</v>
      </c>
      <c r="D74" s="31">
        <v>7</v>
      </c>
      <c r="E74" s="31" t="s">
        <v>95</v>
      </c>
      <c r="F74" s="32">
        <v>1</v>
      </c>
      <c r="G74" s="31" t="s">
        <v>336</v>
      </c>
      <c r="H74" s="27"/>
      <c r="I74" s="27"/>
      <c r="J74" s="27"/>
      <c r="K74" s="27"/>
      <c r="L74" s="27"/>
      <c r="M74" s="27"/>
      <c r="N74" s="27"/>
      <c r="O74" s="27"/>
      <c r="P74" s="27"/>
    </row>
    <row r="75" spans="1:16">
      <c r="A75" s="30">
        <v>3</v>
      </c>
      <c r="B75" s="31">
        <v>2</v>
      </c>
      <c r="C75" s="31" t="str" cm="1">
        <f t="array" ref="C75">INDEX($P$5:$P$7,B75)</f>
        <v>5:35–7:00 م</v>
      </c>
      <c r="D75" s="31">
        <v>8</v>
      </c>
      <c r="E75" s="31" t="s">
        <v>95</v>
      </c>
      <c r="F75" s="32">
        <v>1</v>
      </c>
      <c r="G75" s="31" t="s">
        <v>333</v>
      </c>
      <c r="H75" s="27"/>
      <c r="I75" s="27"/>
      <c r="J75" s="27"/>
      <c r="K75" s="27"/>
      <c r="L75" s="27"/>
      <c r="M75" s="27"/>
      <c r="N75" s="27"/>
      <c r="O75" s="27"/>
      <c r="P75" s="27"/>
    </row>
    <row r="76" spans="1:16">
      <c r="A76" s="30">
        <v>3</v>
      </c>
      <c r="B76" s="31">
        <v>2</v>
      </c>
      <c r="C76" s="31" t="str" cm="1">
        <f t="array" ref="C76">INDEX($P$5:$P$7,B76)</f>
        <v>5:35–7:00 م</v>
      </c>
      <c r="D76" s="31">
        <v>9</v>
      </c>
      <c r="E76" s="31" t="s">
        <v>95</v>
      </c>
      <c r="F76" s="32">
        <v>1</v>
      </c>
      <c r="G76" s="31" t="s">
        <v>325</v>
      </c>
      <c r="H76" s="27"/>
      <c r="I76" s="27"/>
      <c r="J76" s="27"/>
      <c r="K76" s="27"/>
      <c r="L76" s="27"/>
      <c r="M76" s="27"/>
      <c r="N76" s="27"/>
      <c r="O76" s="27"/>
      <c r="P76" s="27"/>
    </row>
    <row r="77" spans="1:16">
      <c r="A77" s="30">
        <v>3</v>
      </c>
      <c r="B77" s="31">
        <v>3</v>
      </c>
      <c r="C77" s="31" t="str" cm="1">
        <f t="array" ref="C77">INDEX($P$5:$P$7,B77)</f>
        <v>7:10–8:35 م</v>
      </c>
      <c r="D77" s="31">
        <v>1</v>
      </c>
      <c r="E77" s="31" t="s">
        <v>174</v>
      </c>
      <c r="F77" s="32">
        <v>1</v>
      </c>
      <c r="G77" s="31" t="s">
        <v>799</v>
      </c>
      <c r="H77" s="27"/>
      <c r="I77" s="27"/>
      <c r="J77" s="27"/>
      <c r="K77" s="27"/>
      <c r="L77" s="27"/>
      <c r="M77" s="27"/>
      <c r="N77" s="27"/>
      <c r="O77" s="27"/>
      <c r="P77" s="27"/>
    </row>
    <row r="78" spans="1:16">
      <c r="A78" s="30">
        <v>3</v>
      </c>
      <c r="B78" s="31">
        <v>3</v>
      </c>
      <c r="C78" s="31" t="str" cm="1">
        <f t="array" ref="C78">INDEX($P$5:$P$7,B78)</f>
        <v>7:10–8:35 م</v>
      </c>
      <c r="D78" s="31">
        <v>2</v>
      </c>
      <c r="E78" s="31" t="s">
        <v>174</v>
      </c>
      <c r="F78" s="32">
        <v>1</v>
      </c>
      <c r="G78" s="31" t="s">
        <v>819</v>
      </c>
      <c r="H78" s="27"/>
      <c r="I78" s="27"/>
      <c r="J78" s="27"/>
      <c r="K78" s="27"/>
      <c r="L78" s="27"/>
      <c r="M78" s="27"/>
      <c r="N78" s="27"/>
      <c r="O78" s="27"/>
      <c r="P78" s="27"/>
    </row>
    <row r="79" spans="1:16">
      <c r="A79" s="30">
        <v>3</v>
      </c>
      <c r="B79" s="31">
        <v>3</v>
      </c>
      <c r="C79" s="31" t="str" cm="1">
        <f t="array" ref="C79">INDEX($P$5:$P$7,B79)</f>
        <v>7:10–8:35 م</v>
      </c>
      <c r="D79" s="31">
        <v>3</v>
      </c>
      <c r="E79" s="31" t="s">
        <v>174</v>
      </c>
      <c r="F79" s="32">
        <v>1</v>
      </c>
      <c r="G79" s="31" t="s">
        <v>760</v>
      </c>
      <c r="H79" s="27"/>
      <c r="I79" s="27"/>
      <c r="J79" s="27"/>
      <c r="K79" s="27"/>
      <c r="L79" s="27"/>
      <c r="M79" s="27"/>
      <c r="N79" s="27"/>
      <c r="O79" s="27"/>
      <c r="P79" s="27"/>
    </row>
    <row r="80" spans="1:16">
      <c r="A80" s="30">
        <v>3</v>
      </c>
      <c r="B80" s="31">
        <v>3</v>
      </c>
      <c r="C80" s="31" t="str" cm="1">
        <f t="array" ref="C80">INDEX($P$5:$P$7,B80)</f>
        <v>7:10–8:35 م</v>
      </c>
      <c r="D80" s="31">
        <v>4</v>
      </c>
      <c r="E80" s="31" t="s">
        <v>174</v>
      </c>
      <c r="F80" s="32">
        <v>1</v>
      </c>
      <c r="G80" s="31" t="s">
        <v>741</v>
      </c>
      <c r="H80" s="27"/>
      <c r="I80" s="27"/>
      <c r="J80" s="27"/>
      <c r="K80" s="27"/>
      <c r="L80" s="27"/>
      <c r="M80" s="27"/>
      <c r="N80" s="27"/>
      <c r="O80" s="27"/>
      <c r="P80" s="27"/>
    </row>
    <row r="81" spans="1:16">
      <c r="A81" s="30">
        <v>3</v>
      </c>
      <c r="B81" s="31">
        <v>3</v>
      </c>
      <c r="C81" s="31" t="str" cm="1">
        <f t="array" ref="C81">INDEX($P$5:$P$7,B81)</f>
        <v>7:10–8:35 م</v>
      </c>
      <c r="D81" s="31">
        <v>5</v>
      </c>
      <c r="E81" s="31" t="s">
        <v>174</v>
      </c>
      <c r="F81" s="32">
        <v>1</v>
      </c>
      <c r="G81" s="31" t="s">
        <v>721</v>
      </c>
      <c r="H81" s="27"/>
      <c r="I81" s="27"/>
      <c r="J81" s="27"/>
      <c r="K81" s="27"/>
      <c r="L81" s="27"/>
      <c r="M81" s="27"/>
      <c r="N81" s="27"/>
      <c r="O81" s="27"/>
      <c r="P81" s="27"/>
    </row>
    <row r="82" spans="1:16">
      <c r="A82" s="30">
        <v>3</v>
      </c>
      <c r="B82" s="31">
        <v>3</v>
      </c>
      <c r="C82" s="31" t="str" cm="1">
        <f t="array" ref="C82">INDEX($P$5:$P$7,B82)</f>
        <v>7:10–8:35 م</v>
      </c>
      <c r="D82" s="31">
        <v>6</v>
      </c>
      <c r="E82" s="31" t="s">
        <v>174</v>
      </c>
      <c r="F82" s="32">
        <v>1</v>
      </c>
      <c r="G82" s="31" t="s">
        <v>681</v>
      </c>
      <c r="H82" s="27"/>
      <c r="I82" s="27"/>
      <c r="J82" s="27"/>
      <c r="K82" s="27"/>
      <c r="L82" s="27"/>
      <c r="M82" s="27"/>
      <c r="N82" s="27"/>
      <c r="O82" s="27"/>
      <c r="P82" s="27"/>
    </row>
    <row r="83" spans="1:16">
      <c r="A83" s="30">
        <v>3</v>
      </c>
      <c r="B83" s="31">
        <v>3</v>
      </c>
      <c r="C83" s="31" t="str" cm="1">
        <f t="array" ref="C83">INDEX($P$5:$P$7,B83)</f>
        <v>7:10–8:35 م</v>
      </c>
      <c r="D83" s="31">
        <v>7</v>
      </c>
      <c r="E83" s="31" t="s">
        <v>174</v>
      </c>
      <c r="F83" s="32">
        <v>1</v>
      </c>
      <c r="G83" s="31" t="s">
        <v>671</v>
      </c>
      <c r="H83" s="27"/>
      <c r="I83" s="27"/>
      <c r="J83" s="27"/>
      <c r="K83" s="27"/>
      <c r="L83" s="27"/>
      <c r="M83" s="27"/>
      <c r="N83" s="27"/>
      <c r="O83" s="27"/>
      <c r="P83" s="27"/>
    </row>
    <row r="84" spans="1:16">
      <c r="A84" s="30">
        <v>3</v>
      </c>
      <c r="B84" s="31">
        <v>3</v>
      </c>
      <c r="C84" s="31" t="str" cm="1">
        <f t="array" ref="C84">INDEX($P$5:$P$7,B84)</f>
        <v>7:10–8:35 م</v>
      </c>
      <c r="D84" s="31">
        <v>8</v>
      </c>
      <c r="E84" s="31" t="s">
        <v>174</v>
      </c>
      <c r="F84" s="32">
        <v>1</v>
      </c>
      <c r="G84" s="31" t="s">
        <v>659</v>
      </c>
      <c r="H84" s="27"/>
      <c r="I84" s="27"/>
      <c r="J84" s="27"/>
      <c r="K84" s="27"/>
      <c r="L84" s="27"/>
      <c r="M84" s="27"/>
      <c r="N84" s="27"/>
      <c r="O84" s="27"/>
      <c r="P84" s="27"/>
    </row>
    <row r="85" spans="1:16">
      <c r="A85" s="30">
        <v>3</v>
      </c>
      <c r="B85" s="31">
        <v>3</v>
      </c>
      <c r="C85" s="31" t="str" cm="1">
        <f t="array" ref="C85">INDEX($P$5:$P$7,B85)</f>
        <v>7:10–8:35 م</v>
      </c>
      <c r="D85" s="31">
        <v>9</v>
      </c>
      <c r="E85" s="31" t="s">
        <v>174</v>
      </c>
      <c r="F85" s="32">
        <v>1</v>
      </c>
      <c r="G85" s="31" t="s">
        <v>649</v>
      </c>
      <c r="H85" s="27"/>
      <c r="I85" s="27"/>
      <c r="J85" s="27"/>
      <c r="K85" s="27"/>
      <c r="L85" s="27"/>
      <c r="M85" s="27"/>
      <c r="N85" s="27"/>
      <c r="O85" s="27"/>
      <c r="P85" s="27"/>
    </row>
    <row r="86" spans="1:16">
      <c r="A86" s="30">
        <v>4</v>
      </c>
      <c r="B86" s="31">
        <v>1</v>
      </c>
      <c r="C86" s="31" t="str" cm="1">
        <f t="array" ref="C86">INDEX($P$5:$P$7,B86)</f>
        <v>4:00–5:25 م</v>
      </c>
      <c r="D86" s="31">
        <v>1</v>
      </c>
      <c r="E86" s="31" t="s">
        <v>19</v>
      </c>
      <c r="F86" s="32">
        <v>1</v>
      </c>
      <c r="G86" s="31" t="s">
        <v>132</v>
      </c>
      <c r="H86" s="27"/>
      <c r="I86" s="27"/>
      <c r="J86" s="27"/>
      <c r="K86" s="27"/>
      <c r="L86" s="27"/>
      <c r="M86" s="27"/>
      <c r="N86" s="27"/>
      <c r="O86" s="27"/>
      <c r="P86" s="27"/>
    </row>
    <row r="87" spans="1:16">
      <c r="A87" s="30">
        <v>4</v>
      </c>
      <c r="B87" s="31">
        <v>1</v>
      </c>
      <c r="C87" s="31" t="str" cm="1">
        <f t="array" ref="C87">INDEX($P$5:$P$7,B87)</f>
        <v>4:00–5:25 م</v>
      </c>
      <c r="D87" s="31">
        <v>2</v>
      </c>
      <c r="E87" s="31" t="s">
        <v>19</v>
      </c>
      <c r="F87" s="32">
        <v>1</v>
      </c>
      <c r="G87" s="31" t="s">
        <v>176</v>
      </c>
      <c r="H87" s="27"/>
      <c r="I87" s="27"/>
      <c r="J87" s="27"/>
      <c r="K87" s="27"/>
      <c r="L87" s="27"/>
      <c r="M87" s="27"/>
      <c r="N87" s="27"/>
      <c r="O87" s="27"/>
      <c r="P87" s="27"/>
    </row>
    <row r="88" spans="1:16">
      <c r="A88" s="30">
        <v>4</v>
      </c>
      <c r="B88" s="31">
        <v>1</v>
      </c>
      <c r="C88" s="31" t="str" cm="1">
        <f t="array" ref="C88">INDEX($P$5:$P$7,B88)</f>
        <v>4:00–5:25 م</v>
      </c>
      <c r="D88" s="31">
        <v>3</v>
      </c>
      <c r="E88" s="31" t="s">
        <v>19</v>
      </c>
      <c r="F88" s="32">
        <v>1</v>
      </c>
      <c r="G88" s="31" t="s">
        <v>191</v>
      </c>
      <c r="H88" s="27"/>
      <c r="I88" s="27"/>
      <c r="J88" s="27"/>
      <c r="K88" s="27"/>
      <c r="L88" s="27"/>
      <c r="M88" s="27"/>
      <c r="N88" s="27"/>
      <c r="O88" s="27"/>
      <c r="P88" s="27"/>
    </row>
    <row r="89" spans="1:16">
      <c r="A89" s="30">
        <v>4</v>
      </c>
      <c r="B89" s="31">
        <v>1</v>
      </c>
      <c r="C89" s="31" t="str" cm="1">
        <f t="array" ref="C89">INDEX($P$5:$P$7,B89)</f>
        <v>4:00–5:25 م</v>
      </c>
      <c r="D89" s="31">
        <v>4</v>
      </c>
      <c r="E89" s="31" t="s">
        <v>19</v>
      </c>
      <c r="F89" s="32">
        <v>1</v>
      </c>
      <c r="G89" s="31" t="s">
        <v>138</v>
      </c>
      <c r="H89" s="27"/>
      <c r="I89" s="27"/>
      <c r="J89" s="27"/>
      <c r="K89" s="27"/>
      <c r="L89" s="27"/>
      <c r="M89" s="27"/>
      <c r="N89" s="27"/>
      <c r="O89" s="27"/>
      <c r="P89" s="27"/>
    </row>
    <row r="90" spans="1:16">
      <c r="A90" s="30">
        <v>4</v>
      </c>
      <c r="B90" s="31">
        <v>1</v>
      </c>
      <c r="C90" s="31" t="str" cm="1">
        <f t="array" ref="C90">INDEX($P$5:$P$7,B90)</f>
        <v>4:00–5:25 م</v>
      </c>
      <c r="D90" s="31">
        <v>5</v>
      </c>
      <c r="E90" s="31" t="s">
        <v>19</v>
      </c>
      <c r="F90" s="32">
        <v>1</v>
      </c>
      <c r="G90" s="31" t="s">
        <v>93</v>
      </c>
      <c r="H90" s="27"/>
      <c r="I90" s="27"/>
      <c r="J90" s="27"/>
      <c r="K90" s="27"/>
      <c r="L90" s="27"/>
      <c r="M90" s="27"/>
      <c r="N90" s="27"/>
      <c r="O90" s="27"/>
      <c r="P90" s="27"/>
    </row>
    <row r="91" spans="1:16">
      <c r="A91" s="30">
        <v>4</v>
      </c>
      <c r="B91" s="31">
        <v>1</v>
      </c>
      <c r="C91" s="31" t="str" cm="1">
        <f t="array" ref="C91">INDEX($P$5:$P$7,B91)</f>
        <v>4:00–5:25 م</v>
      </c>
      <c r="D91" s="31">
        <v>6</v>
      </c>
      <c r="E91" s="31" t="s">
        <v>19</v>
      </c>
      <c r="F91" s="32">
        <v>1</v>
      </c>
      <c r="G91" s="31" t="s">
        <v>81</v>
      </c>
      <c r="H91" s="27"/>
      <c r="I91" s="27"/>
      <c r="J91" s="27"/>
      <c r="K91" s="27"/>
      <c r="L91" s="27"/>
      <c r="M91" s="27"/>
      <c r="N91" s="27"/>
      <c r="O91" s="27"/>
      <c r="P91" s="27"/>
    </row>
    <row r="92" spans="1:16">
      <c r="A92" s="30">
        <v>4</v>
      </c>
      <c r="B92" s="31">
        <v>1</v>
      </c>
      <c r="C92" s="31" t="str" cm="1">
        <f t="array" ref="C92">INDEX($P$5:$P$7,B92)</f>
        <v>4:00–5:25 م</v>
      </c>
      <c r="D92" s="31">
        <v>7</v>
      </c>
      <c r="E92" s="31" t="s">
        <v>19</v>
      </c>
      <c r="F92" s="32">
        <v>1</v>
      </c>
      <c r="G92" s="31" t="s">
        <v>69</v>
      </c>
      <c r="H92" s="27"/>
      <c r="I92" s="27"/>
      <c r="J92" s="27"/>
      <c r="K92" s="27"/>
      <c r="L92" s="27"/>
      <c r="M92" s="27"/>
      <c r="N92" s="27"/>
      <c r="O92" s="27"/>
      <c r="P92" s="27"/>
    </row>
    <row r="93" spans="1:16">
      <c r="A93" s="30">
        <v>4</v>
      </c>
      <c r="B93" s="31">
        <v>1</v>
      </c>
      <c r="C93" s="31" t="str" cm="1">
        <f t="array" ref="C93">INDEX($P$5:$P$7,B93)</f>
        <v>4:00–5:25 م</v>
      </c>
      <c r="D93" s="31">
        <v>8</v>
      </c>
      <c r="E93" s="31" t="s">
        <v>19</v>
      </c>
      <c r="F93" s="32">
        <v>1</v>
      </c>
      <c r="G93" s="31" t="s">
        <v>59</v>
      </c>
      <c r="H93" s="27"/>
      <c r="I93" s="27"/>
      <c r="J93" s="27"/>
      <c r="K93" s="27"/>
      <c r="L93" s="27"/>
      <c r="M93" s="27"/>
      <c r="N93" s="27"/>
      <c r="O93" s="27"/>
      <c r="P93" s="27"/>
    </row>
    <row r="94" spans="1:16">
      <c r="A94" s="30">
        <v>4</v>
      </c>
      <c r="B94" s="31">
        <v>1</v>
      </c>
      <c r="C94" s="31" t="str" cm="1">
        <f t="array" ref="C94">INDEX($P$5:$P$7,B94)</f>
        <v>4:00–5:25 م</v>
      </c>
      <c r="D94" s="31">
        <v>9</v>
      </c>
      <c r="E94" s="31" t="s">
        <v>19</v>
      </c>
      <c r="F94" s="32">
        <v>1</v>
      </c>
      <c r="G94" s="31" t="s">
        <v>50</v>
      </c>
      <c r="H94" s="27"/>
      <c r="I94" s="27"/>
      <c r="J94" s="27"/>
      <c r="K94" s="27"/>
      <c r="L94" s="27"/>
      <c r="M94" s="27"/>
      <c r="N94" s="27"/>
      <c r="O94" s="27"/>
      <c r="P94" s="27"/>
    </row>
    <row r="95" spans="1:16">
      <c r="A95" s="30">
        <v>4</v>
      </c>
      <c r="B95" s="31">
        <v>2</v>
      </c>
      <c r="C95" s="31" t="str" cm="1">
        <f t="array" ref="C95">INDEX($P$5:$P$7,B95)</f>
        <v>5:35–7:00 م</v>
      </c>
      <c r="D95" s="31">
        <v>1</v>
      </c>
      <c r="E95" s="31" t="s">
        <v>95</v>
      </c>
      <c r="F95" s="32">
        <v>1</v>
      </c>
      <c r="G95" s="31" t="s">
        <v>457</v>
      </c>
      <c r="H95" s="27"/>
      <c r="I95" s="27"/>
      <c r="J95" s="27"/>
      <c r="K95" s="27"/>
      <c r="L95" s="27"/>
      <c r="M95" s="27"/>
      <c r="N95" s="27"/>
      <c r="O95" s="27"/>
      <c r="P95" s="27"/>
    </row>
    <row r="96" spans="1:16">
      <c r="A96" s="30">
        <v>4</v>
      </c>
      <c r="B96" s="31">
        <v>2</v>
      </c>
      <c r="C96" s="31" t="str" cm="1">
        <f t="array" ref="C96">INDEX($P$5:$P$7,B96)</f>
        <v>5:35–7:00 م</v>
      </c>
      <c r="D96" s="31">
        <v>2</v>
      </c>
      <c r="E96" s="31" t="s">
        <v>95</v>
      </c>
      <c r="F96" s="32">
        <v>1</v>
      </c>
      <c r="G96" s="31" t="s">
        <v>458</v>
      </c>
      <c r="H96" s="27"/>
      <c r="I96" s="27"/>
      <c r="J96" s="27"/>
      <c r="K96" s="27"/>
      <c r="L96" s="27"/>
      <c r="M96" s="27"/>
      <c r="N96" s="27"/>
      <c r="O96" s="27"/>
      <c r="P96" s="27"/>
    </row>
    <row r="97" spans="1:16">
      <c r="A97" s="30">
        <v>4</v>
      </c>
      <c r="B97" s="31">
        <v>2</v>
      </c>
      <c r="C97" s="31" t="str" cm="1">
        <f t="array" ref="C97">INDEX($P$5:$P$7,B97)</f>
        <v>5:35–7:00 م</v>
      </c>
      <c r="D97" s="31">
        <v>3</v>
      </c>
      <c r="E97" s="31" t="s">
        <v>95</v>
      </c>
      <c r="F97" s="32">
        <v>1</v>
      </c>
      <c r="G97" s="31" t="s">
        <v>487</v>
      </c>
      <c r="H97" s="27"/>
      <c r="I97" s="27"/>
      <c r="J97" s="27"/>
      <c r="K97" s="27"/>
      <c r="L97" s="27"/>
      <c r="M97" s="27"/>
      <c r="N97" s="27"/>
      <c r="O97" s="27"/>
      <c r="P97" s="27"/>
    </row>
    <row r="98" spans="1:16">
      <c r="A98" s="30">
        <v>4</v>
      </c>
      <c r="B98" s="31">
        <v>2</v>
      </c>
      <c r="C98" s="31" t="str" cm="1">
        <f t="array" ref="C98">INDEX($P$5:$P$7,B98)</f>
        <v>5:35–7:00 م</v>
      </c>
      <c r="D98" s="31">
        <v>4</v>
      </c>
      <c r="E98" s="31" t="s">
        <v>95</v>
      </c>
      <c r="F98" s="32">
        <v>1</v>
      </c>
      <c r="G98" s="31" t="s">
        <v>376</v>
      </c>
      <c r="H98" s="27"/>
      <c r="I98" s="27"/>
      <c r="J98" s="27"/>
      <c r="K98" s="27"/>
      <c r="L98" s="27"/>
      <c r="M98" s="27"/>
      <c r="N98" s="27"/>
      <c r="O98" s="27"/>
      <c r="P98" s="27"/>
    </row>
    <row r="99" spans="1:16">
      <c r="A99" s="30">
        <v>4</v>
      </c>
      <c r="B99" s="31">
        <v>2</v>
      </c>
      <c r="C99" s="31" t="str" cm="1">
        <f t="array" ref="C99">INDEX($P$5:$P$7,B99)</f>
        <v>5:35–7:00 م</v>
      </c>
      <c r="D99" s="31">
        <v>5</v>
      </c>
      <c r="E99" s="31" t="s">
        <v>95</v>
      </c>
      <c r="F99" s="32">
        <v>1</v>
      </c>
      <c r="G99" s="31" t="s">
        <v>377</v>
      </c>
      <c r="H99" s="27"/>
      <c r="I99" s="27"/>
      <c r="J99" s="27"/>
      <c r="K99" s="27"/>
      <c r="L99" s="27"/>
      <c r="M99" s="27"/>
      <c r="N99" s="27"/>
      <c r="O99" s="27"/>
      <c r="P99" s="27"/>
    </row>
    <row r="100" spans="1:16">
      <c r="A100" s="30">
        <v>4</v>
      </c>
      <c r="B100" s="31">
        <v>2</v>
      </c>
      <c r="C100" s="31" t="str" cm="1">
        <f t="array" ref="C100">INDEX($P$5:$P$7,B100)</f>
        <v>5:35–7:00 م</v>
      </c>
      <c r="D100" s="31">
        <v>6</v>
      </c>
      <c r="E100" s="31" t="s">
        <v>95</v>
      </c>
      <c r="F100" s="32">
        <v>1</v>
      </c>
      <c r="G100" s="31" t="s">
        <v>378</v>
      </c>
      <c r="H100" s="27"/>
      <c r="I100" s="27"/>
      <c r="J100" s="27"/>
      <c r="K100" s="27"/>
      <c r="L100" s="27"/>
      <c r="M100" s="27"/>
      <c r="N100" s="27"/>
      <c r="O100" s="27"/>
      <c r="P100" s="27"/>
    </row>
    <row r="101" spans="1:16">
      <c r="A101" s="30">
        <v>4</v>
      </c>
      <c r="B101" s="31">
        <v>2</v>
      </c>
      <c r="C101" s="31" t="str" cm="1">
        <f t="array" ref="C101">INDEX($P$5:$P$7,B101)</f>
        <v>5:35–7:00 م</v>
      </c>
      <c r="D101" s="31">
        <v>7</v>
      </c>
      <c r="E101" s="31" t="s">
        <v>95</v>
      </c>
      <c r="F101" s="32">
        <v>1</v>
      </c>
      <c r="G101" s="31" t="s">
        <v>328</v>
      </c>
      <c r="H101" s="27"/>
      <c r="I101" s="27"/>
      <c r="J101" s="27"/>
      <c r="K101" s="27"/>
      <c r="L101" s="27"/>
      <c r="M101" s="27"/>
      <c r="N101" s="27"/>
      <c r="O101" s="27"/>
      <c r="P101" s="27"/>
    </row>
    <row r="102" spans="1:16">
      <c r="A102" s="30">
        <v>4</v>
      </c>
      <c r="B102" s="31">
        <v>2</v>
      </c>
      <c r="C102" s="31" t="str" cm="1">
        <f t="array" ref="C102">INDEX($P$5:$P$7,B102)</f>
        <v>5:35–7:00 م</v>
      </c>
      <c r="D102" s="31">
        <v>8</v>
      </c>
      <c r="E102" s="31" t="s">
        <v>95</v>
      </c>
      <c r="F102" s="32">
        <v>1</v>
      </c>
      <c r="G102" s="31" t="s">
        <v>326</v>
      </c>
      <c r="H102" s="27"/>
      <c r="I102" s="27"/>
      <c r="J102" s="27"/>
      <c r="K102" s="27"/>
      <c r="L102" s="27"/>
      <c r="M102" s="27"/>
      <c r="N102" s="27"/>
      <c r="O102" s="27"/>
      <c r="P102" s="27"/>
    </row>
    <row r="103" spans="1:16">
      <c r="A103" s="30">
        <v>4</v>
      </c>
      <c r="B103" s="31">
        <v>2</v>
      </c>
      <c r="C103" s="31" t="str" cm="1">
        <f t="array" ref="C103">INDEX($P$5:$P$7,B103)</f>
        <v>5:35–7:00 م</v>
      </c>
      <c r="D103" s="31">
        <v>9</v>
      </c>
      <c r="E103" s="31" t="s">
        <v>95</v>
      </c>
      <c r="F103" s="32">
        <v>1</v>
      </c>
      <c r="G103" s="31" t="s">
        <v>317</v>
      </c>
      <c r="H103" s="27"/>
      <c r="I103" s="27"/>
      <c r="J103" s="27"/>
      <c r="K103" s="27"/>
      <c r="L103" s="27"/>
      <c r="M103" s="27"/>
      <c r="N103" s="27"/>
      <c r="O103" s="27"/>
      <c r="P103" s="27"/>
    </row>
    <row r="104" spans="1:16">
      <c r="A104" s="30">
        <v>4</v>
      </c>
      <c r="B104" s="31">
        <v>3</v>
      </c>
      <c r="C104" s="31" t="str" cm="1">
        <f t="array" ref="C104">INDEX($P$5:$P$7,B104)</f>
        <v>7:10–8:35 م</v>
      </c>
      <c r="D104" s="31">
        <v>1</v>
      </c>
      <c r="E104" s="31" t="s">
        <v>174</v>
      </c>
      <c r="F104" s="32">
        <v>1</v>
      </c>
      <c r="G104" s="31" t="s">
        <v>785</v>
      </c>
      <c r="H104" s="27"/>
      <c r="I104" s="27"/>
      <c r="J104" s="27"/>
      <c r="K104" s="27"/>
      <c r="L104" s="27"/>
      <c r="M104" s="27"/>
      <c r="N104" s="27"/>
      <c r="O104" s="27"/>
      <c r="P104" s="27"/>
    </row>
    <row r="105" spans="1:16">
      <c r="A105" s="30">
        <v>4</v>
      </c>
      <c r="B105" s="31">
        <v>3</v>
      </c>
      <c r="C105" s="31" t="str" cm="1">
        <f t="array" ref="C105">INDEX($P$5:$P$7,B105)</f>
        <v>7:10–8:35 م</v>
      </c>
      <c r="D105" s="31">
        <v>2</v>
      </c>
      <c r="E105" s="31" t="s">
        <v>174</v>
      </c>
      <c r="F105" s="32">
        <v>1</v>
      </c>
      <c r="G105" s="31" t="s">
        <v>800</v>
      </c>
      <c r="H105" s="27"/>
      <c r="I105" s="27"/>
      <c r="J105" s="27"/>
      <c r="K105" s="27"/>
      <c r="L105" s="27"/>
      <c r="M105" s="27"/>
      <c r="N105" s="27"/>
      <c r="O105" s="27"/>
      <c r="P105" s="27"/>
    </row>
    <row r="106" spans="1:16">
      <c r="A106" s="30">
        <v>4</v>
      </c>
      <c r="B106" s="31">
        <v>3</v>
      </c>
      <c r="C106" s="31" t="str" cm="1">
        <f t="array" ref="C106">INDEX($P$5:$P$7,B106)</f>
        <v>7:10–8:35 م</v>
      </c>
      <c r="D106" s="31">
        <v>3</v>
      </c>
      <c r="E106" s="31" t="s">
        <v>174</v>
      </c>
      <c r="F106" s="32">
        <v>1</v>
      </c>
      <c r="G106" s="31" t="s">
        <v>820</v>
      </c>
      <c r="H106" s="27"/>
      <c r="I106" s="27"/>
      <c r="J106" s="27"/>
      <c r="K106" s="27"/>
      <c r="L106" s="27"/>
      <c r="M106" s="27"/>
      <c r="N106" s="27"/>
      <c r="O106" s="27"/>
      <c r="P106" s="27"/>
    </row>
    <row r="107" spans="1:16">
      <c r="A107" s="30">
        <v>4</v>
      </c>
      <c r="B107" s="31">
        <v>3</v>
      </c>
      <c r="C107" s="31" t="str" cm="1">
        <f t="array" ref="C107">INDEX($P$5:$P$7,B107)</f>
        <v>7:10–8:35 م</v>
      </c>
      <c r="D107" s="31">
        <v>4</v>
      </c>
      <c r="E107" s="31" t="s">
        <v>174</v>
      </c>
      <c r="F107" s="32">
        <v>1</v>
      </c>
      <c r="G107" s="31" t="s">
        <v>722</v>
      </c>
      <c r="H107" s="27"/>
      <c r="I107" s="27"/>
      <c r="J107" s="27"/>
      <c r="K107" s="27"/>
      <c r="L107" s="27"/>
      <c r="M107" s="27"/>
      <c r="N107" s="27"/>
      <c r="O107" s="27"/>
      <c r="P107" s="27"/>
    </row>
    <row r="108" spans="1:16">
      <c r="A108" s="30">
        <v>4</v>
      </c>
      <c r="B108" s="31">
        <v>3</v>
      </c>
      <c r="C108" s="31" t="str" cm="1">
        <f t="array" ref="C108">INDEX($P$5:$P$7,B108)</f>
        <v>7:10–8:35 م</v>
      </c>
      <c r="D108" s="31">
        <v>5</v>
      </c>
      <c r="E108" s="31" t="s">
        <v>174</v>
      </c>
      <c r="F108" s="32">
        <v>1</v>
      </c>
      <c r="G108" s="31" t="s">
        <v>673</v>
      </c>
      <c r="H108" s="27"/>
      <c r="I108" s="27"/>
      <c r="J108" s="27"/>
      <c r="K108" s="27"/>
      <c r="L108" s="27"/>
      <c r="M108" s="27"/>
      <c r="N108" s="27"/>
      <c r="O108" s="27"/>
      <c r="P108" s="27"/>
    </row>
    <row r="109" spans="1:16">
      <c r="A109" s="30">
        <v>4</v>
      </c>
      <c r="B109" s="31">
        <v>3</v>
      </c>
      <c r="C109" s="31" t="str" cm="1">
        <f t="array" ref="C109">INDEX($P$5:$P$7,B109)</f>
        <v>7:10–8:35 م</v>
      </c>
      <c r="D109" s="31">
        <v>6</v>
      </c>
      <c r="E109" s="31" t="s">
        <v>174</v>
      </c>
      <c r="F109" s="32">
        <v>1</v>
      </c>
      <c r="G109" s="31" t="s">
        <v>662</v>
      </c>
      <c r="H109" s="27"/>
      <c r="I109" s="27"/>
      <c r="J109" s="27"/>
      <c r="K109" s="27"/>
      <c r="L109" s="27"/>
      <c r="M109" s="27"/>
      <c r="N109" s="27"/>
      <c r="O109" s="27"/>
      <c r="P109" s="27"/>
    </row>
    <row r="110" spans="1:16">
      <c r="A110" s="30">
        <v>4</v>
      </c>
      <c r="B110" s="31">
        <v>3</v>
      </c>
      <c r="C110" s="31" t="str" cm="1">
        <f t="array" ref="C110">INDEX($P$5:$P$7,B110)</f>
        <v>7:10–8:35 م</v>
      </c>
      <c r="D110" s="31">
        <v>7</v>
      </c>
      <c r="E110" s="31" t="s">
        <v>174</v>
      </c>
      <c r="F110" s="32">
        <v>1</v>
      </c>
      <c r="G110" s="31" t="s">
        <v>655</v>
      </c>
      <c r="H110" s="27"/>
      <c r="I110" s="27"/>
      <c r="J110" s="27"/>
      <c r="K110" s="27"/>
      <c r="L110" s="27"/>
      <c r="M110" s="27"/>
      <c r="N110" s="27"/>
      <c r="O110" s="27"/>
      <c r="P110" s="27"/>
    </row>
    <row r="111" spans="1:16">
      <c r="A111" s="30">
        <v>4</v>
      </c>
      <c r="B111" s="31">
        <v>3</v>
      </c>
      <c r="C111" s="31" t="str" cm="1">
        <f t="array" ref="C111">INDEX($P$5:$P$7,B111)</f>
        <v>7:10–8:35 م</v>
      </c>
      <c r="D111" s="31">
        <v>8</v>
      </c>
      <c r="E111" s="31" t="s">
        <v>174</v>
      </c>
      <c r="F111" s="32">
        <v>1</v>
      </c>
      <c r="G111" s="31" t="s">
        <v>650</v>
      </c>
      <c r="H111" s="27"/>
      <c r="I111" s="27"/>
      <c r="J111" s="27"/>
      <c r="K111" s="27"/>
      <c r="L111" s="27"/>
      <c r="M111" s="27"/>
      <c r="N111" s="27"/>
      <c r="O111" s="27"/>
      <c r="P111" s="27"/>
    </row>
    <row r="112" spans="1:16">
      <c r="A112" s="30">
        <v>4</v>
      </c>
      <c r="B112" s="31">
        <v>3</v>
      </c>
      <c r="C112" s="31" t="str" cm="1">
        <f t="array" ref="C112">INDEX($P$5:$P$7,B112)</f>
        <v>7:10–8:35 م</v>
      </c>
      <c r="D112" s="31">
        <v>9</v>
      </c>
      <c r="E112" s="31" t="s">
        <v>174</v>
      </c>
      <c r="F112" s="32">
        <v>1</v>
      </c>
      <c r="G112" s="31" t="s">
        <v>640</v>
      </c>
      <c r="H112" s="27"/>
      <c r="I112" s="27"/>
      <c r="J112" s="27"/>
      <c r="K112" s="27"/>
      <c r="L112" s="27"/>
      <c r="M112" s="27"/>
      <c r="N112" s="27"/>
      <c r="O112" s="27"/>
      <c r="P112" s="27"/>
    </row>
    <row r="113" spans="1:16">
      <c r="A113" s="30">
        <v>5</v>
      </c>
      <c r="B113" s="31">
        <v>1</v>
      </c>
      <c r="C113" s="31" t="str" cm="1">
        <f t="array" ref="C113">INDEX($P$5:$P$7,B113)</f>
        <v>4:00–5:25 م</v>
      </c>
      <c r="D113" s="31">
        <v>1</v>
      </c>
      <c r="E113" s="31" t="s">
        <v>19</v>
      </c>
      <c r="F113" s="32">
        <v>1</v>
      </c>
      <c r="G113" s="31" t="s">
        <v>136</v>
      </c>
      <c r="H113" s="27"/>
      <c r="I113" s="27"/>
      <c r="J113" s="27"/>
      <c r="K113" s="27"/>
      <c r="L113" s="27"/>
      <c r="M113" s="27"/>
      <c r="N113" s="27"/>
      <c r="O113" s="27"/>
      <c r="P113" s="27"/>
    </row>
    <row r="114" spans="1:16">
      <c r="A114" s="30">
        <v>5</v>
      </c>
      <c r="B114" s="31">
        <v>1</v>
      </c>
      <c r="C114" s="31" t="str" cm="1">
        <f t="array" ref="C114">INDEX($P$5:$P$7,B114)</f>
        <v>4:00–5:25 م</v>
      </c>
      <c r="D114" s="31">
        <v>2</v>
      </c>
      <c r="E114" s="31" t="s">
        <v>19</v>
      </c>
      <c r="F114" s="32">
        <v>1</v>
      </c>
      <c r="G114" s="31" t="s">
        <v>137</v>
      </c>
      <c r="H114" s="27"/>
      <c r="I114" s="27"/>
      <c r="J114" s="27"/>
      <c r="K114" s="27"/>
      <c r="L114" s="27"/>
      <c r="M114" s="27"/>
      <c r="N114" s="27"/>
      <c r="O114" s="27"/>
      <c r="P114" s="27"/>
    </row>
    <row r="115" spans="1:16">
      <c r="A115" s="30">
        <v>5</v>
      </c>
      <c r="B115" s="31">
        <v>1</v>
      </c>
      <c r="C115" s="31" t="str" cm="1">
        <f t="array" ref="C115">INDEX($P$5:$P$7,B115)</f>
        <v>4:00–5:25 م</v>
      </c>
      <c r="D115" s="31">
        <v>3</v>
      </c>
      <c r="E115" s="31" t="s">
        <v>19</v>
      </c>
      <c r="F115" s="32">
        <v>1</v>
      </c>
      <c r="G115" s="31" t="s">
        <v>177</v>
      </c>
      <c r="H115" s="27"/>
      <c r="I115" s="27"/>
      <c r="J115" s="27"/>
      <c r="K115" s="27"/>
      <c r="L115" s="27"/>
      <c r="M115" s="27"/>
      <c r="N115" s="27"/>
      <c r="O115" s="27"/>
      <c r="P115" s="27"/>
    </row>
    <row r="116" spans="1:16">
      <c r="A116" s="30">
        <v>5</v>
      </c>
      <c r="B116" s="31">
        <v>1</v>
      </c>
      <c r="C116" s="31" t="str" cm="1">
        <f t="array" ref="C116">INDEX($P$5:$P$7,B116)</f>
        <v>4:00–5:25 م</v>
      </c>
      <c r="D116" s="31">
        <v>4</v>
      </c>
      <c r="E116" s="31" t="s">
        <v>19</v>
      </c>
      <c r="F116" s="32">
        <v>1</v>
      </c>
      <c r="G116" s="31" t="s">
        <v>192</v>
      </c>
      <c r="H116" s="27"/>
      <c r="I116" s="27"/>
      <c r="J116" s="27"/>
      <c r="K116" s="27"/>
      <c r="L116" s="27"/>
      <c r="M116" s="27"/>
      <c r="N116" s="27"/>
      <c r="O116" s="27"/>
      <c r="P116" s="27"/>
    </row>
    <row r="117" spans="1:16">
      <c r="A117" s="30">
        <v>5</v>
      </c>
      <c r="B117" s="31">
        <v>1</v>
      </c>
      <c r="C117" s="31" t="str" cm="1">
        <f t="array" ref="C117">INDEX($P$5:$P$7,B117)</f>
        <v>4:00–5:25 م</v>
      </c>
      <c r="D117" s="31">
        <v>5</v>
      </c>
      <c r="E117" s="31" t="s">
        <v>19</v>
      </c>
      <c r="F117" s="32">
        <v>1</v>
      </c>
      <c r="G117" s="31" t="s">
        <v>72</v>
      </c>
      <c r="H117" s="27"/>
      <c r="I117" s="27"/>
      <c r="J117" s="27"/>
      <c r="K117" s="27"/>
      <c r="L117" s="27"/>
      <c r="M117" s="27"/>
      <c r="N117" s="27"/>
      <c r="O117" s="27"/>
      <c r="P117" s="27"/>
    </row>
    <row r="118" spans="1:16">
      <c r="A118" s="30">
        <v>5</v>
      </c>
      <c r="B118" s="31">
        <v>1</v>
      </c>
      <c r="C118" s="31" t="str" cm="1">
        <f t="array" ref="C118">INDEX($P$5:$P$7,B118)</f>
        <v>4:00–5:25 م</v>
      </c>
      <c r="D118" s="31">
        <v>6</v>
      </c>
      <c r="E118" s="31" t="s">
        <v>19</v>
      </c>
      <c r="F118" s="32">
        <v>1</v>
      </c>
      <c r="G118" s="31" t="s">
        <v>70</v>
      </c>
      <c r="H118" s="27"/>
      <c r="I118" s="27"/>
      <c r="J118" s="27"/>
      <c r="K118" s="27"/>
      <c r="L118" s="27"/>
      <c r="M118" s="27"/>
      <c r="N118" s="27"/>
      <c r="O118" s="27"/>
      <c r="P118" s="27"/>
    </row>
    <row r="119" spans="1:16">
      <c r="A119" s="30">
        <v>5</v>
      </c>
      <c r="B119" s="31">
        <v>1</v>
      </c>
      <c r="C119" s="31" t="str" cm="1">
        <f t="array" ref="C119">INDEX($P$5:$P$7,B119)</f>
        <v>4:00–5:25 م</v>
      </c>
      <c r="D119" s="31">
        <v>7</v>
      </c>
      <c r="E119" s="31" t="s">
        <v>19</v>
      </c>
      <c r="F119" s="32">
        <v>1</v>
      </c>
      <c r="G119" s="31" t="s">
        <v>60</v>
      </c>
      <c r="H119" s="27"/>
      <c r="I119" s="27"/>
      <c r="J119" s="27"/>
      <c r="K119" s="27"/>
      <c r="L119" s="27"/>
      <c r="M119" s="27"/>
      <c r="N119" s="27"/>
      <c r="O119" s="27"/>
      <c r="P119" s="27"/>
    </row>
    <row r="120" spans="1:16">
      <c r="A120" s="30">
        <v>5</v>
      </c>
      <c r="B120" s="31">
        <v>1</v>
      </c>
      <c r="C120" s="31" t="str" cm="1">
        <f t="array" ref="C120">INDEX($P$5:$P$7,B120)</f>
        <v>4:00–5:25 م</v>
      </c>
      <c r="D120" s="31">
        <v>8</v>
      </c>
      <c r="E120" s="31" t="s">
        <v>19</v>
      </c>
      <c r="F120" s="32">
        <v>1</v>
      </c>
      <c r="G120" s="31" t="s">
        <v>51</v>
      </c>
      <c r="H120" s="27"/>
      <c r="I120" s="27"/>
      <c r="J120" s="27"/>
      <c r="K120" s="27"/>
      <c r="L120" s="27"/>
      <c r="M120" s="27"/>
      <c r="N120" s="27"/>
      <c r="O120" s="27"/>
      <c r="P120" s="27"/>
    </row>
    <row r="121" spans="1:16">
      <c r="A121" s="30">
        <v>5</v>
      </c>
      <c r="B121" s="31">
        <v>1</v>
      </c>
      <c r="C121" s="31" t="str" cm="1">
        <f t="array" ref="C121">INDEX($P$5:$P$7,B121)</f>
        <v>4:00–5:25 م</v>
      </c>
      <c r="D121" s="31">
        <v>9</v>
      </c>
      <c r="E121" s="31" t="s">
        <v>19</v>
      </c>
      <c r="F121" s="32">
        <v>1</v>
      </c>
      <c r="G121" s="31" t="s">
        <v>44</v>
      </c>
      <c r="H121" s="27"/>
      <c r="I121" s="27"/>
      <c r="J121" s="27"/>
      <c r="K121" s="27"/>
      <c r="L121" s="27"/>
      <c r="M121" s="27"/>
      <c r="N121" s="27"/>
      <c r="O121" s="27"/>
      <c r="P121" s="27"/>
    </row>
    <row r="122" spans="1:16">
      <c r="A122" s="30">
        <v>5</v>
      </c>
      <c r="B122" s="31">
        <v>2</v>
      </c>
      <c r="C122" s="31" t="str" cm="1">
        <f t="array" ref="C122">INDEX($P$5:$P$7,B122)</f>
        <v>5:35–7:00 م</v>
      </c>
      <c r="D122" s="31">
        <v>1</v>
      </c>
      <c r="E122" s="31" t="s">
        <v>95</v>
      </c>
      <c r="F122" s="32">
        <v>1</v>
      </c>
      <c r="G122" s="31" t="s">
        <v>431</v>
      </c>
      <c r="H122" s="27"/>
      <c r="I122" s="27"/>
      <c r="J122" s="27"/>
      <c r="K122" s="27"/>
      <c r="L122" s="27"/>
      <c r="M122" s="27"/>
      <c r="N122" s="27"/>
      <c r="O122" s="27"/>
      <c r="P122" s="27"/>
    </row>
    <row r="123" spans="1:16">
      <c r="A123" s="30">
        <v>5</v>
      </c>
      <c r="B123" s="31">
        <v>2</v>
      </c>
      <c r="C123" s="31" t="str" cm="1">
        <f t="array" ref="C123">INDEX($P$5:$P$7,B123)</f>
        <v>5:35–7:00 م</v>
      </c>
      <c r="D123" s="31">
        <v>2</v>
      </c>
      <c r="E123" s="31" t="s">
        <v>95</v>
      </c>
      <c r="F123" s="32">
        <v>1</v>
      </c>
      <c r="G123" s="31" t="s">
        <v>450</v>
      </c>
      <c r="H123" s="27"/>
      <c r="I123" s="27"/>
      <c r="J123" s="27"/>
      <c r="K123" s="27"/>
      <c r="L123" s="27"/>
      <c r="M123" s="27"/>
      <c r="N123" s="27"/>
      <c r="O123" s="27"/>
      <c r="P123" s="27"/>
    </row>
    <row r="124" spans="1:16">
      <c r="A124" s="30">
        <v>5</v>
      </c>
      <c r="B124" s="31">
        <v>2</v>
      </c>
      <c r="C124" s="31" t="str" cm="1">
        <f t="array" ref="C124">INDEX($P$5:$P$7,B124)</f>
        <v>5:35–7:00 م</v>
      </c>
      <c r="D124" s="31">
        <v>3</v>
      </c>
      <c r="E124" s="31" t="s">
        <v>95</v>
      </c>
      <c r="F124" s="32">
        <v>1</v>
      </c>
      <c r="G124" s="31" t="s">
        <v>459</v>
      </c>
      <c r="H124" s="27"/>
      <c r="I124" s="27"/>
      <c r="J124" s="27"/>
      <c r="K124" s="27"/>
      <c r="L124" s="27"/>
      <c r="M124" s="27"/>
      <c r="N124" s="27"/>
      <c r="O124" s="27"/>
      <c r="P124" s="27"/>
    </row>
    <row r="125" spans="1:16">
      <c r="A125" s="30">
        <v>5</v>
      </c>
      <c r="B125" s="31">
        <v>2</v>
      </c>
      <c r="C125" s="31" t="str" cm="1">
        <f t="array" ref="C125">INDEX($P$5:$P$7,B125)</f>
        <v>5:35–7:00 م</v>
      </c>
      <c r="D125" s="31">
        <v>4</v>
      </c>
      <c r="E125" s="31" t="s">
        <v>95</v>
      </c>
      <c r="F125" s="32">
        <v>1</v>
      </c>
      <c r="G125" s="31" t="s">
        <v>488</v>
      </c>
      <c r="H125" s="27"/>
      <c r="I125" s="27"/>
      <c r="J125" s="27"/>
      <c r="K125" s="27"/>
      <c r="L125" s="27"/>
      <c r="M125" s="27"/>
      <c r="N125" s="27"/>
      <c r="O125" s="27"/>
      <c r="P125" s="27"/>
    </row>
    <row r="126" spans="1:16">
      <c r="A126" s="30">
        <v>5</v>
      </c>
      <c r="B126" s="31">
        <v>2</v>
      </c>
      <c r="C126" s="31" t="str" cm="1">
        <f t="array" ref="C126">INDEX($P$5:$P$7,B126)</f>
        <v>5:35–7:00 م</v>
      </c>
      <c r="D126" s="31">
        <v>5</v>
      </c>
      <c r="E126" s="31" t="s">
        <v>95</v>
      </c>
      <c r="F126" s="32">
        <v>1</v>
      </c>
      <c r="G126" s="31" t="s">
        <v>382</v>
      </c>
      <c r="H126" s="27"/>
      <c r="I126" s="27"/>
      <c r="J126" s="27"/>
      <c r="K126" s="27"/>
      <c r="L126" s="27"/>
      <c r="M126" s="27"/>
      <c r="N126" s="27"/>
      <c r="O126" s="27"/>
      <c r="P126" s="27"/>
    </row>
    <row r="127" spans="1:16">
      <c r="A127" s="30">
        <v>5</v>
      </c>
      <c r="B127" s="31">
        <v>2</v>
      </c>
      <c r="C127" s="31" t="str" cm="1">
        <f t="array" ref="C127">INDEX($P$5:$P$7,B127)</f>
        <v>5:35–7:00 م</v>
      </c>
      <c r="D127" s="31">
        <v>6</v>
      </c>
      <c r="E127" s="31" t="s">
        <v>95</v>
      </c>
      <c r="F127" s="32">
        <v>1</v>
      </c>
      <c r="G127" s="31" t="s">
        <v>383</v>
      </c>
      <c r="H127" s="27"/>
      <c r="I127" s="27"/>
      <c r="J127" s="27"/>
      <c r="K127" s="27"/>
      <c r="L127" s="27"/>
      <c r="M127" s="27"/>
      <c r="N127" s="27"/>
      <c r="O127" s="27"/>
      <c r="P127" s="27"/>
    </row>
    <row r="128" spans="1:16">
      <c r="A128" s="30">
        <v>5</v>
      </c>
      <c r="B128" s="31">
        <v>2</v>
      </c>
      <c r="C128" s="31" t="str" cm="1">
        <f t="array" ref="C128">INDEX($P$5:$P$7,B128)</f>
        <v>5:35–7:00 م</v>
      </c>
      <c r="D128" s="31">
        <v>7</v>
      </c>
      <c r="E128" s="31" t="s">
        <v>95</v>
      </c>
      <c r="F128" s="32">
        <v>1</v>
      </c>
      <c r="G128" s="31" t="s">
        <v>321</v>
      </c>
      <c r="H128" s="27"/>
      <c r="I128" s="27"/>
      <c r="J128" s="27"/>
      <c r="K128" s="27"/>
      <c r="L128" s="27"/>
      <c r="M128" s="27"/>
      <c r="N128" s="27"/>
      <c r="O128" s="27"/>
      <c r="P128" s="27"/>
    </row>
    <row r="129" spans="1:16">
      <c r="A129" s="30">
        <v>5</v>
      </c>
      <c r="B129" s="31">
        <v>2</v>
      </c>
      <c r="C129" s="31" t="str" cm="1">
        <f t="array" ref="C129">INDEX($P$5:$P$7,B129)</f>
        <v>5:35–7:00 م</v>
      </c>
      <c r="D129" s="31">
        <v>8</v>
      </c>
      <c r="E129" s="31" t="s">
        <v>95</v>
      </c>
      <c r="F129" s="32">
        <v>1</v>
      </c>
      <c r="G129" s="31" t="s">
        <v>318</v>
      </c>
      <c r="H129" s="27"/>
      <c r="I129" s="27"/>
      <c r="J129" s="27"/>
      <c r="K129" s="27"/>
      <c r="L129" s="27"/>
      <c r="M129" s="27"/>
      <c r="N129" s="27"/>
      <c r="O129" s="27"/>
      <c r="P129" s="27"/>
    </row>
    <row r="130" spans="1:16">
      <c r="A130" s="30">
        <v>5</v>
      </c>
      <c r="B130" s="31">
        <v>2</v>
      </c>
      <c r="C130" s="31" t="str" cm="1">
        <f t="array" ref="C130">INDEX($P$5:$P$7,B130)</f>
        <v>5:35–7:00 م</v>
      </c>
      <c r="D130" s="31">
        <v>9</v>
      </c>
      <c r="E130" s="31" t="s">
        <v>95</v>
      </c>
      <c r="F130" s="32">
        <v>1</v>
      </c>
      <c r="G130" s="31" t="s">
        <v>306</v>
      </c>
      <c r="H130" s="27"/>
      <c r="I130" s="27"/>
      <c r="J130" s="27"/>
      <c r="K130" s="27"/>
      <c r="L130" s="27"/>
      <c r="M130" s="27"/>
      <c r="N130" s="27"/>
      <c r="O130" s="27"/>
      <c r="P130" s="27"/>
    </row>
    <row r="131" spans="1:16">
      <c r="A131" s="30">
        <v>5</v>
      </c>
      <c r="B131" s="31">
        <v>3</v>
      </c>
      <c r="C131" s="31" t="str" cm="1">
        <f t="array" ref="C131">INDEX($P$5:$P$7,B131)</f>
        <v>7:10–8:35 م</v>
      </c>
      <c r="D131" s="31">
        <v>1</v>
      </c>
      <c r="E131" s="31" t="s">
        <v>174</v>
      </c>
      <c r="F131" s="32">
        <v>1</v>
      </c>
      <c r="G131" s="31" t="s">
        <v>771</v>
      </c>
      <c r="H131" s="27"/>
      <c r="I131" s="27"/>
      <c r="J131" s="27"/>
      <c r="K131" s="27"/>
      <c r="L131" s="27"/>
      <c r="M131" s="27"/>
      <c r="N131" s="27"/>
      <c r="O131" s="27"/>
      <c r="P131" s="27"/>
    </row>
    <row r="132" spans="1:16">
      <c r="A132" s="30">
        <v>5</v>
      </c>
      <c r="B132" s="31">
        <v>3</v>
      </c>
      <c r="C132" s="31" t="str" cm="1">
        <f t="array" ref="C132">INDEX($P$5:$P$7,B132)</f>
        <v>7:10–8:35 م</v>
      </c>
      <c r="D132" s="31">
        <v>2</v>
      </c>
      <c r="E132" s="31" t="s">
        <v>174</v>
      </c>
      <c r="F132" s="32">
        <v>1</v>
      </c>
      <c r="G132" s="31" t="s">
        <v>773</v>
      </c>
      <c r="H132" s="27"/>
      <c r="I132" s="27"/>
      <c r="J132" s="27"/>
      <c r="K132" s="27"/>
      <c r="L132" s="27"/>
      <c r="M132" s="27"/>
      <c r="N132" s="27"/>
      <c r="O132" s="27"/>
      <c r="P132" s="27"/>
    </row>
    <row r="133" spans="1:16">
      <c r="A133" s="30">
        <v>5</v>
      </c>
      <c r="B133" s="31">
        <v>3</v>
      </c>
      <c r="C133" s="31" t="str" cm="1">
        <f t="array" ref="C133">INDEX($P$5:$P$7,B133)</f>
        <v>7:10–8:35 م</v>
      </c>
      <c r="D133" s="31">
        <v>3</v>
      </c>
      <c r="E133" s="31" t="s">
        <v>174</v>
      </c>
      <c r="F133" s="32">
        <v>1</v>
      </c>
      <c r="G133" s="31" t="s">
        <v>801</v>
      </c>
      <c r="H133" s="27"/>
      <c r="I133" s="27"/>
      <c r="J133" s="27"/>
      <c r="K133" s="27"/>
      <c r="L133" s="27"/>
      <c r="M133" s="27"/>
      <c r="N133" s="27"/>
      <c r="O133" s="27"/>
      <c r="P133" s="27"/>
    </row>
    <row r="134" spans="1:16">
      <c r="A134" s="30">
        <v>5</v>
      </c>
      <c r="B134" s="31">
        <v>3</v>
      </c>
      <c r="C134" s="31" t="str" cm="1">
        <f t="array" ref="C134">INDEX($P$5:$P$7,B134)</f>
        <v>7:10–8:35 م</v>
      </c>
      <c r="D134" s="31">
        <v>4</v>
      </c>
      <c r="E134" s="31" t="s">
        <v>174</v>
      </c>
      <c r="F134" s="32">
        <v>1</v>
      </c>
      <c r="G134" s="31" t="s">
        <v>821</v>
      </c>
      <c r="H134" s="27"/>
      <c r="I134" s="27"/>
      <c r="J134" s="27"/>
      <c r="K134" s="27"/>
      <c r="L134" s="27"/>
      <c r="M134" s="27"/>
      <c r="N134" s="27"/>
      <c r="O134" s="27"/>
      <c r="P134" s="27"/>
    </row>
    <row r="135" spans="1:16">
      <c r="A135" s="30">
        <v>5</v>
      </c>
      <c r="B135" s="31">
        <v>3</v>
      </c>
      <c r="C135" s="31" t="str" cm="1">
        <f t="array" ref="C135">INDEX($P$5:$P$7,B135)</f>
        <v>7:10–8:35 م</v>
      </c>
      <c r="D135" s="31">
        <v>5</v>
      </c>
      <c r="E135" s="31" t="s">
        <v>174</v>
      </c>
      <c r="F135" s="32">
        <v>1</v>
      </c>
      <c r="G135" s="31" t="s">
        <v>725</v>
      </c>
      <c r="H135" s="27"/>
      <c r="I135" s="27"/>
      <c r="J135" s="27"/>
      <c r="K135" s="27"/>
      <c r="L135" s="27"/>
      <c r="M135" s="27"/>
      <c r="N135" s="27"/>
      <c r="O135" s="27"/>
      <c r="P135" s="27"/>
    </row>
    <row r="136" spans="1:16">
      <c r="A136" s="30">
        <v>5</v>
      </c>
      <c r="B136" s="31">
        <v>3</v>
      </c>
      <c r="C136" s="31" t="str" cm="1">
        <f t="array" ref="C136">INDEX($P$5:$P$7,B136)</f>
        <v>7:10–8:35 م</v>
      </c>
      <c r="D136" s="31">
        <v>6</v>
      </c>
      <c r="E136" s="31" t="s">
        <v>174</v>
      </c>
      <c r="F136" s="32">
        <v>1</v>
      </c>
      <c r="G136" s="31" t="s">
        <v>664</v>
      </c>
      <c r="H136" s="27"/>
      <c r="I136" s="27"/>
      <c r="J136" s="27"/>
      <c r="K136" s="27"/>
      <c r="L136" s="27"/>
      <c r="M136" s="27"/>
      <c r="N136" s="27"/>
      <c r="O136" s="27"/>
      <c r="P136" s="27"/>
    </row>
    <row r="137" spans="1:16">
      <c r="A137" s="30">
        <v>5</v>
      </c>
      <c r="B137" s="31">
        <v>3</v>
      </c>
      <c r="C137" s="31" t="str" cm="1">
        <f t="array" ref="C137">INDEX($P$5:$P$7,B137)</f>
        <v>7:10–8:35 م</v>
      </c>
      <c r="D137" s="31">
        <v>7</v>
      </c>
      <c r="E137" s="31" t="s">
        <v>174</v>
      </c>
      <c r="F137" s="32">
        <v>1</v>
      </c>
      <c r="G137" s="31" t="s">
        <v>651</v>
      </c>
      <c r="H137" s="27"/>
      <c r="I137" s="27"/>
      <c r="J137" s="27"/>
      <c r="K137" s="27"/>
      <c r="L137" s="27"/>
      <c r="M137" s="27"/>
      <c r="N137" s="27"/>
      <c r="O137" s="27"/>
      <c r="P137" s="27"/>
    </row>
    <row r="138" spans="1:16">
      <c r="A138" s="30">
        <v>5</v>
      </c>
      <c r="B138" s="31">
        <v>3</v>
      </c>
      <c r="C138" s="31" t="str" cm="1">
        <f t="array" ref="C138">INDEX($P$5:$P$7,B138)</f>
        <v>7:10–8:35 م</v>
      </c>
      <c r="D138" s="31">
        <v>8</v>
      </c>
      <c r="E138" s="31" t="s">
        <v>174</v>
      </c>
      <c r="F138" s="32">
        <v>1</v>
      </c>
      <c r="G138" s="31" t="s">
        <v>641</v>
      </c>
      <c r="H138" s="27"/>
      <c r="I138" s="27"/>
      <c r="J138" s="27"/>
      <c r="K138" s="27"/>
      <c r="L138" s="27"/>
      <c r="M138" s="27"/>
      <c r="N138" s="27"/>
      <c r="O138" s="27"/>
      <c r="P138" s="27"/>
    </row>
    <row r="139" spans="1:16">
      <c r="A139" s="30">
        <v>5</v>
      </c>
      <c r="B139" s="31">
        <v>3</v>
      </c>
      <c r="C139" s="31" t="str" cm="1">
        <f t="array" ref="C139">INDEX($P$5:$P$7,B139)</f>
        <v>7:10–8:35 م</v>
      </c>
      <c r="D139" s="31">
        <v>9</v>
      </c>
      <c r="E139" s="31" t="s">
        <v>174</v>
      </c>
      <c r="F139" s="32">
        <v>1</v>
      </c>
      <c r="G139" s="31" t="s">
        <v>631</v>
      </c>
      <c r="H139" s="27"/>
      <c r="I139" s="27"/>
      <c r="J139" s="27"/>
      <c r="K139" s="27"/>
      <c r="L139" s="27"/>
      <c r="M139" s="27"/>
      <c r="N139" s="27"/>
      <c r="O139" s="27"/>
      <c r="P139" s="27"/>
    </row>
    <row r="140" spans="1:16">
      <c r="A140" s="30">
        <v>6</v>
      </c>
      <c r="B140" s="31">
        <v>1</v>
      </c>
      <c r="C140" s="31" t="str" cm="1">
        <f t="array" ref="C140">INDEX($P$5:$P$7,B140)</f>
        <v>4:00–5:25 م</v>
      </c>
      <c r="D140" s="31">
        <v>1</v>
      </c>
      <c r="E140" s="31" t="s">
        <v>19</v>
      </c>
      <c r="F140" s="32">
        <v>1</v>
      </c>
      <c r="G140" s="31" t="s">
        <v>139</v>
      </c>
      <c r="H140" s="27"/>
      <c r="I140" s="27"/>
      <c r="J140" s="27"/>
      <c r="K140" s="27"/>
      <c r="L140" s="27"/>
      <c r="M140" s="27"/>
      <c r="N140" s="27"/>
      <c r="O140" s="27"/>
      <c r="P140" s="27"/>
    </row>
    <row r="141" spans="1:16">
      <c r="A141" s="30">
        <v>6</v>
      </c>
      <c r="B141" s="31">
        <v>1</v>
      </c>
      <c r="C141" s="31" t="str" cm="1">
        <f t="array" ref="C141">INDEX($P$5:$P$7,B141)</f>
        <v>4:00–5:25 م</v>
      </c>
      <c r="D141" s="31">
        <v>2</v>
      </c>
      <c r="E141" s="31" t="s">
        <v>19</v>
      </c>
      <c r="F141" s="32">
        <v>1</v>
      </c>
      <c r="G141" s="31" t="s">
        <v>120</v>
      </c>
      <c r="H141" s="27"/>
      <c r="I141" s="27"/>
      <c r="J141" s="27"/>
      <c r="K141" s="27"/>
      <c r="L141" s="27"/>
      <c r="M141" s="27"/>
      <c r="N141" s="27"/>
      <c r="O141" s="27"/>
      <c r="P141" s="27"/>
    </row>
    <row r="142" spans="1:16">
      <c r="A142" s="30">
        <v>6</v>
      </c>
      <c r="B142" s="31">
        <v>1</v>
      </c>
      <c r="C142" s="31" t="str" cm="1">
        <f t="array" ref="C142">INDEX($P$5:$P$7,B142)</f>
        <v>4:00–5:25 م</v>
      </c>
      <c r="D142" s="31">
        <v>3</v>
      </c>
      <c r="E142" s="31" t="s">
        <v>19</v>
      </c>
      <c r="F142" s="32">
        <v>1</v>
      </c>
      <c r="G142" s="31" t="s">
        <v>140</v>
      </c>
      <c r="H142" s="27"/>
      <c r="I142" s="27"/>
      <c r="J142" s="27"/>
      <c r="K142" s="27"/>
      <c r="L142" s="27"/>
      <c r="M142" s="27"/>
      <c r="N142" s="27"/>
      <c r="O142" s="27"/>
      <c r="P142" s="27"/>
    </row>
    <row r="143" spans="1:16">
      <c r="A143" s="30">
        <v>6</v>
      </c>
      <c r="B143" s="31">
        <v>1</v>
      </c>
      <c r="C143" s="31" t="str" cm="1">
        <f t="array" ref="C143">INDEX($P$5:$P$7,B143)</f>
        <v>4:00–5:25 م</v>
      </c>
      <c r="D143" s="31">
        <v>4</v>
      </c>
      <c r="E143" s="31" t="s">
        <v>19</v>
      </c>
      <c r="F143" s="32">
        <v>1</v>
      </c>
      <c r="G143" s="31" t="s">
        <v>193</v>
      </c>
      <c r="H143" s="27"/>
      <c r="I143" s="27"/>
      <c r="J143" s="27"/>
      <c r="K143" s="27"/>
      <c r="L143" s="27"/>
      <c r="M143" s="27"/>
      <c r="N143" s="27"/>
      <c r="O143" s="27"/>
      <c r="P143" s="27"/>
    </row>
    <row r="144" spans="1:16">
      <c r="A144" s="30">
        <v>6</v>
      </c>
      <c r="B144" s="31">
        <v>1</v>
      </c>
      <c r="C144" s="31" t="str" cm="1">
        <f t="array" ref="C144">INDEX($P$5:$P$7,B144)</f>
        <v>4:00–5:25 م</v>
      </c>
      <c r="D144" s="31">
        <v>5</v>
      </c>
      <c r="E144" s="31" t="s">
        <v>19</v>
      </c>
      <c r="F144" s="32">
        <v>1</v>
      </c>
      <c r="G144" s="31" t="s">
        <v>194</v>
      </c>
      <c r="H144" s="27"/>
      <c r="I144" s="27"/>
      <c r="J144" s="27"/>
      <c r="K144" s="27"/>
      <c r="L144" s="27"/>
      <c r="M144" s="27"/>
      <c r="N144" s="27"/>
      <c r="O144" s="27"/>
      <c r="P144" s="27"/>
    </row>
    <row r="145" spans="1:16">
      <c r="A145" s="30">
        <v>6</v>
      </c>
      <c r="B145" s="31">
        <v>1</v>
      </c>
      <c r="C145" s="31" t="str" cm="1">
        <f t="array" ref="C145">INDEX($P$5:$P$7,B145)</f>
        <v>4:00–5:25 م</v>
      </c>
      <c r="D145" s="31">
        <v>6</v>
      </c>
      <c r="E145" s="31" t="s">
        <v>19</v>
      </c>
      <c r="F145" s="32">
        <v>1</v>
      </c>
      <c r="G145" s="31" t="s">
        <v>53</v>
      </c>
      <c r="H145" s="27"/>
      <c r="I145" s="27"/>
      <c r="J145" s="27"/>
      <c r="K145" s="27"/>
      <c r="L145" s="27"/>
      <c r="M145" s="27"/>
      <c r="N145" s="27"/>
      <c r="O145" s="27"/>
      <c r="P145" s="27"/>
    </row>
    <row r="146" spans="1:16">
      <c r="A146" s="30">
        <v>6</v>
      </c>
      <c r="B146" s="31">
        <v>1</v>
      </c>
      <c r="C146" s="31" t="str" cm="1">
        <f t="array" ref="C146">INDEX($P$5:$P$7,B146)</f>
        <v>4:00–5:25 م</v>
      </c>
      <c r="D146" s="31">
        <v>7</v>
      </c>
      <c r="E146" s="31" t="s">
        <v>19</v>
      </c>
      <c r="F146" s="32">
        <v>1</v>
      </c>
      <c r="G146" s="31" t="s">
        <v>52</v>
      </c>
      <c r="H146" s="27"/>
      <c r="I146" s="27"/>
      <c r="J146" s="27"/>
      <c r="K146" s="27"/>
      <c r="L146" s="27"/>
      <c r="M146" s="27"/>
      <c r="N146" s="27"/>
      <c r="O146" s="27"/>
      <c r="P146" s="27"/>
    </row>
    <row r="147" spans="1:16">
      <c r="A147" s="30">
        <v>6</v>
      </c>
      <c r="B147" s="31">
        <v>1</v>
      </c>
      <c r="C147" s="31" t="str" cm="1">
        <f t="array" ref="C147">INDEX($P$5:$P$7,B147)</f>
        <v>4:00–5:25 م</v>
      </c>
      <c r="D147" s="31">
        <v>8</v>
      </c>
      <c r="E147" s="31" t="s">
        <v>19</v>
      </c>
      <c r="F147" s="32">
        <v>1</v>
      </c>
      <c r="G147" s="31" t="s">
        <v>45</v>
      </c>
      <c r="H147" s="27"/>
      <c r="I147" s="27"/>
      <c r="J147" s="27"/>
      <c r="K147" s="27"/>
      <c r="L147" s="27"/>
      <c r="M147" s="27"/>
      <c r="N147" s="27"/>
      <c r="O147" s="27"/>
      <c r="P147" s="27"/>
    </row>
    <row r="148" spans="1:16">
      <c r="A148" s="30">
        <v>6</v>
      </c>
      <c r="B148" s="31">
        <v>1</v>
      </c>
      <c r="C148" s="31" t="str" cm="1">
        <f t="array" ref="C148">INDEX($P$5:$P$7,B148)</f>
        <v>4:00–5:25 م</v>
      </c>
      <c r="D148" s="31">
        <v>9</v>
      </c>
      <c r="E148" s="31" t="s">
        <v>19</v>
      </c>
      <c r="F148" s="32">
        <v>1</v>
      </c>
      <c r="G148" s="31" t="s">
        <v>31</v>
      </c>
      <c r="H148" s="27"/>
      <c r="I148" s="27"/>
      <c r="J148" s="27"/>
      <c r="K148" s="27"/>
      <c r="L148" s="27"/>
      <c r="M148" s="27"/>
      <c r="N148" s="27"/>
      <c r="O148" s="27"/>
      <c r="P148" s="27"/>
    </row>
    <row r="149" spans="1:16">
      <c r="A149" s="30">
        <v>6</v>
      </c>
      <c r="B149" s="31">
        <v>2</v>
      </c>
      <c r="C149" s="31" t="str" cm="1">
        <f t="array" ref="C149">INDEX($P$5:$P$7,B149)</f>
        <v>5:35–7:00 م</v>
      </c>
      <c r="D149" s="31">
        <v>1</v>
      </c>
      <c r="E149" s="31" t="s">
        <v>95</v>
      </c>
      <c r="F149" s="32">
        <v>1</v>
      </c>
      <c r="G149" s="31" t="s">
        <v>408</v>
      </c>
      <c r="H149" s="27"/>
      <c r="I149" s="27"/>
      <c r="J149" s="27"/>
      <c r="K149" s="27"/>
      <c r="L149" s="27"/>
      <c r="M149" s="27"/>
      <c r="N149" s="27"/>
      <c r="O149" s="27"/>
      <c r="P149" s="27"/>
    </row>
    <row r="150" spans="1:16">
      <c r="A150" s="30">
        <v>6</v>
      </c>
      <c r="B150" s="31">
        <v>2</v>
      </c>
      <c r="C150" s="31" t="str" cm="1">
        <f t="array" ref="C150">INDEX($P$5:$P$7,B150)</f>
        <v>5:35–7:00 م</v>
      </c>
      <c r="D150" s="31">
        <v>2</v>
      </c>
      <c r="E150" s="31" t="s">
        <v>95</v>
      </c>
      <c r="F150" s="32">
        <v>1</v>
      </c>
      <c r="G150" s="31" t="s">
        <v>433</v>
      </c>
      <c r="H150" s="27"/>
      <c r="I150" s="27"/>
      <c r="J150" s="27"/>
      <c r="K150" s="27"/>
      <c r="L150" s="27"/>
      <c r="M150" s="27"/>
      <c r="N150" s="27"/>
      <c r="O150" s="27"/>
      <c r="P150" s="27"/>
    </row>
    <row r="151" spans="1:16">
      <c r="A151" s="30">
        <v>6</v>
      </c>
      <c r="B151" s="31">
        <v>2</v>
      </c>
      <c r="C151" s="31" t="str" cm="1">
        <f t="array" ref="C151">INDEX($P$5:$P$7,B151)</f>
        <v>5:35–7:00 م</v>
      </c>
      <c r="D151" s="31">
        <v>3</v>
      </c>
      <c r="E151" s="31" t="s">
        <v>95</v>
      </c>
      <c r="F151" s="32">
        <v>1</v>
      </c>
      <c r="G151" s="31" t="s">
        <v>451</v>
      </c>
      <c r="H151" s="27"/>
      <c r="I151" s="27"/>
      <c r="J151" s="27"/>
      <c r="K151" s="27"/>
      <c r="L151" s="27"/>
      <c r="M151" s="27"/>
      <c r="N151" s="27"/>
      <c r="O151" s="27"/>
      <c r="P151" s="27"/>
    </row>
    <row r="152" spans="1:16">
      <c r="A152" s="30">
        <v>6</v>
      </c>
      <c r="B152" s="31">
        <v>2</v>
      </c>
      <c r="C152" s="31" t="str" cm="1">
        <f t="array" ref="C152">INDEX($P$5:$P$7,B152)</f>
        <v>5:35–7:00 م</v>
      </c>
      <c r="D152" s="31">
        <v>4</v>
      </c>
      <c r="E152" s="31" t="s">
        <v>95</v>
      </c>
      <c r="F152" s="32">
        <v>1</v>
      </c>
      <c r="G152" s="31" t="s">
        <v>460</v>
      </c>
      <c r="H152" s="27"/>
      <c r="I152" s="27"/>
      <c r="J152" s="27"/>
      <c r="K152" s="27"/>
      <c r="L152" s="27"/>
      <c r="M152" s="27"/>
      <c r="N152" s="27"/>
      <c r="O152" s="27"/>
      <c r="P152" s="27"/>
    </row>
    <row r="153" spans="1:16">
      <c r="A153" s="30">
        <v>6</v>
      </c>
      <c r="B153" s="31">
        <v>2</v>
      </c>
      <c r="C153" s="31" t="str" cm="1">
        <f t="array" ref="C153">INDEX($P$5:$P$7,B153)</f>
        <v>5:35–7:00 م</v>
      </c>
      <c r="D153" s="31">
        <v>5</v>
      </c>
      <c r="E153" s="31" t="s">
        <v>95</v>
      </c>
      <c r="F153" s="32">
        <v>1</v>
      </c>
      <c r="G153" s="31" t="s">
        <v>489</v>
      </c>
      <c r="H153" s="27"/>
      <c r="I153" s="27"/>
      <c r="J153" s="27"/>
      <c r="K153" s="27"/>
      <c r="L153" s="27"/>
      <c r="M153" s="27"/>
      <c r="N153" s="27"/>
      <c r="O153" s="27"/>
      <c r="P153" s="27"/>
    </row>
    <row r="154" spans="1:16">
      <c r="A154" s="30">
        <v>6</v>
      </c>
      <c r="B154" s="31">
        <v>2</v>
      </c>
      <c r="C154" s="31" t="str" cm="1">
        <f t="array" ref="C154">INDEX($P$5:$P$7,B154)</f>
        <v>5:35–7:00 م</v>
      </c>
      <c r="D154" s="31">
        <v>6</v>
      </c>
      <c r="E154" s="31" t="s">
        <v>95</v>
      </c>
      <c r="F154" s="32">
        <v>1</v>
      </c>
      <c r="G154" s="31" t="s">
        <v>388</v>
      </c>
      <c r="H154" s="27"/>
      <c r="I154" s="27"/>
      <c r="J154" s="27"/>
      <c r="K154" s="27"/>
      <c r="L154" s="27"/>
      <c r="M154" s="27"/>
      <c r="N154" s="27"/>
      <c r="O154" s="27"/>
      <c r="P154" s="27"/>
    </row>
    <row r="155" spans="1:16">
      <c r="A155" s="30">
        <v>6</v>
      </c>
      <c r="B155" s="31">
        <v>2</v>
      </c>
      <c r="C155" s="31" t="str" cm="1">
        <f t="array" ref="C155">INDEX($P$5:$P$7,B155)</f>
        <v>5:35–7:00 م</v>
      </c>
      <c r="D155" s="31">
        <v>7</v>
      </c>
      <c r="E155" s="31" t="s">
        <v>95</v>
      </c>
      <c r="F155" s="32">
        <v>1</v>
      </c>
      <c r="G155" s="31" t="s">
        <v>319</v>
      </c>
      <c r="H155" s="27"/>
      <c r="I155" s="27"/>
      <c r="J155" s="27"/>
      <c r="K155" s="27"/>
      <c r="L155" s="27"/>
      <c r="M155" s="27"/>
      <c r="N155" s="27"/>
      <c r="O155" s="27"/>
      <c r="P155" s="27"/>
    </row>
    <row r="156" spans="1:16">
      <c r="A156" s="30">
        <v>6</v>
      </c>
      <c r="B156" s="31">
        <v>2</v>
      </c>
      <c r="C156" s="31" t="str" cm="1">
        <f t="array" ref="C156">INDEX($P$5:$P$7,B156)</f>
        <v>5:35–7:00 م</v>
      </c>
      <c r="D156" s="31">
        <v>8</v>
      </c>
      <c r="E156" s="31" t="s">
        <v>95</v>
      </c>
      <c r="F156" s="32">
        <v>1</v>
      </c>
      <c r="G156" s="31" t="s">
        <v>307</v>
      </c>
      <c r="H156" s="27"/>
      <c r="I156" s="27"/>
      <c r="J156" s="27"/>
      <c r="K156" s="27"/>
      <c r="L156" s="27"/>
      <c r="M156" s="27"/>
      <c r="N156" s="27"/>
      <c r="O156" s="27"/>
      <c r="P156" s="27"/>
    </row>
    <row r="157" spans="1:16">
      <c r="A157" s="30">
        <v>6</v>
      </c>
      <c r="B157" s="31">
        <v>2</v>
      </c>
      <c r="C157" s="31" t="str" cm="1">
        <f t="array" ref="C157">INDEX($P$5:$P$7,B157)</f>
        <v>5:35–7:00 م</v>
      </c>
      <c r="D157" s="31">
        <v>9</v>
      </c>
      <c r="E157" s="31" t="s">
        <v>95</v>
      </c>
      <c r="F157" s="32">
        <v>1</v>
      </c>
      <c r="G157" s="31" t="s">
        <v>299</v>
      </c>
      <c r="H157" s="27"/>
      <c r="I157" s="27"/>
      <c r="J157" s="27"/>
      <c r="K157" s="27"/>
      <c r="L157" s="27"/>
      <c r="M157" s="27"/>
      <c r="N157" s="27"/>
      <c r="O157" s="27"/>
      <c r="P157" s="27"/>
    </row>
    <row r="158" spans="1:16">
      <c r="A158" s="30">
        <v>6</v>
      </c>
      <c r="B158" s="31">
        <v>3</v>
      </c>
      <c r="C158" s="31" t="str" cm="1">
        <f t="array" ref="C158">INDEX($P$5:$P$7,B158)</f>
        <v>7:10–8:35 م</v>
      </c>
      <c r="D158" s="31">
        <v>1</v>
      </c>
      <c r="E158" s="31" t="s">
        <v>174</v>
      </c>
      <c r="F158" s="32">
        <v>1</v>
      </c>
      <c r="G158" s="31" t="s">
        <v>753</v>
      </c>
      <c r="H158" s="27"/>
      <c r="I158" s="27"/>
      <c r="J158" s="27"/>
      <c r="K158" s="27"/>
      <c r="L158" s="27"/>
      <c r="M158" s="27"/>
      <c r="N158" s="27"/>
      <c r="O158" s="27"/>
      <c r="P158" s="27"/>
    </row>
    <row r="159" spans="1:16">
      <c r="A159" s="30">
        <v>6</v>
      </c>
      <c r="B159" s="31">
        <v>3</v>
      </c>
      <c r="C159" s="31" t="str" cm="1">
        <f t="array" ref="C159">INDEX($P$5:$P$7,B159)</f>
        <v>7:10–8:35 م</v>
      </c>
      <c r="D159" s="31">
        <v>2</v>
      </c>
      <c r="E159" s="31" t="s">
        <v>174</v>
      </c>
      <c r="F159" s="32">
        <v>1</v>
      </c>
      <c r="G159" s="31" t="s">
        <v>764</v>
      </c>
      <c r="H159" s="27"/>
      <c r="I159" s="27"/>
      <c r="J159" s="27"/>
      <c r="K159" s="27"/>
      <c r="L159" s="27"/>
      <c r="M159" s="27"/>
      <c r="N159" s="27"/>
      <c r="O159" s="27"/>
      <c r="P159" s="27"/>
    </row>
    <row r="160" spans="1:16">
      <c r="A160" s="30">
        <v>6</v>
      </c>
      <c r="B160" s="31">
        <v>3</v>
      </c>
      <c r="C160" s="31" t="str" cm="1">
        <f t="array" ref="C160">INDEX($P$5:$P$7,B160)</f>
        <v>7:10–8:35 م</v>
      </c>
      <c r="D160" s="31">
        <v>3</v>
      </c>
      <c r="E160" s="31" t="s">
        <v>174</v>
      </c>
      <c r="F160" s="32">
        <v>1</v>
      </c>
      <c r="G160" s="31" t="s">
        <v>774</v>
      </c>
      <c r="H160" s="27"/>
      <c r="I160" s="27"/>
      <c r="J160" s="27"/>
      <c r="K160" s="27"/>
      <c r="L160" s="27"/>
      <c r="M160" s="27"/>
      <c r="N160" s="27"/>
      <c r="O160" s="27"/>
      <c r="P160" s="27"/>
    </row>
    <row r="161" spans="1:16">
      <c r="A161" s="30">
        <v>6</v>
      </c>
      <c r="B161" s="31">
        <v>3</v>
      </c>
      <c r="C161" s="31" t="str" cm="1">
        <f t="array" ref="C161">INDEX($P$5:$P$7,B161)</f>
        <v>7:10–8:35 م</v>
      </c>
      <c r="D161" s="31">
        <v>4</v>
      </c>
      <c r="E161" s="31" t="s">
        <v>174</v>
      </c>
      <c r="F161" s="32">
        <v>1</v>
      </c>
      <c r="G161" s="31" t="s">
        <v>802</v>
      </c>
      <c r="H161" s="27"/>
      <c r="I161" s="27"/>
      <c r="J161" s="27"/>
      <c r="K161" s="27"/>
      <c r="L161" s="27"/>
      <c r="M161" s="27"/>
      <c r="N161" s="27"/>
      <c r="O161" s="27"/>
      <c r="P161" s="27"/>
    </row>
    <row r="162" spans="1:16">
      <c r="A162" s="30">
        <v>6</v>
      </c>
      <c r="B162" s="31">
        <v>3</v>
      </c>
      <c r="C162" s="31" t="str" cm="1">
        <f t="array" ref="C162">INDEX($P$5:$P$7,B162)</f>
        <v>7:10–8:35 م</v>
      </c>
      <c r="D162" s="31">
        <v>5</v>
      </c>
      <c r="E162" s="31" t="s">
        <v>174</v>
      </c>
      <c r="F162" s="32">
        <v>1</v>
      </c>
      <c r="G162" s="31" t="s">
        <v>822</v>
      </c>
      <c r="H162" s="27"/>
      <c r="I162" s="27"/>
      <c r="J162" s="27"/>
      <c r="K162" s="27"/>
      <c r="L162" s="27"/>
      <c r="M162" s="27"/>
      <c r="N162" s="27"/>
      <c r="O162" s="27"/>
      <c r="P162" s="27"/>
    </row>
    <row r="163" spans="1:16">
      <c r="A163" s="30">
        <v>6</v>
      </c>
      <c r="B163" s="31">
        <v>3</v>
      </c>
      <c r="C163" s="31" t="str" cm="1">
        <f t="array" ref="C163">INDEX($P$5:$P$7,B163)</f>
        <v>7:10–8:35 م</v>
      </c>
      <c r="D163" s="31">
        <v>6</v>
      </c>
      <c r="E163" s="31" t="s">
        <v>174</v>
      </c>
      <c r="F163" s="32">
        <v>1</v>
      </c>
      <c r="G163" s="31" t="s">
        <v>644</v>
      </c>
      <c r="H163" s="27"/>
      <c r="I163" s="27"/>
      <c r="J163" s="27"/>
      <c r="K163" s="27"/>
      <c r="L163" s="27"/>
      <c r="M163" s="27"/>
      <c r="N163" s="27"/>
      <c r="O163" s="27"/>
      <c r="P163" s="27"/>
    </row>
    <row r="164" spans="1:16">
      <c r="A164" s="30">
        <v>6</v>
      </c>
      <c r="B164" s="31">
        <v>3</v>
      </c>
      <c r="C164" s="31" t="str" cm="1">
        <f t="array" ref="C164">INDEX($P$5:$P$7,B164)</f>
        <v>7:10–8:35 م</v>
      </c>
      <c r="D164" s="31">
        <v>7</v>
      </c>
      <c r="E164" s="31" t="s">
        <v>174</v>
      </c>
      <c r="F164" s="32">
        <v>1</v>
      </c>
      <c r="G164" s="31" t="s">
        <v>642</v>
      </c>
      <c r="H164" s="27"/>
      <c r="I164" s="27"/>
      <c r="J164" s="27"/>
      <c r="K164" s="27"/>
      <c r="L164" s="27"/>
      <c r="M164" s="27"/>
      <c r="N164" s="27"/>
      <c r="O164" s="27"/>
      <c r="P164" s="27"/>
    </row>
    <row r="165" spans="1:16">
      <c r="A165" s="30">
        <v>6</v>
      </c>
      <c r="B165" s="31">
        <v>3</v>
      </c>
      <c r="C165" s="31" t="str" cm="1">
        <f t="array" ref="C165">INDEX($P$5:$P$7,B165)</f>
        <v>7:10–8:35 م</v>
      </c>
      <c r="D165" s="31">
        <v>8</v>
      </c>
      <c r="E165" s="31" t="s">
        <v>174</v>
      </c>
      <c r="F165" s="32">
        <v>1</v>
      </c>
      <c r="G165" s="31" t="s">
        <v>632</v>
      </c>
      <c r="H165" s="27"/>
      <c r="I165" s="27"/>
      <c r="J165" s="27"/>
      <c r="K165" s="27"/>
      <c r="L165" s="27"/>
      <c r="M165" s="27"/>
      <c r="N165" s="27"/>
      <c r="O165" s="27"/>
      <c r="P165" s="27"/>
    </row>
    <row r="166" spans="1:16">
      <c r="A166" s="30">
        <v>6</v>
      </c>
      <c r="B166" s="31">
        <v>3</v>
      </c>
      <c r="C166" s="31" t="str" cm="1">
        <f t="array" ref="C166">INDEX($P$5:$P$7,B166)</f>
        <v>7:10–8:35 م</v>
      </c>
      <c r="D166" s="31">
        <v>9</v>
      </c>
      <c r="E166" s="31" t="s">
        <v>174</v>
      </c>
      <c r="F166" s="32">
        <v>1</v>
      </c>
      <c r="G166" s="31" t="s">
        <v>615</v>
      </c>
      <c r="H166" s="27"/>
      <c r="I166" s="27"/>
      <c r="J166" s="27"/>
      <c r="K166" s="27"/>
      <c r="L166" s="27"/>
      <c r="M166" s="27"/>
      <c r="N166" s="27"/>
      <c r="O166" s="27"/>
      <c r="P166" s="27"/>
    </row>
    <row r="167" spans="1:16">
      <c r="A167" s="30">
        <v>7</v>
      </c>
      <c r="B167" s="31">
        <v>1</v>
      </c>
      <c r="C167" s="31" t="str" cm="1">
        <f t="array" ref="C167">INDEX($P$5:$P$7,B167)</f>
        <v>4:00–5:25 م</v>
      </c>
      <c r="D167" s="31">
        <v>1</v>
      </c>
      <c r="E167" s="31" t="s">
        <v>19</v>
      </c>
      <c r="F167" s="32">
        <v>1</v>
      </c>
      <c r="G167" s="31" t="s">
        <v>141</v>
      </c>
      <c r="H167" s="27"/>
      <c r="I167" s="27"/>
      <c r="J167" s="27"/>
      <c r="K167" s="27"/>
      <c r="L167" s="27"/>
      <c r="M167" s="27"/>
      <c r="N167" s="27"/>
      <c r="O167" s="27"/>
      <c r="P167" s="27"/>
    </row>
    <row r="168" spans="1:16">
      <c r="A168" s="30">
        <v>7</v>
      </c>
      <c r="B168" s="31">
        <v>1</v>
      </c>
      <c r="C168" s="31" t="str" cm="1">
        <f t="array" ref="C168">INDEX($P$5:$P$7,B168)</f>
        <v>4:00–5:25 م</v>
      </c>
      <c r="D168" s="31">
        <v>2</v>
      </c>
      <c r="E168" s="31" t="s">
        <v>19</v>
      </c>
      <c r="F168" s="32">
        <v>1</v>
      </c>
      <c r="G168" s="31" t="s">
        <v>114</v>
      </c>
      <c r="H168" s="27"/>
      <c r="I168" s="27"/>
      <c r="J168" s="27"/>
      <c r="K168" s="27"/>
      <c r="L168" s="27"/>
      <c r="M168" s="27"/>
      <c r="N168" s="27"/>
      <c r="O168" s="27"/>
      <c r="P168" s="27"/>
    </row>
    <row r="169" spans="1:16">
      <c r="A169" s="30">
        <v>7</v>
      </c>
      <c r="B169" s="31">
        <v>1</v>
      </c>
      <c r="C169" s="31" t="str" cm="1">
        <f t="array" ref="C169">INDEX($P$5:$P$7,B169)</f>
        <v>4:00–5:25 م</v>
      </c>
      <c r="D169" s="31">
        <v>3</v>
      </c>
      <c r="E169" s="31" t="s">
        <v>19</v>
      </c>
      <c r="F169" s="32">
        <v>1</v>
      </c>
      <c r="G169" s="31" t="s">
        <v>121</v>
      </c>
      <c r="H169" s="27"/>
      <c r="I169" s="27"/>
      <c r="J169" s="27"/>
      <c r="K169" s="27"/>
      <c r="L169" s="27"/>
      <c r="M169" s="27"/>
      <c r="N169" s="27"/>
      <c r="O169" s="27"/>
      <c r="P169" s="27"/>
    </row>
    <row r="170" spans="1:16">
      <c r="A170" s="30">
        <v>7</v>
      </c>
      <c r="B170" s="31">
        <v>1</v>
      </c>
      <c r="C170" s="31" t="str" cm="1">
        <f t="array" ref="C170">INDEX($P$5:$P$7,B170)</f>
        <v>4:00–5:25 م</v>
      </c>
      <c r="D170" s="31">
        <v>4</v>
      </c>
      <c r="E170" s="31" t="s">
        <v>19</v>
      </c>
      <c r="F170" s="32">
        <v>1</v>
      </c>
      <c r="G170" s="31" t="s">
        <v>142</v>
      </c>
      <c r="H170" s="27"/>
      <c r="I170" s="27"/>
      <c r="J170" s="27"/>
      <c r="K170" s="27"/>
      <c r="L170" s="27"/>
      <c r="M170" s="27"/>
      <c r="N170" s="27"/>
      <c r="O170" s="27"/>
      <c r="P170" s="27"/>
    </row>
    <row r="171" spans="1:16">
      <c r="A171" s="30">
        <v>7</v>
      </c>
      <c r="B171" s="31">
        <v>1</v>
      </c>
      <c r="C171" s="31" t="str" cm="1">
        <f t="array" ref="C171">INDEX($P$5:$P$7,B171)</f>
        <v>4:00–5:25 م</v>
      </c>
      <c r="D171" s="31">
        <v>5</v>
      </c>
      <c r="E171" s="31" t="s">
        <v>19</v>
      </c>
      <c r="F171" s="32">
        <v>1</v>
      </c>
      <c r="G171" s="31" t="s">
        <v>195</v>
      </c>
      <c r="H171" s="27"/>
      <c r="I171" s="27"/>
      <c r="J171" s="27"/>
      <c r="K171" s="27"/>
      <c r="L171" s="27"/>
      <c r="M171" s="27"/>
      <c r="N171" s="27"/>
      <c r="O171" s="27"/>
      <c r="P171" s="27"/>
    </row>
    <row r="172" spans="1:16">
      <c r="A172" s="30">
        <v>7</v>
      </c>
      <c r="B172" s="31">
        <v>1</v>
      </c>
      <c r="C172" s="31" t="str" cm="1">
        <f t="array" ref="C172">INDEX($P$5:$P$7,B172)</f>
        <v>4:00–5:25 م</v>
      </c>
      <c r="D172" s="31">
        <v>6</v>
      </c>
      <c r="E172" s="31" t="s">
        <v>19</v>
      </c>
      <c r="F172" s="32">
        <v>1</v>
      </c>
      <c r="G172" s="31" t="s">
        <v>196</v>
      </c>
      <c r="H172" s="27"/>
      <c r="I172" s="27"/>
      <c r="J172" s="27"/>
      <c r="K172" s="27"/>
      <c r="L172" s="27"/>
      <c r="M172" s="27"/>
      <c r="N172" s="27"/>
      <c r="O172" s="27"/>
      <c r="P172" s="27"/>
    </row>
    <row r="173" spans="1:16">
      <c r="A173" s="30">
        <v>7</v>
      </c>
      <c r="B173" s="31">
        <v>1</v>
      </c>
      <c r="C173" s="31" t="str" cm="1">
        <f t="array" ref="C173">INDEX($P$5:$P$7,B173)</f>
        <v>4:00–5:25 م</v>
      </c>
      <c r="D173" s="31">
        <v>7</v>
      </c>
      <c r="E173" s="31" t="s">
        <v>19</v>
      </c>
      <c r="F173" s="32">
        <v>1</v>
      </c>
      <c r="G173" s="31" t="s">
        <v>40</v>
      </c>
      <c r="H173" s="27"/>
      <c r="I173" s="27"/>
      <c r="J173" s="27"/>
      <c r="K173" s="27"/>
      <c r="L173" s="27"/>
      <c r="M173" s="27"/>
      <c r="N173" s="27"/>
      <c r="O173" s="27"/>
      <c r="P173" s="27"/>
    </row>
    <row r="174" spans="1:16">
      <c r="A174" s="30">
        <v>7</v>
      </c>
      <c r="B174" s="31">
        <v>1</v>
      </c>
      <c r="C174" s="31" t="str" cm="1">
        <f t="array" ref="C174">INDEX($P$5:$P$7,B174)</f>
        <v>4:00–5:25 م</v>
      </c>
      <c r="D174" s="31">
        <v>8</v>
      </c>
      <c r="E174" s="31" t="s">
        <v>19</v>
      </c>
      <c r="F174" s="32">
        <v>1</v>
      </c>
      <c r="G174" s="31" t="s">
        <v>33</v>
      </c>
      <c r="H174" s="27"/>
      <c r="I174" s="27"/>
      <c r="J174" s="27"/>
      <c r="K174" s="27"/>
      <c r="L174" s="27"/>
      <c r="M174" s="27"/>
      <c r="N174" s="27"/>
      <c r="O174" s="27"/>
      <c r="P174" s="27"/>
    </row>
    <row r="175" spans="1:16">
      <c r="A175" s="30">
        <v>7</v>
      </c>
      <c r="B175" s="31">
        <v>1</v>
      </c>
      <c r="C175" s="31" t="str" cm="1">
        <f t="array" ref="C175">INDEX($P$5:$P$7,B175)</f>
        <v>4:00–5:25 م</v>
      </c>
      <c r="D175" s="31">
        <v>9</v>
      </c>
      <c r="E175" s="31" t="s">
        <v>19</v>
      </c>
      <c r="F175" s="32">
        <v>1</v>
      </c>
      <c r="G175" s="31" t="s">
        <v>34</v>
      </c>
      <c r="H175" s="27"/>
      <c r="I175" s="27"/>
      <c r="J175" s="27"/>
      <c r="K175" s="27"/>
      <c r="L175" s="27"/>
      <c r="M175" s="27"/>
      <c r="N175" s="27"/>
      <c r="O175" s="27"/>
      <c r="P175" s="27"/>
    </row>
    <row r="176" spans="1:16">
      <c r="A176" s="30">
        <v>7</v>
      </c>
      <c r="B176" s="31">
        <v>2</v>
      </c>
      <c r="C176" s="31" t="str" cm="1">
        <f t="array" ref="C176">INDEX($P$5:$P$7,B176)</f>
        <v>5:35–7:00 م</v>
      </c>
      <c r="D176" s="31">
        <v>1</v>
      </c>
      <c r="E176" s="31" t="s">
        <v>95</v>
      </c>
      <c r="F176" s="32">
        <v>1</v>
      </c>
      <c r="G176" s="31" t="s">
        <v>375</v>
      </c>
      <c r="H176" s="27"/>
      <c r="I176" s="27"/>
      <c r="J176" s="27"/>
      <c r="K176" s="27"/>
      <c r="L176" s="27"/>
      <c r="M176" s="27"/>
      <c r="N176" s="27"/>
      <c r="O176" s="27"/>
      <c r="P176" s="27"/>
    </row>
    <row r="177" spans="1:16">
      <c r="A177" s="30">
        <v>7</v>
      </c>
      <c r="B177" s="31">
        <v>2</v>
      </c>
      <c r="C177" s="31" t="str" cm="1">
        <f t="array" ref="C177">INDEX($P$5:$P$7,B177)</f>
        <v>5:35–7:00 م</v>
      </c>
      <c r="D177" s="31">
        <v>2</v>
      </c>
      <c r="E177" s="31" t="s">
        <v>95</v>
      </c>
      <c r="F177" s="32">
        <v>1</v>
      </c>
      <c r="G177" s="31" t="s">
        <v>385</v>
      </c>
      <c r="H177" s="27"/>
      <c r="I177" s="27"/>
      <c r="J177" s="27"/>
      <c r="K177" s="27"/>
      <c r="L177" s="27"/>
      <c r="M177" s="27"/>
      <c r="N177" s="27"/>
      <c r="O177" s="27"/>
      <c r="P177" s="27"/>
    </row>
    <row r="178" spans="1:16">
      <c r="A178" s="30">
        <v>7</v>
      </c>
      <c r="B178" s="31">
        <v>2</v>
      </c>
      <c r="C178" s="31" t="str" cm="1">
        <f t="array" ref="C178">INDEX($P$5:$P$7,B178)</f>
        <v>5:35–7:00 م</v>
      </c>
      <c r="D178" s="31">
        <v>3</v>
      </c>
      <c r="E178" s="31" t="s">
        <v>95</v>
      </c>
      <c r="F178" s="32">
        <v>1</v>
      </c>
      <c r="G178" s="31" t="s">
        <v>434</v>
      </c>
      <c r="H178" s="27"/>
      <c r="I178" s="27"/>
      <c r="J178" s="27"/>
      <c r="K178" s="27"/>
      <c r="L178" s="27"/>
      <c r="M178" s="27"/>
      <c r="N178" s="27"/>
      <c r="O178" s="27"/>
      <c r="P178" s="27"/>
    </row>
    <row r="179" spans="1:16">
      <c r="A179" s="30">
        <v>7</v>
      </c>
      <c r="B179" s="31">
        <v>2</v>
      </c>
      <c r="C179" s="31" t="str" cm="1">
        <f t="array" ref="C179">INDEX($P$5:$P$7,B179)</f>
        <v>5:35–7:00 م</v>
      </c>
      <c r="D179" s="31">
        <v>4</v>
      </c>
      <c r="E179" s="31" t="s">
        <v>95</v>
      </c>
      <c r="F179" s="32">
        <v>1</v>
      </c>
      <c r="G179" s="31" t="s">
        <v>461</v>
      </c>
      <c r="H179" s="27"/>
      <c r="I179" s="27"/>
      <c r="J179" s="27"/>
      <c r="K179" s="27"/>
      <c r="L179" s="27"/>
      <c r="M179" s="27"/>
      <c r="N179" s="27"/>
      <c r="O179" s="27"/>
      <c r="P179" s="27"/>
    </row>
    <row r="180" spans="1:16">
      <c r="A180" s="30">
        <v>7</v>
      </c>
      <c r="B180" s="31">
        <v>2</v>
      </c>
      <c r="C180" s="31" t="str" cm="1">
        <f t="array" ref="C180">INDEX($P$5:$P$7,B180)</f>
        <v>5:35–7:00 م</v>
      </c>
      <c r="D180" s="31">
        <v>5</v>
      </c>
      <c r="E180" s="31" t="s">
        <v>95</v>
      </c>
      <c r="F180" s="32">
        <v>1</v>
      </c>
      <c r="G180" s="31" t="s">
        <v>462</v>
      </c>
      <c r="H180" s="27"/>
      <c r="I180" s="27"/>
      <c r="J180" s="27"/>
      <c r="K180" s="27"/>
      <c r="L180" s="27"/>
      <c r="M180" s="27"/>
      <c r="N180" s="27"/>
      <c r="O180" s="27"/>
      <c r="P180" s="27"/>
    </row>
    <row r="181" spans="1:16">
      <c r="A181" s="30">
        <v>7</v>
      </c>
      <c r="B181" s="31">
        <v>2</v>
      </c>
      <c r="C181" s="31" t="str" cm="1">
        <f t="array" ref="C181">INDEX($P$5:$P$7,B181)</f>
        <v>5:35–7:00 م</v>
      </c>
      <c r="D181" s="31">
        <v>6</v>
      </c>
      <c r="E181" s="31" t="s">
        <v>95</v>
      </c>
      <c r="F181" s="32">
        <v>1</v>
      </c>
      <c r="G181" s="31" t="s">
        <v>490</v>
      </c>
      <c r="H181" s="27"/>
      <c r="I181" s="27"/>
      <c r="J181" s="27"/>
      <c r="K181" s="27"/>
      <c r="L181" s="27"/>
      <c r="M181" s="27"/>
      <c r="N181" s="27"/>
      <c r="O181" s="27"/>
      <c r="P181" s="27"/>
    </row>
    <row r="182" spans="1:16">
      <c r="A182" s="30">
        <v>7</v>
      </c>
      <c r="B182" s="31">
        <v>2</v>
      </c>
      <c r="C182" s="31" t="str" cm="1">
        <f t="array" ref="C182">INDEX($P$5:$P$7,B182)</f>
        <v>5:35–7:00 م</v>
      </c>
      <c r="D182" s="31">
        <v>7</v>
      </c>
      <c r="E182" s="31" t="s">
        <v>95</v>
      </c>
      <c r="F182" s="32">
        <v>1</v>
      </c>
      <c r="G182" s="31" t="s">
        <v>303</v>
      </c>
      <c r="H182" s="27"/>
      <c r="I182" s="27"/>
      <c r="J182" s="27"/>
      <c r="K182" s="27"/>
      <c r="L182" s="27"/>
      <c r="M182" s="27"/>
      <c r="N182" s="27"/>
      <c r="O182" s="27"/>
      <c r="P182" s="27"/>
    </row>
    <row r="183" spans="1:16">
      <c r="A183" s="30">
        <v>7</v>
      </c>
      <c r="B183" s="31">
        <v>2</v>
      </c>
      <c r="C183" s="31" t="str" cm="1">
        <f t="array" ref="C183">INDEX($P$5:$P$7,B183)</f>
        <v>5:35–7:00 م</v>
      </c>
      <c r="D183" s="31">
        <v>8</v>
      </c>
      <c r="E183" s="31" t="s">
        <v>95</v>
      </c>
      <c r="F183" s="32">
        <v>1</v>
      </c>
      <c r="G183" s="31" t="s">
        <v>300</v>
      </c>
      <c r="H183" s="27"/>
      <c r="I183" s="27"/>
      <c r="J183" s="27"/>
      <c r="K183" s="27"/>
      <c r="L183" s="27"/>
      <c r="M183" s="27"/>
      <c r="N183" s="27"/>
      <c r="O183" s="27"/>
      <c r="P183" s="27"/>
    </row>
    <row r="184" spans="1:16">
      <c r="A184" s="30">
        <v>7</v>
      </c>
      <c r="B184" s="31">
        <v>2</v>
      </c>
      <c r="C184" s="31" t="str" cm="1">
        <f t="array" ref="C184">INDEX($P$5:$P$7,B184)</f>
        <v>5:35–7:00 م</v>
      </c>
      <c r="D184" s="31">
        <v>9</v>
      </c>
      <c r="E184" s="31" t="s">
        <v>95</v>
      </c>
      <c r="F184" s="32">
        <v>1</v>
      </c>
      <c r="G184" s="31" t="s">
        <v>291</v>
      </c>
      <c r="H184" s="27"/>
      <c r="I184" s="27"/>
      <c r="J184" s="27"/>
      <c r="K184" s="27"/>
      <c r="L184" s="27"/>
      <c r="M184" s="27"/>
      <c r="N184" s="27"/>
      <c r="O184" s="27"/>
      <c r="P184" s="27"/>
    </row>
    <row r="185" spans="1:16">
      <c r="A185" s="30">
        <v>7</v>
      </c>
      <c r="B185" s="31">
        <v>3</v>
      </c>
      <c r="C185" s="31" t="str" cm="1">
        <f t="array" ref="C185">INDEX($P$5:$P$7,B185)</f>
        <v>7:10–8:35 م</v>
      </c>
      <c r="D185" s="31">
        <v>1</v>
      </c>
      <c r="E185" s="31" t="s">
        <v>174</v>
      </c>
      <c r="F185" s="32">
        <v>1</v>
      </c>
      <c r="G185" s="31" t="s">
        <v>742</v>
      </c>
      <c r="H185" s="27"/>
      <c r="I185" s="27"/>
      <c r="J185" s="27"/>
      <c r="K185" s="27"/>
      <c r="L185" s="27"/>
      <c r="M185" s="27"/>
      <c r="N185" s="27"/>
      <c r="O185" s="27"/>
      <c r="P185" s="27"/>
    </row>
    <row r="186" spans="1:16">
      <c r="A186" s="30">
        <v>7</v>
      </c>
      <c r="B186" s="31">
        <v>3</v>
      </c>
      <c r="C186" s="31" t="str" cm="1">
        <f t="array" ref="C186">INDEX($P$5:$P$7,B186)</f>
        <v>7:10–8:35 م</v>
      </c>
      <c r="D186" s="31">
        <v>2</v>
      </c>
      <c r="E186" s="31" t="s">
        <v>174</v>
      </c>
      <c r="F186" s="32">
        <v>1</v>
      </c>
      <c r="G186" s="31" t="s">
        <v>747</v>
      </c>
      <c r="H186" s="27"/>
      <c r="I186" s="27"/>
      <c r="J186" s="27"/>
      <c r="K186" s="27"/>
      <c r="L186" s="27"/>
      <c r="M186" s="27"/>
      <c r="N186" s="27"/>
      <c r="O186" s="27"/>
      <c r="P186" s="27"/>
    </row>
    <row r="187" spans="1:16">
      <c r="A187" s="30">
        <v>7</v>
      </c>
      <c r="B187" s="31">
        <v>3</v>
      </c>
      <c r="C187" s="31" t="str" cm="1">
        <f t="array" ref="C187">INDEX($P$5:$P$7,B187)</f>
        <v>7:10–8:35 م</v>
      </c>
      <c r="D187" s="31">
        <v>3</v>
      </c>
      <c r="E187" s="31" t="s">
        <v>174</v>
      </c>
      <c r="F187" s="32">
        <v>1</v>
      </c>
      <c r="G187" s="31" t="s">
        <v>765</v>
      </c>
      <c r="H187" s="27"/>
      <c r="I187" s="27"/>
      <c r="J187" s="27"/>
      <c r="K187" s="27"/>
      <c r="L187" s="27"/>
      <c r="M187" s="27"/>
      <c r="N187" s="27"/>
      <c r="O187" s="27"/>
      <c r="P187" s="27"/>
    </row>
    <row r="188" spans="1:16">
      <c r="A188" s="30">
        <v>7</v>
      </c>
      <c r="B188" s="31">
        <v>3</v>
      </c>
      <c r="C188" s="31" t="str" cm="1">
        <f t="array" ref="C188">INDEX($P$5:$P$7,B188)</f>
        <v>7:10–8:35 م</v>
      </c>
      <c r="D188" s="31">
        <v>4</v>
      </c>
      <c r="E188" s="31" t="s">
        <v>174</v>
      </c>
      <c r="F188" s="32">
        <v>1</v>
      </c>
      <c r="G188" s="31" t="s">
        <v>775</v>
      </c>
      <c r="H188" s="27"/>
      <c r="I188" s="27"/>
      <c r="J188" s="27"/>
      <c r="K188" s="27"/>
      <c r="L188" s="27"/>
      <c r="M188" s="27"/>
      <c r="N188" s="27"/>
      <c r="O188" s="27"/>
      <c r="P188" s="27"/>
    </row>
    <row r="189" spans="1:16">
      <c r="A189" s="30">
        <v>7</v>
      </c>
      <c r="B189" s="31">
        <v>3</v>
      </c>
      <c r="C189" s="31" t="str" cm="1">
        <f t="array" ref="C189">INDEX($P$5:$P$7,B189)</f>
        <v>7:10–8:35 م</v>
      </c>
      <c r="D189" s="31">
        <v>5</v>
      </c>
      <c r="E189" s="31" t="s">
        <v>174</v>
      </c>
      <c r="F189" s="32">
        <v>1</v>
      </c>
      <c r="G189" s="31" t="s">
        <v>803</v>
      </c>
      <c r="H189" s="27"/>
      <c r="I189" s="27"/>
      <c r="J189" s="27"/>
      <c r="K189" s="27"/>
      <c r="L189" s="27"/>
      <c r="M189" s="27"/>
      <c r="N189" s="27"/>
      <c r="O189" s="27"/>
      <c r="P189" s="27"/>
    </row>
    <row r="190" spans="1:16">
      <c r="A190" s="30">
        <v>7</v>
      </c>
      <c r="B190" s="31">
        <v>3</v>
      </c>
      <c r="C190" s="31" t="str" cm="1">
        <f t="array" ref="C190">INDEX($P$5:$P$7,B190)</f>
        <v>7:10–8:35 م</v>
      </c>
      <c r="D190" s="31">
        <v>6</v>
      </c>
      <c r="E190" s="31" t="s">
        <v>174</v>
      </c>
      <c r="F190" s="32">
        <v>1</v>
      </c>
      <c r="G190" s="31" t="s">
        <v>823</v>
      </c>
      <c r="H190" s="27"/>
      <c r="I190" s="27"/>
      <c r="J190" s="27"/>
      <c r="K190" s="27"/>
      <c r="L190" s="27"/>
      <c r="M190" s="27"/>
      <c r="N190" s="27"/>
      <c r="O190" s="27"/>
      <c r="P190" s="27"/>
    </row>
    <row r="191" spans="1:16">
      <c r="A191" s="30">
        <v>7</v>
      </c>
      <c r="B191" s="31">
        <v>3</v>
      </c>
      <c r="C191" s="31" t="str" cm="1">
        <f t="array" ref="C191">INDEX($P$5:$P$7,B191)</f>
        <v>7:10–8:35 م</v>
      </c>
      <c r="D191" s="31">
        <v>7</v>
      </c>
      <c r="E191" s="31" t="s">
        <v>174</v>
      </c>
      <c r="F191" s="32">
        <v>1</v>
      </c>
      <c r="G191" s="31" t="s">
        <v>633</v>
      </c>
      <c r="H191" s="27"/>
      <c r="I191" s="27"/>
      <c r="J191" s="27"/>
      <c r="K191" s="27"/>
      <c r="L191" s="27"/>
      <c r="M191" s="27"/>
      <c r="N191" s="27"/>
      <c r="O191" s="27"/>
      <c r="P191" s="27"/>
    </row>
    <row r="192" spans="1:16">
      <c r="A192" s="30">
        <v>7</v>
      </c>
      <c r="B192" s="31">
        <v>3</v>
      </c>
      <c r="C192" s="31" t="str" cm="1">
        <f t="array" ref="C192">INDEX($P$5:$P$7,B192)</f>
        <v>7:10–8:35 م</v>
      </c>
      <c r="D192" s="31">
        <v>8</v>
      </c>
      <c r="E192" s="31" t="s">
        <v>174</v>
      </c>
      <c r="F192" s="32">
        <v>1</v>
      </c>
      <c r="G192" s="31" t="s">
        <v>616</v>
      </c>
      <c r="H192" s="27"/>
      <c r="I192" s="27"/>
      <c r="J192" s="27"/>
      <c r="K192" s="27"/>
      <c r="L192" s="27"/>
      <c r="M192" s="27"/>
      <c r="N192" s="27"/>
      <c r="O192" s="27"/>
      <c r="P192" s="27"/>
    </row>
    <row r="193" spans="1:16">
      <c r="A193" s="30">
        <v>7</v>
      </c>
      <c r="B193" s="31">
        <v>3</v>
      </c>
      <c r="C193" s="31" t="str" cm="1">
        <f t="array" ref="C193">INDEX($P$5:$P$7,B193)</f>
        <v>7:10–8:35 م</v>
      </c>
      <c r="D193" s="31">
        <v>9</v>
      </c>
      <c r="E193" s="31" t="s">
        <v>174</v>
      </c>
      <c r="F193" s="32">
        <v>1</v>
      </c>
      <c r="G193" s="31" t="s">
        <v>594</v>
      </c>
      <c r="H193" s="27"/>
      <c r="I193" s="27"/>
      <c r="J193" s="27"/>
      <c r="K193" s="27"/>
      <c r="L193" s="27"/>
      <c r="M193" s="27"/>
      <c r="N193" s="27"/>
      <c r="O193" s="27"/>
      <c r="P193" s="27"/>
    </row>
    <row r="194" spans="1:16">
      <c r="A194" s="30">
        <v>8</v>
      </c>
      <c r="B194" s="31">
        <v>1</v>
      </c>
      <c r="C194" s="31" t="str" cm="1">
        <f t="array" ref="C194">INDEX($P$5:$P$7,B194)</f>
        <v>4:00–5:25 م</v>
      </c>
      <c r="D194" s="31">
        <v>1</v>
      </c>
      <c r="E194" s="31" t="s">
        <v>19</v>
      </c>
      <c r="F194" s="32">
        <v>1</v>
      </c>
      <c r="G194" s="31" t="s">
        <v>143</v>
      </c>
      <c r="H194" s="27"/>
      <c r="I194" s="27"/>
      <c r="J194" s="27"/>
      <c r="K194" s="27"/>
      <c r="L194" s="27"/>
      <c r="M194" s="27"/>
      <c r="N194" s="27"/>
      <c r="O194" s="27"/>
      <c r="P194" s="27"/>
    </row>
    <row r="195" spans="1:16">
      <c r="A195" s="30">
        <v>8</v>
      </c>
      <c r="B195" s="31">
        <v>1</v>
      </c>
      <c r="C195" s="31" t="str" cm="1">
        <f t="array" ref="C195">INDEX($P$5:$P$7,B195)</f>
        <v>4:00–5:25 م</v>
      </c>
      <c r="D195" s="31">
        <v>2</v>
      </c>
      <c r="E195" s="31" t="s">
        <v>19</v>
      </c>
      <c r="F195" s="32">
        <v>1</v>
      </c>
      <c r="G195" s="31" t="s">
        <v>107</v>
      </c>
      <c r="H195" s="27"/>
      <c r="I195" s="27"/>
      <c r="J195" s="27"/>
      <c r="K195" s="27"/>
      <c r="L195" s="27"/>
      <c r="M195" s="27"/>
      <c r="N195" s="27"/>
      <c r="O195" s="27"/>
      <c r="P195" s="27"/>
    </row>
    <row r="196" spans="1:16">
      <c r="A196" s="30">
        <v>8</v>
      </c>
      <c r="B196" s="31">
        <v>1</v>
      </c>
      <c r="C196" s="31" t="str" cm="1">
        <f t="array" ref="C196">INDEX($P$5:$P$7,B196)</f>
        <v>4:00–5:25 م</v>
      </c>
      <c r="D196" s="31">
        <v>3</v>
      </c>
      <c r="E196" s="31" t="s">
        <v>19</v>
      </c>
      <c r="F196" s="32">
        <v>1</v>
      </c>
      <c r="G196" s="31" t="s">
        <v>115</v>
      </c>
      <c r="H196" s="27"/>
      <c r="I196" s="27"/>
      <c r="J196" s="27"/>
      <c r="K196" s="27"/>
      <c r="L196" s="27"/>
      <c r="M196" s="27"/>
      <c r="N196" s="27"/>
      <c r="O196" s="27"/>
      <c r="P196" s="27"/>
    </row>
    <row r="197" spans="1:16">
      <c r="A197" s="30">
        <v>8</v>
      </c>
      <c r="B197" s="31">
        <v>1</v>
      </c>
      <c r="C197" s="31" t="str" cm="1">
        <f t="array" ref="C197">INDEX($P$5:$P$7,B197)</f>
        <v>4:00–5:25 م</v>
      </c>
      <c r="D197" s="31">
        <v>4</v>
      </c>
      <c r="E197" s="31" t="s">
        <v>19</v>
      </c>
      <c r="F197" s="32">
        <v>1</v>
      </c>
      <c r="G197" s="31" t="s">
        <v>122</v>
      </c>
      <c r="H197" s="27"/>
      <c r="I197" s="27"/>
      <c r="J197" s="27"/>
      <c r="K197" s="27"/>
      <c r="L197" s="27"/>
      <c r="M197" s="27"/>
      <c r="N197" s="27"/>
      <c r="O197" s="27"/>
      <c r="P197" s="27"/>
    </row>
    <row r="198" spans="1:16">
      <c r="A198" s="30">
        <v>8</v>
      </c>
      <c r="B198" s="31">
        <v>1</v>
      </c>
      <c r="C198" s="31" t="str" cm="1">
        <f t="array" ref="C198">INDEX($P$5:$P$7,B198)</f>
        <v>4:00–5:25 م</v>
      </c>
      <c r="D198" s="31">
        <v>5</v>
      </c>
      <c r="E198" s="31" t="s">
        <v>19</v>
      </c>
      <c r="F198" s="32">
        <v>1</v>
      </c>
      <c r="G198" s="31" t="s">
        <v>144</v>
      </c>
      <c r="H198" s="27"/>
      <c r="I198" s="27"/>
      <c r="J198" s="27"/>
      <c r="K198" s="27"/>
      <c r="L198" s="27"/>
      <c r="M198" s="27"/>
      <c r="N198" s="27"/>
      <c r="O198" s="27"/>
      <c r="P198" s="27"/>
    </row>
    <row r="199" spans="1:16">
      <c r="A199" s="30">
        <v>8</v>
      </c>
      <c r="B199" s="31">
        <v>1</v>
      </c>
      <c r="C199" s="31" t="str" cm="1">
        <f t="array" ref="C199">INDEX($P$5:$P$7,B199)</f>
        <v>4:00–5:25 م</v>
      </c>
      <c r="D199" s="31">
        <v>6</v>
      </c>
      <c r="E199" s="31" t="s">
        <v>19</v>
      </c>
      <c r="F199" s="32">
        <v>1</v>
      </c>
      <c r="G199" s="31" t="s">
        <v>197</v>
      </c>
      <c r="H199" s="27"/>
      <c r="I199" s="27"/>
      <c r="J199" s="27"/>
      <c r="K199" s="27"/>
      <c r="L199" s="27"/>
      <c r="M199" s="27"/>
      <c r="N199" s="27"/>
      <c r="O199" s="27"/>
      <c r="P199" s="27"/>
    </row>
    <row r="200" spans="1:16">
      <c r="A200" s="30">
        <v>8</v>
      </c>
      <c r="B200" s="31">
        <v>1</v>
      </c>
      <c r="C200" s="31" t="str" cm="1">
        <f t="array" ref="C200">INDEX($P$5:$P$7,B200)</f>
        <v>4:00–5:25 م</v>
      </c>
      <c r="D200" s="31">
        <v>7</v>
      </c>
      <c r="E200" s="31" t="s">
        <v>19</v>
      </c>
      <c r="F200" s="32">
        <v>1</v>
      </c>
      <c r="G200" s="31" t="s">
        <v>198</v>
      </c>
      <c r="H200" s="27"/>
      <c r="I200" s="27"/>
      <c r="J200" s="27"/>
      <c r="K200" s="27"/>
      <c r="L200" s="27"/>
      <c r="M200" s="27"/>
      <c r="N200" s="27"/>
      <c r="O200" s="27"/>
      <c r="P200" s="27"/>
    </row>
    <row r="201" spans="1:16">
      <c r="A201" s="30">
        <v>8</v>
      </c>
      <c r="B201" s="31">
        <v>1</v>
      </c>
      <c r="C201" s="31" t="str" cm="1">
        <f t="array" ref="C201">INDEX($P$5:$P$7,B201)</f>
        <v>4:00–5:25 م</v>
      </c>
      <c r="D201" s="31">
        <v>8</v>
      </c>
      <c r="E201" s="31" t="s">
        <v>19</v>
      </c>
      <c r="F201" s="32">
        <v>1</v>
      </c>
      <c r="G201" s="31" t="s">
        <v>21</v>
      </c>
      <c r="H201" s="27"/>
      <c r="I201" s="27"/>
      <c r="J201" s="27"/>
      <c r="K201" s="27"/>
      <c r="L201" s="27"/>
      <c r="M201" s="27"/>
      <c r="N201" s="27"/>
      <c r="O201" s="27"/>
      <c r="P201" s="27"/>
    </row>
    <row r="202" spans="1:16">
      <c r="A202" s="30">
        <v>8</v>
      </c>
      <c r="B202" s="31">
        <v>1</v>
      </c>
      <c r="C202" s="31" t="str" cm="1">
        <f t="array" ref="C202">INDEX($P$5:$P$7,B202)</f>
        <v>4:00–5:25 م</v>
      </c>
      <c r="D202" s="31">
        <v>9</v>
      </c>
      <c r="E202" s="31" t="s">
        <v>19</v>
      </c>
      <c r="F202" s="32">
        <v>1</v>
      </c>
      <c r="G202" s="31" t="s">
        <v>22</v>
      </c>
      <c r="H202" s="27"/>
      <c r="I202" s="27"/>
      <c r="J202" s="27"/>
      <c r="K202" s="27"/>
      <c r="L202" s="27"/>
      <c r="M202" s="27"/>
      <c r="N202" s="27"/>
      <c r="O202" s="27"/>
      <c r="P202" s="27"/>
    </row>
    <row r="203" spans="1:16">
      <c r="A203" s="30">
        <v>8</v>
      </c>
      <c r="B203" s="31">
        <v>2</v>
      </c>
      <c r="C203" s="31" t="str" cm="1">
        <f t="array" ref="C203">INDEX($P$5:$P$7,B203)</f>
        <v>5:35–7:00 م</v>
      </c>
      <c r="D203" s="31">
        <v>1</v>
      </c>
      <c r="E203" s="31" t="s">
        <v>95</v>
      </c>
      <c r="F203" s="32">
        <v>1</v>
      </c>
      <c r="G203" s="31" t="s">
        <v>412</v>
      </c>
      <c r="H203" s="27"/>
      <c r="I203" s="27"/>
      <c r="J203" s="27"/>
      <c r="K203" s="27"/>
      <c r="L203" s="27"/>
      <c r="M203" s="27"/>
      <c r="N203" s="27"/>
      <c r="O203" s="27"/>
      <c r="P203" s="27"/>
    </row>
    <row r="204" spans="1:16">
      <c r="A204" s="30">
        <v>8</v>
      </c>
      <c r="B204" s="31">
        <v>2</v>
      </c>
      <c r="C204" s="31" t="str" cm="1">
        <f t="array" ref="C204">INDEX($P$5:$P$7,B204)</f>
        <v>5:35–7:00 م</v>
      </c>
      <c r="D204" s="31">
        <v>2</v>
      </c>
      <c r="E204" s="31" t="s">
        <v>95</v>
      </c>
      <c r="F204" s="32">
        <v>1</v>
      </c>
      <c r="G204" s="31" t="s">
        <v>367</v>
      </c>
      <c r="H204" s="27"/>
      <c r="I204" s="27"/>
      <c r="J204" s="27"/>
      <c r="K204" s="27"/>
      <c r="L204" s="27"/>
      <c r="M204" s="27"/>
      <c r="N204" s="27"/>
      <c r="O204" s="27"/>
      <c r="P204" s="27"/>
    </row>
    <row r="205" spans="1:16">
      <c r="A205" s="30">
        <v>8</v>
      </c>
      <c r="B205" s="31">
        <v>2</v>
      </c>
      <c r="C205" s="31" t="str" cm="1">
        <f t="array" ref="C205">INDEX($P$5:$P$7,B205)</f>
        <v>5:35–7:00 م</v>
      </c>
      <c r="D205" s="31">
        <v>3</v>
      </c>
      <c r="E205" s="31" t="s">
        <v>95</v>
      </c>
      <c r="F205" s="32">
        <v>1</v>
      </c>
      <c r="G205" s="31" t="s">
        <v>390</v>
      </c>
      <c r="H205" s="27"/>
      <c r="I205" s="27"/>
      <c r="J205" s="27"/>
      <c r="K205" s="27"/>
      <c r="L205" s="27"/>
      <c r="M205" s="27"/>
      <c r="N205" s="27"/>
      <c r="O205" s="27"/>
      <c r="P205" s="27"/>
    </row>
    <row r="206" spans="1:16">
      <c r="A206" s="30">
        <v>8</v>
      </c>
      <c r="B206" s="31">
        <v>2</v>
      </c>
      <c r="C206" s="31" t="str" cm="1">
        <f t="array" ref="C206">INDEX($P$5:$P$7,B206)</f>
        <v>5:35–7:00 م</v>
      </c>
      <c r="D206" s="31">
        <v>4</v>
      </c>
      <c r="E206" s="31" t="s">
        <v>95</v>
      </c>
      <c r="F206" s="32">
        <v>1</v>
      </c>
      <c r="G206" s="31" t="s">
        <v>435</v>
      </c>
      <c r="H206" s="27"/>
      <c r="I206" s="27"/>
      <c r="J206" s="27"/>
      <c r="K206" s="27"/>
      <c r="L206" s="27"/>
      <c r="M206" s="27"/>
      <c r="N206" s="27"/>
      <c r="O206" s="27"/>
      <c r="P206" s="27"/>
    </row>
    <row r="207" spans="1:16">
      <c r="A207" s="30">
        <v>8</v>
      </c>
      <c r="B207" s="31">
        <v>2</v>
      </c>
      <c r="C207" s="31" t="str" cm="1">
        <f t="array" ref="C207">INDEX($P$5:$P$7,B207)</f>
        <v>5:35–7:00 م</v>
      </c>
      <c r="D207" s="31">
        <v>5</v>
      </c>
      <c r="E207" s="31" t="s">
        <v>95</v>
      </c>
      <c r="F207" s="32">
        <v>1</v>
      </c>
      <c r="G207" s="31" t="s">
        <v>463</v>
      </c>
      <c r="H207" s="27"/>
      <c r="I207" s="27"/>
      <c r="J207" s="27"/>
      <c r="K207" s="27"/>
      <c r="L207" s="27"/>
      <c r="M207" s="27"/>
      <c r="N207" s="27"/>
      <c r="O207" s="27"/>
      <c r="P207" s="27"/>
    </row>
    <row r="208" spans="1:16">
      <c r="A208" s="30">
        <v>8</v>
      </c>
      <c r="B208" s="31">
        <v>2</v>
      </c>
      <c r="C208" s="31" t="str" cm="1">
        <f t="array" ref="C208">INDEX($P$5:$P$7,B208)</f>
        <v>5:35–7:00 م</v>
      </c>
      <c r="D208" s="31">
        <v>6</v>
      </c>
      <c r="E208" s="31" t="s">
        <v>95</v>
      </c>
      <c r="F208" s="32">
        <v>1</v>
      </c>
      <c r="G208" s="31" t="s">
        <v>464</v>
      </c>
      <c r="H208" s="27"/>
      <c r="I208" s="27"/>
      <c r="J208" s="27"/>
      <c r="K208" s="27"/>
      <c r="L208" s="27"/>
      <c r="M208" s="27"/>
      <c r="N208" s="27"/>
      <c r="O208" s="27"/>
      <c r="P208" s="27"/>
    </row>
    <row r="209" spans="1:16">
      <c r="A209" s="30">
        <v>8</v>
      </c>
      <c r="B209" s="31">
        <v>2</v>
      </c>
      <c r="C209" s="31" t="str" cm="1">
        <f t="array" ref="C209">INDEX($P$5:$P$7,B209)</f>
        <v>5:35–7:00 م</v>
      </c>
      <c r="D209" s="31">
        <v>7</v>
      </c>
      <c r="E209" s="31" t="s">
        <v>95</v>
      </c>
      <c r="F209" s="32">
        <v>1</v>
      </c>
      <c r="G209" s="31" t="s">
        <v>491</v>
      </c>
      <c r="H209" s="27"/>
      <c r="I209" s="27"/>
      <c r="J209" s="27"/>
      <c r="K209" s="27"/>
      <c r="L209" s="27"/>
      <c r="M209" s="27"/>
      <c r="N209" s="27"/>
      <c r="O209" s="27"/>
      <c r="P209" s="27"/>
    </row>
    <row r="210" spans="1:16">
      <c r="A210" s="30">
        <v>8</v>
      </c>
      <c r="B210" s="31">
        <v>2</v>
      </c>
      <c r="C210" s="31" t="str" cm="1">
        <f t="array" ref="C210">INDEX($P$5:$P$7,B210)</f>
        <v>5:35–7:00 م</v>
      </c>
      <c r="D210" s="31">
        <v>8</v>
      </c>
      <c r="E210" s="31" t="s">
        <v>95</v>
      </c>
      <c r="F210" s="32">
        <v>1</v>
      </c>
      <c r="G210" s="31" t="s">
        <v>292</v>
      </c>
      <c r="H210" s="27"/>
      <c r="I210" s="27"/>
      <c r="J210" s="27"/>
      <c r="K210" s="27"/>
      <c r="L210" s="27"/>
      <c r="M210" s="27"/>
      <c r="N210" s="27"/>
      <c r="O210" s="27"/>
      <c r="P210" s="27"/>
    </row>
    <row r="211" spans="1:16">
      <c r="A211" s="30">
        <v>8</v>
      </c>
      <c r="B211" s="31">
        <v>2</v>
      </c>
      <c r="C211" s="31" t="str" cm="1">
        <f t="array" ref="C211">INDEX($P$5:$P$7,B211)</f>
        <v>5:35–7:00 م</v>
      </c>
      <c r="D211" s="31">
        <v>9</v>
      </c>
      <c r="E211" s="31" t="s">
        <v>95</v>
      </c>
      <c r="F211" s="32">
        <v>1</v>
      </c>
      <c r="G211" s="31" t="s">
        <v>284</v>
      </c>
      <c r="H211" s="27"/>
      <c r="I211" s="27"/>
      <c r="J211" s="27"/>
      <c r="K211" s="27"/>
      <c r="L211" s="27"/>
      <c r="M211" s="27"/>
      <c r="N211" s="27"/>
      <c r="O211" s="27"/>
      <c r="P211" s="27"/>
    </row>
    <row r="212" spans="1:16">
      <c r="A212" s="30">
        <v>8</v>
      </c>
      <c r="B212" s="31">
        <v>3</v>
      </c>
      <c r="C212" s="31" t="str" cm="1">
        <f t="array" ref="C212">INDEX($P$5:$P$7,B212)</f>
        <v>7:10–8:35 م</v>
      </c>
      <c r="D212" s="31">
        <v>1</v>
      </c>
      <c r="E212" s="31" t="s">
        <v>174</v>
      </c>
      <c r="F212" s="32">
        <v>1</v>
      </c>
      <c r="G212" s="31" t="s">
        <v>706</v>
      </c>
      <c r="H212" s="27"/>
      <c r="I212" s="27"/>
      <c r="J212" s="27"/>
      <c r="K212" s="27"/>
      <c r="L212" s="27"/>
      <c r="M212" s="27"/>
      <c r="N212" s="27"/>
      <c r="O212" s="27"/>
      <c r="P212" s="27"/>
    </row>
    <row r="213" spans="1:16">
      <c r="A213" s="30">
        <v>8</v>
      </c>
      <c r="B213" s="31">
        <v>3</v>
      </c>
      <c r="C213" s="31" t="str" cm="1">
        <f t="array" ref="C213">INDEX($P$5:$P$7,B213)</f>
        <v>7:10–8:35 م</v>
      </c>
      <c r="D213" s="31">
        <v>2</v>
      </c>
      <c r="E213" s="31" t="s">
        <v>174</v>
      </c>
      <c r="F213" s="32">
        <v>1</v>
      </c>
      <c r="G213" s="31" t="s">
        <v>729</v>
      </c>
      <c r="H213" s="27"/>
      <c r="I213" s="27"/>
      <c r="J213" s="27"/>
      <c r="K213" s="27"/>
      <c r="L213" s="27"/>
      <c r="M213" s="27"/>
      <c r="N213" s="27"/>
      <c r="O213" s="27"/>
      <c r="P213" s="27"/>
    </row>
    <row r="214" spans="1:16">
      <c r="A214" s="30">
        <v>8</v>
      </c>
      <c r="B214" s="31">
        <v>3</v>
      </c>
      <c r="C214" s="31" t="str" cm="1">
        <f t="array" ref="C214">INDEX($P$5:$P$7,B214)</f>
        <v>7:10–8:35 م</v>
      </c>
      <c r="D214" s="31">
        <v>3</v>
      </c>
      <c r="E214" s="31" t="s">
        <v>174</v>
      </c>
      <c r="F214" s="32">
        <v>1</v>
      </c>
      <c r="G214" s="31" t="s">
        <v>748</v>
      </c>
      <c r="H214" s="27"/>
      <c r="I214" s="27"/>
      <c r="J214" s="27"/>
      <c r="K214" s="27"/>
      <c r="L214" s="27"/>
      <c r="M214" s="27"/>
      <c r="N214" s="27"/>
      <c r="O214" s="27"/>
      <c r="P214" s="27"/>
    </row>
    <row r="215" spans="1:16">
      <c r="A215" s="30">
        <v>8</v>
      </c>
      <c r="B215" s="31">
        <v>3</v>
      </c>
      <c r="C215" s="31" t="str" cm="1">
        <f t="array" ref="C215">INDEX($P$5:$P$7,B215)</f>
        <v>7:10–8:35 م</v>
      </c>
      <c r="D215" s="31">
        <v>4</v>
      </c>
      <c r="E215" s="31" t="s">
        <v>174</v>
      </c>
      <c r="F215" s="32">
        <v>1</v>
      </c>
      <c r="G215" s="31" t="s">
        <v>776</v>
      </c>
      <c r="H215" s="27"/>
      <c r="I215" s="27"/>
      <c r="J215" s="27"/>
      <c r="K215" s="27"/>
      <c r="L215" s="27"/>
      <c r="M215" s="27"/>
      <c r="N215" s="27"/>
      <c r="O215" s="27"/>
      <c r="P215" s="27"/>
    </row>
    <row r="216" spans="1:16">
      <c r="A216" s="30">
        <v>8</v>
      </c>
      <c r="B216" s="31">
        <v>3</v>
      </c>
      <c r="C216" s="31" t="str" cm="1">
        <f t="array" ref="C216">INDEX($P$5:$P$7,B216)</f>
        <v>7:10–8:35 م</v>
      </c>
      <c r="D216" s="31">
        <v>5</v>
      </c>
      <c r="E216" s="31" t="s">
        <v>174</v>
      </c>
      <c r="F216" s="32">
        <v>1</v>
      </c>
      <c r="G216" s="31" t="s">
        <v>777</v>
      </c>
      <c r="H216" s="27"/>
      <c r="I216" s="27"/>
      <c r="J216" s="27"/>
      <c r="K216" s="27"/>
      <c r="L216" s="27"/>
      <c r="M216" s="27"/>
      <c r="N216" s="27"/>
      <c r="O216" s="27"/>
      <c r="P216" s="27"/>
    </row>
    <row r="217" spans="1:16">
      <c r="A217" s="30">
        <v>8</v>
      </c>
      <c r="B217" s="31">
        <v>3</v>
      </c>
      <c r="C217" s="31" t="str" cm="1">
        <f t="array" ref="C217">INDEX($P$5:$P$7,B217)</f>
        <v>7:10–8:35 م</v>
      </c>
      <c r="D217" s="31">
        <v>6</v>
      </c>
      <c r="E217" s="31" t="s">
        <v>174</v>
      </c>
      <c r="F217" s="32">
        <v>1</v>
      </c>
      <c r="G217" s="31" t="s">
        <v>804</v>
      </c>
      <c r="H217" s="27"/>
      <c r="I217" s="27"/>
      <c r="J217" s="27"/>
      <c r="K217" s="27"/>
      <c r="L217" s="27"/>
      <c r="M217" s="27"/>
      <c r="N217" s="27"/>
      <c r="O217" s="27"/>
      <c r="P217" s="27"/>
    </row>
    <row r="218" spans="1:16">
      <c r="A218" s="30">
        <v>8</v>
      </c>
      <c r="B218" s="31">
        <v>3</v>
      </c>
      <c r="C218" s="31" t="str" cm="1">
        <f t="array" ref="C218">INDEX($P$5:$P$7,B218)</f>
        <v>7:10–8:35 م</v>
      </c>
      <c r="D218" s="31">
        <v>7</v>
      </c>
      <c r="E218" s="31" t="s">
        <v>174</v>
      </c>
      <c r="F218" s="32">
        <v>1</v>
      </c>
      <c r="G218" s="31" t="s">
        <v>824</v>
      </c>
      <c r="H218" s="27"/>
      <c r="I218" s="27"/>
      <c r="J218" s="27"/>
      <c r="K218" s="27"/>
      <c r="L218" s="27"/>
      <c r="M218" s="27"/>
      <c r="N218" s="27"/>
      <c r="O218" s="27"/>
      <c r="P218" s="27"/>
    </row>
    <row r="219" spans="1:16">
      <c r="A219" s="30">
        <v>8</v>
      </c>
      <c r="B219" s="31">
        <v>3</v>
      </c>
      <c r="C219" s="31" t="str" cm="1">
        <f t="array" ref="C219">INDEX($P$5:$P$7,B219)</f>
        <v>7:10–8:35 م</v>
      </c>
      <c r="D219" s="31">
        <v>8</v>
      </c>
      <c r="E219" s="31" t="s">
        <v>174</v>
      </c>
      <c r="F219" s="32">
        <v>1</v>
      </c>
      <c r="G219" s="31" t="s">
        <v>595</v>
      </c>
      <c r="H219" s="27"/>
      <c r="I219" s="27"/>
      <c r="J219" s="27"/>
      <c r="K219" s="27"/>
      <c r="L219" s="27"/>
      <c r="M219" s="27"/>
      <c r="N219" s="27"/>
      <c r="O219" s="27"/>
      <c r="P219" s="27"/>
    </row>
    <row r="220" spans="1:16">
      <c r="A220" s="30">
        <v>8</v>
      </c>
      <c r="B220" s="31">
        <v>3</v>
      </c>
      <c r="C220" s="31" t="str" cm="1">
        <f t="array" ref="C220">INDEX($P$5:$P$7,B220)</f>
        <v>7:10–8:35 م</v>
      </c>
      <c r="D220" s="31">
        <v>9</v>
      </c>
      <c r="E220" s="31" t="s">
        <v>174</v>
      </c>
      <c r="F220" s="32">
        <v>1</v>
      </c>
      <c r="G220" s="31" t="s">
        <v>573</v>
      </c>
      <c r="H220" s="27"/>
      <c r="I220" s="27"/>
      <c r="J220" s="27"/>
      <c r="K220" s="27"/>
      <c r="L220" s="27"/>
      <c r="M220" s="27"/>
      <c r="N220" s="27"/>
      <c r="O220" s="27"/>
      <c r="P220" s="27"/>
    </row>
    <row r="221" spans="1:16">
      <c r="A221" s="30">
        <v>9</v>
      </c>
      <c r="B221" s="31">
        <v>1</v>
      </c>
      <c r="C221" s="31" t="str" cm="1">
        <f t="array" ref="C221">INDEX($P$5:$P$7,B221)</f>
        <v>4:00–5:25 م</v>
      </c>
      <c r="D221" s="31">
        <v>1</v>
      </c>
      <c r="E221" s="31" t="s">
        <v>19</v>
      </c>
      <c r="F221" s="32">
        <v>1</v>
      </c>
      <c r="G221" s="31" t="s">
        <v>83</v>
      </c>
      <c r="H221" s="27"/>
      <c r="I221" s="27"/>
      <c r="J221" s="27"/>
      <c r="K221" s="27"/>
      <c r="L221" s="27"/>
      <c r="M221" s="27"/>
      <c r="N221" s="27"/>
      <c r="O221" s="27"/>
      <c r="P221" s="27"/>
    </row>
    <row r="222" spans="1:16">
      <c r="A222" s="30">
        <v>9</v>
      </c>
      <c r="B222" s="31">
        <v>1</v>
      </c>
      <c r="C222" s="31" t="str" cm="1">
        <f t="array" ref="C222">INDEX($P$5:$P$7,B222)</f>
        <v>4:00–5:25 م</v>
      </c>
      <c r="D222" s="31">
        <v>2</v>
      </c>
      <c r="E222" s="31" t="s">
        <v>19</v>
      </c>
      <c r="F222" s="32">
        <v>1</v>
      </c>
      <c r="G222" s="31" t="s">
        <v>97</v>
      </c>
      <c r="H222" s="27"/>
      <c r="I222" s="27"/>
      <c r="J222" s="27"/>
      <c r="K222" s="27"/>
      <c r="L222" s="27"/>
      <c r="M222" s="27"/>
      <c r="N222" s="27"/>
      <c r="O222" s="27"/>
      <c r="P222" s="27"/>
    </row>
    <row r="223" spans="1:16">
      <c r="A223" s="30">
        <v>9</v>
      </c>
      <c r="B223" s="31">
        <v>1</v>
      </c>
      <c r="C223" s="31" t="str" cm="1">
        <f t="array" ref="C223">INDEX($P$5:$P$7,B223)</f>
        <v>4:00–5:25 م</v>
      </c>
      <c r="D223" s="31">
        <v>3</v>
      </c>
      <c r="E223" s="31" t="s">
        <v>19</v>
      </c>
      <c r="F223" s="32">
        <v>1</v>
      </c>
      <c r="G223" s="31" t="s">
        <v>108</v>
      </c>
      <c r="H223" s="27"/>
      <c r="I223" s="27"/>
      <c r="J223" s="27"/>
      <c r="K223" s="27"/>
      <c r="L223" s="27"/>
      <c r="M223" s="27"/>
      <c r="N223" s="27"/>
      <c r="O223" s="27"/>
      <c r="P223" s="27"/>
    </row>
    <row r="224" spans="1:16">
      <c r="A224" s="30">
        <v>9</v>
      </c>
      <c r="B224" s="31">
        <v>1</v>
      </c>
      <c r="C224" s="31" t="str" cm="1">
        <f t="array" ref="C224">INDEX($P$5:$P$7,B224)</f>
        <v>4:00–5:25 م</v>
      </c>
      <c r="D224" s="31">
        <v>4</v>
      </c>
      <c r="E224" s="31" t="s">
        <v>19</v>
      </c>
      <c r="F224" s="32">
        <v>1</v>
      </c>
      <c r="G224" s="31" t="s">
        <v>113</v>
      </c>
      <c r="H224" s="27"/>
      <c r="I224" s="27"/>
      <c r="J224" s="27"/>
      <c r="K224" s="27"/>
      <c r="L224" s="27"/>
      <c r="M224" s="27"/>
      <c r="N224" s="27"/>
      <c r="O224" s="27"/>
      <c r="P224" s="27"/>
    </row>
    <row r="225" spans="1:16">
      <c r="A225" s="30">
        <v>9</v>
      </c>
      <c r="B225" s="31">
        <v>1</v>
      </c>
      <c r="C225" s="31" t="str" cm="1">
        <f t="array" ref="C225">INDEX($P$5:$P$7,B225)</f>
        <v>4:00–5:25 م</v>
      </c>
      <c r="D225" s="31">
        <v>5</v>
      </c>
      <c r="E225" s="31" t="s">
        <v>19</v>
      </c>
      <c r="F225" s="32">
        <v>1</v>
      </c>
      <c r="G225" s="31" t="s">
        <v>145</v>
      </c>
      <c r="H225" s="27"/>
      <c r="I225" s="27"/>
      <c r="J225" s="27"/>
      <c r="K225" s="27"/>
      <c r="L225" s="27"/>
      <c r="M225" s="27"/>
      <c r="N225" s="27"/>
      <c r="O225" s="27"/>
      <c r="P225" s="27"/>
    </row>
    <row r="226" spans="1:16">
      <c r="A226" s="30">
        <v>9</v>
      </c>
      <c r="B226" s="31">
        <v>1</v>
      </c>
      <c r="C226" s="31" t="str" cm="1">
        <f t="array" ref="C226">INDEX($P$5:$P$7,B226)</f>
        <v>4:00–5:25 م</v>
      </c>
      <c r="D226" s="31">
        <v>6</v>
      </c>
      <c r="E226" s="31" t="s">
        <v>19</v>
      </c>
      <c r="F226" s="32">
        <v>1</v>
      </c>
      <c r="G226" s="31" t="s">
        <v>146</v>
      </c>
      <c r="H226" s="27"/>
      <c r="I226" s="27"/>
      <c r="J226" s="27"/>
      <c r="K226" s="27"/>
      <c r="L226" s="27"/>
      <c r="M226" s="27"/>
      <c r="N226" s="27"/>
      <c r="O226" s="27"/>
      <c r="P226" s="27"/>
    </row>
    <row r="227" spans="1:16">
      <c r="A227" s="30">
        <v>9</v>
      </c>
      <c r="B227" s="31">
        <v>1</v>
      </c>
      <c r="C227" s="31" t="str" cm="1">
        <f t="array" ref="C227">INDEX($P$5:$P$7,B227)</f>
        <v>4:00–5:25 م</v>
      </c>
      <c r="D227" s="31">
        <v>7</v>
      </c>
      <c r="E227" s="31" t="s">
        <v>19</v>
      </c>
      <c r="F227" s="32">
        <v>1</v>
      </c>
      <c r="G227" s="31" t="s">
        <v>199</v>
      </c>
      <c r="H227" s="27"/>
      <c r="I227" s="27"/>
      <c r="J227" s="27"/>
      <c r="K227" s="27"/>
      <c r="L227" s="27"/>
      <c r="M227" s="27"/>
      <c r="N227" s="27"/>
      <c r="O227" s="27"/>
      <c r="P227" s="27"/>
    </row>
    <row r="228" spans="1:16">
      <c r="A228" s="30">
        <v>9</v>
      </c>
      <c r="B228" s="31">
        <v>1</v>
      </c>
      <c r="C228" s="31" t="str" cm="1">
        <f t="array" ref="C228">INDEX($P$5:$P$7,B228)</f>
        <v>4:00–5:25 م</v>
      </c>
      <c r="D228" s="31">
        <v>8</v>
      </c>
      <c r="E228" s="31" t="s">
        <v>19</v>
      </c>
      <c r="F228" s="32">
        <v>1</v>
      </c>
      <c r="G228" s="31" t="s">
        <v>200</v>
      </c>
      <c r="H228" s="27"/>
      <c r="I228" s="27"/>
      <c r="J228" s="27"/>
      <c r="K228" s="27"/>
      <c r="L228" s="27"/>
      <c r="M228" s="27"/>
      <c r="N228" s="27"/>
      <c r="O228" s="27"/>
      <c r="P228" s="27"/>
    </row>
    <row r="229" spans="1:16">
      <c r="A229" s="30">
        <v>9</v>
      </c>
      <c r="B229" s="31">
        <v>1</v>
      </c>
      <c r="C229" s="31" t="str" cm="1">
        <f t="array" ref="C229">INDEX($P$5:$P$7,B229)</f>
        <v>4:00–5:25 م</v>
      </c>
      <c r="D229" s="31">
        <v>9</v>
      </c>
      <c r="E229" s="31" t="s">
        <v>19</v>
      </c>
      <c r="F229" s="32">
        <v>1</v>
      </c>
      <c r="G229" s="31" t="s">
        <v>25</v>
      </c>
      <c r="H229" s="27"/>
      <c r="I229" s="27"/>
      <c r="J229" s="27"/>
      <c r="K229" s="27"/>
      <c r="L229" s="27"/>
      <c r="M229" s="27"/>
      <c r="N229" s="27"/>
      <c r="O229" s="27"/>
      <c r="P229" s="27"/>
    </row>
    <row r="230" spans="1:16">
      <c r="A230" s="30">
        <v>9</v>
      </c>
      <c r="B230" s="31">
        <v>2</v>
      </c>
      <c r="C230" s="31" t="str" cm="1">
        <f t="array" ref="C230">INDEX($P$5:$P$7,B230)</f>
        <v>5:35–7:00 م</v>
      </c>
      <c r="D230" s="31">
        <v>1</v>
      </c>
      <c r="E230" s="31" t="s">
        <v>95</v>
      </c>
      <c r="F230" s="32">
        <v>1</v>
      </c>
      <c r="G230" s="31" t="s">
        <v>381</v>
      </c>
      <c r="H230" s="27"/>
      <c r="I230" s="27"/>
      <c r="J230" s="27"/>
      <c r="K230" s="27"/>
      <c r="L230" s="27"/>
      <c r="M230" s="27"/>
      <c r="N230" s="27"/>
      <c r="O230" s="27"/>
      <c r="P230" s="27"/>
    </row>
    <row r="231" spans="1:16">
      <c r="A231" s="30">
        <v>9</v>
      </c>
      <c r="B231" s="31">
        <v>2</v>
      </c>
      <c r="C231" s="31" t="str" cm="1">
        <f t="array" ref="C231">INDEX($P$5:$P$7,B231)</f>
        <v>5:35–7:00 م</v>
      </c>
      <c r="D231" s="31">
        <v>2</v>
      </c>
      <c r="E231" s="31" t="s">
        <v>95</v>
      </c>
      <c r="F231" s="32">
        <v>1</v>
      </c>
      <c r="G231" s="31" t="s">
        <v>358</v>
      </c>
      <c r="H231" s="27"/>
      <c r="I231" s="27"/>
      <c r="J231" s="27"/>
      <c r="K231" s="27"/>
      <c r="L231" s="27"/>
      <c r="M231" s="27"/>
      <c r="N231" s="27"/>
      <c r="O231" s="27"/>
      <c r="P231" s="27"/>
    </row>
    <row r="232" spans="1:16">
      <c r="A232" s="30">
        <v>9</v>
      </c>
      <c r="B232" s="31">
        <v>2</v>
      </c>
      <c r="C232" s="31" t="str" cm="1">
        <f t="array" ref="C232">INDEX($P$5:$P$7,B232)</f>
        <v>5:35–7:00 م</v>
      </c>
      <c r="D232" s="31">
        <v>3</v>
      </c>
      <c r="E232" s="31" t="s">
        <v>95</v>
      </c>
      <c r="F232" s="32">
        <v>1</v>
      </c>
      <c r="G232" s="31" t="s">
        <v>368</v>
      </c>
      <c r="H232" s="27"/>
      <c r="I232" s="27"/>
      <c r="J232" s="27"/>
      <c r="K232" s="27"/>
      <c r="L232" s="27"/>
      <c r="M232" s="27"/>
      <c r="N232" s="27"/>
      <c r="O232" s="27"/>
      <c r="P232" s="27"/>
    </row>
    <row r="233" spans="1:16">
      <c r="A233" s="30">
        <v>9</v>
      </c>
      <c r="B233" s="31">
        <v>2</v>
      </c>
      <c r="C233" s="31" t="str" cm="1">
        <f t="array" ref="C233">INDEX($P$5:$P$7,B233)</f>
        <v>5:35–7:00 م</v>
      </c>
      <c r="D233" s="31">
        <v>4</v>
      </c>
      <c r="E233" s="31" t="s">
        <v>95</v>
      </c>
      <c r="F233" s="32">
        <v>1</v>
      </c>
      <c r="G233" s="31" t="s">
        <v>393</v>
      </c>
      <c r="H233" s="27"/>
      <c r="I233" s="27"/>
      <c r="J233" s="27"/>
      <c r="K233" s="27"/>
      <c r="L233" s="27"/>
      <c r="M233" s="27"/>
      <c r="N233" s="27"/>
      <c r="O233" s="27"/>
      <c r="P233" s="27"/>
    </row>
    <row r="234" spans="1:16">
      <c r="A234" s="30">
        <v>9</v>
      </c>
      <c r="B234" s="31">
        <v>2</v>
      </c>
      <c r="C234" s="31" t="str" cm="1">
        <f t="array" ref="C234">INDEX($P$5:$P$7,B234)</f>
        <v>5:35–7:00 م</v>
      </c>
      <c r="D234" s="31">
        <v>5</v>
      </c>
      <c r="E234" s="31" t="s">
        <v>95</v>
      </c>
      <c r="F234" s="32">
        <v>1</v>
      </c>
      <c r="G234" s="31" t="s">
        <v>436</v>
      </c>
      <c r="H234" s="27"/>
      <c r="I234" s="27"/>
      <c r="J234" s="27"/>
      <c r="K234" s="27"/>
      <c r="L234" s="27"/>
      <c r="M234" s="27"/>
      <c r="N234" s="27"/>
      <c r="O234" s="27"/>
      <c r="P234" s="27"/>
    </row>
    <row r="235" spans="1:16">
      <c r="A235" s="30">
        <v>9</v>
      </c>
      <c r="B235" s="31">
        <v>2</v>
      </c>
      <c r="C235" s="31" t="str" cm="1">
        <f t="array" ref="C235">INDEX($P$5:$P$7,B235)</f>
        <v>5:35–7:00 م</v>
      </c>
      <c r="D235" s="31">
        <v>6</v>
      </c>
      <c r="E235" s="31" t="s">
        <v>95</v>
      </c>
      <c r="F235" s="32">
        <v>1</v>
      </c>
      <c r="G235" s="31" t="s">
        <v>465</v>
      </c>
      <c r="H235" s="27"/>
      <c r="I235" s="27"/>
      <c r="J235" s="27"/>
      <c r="K235" s="27"/>
      <c r="L235" s="27"/>
      <c r="M235" s="27"/>
      <c r="N235" s="27"/>
      <c r="O235" s="27"/>
      <c r="P235" s="27"/>
    </row>
    <row r="236" spans="1:16">
      <c r="A236" s="30">
        <v>9</v>
      </c>
      <c r="B236" s="31">
        <v>2</v>
      </c>
      <c r="C236" s="31" t="str" cm="1">
        <f t="array" ref="C236">INDEX($P$5:$P$7,B236)</f>
        <v>5:35–7:00 م</v>
      </c>
      <c r="D236" s="31">
        <v>7</v>
      </c>
      <c r="E236" s="31" t="s">
        <v>95</v>
      </c>
      <c r="F236" s="32">
        <v>1</v>
      </c>
      <c r="G236" s="31" t="s">
        <v>466</v>
      </c>
      <c r="H236" s="27"/>
      <c r="I236" s="27"/>
      <c r="J236" s="27"/>
      <c r="K236" s="27"/>
      <c r="L236" s="27"/>
      <c r="M236" s="27"/>
      <c r="N236" s="27"/>
      <c r="O236" s="27"/>
      <c r="P236" s="27"/>
    </row>
    <row r="237" spans="1:16">
      <c r="A237" s="30">
        <v>9</v>
      </c>
      <c r="B237" s="31">
        <v>2</v>
      </c>
      <c r="C237" s="31" t="str" cm="1">
        <f t="array" ref="C237">INDEX($P$5:$P$7,B237)</f>
        <v>5:35–7:00 م</v>
      </c>
      <c r="D237" s="31">
        <v>8</v>
      </c>
      <c r="E237" s="31" t="s">
        <v>95</v>
      </c>
      <c r="F237" s="32">
        <v>1</v>
      </c>
      <c r="G237" s="31" t="s">
        <v>492</v>
      </c>
      <c r="H237" s="27"/>
      <c r="I237" s="27"/>
      <c r="J237" s="27"/>
      <c r="K237" s="27"/>
      <c r="L237" s="27"/>
      <c r="M237" s="27"/>
      <c r="N237" s="27"/>
      <c r="O237" s="27"/>
      <c r="P237" s="27"/>
    </row>
    <row r="238" spans="1:16">
      <c r="A238" s="30">
        <v>9</v>
      </c>
      <c r="B238" s="31">
        <v>2</v>
      </c>
      <c r="C238" s="31" t="str" cm="1">
        <f t="array" ref="C238">INDEX($P$5:$P$7,B238)</f>
        <v>5:35–7:00 م</v>
      </c>
      <c r="D238" s="31">
        <v>9</v>
      </c>
      <c r="E238" s="31" t="s">
        <v>95</v>
      </c>
      <c r="F238" s="32">
        <v>1</v>
      </c>
      <c r="G238" s="31" t="s">
        <v>269</v>
      </c>
      <c r="H238" s="27"/>
      <c r="I238" s="27"/>
      <c r="J238" s="27"/>
      <c r="K238" s="27"/>
      <c r="L238" s="27"/>
      <c r="M238" s="27"/>
      <c r="N238" s="27"/>
      <c r="O238" s="27"/>
      <c r="P238" s="27"/>
    </row>
    <row r="239" spans="1:16">
      <c r="A239" s="30">
        <v>9</v>
      </c>
      <c r="B239" s="31">
        <v>3</v>
      </c>
      <c r="C239" s="31" t="str" cm="1">
        <f t="array" ref="C239">INDEX($P$5:$P$7,B239)</f>
        <v>7:10–8:35 م</v>
      </c>
      <c r="D239" s="31">
        <v>1</v>
      </c>
      <c r="E239" s="31" t="s">
        <v>174</v>
      </c>
      <c r="F239" s="32">
        <v>1</v>
      </c>
      <c r="G239" s="31" t="s">
        <v>724</v>
      </c>
      <c r="H239" s="27"/>
      <c r="I239" s="27"/>
      <c r="J239" s="27"/>
      <c r="K239" s="27"/>
      <c r="L239" s="27"/>
      <c r="M239" s="27"/>
      <c r="N239" s="27"/>
      <c r="O239" s="27"/>
      <c r="P239" s="27"/>
    </row>
    <row r="240" spans="1:16">
      <c r="A240" s="30">
        <v>9</v>
      </c>
      <c r="B240" s="31">
        <v>3</v>
      </c>
      <c r="C240" s="31" t="str" cm="1">
        <f t="array" ref="C240">INDEX($P$5:$P$7,B240)</f>
        <v>7:10–8:35 م</v>
      </c>
      <c r="D240" s="31">
        <v>2</v>
      </c>
      <c r="E240" s="31" t="s">
        <v>174</v>
      </c>
      <c r="F240" s="32">
        <v>1</v>
      </c>
      <c r="G240" s="31" t="s">
        <v>692</v>
      </c>
      <c r="H240" s="27"/>
      <c r="I240" s="27"/>
      <c r="J240" s="27"/>
      <c r="K240" s="27"/>
      <c r="L240" s="27"/>
      <c r="M240" s="27"/>
      <c r="N240" s="27"/>
      <c r="O240" s="27"/>
      <c r="P240" s="27"/>
    </row>
    <row r="241" spans="1:16">
      <c r="A241" s="30">
        <v>9</v>
      </c>
      <c r="B241" s="31">
        <v>3</v>
      </c>
      <c r="C241" s="31" t="str" cm="1">
        <f t="array" ref="C241">INDEX($P$5:$P$7,B241)</f>
        <v>7:10–8:35 م</v>
      </c>
      <c r="D241" s="31">
        <v>3</v>
      </c>
      <c r="E241" s="31" t="s">
        <v>174</v>
      </c>
      <c r="F241" s="32">
        <v>1</v>
      </c>
      <c r="G241" s="31" t="s">
        <v>730</v>
      </c>
      <c r="H241" s="27"/>
      <c r="I241" s="27"/>
      <c r="J241" s="27"/>
      <c r="K241" s="27"/>
      <c r="L241" s="27"/>
      <c r="M241" s="27"/>
      <c r="N241" s="27"/>
      <c r="O241" s="27"/>
      <c r="P241" s="27"/>
    </row>
    <row r="242" spans="1:16">
      <c r="A242" s="30">
        <v>9</v>
      </c>
      <c r="B242" s="31">
        <v>3</v>
      </c>
      <c r="C242" s="31" t="str" cm="1">
        <f t="array" ref="C242">INDEX($P$5:$P$7,B242)</f>
        <v>7:10–8:35 م</v>
      </c>
      <c r="D242" s="31">
        <v>4</v>
      </c>
      <c r="E242" s="31" t="s">
        <v>174</v>
      </c>
      <c r="F242" s="32">
        <v>1</v>
      </c>
      <c r="G242" s="31" t="s">
        <v>749</v>
      </c>
      <c r="H242" s="27"/>
      <c r="I242" s="27"/>
      <c r="J242" s="27"/>
      <c r="K242" s="27"/>
      <c r="L242" s="27"/>
      <c r="M242" s="27"/>
      <c r="N242" s="27"/>
      <c r="O242" s="27"/>
      <c r="P242" s="27"/>
    </row>
    <row r="243" spans="1:16">
      <c r="A243" s="30">
        <v>9</v>
      </c>
      <c r="B243" s="31">
        <v>3</v>
      </c>
      <c r="C243" s="31" t="str" cm="1">
        <f t="array" ref="C243">INDEX($P$5:$P$7,B243)</f>
        <v>7:10–8:35 م</v>
      </c>
      <c r="D243" s="31">
        <v>5</v>
      </c>
      <c r="E243" s="31" t="s">
        <v>174</v>
      </c>
      <c r="F243" s="32">
        <v>1</v>
      </c>
      <c r="G243" s="31" t="s">
        <v>778</v>
      </c>
      <c r="H243" s="27"/>
      <c r="I243" s="27"/>
      <c r="J243" s="27"/>
      <c r="K243" s="27"/>
      <c r="L243" s="27"/>
      <c r="M243" s="27"/>
      <c r="N243" s="27"/>
      <c r="O243" s="27"/>
      <c r="P243" s="27"/>
    </row>
    <row r="244" spans="1:16">
      <c r="A244" s="30">
        <v>9</v>
      </c>
      <c r="B244" s="31">
        <v>3</v>
      </c>
      <c r="C244" s="31" t="str" cm="1">
        <f t="array" ref="C244">INDEX($P$5:$P$7,B244)</f>
        <v>7:10–8:35 م</v>
      </c>
      <c r="D244" s="31">
        <v>6</v>
      </c>
      <c r="E244" s="31" t="s">
        <v>174</v>
      </c>
      <c r="F244" s="32">
        <v>1</v>
      </c>
      <c r="G244" s="31" t="s">
        <v>779</v>
      </c>
      <c r="H244" s="27"/>
      <c r="I244" s="27"/>
      <c r="J244" s="27"/>
      <c r="K244" s="27"/>
      <c r="L244" s="27"/>
      <c r="M244" s="27"/>
      <c r="N244" s="27"/>
      <c r="O244" s="27"/>
      <c r="P244" s="27"/>
    </row>
    <row r="245" spans="1:16">
      <c r="A245" s="30">
        <v>9</v>
      </c>
      <c r="B245" s="31">
        <v>3</v>
      </c>
      <c r="C245" s="31" t="str" cm="1">
        <f t="array" ref="C245">INDEX($P$5:$P$7,B245)</f>
        <v>7:10–8:35 م</v>
      </c>
      <c r="D245" s="31">
        <v>7</v>
      </c>
      <c r="E245" s="31" t="s">
        <v>174</v>
      </c>
      <c r="F245" s="32">
        <v>1</v>
      </c>
      <c r="G245" s="31" t="s">
        <v>805</v>
      </c>
      <c r="H245" s="27"/>
      <c r="I245" s="27"/>
      <c r="J245" s="27"/>
      <c r="K245" s="27"/>
      <c r="L245" s="27"/>
      <c r="M245" s="27"/>
      <c r="N245" s="27"/>
      <c r="O245" s="27"/>
      <c r="P245" s="27"/>
    </row>
    <row r="246" spans="1:16">
      <c r="A246" s="30">
        <v>9</v>
      </c>
      <c r="B246" s="31">
        <v>3</v>
      </c>
      <c r="C246" s="31" t="str" cm="1">
        <f t="array" ref="C246">INDEX($P$5:$P$7,B246)</f>
        <v>7:10–8:35 م</v>
      </c>
      <c r="D246" s="31">
        <v>8</v>
      </c>
      <c r="E246" s="31" t="s">
        <v>174</v>
      </c>
      <c r="F246" s="32">
        <v>1</v>
      </c>
      <c r="G246" s="31" t="s">
        <v>825</v>
      </c>
      <c r="H246" s="27"/>
      <c r="I246" s="27"/>
      <c r="J246" s="27"/>
      <c r="K246" s="27"/>
      <c r="L246" s="27"/>
      <c r="M246" s="27"/>
      <c r="N246" s="27"/>
      <c r="O246" s="27"/>
      <c r="P246" s="27"/>
    </row>
    <row r="247" spans="1:16">
      <c r="A247" s="30">
        <v>9</v>
      </c>
      <c r="B247" s="31">
        <v>3</v>
      </c>
      <c r="C247" s="31" t="str" cm="1">
        <f t="array" ref="C247">INDEX($P$5:$P$7,B247)</f>
        <v>7:10–8:35 م</v>
      </c>
      <c r="D247" s="31">
        <v>9</v>
      </c>
      <c r="E247" s="31" t="s">
        <v>174</v>
      </c>
      <c r="F247" s="32">
        <v>1</v>
      </c>
      <c r="G247" s="31" t="s">
        <v>552</v>
      </c>
      <c r="H247" s="27"/>
      <c r="I247" s="27"/>
      <c r="J247" s="27"/>
      <c r="K247" s="27"/>
      <c r="L247" s="27"/>
      <c r="M247" s="27"/>
      <c r="N247" s="27"/>
      <c r="O247" s="27"/>
      <c r="P247" s="27"/>
    </row>
    <row r="248" spans="1:16">
      <c r="A248" s="30">
        <v>10</v>
      </c>
      <c r="B248" s="31">
        <v>1</v>
      </c>
      <c r="C248" s="31" t="str" cm="1">
        <f t="array" ref="C248">INDEX($P$5:$P$7,B248)</f>
        <v>4:00–5:25 م</v>
      </c>
      <c r="D248" s="31">
        <v>1</v>
      </c>
      <c r="E248" s="31" t="s">
        <v>19</v>
      </c>
      <c r="F248" s="32">
        <v>1</v>
      </c>
      <c r="G248" s="31" t="s">
        <v>73</v>
      </c>
      <c r="H248" s="27"/>
      <c r="I248" s="27"/>
      <c r="J248" s="27"/>
      <c r="K248" s="27"/>
      <c r="L248" s="27"/>
      <c r="M248" s="27"/>
      <c r="N248" s="27"/>
      <c r="O248" s="27"/>
      <c r="P248" s="27"/>
    </row>
    <row r="249" spans="1:16">
      <c r="A249" s="30">
        <v>10</v>
      </c>
      <c r="B249" s="31">
        <v>1</v>
      </c>
      <c r="C249" s="31" t="str" cm="1">
        <f t="array" ref="C249">INDEX($P$5:$P$7,B249)</f>
        <v>4:00–5:25 م</v>
      </c>
      <c r="D249" s="31">
        <v>2</v>
      </c>
      <c r="E249" s="31" t="s">
        <v>19</v>
      </c>
      <c r="F249" s="32">
        <v>1</v>
      </c>
      <c r="G249" s="31" t="s">
        <v>84</v>
      </c>
      <c r="H249" s="27"/>
      <c r="I249" s="27"/>
      <c r="J249" s="27"/>
      <c r="K249" s="27"/>
      <c r="L249" s="27"/>
      <c r="M249" s="27"/>
      <c r="N249" s="27"/>
      <c r="O249" s="27"/>
      <c r="P249" s="27"/>
    </row>
    <row r="250" spans="1:16">
      <c r="A250" s="30">
        <v>10</v>
      </c>
      <c r="B250" s="31">
        <v>1</v>
      </c>
      <c r="C250" s="31" t="str" cm="1">
        <f t="array" ref="C250">INDEX($P$5:$P$7,B250)</f>
        <v>4:00–5:25 م</v>
      </c>
      <c r="D250" s="31">
        <v>3</v>
      </c>
      <c r="E250" s="31" t="s">
        <v>19</v>
      </c>
      <c r="F250" s="32">
        <v>1</v>
      </c>
      <c r="G250" s="31" t="s">
        <v>98</v>
      </c>
      <c r="H250" s="27"/>
      <c r="I250" s="27"/>
      <c r="J250" s="27"/>
      <c r="K250" s="27"/>
      <c r="L250" s="27"/>
      <c r="M250" s="27"/>
      <c r="N250" s="27"/>
      <c r="O250" s="27"/>
      <c r="P250" s="27"/>
    </row>
    <row r="251" spans="1:16">
      <c r="A251" s="30">
        <v>10</v>
      </c>
      <c r="B251" s="31">
        <v>1</v>
      </c>
      <c r="C251" s="31" t="str" cm="1">
        <f t="array" ref="C251">INDEX($P$5:$P$7,B251)</f>
        <v>4:00–5:25 م</v>
      </c>
      <c r="D251" s="31">
        <v>4</v>
      </c>
      <c r="E251" s="31" t="s">
        <v>19</v>
      </c>
      <c r="F251" s="32">
        <v>1</v>
      </c>
      <c r="G251" s="31" t="s">
        <v>106</v>
      </c>
      <c r="H251" s="27"/>
      <c r="I251" s="27"/>
      <c r="J251" s="27"/>
      <c r="K251" s="27"/>
      <c r="L251" s="27"/>
      <c r="M251" s="27"/>
      <c r="N251" s="27"/>
      <c r="O251" s="27"/>
      <c r="P251" s="27"/>
    </row>
    <row r="252" spans="1:16">
      <c r="A252" s="30">
        <v>10</v>
      </c>
      <c r="B252" s="31">
        <v>1</v>
      </c>
      <c r="C252" s="31" t="str" cm="1">
        <f t="array" ref="C252">INDEX($P$5:$P$7,B252)</f>
        <v>4:00–5:25 م</v>
      </c>
      <c r="D252" s="31">
        <v>5</v>
      </c>
      <c r="E252" s="31" t="s">
        <v>19</v>
      </c>
      <c r="F252" s="32">
        <v>1</v>
      </c>
      <c r="G252" s="31" t="s">
        <v>147</v>
      </c>
      <c r="H252" s="27"/>
      <c r="I252" s="27"/>
      <c r="J252" s="27"/>
      <c r="K252" s="27"/>
      <c r="L252" s="27"/>
      <c r="M252" s="27"/>
      <c r="N252" s="27"/>
      <c r="O252" s="27"/>
      <c r="P252" s="27"/>
    </row>
    <row r="253" spans="1:16">
      <c r="A253" s="30">
        <v>10</v>
      </c>
      <c r="B253" s="31">
        <v>1</v>
      </c>
      <c r="C253" s="31" t="str" cm="1">
        <f t="array" ref="C253">INDEX($P$5:$P$7,B253)</f>
        <v>4:00–5:25 م</v>
      </c>
      <c r="D253" s="31">
        <v>6</v>
      </c>
      <c r="E253" s="31" t="s">
        <v>19</v>
      </c>
      <c r="F253" s="32">
        <v>1</v>
      </c>
      <c r="G253" s="31" t="s">
        <v>148</v>
      </c>
      <c r="H253" s="27"/>
      <c r="I253" s="27"/>
      <c r="J253" s="27"/>
      <c r="K253" s="27"/>
      <c r="L253" s="27"/>
      <c r="M253" s="27"/>
      <c r="N253" s="27"/>
      <c r="O253" s="27"/>
      <c r="P253" s="27"/>
    </row>
    <row r="254" spans="1:16">
      <c r="A254" s="30">
        <v>10</v>
      </c>
      <c r="B254" s="31">
        <v>1</v>
      </c>
      <c r="C254" s="31" t="str" cm="1">
        <f t="array" ref="C254">INDEX($P$5:$P$7,B254)</f>
        <v>4:00–5:25 م</v>
      </c>
      <c r="D254" s="31">
        <v>7</v>
      </c>
      <c r="E254" s="31" t="s">
        <v>19</v>
      </c>
      <c r="F254" s="32">
        <v>1</v>
      </c>
      <c r="G254" s="31" t="s">
        <v>149</v>
      </c>
      <c r="H254" s="27"/>
      <c r="I254" s="27"/>
      <c r="J254" s="27"/>
      <c r="K254" s="27"/>
      <c r="L254" s="27"/>
      <c r="M254" s="27"/>
      <c r="N254" s="27"/>
      <c r="O254" s="27"/>
      <c r="P254" s="27"/>
    </row>
    <row r="255" spans="1:16">
      <c r="A255" s="30">
        <v>10</v>
      </c>
      <c r="B255" s="31">
        <v>1</v>
      </c>
      <c r="C255" s="31" t="str" cm="1">
        <f t="array" ref="C255">INDEX($P$5:$P$7,B255)</f>
        <v>4:00–5:25 م</v>
      </c>
      <c r="D255" s="31">
        <v>8</v>
      </c>
      <c r="E255" s="31" t="s">
        <v>19</v>
      </c>
      <c r="F255" s="32">
        <v>1</v>
      </c>
      <c r="G255" s="31" t="s">
        <v>201</v>
      </c>
      <c r="H255" s="27"/>
      <c r="I255" s="27"/>
      <c r="J255" s="27"/>
      <c r="K255" s="27"/>
      <c r="L255" s="27"/>
      <c r="M255" s="27"/>
      <c r="N255" s="27"/>
      <c r="O255" s="27"/>
      <c r="P255" s="27"/>
    </row>
    <row r="256" spans="1:16">
      <c r="A256" s="30">
        <v>10</v>
      </c>
      <c r="B256" s="31">
        <v>1</v>
      </c>
      <c r="C256" s="31" t="str" cm="1">
        <f t="array" ref="C256">INDEX($P$5:$P$7,B256)</f>
        <v>4:00–5:25 م</v>
      </c>
      <c r="D256" s="31">
        <v>9</v>
      </c>
      <c r="E256" s="31" t="s">
        <v>19</v>
      </c>
      <c r="F256" s="32">
        <v>1</v>
      </c>
      <c r="G256" s="31" t="s">
        <v>202</v>
      </c>
      <c r="H256" s="27"/>
      <c r="I256" s="27"/>
      <c r="J256" s="27"/>
      <c r="K256" s="27"/>
      <c r="L256" s="27"/>
      <c r="M256" s="27"/>
      <c r="N256" s="27"/>
      <c r="O256" s="27"/>
      <c r="P256" s="27"/>
    </row>
    <row r="257" spans="1:16">
      <c r="A257" s="30">
        <v>10</v>
      </c>
      <c r="B257" s="31">
        <v>2</v>
      </c>
      <c r="C257" s="31" t="str" cm="1">
        <f t="array" ref="C257">INDEX($P$5:$P$7,B257)</f>
        <v>5:35–7:00 م</v>
      </c>
      <c r="D257" s="31">
        <v>1</v>
      </c>
      <c r="E257" s="31" t="s">
        <v>95</v>
      </c>
      <c r="F257" s="32">
        <v>1</v>
      </c>
      <c r="G257" s="31" t="s">
        <v>415</v>
      </c>
      <c r="H257" s="27"/>
      <c r="I257" s="27"/>
      <c r="J257" s="27"/>
      <c r="K257" s="27"/>
      <c r="L257" s="27"/>
      <c r="M257" s="27"/>
      <c r="N257" s="27"/>
      <c r="O257" s="27"/>
      <c r="P257" s="27"/>
    </row>
    <row r="258" spans="1:16">
      <c r="A258" s="30">
        <v>10</v>
      </c>
      <c r="B258" s="31">
        <v>2</v>
      </c>
      <c r="C258" s="31" t="str" cm="1">
        <f t="array" ref="C258">INDEX($P$5:$P$7,B258)</f>
        <v>5:35–7:00 م</v>
      </c>
      <c r="D258" s="31">
        <v>2</v>
      </c>
      <c r="E258" s="31" t="s">
        <v>95</v>
      </c>
      <c r="F258" s="32">
        <v>1</v>
      </c>
      <c r="G258" s="31" t="s">
        <v>352</v>
      </c>
      <c r="H258" s="27"/>
      <c r="I258" s="27"/>
      <c r="J258" s="27"/>
      <c r="K258" s="27"/>
      <c r="L258" s="27"/>
      <c r="M258" s="27"/>
      <c r="N258" s="27"/>
      <c r="O258" s="27"/>
      <c r="P258" s="27"/>
    </row>
    <row r="259" spans="1:16">
      <c r="A259" s="30">
        <v>10</v>
      </c>
      <c r="B259" s="31">
        <v>2</v>
      </c>
      <c r="C259" s="31" t="str" cm="1">
        <f t="array" ref="C259">INDEX($P$5:$P$7,B259)</f>
        <v>5:35–7:00 م</v>
      </c>
      <c r="D259" s="31">
        <v>3</v>
      </c>
      <c r="E259" s="31" t="s">
        <v>95</v>
      </c>
      <c r="F259" s="32">
        <v>1</v>
      </c>
      <c r="G259" s="31" t="s">
        <v>359</v>
      </c>
      <c r="H259" s="27"/>
      <c r="I259" s="27"/>
      <c r="J259" s="27"/>
      <c r="K259" s="27"/>
      <c r="L259" s="27"/>
      <c r="M259" s="27"/>
      <c r="N259" s="27"/>
      <c r="O259" s="27"/>
      <c r="P259" s="27"/>
    </row>
    <row r="260" spans="1:16">
      <c r="A260" s="30">
        <v>10</v>
      </c>
      <c r="B260" s="31">
        <v>2</v>
      </c>
      <c r="C260" s="31" t="str" cm="1">
        <f t="array" ref="C260">INDEX($P$5:$P$7,B260)</f>
        <v>5:35–7:00 م</v>
      </c>
      <c r="D260" s="31">
        <v>4</v>
      </c>
      <c r="E260" s="31" t="s">
        <v>95</v>
      </c>
      <c r="F260" s="32">
        <v>1</v>
      </c>
      <c r="G260" s="31" t="s">
        <v>369</v>
      </c>
      <c r="H260" s="27"/>
      <c r="I260" s="27"/>
      <c r="J260" s="27"/>
      <c r="K260" s="27"/>
      <c r="L260" s="27"/>
      <c r="M260" s="27"/>
      <c r="N260" s="27"/>
      <c r="O260" s="27"/>
      <c r="P260" s="27"/>
    </row>
    <row r="261" spans="1:16">
      <c r="A261" s="30">
        <v>10</v>
      </c>
      <c r="B261" s="31">
        <v>2</v>
      </c>
      <c r="C261" s="31" t="str" cm="1">
        <f t="array" ref="C261">INDEX($P$5:$P$7,B261)</f>
        <v>5:35–7:00 م</v>
      </c>
      <c r="D261" s="31">
        <v>5</v>
      </c>
      <c r="E261" s="31" t="s">
        <v>95</v>
      </c>
      <c r="F261" s="32">
        <v>1</v>
      </c>
      <c r="G261" s="31" t="s">
        <v>395</v>
      </c>
      <c r="H261" s="27"/>
      <c r="I261" s="27"/>
      <c r="J261" s="27"/>
      <c r="K261" s="27"/>
      <c r="L261" s="27"/>
      <c r="M261" s="27"/>
      <c r="N261" s="27"/>
      <c r="O261" s="27"/>
      <c r="P261" s="27"/>
    </row>
    <row r="262" spans="1:16">
      <c r="A262" s="30">
        <v>10</v>
      </c>
      <c r="B262" s="31">
        <v>2</v>
      </c>
      <c r="C262" s="31" t="str" cm="1">
        <f t="array" ref="C262">INDEX($P$5:$P$7,B262)</f>
        <v>5:35–7:00 م</v>
      </c>
      <c r="D262" s="31">
        <v>6</v>
      </c>
      <c r="E262" s="31" t="s">
        <v>95</v>
      </c>
      <c r="F262" s="32">
        <v>1</v>
      </c>
      <c r="G262" s="31" t="s">
        <v>437</v>
      </c>
      <c r="H262" s="27"/>
      <c r="I262" s="27"/>
      <c r="J262" s="27"/>
      <c r="K262" s="27"/>
      <c r="L262" s="27"/>
      <c r="M262" s="27"/>
      <c r="N262" s="27"/>
      <c r="O262" s="27"/>
      <c r="P262" s="27"/>
    </row>
    <row r="263" spans="1:16">
      <c r="A263" s="30">
        <v>10</v>
      </c>
      <c r="B263" s="31">
        <v>2</v>
      </c>
      <c r="C263" s="31" t="str" cm="1">
        <f t="array" ref="C263">INDEX($P$5:$P$7,B263)</f>
        <v>5:35–7:00 م</v>
      </c>
      <c r="D263" s="31">
        <v>7</v>
      </c>
      <c r="E263" s="31" t="s">
        <v>95</v>
      </c>
      <c r="F263" s="32">
        <v>1</v>
      </c>
      <c r="G263" s="31" t="s">
        <v>467</v>
      </c>
      <c r="H263" s="27"/>
      <c r="I263" s="27"/>
      <c r="J263" s="27"/>
      <c r="K263" s="27"/>
      <c r="L263" s="27"/>
      <c r="M263" s="27"/>
      <c r="N263" s="27"/>
      <c r="O263" s="27"/>
      <c r="P263" s="27"/>
    </row>
    <row r="264" spans="1:16">
      <c r="A264" s="30">
        <v>10</v>
      </c>
      <c r="B264" s="31">
        <v>2</v>
      </c>
      <c r="C264" s="31" t="str" cm="1">
        <f t="array" ref="C264">INDEX($P$5:$P$7,B264)</f>
        <v>5:35–7:00 م</v>
      </c>
      <c r="D264" s="31">
        <v>8</v>
      </c>
      <c r="E264" s="31" t="s">
        <v>95</v>
      </c>
      <c r="F264" s="32">
        <v>1</v>
      </c>
      <c r="G264" s="31" t="s">
        <v>468</v>
      </c>
      <c r="H264" s="27"/>
      <c r="I264" s="27"/>
      <c r="J264" s="27"/>
      <c r="K264" s="27"/>
      <c r="L264" s="27"/>
      <c r="M264" s="27"/>
      <c r="N264" s="27"/>
      <c r="O264" s="27"/>
      <c r="P264" s="27"/>
    </row>
    <row r="265" spans="1:16">
      <c r="A265" s="30">
        <v>10</v>
      </c>
      <c r="B265" s="31">
        <v>2</v>
      </c>
      <c r="C265" s="31" t="str" cm="1">
        <f t="array" ref="C265">INDEX($P$5:$P$7,B265)</f>
        <v>5:35–7:00 م</v>
      </c>
      <c r="D265" s="31">
        <v>9</v>
      </c>
      <c r="E265" s="31" t="s">
        <v>95</v>
      </c>
      <c r="F265" s="32">
        <v>1</v>
      </c>
      <c r="G265" s="31" t="s">
        <v>493</v>
      </c>
      <c r="H265" s="27"/>
      <c r="I265" s="27"/>
      <c r="J265" s="27"/>
      <c r="K265" s="27"/>
      <c r="L265" s="27"/>
      <c r="M265" s="27"/>
      <c r="N265" s="27"/>
      <c r="O265" s="27"/>
      <c r="P265" s="27"/>
    </row>
    <row r="266" spans="1:16">
      <c r="A266" s="30">
        <v>10</v>
      </c>
      <c r="B266" s="31">
        <v>3</v>
      </c>
      <c r="C266" s="31" t="str" cm="1">
        <f t="array" ref="C266">INDEX($P$5:$P$7,B266)</f>
        <v>7:10–8:35 م</v>
      </c>
      <c r="D266" s="31">
        <v>1</v>
      </c>
      <c r="E266" s="31" t="s">
        <v>174</v>
      </c>
      <c r="F266" s="32">
        <v>1</v>
      </c>
      <c r="G266" s="31" t="s">
        <v>708</v>
      </c>
      <c r="H266" s="27"/>
      <c r="I266" s="27"/>
      <c r="J266" s="27"/>
      <c r="K266" s="27"/>
      <c r="L266" s="27"/>
      <c r="M266" s="27"/>
      <c r="N266" s="27"/>
      <c r="O266" s="27"/>
      <c r="P266" s="27"/>
    </row>
    <row r="267" spans="1:16">
      <c r="A267" s="30">
        <v>10</v>
      </c>
      <c r="B267" s="31">
        <v>3</v>
      </c>
      <c r="C267" s="31" t="str" cm="1">
        <f t="array" ref="C267">INDEX($P$5:$P$7,B267)</f>
        <v>7:10–8:35 م</v>
      </c>
      <c r="D267" s="31">
        <v>2</v>
      </c>
      <c r="E267" s="31" t="s">
        <v>174</v>
      </c>
      <c r="F267" s="32">
        <v>1</v>
      </c>
      <c r="G267" s="31" t="s">
        <v>674</v>
      </c>
      <c r="H267" s="27"/>
      <c r="I267" s="27"/>
      <c r="J267" s="27"/>
      <c r="K267" s="27"/>
      <c r="L267" s="27"/>
      <c r="M267" s="27"/>
      <c r="N267" s="27"/>
      <c r="O267" s="27"/>
      <c r="P267" s="27"/>
    </row>
    <row r="268" spans="1:16">
      <c r="A268" s="30">
        <v>10</v>
      </c>
      <c r="B268" s="31">
        <v>3</v>
      </c>
      <c r="C268" s="31" t="str" cm="1">
        <f t="array" ref="C268">INDEX($P$5:$P$7,B268)</f>
        <v>7:10–8:35 م</v>
      </c>
      <c r="D268" s="31">
        <v>3</v>
      </c>
      <c r="E268" s="31" t="s">
        <v>174</v>
      </c>
      <c r="F268" s="32">
        <v>1</v>
      </c>
      <c r="G268" s="31" t="s">
        <v>696</v>
      </c>
      <c r="H268" s="27"/>
      <c r="I268" s="27"/>
      <c r="J268" s="27"/>
      <c r="K268" s="27"/>
      <c r="L268" s="27"/>
      <c r="M268" s="27"/>
      <c r="N268" s="27"/>
      <c r="O268" s="27"/>
      <c r="P268" s="27"/>
    </row>
    <row r="269" spans="1:16">
      <c r="A269" s="30">
        <v>10</v>
      </c>
      <c r="B269" s="31">
        <v>3</v>
      </c>
      <c r="C269" s="31" t="str" cm="1">
        <f t="array" ref="C269">INDEX($P$5:$P$7,B269)</f>
        <v>7:10–8:35 م</v>
      </c>
      <c r="D269" s="31">
        <v>4</v>
      </c>
      <c r="E269" s="31" t="s">
        <v>174</v>
      </c>
      <c r="F269" s="32">
        <v>1</v>
      </c>
      <c r="G269" s="31" t="s">
        <v>731</v>
      </c>
      <c r="H269" s="27"/>
      <c r="I269" s="27"/>
      <c r="J269" s="27"/>
      <c r="K269" s="27"/>
      <c r="L269" s="27"/>
      <c r="M269" s="27"/>
      <c r="N269" s="27"/>
      <c r="O269" s="27"/>
      <c r="P269" s="27"/>
    </row>
    <row r="270" spans="1:16">
      <c r="A270" s="30">
        <v>10</v>
      </c>
      <c r="B270" s="31">
        <v>3</v>
      </c>
      <c r="C270" s="31" t="str" cm="1">
        <f t="array" ref="C270">INDEX($P$5:$P$7,B270)</f>
        <v>7:10–8:35 م</v>
      </c>
      <c r="D270" s="31">
        <v>5</v>
      </c>
      <c r="E270" s="31" t="s">
        <v>174</v>
      </c>
      <c r="F270" s="32">
        <v>1</v>
      </c>
      <c r="G270" s="31" t="s">
        <v>750</v>
      </c>
      <c r="H270" s="27"/>
      <c r="I270" s="27"/>
      <c r="J270" s="27"/>
      <c r="K270" s="27"/>
      <c r="L270" s="27"/>
      <c r="M270" s="27"/>
      <c r="N270" s="27"/>
      <c r="O270" s="27"/>
      <c r="P270" s="27"/>
    </row>
    <row r="271" spans="1:16">
      <c r="A271" s="30">
        <v>10</v>
      </c>
      <c r="B271" s="31">
        <v>3</v>
      </c>
      <c r="C271" s="31" t="str" cm="1">
        <f t="array" ref="C271">INDEX($P$5:$P$7,B271)</f>
        <v>7:10–8:35 م</v>
      </c>
      <c r="D271" s="31">
        <v>6</v>
      </c>
      <c r="E271" s="31" t="s">
        <v>174</v>
      </c>
      <c r="F271" s="32">
        <v>1</v>
      </c>
      <c r="G271" s="31" t="s">
        <v>780</v>
      </c>
      <c r="H271" s="27"/>
      <c r="I271" s="27"/>
      <c r="J271" s="27"/>
      <c r="K271" s="27"/>
      <c r="L271" s="27"/>
      <c r="M271" s="27"/>
      <c r="N271" s="27"/>
      <c r="O271" s="27"/>
      <c r="P271" s="27"/>
    </row>
    <row r="272" spans="1:16">
      <c r="A272" s="30">
        <v>10</v>
      </c>
      <c r="B272" s="31">
        <v>3</v>
      </c>
      <c r="C272" s="31" t="str" cm="1">
        <f t="array" ref="C272">INDEX($P$5:$P$7,B272)</f>
        <v>7:10–8:35 م</v>
      </c>
      <c r="D272" s="31">
        <v>7</v>
      </c>
      <c r="E272" s="31" t="s">
        <v>174</v>
      </c>
      <c r="F272" s="32">
        <v>1</v>
      </c>
      <c r="G272" s="31" t="s">
        <v>781</v>
      </c>
      <c r="H272" s="27"/>
      <c r="I272" s="27"/>
      <c r="J272" s="27"/>
      <c r="K272" s="27"/>
      <c r="L272" s="27"/>
      <c r="M272" s="27"/>
      <c r="N272" s="27"/>
      <c r="O272" s="27"/>
      <c r="P272" s="27"/>
    </row>
    <row r="273" spans="1:16">
      <c r="A273" s="30">
        <v>10</v>
      </c>
      <c r="B273" s="31">
        <v>3</v>
      </c>
      <c r="C273" s="31" t="str" cm="1">
        <f t="array" ref="C273">INDEX($P$5:$P$7,B273)</f>
        <v>7:10–8:35 م</v>
      </c>
      <c r="D273" s="31">
        <v>8</v>
      </c>
      <c r="E273" s="31" t="s">
        <v>174</v>
      </c>
      <c r="F273" s="32">
        <v>1</v>
      </c>
      <c r="G273" s="31" t="s">
        <v>806</v>
      </c>
      <c r="H273" s="27"/>
      <c r="I273" s="27"/>
      <c r="J273" s="27"/>
      <c r="K273" s="27"/>
      <c r="L273" s="27"/>
      <c r="M273" s="27"/>
      <c r="N273" s="27"/>
      <c r="O273" s="27"/>
      <c r="P273" s="27"/>
    </row>
    <row r="274" spans="1:16">
      <c r="A274" s="30">
        <v>10</v>
      </c>
      <c r="B274" s="31">
        <v>3</v>
      </c>
      <c r="C274" s="31" t="str" cm="1">
        <f t="array" ref="C274">INDEX($P$5:$P$7,B274)</f>
        <v>7:10–8:35 م</v>
      </c>
      <c r="D274" s="31">
        <v>9</v>
      </c>
      <c r="E274" s="31" t="s">
        <v>174</v>
      </c>
      <c r="F274" s="32">
        <v>1</v>
      </c>
      <c r="G274" s="31" t="s">
        <v>826</v>
      </c>
      <c r="H274" s="27"/>
      <c r="I274" s="27"/>
      <c r="J274" s="27"/>
      <c r="K274" s="27"/>
      <c r="L274" s="27"/>
      <c r="M274" s="27"/>
      <c r="N274" s="27"/>
      <c r="O274" s="27"/>
      <c r="P274" s="27"/>
    </row>
    <row r="275" spans="1:16">
      <c r="A275" s="30">
        <v>11</v>
      </c>
      <c r="B275" s="31">
        <v>1</v>
      </c>
      <c r="C275" s="31" t="str" cm="1">
        <f t="array" ref="C275">INDEX($P$5:$P$7,B275)</f>
        <v>4:00–5:25 م</v>
      </c>
      <c r="D275" s="31">
        <v>1</v>
      </c>
      <c r="E275" s="31" t="s">
        <v>19</v>
      </c>
      <c r="F275" s="32">
        <v>1</v>
      </c>
      <c r="G275" s="31" t="s">
        <v>62</v>
      </c>
      <c r="H275" s="27"/>
      <c r="I275" s="27"/>
      <c r="J275" s="27"/>
      <c r="K275" s="27"/>
      <c r="L275" s="27"/>
      <c r="M275" s="27"/>
      <c r="N275" s="27"/>
      <c r="O275" s="27"/>
      <c r="P275" s="27"/>
    </row>
    <row r="276" spans="1:16">
      <c r="A276" s="30">
        <v>11</v>
      </c>
      <c r="B276" s="31">
        <v>1</v>
      </c>
      <c r="C276" s="31" t="str" cm="1">
        <f t="array" ref="C276">INDEX($P$5:$P$7,B276)</f>
        <v>4:00–5:25 م</v>
      </c>
      <c r="D276" s="31">
        <v>2</v>
      </c>
      <c r="E276" s="31" t="s">
        <v>19</v>
      </c>
      <c r="F276" s="32">
        <v>1</v>
      </c>
      <c r="G276" s="31" t="s">
        <v>74</v>
      </c>
      <c r="H276" s="27"/>
      <c r="I276" s="27"/>
      <c r="J276" s="27"/>
      <c r="K276" s="27"/>
      <c r="L276" s="27"/>
      <c r="M276" s="27"/>
      <c r="N276" s="27"/>
      <c r="O276" s="27"/>
      <c r="P276" s="27"/>
    </row>
    <row r="277" spans="1:16">
      <c r="A277" s="30">
        <v>11</v>
      </c>
      <c r="B277" s="31">
        <v>1</v>
      </c>
      <c r="C277" s="31" t="str" cm="1">
        <f t="array" ref="C277">INDEX($P$5:$P$7,B277)</f>
        <v>4:00–5:25 م</v>
      </c>
      <c r="D277" s="31">
        <v>3</v>
      </c>
      <c r="E277" s="31" t="s">
        <v>19</v>
      </c>
      <c r="F277" s="32">
        <v>1</v>
      </c>
      <c r="G277" s="31" t="s">
        <v>85</v>
      </c>
      <c r="H277" s="27"/>
      <c r="I277" s="27"/>
      <c r="J277" s="27"/>
      <c r="K277" s="27"/>
      <c r="L277" s="27"/>
      <c r="M277" s="27"/>
      <c r="N277" s="27"/>
      <c r="O277" s="27"/>
      <c r="P277" s="27"/>
    </row>
    <row r="278" spans="1:16">
      <c r="A278" s="30">
        <v>11</v>
      </c>
      <c r="B278" s="31">
        <v>1</v>
      </c>
      <c r="C278" s="31" t="str" cm="1">
        <f t="array" ref="C278">INDEX($P$5:$P$7,B278)</f>
        <v>4:00–5:25 م</v>
      </c>
      <c r="D278" s="31">
        <v>4</v>
      </c>
      <c r="E278" s="31" t="s">
        <v>19</v>
      </c>
      <c r="F278" s="32">
        <v>1</v>
      </c>
      <c r="G278" s="31" t="s">
        <v>150</v>
      </c>
      <c r="H278" s="27"/>
      <c r="I278" s="27"/>
      <c r="J278" s="27"/>
      <c r="K278" s="27"/>
      <c r="L278" s="27"/>
      <c r="M278" s="27"/>
      <c r="N278" s="27"/>
      <c r="O278" s="27"/>
      <c r="P278" s="27"/>
    </row>
    <row r="279" spans="1:16">
      <c r="A279" s="30">
        <v>11</v>
      </c>
      <c r="B279" s="31">
        <v>1</v>
      </c>
      <c r="C279" s="31" t="str" cm="1">
        <f t="array" ref="C279">INDEX($P$5:$P$7,B279)</f>
        <v>4:00–5:25 م</v>
      </c>
      <c r="D279" s="31">
        <v>5</v>
      </c>
      <c r="E279" s="31" t="s">
        <v>19</v>
      </c>
      <c r="F279" s="32">
        <v>1</v>
      </c>
      <c r="G279" s="31" t="s">
        <v>151</v>
      </c>
      <c r="H279" s="27"/>
      <c r="I279" s="27"/>
      <c r="J279" s="27"/>
      <c r="K279" s="27"/>
      <c r="L279" s="27"/>
      <c r="M279" s="27"/>
      <c r="N279" s="27"/>
      <c r="O279" s="27"/>
      <c r="P279" s="27"/>
    </row>
    <row r="280" spans="1:16">
      <c r="A280" s="30">
        <v>11</v>
      </c>
      <c r="B280" s="31">
        <v>1</v>
      </c>
      <c r="C280" s="31" t="str" cm="1">
        <f t="array" ref="C280">INDEX($P$5:$P$7,B280)</f>
        <v>4:00–5:25 م</v>
      </c>
      <c r="D280" s="31">
        <v>6</v>
      </c>
      <c r="E280" s="31" t="s">
        <v>19</v>
      </c>
      <c r="F280" s="32">
        <v>1</v>
      </c>
      <c r="G280" s="31" t="s">
        <v>152</v>
      </c>
      <c r="H280" s="27"/>
      <c r="I280" s="27"/>
      <c r="J280" s="27"/>
      <c r="K280" s="27"/>
      <c r="L280" s="27"/>
      <c r="M280" s="27"/>
      <c r="N280" s="27"/>
      <c r="O280" s="27"/>
      <c r="P280" s="27"/>
    </row>
    <row r="281" spans="1:16">
      <c r="A281" s="30">
        <v>11</v>
      </c>
      <c r="B281" s="31">
        <v>1</v>
      </c>
      <c r="C281" s="31" t="str" cm="1">
        <f t="array" ref="C281">INDEX($P$5:$P$7,B281)</f>
        <v>4:00–5:25 م</v>
      </c>
      <c r="D281" s="31">
        <v>7</v>
      </c>
      <c r="E281" s="31" t="s">
        <v>19</v>
      </c>
      <c r="F281" s="32">
        <v>1</v>
      </c>
      <c r="G281" s="31" t="s">
        <v>153</v>
      </c>
      <c r="H281" s="27"/>
      <c r="I281" s="27"/>
      <c r="J281" s="27"/>
      <c r="K281" s="27"/>
      <c r="L281" s="27"/>
      <c r="M281" s="27"/>
      <c r="N281" s="27"/>
      <c r="O281" s="27"/>
      <c r="P281" s="27"/>
    </row>
    <row r="282" spans="1:16">
      <c r="A282" s="30">
        <v>11</v>
      </c>
      <c r="B282" s="31">
        <v>1</v>
      </c>
      <c r="C282" s="31" t="str" cm="1">
        <f t="array" ref="C282">INDEX($P$5:$P$7,B282)</f>
        <v>4:00–5:25 م</v>
      </c>
      <c r="D282" s="31">
        <v>8</v>
      </c>
      <c r="E282" s="31" t="s">
        <v>19</v>
      </c>
      <c r="F282" s="32">
        <v>1</v>
      </c>
      <c r="G282" s="31" t="s">
        <v>154</v>
      </c>
      <c r="H282" s="27"/>
      <c r="I282" s="27"/>
      <c r="J282" s="27"/>
      <c r="K282" s="27"/>
      <c r="L282" s="27"/>
      <c r="M282" s="27"/>
      <c r="N282" s="27"/>
      <c r="O282" s="27"/>
      <c r="P282" s="27"/>
    </row>
    <row r="283" spans="1:16">
      <c r="A283" s="30">
        <v>11</v>
      </c>
      <c r="B283" s="31">
        <v>1</v>
      </c>
      <c r="C283" s="31" t="str" cm="1">
        <f t="array" ref="C283">INDEX($P$5:$P$7,B283)</f>
        <v>4:00–5:25 م</v>
      </c>
      <c r="D283" s="31">
        <v>9</v>
      </c>
      <c r="E283" s="31" t="s">
        <v>19</v>
      </c>
      <c r="F283" s="32">
        <v>1</v>
      </c>
      <c r="G283" s="31" t="s">
        <v>203</v>
      </c>
      <c r="H283" s="27"/>
      <c r="I283" s="27"/>
      <c r="J283" s="27"/>
      <c r="K283" s="27"/>
      <c r="L283" s="27"/>
      <c r="M283" s="27"/>
      <c r="N283" s="27"/>
      <c r="O283" s="27"/>
      <c r="P283" s="27"/>
    </row>
    <row r="284" spans="1:16">
      <c r="A284" s="30">
        <v>11</v>
      </c>
      <c r="B284" s="31">
        <v>2</v>
      </c>
      <c r="C284" s="31" t="str" cm="1">
        <f t="array" ref="C284">INDEX($P$5:$P$7,B284)</f>
        <v>5:35–7:00 م</v>
      </c>
      <c r="D284" s="31">
        <v>1</v>
      </c>
      <c r="E284" s="31" t="s">
        <v>95</v>
      </c>
      <c r="F284" s="32">
        <v>1</v>
      </c>
      <c r="G284" s="31" t="s">
        <v>387</v>
      </c>
      <c r="H284" s="27"/>
      <c r="I284" s="27"/>
      <c r="J284" s="27"/>
      <c r="K284" s="27"/>
      <c r="L284" s="27"/>
      <c r="M284" s="27"/>
      <c r="N284" s="27"/>
      <c r="O284" s="27"/>
      <c r="P284" s="27"/>
    </row>
    <row r="285" spans="1:16">
      <c r="A285" s="30">
        <v>11</v>
      </c>
      <c r="B285" s="31">
        <v>2</v>
      </c>
      <c r="C285" s="31" t="str" cm="1">
        <f t="array" ref="C285">INDEX($P$5:$P$7,B285)</f>
        <v>5:35–7:00 م</v>
      </c>
      <c r="D285" s="31">
        <v>2</v>
      </c>
      <c r="E285" s="31" t="s">
        <v>95</v>
      </c>
      <c r="F285" s="32">
        <v>1</v>
      </c>
      <c r="G285" s="31" t="s">
        <v>337</v>
      </c>
      <c r="H285" s="27"/>
      <c r="I285" s="27"/>
      <c r="J285" s="27"/>
      <c r="K285" s="27"/>
      <c r="L285" s="27"/>
      <c r="M285" s="27"/>
      <c r="N285" s="27"/>
      <c r="O285" s="27"/>
      <c r="P285" s="27"/>
    </row>
    <row r="286" spans="1:16">
      <c r="A286" s="30">
        <v>11</v>
      </c>
      <c r="B286" s="31">
        <v>2</v>
      </c>
      <c r="C286" s="31" t="str" cm="1">
        <f t="array" ref="C286">INDEX($P$5:$P$7,B286)</f>
        <v>5:35–7:00 م</v>
      </c>
      <c r="D286" s="31">
        <v>3</v>
      </c>
      <c r="E286" s="31" t="s">
        <v>95</v>
      </c>
      <c r="F286" s="32">
        <v>1</v>
      </c>
      <c r="G286" s="31" t="s">
        <v>353</v>
      </c>
      <c r="H286" s="27"/>
      <c r="I286" s="27"/>
      <c r="J286" s="27"/>
      <c r="K286" s="27"/>
      <c r="L286" s="27"/>
      <c r="M286" s="27"/>
      <c r="N286" s="27"/>
      <c r="O286" s="27"/>
      <c r="P286" s="27"/>
    </row>
    <row r="287" spans="1:16">
      <c r="A287" s="30">
        <v>11</v>
      </c>
      <c r="B287" s="31">
        <v>2</v>
      </c>
      <c r="C287" s="31" t="str" cm="1">
        <f t="array" ref="C287">INDEX($P$5:$P$7,B287)</f>
        <v>5:35–7:00 م</v>
      </c>
      <c r="D287" s="31">
        <v>4</v>
      </c>
      <c r="E287" s="31" t="s">
        <v>95</v>
      </c>
      <c r="F287" s="32">
        <v>1</v>
      </c>
      <c r="G287" s="31" t="s">
        <v>360</v>
      </c>
      <c r="H287" s="27"/>
      <c r="I287" s="27"/>
      <c r="J287" s="27"/>
      <c r="K287" s="27"/>
      <c r="L287" s="27"/>
      <c r="M287" s="27"/>
      <c r="N287" s="27"/>
      <c r="O287" s="27"/>
      <c r="P287" s="27"/>
    </row>
    <row r="288" spans="1:16">
      <c r="A288" s="30">
        <v>11</v>
      </c>
      <c r="B288" s="31">
        <v>2</v>
      </c>
      <c r="C288" s="31" t="str" cm="1">
        <f t="array" ref="C288">INDEX($P$5:$P$7,B288)</f>
        <v>5:35–7:00 م</v>
      </c>
      <c r="D288" s="31">
        <v>5</v>
      </c>
      <c r="E288" s="31" t="s">
        <v>95</v>
      </c>
      <c r="F288" s="32">
        <v>1</v>
      </c>
      <c r="G288" s="31" t="s">
        <v>397</v>
      </c>
      <c r="H288" s="27"/>
      <c r="I288" s="27"/>
      <c r="J288" s="27"/>
      <c r="K288" s="27"/>
      <c r="L288" s="27"/>
      <c r="M288" s="27"/>
      <c r="N288" s="27"/>
      <c r="O288" s="27"/>
      <c r="P288" s="27"/>
    </row>
    <row r="289" spans="1:16">
      <c r="A289" s="30">
        <v>11</v>
      </c>
      <c r="B289" s="31">
        <v>2</v>
      </c>
      <c r="C289" s="31" t="str" cm="1">
        <f t="array" ref="C289">INDEX($P$5:$P$7,B289)</f>
        <v>5:35–7:00 م</v>
      </c>
      <c r="D289" s="31">
        <v>6</v>
      </c>
      <c r="E289" s="31" t="s">
        <v>95</v>
      </c>
      <c r="F289" s="32">
        <v>1</v>
      </c>
      <c r="G289" s="31" t="s">
        <v>398</v>
      </c>
      <c r="H289" s="27"/>
      <c r="I289" s="27"/>
      <c r="J289" s="27"/>
      <c r="K289" s="27"/>
      <c r="L289" s="27"/>
      <c r="M289" s="27"/>
      <c r="N289" s="27"/>
      <c r="O289" s="27"/>
      <c r="P289" s="27"/>
    </row>
    <row r="290" spans="1:16">
      <c r="A290" s="30">
        <v>11</v>
      </c>
      <c r="B290" s="31">
        <v>2</v>
      </c>
      <c r="C290" s="31" t="str" cm="1">
        <f t="array" ref="C290">INDEX($P$5:$P$7,B290)</f>
        <v>5:35–7:00 م</v>
      </c>
      <c r="D290" s="31">
        <v>7</v>
      </c>
      <c r="E290" s="31" t="s">
        <v>95</v>
      </c>
      <c r="F290" s="32">
        <v>1</v>
      </c>
      <c r="G290" s="31" t="s">
        <v>438</v>
      </c>
      <c r="H290" s="27"/>
      <c r="I290" s="27"/>
      <c r="J290" s="27"/>
      <c r="K290" s="27"/>
      <c r="L290" s="27"/>
      <c r="M290" s="27"/>
      <c r="N290" s="27"/>
      <c r="O290" s="27"/>
      <c r="P290" s="27"/>
    </row>
    <row r="291" spans="1:16">
      <c r="A291" s="30">
        <v>11</v>
      </c>
      <c r="B291" s="31">
        <v>2</v>
      </c>
      <c r="C291" s="31" t="str" cm="1">
        <f t="array" ref="C291">INDEX($P$5:$P$7,B291)</f>
        <v>5:35–7:00 م</v>
      </c>
      <c r="D291" s="31">
        <v>8</v>
      </c>
      <c r="E291" s="31" t="s">
        <v>95</v>
      </c>
      <c r="F291" s="32">
        <v>1</v>
      </c>
      <c r="G291" s="31" t="s">
        <v>469</v>
      </c>
      <c r="H291" s="27"/>
      <c r="I291" s="27"/>
      <c r="J291" s="27"/>
      <c r="K291" s="27"/>
      <c r="L291" s="27"/>
      <c r="M291" s="27"/>
      <c r="N291" s="27"/>
      <c r="O291" s="27"/>
      <c r="P291" s="27"/>
    </row>
    <row r="292" spans="1:16">
      <c r="A292" s="30">
        <v>11</v>
      </c>
      <c r="B292" s="31">
        <v>2</v>
      </c>
      <c r="C292" s="31" t="str" cm="1">
        <f t="array" ref="C292">INDEX($P$5:$P$7,B292)</f>
        <v>5:35–7:00 م</v>
      </c>
      <c r="D292" s="31">
        <v>9</v>
      </c>
      <c r="E292" s="31" t="s">
        <v>95</v>
      </c>
      <c r="F292" s="32">
        <v>1</v>
      </c>
      <c r="G292" s="31" t="s">
        <v>470</v>
      </c>
      <c r="H292" s="27"/>
      <c r="I292" s="27"/>
      <c r="J292" s="27"/>
      <c r="K292" s="27"/>
      <c r="L292" s="27"/>
      <c r="M292" s="27"/>
      <c r="N292" s="27"/>
      <c r="O292" s="27"/>
      <c r="P292" s="27"/>
    </row>
    <row r="293" spans="1:16">
      <c r="A293" s="30">
        <v>11</v>
      </c>
      <c r="B293" s="31">
        <v>3</v>
      </c>
      <c r="C293" s="31" t="str" cm="1">
        <f t="array" ref="C293">INDEX($P$5:$P$7,B293)</f>
        <v>7:10–8:35 م</v>
      </c>
      <c r="D293" s="31">
        <v>1</v>
      </c>
      <c r="E293" s="31" t="s">
        <v>174</v>
      </c>
      <c r="F293" s="32">
        <v>1</v>
      </c>
      <c r="G293" s="31" t="s">
        <v>686</v>
      </c>
      <c r="H293" s="27"/>
      <c r="I293" s="27"/>
      <c r="J293" s="27"/>
      <c r="K293" s="27"/>
      <c r="L293" s="27"/>
      <c r="M293" s="27"/>
      <c r="N293" s="27"/>
      <c r="O293" s="27"/>
      <c r="P293" s="27"/>
    </row>
    <row r="294" spans="1:16">
      <c r="A294" s="30">
        <v>11</v>
      </c>
      <c r="B294" s="31">
        <v>3</v>
      </c>
      <c r="C294" s="31" t="str" cm="1">
        <f t="array" ref="C294">INDEX($P$5:$P$7,B294)</f>
        <v>7:10–8:35 م</v>
      </c>
      <c r="D294" s="31">
        <v>2</v>
      </c>
      <c r="E294" s="31" t="s">
        <v>174</v>
      </c>
      <c r="F294" s="32">
        <v>1</v>
      </c>
      <c r="G294" s="31" t="s">
        <v>665</v>
      </c>
      <c r="H294" s="27"/>
      <c r="I294" s="27"/>
      <c r="J294" s="27"/>
      <c r="K294" s="27"/>
      <c r="L294" s="27"/>
      <c r="M294" s="27"/>
      <c r="N294" s="27"/>
      <c r="O294" s="27"/>
      <c r="P294" s="27"/>
    </row>
    <row r="295" spans="1:16">
      <c r="A295" s="30">
        <v>11</v>
      </c>
      <c r="B295" s="31">
        <v>3</v>
      </c>
      <c r="C295" s="31" t="str" cm="1">
        <f t="array" ref="C295">INDEX($P$5:$P$7,B295)</f>
        <v>7:10–8:35 م</v>
      </c>
      <c r="D295" s="31">
        <v>3</v>
      </c>
      <c r="E295" s="31" t="s">
        <v>174</v>
      </c>
      <c r="F295" s="32">
        <v>1</v>
      </c>
      <c r="G295" s="31" t="s">
        <v>675</v>
      </c>
      <c r="H295" s="27"/>
      <c r="I295" s="27"/>
      <c r="J295" s="27"/>
      <c r="K295" s="27"/>
      <c r="L295" s="27"/>
      <c r="M295" s="27"/>
      <c r="N295" s="27"/>
      <c r="O295" s="27"/>
      <c r="P295" s="27"/>
    </row>
    <row r="296" spans="1:16">
      <c r="A296" s="30">
        <v>11</v>
      </c>
      <c r="B296" s="31">
        <v>3</v>
      </c>
      <c r="C296" s="31" t="str" cm="1">
        <f t="array" ref="C296">INDEX($P$5:$P$7,B296)</f>
        <v>7:10–8:35 م</v>
      </c>
      <c r="D296" s="31">
        <v>4</v>
      </c>
      <c r="E296" s="31" t="s">
        <v>174</v>
      </c>
      <c r="F296" s="32">
        <v>1</v>
      </c>
      <c r="G296" s="31" t="s">
        <v>699</v>
      </c>
      <c r="H296" s="27"/>
      <c r="I296" s="27"/>
      <c r="J296" s="27"/>
      <c r="K296" s="27"/>
      <c r="L296" s="27"/>
      <c r="M296" s="27"/>
      <c r="N296" s="27"/>
      <c r="O296" s="27"/>
      <c r="P296" s="27"/>
    </row>
    <row r="297" spans="1:16">
      <c r="A297" s="30">
        <v>11</v>
      </c>
      <c r="B297" s="31">
        <v>3</v>
      </c>
      <c r="C297" s="31" t="str" cm="1">
        <f t="array" ref="C297">INDEX($P$5:$P$7,B297)</f>
        <v>7:10–8:35 م</v>
      </c>
      <c r="D297" s="31">
        <v>5</v>
      </c>
      <c r="E297" s="31" t="s">
        <v>174</v>
      </c>
      <c r="F297" s="32">
        <v>1</v>
      </c>
      <c r="G297" s="31" t="s">
        <v>732</v>
      </c>
      <c r="H297" s="27"/>
      <c r="I297" s="27"/>
      <c r="J297" s="27"/>
      <c r="K297" s="27"/>
      <c r="L297" s="27"/>
      <c r="M297" s="27"/>
      <c r="N297" s="27"/>
      <c r="O297" s="27"/>
      <c r="P297" s="27"/>
    </row>
    <row r="298" spans="1:16">
      <c r="A298" s="30">
        <v>11</v>
      </c>
      <c r="B298" s="31">
        <v>3</v>
      </c>
      <c r="C298" s="31" t="str" cm="1">
        <f t="array" ref="C298">INDEX($P$5:$P$7,B298)</f>
        <v>7:10–8:35 م</v>
      </c>
      <c r="D298" s="31">
        <v>6</v>
      </c>
      <c r="E298" s="31" t="s">
        <v>174</v>
      </c>
      <c r="F298" s="32">
        <v>1</v>
      </c>
      <c r="G298" s="31" t="s">
        <v>751</v>
      </c>
      <c r="H298" s="27"/>
      <c r="I298" s="27"/>
      <c r="J298" s="27"/>
      <c r="K298" s="27"/>
      <c r="L298" s="27"/>
      <c r="M298" s="27"/>
      <c r="N298" s="27"/>
      <c r="O298" s="27"/>
      <c r="P298" s="27"/>
    </row>
    <row r="299" spans="1:16">
      <c r="A299" s="30">
        <v>11</v>
      </c>
      <c r="B299" s="31">
        <v>3</v>
      </c>
      <c r="C299" s="31" t="str" cm="1">
        <f t="array" ref="C299">INDEX($P$5:$P$7,B299)</f>
        <v>7:10–8:35 م</v>
      </c>
      <c r="D299" s="31">
        <v>7</v>
      </c>
      <c r="E299" s="31" t="s">
        <v>174</v>
      </c>
      <c r="F299" s="32">
        <v>1</v>
      </c>
      <c r="G299" s="31" t="s">
        <v>782</v>
      </c>
      <c r="H299" s="27"/>
      <c r="I299" s="27"/>
      <c r="J299" s="27"/>
      <c r="K299" s="27"/>
      <c r="L299" s="27"/>
      <c r="M299" s="27"/>
      <c r="N299" s="27"/>
      <c r="O299" s="27"/>
      <c r="P299" s="27"/>
    </row>
    <row r="300" spans="1:16">
      <c r="A300" s="30">
        <v>11</v>
      </c>
      <c r="B300" s="31">
        <v>3</v>
      </c>
      <c r="C300" s="31" t="str" cm="1">
        <f t="array" ref="C300">INDEX($P$5:$P$7,B300)</f>
        <v>7:10–8:35 م</v>
      </c>
      <c r="D300" s="31">
        <v>8</v>
      </c>
      <c r="E300" s="31" t="s">
        <v>174</v>
      </c>
      <c r="F300" s="32">
        <v>1</v>
      </c>
      <c r="G300" s="31" t="s">
        <v>783</v>
      </c>
      <c r="H300" s="27"/>
      <c r="I300" s="27"/>
      <c r="J300" s="27"/>
      <c r="K300" s="27"/>
      <c r="L300" s="27"/>
      <c r="M300" s="27"/>
      <c r="N300" s="27"/>
      <c r="O300" s="27"/>
      <c r="P300" s="27"/>
    </row>
    <row r="301" spans="1:16">
      <c r="A301" s="30">
        <v>11</v>
      </c>
      <c r="B301" s="31">
        <v>3</v>
      </c>
      <c r="C301" s="31" t="str" cm="1">
        <f t="array" ref="C301">INDEX($P$5:$P$7,B301)</f>
        <v>7:10–8:35 م</v>
      </c>
      <c r="D301" s="31">
        <v>9</v>
      </c>
      <c r="E301" s="31" t="s">
        <v>174</v>
      </c>
      <c r="F301" s="32">
        <v>1</v>
      </c>
      <c r="G301" s="31" t="s">
        <v>807</v>
      </c>
      <c r="H301" s="27"/>
      <c r="I301" s="27"/>
      <c r="J301" s="27"/>
      <c r="K301" s="27"/>
      <c r="L301" s="27"/>
      <c r="M301" s="27"/>
      <c r="N301" s="27"/>
      <c r="O301" s="27"/>
      <c r="P301" s="27"/>
    </row>
    <row r="302" spans="1:16">
      <c r="A302" s="30">
        <v>12</v>
      </c>
      <c r="B302" s="31">
        <v>1</v>
      </c>
      <c r="C302" s="31" t="str" cm="1">
        <f t="array" ref="C302">INDEX($P$5:$P$7,B302)</f>
        <v>4:00–5:25 م</v>
      </c>
      <c r="D302" s="31">
        <v>1</v>
      </c>
      <c r="E302" s="31" t="s">
        <v>19</v>
      </c>
      <c r="F302" s="32">
        <v>1</v>
      </c>
      <c r="G302" s="31" t="s">
        <v>54</v>
      </c>
      <c r="H302" s="27"/>
      <c r="I302" s="27"/>
      <c r="J302" s="27"/>
      <c r="K302" s="27"/>
      <c r="L302" s="27"/>
      <c r="M302" s="27"/>
      <c r="N302" s="27"/>
      <c r="O302" s="27"/>
      <c r="P302" s="27"/>
    </row>
    <row r="303" spans="1:16">
      <c r="A303" s="30">
        <v>12</v>
      </c>
      <c r="B303" s="31">
        <v>1</v>
      </c>
      <c r="C303" s="31" t="str" cm="1">
        <f t="array" ref="C303">INDEX($P$5:$P$7,B303)</f>
        <v>4:00–5:25 م</v>
      </c>
      <c r="D303" s="31">
        <v>2</v>
      </c>
      <c r="E303" s="31" t="s">
        <v>19</v>
      </c>
      <c r="F303" s="32">
        <v>1</v>
      </c>
      <c r="G303" s="31" t="s">
        <v>63</v>
      </c>
      <c r="H303" s="27"/>
      <c r="I303" s="27"/>
      <c r="J303" s="27"/>
      <c r="K303" s="27"/>
      <c r="L303" s="27"/>
      <c r="M303" s="27"/>
      <c r="N303" s="27"/>
      <c r="O303" s="27"/>
      <c r="P303" s="27"/>
    </row>
    <row r="304" spans="1:16">
      <c r="A304" s="30">
        <v>12</v>
      </c>
      <c r="B304" s="31">
        <v>1</v>
      </c>
      <c r="C304" s="31" t="str" cm="1">
        <f t="array" ref="C304">INDEX($P$5:$P$7,B304)</f>
        <v>4:00–5:25 م</v>
      </c>
      <c r="D304" s="31">
        <v>3</v>
      </c>
      <c r="E304" s="31" t="s">
        <v>19</v>
      </c>
      <c r="F304" s="32">
        <v>1</v>
      </c>
      <c r="G304" s="31" t="s">
        <v>75</v>
      </c>
      <c r="H304" s="27"/>
      <c r="I304" s="27"/>
      <c r="J304" s="27"/>
      <c r="K304" s="27"/>
      <c r="L304" s="27"/>
      <c r="M304" s="27"/>
      <c r="N304" s="27"/>
      <c r="O304" s="27"/>
      <c r="P304" s="27"/>
    </row>
    <row r="305" spans="1:16">
      <c r="A305" s="30">
        <v>12</v>
      </c>
      <c r="B305" s="31">
        <v>1</v>
      </c>
      <c r="C305" s="31" t="str" cm="1">
        <f t="array" ref="C305">INDEX($P$5:$P$7,B305)</f>
        <v>4:00–5:25 م</v>
      </c>
      <c r="D305" s="31">
        <v>4</v>
      </c>
      <c r="E305" s="31" t="s">
        <v>19</v>
      </c>
      <c r="F305" s="32">
        <v>1</v>
      </c>
      <c r="G305" s="31" t="s">
        <v>86</v>
      </c>
      <c r="H305" s="27"/>
      <c r="I305" s="27"/>
      <c r="J305" s="27"/>
      <c r="K305" s="27"/>
      <c r="L305" s="27"/>
      <c r="M305" s="27"/>
      <c r="N305" s="27"/>
      <c r="O305" s="27"/>
      <c r="P305" s="27"/>
    </row>
    <row r="306" spans="1:16">
      <c r="A306" s="30">
        <v>12</v>
      </c>
      <c r="B306" s="31">
        <v>1</v>
      </c>
      <c r="C306" s="31" t="str" cm="1">
        <f t="array" ref="C306">INDEX($P$5:$P$7,B306)</f>
        <v>4:00–5:25 م</v>
      </c>
      <c r="D306" s="31">
        <v>5</v>
      </c>
      <c r="E306" s="31" t="s">
        <v>19</v>
      </c>
      <c r="F306" s="32">
        <v>1</v>
      </c>
      <c r="G306" s="31" t="s">
        <v>155</v>
      </c>
      <c r="H306" s="27"/>
      <c r="I306" s="27"/>
      <c r="J306" s="27"/>
      <c r="K306" s="27"/>
      <c r="L306" s="27"/>
      <c r="M306" s="27"/>
      <c r="N306" s="27"/>
      <c r="O306" s="27"/>
      <c r="P306" s="27"/>
    </row>
    <row r="307" spans="1:16">
      <c r="A307" s="30">
        <v>12</v>
      </c>
      <c r="B307" s="31">
        <v>1</v>
      </c>
      <c r="C307" s="31" t="str" cm="1">
        <f t="array" ref="C307">INDEX($P$5:$P$7,B307)</f>
        <v>4:00–5:25 م</v>
      </c>
      <c r="D307" s="31">
        <v>6</v>
      </c>
      <c r="E307" s="31" t="s">
        <v>19</v>
      </c>
      <c r="F307" s="32">
        <v>1</v>
      </c>
      <c r="G307" s="31" t="s">
        <v>156</v>
      </c>
      <c r="H307" s="27"/>
      <c r="I307" s="27"/>
      <c r="J307" s="27"/>
      <c r="K307" s="27"/>
      <c r="L307" s="27"/>
      <c r="M307" s="27"/>
      <c r="N307" s="27"/>
      <c r="O307" s="27"/>
      <c r="P307" s="27"/>
    </row>
    <row r="308" spans="1:16">
      <c r="A308" s="30">
        <v>12</v>
      </c>
      <c r="B308" s="31">
        <v>1</v>
      </c>
      <c r="C308" s="31" t="str" cm="1">
        <f t="array" ref="C308">INDEX($P$5:$P$7,B308)</f>
        <v>4:00–5:25 م</v>
      </c>
      <c r="D308" s="31">
        <v>7</v>
      </c>
      <c r="E308" s="31" t="s">
        <v>19</v>
      </c>
      <c r="F308" s="32">
        <v>1</v>
      </c>
      <c r="G308" s="31" t="s">
        <v>157</v>
      </c>
      <c r="H308" s="27"/>
      <c r="I308" s="27"/>
      <c r="J308" s="27"/>
      <c r="K308" s="27"/>
      <c r="L308" s="27"/>
      <c r="M308" s="27"/>
      <c r="N308" s="27"/>
      <c r="O308" s="27"/>
      <c r="P308" s="27"/>
    </row>
    <row r="309" spans="1:16">
      <c r="A309" s="30">
        <v>12</v>
      </c>
      <c r="B309" s="31">
        <v>1</v>
      </c>
      <c r="C309" s="31" t="str" cm="1">
        <f t="array" ref="C309">INDEX($P$5:$P$7,B309)</f>
        <v>4:00–5:25 م</v>
      </c>
      <c r="D309" s="31">
        <v>8</v>
      </c>
      <c r="E309" s="31" t="s">
        <v>19</v>
      </c>
      <c r="F309" s="32">
        <v>1</v>
      </c>
      <c r="G309" s="31" t="s">
        <v>158</v>
      </c>
      <c r="H309" s="27"/>
      <c r="I309" s="27"/>
      <c r="J309" s="27"/>
      <c r="K309" s="27"/>
      <c r="L309" s="27"/>
      <c r="M309" s="27"/>
      <c r="N309" s="27"/>
      <c r="O309" s="27"/>
      <c r="P309" s="27"/>
    </row>
    <row r="310" spans="1:16">
      <c r="A310" s="30">
        <v>12</v>
      </c>
      <c r="B310" s="31">
        <v>1</v>
      </c>
      <c r="C310" s="31" t="str" cm="1">
        <f t="array" ref="C310">INDEX($P$5:$P$7,B310)</f>
        <v>4:00–5:25 م</v>
      </c>
      <c r="D310" s="31">
        <v>9</v>
      </c>
      <c r="E310" s="31" t="s">
        <v>19</v>
      </c>
      <c r="F310" s="32">
        <v>1</v>
      </c>
      <c r="G310" s="31" t="s">
        <v>204</v>
      </c>
      <c r="H310" s="27"/>
      <c r="I310" s="27"/>
      <c r="J310" s="27"/>
      <c r="K310" s="27"/>
      <c r="L310" s="27"/>
      <c r="M310" s="27"/>
      <c r="N310" s="27"/>
      <c r="O310" s="27"/>
      <c r="P310" s="27"/>
    </row>
    <row r="311" spans="1:16">
      <c r="A311" s="30">
        <v>12</v>
      </c>
      <c r="B311" s="31">
        <v>2</v>
      </c>
      <c r="C311" s="31" t="str" cm="1">
        <f t="array" ref="C311">INDEX($P$5:$P$7,B311)</f>
        <v>5:35–7:00 م</v>
      </c>
      <c r="D311" s="31">
        <v>1</v>
      </c>
      <c r="E311" s="31" t="s">
        <v>95</v>
      </c>
      <c r="F311" s="32">
        <v>1</v>
      </c>
      <c r="G311" s="31" t="s">
        <v>418</v>
      </c>
      <c r="H311" s="27"/>
      <c r="I311" s="27"/>
      <c r="J311" s="27"/>
      <c r="K311" s="27"/>
      <c r="L311" s="27"/>
      <c r="M311" s="27"/>
      <c r="N311" s="27"/>
      <c r="O311" s="27"/>
      <c r="P311" s="27"/>
    </row>
    <row r="312" spans="1:16">
      <c r="A312" s="30">
        <v>12</v>
      </c>
      <c r="B312" s="31">
        <v>2</v>
      </c>
      <c r="C312" s="31" t="str" cm="1">
        <f t="array" ref="C312">INDEX($P$5:$P$7,B312)</f>
        <v>5:35–7:00 م</v>
      </c>
      <c r="D312" s="31">
        <v>2</v>
      </c>
      <c r="E312" s="31" t="s">
        <v>95</v>
      </c>
      <c r="F312" s="32">
        <v>1</v>
      </c>
      <c r="G312" s="31" t="s">
        <v>330</v>
      </c>
      <c r="H312" s="27"/>
      <c r="I312" s="27"/>
      <c r="J312" s="27"/>
      <c r="K312" s="27"/>
      <c r="L312" s="27"/>
      <c r="M312" s="27"/>
      <c r="N312" s="27"/>
      <c r="O312" s="27"/>
      <c r="P312" s="27"/>
    </row>
    <row r="313" spans="1:16">
      <c r="A313" s="30">
        <v>12</v>
      </c>
      <c r="B313" s="31">
        <v>2</v>
      </c>
      <c r="C313" s="31" t="str" cm="1">
        <f t="array" ref="C313">INDEX($P$5:$P$7,B313)</f>
        <v>5:35–7:00 م</v>
      </c>
      <c r="D313" s="31">
        <v>3</v>
      </c>
      <c r="E313" s="31" t="s">
        <v>95</v>
      </c>
      <c r="F313" s="32">
        <v>1</v>
      </c>
      <c r="G313" s="31" t="s">
        <v>338</v>
      </c>
      <c r="H313" s="27"/>
      <c r="I313" s="27"/>
      <c r="J313" s="27"/>
      <c r="K313" s="27"/>
      <c r="L313" s="27"/>
      <c r="M313" s="27"/>
      <c r="N313" s="27"/>
      <c r="O313" s="27"/>
      <c r="P313" s="27"/>
    </row>
    <row r="314" spans="1:16">
      <c r="A314" s="30">
        <v>12</v>
      </c>
      <c r="B314" s="31">
        <v>2</v>
      </c>
      <c r="C314" s="31" t="str" cm="1">
        <f t="array" ref="C314">INDEX($P$5:$P$7,B314)</f>
        <v>5:35–7:00 م</v>
      </c>
      <c r="D314" s="31">
        <v>4</v>
      </c>
      <c r="E314" s="31" t="s">
        <v>95</v>
      </c>
      <c r="F314" s="32">
        <v>1</v>
      </c>
      <c r="G314" s="31" t="s">
        <v>351</v>
      </c>
      <c r="H314" s="27"/>
      <c r="I314" s="27"/>
      <c r="J314" s="27"/>
      <c r="K314" s="27"/>
      <c r="L314" s="27"/>
      <c r="M314" s="27"/>
      <c r="N314" s="27"/>
      <c r="O314" s="27"/>
      <c r="P314" s="27"/>
    </row>
    <row r="315" spans="1:16">
      <c r="A315" s="30">
        <v>12</v>
      </c>
      <c r="B315" s="31">
        <v>2</v>
      </c>
      <c r="C315" s="31" t="str" cm="1">
        <f t="array" ref="C315">INDEX($P$5:$P$7,B315)</f>
        <v>5:35–7:00 م</v>
      </c>
      <c r="D315" s="31">
        <v>5</v>
      </c>
      <c r="E315" s="31" t="s">
        <v>95</v>
      </c>
      <c r="F315" s="32">
        <v>1</v>
      </c>
      <c r="G315" s="31" t="s">
        <v>400</v>
      </c>
      <c r="H315" s="27"/>
      <c r="I315" s="27"/>
      <c r="J315" s="27"/>
      <c r="K315" s="27"/>
      <c r="L315" s="27"/>
      <c r="M315" s="27"/>
      <c r="N315" s="27"/>
      <c r="O315" s="27"/>
      <c r="P315" s="27"/>
    </row>
    <row r="316" spans="1:16">
      <c r="A316" s="30">
        <v>12</v>
      </c>
      <c r="B316" s="31">
        <v>2</v>
      </c>
      <c r="C316" s="31" t="str" cm="1">
        <f t="array" ref="C316">INDEX($P$5:$P$7,B316)</f>
        <v>5:35–7:00 م</v>
      </c>
      <c r="D316" s="31">
        <v>6</v>
      </c>
      <c r="E316" s="31" t="s">
        <v>95</v>
      </c>
      <c r="F316" s="32">
        <v>1</v>
      </c>
      <c r="G316" s="31" t="s">
        <v>401</v>
      </c>
      <c r="H316" s="27"/>
      <c r="I316" s="27"/>
      <c r="J316" s="27"/>
      <c r="K316" s="27"/>
      <c r="L316" s="27"/>
      <c r="M316" s="27"/>
      <c r="N316" s="27"/>
      <c r="O316" s="27"/>
      <c r="P316" s="27"/>
    </row>
    <row r="317" spans="1:16">
      <c r="A317" s="30">
        <v>12</v>
      </c>
      <c r="B317" s="31">
        <v>2</v>
      </c>
      <c r="C317" s="31" t="str" cm="1">
        <f t="array" ref="C317">INDEX($P$5:$P$7,B317)</f>
        <v>5:35–7:00 م</v>
      </c>
      <c r="D317" s="31">
        <v>7</v>
      </c>
      <c r="E317" s="31" t="s">
        <v>95</v>
      </c>
      <c r="F317" s="32">
        <v>1</v>
      </c>
      <c r="G317" s="31" t="s">
        <v>402</v>
      </c>
      <c r="H317" s="27"/>
      <c r="I317" s="27"/>
      <c r="J317" s="27"/>
      <c r="K317" s="27"/>
      <c r="L317" s="27"/>
      <c r="M317" s="27"/>
      <c r="N317" s="27"/>
      <c r="O317" s="27"/>
      <c r="P317" s="27"/>
    </row>
    <row r="318" spans="1:16">
      <c r="A318" s="30">
        <v>12</v>
      </c>
      <c r="B318" s="31">
        <v>2</v>
      </c>
      <c r="C318" s="31" t="str" cm="1">
        <f t="array" ref="C318">INDEX($P$5:$P$7,B318)</f>
        <v>5:35–7:00 م</v>
      </c>
      <c r="D318" s="31">
        <v>8</v>
      </c>
      <c r="E318" s="31" t="s">
        <v>95</v>
      </c>
      <c r="F318" s="32">
        <v>1</v>
      </c>
      <c r="G318" s="31" t="s">
        <v>439</v>
      </c>
      <c r="H318" s="27"/>
      <c r="I318" s="27"/>
      <c r="J318" s="27"/>
      <c r="K318" s="27"/>
      <c r="L318" s="27"/>
      <c r="M318" s="27"/>
      <c r="N318" s="27"/>
      <c r="O318" s="27"/>
      <c r="P318" s="27"/>
    </row>
    <row r="319" spans="1:16">
      <c r="A319" s="30">
        <v>12</v>
      </c>
      <c r="B319" s="31">
        <v>2</v>
      </c>
      <c r="C319" s="31" t="str" cm="1">
        <f t="array" ref="C319">INDEX($P$5:$P$7,B319)</f>
        <v>5:35–7:00 م</v>
      </c>
      <c r="D319" s="31">
        <v>9</v>
      </c>
      <c r="E319" s="31" t="s">
        <v>95</v>
      </c>
      <c r="F319" s="32">
        <v>1</v>
      </c>
      <c r="G319" s="31" t="s">
        <v>494</v>
      </c>
      <c r="H319" s="27"/>
      <c r="I319" s="27"/>
      <c r="J319" s="27"/>
      <c r="K319" s="27"/>
      <c r="L319" s="27"/>
      <c r="M319" s="27"/>
      <c r="N319" s="27"/>
      <c r="O319" s="27"/>
      <c r="P319" s="27"/>
    </row>
    <row r="320" spans="1:16">
      <c r="A320" s="30">
        <v>12</v>
      </c>
      <c r="B320" s="31">
        <v>3</v>
      </c>
      <c r="C320" s="31" t="str" cm="1">
        <f t="array" ref="C320">INDEX($P$5:$P$7,B320)</f>
        <v>7:10–8:35 م</v>
      </c>
      <c r="D320" s="31">
        <v>1</v>
      </c>
      <c r="E320" s="31" t="s">
        <v>174</v>
      </c>
      <c r="F320" s="32">
        <v>1</v>
      </c>
      <c r="G320" s="31" t="s">
        <v>645</v>
      </c>
      <c r="H320" s="27"/>
      <c r="I320" s="27"/>
      <c r="J320" s="27"/>
      <c r="K320" s="27"/>
      <c r="L320" s="27"/>
      <c r="M320" s="27"/>
      <c r="N320" s="27"/>
      <c r="O320" s="27"/>
      <c r="P320" s="27"/>
    </row>
    <row r="321" spans="1:16">
      <c r="A321" s="30">
        <v>12</v>
      </c>
      <c r="B321" s="31">
        <v>3</v>
      </c>
      <c r="C321" s="31" t="str" cm="1">
        <f t="array" ref="C321">INDEX($P$5:$P$7,B321)</f>
        <v>7:10–8:35 م</v>
      </c>
      <c r="D321" s="31">
        <v>2</v>
      </c>
      <c r="E321" s="31" t="s">
        <v>174</v>
      </c>
      <c r="F321" s="32">
        <v>1</v>
      </c>
      <c r="G321" s="31" t="s">
        <v>656</v>
      </c>
      <c r="H321" s="27"/>
      <c r="I321" s="27"/>
      <c r="J321" s="27"/>
      <c r="K321" s="27"/>
      <c r="L321" s="27"/>
      <c r="M321" s="27"/>
      <c r="N321" s="27"/>
      <c r="O321" s="27"/>
      <c r="P321" s="27"/>
    </row>
    <row r="322" spans="1:16">
      <c r="A322" s="30">
        <v>12</v>
      </c>
      <c r="B322" s="31">
        <v>3</v>
      </c>
      <c r="C322" s="31" t="str" cm="1">
        <f t="array" ref="C322">INDEX($P$5:$P$7,B322)</f>
        <v>7:10–8:35 م</v>
      </c>
      <c r="D322" s="31">
        <v>3</v>
      </c>
      <c r="E322" s="31" t="s">
        <v>174</v>
      </c>
      <c r="F322" s="32">
        <v>1</v>
      </c>
      <c r="G322" s="31" t="s">
        <v>666</v>
      </c>
      <c r="H322" s="27"/>
      <c r="I322" s="27"/>
      <c r="J322" s="27"/>
      <c r="K322" s="27"/>
      <c r="L322" s="27"/>
      <c r="M322" s="27"/>
      <c r="N322" s="27"/>
      <c r="O322" s="27"/>
      <c r="P322" s="27"/>
    </row>
    <row r="323" spans="1:16">
      <c r="A323" s="30">
        <v>12</v>
      </c>
      <c r="B323" s="31">
        <v>3</v>
      </c>
      <c r="C323" s="31" t="str" cm="1">
        <f t="array" ref="C323">INDEX($P$5:$P$7,B323)</f>
        <v>7:10–8:35 م</v>
      </c>
      <c r="D323" s="31">
        <v>4</v>
      </c>
      <c r="E323" s="31" t="s">
        <v>174</v>
      </c>
      <c r="F323" s="32">
        <v>1</v>
      </c>
      <c r="G323" s="31" t="s">
        <v>676</v>
      </c>
      <c r="H323" s="27"/>
      <c r="I323" s="27"/>
      <c r="J323" s="27"/>
      <c r="K323" s="27"/>
      <c r="L323" s="27"/>
      <c r="M323" s="27"/>
      <c r="N323" s="27"/>
      <c r="O323" s="27"/>
      <c r="P323" s="27"/>
    </row>
    <row r="324" spans="1:16">
      <c r="A324" s="30">
        <v>12</v>
      </c>
      <c r="B324" s="31">
        <v>3</v>
      </c>
      <c r="C324" s="31" t="str" cm="1">
        <f t="array" ref="C324">INDEX($P$5:$P$7,B324)</f>
        <v>7:10–8:35 م</v>
      </c>
      <c r="D324" s="31">
        <v>5</v>
      </c>
      <c r="E324" s="31" t="s">
        <v>174</v>
      </c>
      <c r="F324" s="32">
        <v>1</v>
      </c>
      <c r="G324" s="31" t="s">
        <v>701</v>
      </c>
      <c r="H324" s="27"/>
      <c r="I324" s="27"/>
      <c r="J324" s="27"/>
      <c r="K324" s="27"/>
      <c r="L324" s="27"/>
      <c r="M324" s="27"/>
      <c r="N324" s="27"/>
      <c r="O324" s="27"/>
      <c r="P324" s="27"/>
    </row>
    <row r="325" spans="1:16">
      <c r="A325" s="30">
        <v>12</v>
      </c>
      <c r="B325" s="31">
        <v>3</v>
      </c>
      <c r="C325" s="31" t="str" cm="1">
        <f t="array" ref="C325">INDEX($P$5:$P$7,B325)</f>
        <v>7:10–8:35 م</v>
      </c>
      <c r="D325" s="31">
        <v>6</v>
      </c>
      <c r="E325" s="31" t="s">
        <v>174</v>
      </c>
      <c r="F325" s="32">
        <v>1</v>
      </c>
      <c r="G325" s="31" t="s">
        <v>733</v>
      </c>
      <c r="H325" s="27"/>
      <c r="I325" s="27"/>
      <c r="J325" s="27"/>
      <c r="K325" s="27"/>
      <c r="L325" s="27"/>
      <c r="M325" s="27"/>
      <c r="N325" s="27"/>
      <c r="O325" s="27"/>
      <c r="P325" s="27"/>
    </row>
    <row r="326" spans="1:16">
      <c r="A326" s="30">
        <v>12</v>
      </c>
      <c r="B326" s="31">
        <v>3</v>
      </c>
      <c r="C326" s="31" t="str" cm="1">
        <f t="array" ref="C326">INDEX($P$5:$P$7,B326)</f>
        <v>7:10–8:35 م</v>
      </c>
      <c r="D326" s="31">
        <v>7</v>
      </c>
      <c r="E326" s="31" t="s">
        <v>174</v>
      </c>
      <c r="F326" s="32">
        <v>1</v>
      </c>
      <c r="G326" s="31" t="s">
        <v>752</v>
      </c>
      <c r="H326" s="27"/>
      <c r="I326" s="27"/>
      <c r="J326" s="27"/>
      <c r="K326" s="27"/>
      <c r="L326" s="27"/>
      <c r="M326" s="27"/>
      <c r="N326" s="27"/>
      <c r="O326" s="27"/>
      <c r="P326" s="27"/>
    </row>
    <row r="327" spans="1:16">
      <c r="A327" s="30">
        <v>12</v>
      </c>
      <c r="B327" s="31">
        <v>3</v>
      </c>
      <c r="C327" s="31" t="str" cm="1">
        <f t="array" ref="C327">INDEX($P$5:$P$7,B327)</f>
        <v>7:10–8:35 م</v>
      </c>
      <c r="D327" s="31">
        <v>8</v>
      </c>
      <c r="E327" s="31" t="s">
        <v>174</v>
      </c>
      <c r="F327" s="32">
        <v>1</v>
      </c>
      <c r="G327" s="31" t="s">
        <v>784</v>
      </c>
      <c r="H327" s="27"/>
      <c r="I327" s="27"/>
      <c r="J327" s="27"/>
      <c r="K327" s="27"/>
      <c r="L327" s="27"/>
      <c r="M327" s="27"/>
      <c r="N327" s="27"/>
      <c r="O327" s="27"/>
      <c r="P327" s="27"/>
    </row>
    <row r="328" spans="1:16">
      <c r="A328" s="30">
        <v>12</v>
      </c>
      <c r="B328" s="31">
        <v>3</v>
      </c>
      <c r="C328" s="31" t="str" cm="1">
        <f t="array" ref="C328">INDEX($P$5:$P$7,B328)</f>
        <v>7:10–8:35 م</v>
      </c>
      <c r="D328" s="31">
        <v>9</v>
      </c>
      <c r="E328" s="31" t="s">
        <v>174</v>
      </c>
      <c r="F328" s="32">
        <v>1</v>
      </c>
      <c r="G328" s="31" t="s">
        <v>827</v>
      </c>
      <c r="H328" s="27"/>
      <c r="I328" s="27"/>
      <c r="J328" s="27"/>
      <c r="K328" s="27"/>
      <c r="L328" s="27"/>
      <c r="M328" s="27"/>
      <c r="N328" s="27"/>
      <c r="O328" s="27"/>
      <c r="P328" s="27"/>
    </row>
    <row r="329" spans="1:16">
      <c r="A329" s="30">
        <v>13</v>
      </c>
      <c r="B329" s="31">
        <v>1</v>
      </c>
      <c r="C329" s="31" t="str" cm="1">
        <f t="array" ref="C329">INDEX($P$5:$P$7,B329)</f>
        <v>4:00–5:25 م</v>
      </c>
      <c r="D329" s="31">
        <v>1</v>
      </c>
      <c r="E329" s="31" t="s">
        <v>19</v>
      </c>
      <c r="F329" s="32">
        <v>1</v>
      </c>
      <c r="G329" s="31" t="s">
        <v>46</v>
      </c>
      <c r="H329" s="27"/>
      <c r="I329" s="27"/>
      <c r="J329" s="27"/>
      <c r="K329" s="27"/>
      <c r="L329" s="27"/>
      <c r="M329" s="27"/>
      <c r="N329" s="27"/>
      <c r="O329" s="27"/>
      <c r="P329" s="27"/>
    </row>
    <row r="330" spans="1:16">
      <c r="A330" s="30">
        <v>13</v>
      </c>
      <c r="B330" s="31">
        <v>1</v>
      </c>
      <c r="C330" s="31" t="str" cm="1">
        <f t="array" ref="C330">INDEX($P$5:$P$7,B330)</f>
        <v>4:00–5:25 م</v>
      </c>
      <c r="D330" s="31">
        <v>2</v>
      </c>
      <c r="E330" s="31" t="s">
        <v>19</v>
      </c>
      <c r="F330" s="32">
        <v>1</v>
      </c>
      <c r="G330" s="31" t="s">
        <v>55</v>
      </c>
      <c r="H330" s="27"/>
      <c r="I330" s="27"/>
      <c r="J330" s="27"/>
      <c r="K330" s="27"/>
      <c r="L330" s="27"/>
      <c r="M330" s="27"/>
      <c r="N330" s="27"/>
      <c r="O330" s="27"/>
      <c r="P330" s="27"/>
    </row>
    <row r="331" spans="1:16">
      <c r="A331" s="30">
        <v>13</v>
      </c>
      <c r="B331" s="31">
        <v>1</v>
      </c>
      <c r="C331" s="31" t="str" cm="1">
        <f t="array" ref="C331">INDEX($P$5:$P$7,B331)</f>
        <v>4:00–5:25 م</v>
      </c>
      <c r="D331" s="31">
        <v>3</v>
      </c>
      <c r="E331" s="31" t="s">
        <v>19</v>
      </c>
      <c r="F331" s="32">
        <v>1</v>
      </c>
      <c r="G331" s="31" t="s">
        <v>64</v>
      </c>
      <c r="H331" s="27"/>
      <c r="I331" s="27"/>
      <c r="J331" s="27"/>
      <c r="K331" s="27"/>
      <c r="L331" s="27"/>
      <c r="M331" s="27"/>
      <c r="N331" s="27"/>
      <c r="O331" s="27"/>
      <c r="P331" s="27"/>
    </row>
    <row r="332" spans="1:16">
      <c r="A332" s="30">
        <v>13</v>
      </c>
      <c r="B332" s="31">
        <v>1</v>
      </c>
      <c r="C332" s="31" t="str" cm="1">
        <f t="array" ref="C332">INDEX($P$5:$P$7,B332)</f>
        <v>4:00–5:25 م</v>
      </c>
      <c r="D332" s="31">
        <v>4</v>
      </c>
      <c r="E332" s="31" t="s">
        <v>19</v>
      </c>
      <c r="F332" s="32">
        <v>1</v>
      </c>
      <c r="G332" s="31" t="s">
        <v>76</v>
      </c>
      <c r="H332" s="27"/>
      <c r="I332" s="27"/>
      <c r="J332" s="27"/>
      <c r="K332" s="27"/>
      <c r="L332" s="27"/>
      <c r="M332" s="27"/>
      <c r="N332" s="27"/>
      <c r="O332" s="27"/>
      <c r="P332" s="27"/>
    </row>
    <row r="333" spans="1:16">
      <c r="A333" s="30">
        <v>13</v>
      </c>
      <c r="B333" s="31">
        <v>1</v>
      </c>
      <c r="C333" s="31" t="str" cm="1">
        <f t="array" ref="C333">INDEX($P$5:$P$7,B333)</f>
        <v>4:00–5:25 م</v>
      </c>
      <c r="D333" s="31">
        <v>5</v>
      </c>
      <c r="E333" s="31" t="s">
        <v>19</v>
      </c>
      <c r="F333" s="32">
        <v>1</v>
      </c>
      <c r="G333" s="31" t="s">
        <v>87</v>
      </c>
      <c r="H333" s="27"/>
      <c r="I333" s="27"/>
      <c r="J333" s="27"/>
      <c r="K333" s="27"/>
      <c r="L333" s="27"/>
      <c r="M333" s="27"/>
      <c r="N333" s="27"/>
      <c r="O333" s="27"/>
      <c r="P333" s="27"/>
    </row>
    <row r="334" spans="1:16">
      <c r="A334" s="30">
        <v>13</v>
      </c>
      <c r="B334" s="31">
        <v>1</v>
      </c>
      <c r="C334" s="31" t="str" cm="1">
        <f t="array" ref="C334">INDEX($P$5:$P$7,B334)</f>
        <v>4:00–5:25 م</v>
      </c>
      <c r="D334" s="31">
        <v>6</v>
      </c>
      <c r="E334" s="31" t="s">
        <v>19</v>
      </c>
      <c r="F334" s="32">
        <v>1</v>
      </c>
      <c r="G334" s="31" t="s">
        <v>159</v>
      </c>
      <c r="H334" s="27"/>
      <c r="I334" s="27"/>
      <c r="J334" s="27"/>
      <c r="K334" s="27"/>
      <c r="L334" s="27"/>
      <c r="M334" s="27"/>
      <c r="N334" s="27"/>
      <c r="O334" s="27"/>
      <c r="P334" s="27"/>
    </row>
    <row r="335" spans="1:16">
      <c r="A335" s="30">
        <v>13</v>
      </c>
      <c r="B335" s="31">
        <v>1</v>
      </c>
      <c r="C335" s="31" t="str" cm="1">
        <f t="array" ref="C335">INDEX($P$5:$P$7,B335)</f>
        <v>4:00–5:25 م</v>
      </c>
      <c r="D335" s="31">
        <v>7</v>
      </c>
      <c r="E335" s="31" t="s">
        <v>19</v>
      </c>
      <c r="F335" s="32">
        <v>1</v>
      </c>
      <c r="G335" s="31" t="s">
        <v>160</v>
      </c>
      <c r="H335" s="27"/>
      <c r="I335" s="27"/>
      <c r="J335" s="27"/>
      <c r="K335" s="27"/>
      <c r="L335" s="27"/>
      <c r="M335" s="27"/>
      <c r="N335" s="27"/>
      <c r="O335" s="27"/>
      <c r="P335" s="27"/>
    </row>
    <row r="336" spans="1:16">
      <c r="A336" s="30">
        <v>13</v>
      </c>
      <c r="B336" s="31">
        <v>1</v>
      </c>
      <c r="C336" s="31" t="str" cm="1">
        <f t="array" ref="C336">INDEX($P$5:$P$7,B336)</f>
        <v>4:00–5:25 م</v>
      </c>
      <c r="D336" s="31">
        <v>8</v>
      </c>
      <c r="E336" s="31" t="s">
        <v>19</v>
      </c>
      <c r="F336" s="32">
        <v>1</v>
      </c>
      <c r="G336" s="31" t="s">
        <v>205</v>
      </c>
      <c r="H336" s="27"/>
      <c r="I336" s="27"/>
      <c r="J336" s="27"/>
      <c r="K336" s="27"/>
      <c r="L336" s="27"/>
      <c r="M336" s="27"/>
      <c r="N336" s="27"/>
      <c r="O336" s="27"/>
      <c r="P336" s="27"/>
    </row>
    <row r="337" spans="1:16">
      <c r="A337" s="30">
        <v>13</v>
      </c>
      <c r="B337" s="31">
        <v>1</v>
      </c>
      <c r="C337" s="31" t="str" cm="1">
        <f t="array" ref="C337">INDEX($P$5:$P$7,B337)</f>
        <v>4:00–5:25 م</v>
      </c>
      <c r="D337" s="31">
        <v>9</v>
      </c>
      <c r="E337" s="31" t="s">
        <v>19</v>
      </c>
      <c r="F337" s="32">
        <v>1</v>
      </c>
      <c r="G337" s="31" t="s">
        <v>178</v>
      </c>
      <c r="H337" s="27"/>
      <c r="I337" s="27"/>
      <c r="J337" s="27"/>
      <c r="K337" s="27"/>
      <c r="L337" s="27"/>
      <c r="M337" s="27"/>
      <c r="N337" s="27"/>
      <c r="O337" s="27"/>
      <c r="P337" s="27"/>
    </row>
    <row r="338" spans="1:16">
      <c r="A338" s="30">
        <v>13</v>
      </c>
      <c r="B338" s="31">
        <v>2</v>
      </c>
      <c r="C338" s="31" t="str" cm="1">
        <f t="array" ref="C338">INDEX($P$5:$P$7,B338)</f>
        <v>5:35–7:00 م</v>
      </c>
      <c r="D338" s="31">
        <v>1</v>
      </c>
      <c r="E338" s="31" t="s">
        <v>95</v>
      </c>
      <c r="F338" s="32">
        <v>1</v>
      </c>
      <c r="G338" s="31" t="s">
        <v>309</v>
      </c>
      <c r="H338" s="27"/>
      <c r="I338" s="27"/>
      <c r="J338" s="27"/>
      <c r="K338" s="27"/>
      <c r="L338" s="27"/>
      <c r="M338" s="27"/>
      <c r="N338" s="27"/>
      <c r="O338" s="27"/>
      <c r="P338" s="27"/>
    </row>
    <row r="339" spans="1:16">
      <c r="A339" s="30">
        <v>13</v>
      </c>
      <c r="B339" s="31">
        <v>2</v>
      </c>
      <c r="C339" s="31" t="str" cm="1">
        <f t="array" ref="C339">INDEX($P$5:$P$7,B339)</f>
        <v>5:35–7:00 م</v>
      </c>
      <c r="D339" s="31">
        <v>2</v>
      </c>
      <c r="E339" s="31" t="s">
        <v>95</v>
      </c>
      <c r="F339" s="32">
        <v>1</v>
      </c>
      <c r="G339" s="31" t="s">
        <v>323</v>
      </c>
      <c r="H339" s="27"/>
      <c r="I339" s="27"/>
      <c r="J339" s="27"/>
      <c r="K339" s="27"/>
      <c r="L339" s="27"/>
      <c r="M339" s="27"/>
      <c r="N339" s="27"/>
      <c r="O339" s="27"/>
      <c r="P339" s="27"/>
    </row>
    <row r="340" spans="1:16">
      <c r="A340" s="30">
        <v>13</v>
      </c>
      <c r="B340" s="31">
        <v>2</v>
      </c>
      <c r="C340" s="31" t="str" cm="1">
        <f t="array" ref="C340">INDEX($P$5:$P$7,B340)</f>
        <v>5:35–7:00 م</v>
      </c>
      <c r="D340" s="31">
        <v>3</v>
      </c>
      <c r="E340" s="31" t="s">
        <v>95</v>
      </c>
      <c r="F340" s="32">
        <v>1</v>
      </c>
      <c r="G340" s="31" t="s">
        <v>331</v>
      </c>
      <c r="H340" s="27"/>
      <c r="I340" s="27"/>
      <c r="J340" s="27"/>
      <c r="K340" s="27"/>
      <c r="L340" s="27"/>
      <c r="M340" s="27"/>
      <c r="N340" s="27"/>
      <c r="O340" s="27"/>
      <c r="P340" s="27"/>
    </row>
    <row r="341" spans="1:16">
      <c r="A341" s="30">
        <v>13</v>
      </c>
      <c r="B341" s="31">
        <v>2</v>
      </c>
      <c r="C341" s="31" t="str" cm="1">
        <f t="array" ref="C341">INDEX($P$5:$P$7,B341)</f>
        <v>5:35–7:00 م</v>
      </c>
      <c r="D341" s="31">
        <v>4</v>
      </c>
      <c r="E341" s="31" t="s">
        <v>95</v>
      </c>
      <c r="F341" s="32">
        <v>1</v>
      </c>
      <c r="G341" s="31" t="s">
        <v>404</v>
      </c>
      <c r="H341" s="27"/>
      <c r="I341" s="27"/>
      <c r="J341" s="27"/>
      <c r="K341" s="27"/>
      <c r="L341" s="27"/>
      <c r="M341" s="27"/>
      <c r="N341" s="27"/>
      <c r="O341" s="27"/>
      <c r="P341" s="27"/>
    </row>
    <row r="342" spans="1:16">
      <c r="A342" s="30">
        <v>13</v>
      </c>
      <c r="B342" s="31">
        <v>2</v>
      </c>
      <c r="C342" s="31" t="str" cm="1">
        <f t="array" ref="C342">INDEX($P$5:$P$7,B342)</f>
        <v>5:35–7:00 م</v>
      </c>
      <c r="D342" s="31">
        <v>5</v>
      </c>
      <c r="E342" s="31" t="s">
        <v>95</v>
      </c>
      <c r="F342" s="32">
        <v>1</v>
      </c>
      <c r="G342" s="31" t="s">
        <v>405</v>
      </c>
      <c r="H342" s="27"/>
      <c r="I342" s="27"/>
      <c r="J342" s="27"/>
      <c r="K342" s="27"/>
      <c r="L342" s="27"/>
      <c r="M342" s="27"/>
      <c r="N342" s="27"/>
      <c r="O342" s="27"/>
      <c r="P342" s="27"/>
    </row>
    <row r="343" spans="1:16">
      <c r="A343" s="30">
        <v>13</v>
      </c>
      <c r="B343" s="31">
        <v>2</v>
      </c>
      <c r="C343" s="31" t="str" cm="1">
        <f t="array" ref="C343">INDEX($P$5:$P$7,B343)</f>
        <v>5:35–7:00 م</v>
      </c>
      <c r="D343" s="31">
        <v>6</v>
      </c>
      <c r="E343" s="31" t="s">
        <v>95</v>
      </c>
      <c r="F343" s="32">
        <v>1</v>
      </c>
      <c r="G343" s="31" t="s">
        <v>406</v>
      </c>
      <c r="H343" s="27"/>
      <c r="I343" s="27"/>
      <c r="J343" s="27"/>
      <c r="K343" s="27"/>
      <c r="L343" s="27"/>
      <c r="M343" s="27"/>
      <c r="N343" s="27"/>
      <c r="O343" s="27"/>
      <c r="P343" s="27"/>
    </row>
    <row r="344" spans="1:16">
      <c r="A344" s="30">
        <v>13</v>
      </c>
      <c r="B344" s="31">
        <v>2</v>
      </c>
      <c r="C344" s="31" t="str" cm="1">
        <f t="array" ref="C344">INDEX($P$5:$P$7,B344)</f>
        <v>5:35–7:00 م</v>
      </c>
      <c r="D344" s="31">
        <v>7</v>
      </c>
      <c r="E344" s="31" t="s">
        <v>95</v>
      </c>
      <c r="F344" s="32">
        <v>1</v>
      </c>
      <c r="G344" s="31" t="s">
        <v>407</v>
      </c>
      <c r="H344" s="27"/>
      <c r="I344" s="27"/>
      <c r="J344" s="27"/>
      <c r="K344" s="27"/>
      <c r="L344" s="27"/>
      <c r="M344" s="27"/>
      <c r="N344" s="27"/>
      <c r="O344" s="27"/>
      <c r="P344" s="27"/>
    </row>
    <row r="345" spans="1:16">
      <c r="A345" s="30">
        <v>13</v>
      </c>
      <c r="B345" s="31">
        <v>2</v>
      </c>
      <c r="C345" s="31" t="str" cm="1">
        <f t="array" ref="C345">INDEX($P$5:$P$7,B345)</f>
        <v>5:35–7:00 م</v>
      </c>
      <c r="D345" s="31">
        <v>8</v>
      </c>
      <c r="E345" s="31" t="s">
        <v>95</v>
      </c>
      <c r="F345" s="32">
        <v>1</v>
      </c>
      <c r="G345" s="31" t="s">
        <v>495</v>
      </c>
      <c r="H345" s="27"/>
      <c r="I345" s="27"/>
      <c r="J345" s="27"/>
      <c r="K345" s="27"/>
      <c r="L345" s="27"/>
      <c r="M345" s="27"/>
      <c r="N345" s="27"/>
      <c r="O345" s="27"/>
      <c r="P345" s="27"/>
    </row>
    <row r="346" spans="1:16">
      <c r="A346" s="30">
        <v>13</v>
      </c>
      <c r="B346" s="31">
        <v>2</v>
      </c>
      <c r="C346" s="31" t="str" cm="1">
        <f t="array" ref="C346">INDEX($P$5:$P$7,B346)</f>
        <v>5:35–7:00 م</v>
      </c>
      <c r="D346" s="31">
        <v>9</v>
      </c>
      <c r="E346" s="31" t="s">
        <v>95</v>
      </c>
      <c r="F346" s="32">
        <v>1</v>
      </c>
      <c r="G346" s="31" t="s">
        <v>471</v>
      </c>
      <c r="H346" s="27"/>
      <c r="I346" s="27"/>
      <c r="J346" s="27"/>
      <c r="K346" s="27"/>
      <c r="L346" s="27"/>
      <c r="M346" s="27"/>
      <c r="N346" s="27"/>
      <c r="O346" s="27"/>
      <c r="P346" s="27"/>
    </row>
    <row r="347" spans="1:16">
      <c r="A347" s="30">
        <v>13</v>
      </c>
      <c r="B347" s="31">
        <v>3</v>
      </c>
      <c r="C347" s="31" t="str" cm="1">
        <f t="array" ref="C347">INDEX($P$5:$P$7,B347)</f>
        <v>7:10–8:35 م</v>
      </c>
      <c r="D347" s="31">
        <v>1</v>
      </c>
      <c r="E347" s="31" t="s">
        <v>174</v>
      </c>
      <c r="F347" s="32">
        <v>1</v>
      </c>
      <c r="G347" s="31" t="s">
        <v>635</v>
      </c>
      <c r="H347" s="27"/>
      <c r="I347" s="27"/>
      <c r="J347" s="27"/>
      <c r="K347" s="27"/>
      <c r="L347" s="27"/>
      <c r="M347" s="27"/>
      <c r="N347" s="27"/>
      <c r="O347" s="27"/>
      <c r="P347" s="27"/>
    </row>
    <row r="348" spans="1:16">
      <c r="A348" s="30">
        <v>13</v>
      </c>
      <c r="B348" s="31">
        <v>3</v>
      </c>
      <c r="C348" s="31" t="str" cm="1">
        <f t="array" ref="C348">INDEX($P$5:$P$7,B348)</f>
        <v>7:10–8:35 م</v>
      </c>
      <c r="D348" s="31">
        <v>2</v>
      </c>
      <c r="E348" s="31" t="s">
        <v>174</v>
      </c>
      <c r="F348" s="32">
        <v>1</v>
      </c>
      <c r="G348" s="31" t="s">
        <v>646</v>
      </c>
      <c r="H348" s="27"/>
      <c r="I348" s="27"/>
      <c r="J348" s="27"/>
      <c r="K348" s="27"/>
      <c r="L348" s="27"/>
      <c r="M348" s="27"/>
      <c r="N348" s="27"/>
      <c r="O348" s="27"/>
      <c r="P348" s="27"/>
    </row>
    <row r="349" spans="1:16">
      <c r="A349" s="30">
        <v>13</v>
      </c>
      <c r="B349" s="31">
        <v>3</v>
      </c>
      <c r="C349" s="31" t="str" cm="1">
        <f t="array" ref="C349">INDEX($P$5:$P$7,B349)</f>
        <v>7:10–8:35 م</v>
      </c>
      <c r="D349" s="31">
        <v>3</v>
      </c>
      <c r="E349" s="31" t="s">
        <v>174</v>
      </c>
      <c r="F349" s="32">
        <v>1</v>
      </c>
      <c r="G349" s="31" t="s">
        <v>657</v>
      </c>
      <c r="H349" s="27"/>
      <c r="I349" s="27"/>
      <c r="J349" s="27"/>
      <c r="K349" s="27"/>
      <c r="L349" s="27"/>
      <c r="M349" s="27"/>
      <c r="N349" s="27"/>
      <c r="O349" s="27"/>
      <c r="P349" s="27"/>
    </row>
    <row r="350" spans="1:16">
      <c r="A350" s="30">
        <v>13</v>
      </c>
      <c r="B350" s="31">
        <v>3</v>
      </c>
      <c r="C350" s="31" t="str" cm="1">
        <f t="array" ref="C350">INDEX($P$5:$P$7,B350)</f>
        <v>7:10–8:35 م</v>
      </c>
      <c r="D350" s="31">
        <v>4</v>
      </c>
      <c r="E350" s="31" t="s">
        <v>174</v>
      </c>
      <c r="F350" s="32">
        <v>1</v>
      </c>
      <c r="G350" s="31" t="s">
        <v>667</v>
      </c>
      <c r="H350" s="27"/>
      <c r="I350" s="27"/>
      <c r="J350" s="27"/>
      <c r="K350" s="27"/>
      <c r="L350" s="27"/>
      <c r="M350" s="27"/>
      <c r="N350" s="27"/>
      <c r="O350" s="27"/>
      <c r="P350" s="27"/>
    </row>
    <row r="351" spans="1:16">
      <c r="A351" s="30">
        <v>13</v>
      </c>
      <c r="B351" s="31">
        <v>3</v>
      </c>
      <c r="C351" s="31" t="str" cm="1">
        <f t="array" ref="C351">INDEX($P$5:$P$7,B351)</f>
        <v>7:10–8:35 م</v>
      </c>
      <c r="D351" s="31">
        <v>5</v>
      </c>
      <c r="E351" s="31" t="s">
        <v>174</v>
      </c>
      <c r="F351" s="32">
        <v>1</v>
      </c>
      <c r="G351" s="31" t="s">
        <v>677</v>
      </c>
      <c r="H351" s="27"/>
      <c r="I351" s="27"/>
      <c r="J351" s="27"/>
      <c r="K351" s="27"/>
      <c r="L351" s="27"/>
      <c r="M351" s="27"/>
      <c r="N351" s="27"/>
      <c r="O351" s="27"/>
      <c r="P351" s="27"/>
    </row>
    <row r="352" spans="1:16">
      <c r="A352" s="30">
        <v>13</v>
      </c>
      <c r="B352" s="31">
        <v>3</v>
      </c>
      <c r="C352" s="31" t="str" cm="1">
        <f t="array" ref="C352">INDEX($P$5:$P$7,B352)</f>
        <v>7:10–8:35 م</v>
      </c>
      <c r="D352" s="31">
        <v>6</v>
      </c>
      <c r="E352" s="31" t="s">
        <v>174</v>
      </c>
      <c r="F352" s="32">
        <v>1</v>
      </c>
      <c r="G352" s="31" t="s">
        <v>703</v>
      </c>
      <c r="H352" s="27"/>
      <c r="I352" s="27"/>
      <c r="J352" s="27"/>
      <c r="K352" s="27"/>
      <c r="L352" s="27"/>
      <c r="M352" s="27"/>
      <c r="N352" s="27"/>
      <c r="O352" s="27"/>
      <c r="P352" s="27"/>
    </row>
    <row r="353" spans="1:16">
      <c r="A353" s="30">
        <v>13</v>
      </c>
      <c r="B353" s="31">
        <v>3</v>
      </c>
      <c r="C353" s="31" t="str" cm="1">
        <f t="array" ref="C353">INDEX($P$5:$P$7,B353)</f>
        <v>7:10–8:35 م</v>
      </c>
      <c r="D353" s="31">
        <v>7</v>
      </c>
      <c r="E353" s="31" t="s">
        <v>174</v>
      </c>
      <c r="F353" s="32">
        <v>1</v>
      </c>
      <c r="G353" s="31" t="s">
        <v>734</v>
      </c>
      <c r="H353" s="27"/>
      <c r="I353" s="27"/>
      <c r="J353" s="27"/>
      <c r="K353" s="27"/>
      <c r="L353" s="27"/>
      <c r="M353" s="27"/>
      <c r="N353" s="27"/>
      <c r="O353" s="27"/>
      <c r="P353" s="27"/>
    </row>
    <row r="354" spans="1:16">
      <c r="A354" s="30">
        <v>13</v>
      </c>
      <c r="B354" s="31">
        <v>3</v>
      </c>
      <c r="C354" s="31" t="str" cm="1">
        <f t="array" ref="C354">INDEX($P$5:$P$7,B354)</f>
        <v>7:10–8:35 م</v>
      </c>
      <c r="D354" s="31">
        <v>8</v>
      </c>
      <c r="E354" s="31" t="s">
        <v>174</v>
      </c>
      <c r="F354" s="32">
        <v>1</v>
      </c>
      <c r="G354" s="31" t="s">
        <v>828</v>
      </c>
      <c r="H354" s="27"/>
      <c r="I354" s="27"/>
      <c r="J354" s="27"/>
      <c r="K354" s="27"/>
      <c r="L354" s="27"/>
      <c r="M354" s="27"/>
      <c r="N354" s="27"/>
      <c r="O354" s="27"/>
      <c r="P354" s="27"/>
    </row>
    <row r="355" spans="1:16">
      <c r="A355" s="30">
        <v>13</v>
      </c>
      <c r="B355" s="31">
        <v>3</v>
      </c>
      <c r="C355" s="31" t="str" cm="1">
        <f t="array" ref="C355">INDEX($P$5:$P$7,B355)</f>
        <v>7:10–8:35 م</v>
      </c>
      <c r="D355" s="31">
        <v>9</v>
      </c>
      <c r="E355" s="31" t="s">
        <v>174</v>
      </c>
      <c r="F355" s="32">
        <v>1</v>
      </c>
      <c r="G355" s="31" t="s">
        <v>808</v>
      </c>
      <c r="H355" s="27"/>
      <c r="I355" s="27"/>
      <c r="J355" s="27"/>
      <c r="K355" s="27"/>
      <c r="L355" s="27"/>
      <c r="M355" s="27"/>
      <c r="N355" s="27"/>
      <c r="O355" s="27"/>
      <c r="P355" s="27"/>
    </row>
    <row r="356" spans="1:16">
      <c r="A356" s="30">
        <v>14</v>
      </c>
      <c r="B356" s="31">
        <v>1</v>
      </c>
      <c r="C356" s="31" t="str" cm="1">
        <f t="array" ref="C356">INDEX($P$5:$P$7,B356)</f>
        <v>4:00–5:25 م</v>
      </c>
      <c r="D356" s="31">
        <v>1</v>
      </c>
      <c r="E356" s="31" t="s">
        <v>19</v>
      </c>
      <c r="F356" s="32">
        <v>1</v>
      </c>
      <c r="G356" s="31" t="s">
        <v>41</v>
      </c>
      <c r="H356" s="27"/>
      <c r="I356" s="27"/>
      <c r="J356" s="27"/>
      <c r="K356" s="27"/>
      <c r="L356" s="27"/>
      <c r="M356" s="27"/>
      <c r="N356" s="27"/>
      <c r="O356" s="27"/>
      <c r="P356" s="27"/>
    </row>
    <row r="357" spans="1:16">
      <c r="A357" s="30">
        <v>14</v>
      </c>
      <c r="B357" s="31">
        <v>1</v>
      </c>
      <c r="C357" s="31" t="str" cm="1">
        <f t="array" ref="C357">INDEX($P$5:$P$7,B357)</f>
        <v>4:00–5:25 م</v>
      </c>
      <c r="D357" s="31">
        <v>2</v>
      </c>
      <c r="E357" s="31" t="s">
        <v>19</v>
      </c>
      <c r="F357" s="32">
        <v>1</v>
      </c>
      <c r="G357" s="31" t="s">
        <v>47</v>
      </c>
      <c r="H357" s="27"/>
      <c r="I357" s="27"/>
      <c r="J357" s="27"/>
      <c r="K357" s="27"/>
      <c r="L357" s="27"/>
      <c r="M357" s="27"/>
      <c r="N357" s="27"/>
      <c r="O357" s="27"/>
      <c r="P357" s="27"/>
    </row>
    <row r="358" spans="1:16">
      <c r="A358" s="30">
        <v>14</v>
      </c>
      <c r="B358" s="31">
        <v>1</v>
      </c>
      <c r="C358" s="31" t="str" cm="1">
        <f t="array" ref="C358">INDEX($P$5:$P$7,B358)</f>
        <v>4:00–5:25 م</v>
      </c>
      <c r="D358" s="31">
        <v>3</v>
      </c>
      <c r="E358" s="31" t="s">
        <v>19</v>
      </c>
      <c r="F358" s="32">
        <v>1</v>
      </c>
      <c r="G358" s="31" t="s">
        <v>56</v>
      </c>
      <c r="H358" s="27"/>
      <c r="I358" s="27"/>
      <c r="J358" s="27"/>
      <c r="K358" s="27"/>
      <c r="L358" s="27"/>
      <c r="M358" s="27"/>
      <c r="N358" s="27"/>
      <c r="O358" s="27"/>
      <c r="P358" s="27"/>
    </row>
    <row r="359" spans="1:16">
      <c r="A359" s="30">
        <v>14</v>
      </c>
      <c r="B359" s="31">
        <v>1</v>
      </c>
      <c r="C359" s="31" t="str" cm="1">
        <f t="array" ref="C359">INDEX($P$5:$P$7,B359)</f>
        <v>4:00–5:25 م</v>
      </c>
      <c r="D359" s="31">
        <v>4</v>
      </c>
      <c r="E359" s="31" t="s">
        <v>19</v>
      </c>
      <c r="F359" s="32">
        <v>1</v>
      </c>
      <c r="G359" s="31" t="s">
        <v>65</v>
      </c>
      <c r="H359" s="27"/>
      <c r="I359" s="27"/>
      <c r="J359" s="27"/>
      <c r="K359" s="27"/>
      <c r="L359" s="27"/>
      <c r="M359" s="27"/>
      <c r="N359" s="27"/>
      <c r="O359" s="27"/>
      <c r="P359" s="27"/>
    </row>
    <row r="360" spans="1:16">
      <c r="A360" s="30">
        <v>14</v>
      </c>
      <c r="B360" s="31">
        <v>1</v>
      </c>
      <c r="C360" s="31" t="str" cm="1">
        <f t="array" ref="C360">INDEX($P$5:$P$7,B360)</f>
        <v>4:00–5:25 م</v>
      </c>
      <c r="D360" s="31">
        <v>5</v>
      </c>
      <c r="E360" s="31" t="s">
        <v>19</v>
      </c>
      <c r="F360" s="32">
        <v>1</v>
      </c>
      <c r="G360" s="31" t="s">
        <v>77</v>
      </c>
      <c r="H360" s="27"/>
      <c r="I360" s="27"/>
      <c r="J360" s="27"/>
      <c r="K360" s="27"/>
      <c r="L360" s="27"/>
      <c r="M360" s="27"/>
      <c r="N360" s="27"/>
      <c r="O360" s="27"/>
      <c r="P360" s="27"/>
    </row>
    <row r="361" spans="1:16">
      <c r="A361" s="30">
        <v>14</v>
      </c>
      <c r="B361" s="31">
        <v>1</v>
      </c>
      <c r="C361" s="31" t="str" cm="1">
        <f t="array" ref="C361">INDEX($P$5:$P$7,B361)</f>
        <v>4:00–5:25 م</v>
      </c>
      <c r="D361" s="31">
        <v>6</v>
      </c>
      <c r="E361" s="31" t="s">
        <v>19</v>
      </c>
      <c r="F361" s="32">
        <v>1</v>
      </c>
      <c r="G361" s="31" t="s">
        <v>88</v>
      </c>
      <c r="H361" s="27"/>
      <c r="I361" s="27"/>
      <c r="J361" s="27"/>
      <c r="K361" s="27"/>
      <c r="L361" s="27"/>
      <c r="M361" s="27"/>
      <c r="N361" s="27"/>
      <c r="O361" s="27"/>
      <c r="P361" s="27"/>
    </row>
    <row r="362" spans="1:16">
      <c r="A362" s="30">
        <v>14</v>
      </c>
      <c r="B362" s="31">
        <v>1</v>
      </c>
      <c r="C362" s="31" t="str" cm="1">
        <f t="array" ref="C362">INDEX($P$5:$P$7,B362)</f>
        <v>4:00–5:25 م</v>
      </c>
      <c r="D362" s="31">
        <v>7</v>
      </c>
      <c r="E362" s="31" t="s">
        <v>19</v>
      </c>
      <c r="F362" s="32">
        <v>1</v>
      </c>
      <c r="G362" s="31" t="s">
        <v>206</v>
      </c>
      <c r="H362" s="27"/>
      <c r="I362" s="27"/>
      <c r="J362" s="27"/>
      <c r="K362" s="27"/>
      <c r="L362" s="27"/>
      <c r="M362" s="27"/>
      <c r="N362" s="27"/>
      <c r="O362" s="27"/>
      <c r="P362" s="27"/>
    </row>
    <row r="363" spans="1:16">
      <c r="A363" s="30">
        <v>14</v>
      </c>
      <c r="B363" s="31">
        <v>1</v>
      </c>
      <c r="C363" s="31" t="str" cm="1">
        <f t="array" ref="C363">INDEX($P$5:$P$7,B363)</f>
        <v>4:00–5:25 م</v>
      </c>
      <c r="D363" s="31">
        <v>8</v>
      </c>
      <c r="E363" s="31" t="s">
        <v>19</v>
      </c>
      <c r="F363" s="32">
        <v>1</v>
      </c>
      <c r="G363" s="31" t="s">
        <v>179</v>
      </c>
      <c r="H363" s="27"/>
      <c r="I363" s="27"/>
      <c r="J363" s="27"/>
      <c r="K363" s="27"/>
      <c r="L363" s="27"/>
      <c r="M363" s="27"/>
      <c r="N363" s="27"/>
      <c r="O363" s="27"/>
      <c r="P363" s="27"/>
    </row>
    <row r="364" spans="1:16">
      <c r="A364" s="30">
        <v>14</v>
      </c>
      <c r="B364" s="31">
        <v>1</v>
      </c>
      <c r="C364" s="31" t="str" cm="1">
        <f t="array" ref="C364">INDEX($P$5:$P$7,B364)</f>
        <v>4:00–5:25 م</v>
      </c>
      <c r="D364" s="31">
        <v>9</v>
      </c>
      <c r="E364" s="31" t="s">
        <v>19</v>
      </c>
      <c r="F364" s="32">
        <v>1</v>
      </c>
      <c r="G364" s="31" t="s">
        <v>161</v>
      </c>
      <c r="H364" s="27"/>
      <c r="I364" s="27"/>
      <c r="J364" s="27"/>
      <c r="K364" s="27"/>
      <c r="L364" s="27"/>
      <c r="M364" s="27"/>
      <c r="N364" s="27"/>
      <c r="O364" s="27"/>
      <c r="P364" s="27"/>
    </row>
    <row r="365" spans="1:16">
      <c r="A365" s="30">
        <v>14</v>
      </c>
      <c r="B365" s="31">
        <v>2</v>
      </c>
      <c r="C365" s="31" t="str" cm="1">
        <f t="array" ref="C365">INDEX($P$5:$P$7,B365)</f>
        <v>5:35–7:00 م</v>
      </c>
      <c r="D365" s="31">
        <v>1</v>
      </c>
      <c r="E365" s="31" t="s">
        <v>95</v>
      </c>
      <c r="F365" s="32">
        <v>1</v>
      </c>
      <c r="G365" s="31" t="s">
        <v>316</v>
      </c>
      <c r="H365" s="27"/>
      <c r="I365" s="27"/>
      <c r="J365" s="27"/>
      <c r="K365" s="27"/>
      <c r="L365" s="27"/>
      <c r="M365" s="27"/>
      <c r="N365" s="27"/>
      <c r="O365" s="27"/>
      <c r="P365" s="27"/>
    </row>
    <row r="366" spans="1:16">
      <c r="A366" s="30">
        <v>14</v>
      </c>
      <c r="B366" s="31">
        <v>2</v>
      </c>
      <c r="C366" s="31" t="str" cm="1">
        <f t="array" ref="C366">INDEX($P$5:$P$7,B366)</f>
        <v>5:35–7:00 م</v>
      </c>
      <c r="D366" s="31">
        <v>2</v>
      </c>
      <c r="E366" s="31" t="s">
        <v>95</v>
      </c>
      <c r="F366" s="32">
        <v>1</v>
      </c>
      <c r="G366" s="31" t="s">
        <v>312</v>
      </c>
      <c r="H366" s="27"/>
      <c r="I366" s="27"/>
      <c r="J366" s="27"/>
      <c r="K366" s="27"/>
      <c r="L366" s="27"/>
      <c r="M366" s="27"/>
      <c r="N366" s="27"/>
      <c r="O366" s="27"/>
      <c r="P366" s="27"/>
    </row>
    <row r="367" spans="1:16">
      <c r="A367" s="30">
        <v>14</v>
      </c>
      <c r="B367" s="31">
        <v>2</v>
      </c>
      <c r="C367" s="31" t="str" cm="1">
        <f t="array" ref="C367">INDEX($P$5:$P$7,B367)</f>
        <v>5:35–7:00 م</v>
      </c>
      <c r="D367" s="31">
        <v>3</v>
      </c>
      <c r="E367" s="31" t="s">
        <v>95</v>
      </c>
      <c r="F367" s="32">
        <v>1</v>
      </c>
      <c r="G367" s="31" t="s">
        <v>324</v>
      </c>
      <c r="H367" s="27"/>
      <c r="I367" s="27"/>
      <c r="J367" s="27"/>
      <c r="K367" s="27"/>
      <c r="L367" s="27"/>
      <c r="M367" s="27"/>
      <c r="N367" s="27"/>
      <c r="O367" s="27"/>
      <c r="P367" s="27"/>
    </row>
    <row r="368" spans="1:16">
      <c r="A368" s="30">
        <v>14</v>
      </c>
      <c r="B368" s="31">
        <v>2</v>
      </c>
      <c r="C368" s="31" t="str" cm="1">
        <f t="array" ref="C368">INDEX($P$5:$P$7,B368)</f>
        <v>5:35–7:00 م</v>
      </c>
      <c r="D368" s="31">
        <v>4</v>
      </c>
      <c r="E368" s="31" t="s">
        <v>95</v>
      </c>
      <c r="F368" s="32">
        <v>1</v>
      </c>
      <c r="G368" s="31" t="s">
        <v>329</v>
      </c>
      <c r="H368" s="27"/>
      <c r="I368" s="27"/>
      <c r="J368" s="27"/>
      <c r="K368" s="27"/>
      <c r="L368" s="27"/>
      <c r="M368" s="27"/>
      <c r="N368" s="27"/>
      <c r="O368" s="27"/>
      <c r="P368" s="27"/>
    </row>
    <row r="369" spans="1:16">
      <c r="A369" s="30">
        <v>14</v>
      </c>
      <c r="B369" s="31">
        <v>2</v>
      </c>
      <c r="C369" s="31" t="str" cm="1">
        <f t="array" ref="C369">INDEX($P$5:$P$7,B369)</f>
        <v>5:35–7:00 م</v>
      </c>
      <c r="D369" s="31">
        <v>5</v>
      </c>
      <c r="E369" s="31" t="s">
        <v>95</v>
      </c>
      <c r="F369" s="32">
        <v>1</v>
      </c>
      <c r="G369" s="31" t="s">
        <v>410</v>
      </c>
      <c r="H369" s="27"/>
      <c r="I369" s="27"/>
      <c r="J369" s="27"/>
      <c r="K369" s="27"/>
      <c r="L369" s="27"/>
      <c r="M369" s="27"/>
      <c r="N369" s="27"/>
      <c r="O369" s="27"/>
      <c r="P369" s="27"/>
    </row>
    <row r="370" spans="1:16">
      <c r="A370" s="30">
        <v>14</v>
      </c>
      <c r="B370" s="31">
        <v>2</v>
      </c>
      <c r="C370" s="31" t="str" cm="1">
        <f t="array" ref="C370">INDEX($P$5:$P$7,B370)</f>
        <v>5:35–7:00 م</v>
      </c>
      <c r="D370" s="31">
        <v>6</v>
      </c>
      <c r="E370" s="31" t="s">
        <v>95</v>
      </c>
      <c r="F370" s="32">
        <v>1</v>
      </c>
      <c r="G370" s="31" t="s">
        <v>411</v>
      </c>
      <c r="H370" s="27"/>
      <c r="I370" s="27"/>
      <c r="J370" s="27"/>
      <c r="K370" s="27"/>
      <c r="L370" s="27"/>
      <c r="M370" s="27"/>
      <c r="N370" s="27"/>
      <c r="O370" s="27"/>
      <c r="P370" s="27"/>
    </row>
    <row r="371" spans="1:16">
      <c r="A371" s="30">
        <v>14</v>
      </c>
      <c r="B371" s="31">
        <v>2</v>
      </c>
      <c r="C371" s="31" t="str" cm="1">
        <f t="array" ref="C371">INDEX($P$5:$P$7,B371)</f>
        <v>5:35–7:00 م</v>
      </c>
      <c r="D371" s="31">
        <v>7</v>
      </c>
      <c r="E371" s="31" t="s">
        <v>95</v>
      </c>
      <c r="F371" s="32">
        <v>1</v>
      </c>
      <c r="G371" s="31" t="s">
        <v>496</v>
      </c>
      <c r="H371" s="27"/>
      <c r="I371" s="27"/>
      <c r="J371" s="27"/>
      <c r="K371" s="27"/>
      <c r="L371" s="27"/>
      <c r="M371" s="27"/>
      <c r="N371" s="27"/>
      <c r="O371" s="27"/>
      <c r="P371" s="27"/>
    </row>
    <row r="372" spans="1:16">
      <c r="A372" s="30">
        <v>14</v>
      </c>
      <c r="B372" s="31">
        <v>2</v>
      </c>
      <c r="C372" s="31" t="str" cm="1">
        <f t="array" ref="C372">INDEX($P$5:$P$7,B372)</f>
        <v>5:35–7:00 م</v>
      </c>
      <c r="D372" s="31">
        <v>8</v>
      </c>
      <c r="E372" s="31" t="s">
        <v>95</v>
      </c>
      <c r="F372" s="32">
        <v>1</v>
      </c>
      <c r="G372" s="31" t="s">
        <v>472</v>
      </c>
      <c r="H372" s="27"/>
      <c r="I372" s="27"/>
      <c r="J372" s="27"/>
      <c r="K372" s="27"/>
      <c r="L372" s="27"/>
      <c r="M372" s="27"/>
      <c r="N372" s="27"/>
      <c r="O372" s="27"/>
      <c r="P372" s="27"/>
    </row>
    <row r="373" spans="1:16">
      <c r="A373" s="30">
        <v>14</v>
      </c>
      <c r="B373" s="31">
        <v>2</v>
      </c>
      <c r="C373" s="31" t="str" cm="1">
        <f t="array" ref="C373">INDEX($P$5:$P$7,B373)</f>
        <v>5:35–7:00 م</v>
      </c>
      <c r="D373" s="31">
        <v>9</v>
      </c>
      <c r="E373" s="31" t="s">
        <v>95</v>
      </c>
      <c r="F373" s="32">
        <v>1</v>
      </c>
      <c r="G373" s="31" t="s">
        <v>452</v>
      </c>
      <c r="H373" s="27"/>
      <c r="I373" s="27"/>
      <c r="J373" s="27"/>
      <c r="K373" s="27"/>
      <c r="L373" s="27"/>
      <c r="M373" s="27"/>
      <c r="N373" s="27"/>
      <c r="O373" s="27"/>
      <c r="P373" s="27"/>
    </row>
    <row r="374" spans="1:16">
      <c r="A374" s="30">
        <v>14</v>
      </c>
      <c r="B374" s="31">
        <v>3</v>
      </c>
      <c r="C374" s="31" t="str" cm="1">
        <f t="array" ref="C374">INDEX($P$5:$P$7,B374)</f>
        <v>7:10–8:35 م</v>
      </c>
      <c r="D374" s="31">
        <v>1</v>
      </c>
      <c r="E374" s="31" t="s">
        <v>174</v>
      </c>
      <c r="F374" s="32">
        <v>1</v>
      </c>
      <c r="G374" s="31" t="s">
        <v>630</v>
      </c>
      <c r="H374" s="27"/>
      <c r="I374" s="27"/>
      <c r="J374" s="27"/>
      <c r="K374" s="27"/>
      <c r="L374" s="27"/>
      <c r="M374" s="27"/>
      <c r="N374" s="27"/>
      <c r="O374" s="27"/>
      <c r="P374" s="27"/>
    </row>
    <row r="375" spans="1:16">
      <c r="A375" s="30">
        <v>14</v>
      </c>
      <c r="B375" s="31">
        <v>3</v>
      </c>
      <c r="C375" s="31" t="str" cm="1">
        <f t="array" ref="C375">INDEX($P$5:$P$7,B375)</f>
        <v>7:10–8:35 م</v>
      </c>
      <c r="D375" s="31">
        <v>2</v>
      </c>
      <c r="E375" s="31" t="s">
        <v>174</v>
      </c>
      <c r="F375" s="32">
        <v>1</v>
      </c>
      <c r="G375" s="31" t="s">
        <v>637</v>
      </c>
      <c r="H375" s="27"/>
      <c r="I375" s="27"/>
      <c r="J375" s="27"/>
      <c r="K375" s="27"/>
      <c r="L375" s="27"/>
      <c r="M375" s="27"/>
      <c r="N375" s="27"/>
      <c r="O375" s="27"/>
      <c r="P375" s="27"/>
    </row>
    <row r="376" spans="1:16">
      <c r="A376" s="30">
        <v>14</v>
      </c>
      <c r="B376" s="31">
        <v>3</v>
      </c>
      <c r="C376" s="31" t="str" cm="1">
        <f t="array" ref="C376">INDEX($P$5:$P$7,B376)</f>
        <v>7:10–8:35 م</v>
      </c>
      <c r="D376" s="31">
        <v>3</v>
      </c>
      <c r="E376" s="31" t="s">
        <v>174</v>
      </c>
      <c r="F376" s="32">
        <v>1</v>
      </c>
      <c r="G376" s="31" t="s">
        <v>647</v>
      </c>
      <c r="H376" s="27"/>
      <c r="I376" s="27"/>
      <c r="J376" s="27"/>
      <c r="K376" s="27"/>
      <c r="L376" s="27"/>
      <c r="M376" s="27"/>
      <c r="N376" s="27"/>
      <c r="O376" s="27"/>
      <c r="P376" s="27"/>
    </row>
    <row r="377" spans="1:16">
      <c r="A377" s="30">
        <v>14</v>
      </c>
      <c r="B377" s="31">
        <v>3</v>
      </c>
      <c r="C377" s="31" t="str" cm="1">
        <f t="array" ref="C377">INDEX($P$5:$P$7,B377)</f>
        <v>7:10–8:35 م</v>
      </c>
      <c r="D377" s="31">
        <v>4</v>
      </c>
      <c r="E377" s="31" t="s">
        <v>174</v>
      </c>
      <c r="F377" s="32">
        <v>1</v>
      </c>
      <c r="G377" s="31" t="s">
        <v>668</v>
      </c>
      <c r="H377" s="27"/>
      <c r="I377" s="27"/>
      <c r="J377" s="27"/>
      <c r="K377" s="27"/>
      <c r="L377" s="27"/>
      <c r="M377" s="27"/>
      <c r="N377" s="27"/>
      <c r="O377" s="27"/>
      <c r="P377" s="27"/>
    </row>
    <row r="378" spans="1:16">
      <c r="A378" s="30">
        <v>14</v>
      </c>
      <c r="B378" s="31">
        <v>3</v>
      </c>
      <c r="C378" s="31" t="str" cm="1">
        <f t="array" ref="C378">INDEX($P$5:$P$7,B378)</f>
        <v>7:10–8:35 م</v>
      </c>
      <c r="D378" s="31">
        <v>5</v>
      </c>
      <c r="E378" s="31" t="s">
        <v>174</v>
      </c>
      <c r="F378" s="32">
        <v>1</v>
      </c>
      <c r="G378" s="31" t="s">
        <v>663</v>
      </c>
      <c r="H378" s="27"/>
      <c r="I378" s="27"/>
      <c r="J378" s="27"/>
      <c r="K378" s="27"/>
      <c r="L378" s="27"/>
      <c r="M378" s="27"/>
      <c r="N378" s="27"/>
      <c r="O378" s="27"/>
      <c r="P378" s="27"/>
    </row>
    <row r="379" spans="1:16">
      <c r="A379" s="30">
        <v>14</v>
      </c>
      <c r="B379" s="31">
        <v>3</v>
      </c>
      <c r="C379" s="31" t="str" cm="1">
        <f t="array" ref="C379">INDEX($P$5:$P$7,B379)</f>
        <v>7:10–8:35 م</v>
      </c>
      <c r="D379" s="31">
        <v>6</v>
      </c>
      <c r="E379" s="31" t="s">
        <v>174</v>
      </c>
      <c r="F379" s="32">
        <v>1</v>
      </c>
      <c r="G379" s="31" t="s">
        <v>705</v>
      </c>
      <c r="H379" s="27"/>
      <c r="I379" s="27"/>
      <c r="J379" s="27"/>
      <c r="K379" s="27"/>
      <c r="L379" s="27"/>
      <c r="M379" s="27"/>
      <c r="N379" s="27"/>
      <c r="O379" s="27"/>
      <c r="P379" s="27"/>
    </row>
    <row r="380" spans="1:16">
      <c r="A380" s="30">
        <v>14</v>
      </c>
      <c r="B380" s="31">
        <v>3</v>
      </c>
      <c r="C380" s="31" t="str" cm="1">
        <f t="array" ref="C380">INDEX($P$5:$P$7,B380)</f>
        <v>7:10–8:35 م</v>
      </c>
      <c r="D380" s="31">
        <v>7</v>
      </c>
      <c r="E380" s="31" t="s">
        <v>174</v>
      </c>
      <c r="F380" s="32">
        <v>1</v>
      </c>
      <c r="G380" s="31" t="s">
        <v>829</v>
      </c>
      <c r="H380" s="27"/>
      <c r="I380" s="27"/>
      <c r="J380" s="27"/>
      <c r="K380" s="27"/>
      <c r="L380" s="27"/>
      <c r="M380" s="27"/>
      <c r="N380" s="27"/>
      <c r="O380" s="27"/>
      <c r="P380" s="27"/>
    </row>
    <row r="381" spans="1:16">
      <c r="A381" s="30">
        <v>14</v>
      </c>
      <c r="B381" s="31">
        <v>3</v>
      </c>
      <c r="C381" s="31" t="str" cm="1">
        <f t="array" ref="C381">INDEX($P$5:$P$7,B381)</f>
        <v>7:10–8:35 م</v>
      </c>
      <c r="D381" s="31">
        <v>8</v>
      </c>
      <c r="E381" s="31" t="s">
        <v>174</v>
      </c>
      <c r="F381" s="32">
        <v>1</v>
      </c>
      <c r="G381" s="31" t="s">
        <v>809</v>
      </c>
      <c r="H381" s="27"/>
      <c r="I381" s="27"/>
      <c r="J381" s="27"/>
      <c r="K381" s="27"/>
      <c r="L381" s="27"/>
      <c r="M381" s="27"/>
      <c r="N381" s="27"/>
      <c r="O381" s="27"/>
      <c r="P381" s="27"/>
    </row>
    <row r="382" spans="1:16">
      <c r="A382" s="30">
        <v>14</v>
      </c>
      <c r="B382" s="31">
        <v>3</v>
      </c>
      <c r="C382" s="31" t="str" cm="1">
        <f t="array" ref="C382">INDEX($P$5:$P$7,B382)</f>
        <v>7:10–8:35 م</v>
      </c>
      <c r="D382" s="31">
        <v>9</v>
      </c>
      <c r="E382" s="31" t="s">
        <v>174</v>
      </c>
      <c r="F382" s="32">
        <v>1</v>
      </c>
      <c r="G382" s="31" t="s">
        <v>786</v>
      </c>
      <c r="H382" s="27"/>
      <c r="I382" s="27"/>
      <c r="J382" s="27"/>
      <c r="K382" s="27"/>
      <c r="L382" s="27"/>
      <c r="M382" s="27"/>
      <c r="N382" s="27"/>
      <c r="O382" s="27"/>
      <c r="P382" s="27"/>
    </row>
    <row r="383" spans="1:16">
      <c r="A383" s="30">
        <v>15</v>
      </c>
      <c r="B383" s="31">
        <v>1</v>
      </c>
      <c r="C383" s="31" t="str" cm="1">
        <f t="array" ref="C383">INDEX($P$5:$P$7,B383)</f>
        <v>4:00–5:25 م</v>
      </c>
      <c r="D383" s="31">
        <v>1</v>
      </c>
      <c r="E383" s="31" t="s">
        <v>19</v>
      </c>
      <c r="F383" s="32">
        <v>1</v>
      </c>
      <c r="G383" s="31" t="s">
        <v>20</v>
      </c>
      <c r="H383" s="27"/>
      <c r="I383" s="27"/>
      <c r="J383" s="27"/>
      <c r="K383" s="27"/>
      <c r="L383" s="27"/>
      <c r="M383" s="27"/>
      <c r="N383" s="27"/>
      <c r="O383" s="27"/>
      <c r="P383" s="27"/>
    </row>
    <row r="384" spans="1:16">
      <c r="A384" s="30">
        <v>15</v>
      </c>
      <c r="B384" s="31">
        <v>1</v>
      </c>
      <c r="C384" s="31" t="str" cm="1">
        <f t="array" ref="C384">INDEX($P$5:$P$7,B384)</f>
        <v>4:00–5:25 م</v>
      </c>
      <c r="D384" s="31">
        <v>2</v>
      </c>
      <c r="E384" s="31" t="s">
        <v>19</v>
      </c>
      <c r="F384" s="32">
        <v>1</v>
      </c>
      <c r="G384" s="31" t="s">
        <v>42</v>
      </c>
      <c r="H384" s="27"/>
      <c r="I384" s="27"/>
      <c r="J384" s="27"/>
      <c r="K384" s="27"/>
      <c r="L384" s="27"/>
      <c r="M384" s="27"/>
      <c r="N384" s="27"/>
      <c r="O384" s="27"/>
      <c r="P384" s="27"/>
    </row>
    <row r="385" spans="1:16">
      <c r="A385" s="30">
        <v>15</v>
      </c>
      <c r="B385" s="31">
        <v>1</v>
      </c>
      <c r="C385" s="31" t="str" cm="1">
        <f t="array" ref="C385">INDEX($P$5:$P$7,B385)</f>
        <v>4:00–5:25 م</v>
      </c>
      <c r="D385" s="31">
        <v>3</v>
      </c>
      <c r="E385" s="31" t="s">
        <v>19</v>
      </c>
      <c r="F385" s="32">
        <v>1</v>
      </c>
      <c r="G385" s="31" t="s">
        <v>48</v>
      </c>
      <c r="H385" s="27"/>
      <c r="I385" s="27"/>
      <c r="J385" s="27"/>
      <c r="K385" s="27"/>
      <c r="L385" s="27"/>
      <c r="M385" s="27"/>
      <c r="N385" s="27"/>
      <c r="O385" s="27"/>
      <c r="P385" s="27"/>
    </row>
    <row r="386" spans="1:16">
      <c r="A386" s="30">
        <v>15</v>
      </c>
      <c r="B386" s="31">
        <v>1</v>
      </c>
      <c r="C386" s="31" t="str" cm="1">
        <f t="array" ref="C386">INDEX($P$5:$P$7,B386)</f>
        <v>4:00–5:25 م</v>
      </c>
      <c r="D386" s="31">
        <v>4</v>
      </c>
      <c r="E386" s="31" t="s">
        <v>19</v>
      </c>
      <c r="F386" s="32">
        <v>1</v>
      </c>
      <c r="G386" s="31" t="s">
        <v>57</v>
      </c>
      <c r="H386" s="27"/>
      <c r="I386" s="27"/>
      <c r="J386" s="27"/>
      <c r="K386" s="27"/>
      <c r="L386" s="27"/>
      <c r="M386" s="27"/>
      <c r="N386" s="27"/>
      <c r="O386" s="27"/>
      <c r="P386" s="27"/>
    </row>
    <row r="387" spans="1:16">
      <c r="A387" s="30">
        <v>15</v>
      </c>
      <c r="B387" s="31">
        <v>1</v>
      </c>
      <c r="C387" s="31" t="str" cm="1">
        <f t="array" ref="C387">INDEX($P$5:$P$7,B387)</f>
        <v>4:00–5:25 م</v>
      </c>
      <c r="D387" s="31">
        <v>5</v>
      </c>
      <c r="E387" s="31" t="s">
        <v>19</v>
      </c>
      <c r="F387" s="32">
        <v>1</v>
      </c>
      <c r="G387" s="31" t="s">
        <v>66</v>
      </c>
      <c r="H387" s="27"/>
      <c r="I387" s="27"/>
      <c r="J387" s="27"/>
      <c r="K387" s="27"/>
      <c r="L387" s="27"/>
      <c r="M387" s="27"/>
      <c r="N387" s="27"/>
      <c r="O387" s="27"/>
      <c r="P387" s="27"/>
    </row>
    <row r="388" spans="1:16">
      <c r="A388" s="30">
        <v>15</v>
      </c>
      <c r="B388" s="31">
        <v>1</v>
      </c>
      <c r="C388" s="31" t="str" cm="1">
        <f t="array" ref="C388">INDEX($P$5:$P$7,B388)</f>
        <v>4:00–5:25 م</v>
      </c>
      <c r="D388" s="31">
        <v>6</v>
      </c>
      <c r="E388" s="31" t="s">
        <v>19</v>
      </c>
      <c r="F388" s="32">
        <v>1</v>
      </c>
      <c r="G388" s="31" t="s">
        <v>207</v>
      </c>
      <c r="H388" s="27"/>
      <c r="I388" s="27"/>
      <c r="J388" s="27"/>
      <c r="K388" s="27"/>
      <c r="L388" s="27"/>
      <c r="M388" s="27"/>
      <c r="N388" s="27"/>
      <c r="O388" s="27"/>
      <c r="P388" s="27"/>
    </row>
    <row r="389" spans="1:16">
      <c r="A389" s="30">
        <v>15</v>
      </c>
      <c r="B389" s="31">
        <v>1</v>
      </c>
      <c r="C389" s="31" t="str" cm="1">
        <f t="array" ref="C389">INDEX($P$5:$P$7,B389)</f>
        <v>4:00–5:25 م</v>
      </c>
      <c r="D389" s="31">
        <v>7</v>
      </c>
      <c r="E389" s="31" t="s">
        <v>19</v>
      </c>
      <c r="F389" s="32">
        <v>1</v>
      </c>
      <c r="G389" s="31" t="s">
        <v>175</v>
      </c>
      <c r="H389" s="27"/>
      <c r="I389" s="27"/>
      <c r="J389" s="27"/>
      <c r="K389" s="27"/>
      <c r="L389" s="27"/>
      <c r="M389" s="27"/>
      <c r="N389" s="27"/>
      <c r="O389" s="27"/>
      <c r="P389" s="27"/>
    </row>
    <row r="390" spans="1:16">
      <c r="A390" s="30">
        <v>15</v>
      </c>
      <c r="B390" s="31">
        <v>1</v>
      </c>
      <c r="C390" s="31" t="str" cm="1">
        <f t="array" ref="C390">INDEX($P$5:$P$7,B390)</f>
        <v>4:00–5:25 م</v>
      </c>
      <c r="D390" s="31">
        <v>8</v>
      </c>
      <c r="E390" s="31" t="s">
        <v>19</v>
      </c>
      <c r="F390" s="32">
        <v>1</v>
      </c>
      <c r="G390" s="31" t="s">
        <v>162</v>
      </c>
      <c r="H390" s="27"/>
      <c r="I390" s="27"/>
      <c r="J390" s="27"/>
      <c r="K390" s="27"/>
      <c r="L390" s="27"/>
      <c r="M390" s="27"/>
      <c r="N390" s="27"/>
      <c r="O390" s="27"/>
      <c r="P390" s="27"/>
    </row>
    <row r="391" spans="1:16">
      <c r="A391" s="30">
        <v>15</v>
      </c>
      <c r="B391" s="31">
        <v>1</v>
      </c>
      <c r="C391" s="31" t="str" cm="1">
        <f t="array" ref="C391">INDEX($P$5:$P$7,B391)</f>
        <v>4:00–5:25 م</v>
      </c>
      <c r="D391" s="31">
        <v>9</v>
      </c>
      <c r="E391" s="31" t="s">
        <v>19</v>
      </c>
      <c r="F391" s="32">
        <v>1</v>
      </c>
      <c r="G391" s="31" t="s">
        <v>123</v>
      </c>
      <c r="H391" s="27"/>
      <c r="I391" s="27"/>
      <c r="J391" s="27"/>
      <c r="K391" s="27"/>
      <c r="L391" s="27"/>
      <c r="M391" s="27"/>
      <c r="N391" s="27"/>
      <c r="O391" s="27"/>
      <c r="P391" s="27"/>
    </row>
    <row r="392" spans="1:16">
      <c r="A392" s="30">
        <v>15</v>
      </c>
      <c r="B392" s="31">
        <v>2</v>
      </c>
      <c r="C392" s="31" t="str" cm="1">
        <f t="array" ref="C392">INDEX($P$5:$P$7,B392)</f>
        <v>5:35–7:00 م</v>
      </c>
      <c r="D392" s="31">
        <v>1</v>
      </c>
      <c r="E392" s="31" t="s">
        <v>95</v>
      </c>
      <c r="F392" s="32">
        <v>1</v>
      </c>
      <c r="G392" s="31" t="s">
        <v>296</v>
      </c>
      <c r="H392" s="27"/>
      <c r="I392" s="27"/>
      <c r="J392" s="27"/>
      <c r="K392" s="27"/>
      <c r="L392" s="27"/>
      <c r="M392" s="27"/>
      <c r="N392" s="27"/>
      <c r="O392" s="27"/>
      <c r="P392" s="27"/>
    </row>
    <row r="393" spans="1:16">
      <c r="A393" s="30">
        <v>15</v>
      </c>
      <c r="B393" s="31">
        <v>2</v>
      </c>
      <c r="C393" s="31" t="str" cm="1">
        <f t="array" ref="C393">INDEX($P$5:$P$7,B393)</f>
        <v>5:35–7:00 م</v>
      </c>
      <c r="D393" s="31">
        <v>2</v>
      </c>
      <c r="E393" s="31" t="s">
        <v>95</v>
      </c>
      <c r="F393" s="32">
        <v>1</v>
      </c>
      <c r="G393" s="31" t="s">
        <v>304</v>
      </c>
      <c r="H393" s="27"/>
      <c r="I393" s="27"/>
      <c r="J393" s="27"/>
      <c r="K393" s="27"/>
      <c r="L393" s="27"/>
      <c r="M393" s="27"/>
      <c r="N393" s="27"/>
      <c r="O393" s="27"/>
      <c r="P393" s="27"/>
    </row>
    <row r="394" spans="1:16">
      <c r="A394" s="30">
        <v>15</v>
      </c>
      <c r="B394" s="31">
        <v>2</v>
      </c>
      <c r="C394" s="31" t="str" cm="1">
        <f t="array" ref="C394">INDEX($P$5:$P$7,B394)</f>
        <v>5:35–7:00 م</v>
      </c>
      <c r="D394" s="31">
        <v>3</v>
      </c>
      <c r="E394" s="31" t="s">
        <v>95</v>
      </c>
      <c r="F394" s="32">
        <v>1</v>
      </c>
      <c r="G394" s="31" t="s">
        <v>314</v>
      </c>
      <c r="H394" s="27"/>
      <c r="I394" s="27"/>
      <c r="J394" s="27"/>
      <c r="K394" s="27"/>
      <c r="L394" s="27"/>
      <c r="M394" s="27"/>
      <c r="N394" s="27"/>
      <c r="O394" s="27"/>
      <c r="P394" s="27"/>
    </row>
    <row r="395" spans="1:16">
      <c r="A395" s="30">
        <v>15</v>
      </c>
      <c r="B395" s="31">
        <v>2</v>
      </c>
      <c r="C395" s="31" t="str" cm="1">
        <f t="array" ref="C395">INDEX($P$5:$P$7,B395)</f>
        <v>5:35–7:00 م</v>
      </c>
      <c r="D395" s="31">
        <v>4</v>
      </c>
      <c r="E395" s="31" t="s">
        <v>95</v>
      </c>
      <c r="F395" s="32">
        <v>1</v>
      </c>
      <c r="G395" s="31" t="s">
        <v>322</v>
      </c>
      <c r="H395" s="27"/>
      <c r="I395" s="27"/>
      <c r="J395" s="27"/>
      <c r="K395" s="27"/>
      <c r="L395" s="27"/>
      <c r="M395" s="27"/>
      <c r="N395" s="27"/>
      <c r="O395" s="27"/>
      <c r="P395" s="27"/>
    </row>
    <row r="396" spans="1:16">
      <c r="A396" s="30">
        <v>15</v>
      </c>
      <c r="B396" s="31">
        <v>2</v>
      </c>
      <c r="C396" s="31" t="str" cm="1">
        <f t="array" ref="C396">INDEX($P$5:$P$7,B396)</f>
        <v>5:35–7:00 م</v>
      </c>
      <c r="D396" s="31">
        <v>5</v>
      </c>
      <c r="E396" s="31" t="s">
        <v>95</v>
      </c>
      <c r="F396" s="32">
        <v>1</v>
      </c>
      <c r="G396" s="31" t="s">
        <v>414</v>
      </c>
      <c r="H396" s="27"/>
      <c r="I396" s="27"/>
      <c r="J396" s="27"/>
      <c r="K396" s="27"/>
      <c r="L396" s="27"/>
      <c r="M396" s="27"/>
      <c r="N396" s="27"/>
      <c r="O396" s="27"/>
      <c r="P396" s="27"/>
    </row>
    <row r="397" spans="1:16">
      <c r="A397" s="30">
        <v>15</v>
      </c>
      <c r="B397" s="31">
        <v>2</v>
      </c>
      <c r="C397" s="31" t="str" cm="1">
        <f t="array" ref="C397">INDEX($P$5:$P$7,B397)</f>
        <v>5:35–7:00 م</v>
      </c>
      <c r="D397" s="31">
        <v>6</v>
      </c>
      <c r="E397" s="31" t="s">
        <v>95</v>
      </c>
      <c r="F397" s="32">
        <v>1</v>
      </c>
      <c r="G397" s="31" t="s">
        <v>497</v>
      </c>
      <c r="H397" s="27"/>
      <c r="I397" s="27"/>
      <c r="J397" s="27"/>
      <c r="K397" s="27"/>
      <c r="L397" s="27"/>
      <c r="M397" s="27"/>
      <c r="N397" s="27"/>
      <c r="O397" s="27"/>
      <c r="P397" s="27"/>
    </row>
    <row r="398" spans="1:16">
      <c r="A398" s="30">
        <v>15</v>
      </c>
      <c r="B398" s="31">
        <v>2</v>
      </c>
      <c r="C398" s="31" t="str" cm="1">
        <f t="array" ref="C398">INDEX($P$5:$P$7,B398)</f>
        <v>5:35–7:00 م</v>
      </c>
      <c r="D398" s="31">
        <v>7</v>
      </c>
      <c r="E398" s="31" t="s">
        <v>95</v>
      </c>
      <c r="F398" s="32">
        <v>1</v>
      </c>
      <c r="G398" s="31" t="s">
        <v>473</v>
      </c>
      <c r="H398" s="27"/>
      <c r="I398" s="27"/>
      <c r="J398" s="27"/>
      <c r="K398" s="27"/>
      <c r="L398" s="27"/>
      <c r="M398" s="27"/>
      <c r="N398" s="27"/>
      <c r="O398" s="27"/>
      <c r="P398" s="27"/>
    </row>
    <row r="399" spans="1:16">
      <c r="A399" s="30">
        <v>15</v>
      </c>
      <c r="B399" s="31">
        <v>2</v>
      </c>
      <c r="C399" s="31" t="str" cm="1">
        <f t="array" ref="C399">INDEX($P$5:$P$7,B399)</f>
        <v>5:35–7:00 م</v>
      </c>
      <c r="D399" s="31">
        <v>8</v>
      </c>
      <c r="E399" s="31" t="s">
        <v>95</v>
      </c>
      <c r="F399" s="32">
        <v>1</v>
      </c>
      <c r="G399" s="31" t="s">
        <v>453</v>
      </c>
      <c r="H399" s="27"/>
      <c r="I399" s="27"/>
      <c r="J399" s="27"/>
      <c r="K399" s="27"/>
      <c r="L399" s="27"/>
      <c r="M399" s="27"/>
      <c r="N399" s="27"/>
      <c r="O399" s="27"/>
      <c r="P399" s="27"/>
    </row>
    <row r="400" spans="1:16">
      <c r="A400" s="30">
        <v>15</v>
      </c>
      <c r="B400" s="31">
        <v>2</v>
      </c>
      <c r="C400" s="31" t="str" cm="1">
        <f t="array" ref="C400">INDEX($P$5:$P$7,B400)</f>
        <v>5:35–7:00 م</v>
      </c>
      <c r="D400" s="31">
        <v>9</v>
      </c>
      <c r="E400" s="31" t="s">
        <v>95</v>
      </c>
      <c r="F400" s="32">
        <v>1</v>
      </c>
      <c r="G400" s="31" t="s">
        <v>440</v>
      </c>
      <c r="H400" s="27"/>
      <c r="I400" s="27"/>
      <c r="J400" s="27"/>
      <c r="K400" s="27"/>
      <c r="L400" s="27"/>
      <c r="M400" s="27"/>
      <c r="N400" s="27"/>
      <c r="O400" s="27"/>
      <c r="P400" s="27"/>
    </row>
    <row r="401" spans="1:16">
      <c r="A401" s="30">
        <v>15</v>
      </c>
      <c r="B401" s="31">
        <v>3</v>
      </c>
      <c r="C401" s="31" t="str" cm="1">
        <f t="array" ref="C401">INDEX($P$5:$P$7,B401)</f>
        <v>7:10–8:35 م</v>
      </c>
      <c r="D401" s="31">
        <v>1</v>
      </c>
      <c r="E401" s="31" t="s">
        <v>174</v>
      </c>
      <c r="F401" s="32">
        <v>1</v>
      </c>
      <c r="G401" s="31" t="s">
        <v>617</v>
      </c>
      <c r="H401" s="27"/>
      <c r="I401" s="27"/>
      <c r="J401" s="27"/>
      <c r="K401" s="27"/>
      <c r="L401" s="27"/>
      <c r="M401" s="27"/>
      <c r="N401" s="27"/>
      <c r="O401" s="27"/>
      <c r="P401" s="27"/>
    </row>
    <row r="402" spans="1:16">
      <c r="A402" s="30">
        <v>15</v>
      </c>
      <c r="B402" s="31">
        <v>3</v>
      </c>
      <c r="C402" s="31" t="str" cm="1">
        <f t="array" ref="C402">INDEX($P$5:$P$7,B402)</f>
        <v>7:10–8:35 م</v>
      </c>
      <c r="D402" s="31">
        <v>2</v>
      </c>
      <c r="E402" s="31" t="s">
        <v>174</v>
      </c>
      <c r="F402" s="32">
        <v>1</v>
      </c>
      <c r="G402" s="31" t="s">
        <v>628</v>
      </c>
      <c r="H402" s="27"/>
      <c r="I402" s="27"/>
      <c r="J402" s="27"/>
      <c r="K402" s="27"/>
      <c r="L402" s="27"/>
      <c r="M402" s="27"/>
      <c r="N402" s="27"/>
      <c r="O402" s="27"/>
      <c r="P402" s="27"/>
    </row>
    <row r="403" spans="1:16">
      <c r="A403" s="30">
        <v>15</v>
      </c>
      <c r="B403" s="31">
        <v>3</v>
      </c>
      <c r="C403" s="31" t="str" cm="1">
        <f t="array" ref="C403">INDEX($P$5:$P$7,B403)</f>
        <v>7:10–8:35 م</v>
      </c>
      <c r="D403" s="31">
        <v>3</v>
      </c>
      <c r="E403" s="31" t="s">
        <v>174</v>
      </c>
      <c r="F403" s="32">
        <v>1</v>
      </c>
      <c r="G403" s="31" t="s">
        <v>638</v>
      </c>
      <c r="H403" s="27"/>
      <c r="I403" s="27"/>
      <c r="J403" s="27"/>
      <c r="K403" s="27"/>
      <c r="L403" s="27"/>
      <c r="M403" s="27"/>
      <c r="N403" s="27"/>
      <c r="O403" s="27"/>
      <c r="P403" s="27"/>
    </row>
    <row r="404" spans="1:16">
      <c r="A404" s="30">
        <v>15</v>
      </c>
      <c r="B404" s="31">
        <v>3</v>
      </c>
      <c r="C404" s="31" t="str" cm="1">
        <f t="array" ref="C404">INDEX($P$5:$P$7,B404)</f>
        <v>7:10–8:35 م</v>
      </c>
      <c r="D404" s="31">
        <v>4</v>
      </c>
      <c r="E404" s="31" t="s">
        <v>174</v>
      </c>
      <c r="F404" s="32">
        <v>1</v>
      </c>
      <c r="G404" s="31" t="s">
        <v>648</v>
      </c>
      <c r="H404" s="27"/>
      <c r="I404" s="27"/>
      <c r="J404" s="27"/>
      <c r="K404" s="27"/>
      <c r="L404" s="27"/>
      <c r="M404" s="27"/>
      <c r="N404" s="27"/>
      <c r="O404" s="27"/>
      <c r="P404" s="27"/>
    </row>
    <row r="405" spans="1:16">
      <c r="A405" s="30">
        <v>15</v>
      </c>
      <c r="B405" s="31">
        <v>3</v>
      </c>
      <c r="C405" s="31" t="str" cm="1">
        <f t="array" ref="C405">INDEX($P$5:$P$7,B405)</f>
        <v>7:10–8:35 م</v>
      </c>
      <c r="D405" s="31">
        <v>5</v>
      </c>
      <c r="E405" s="31" t="s">
        <v>174</v>
      </c>
      <c r="F405" s="32">
        <v>1</v>
      </c>
      <c r="G405" s="31" t="s">
        <v>707</v>
      </c>
      <c r="H405" s="27"/>
      <c r="I405" s="27"/>
      <c r="J405" s="27"/>
      <c r="K405" s="27"/>
      <c r="L405" s="27"/>
      <c r="M405" s="27"/>
      <c r="N405" s="27"/>
      <c r="O405" s="27"/>
      <c r="P405" s="27"/>
    </row>
    <row r="406" spans="1:16">
      <c r="A406" s="30">
        <v>15</v>
      </c>
      <c r="B406" s="31">
        <v>3</v>
      </c>
      <c r="C406" s="31" t="str" cm="1">
        <f t="array" ref="C406">INDEX($P$5:$P$7,B406)</f>
        <v>7:10–8:35 م</v>
      </c>
      <c r="D406" s="31">
        <v>6</v>
      </c>
      <c r="E406" s="31" t="s">
        <v>174</v>
      </c>
      <c r="F406" s="32">
        <v>1</v>
      </c>
      <c r="G406" s="31" t="s">
        <v>830</v>
      </c>
      <c r="H406" s="27"/>
      <c r="I406" s="27"/>
      <c r="J406" s="27"/>
      <c r="K406" s="27"/>
      <c r="L406" s="27"/>
      <c r="M406" s="27"/>
      <c r="N406" s="27"/>
      <c r="O406" s="27"/>
      <c r="P406" s="27"/>
    </row>
    <row r="407" spans="1:16">
      <c r="A407" s="30">
        <v>15</v>
      </c>
      <c r="B407" s="31">
        <v>3</v>
      </c>
      <c r="C407" s="31" t="str" cm="1">
        <f t="array" ref="C407">INDEX($P$5:$P$7,B407)</f>
        <v>7:10–8:35 م</v>
      </c>
      <c r="D407" s="31">
        <v>7</v>
      </c>
      <c r="E407" s="31" t="s">
        <v>174</v>
      </c>
      <c r="F407" s="32">
        <v>1</v>
      </c>
      <c r="G407" s="31" t="s">
        <v>810</v>
      </c>
      <c r="H407" s="27"/>
      <c r="I407" s="27"/>
      <c r="J407" s="27"/>
      <c r="K407" s="27"/>
      <c r="L407" s="27"/>
      <c r="M407" s="27"/>
      <c r="N407" s="27"/>
      <c r="O407" s="27"/>
      <c r="P407" s="27"/>
    </row>
    <row r="408" spans="1:16">
      <c r="A408" s="30">
        <v>15</v>
      </c>
      <c r="B408" s="31">
        <v>3</v>
      </c>
      <c r="C408" s="31" t="str" cm="1">
        <f t="array" ref="C408">INDEX($P$5:$P$7,B408)</f>
        <v>7:10–8:35 م</v>
      </c>
      <c r="D408" s="31">
        <v>8</v>
      </c>
      <c r="E408" s="31" t="s">
        <v>174</v>
      </c>
      <c r="F408" s="32">
        <v>1</v>
      </c>
      <c r="G408" s="31" t="s">
        <v>787</v>
      </c>
      <c r="H408" s="27"/>
      <c r="I408" s="27"/>
      <c r="J408" s="27"/>
      <c r="K408" s="27"/>
      <c r="L408" s="27"/>
      <c r="M408" s="27"/>
      <c r="N408" s="27"/>
      <c r="O408" s="27"/>
      <c r="P408" s="27"/>
    </row>
    <row r="409" spans="1:16">
      <c r="A409" s="30">
        <v>15</v>
      </c>
      <c r="B409" s="31">
        <v>3</v>
      </c>
      <c r="C409" s="31" t="str" cm="1">
        <f t="array" ref="C409">INDEX($P$5:$P$7,B409)</f>
        <v>7:10–8:35 م</v>
      </c>
      <c r="D409" s="31">
        <v>9</v>
      </c>
      <c r="E409" s="31" t="s">
        <v>174</v>
      </c>
      <c r="F409" s="32">
        <v>1</v>
      </c>
      <c r="G409" s="31" t="s">
        <v>766</v>
      </c>
      <c r="H409" s="27"/>
      <c r="I409" s="27"/>
      <c r="J409" s="27"/>
      <c r="K409" s="27"/>
      <c r="L409" s="27"/>
      <c r="M409" s="27"/>
      <c r="N409" s="27"/>
      <c r="O409" s="27"/>
      <c r="P409" s="27"/>
    </row>
    <row r="410" spans="1:16">
      <c r="A410" s="30">
        <v>16</v>
      </c>
      <c r="B410" s="31">
        <v>1</v>
      </c>
      <c r="C410" s="31" t="str" cm="1">
        <f t="array" ref="C410">INDEX($P$5:$P$7,B410)</f>
        <v>4:00–5:25 م</v>
      </c>
      <c r="D410" s="31">
        <v>1</v>
      </c>
      <c r="E410" s="31" t="s">
        <v>19</v>
      </c>
      <c r="F410" s="32">
        <v>1</v>
      </c>
      <c r="G410" s="31" t="s">
        <v>23</v>
      </c>
      <c r="H410" s="27"/>
      <c r="I410" s="27"/>
      <c r="J410" s="27"/>
      <c r="K410" s="27"/>
      <c r="L410" s="27"/>
      <c r="M410" s="27"/>
      <c r="N410" s="27"/>
      <c r="O410" s="27"/>
      <c r="P410" s="27"/>
    </row>
    <row r="411" spans="1:16">
      <c r="A411" s="30">
        <v>16</v>
      </c>
      <c r="B411" s="31">
        <v>1</v>
      </c>
      <c r="C411" s="31" t="str" cm="1">
        <f t="array" ref="C411">INDEX($P$5:$P$7,B411)</f>
        <v>4:00–5:25 م</v>
      </c>
      <c r="D411" s="31">
        <v>2</v>
      </c>
      <c r="E411" s="31" t="s">
        <v>19</v>
      </c>
      <c r="F411" s="32">
        <v>1</v>
      </c>
      <c r="G411" s="31" t="s">
        <v>24</v>
      </c>
      <c r="H411" s="27"/>
      <c r="I411" s="27"/>
      <c r="J411" s="27"/>
      <c r="K411" s="27"/>
      <c r="L411" s="27"/>
      <c r="M411" s="27"/>
      <c r="N411" s="27"/>
      <c r="O411" s="27"/>
      <c r="P411" s="27"/>
    </row>
    <row r="412" spans="1:16">
      <c r="A412" s="30">
        <v>16</v>
      </c>
      <c r="B412" s="31">
        <v>1</v>
      </c>
      <c r="C412" s="31" t="str" cm="1">
        <f t="array" ref="C412">INDEX($P$5:$P$7,B412)</f>
        <v>4:00–5:25 م</v>
      </c>
      <c r="D412" s="31">
        <v>3</v>
      </c>
      <c r="E412" s="31" t="s">
        <v>19</v>
      </c>
      <c r="F412" s="32">
        <v>1</v>
      </c>
      <c r="G412" s="31" t="s">
        <v>43</v>
      </c>
      <c r="H412" s="27"/>
      <c r="I412" s="27"/>
      <c r="J412" s="27"/>
      <c r="K412" s="27"/>
      <c r="L412" s="27"/>
      <c r="M412" s="27"/>
      <c r="N412" s="27"/>
      <c r="O412" s="27"/>
      <c r="P412" s="27"/>
    </row>
    <row r="413" spans="1:16">
      <c r="A413" s="30">
        <v>16</v>
      </c>
      <c r="B413" s="31">
        <v>1</v>
      </c>
      <c r="C413" s="31" t="str" cm="1">
        <f t="array" ref="C413">INDEX($P$5:$P$7,B413)</f>
        <v>4:00–5:25 م</v>
      </c>
      <c r="D413" s="31">
        <v>4</v>
      </c>
      <c r="E413" s="31" t="s">
        <v>19</v>
      </c>
      <c r="F413" s="32">
        <v>1</v>
      </c>
      <c r="G413" s="31" t="s">
        <v>49</v>
      </c>
      <c r="H413" s="27"/>
      <c r="I413" s="27"/>
      <c r="J413" s="27"/>
      <c r="K413" s="27"/>
      <c r="L413" s="27"/>
      <c r="M413" s="27"/>
      <c r="N413" s="27"/>
      <c r="O413" s="27"/>
      <c r="P413" s="27"/>
    </row>
    <row r="414" spans="1:16">
      <c r="A414" s="30">
        <v>16</v>
      </c>
      <c r="B414" s="31">
        <v>1</v>
      </c>
      <c r="C414" s="31" t="str" cm="1">
        <f t="array" ref="C414">INDEX($P$5:$P$7,B414)</f>
        <v>4:00–5:25 م</v>
      </c>
      <c r="D414" s="31">
        <v>5</v>
      </c>
      <c r="E414" s="31" t="s">
        <v>19</v>
      </c>
      <c r="F414" s="32">
        <v>1</v>
      </c>
      <c r="G414" s="31" t="s">
        <v>208</v>
      </c>
      <c r="H414" s="27"/>
      <c r="I414" s="27"/>
      <c r="J414" s="27"/>
      <c r="K414" s="27"/>
      <c r="L414" s="27"/>
      <c r="M414" s="27"/>
      <c r="N414" s="27"/>
      <c r="O414" s="27"/>
      <c r="P414" s="27"/>
    </row>
    <row r="415" spans="1:16">
      <c r="A415" s="30">
        <v>16</v>
      </c>
      <c r="B415" s="31">
        <v>1</v>
      </c>
      <c r="C415" s="31" t="str" cm="1">
        <f t="array" ref="C415">INDEX($P$5:$P$7,B415)</f>
        <v>4:00–5:25 م</v>
      </c>
      <c r="D415" s="31">
        <v>6</v>
      </c>
      <c r="E415" s="31" t="s">
        <v>19</v>
      </c>
      <c r="F415" s="32">
        <v>1</v>
      </c>
      <c r="G415" s="31" t="s">
        <v>209</v>
      </c>
      <c r="H415" s="27"/>
      <c r="I415" s="27"/>
      <c r="J415" s="27"/>
      <c r="K415" s="27"/>
      <c r="L415" s="27"/>
      <c r="M415" s="27"/>
      <c r="N415" s="27"/>
      <c r="O415" s="27"/>
      <c r="P415" s="27"/>
    </row>
    <row r="416" spans="1:16">
      <c r="A416" s="30">
        <v>16</v>
      </c>
      <c r="B416" s="31">
        <v>1</v>
      </c>
      <c r="C416" s="31" t="str" cm="1">
        <f t="array" ref="C416">INDEX($P$5:$P$7,B416)</f>
        <v>4:00–5:25 م</v>
      </c>
      <c r="D416" s="31">
        <v>7</v>
      </c>
      <c r="E416" s="31" t="s">
        <v>19</v>
      </c>
      <c r="F416" s="32">
        <v>1</v>
      </c>
      <c r="G416" s="31" t="s">
        <v>163</v>
      </c>
      <c r="H416" s="27"/>
      <c r="I416" s="27"/>
      <c r="J416" s="27"/>
      <c r="K416" s="27"/>
      <c r="L416" s="27"/>
      <c r="M416" s="27"/>
      <c r="N416" s="27"/>
      <c r="O416" s="27"/>
      <c r="P416" s="27"/>
    </row>
    <row r="417" spans="1:16">
      <c r="A417" s="30">
        <v>16</v>
      </c>
      <c r="B417" s="31">
        <v>1</v>
      </c>
      <c r="C417" s="31" t="str" cm="1">
        <f t="array" ref="C417">INDEX($P$5:$P$7,B417)</f>
        <v>4:00–5:25 م</v>
      </c>
      <c r="D417" s="31">
        <v>8</v>
      </c>
      <c r="E417" s="31" t="s">
        <v>19</v>
      </c>
      <c r="F417" s="32">
        <v>1</v>
      </c>
      <c r="G417" s="31" t="s">
        <v>124</v>
      </c>
      <c r="H417" s="27"/>
      <c r="I417" s="27"/>
      <c r="J417" s="27"/>
      <c r="K417" s="27"/>
      <c r="L417" s="27"/>
      <c r="M417" s="27"/>
      <c r="N417" s="27"/>
      <c r="O417" s="27"/>
      <c r="P417" s="27"/>
    </row>
    <row r="418" spans="1:16">
      <c r="A418" s="30">
        <v>16</v>
      </c>
      <c r="B418" s="31">
        <v>1</v>
      </c>
      <c r="C418" s="31" t="str" cm="1">
        <f t="array" ref="C418">INDEX($P$5:$P$7,B418)</f>
        <v>4:00–5:25 م</v>
      </c>
      <c r="D418" s="31">
        <v>9</v>
      </c>
      <c r="E418" s="31" t="s">
        <v>19</v>
      </c>
      <c r="F418" s="32">
        <v>1</v>
      </c>
      <c r="G418" s="31" t="s">
        <v>116</v>
      </c>
      <c r="H418" s="27"/>
      <c r="I418" s="27"/>
      <c r="J418" s="27"/>
      <c r="K418" s="27"/>
      <c r="L418" s="27"/>
      <c r="M418" s="27"/>
      <c r="N418" s="27"/>
      <c r="O418" s="27"/>
      <c r="P418" s="27"/>
    </row>
    <row r="419" spans="1:16">
      <c r="A419" s="30">
        <v>16</v>
      </c>
      <c r="B419" s="31">
        <v>2</v>
      </c>
      <c r="C419" s="31" t="str" cm="1">
        <f t="array" ref="C419">INDEX($P$5:$P$7,B419)</f>
        <v>5:35–7:00 م</v>
      </c>
      <c r="D419" s="31">
        <v>1</v>
      </c>
      <c r="E419" s="31" t="s">
        <v>95</v>
      </c>
      <c r="F419" s="32">
        <v>1</v>
      </c>
      <c r="G419" s="31" t="s">
        <v>289</v>
      </c>
      <c r="H419" s="27"/>
      <c r="I419" s="27"/>
      <c r="J419" s="27"/>
      <c r="K419" s="27"/>
      <c r="L419" s="27"/>
      <c r="M419" s="27"/>
      <c r="N419" s="27"/>
      <c r="O419" s="27"/>
      <c r="P419" s="27"/>
    </row>
    <row r="420" spans="1:16">
      <c r="A420" s="30">
        <v>16</v>
      </c>
      <c r="B420" s="31">
        <v>2</v>
      </c>
      <c r="C420" s="31" t="str" cm="1">
        <f t="array" ref="C420">INDEX($P$5:$P$7,B420)</f>
        <v>5:35–7:00 م</v>
      </c>
      <c r="D420" s="31">
        <v>2</v>
      </c>
      <c r="E420" s="31" t="s">
        <v>95</v>
      </c>
      <c r="F420" s="32">
        <v>1</v>
      </c>
      <c r="G420" s="31" t="s">
        <v>297</v>
      </c>
      <c r="H420" s="27"/>
      <c r="I420" s="27"/>
      <c r="J420" s="27"/>
      <c r="K420" s="27"/>
      <c r="L420" s="27"/>
      <c r="M420" s="27"/>
      <c r="N420" s="27"/>
      <c r="O420" s="27"/>
      <c r="P420" s="27"/>
    </row>
    <row r="421" spans="1:16">
      <c r="A421" s="30">
        <v>16</v>
      </c>
      <c r="B421" s="31">
        <v>2</v>
      </c>
      <c r="C421" s="31" t="str" cm="1">
        <f t="array" ref="C421">INDEX($P$5:$P$7,B421)</f>
        <v>5:35–7:00 م</v>
      </c>
      <c r="D421" s="31">
        <v>3</v>
      </c>
      <c r="E421" s="31" t="s">
        <v>95</v>
      </c>
      <c r="F421" s="32">
        <v>1</v>
      </c>
      <c r="G421" s="31" t="s">
        <v>305</v>
      </c>
      <c r="H421" s="27"/>
      <c r="I421" s="27"/>
      <c r="J421" s="27"/>
      <c r="K421" s="27"/>
      <c r="L421" s="27"/>
      <c r="M421" s="27"/>
      <c r="N421" s="27"/>
      <c r="O421" s="27"/>
      <c r="P421" s="27"/>
    </row>
    <row r="422" spans="1:16">
      <c r="A422" s="30">
        <v>16</v>
      </c>
      <c r="B422" s="31">
        <v>2</v>
      </c>
      <c r="C422" s="31" t="str" cm="1">
        <f t="array" ref="C422">INDEX($P$5:$P$7,B422)</f>
        <v>5:35–7:00 م</v>
      </c>
      <c r="D422" s="31">
        <v>4</v>
      </c>
      <c r="E422" s="31" t="s">
        <v>95</v>
      </c>
      <c r="F422" s="32">
        <v>1</v>
      </c>
      <c r="G422" s="31" t="s">
        <v>315</v>
      </c>
      <c r="H422" s="27"/>
      <c r="I422" s="27"/>
      <c r="J422" s="27"/>
      <c r="K422" s="27"/>
      <c r="L422" s="27"/>
      <c r="M422" s="27"/>
      <c r="N422" s="27"/>
      <c r="O422" s="27"/>
      <c r="P422" s="27"/>
    </row>
    <row r="423" spans="1:16">
      <c r="A423" s="30">
        <v>16</v>
      </c>
      <c r="B423" s="31">
        <v>2</v>
      </c>
      <c r="C423" s="31" t="str" cm="1">
        <f t="array" ref="C423">INDEX($P$5:$P$7,B423)</f>
        <v>5:35–7:00 م</v>
      </c>
      <c r="D423" s="31">
        <v>5</v>
      </c>
      <c r="E423" s="31" t="s">
        <v>95</v>
      </c>
      <c r="F423" s="32">
        <v>1</v>
      </c>
      <c r="G423" s="31" t="s">
        <v>498</v>
      </c>
      <c r="H423" s="27"/>
      <c r="I423" s="27"/>
      <c r="J423" s="27"/>
      <c r="K423" s="27"/>
      <c r="L423" s="27"/>
      <c r="M423" s="27"/>
      <c r="N423" s="27"/>
      <c r="O423" s="27"/>
      <c r="P423" s="27"/>
    </row>
    <row r="424" spans="1:16">
      <c r="A424" s="30">
        <v>16</v>
      </c>
      <c r="B424" s="31">
        <v>2</v>
      </c>
      <c r="C424" s="31" t="str" cm="1">
        <f t="array" ref="C424">INDEX($P$5:$P$7,B424)</f>
        <v>5:35–7:00 م</v>
      </c>
      <c r="D424" s="31">
        <v>6</v>
      </c>
      <c r="E424" s="31" t="s">
        <v>95</v>
      </c>
      <c r="F424" s="32">
        <v>1</v>
      </c>
      <c r="G424" s="31" t="s">
        <v>474</v>
      </c>
      <c r="H424" s="27"/>
      <c r="I424" s="27"/>
      <c r="J424" s="27"/>
      <c r="K424" s="27"/>
      <c r="L424" s="27"/>
      <c r="M424" s="27"/>
      <c r="N424" s="27"/>
      <c r="O424" s="27"/>
      <c r="P424" s="27"/>
    </row>
    <row r="425" spans="1:16">
      <c r="A425" s="30">
        <v>16</v>
      </c>
      <c r="B425" s="31">
        <v>2</v>
      </c>
      <c r="C425" s="31" t="str" cm="1">
        <f t="array" ref="C425">INDEX($P$5:$P$7,B425)</f>
        <v>5:35–7:00 م</v>
      </c>
      <c r="D425" s="31">
        <v>7</v>
      </c>
      <c r="E425" s="31" t="s">
        <v>95</v>
      </c>
      <c r="F425" s="32">
        <v>1</v>
      </c>
      <c r="G425" s="31" t="s">
        <v>449</v>
      </c>
      <c r="H425" s="27"/>
      <c r="I425" s="27"/>
      <c r="J425" s="27"/>
      <c r="K425" s="27"/>
      <c r="L425" s="27"/>
      <c r="M425" s="27"/>
      <c r="N425" s="27"/>
      <c r="O425" s="27"/>
      <c r="P425" s="27"/>
    </row>
    <row r="426" spans="1:16">
      <c r="A426" s="30">
        <v>16</v>
      </c>
      <c r="B426" s="31">
        <v>2</v>
      </c>
      <c r="C426" s="31" t="str" cm="1">
        <f t="array" ref="C426">INDEX($P$5:$P$7,B426)</f>
        <v>5:35–7:00 م</v>
      </c>
      <c r="D426" s="31">
        <v>8</v>
      </c>
      <c r="E426" s="31" t="s">
        <v>95</v>
      </c>
      <c r="F426" s="32">
        <v>1</v>
      </c>
      <c r="G426" s="31" t="s">
        <v>441</v>
      </c>
      <c r="H426" s="27"/>
      <c r="I426" s="27"/>
      <c r="J426" s="27"/>
      <c r="K426" s="27"/>
      <c r="L426" s="27"/>
      <c r="M426" s="27"/>
      <c r="N426" s="27"/>
      <c r="O426" s="27"/>
      <c r="P426" s="27"/>
    </row>
    <row r="427" spans="1:16">
      <c r="A427" s="30">
        <v>16</v>
      </c>
      <c r="B427" s="31">
        <v>2</v>
      </c>
      <c r="C427" s="31" t="str" cm="1">
        <f t="array" ref="C427">INDEX($P$5:$P$7,B427)</f>
        <v>5:35–7:00 م</v>
      </c>
      <c r="D427" s="31">
        <v>9</v>
      </c>
      <c r="E427" s="31" t="s">
        <v>95</v>
      </c>
      <c r="F427" s="32">
        <v>1</v>
      </c>
      <c r="G427" s="31" t="s">
        <v>417</v>
      </c>
      <c r="H427" s="27"/>
      <c r="I427" s="27"/>
      <c r="J427" s="27"/>
      <c r="K427" s="27"/>
      <c r="L427" s="27"/>
      <c r="M427" s="27"/>
      <c r="N427" s="27"/>
      <c r="O427" s="27"/>
      <c r="P427" s="27"/>
    </row>
    <row r="428" spans="1:16">
      <c r="A428" s="30">
        <v>16</v>
      </c>
      <c r="B428" s="31">
        <v>3</v>
      </c>
      <c r="C428" s="31" t="str" cm="1">
        <f t="array" ref="C428">INDEX($P$5:$P$7,B428)</f>
        <v>7:10–8:35 م</v>
      </c>
      <c r="D428" s="31">
        <v>1</v>
      </c>
      <c r="E428" s="31" t="s">
        <v>174</v>
      </c>
      <c r="F428" s="32">
        <v>1</v>
      </c>
      <c r="G428" s="31" t="s">
        <v>586</v>
      </c>
      <c r="H428" s="27"/>
      <c r="I428" s="27"/>
      <c r="J428" s="27"/>
      <c r="K428" s="27"/>
      <c r="L428" s="27"/>
      <c r="M428" s="27"/>
      <c r="N428" s="27"/>
      <c r="O428" s="27"/>
      <c r="P428" s="27"/>
    </row>
    <row r="429" spans="1:16">
      <c r="A429" s="30">
        <v>16</v>
      </c>
      <c r="B429" s="31">
        <v>3</v>
      </c>
      <c r="C429" s="31" t="str" cm="1">
        <f t="array" ref="C429">INDEX($P$5:$P$7,B429)</f>
        <v>7:10–8:35 م</v>
      </c>
      <c r="D429" s="31">
        <v>2</v>
      </c>
      <c r="E429" s="31" t="s">
        <v>174</v>
      </c>
      <c r="F429" s="32">
        <v>1</v>
      </c>
      <c r="G429" s="31" t="s">
        <v>605</v>
      </c>
      <c r="H429" s="27"/>
      <c r="I429" s="27"/>
      <c r="J429" s="27"/>
      <c r="K429" s="27"/>
      <c r="L429" s="27"/>
      <c r="M429" s="27"/>
      <c r="N429" s="27"/>
      <c r="O429" s="27"/>
      <c r="P429" s="27"/>
    </row>
    <row r="430" spans="1:16">
      <c r="A430" s="30">
        <v>16</v>
      </c>
      <c r="B430" s="31">
        <v>3</v>
      </c>
      <c r="C430" s="31" t="str" cm="1">
        <f t="array" ref="C430">INDEX($P$5:$P$7,B430)</f>
        <v>7:10–8:35 م</v>
      </c>
      <c r="D430" s="31">
        <v>3</v>
      </c>
      <c r="E430" s="31" t="s">
        <v>174</v>
      </c>
      <c r="F430" s="32">
        <v>1</v>
      </c>
      <c r="G430" s="31" t="s">
        <v>629</v>
      </c>
      <c r="H430" s="27"/>
      <c r="I430" s="27"/>
      <c r="J430" s="27"/>
      <c r="K430" s="27"/>
      <c r="L430" s="27"/>
      <c r="M430" s="27"/>
      <c r="N430" s="27"/>
      <c r="O430" s="27"/>
      <c r="P430" s="27"/>
    </row>
    <row r="431" spans="1:16">
      <c r="A431" s="30">
        <v>16</v>
      </c>
      <c r="B431" s="31">
        <v>3</v>
      </c>
      <c r="C431" s="31" t="str" cm="1">
        <f t="array" ref="C431">INDEX($P$5:$P$7,B431)</f>
        <v>7:10–8:35 م</v>
      </c>
      <c r="D431" s="31">
        <v>4</v>
      </c>
      <c r="E431" s="31" t="s">
        <v>174</v>
      </c>
      <c r="F431" s="32">
        <v>1</v>
      </c>
      <c r="G431" s="31" t="s">
        <v>639</v>
      </c>
      <c r="H431" s="27"/>
      <c r="I431" s="27"/>
      <c r="J431" s="27"/>
      <c r="K431" s="27"/>
      <c r="L431" s="27"/>
      <c r="M431" s="27"/>
      <c r="N431" s="27"/>
      <c r="O431" s="27"/>
      <c r="P431" s="27"/>
    </row>
    <row r="432" spans="1:16">
      <c r="A432" s="30">
        <v>16</v>
      </c>
      <c r="B432" s="31">
        <v>3</v>
      </c>
      <c r="C432" s="31" t="str" cm="1">
        <f t="array" ref="C432">INDEX($P$5:$P$7,B432)</f>
        <v>7:10–8:35 م</v>
      </c>
      <c r="D432" s="31">
        <v>5</v>
      </c>
      <c r="E432" s="31" t="s">
        <v>174</v>
      </c>
      <c r="F432" s="32">
        <v>1</v>
      </c>
      <c r="G432" s="31" t="s">
        <v>831</v>
      </c>
      <c r="H432" s="27"/>
      <c r="I432" s="27"/>
      <c r="J432" s="27"/>
      <c r="K432" s="27"/>
      <c r="L432" s="27"/>
      <c r="M432" s="27"/>
      <c r="N432" s="27"/>
      <c r="O432" s="27"/>
      <c r="P432" s="27"/>
    </row>
    <row r="433" spans="1:16">
      <c r="A433" s="30">
        <v>16</v>
      </c>
      <c r="B433" s="31">
        <v>3</v>
      </c>
      <c r="C433" s="31" t="str" cm="1">
        <f t="array" ref="C433">INDEX($P$5:$P$7,B433)</f>
        <v>7:10–8:35 م</v>
      </c>
      <c r="D433" s="31">
        <v>6</v>
      </c>
      <c r="E433" s="31" t="s">
        <v>174</v>
      </c>
      <c r="F433" s="32">
        <v>1</v>
      </c>
      <c r="G433" s="31" t="s">
        <v>811</v>
      </c>
      <c r="H433" s="27"/>
      <c r="I433" s="27"/>
      <c r="J433" s="27"/>
      <c r="K433" s="27"/>
      <c r="L433" s="27"/>
      <c r="M433" s="27"/>
      <c r="N433" s="27"/>
      <c r="O433" s="27"/>
      <c r="P433" s="27"/>
    </row>
    <row r="434" spans="1:16">
      <c r="A434" s="30">
        <v>16</v>
      </c>
      <c r="B434" s="31">
        <v>3</v>
      </c>
      <c r="C434" s="31" t="str" cm="1">
        <f t="array" ref="C434">INDEX($P$5:$P$7,B434)</f>
        <v>7:10–8:35 م</v>
      </c>
      <c r="D434" s="31">
        <v>7</v>
      </c>
      <c r="E434" s="31" t="s">
        <v>174</v>
      </c>
      <c r="F434" s="32">
        <v>1</v>
      </c>
      <c r="G434" s="31" t="s">
        <v>788</v>
      </c>
      <c r="H434" s="27"/>
      <c r="I434" s="27"/>
      <c r="J434" s="27"/>
      <c r="K434" s="27"/>
      <c r="L434" s="27"/>
      <c r="M434" s="27"/>
      <c r="N434" s="27"/>
      <c r="O434" s="27"/>
      <c r="P434" s="27"/>
    </row>
    <row r="435" spans="1:16">
      <c r="A435" s="30">
        <v>16</v>
      </c>
      <c r="B435" s="31">
        <v>3</v>
      </c>
      <c r="C435" s="31" t="str" cm="1">
        <f t="array" ref="C435">INDEX($P$5:$P$7,B435)</f>
        <v>7:10–8:35 م</v>
      </c>
      <c r="D435" s="31">
        <v>8</v>
      </c>
      <c r="E435" s="31" t="s">
        <v>174</v>
      </c>
      <c r="F435" s="32">
        <v>1</v>
      </c>
      <c r="G435" s="31" t="s">
        <v>767</v>
      </c>
      <c r="H435" s="27"/>
      <c r="I435" s="27"/>
      <c r="J435" s="27"/>
      <c r="K435" s="27"/>
      <c r="L435" s="27"/>
      <c r="M435" s="27"/>
      <c r="N435" s="27"/>
      <c r="O435" s="27"/>
      <c r="P435" s="27"/>
    </row>
    <row r="436" spans="1:16">
      <c r="A436" s="30">
        <v>16</v>
      </c>
      <c r="B436" s="31">
        <v>3</v>
      </c>
      <c r="C436" s="31" t="str" cm="1">
        <f t="array" ref="C436">INDEX($P$5:$P$7,B436)</f>
        <v>7:10–8:35 م</v>
      </c>
      <c r="D436" s="31">
        <v>9</v>
      </c>
      <c r="E436" s="31" t="s">
        <v>174</v>
      </c>
      <c r="F436" s="32">
        <v>1</v>
      </c>
      <c r="G436" s="31" t="s">
        <v>754</v>
      </c>
      <c r="H436" s="27"/>
      <c r="I436" s="27"/>
      <c r="J436" s="27"/>
      <c r="K436" s="27"/>
      <c r="L436" s="27"/>
      <c r="M436" s="27"/>
      <c r="N436" s="27"/>
      <c r="O436" s="27"/>
      <c r="P436" s="27"/>
    </row>
    <row r="437" spans="1:16">
      <c r="A437" s="30">
        <v>17</v>
      </c>
      <c r="B437" s="31">
        <v>1</v>
      </c>
      <c r="C437" s="31" t="str" cm="1">
        <f t="array" ref="C437">INDEX($P$5:$P$7,B437)</f>
        <v>4:00–5:25 م</v>
      </c>
      <c r="D437" s="31">
        <v>1</v>
      </c>
      <c r="E437" s="31" t="s">
        <v>19</v>
      </c>
      <c r="F437" s="32">
        <v>1</v>
      </c>
      <c r="G437" s="31" t="s">
        <v>26</v>
      </c>
      <c r="H437" s="27"/>
      <c r="I437" s="27"/>
      <c r="J437" s="27"/>
      <c r="K437" s="27"/>
      <c r="L437" s="27"/>
      <c r="M437" s="27"/>
      <c r="N437" s="27"/>
      <c r="O437" s="27"/>
      <c r="P437" s="27"/>
    </row>
    <row r="438" spans="1:16">
      <c r="A438" s="30">
        <v>17</v>
      </c>
      <c r="B438" s="31">
        <v>1</v>
      </c>
      <c r="C438" s="31" t="str" cm="1">
        <f t="array" ref="C438">INDEX($P$5:$P$7,B438)</f>
        <v>4:00–5:25 م</v>
      </c>
      <c r="D438" s="31">
        <v>2</v>
      </c>
      <c r="E438" s="31" t="s">
        <v>19</v>
      </c>
      <c r="F438" s="32">
        <v>1</v>
      </c>
      <c r="G438" s="31" t="s">
        <v>27</v>
      </c>
      <c r="H438" s="27"/>
      <c r="I438" s="27"/>
      <c r="J438" s="27"/>
      <c r="K438" s="27"/>
      <c r="L438" s="27"/>
      <c r="M438" s="27"/>
      <c r="N438" s="27"/>
      <c r="O438" s="27"/>
      <c r="P438" s="27"/>
    </row>
    <row r="439" spans="1:16">
      <c r="A439" s="30">
        <v>17</v>
      </c>
      <c r="B439" s="31">
        <v>1</v>
      </c>
      <c r="C439" s="31" t="str" cm="1">
        <f t="array" ref="C439">INDEX($P$5:$P$7,B439)</f>
        <v>4:00–5:25 م</v>
      </c>
      <c r="D439" s="31">
        <v>3</v>
      </c>
      <c r="E439" s="31" t="s">
        <v>19</v>
      </c>
      <c r="F439" s="32">
        <v>1</v>
      </c>
      <c r="G439" s="31" t="s">
        <v>28</v>
      </c>
      <c r="H439" s="27"/>
      <c r="I439" s="27"/>
      <c r="J439" s="27"/>
      <c r="K439" s="27"/>
      <c r="L439" s="27"/>
      <c r="M439" s="27"/>
      <c r="N439" s="27"/>
      <c r="O439" s="27"/>
      <c r="P439" s="27"/>
    </row>
    <row r="440" spans="1:16">
      <c r="A440" s="30">
        <v>17</v>
      </c>
      <c r="B440" s="31">
        <v>1</v>
      </c>
      <c r="C440" s="31" t="str" cm="1">
        <f t="array" ref="C440">INDEX($P$5:$P$7,B440)</f>
        <v>4:00–5:25 م</v>
      </c>
      <c r="D440" s="31">
        <v>4</v>
      </c>
      <c r="E440" s="31" t="s">
        <v>19</v>
      </c>
      <c r="F440" s="32">
        <v>1</v>
      </c>
      <c r="G440" s="31" t="s">
        <v>210</v>
      </c>
      <c r="H440" s="27"/>
      <c r="I440" s="27"/>
      <c r="J440" s="27"/>
      <c r="K440" s="27"/>
      <c r="L440" s="27"/>
      <c r="M440" s="27"/>
      <c r="N440" s="27"/>
      <c r="O440" s="27"/>
      <c r="P440" s="27"/>
    </row>
    <row r="441" spans="1:16">
      <c r="A441" s="30">
        <v>17</v>
      </c>
      <c r="B441" s="31">
        <v>1</v>
      </c>
      <c r="C441" s="31" t="str" cm="1">
        <f t="array" ref="C441">INDEX($P$5:$P$7,B441)</f>
        <v>4:00–5:25 م</v>
      </c>
      <c r="D441" s="31">
        <v>5</v>
      </c>
      <c r="E441" s="31" t="s">
        <v>19</v>
      </c>
      <c r="F441" s="32">
        <v>1</v>
      </c>
      <c r="G441" s="31" t="s">
        <v>211</v>
      </c>
      <c r="H441" s="27"/>
      <c r="I441" s="27"/>
      <c r="J441" s="27"/>
      <c r="K441" s="27"/>
      <c r="L441" s="27"/>
      <c r="M441" s="27"/>
      <c r="N441" s="27"/>
      <c r="O441" s="27"/>
      <c r="P441" s="27"/>
    </row>
    <row r="442" spans="1:16">
      <c r="A442" s="30">
        <v>17</v>
      </c>
      <c r="B442" s="31">
        <v>1</v>
      </c>
      <c r="C442" s="31" t="str" cm="1">
        <f t="array" ref="C442">INDEX($P$5:$P$7,B442)</f>
        <v>4:00–5:25 م</v>
      </c>
      <c r="D442" s="31">
        <v>6</v>
      </c>
      <c r="E442" s="31" t="s">
        <v>19</v>
      </c>
      <c r="F442" s="32">
        <v>1</v>
      </c>
      <c r="G442" s="31" t="s">
        <v>164</v>
      </c>
      <c r="H442" s="27"/>
      <c r="I442" s="27"/>
      <c r="J442" s="27"/>
      <c r="K442" s="27"/>
      <c r="L442" s="27"/>
      <c r="M442" s="27"/>
      <c r="N442" s="27"/>
      <c r="O442" s="27"/>
      <c r="P442" s="27"/>
    </row>
    <row r="443" spans="1:16">
      <c r="A443" s="30">
        <v>17</v>
      </c>
      <c r="B443" s="31">
        <v>1</v>
      </c>
      <c r="C443" s="31" t="str" cm="1">
        <f t="array" ref="C443">INDEX($P$5:$P$7,B443)</f>
        <v>4:00–5:25 م</v>
      </c>
      <c r="D443" s="31">
        <v>7</v>
      </c>
      <c r="E443" s="31" t="s">
        <v>19</v>
      </c>
      <c r="F443" s="32">
        <v>1</v>
      </c>
      <c r="G443" s="31" t="s">
        <v>125</v>
      </c>
      <c r="H443" s="27"/>
      <c r="I443" s="27"/>
      <c r="J443" s="27"/>
      <c r="K443" s="27"/>
      <c r="L443" s="27"/>
      <c r="M443" s="27"/>
      <c r="N443" s="27"/>
      <c r="O443" s="27"/>
      <c r="P443" s="27"/>
    </row>
    <row r="444" spans="1:16">
      <c r="A444" s="30">
        <v>17</v>
      </c>
      <c r="B444" s="31">
        <v>1</v>
      </c>
      <c r="C444" s="31" t="str" cm="1">
        <f t="array" ref="C444">INDEX($P$5:$P$7,B444)</f>
        <v>4:00–5:25 م</v>
      </c>
      <c r="D444" s="31">
        <v>8</v>
      </c>
      <c r="E444" s="31" t="s">
        <v>19</v>
      </c>
      <c r="F444" s="32">
        <v>1</v>
      </c>
      <c r="G444" s="31" t="s">
        <v>117</v>
      </c>
      <c r="H444" s="27"/>
      <c r="I444" s="27"/>
      <c r="J444" s="27"/>
      <c r="K444" s="27"/>
      <c r="L444" s="27"/>
      <c r="M444" s="27"/>
      <c r="N444" s="27"/>
      <c r="O444" s="27"/>
      <c r="P444" s="27"/>
    </row>
    <row r="445" spans="1:16">
      <c r="A445" s="30">
        <v>17</v>
      </c>
      <c r="B445" s="31">
        <v>1</v>
      </c>
      <c r="C445" s="31" t="str" cm="1">
        <f t="array" ref="C445">INDEX($P$5:$P$7,B445)</f>
        <v>4:00–5:25 م</v>
      </c>
      <c r="D445" s="31">
        <v>9</v>
      </c>
      <c r="E445" s="31" t="s">
        <v>19</v>
      </c>
      <c r="F445" s="32">
        <v>1</v>
      </c>
      <c r="G445" s="31" t="s">
        <v>109</v>
      </c>
      <c r="H445" s="27"/>
      <c r="I445" s="27"/>
      <c r="J445" s="27"/>
      <c r="K445" s="27"/>
      <c r="L445" s="27"/>
      <c r="M445" s="27"/>
      <c r="N445" s="27"/>
      <c r="O445" s="27"/>
      <c r="P445" s="27"/>
    </row>
    <row r="446" spans="1:16">
      <c r="A446" s="30">
        <v>17</v>
      </c>
      <c r="B446" s="31">
        <v>2</v>
      </c>
      <c r="C446" s="31" t="str" cm="1">
        <f t="array" ref="C446">INDEX($P$5:$P$7,B446)</f>
        <v>5:35–7:00 م</v>
      </c>
      <c r="D446" s="31">
        <v>1</v>
      </c>
      <c r="E446" s="31" t="s">
        <v>95</v>
      </c>
      <c r="F446" s="32">
        <v>1</v>
      </c>
      <c r="G446" s="31" t="s">
        <v>285</v>
      </c>
      <c r="H446" s="27"/>
      <c r="I446" s="27"/>
      <c r="J446" s="27"/>
      <c r="K446" s="27"/>
      <c r="L446" s="27"/>
      <c r="M446" s="27"/>
      <c r="N446" s="27"/>
      <c r="O446" s="27"/>
      <c r="P446" s="27"/>
    </row>
    <row r="447" spans="1:16">
      <c r="A447" s="30">
        <v>17</v>
      </c>
      <c r="B447" s="31">
        <v>2</v>
      </c>
      <c r="C447" s="31" t="str" cm="1">
        <f t="array" ref="C447">INDEX($P$5:$P$7,B447)</f>
        <v>5:35–7:00 م</v>
      </c>
      <c r="D447" s="31">
        <v>2</v>
      </c>
      <c r="E447" s="31" t="s">
        <v>95</v>
      </c>
      <c r="F447" s="32">
        <v>1</v>
      </c>
      <c r="G447" s="31" t="s">
        <v>288</v>
      </c>
      <c r="H447" s="27"/>
      <c r="I447" s="27"/>
      <c r="J447" s="27"/>
      <c r="K447" s="27"/>
      <c r="L447" s="27"/>
      <c r="M447" s="27"/>
      <c r="N447" s="27"/>
      <c r="O447" s="27"/>
      <c r="P447" s="27"/>
    </row>
    <row r="448" spans="1:16">
      <c r="A448" s="30">
        <v>17</v>
      </c>
      <c r="B448" s="31">
        <v>2</v>
      </c>
      <c r="C448" s="31" t="str" cm="1">
        <f t="array" ref="C448">INDEX($P$5:$P$7,B448)</f>
        <v>5:35–7:00 م</v>
      </c>
      <c r="D448" s="31">
        <v>3</v>
      </c>
      <c r="E448" s="31" t="s">
        <v>95</v>
      </c>
      <c r="F448" s="32">
        <v>1</v>
      </c>
      <c r="G448" s="31" t="s">
        <v>298</v>
      </c>
      <c r="H448" s="27"/>
      <c r="I448" s="27"/>
      <c r="J448" s="27"/>
      <c r="K448" s="27"/>
      <c r="L448" s="27"/>
      <c r="M448" s="27"/>
      <c r="N448" s="27"/>
      <c r="O448" s="27"/>
      <c r="P448" s="27"/>
    </row>
    <row r="449" spans="1:16">
      <c r="A449" s="30">
        <v>17</v>
      </c>
      <c r="B449" s="31">
        <v>2</v>
      </c>
      <c r="C449" s="31" t="str" cm="1">
        <f t="array" ref="C449">INDEX($P$5:$P$7,B449)</f>
        <v>5:35–7:00 م</v>
      </c>
      <c r="D449" s="31">
        <v>4</v>
      </c>
      <c r="E449" s="31" t="s">
        <v>95</v>
      </c>
      <c r="F449" s="32">
        <v>1</v>
      </c>
      <c r="G449" s="31" t="s">
        <v>499</v>
      </c>
      <c r="H449" s="27"/>
      <c r="I449" s="27"/>
      <c r="J449" s="27"/>
      <c r="K449" s="27"/>
      <c r="L449" s="27"/>
      <c r="M449" s="27"/>
      <c r="N449" s="27"/>
      <c r="O449" s="27"/>
      <c r="P449" s="27"/>
    </row>
    <row r="450" spans="1:16">
      <c r="A450" s="30">
        <v>17</v>
      </c>
      <c r="B450" s="31">
        <v>2</v>
      </c>
      <c r="C450" s="31" t="str" cm="1">
        <f t="array" ref="C450">INDEX($P$5:$P$7,B450)</f>
        <v>5:35–7:00 م</v>
      </c>
      <c r="D450" s="31">
        <v>5</v>
      </c>
      <c r="E450" s="31" t="s">
        <v>95</v>
      </c>
      <c r="F450" s="32">
        <v>1</v>
      </c>
      <c r="G450" s="31" t="s">
        <v>475</v>
      </c>
      <c r="H450" s="27"/>
      <c r="I450" s="27"/>
      <c r="J450" s="27"/>
      <c r="K450" s="27"/>
      <c r="L450" s="27"/>
      <c r="M450" s="27"/>
      <c r="N450" s="27"/>
      <c r="O450" s="27"/>
      <c r="P450" s="27"/>
    </row>
    <row r="451" spans="1:16">
      <c r="A451" s="30">
        <v>17</v>
      </c>
      <c r="B451" s="31">
        <v>2</v>
      </c>
      <c r="C451" s="31" t="str" cm="1">
        <f t="array" ref="C451">INDEX($P$5:$P$7,B451)</f>
        <v>5:35–7:00 م</v>
      </c>
      <c r="D451" s="31">
        <v>6</v>
      </c>
      <c r="E451" s="31" t="s">
        <v>95</v>
      </c>
      <c r="F451" s="32">
        <v>1</v>
      </c>
      <c r="G451" s="31" t="s">
        <v>476</v>
      </c>
      <c r="H451" s="27"/>
      <c r="I451" s="27"/>
      <c r="J451" s="27"/>
      <c r="K451" s="27"/>
      <c r="L451" s="27"/>
      <c r="M451" s="27"/>
      <c r="N451" s="27"/>
      <c r="O451" s="27"/>
      <c r="P451" s="27"/>
    </row>
    <row r="452" spans="1:16">
      <c r="A452" s="30">
        <v>17</v>
      </c>
      <c r="B452" s="31">
        <v>2</v>
      </c>
      <c r="C452" s="31" t="str" cm="1">
        <f t="array" ref="C452">INDEX($P$5:$P$7,B452)</f>
        <v>5:35–7:00 م</v>
      </c>
      <c r="D452" s="31">
        <v>7</v>
      </c>
      <c r="E452" s="31" t="s">
        <v>95</v>
      </c>
      <c r="F452" s="32">
        <v>1</v>
      </c>
      <c r="G452" s="31" t="s">
        <v>442</v>
      </c>
      <c r="H452" s="27"/>
      <c r="I452" s="27"/>
      <c r="J452" s="27"/>
      <c r="K452" s="27"/>
      <c r="L452" s="27"/>
      <c r="M452" s="27"/>
      <c r="N452" s="27"/>
      <c r="O452" s="27"/>
      <c r="P452" s="27"/>
    </row>
    <row r="453" spans="1:16">
      <c r="A453" s="30">
        <v>17</v>
      </c>
      <c r="B453" s="31">
        <v>2</v>
      </c>
      <c r="C453" s="31" t="str" cm="1">
        <f t="array" ref="C453">INDEX($P$5:$P$7,B453)</f>
        <v>5:35–7:00 م</v>
      </c>
      <c r="D453" s="31">
        <v>8</v>
      </c>
      <c r="E453" s="31" t="s">
        <v>95</v>
      </c>
      <c r="F453" s="32">
        <v>1</v>
      </c>
      <c r="G453" s="31" t="s">
        <v>420</v>
      </c>
      <c r="H453" s="27"/>
      <c r="I453" s="27"/>
      <c r="J453" s="27"/>
      <c r="K453" s="27"/>
      <c r="L453" s="27"/>
      <c r="M453" s="27"/>
      <c r="N453" s="27"/>
      <c r="O453" s="27"/>
      <c r="P453" s="27"/>
    </row>
    <row r="454" spans="1:16">
      <c r="A454" s="30">
        <v>17</v>
      </c>
      <c r="B454" s="31">
        <v>2</v>
      </c>
      <c r="C454" s="31" t="str" cm="1">
        <f t="array" ref="C454">INDEX($P$5:$P$7,B454)</f>
        <v>5:35–7:00 م</v>
      </c>
      <c r="D454" s="31">
        <v>9</v>
      </c>
      <c r="E454" s="31" t="s">
        <v>95</v>
      </c>
      <c r="F454" s="32">
        <v>1</v>
      </c>
      <c r="G454" s="31" t="s">
        <v>370</v>
      </c>
      <c r="H454" s="27"/>
      <c r="I454" s="27"/>
      <c r="J454" s="27"/>
      <c r="K454" s="27"/>
      <c r="L454" s="27"/>
      <c r="M454" s="27"/>
      <c r="N454" s="27"/>
      <c r="O454" s="27"/>
      <c r="P454" s="27"/>
    </row>
    <row r="455" spans="1:16">
      <c r="A455" s="30">
        <v>17</v>
      </c>
      <c r="B455" s="31">
        <v>3</v>
      </c>
      <c r="C455" s="31" t="str" cm="1">
        <f t="array" ref="C455">INDEX($P$5:$P$7,B455)</f>
        <v>7:10–8:35 م</v>
      </c>
      <c r="D455" s="31">
        <v>1</v>
      </c>
      <c r="E455" s="31" t="s">
        <v>174</v>
      </c>
      <c r="F455" s="32">
        <v>1</v>
      </c>
      <c r="G455" s="31" t="s">
        <v>574</v>
      </c>
      <c r="H455" s="27"/>
      <c r="I455" s="27"/>
      <c r="J455" s="27"/>
      <c r="K455" s="27"/>
      <c r="L455" s="27"/>
      <c r="M455" s="27"/>
      <c r="N455" s="27"/>
      <c r="O455" s="27"/>
      <c r="P455" s="27"/>
    </row>
    <row r="456" spans="1:16">
      <c r="A456" s="30">
        <v>17</v>
      </c>
      <c r="B456" s="31">
        <v>3</v>
      </c>
      <c r="C456" s="31" t="str" cm="1">
        <f t="array" ref="C456">INDEX($P$5:$P$7,B456)</f>
        <v>7:10–8:35 م</v>
      </c>
      <c r="D456" s="31">
        <v>2</v>
      </c>
      <c r="E456" s="31" t="s">
        <v>174</v>
      </c>
      <c r="F456" s="32">
        <v>1</v>
      </c>
      <c r="G456" s="31" t="s">
        <v>585</v>
      </c>
      <c r="H456" s="27"/>
      <c r="I456" s="27"/>
      <c r="J456" s="27"/>
      <c r="K456" s="27"/>
      <c r="L456" s="27"/>
      <c r="M456" s="27"/>
      <c r="N456" s="27"/>
      <c r="O456" s="27"/>
      <c r="P456" s="27"/>
    </row>
    <row r="457" spans="1:16">
      <c r="A457" s="30">
        <v>17</v>
      </c>
      <c r="B457" s="31">
        <v>3</v>
      </c>
      <c r="C457" s="31" t="str" cm="1">
        <f t="array" ref="C457">INDEX($P$5:$P$7,B457)</f>
        <v>7:10–8:35 م</v>
      </c>
      <c r="D457" s="31">
        <v>3</v>
      </c>
      <c r="E457" s="31" t="s">
        <v>174</v>
      </c>
      <c r="F457" s="32">
        <v>1</v>
      </c>
      <c r="G457" s="31" t="s">
        <v>606</v>
      </c>
      <c r="H457" s="27"/>
      <c r="I457" s="27"/>
      <c r="J457" s="27"/>
      <c r="K457" s="27"/>
      <c r="L457" s="27"/>
      <c r="M457" s="27"/>
      <c r="N457" s="27"/>
      <c r="O457" s="27"/>
      <c r="P457" s="27"/>
    </row>
    <row r="458" spans="1:16">
      <c r="A458" s="30">
        <v>17</v>
      </c>
      <c r="B458" s="31">
        <v>3</v>
      </c>
      <c r="C458" s="31" t="str" cm="1">
        <f t="array" ref="C458">INDEX($P$5:$P$7,B458)</f>
        <v>7:10–8:35 م</v>
      </c>
      <c r="D458" s="31">
        <v>4</v>
      </c>
      <c r="E458" s="31" t="s">
        <v>174</v>
      </c>
      <c r="F458" s="32">
        <v>1</v>
      </c>
      <c r="G458" s="31" t="s">
        <v>832</v>
      </c>
      <c r="H458" s="27"/>
      <c r="I458" s="27"/>
      <c r="J458" s="27"/>
      <c r="K458" s="27"/>
      <c r="L458" s="27"/>
      <c r="M458" s="27"/>
      <c r="N458" s="27"/>
      <c r="O458" s="27"/>
      <c r="P458" s="27"/>
    </row>
    <row r="459" spans="1:16">
      <c r="A459" s="30">
        <v>17</v>
      </c>
      <c r="B459" s="31">
        <v>3</v>
      </c>
      <c r="C459" s="31" t="str" cm="1">
        <f t="array" ref="C459">INDEX($P$5:$P$7,B459)</f>
        <v>7:10–8:35 م</v>
      </c>
      <c r="D459" s="31">
        <v>5</v>
      </c>
      <c r="E459" s="31" t="s">
        <v>174</v>
      </c>
      <c r="F459" s="32">
        <v>1</v>
      </c>
      <c r="G459" s="31" t="s">
        <v>812</v>
      </c>
      <c r="H459" s="27"/>
      <c r="I459" s="27"/>
      <c r="J459" s="27"/>
      <c r="K459" s="27"/>
      <c r="L459" s="27"/>
      <c r="M459" s="27"/>
      <c r="N459" s="27"/>
      <c r="O459" s="27"/>
      <c r="P459" s="27"/>
    </row>
    <row r="460" spans="1:16">
      <c r="A460" s="30">
        <v>17</v>
      </c>
      <c r="B460" s="31">
        <v>3</v>
      </c>
      <c r="C460" s="31" t="str" cm="1">
        <f t="array" ref="C460">INDEX($P$5:$P$7,B460)</f>
        <v>7:10–8:35 م</v>
      </c>
      <c r="D460" s="31">
        <v>6</v>
      </c>
      <c r="E460" s="31" t="s">
        <v>174</v>
      </c>
      <c r="F460" s="32">
        <v>1</v>
      </c>
      <c r="G460" s="31" t="s">
        <v>789</v>
      </c>
      <c r="H460" s="27"/>
      <c r="I460" s="27"/>
      <c r="J460" s="27"/>
      <c r="K460" s="27"/>
      <c r="L460" s="27"/>
      <c r="M460" s="27"/>
      <c r="N460" s="27"/>
      <c r="O460" s="27"/>
      <c r="P460" s="27"/>
    </row>
    <row r="461" spans="1:16">
      <c r="A461" s="30">
        <v>17</v>
      </c>
      <c r="B461" s="31">
        <v>3</v>
      </c>
      <c r="C461" s="31" t="str" cm="1">
        <f t="array" ref="C461">INDEX($P$5:$P$7,B461)</f>
        <v>7:10–8:35 م</v>
      </c>
      <c r="D461" s="31">
        <v>7</v>
      </c>
      <c r="E461" s="31" t="s">
        <v>174</v>
      </c>
      <c r="F461" s="32">
        <v>1</v>
      </c>
      <c r="G461" s="31" t="s">
        <v>763</v>
      </c>
      <c r="H461" s="27"/>
      <c r="I461" s="27"/>
      <c r="J461" s="27"/>
      <c r="K461" s="27"/>
      <c r="L461" s="27"/>
      <c r="M461" s="27"/>
      <c r="N461" s="27"/>
      <c r="O461" s="27"/>
      <c r="P461" s="27"/>
    </row>
    <row r="462" spans="1:16">
      <c r="A462" s="30">
        <v>17</v>
      </c>
      <c r="B462" s="31">
        <v>3</v>
      </c>
      <c r="C462" s="31" t="str" cm="1">
        <f t="array" ref="C462">INDEX($P$5:$P$7,B462)</f>
        <v>7:10–8:35 م</v>
      </c>
      <c r="D462" s="31">
        <v>8</v>
      </c>
      <c r="E462" s="31" t="s">
        <v>174</v>
      </c>
      <c r="F462" s="32">
        <v>1</v>
      </c>
      <c r="G462" s="31" t="s">
        <v>755</v>
      </c>
      <c r="H462" s="27"/>
      <c r="I462" s="27"/>
      <c r="J462" s="27"/>
      <c r="K462" s="27"/>
      <c r="L462" s="27"/>
      <c r="M462" s="27"/>
      <c r="N462" s="27"/>
      <c r="O462" s="27"/>
      <c r="P462" s="27"/>
    </row>
    <row r="463" spans="1:16">
      <c r="A463" s="30">
        <v>17</v>
      </c>
      <c r="B463" s="31">
        <v>3</v>
      </c>
      <c r="C463" s="31" t="str" cm="1">
        <f t="array" ref="C463">INDEX($P$5:$P$7,B463)</f>
        <v>7:10–8:35 م</v>
      </c>
      <c r="D463" s="31">
        <v>9</v>
      </c>
      <c r="E463" s="31" t="s">
        <v>174</v>
      </c>
      <c r="F463" s="32">
        <v>1</v>
      </c>
      <c r="G463" s="31" t="s">
        <v>736</v>
      </c>
      <c r="H463" s="27"/>
      <c r="I463" s="27"/>
      <c r="J463" s="27"/>
      <c r="K463" s="27"/>
      <c r="L463" s="27"/>
      <c r="M463" s="27"/>
      <c r="N463" s="27"/>
      <c r="O463" s="27"/>
      <c r="P463" s="27"/>
    </row>
    <row r="464" spans="1:16">
      <c r="A464" s="30">
        <v>18</v>
      </c>
      <c r="B464" s="31">
        <v>1</v>
      </c>
      <c r="C464" s="31" t="str" cm="1">
        <f t="array" ref="C464">INDEX($P$5:$P$7,B464)</f>
        <v>4:00–5:25 م</v>
      </c>
      <c r="D464" s="31">
        <v>1</v>
      </c>
      <c r="E464" s="31" t="s">
        <v>19</v>
      </c>
      <c r="F464" s="32">
        <v>1</v>
      </c>
      <c r="G464" s="31" t="s">
        <v>29</v>
      </c>
      <c r="H464" s="27"/>
      <c r="I464" s="27"/>
      <c r="J464" s="27"/>
      <c r="K464" s="27"/>
      <c r="L464" s="27"/>
      <c r="M464" s="27"/>
      <c r="N464" s="27"/>
      <c r="O464" s="27"/>
      <c r="P464" s="27"/>
    </row>
    <row r="465" spans="1:16">
      <c r="A465" s="30">
        <v>18</v>
      </c>
      <c r="B465" s="31">
        <v>1</v>
      </c>
      <c r="C465" s="31" t="str" cm="1">
        <f t="array" ref="C465">INDEX($P$5:$P$7,B465)</f>
        <v>4:00–5:25 م</v>
      </c>
      <c r="D465" s="31">
        <v>2</v>
      </c>
      <c r="E465" s="31" t="s">
        <v>19</v>
      </c>
      <c r="F465" s="32">
        <v>1</v>
      </c>
      <c r="G465" s="31" t="s">
        <v>30</v>
      </c>
      <c r="H465" s="27"/>
      <c r="I465" s="27"/>
      <c r="J465" s="27"/>
      <c r="K465" s="27"/>
      <c r="L465" s="27"/>
      <c r="M465" s="27"/>
      <c r="N465" s="27"/>
      <c r="O465" s="27"/>
      <c r="P465" s="27"/>
    </row>
    <row r="466" spans="1:16">
      <c r="A466" s="30">
        <v>18</v>
      </c>
      <c r="B466" s="31">
        <v>1</v>
      </c>
      <c r="C466" s="31" t="str" cm="1">
        <f t="array" ref="C466">INDEX($P$5:$P$7,B466)</f>
        <v>4:00–5:25 م</v>
      </c>
      <c r="D466" s="31">
        <v>3</v>
      </c>
      <c r="E466" s="31" t="s">
        <v>19</v>
      </c>
      <c r="F466" s="32">
        <v>1</v>
      </c>
      <c r="G466" s="31" t="s">
        <v>212</v>
      </c>
      <c r="H466" s="27"/>
      <c r="I466" s="27"/>
      <c r="J466" s="27"/>
      <c r="K466" s="27"/>
      <c r="L466" s="27"/>
      <c r="M466" s="27"/>
      <c r="N466" s="27"/>
      <c r="O466" s="27"/>
      <c r="P466" s="27"/>
    </row>
    <row r="467" spans="1:16">
      <c r="A467" s="30">
        <v>18</v>
      </c>
      <c r="B467" s="31">
        <v>1</v>
      </c>
      <c r="C467" s="31" t="str" cm="1">
        <f t="array" ref="C467">INDEX($P$5:$P$7,B467)</f>
        <v>4:00–5:25 م</v>
      </c>
      <c r="D467" s="31">
        <v>4</v>
      </c>
      <c r="E467" s="31" t="s">
        <v>19</v>
      </c>
      <c r="F467" s="32">
        <v>1</v>
      </c>
      <c r="G467" s="31" t="s">
        <v>213</v>
      </c>
      <c r="H467" s="27"/>
      <c r="I467" s="27"/>
      <c r="J467" s="27"/>
      <c r="K467" s="27"/>
      <c r="L467" s="27"/>
      <c r="M467" s="27"/>
      <c r="N467" s="27"/>
      <c r="O467" s="27"/>
      <c r="P467" s="27"/>
    </row>
    <row r="468" spans="1:16">
      <c r="A468" s="30">
        <v>18</v>
      </c>
      <c r="B468" s="31">
        <v>1</v>
      </c>
      <c r="C468" s="31" t="str" cm="1">
        <f t="array" ref="C468">INDEX($P$5:$P$7,B468)</f>
        <v>4:00–5:25 م</v>
      </c>
      <c r="D468" s="31">
        <v>5</v>
      </c>
      <c r="E468" s="31" t="s">
        <v>19</v>
      </c>
      <c r="F468" s="32">
        <v>1</v>
      </c>
      <c r="G468" s="31" t="s">
        <v>165</v>
      </c>
      <c r="H468" s="27"/>
      <c r="I468" s="27"/>
      <c r="J468" s="27"/>
      <c r="K468" s="27"/>
      <c r="L468" s="27"/>
      <c r="M468" s="27"/>
      <c r="N468" s="27"/>
      <c r="O468" s="27"/>
      <c r="P468" s="27"/>
    </row>
    <row r="469" spans="1:16">
      <c r="A469" s="30">
        <v>18</v>
      </c>
      <c r="B469" s="31">
        <v>1</v>
      </c>
      <c r="C469" s="31" t="str" cm="1">
        <f t="array" ref="C469">INDEX($P$5:$P$7,B469)</f>
        <v>4:00–5:25 م</v>
      </c>
      <c r="D469" s="31">
        <v>6</v>
      </c>
      <c r="E469" s="31" t="s">
        <v>19</v>
      </c>
      <c r="F469" s="32">
        <v>1</v>
      </c>
      <c r="G469" s="31" t="s">
        <v>119</v>
      </c>
      <c r="H469" s="27"/>
      <c r="I469" s="27"/>
      <c r="J469" s="27"/>
      <c r="K469" s="27"/>
      <c r="L469" s="27"/>
      <c r="M469" s="27"/>
      <c r="N469" s="27"/>
      <c r="O469" s="27"/>
      <c r="P469" s="27"/>
    </row>
    <row r="470" spans="1:16">
      <c r="A470" s="30">
        <v>18</v>
      </c>
      <c r="B470" s="31">
        <v>1</v>
      </c>
      <c r="C470" s="31" t="str" cm="1">
        <f t="array" ref="C470">INDEX($P$5:$P$7,B470)</f>
        <v>4:00–5:25 م</v>
      </c>
      <c r="D470" s="31">
        <v>7</v>
      </c>
      <c r="E470" s="31" t="s">
        <v>19</v>
      </c>
      <c r="F470" s="32">
        <v>1</v>
      </c>
      <c r="G470" s="31" t="s">
        <v>112</v>
      </c>
      <c r="H470" s="27"/>
      <c r="I470" s="27"/>
      <c r="J470" s="27"/>
      <c r="K470" s="27"/>
      <c r="L470" s="27"/>
      <c r="M470" s="27"/>
      <c r="N470" s="27"/>
      <c r="O470" s="27"/>
      <c r="P470" s="27"/>
    </row>
    <row r="471" spans="1:16">
      <c r="A471" s="30">
        <v>18</v>
      </c>
      <c r="B471" s="31">
        <v>1</v>
      </c>
      <c r="C471" s="31" t="str" cm="1">
        <f t="array" ref="C471">INDEX($P$5:$P$7,B471)</f>
        <v>4:00–5:25 م</v>
      </c>
      <c r="D471" s="31">
        <v>8</v>
      </c>
      <c r="E471" s="31" t="s">
        <v>19</v>
      </c>
      <c r="F471" s="32">
        <v>1</v>
      </c>
      <c r="G471" s="31" t="s">
        <v>110</v>
      </c>
      <c r="H471" s="27"/>
      <c r="I471" s="27"/>
      <c r="J471" s="27"/>
      <c r="K471" s="27"/>
      <c r="L471" s="27"/>
      <c r="M471" s="27"/>
      <c r="N471" s="27"/>
      <c r="O471" s="27"/>
      <c r="P471" s="27"/>
    </row>
    <row r="472" spans="1:16">
      <c r="A472" s="30">
        <v>18</v>
      </c>
      <c r="B472" s="31">
        <v>1</v>
      </c>
      <c r="C472" s="31" t="str" cm="1">
        <f t="array" ref="C472">INDEX($P$5:$P$7,B472)</f>
        <v>4:00–5:25 م</v>
      </c>
      <c r="D472" s="31">
        <v>9</v>
      </c>
      <c r="E472" s="31" t="s">
        <v>19</v>
      </c>
      <c r="F472" s="32">
        <v>1</v>
      </c>
      <c r="G472" s="31" t="s">
        <v>99</v>
      </c>
      <c r="H472" s="27"/>
      <c r="I472" s="27"/>
      <c r="J472" s="27"/>
      <c r="K472" s="27"/>
      <c r="L472" s="27"/>
      <c r="M472" s="27"/>
      <c r="N472" s="27"/>
      <c r="O472" s="27"/>
      <c r="P472" s="27"/>
    </row>
    <row r="473" spans="1:16">
      <c r="A473" s="30">
        <v>18</v>
      </c>
      <c r="B473" s="31">
        <v>2</v>
      </c>
      <c r="C473" s="31" t="str" cm="1">
        <f t="array" ref="C473">INDEX($P$5:$P$7,B473)</f>
        <v>5:35–7:00 م</v>
      </c>
      <c r="D473" s="31">
        <v>1</v>
      </c>
      <c r="E473" s="31" t="s">
        <v>95</v>
      </c>
      <c r="F473" s="32">
        <v>1</v>
      </c>
      <c r="G473" s="31" t="s">
        <v>259</v>
      </c>
      <c r="H473" s="27"/>
      <c r="I473" s="27"/>
      <c r="J473" s="27"/>
      <c r="K473" s="27"/>
      <c r="L473" s="27"/>
      <c r="M473" s="27"/>
      <c r="N473" s="27"/>
      <c r="O473" s="27"/>
      <c r="P473" s="27"/>
    </row>
    <row r="474" spans="1:16">
      <c r="A474" s="30">
        <v>18</v>
      </c>
      <c r="B474" s="31">
        <v>2</v>
      </c>
      <c r="C474" s="31" t="str" cm="1">
        <f t="array" ref="C474">INDEX($P$5:$P$7,B474)</f>
        <v>5:35–7:00 م</v>
      </c>
      <c r="D474" s="31">
        <v>2</v>
      </c>
      <c r="E474" s="31" t="s">
        <v>95</v>
      </c>
      <c r="F474" s="32">
        <v>1</v>
      </c>
      <c r="G474" s="31" t="s">
        <v>282</v>
      </c>
      <c r="H474" s="27"/>
      <c r="I474" s="27"/>
      <c r="J474" s="27"/>
      <c r="K474" s="27"/>
      <c r="L474" s="27"/>
      <c r="M474" s="27"/>
      <c r="N474" s="27"/>
      <c r="O474" s="27"/>
      <c r="P474" s="27"/>
    </row>
    <row r="475" spans="1:16">
      <c r="A475" s="30">
        <v>18</v>
      </c>
      <c r="B475" s="31">
        <v>2</v>
      </c>
      <c r="C475" s="31" t="str" cm="1">
        <f t="array" ref="C475">INDEX($P$5:$P$7,B475)</f>
        <v>5:35–7:00 م</v>
      </c>
      <c r="D475" s="31">
        <v>3</v>
      </c>
      <c r="E475" s="31" t="s">
        <v>95</v>
      </c>
      <c r="F475" s="32">
        <v>1</v>
      </c>
      <c r="G475" s="31" t="s">
        <v>500</v>
      </c>
      <c r="H475" s="27"/>
      <c r="I475" s="27"/>
      <c r="J475" s="27"/>
      <c r="K475" s="27"/>
      <c r="L475" s="27"/>
      <c r="M475" s="27"/>
      <c r="N475" s="27"/>
      <c r="O475" s="27"/>
      <c r="P475" s="27"/>
    </row>
    <row r="476" spans="1:16">
      <c r="A476" s="30">
        <v>18</v>
      </c>
      <c r="B476" s="31">
        <v>2</v>
      </c>
      <c r="C476" s="31" t="str" cm="1">
        <f t="array" ref="C476">INDEX($P$5:$P$7,B476)</f>
        <v>5:35–7:00 م</v>
      </c>
      <c r="D476" s="31">
        <v>4</v>
      </c>
      <c r="E476" s="31" t="s">
        <v>95</v>
      </c>
      <c r="F476" s="32">
        <v>1</v>
      </c>
      <c r="G476" s="31" t="s">
        <v>477</v>
      </c>
      <c r="H476" s="27"/>
      <c r="I476" s="27"/>
      <c r="J476" s="27"/>
      <c r="K476" s="27"/>
      <c r="L476" s="27"/>
      <c r="M476" s="27"/>
      <c r="N476" s="27"/>
      <c r="O476" s="27"/>
      <c r="P476" s="27"/>
    </row>
    <row r="477" spans="1:16">
      <c r="A477" s="30">
        <v>18</v>
      </c>
      <c r="B477" s="31">
        <v>2</v>
      </c>
      <c r="C477" s="31" t="str" cm="1">
        <f t="array" ref="C477">INDEX($P$5:$P$7,B477)</f>
        <v>5:35–7:00 م</v>
      </c>
      <c r="D477" s="31">
        <v>5</v>
      </c>
      <c r="E477" s="31" t="s">
        <v>95</v>
      </c>
      <c r="F477" s="32">
        <v>1</v>
      </c>
      <c r="G477" s="31" t="s">
        <v>478</v>
      </c>
      <c r="H477" s="27"/>
      <c r="I477" s="27"/>
      <c r="J477" s="27"/>
      <c r="K477" s="27"/>
      <c r="L477" s="27"/>
      <c r="M477" s="27"/>
      <c r="N477" s="27"/>
      <c r="O477" s="27"/>
      <c r="P477" s="27"/>
    </row>
    <row r="478" spans="1:16">
      <c r="A478" s="30">
        <v>18</v>
      </c>
      <c r="B478" s="31">
        <v>2</v>
      </c>
      <c r="C478" s="31" t="str" cm="1">
        <f t="array" ref="C478">INDEX($P$5:$P$7,B478)</f>
        <v>5:35–7:00 م</v>
      </c>
      <c r="D478" s="31">
        <v>6</v>
      </c>
      <c r="E478" s="31" t="s">
        <v>95</v>
      </c>
      <c r="F478" s="32">
        <v>1</v>
      </c>
      <c r="G478" s="31" t="s">
        <v>443</v>
      </c>
      <c r="H478" s="27"/>
      <c r="I478" s="27"/>
      <c r="J478" s="27"/>
      <c r="K478" s="27"/>
      <c r="L478" s="27"/>
      <c r="M478" s="27"/>
      <c r="N478" s="27"/>
      <c r="O478" s="27"/>
      <c r="P478" s="27"/>
    </row>
    <row r="479" spans="1:16">
      <c r="A479" s="30">
        <v>18</v>
      </c>
      <c r="B479" s="31">
        <v>2</v>
      </c>
      <c r="C479" s="31" t="str" cm="1">
        <f t="array" ref="C479">INDEX($P$5:$P$7,B479)</f>
        <v>5:35–7:00 م</v>
      </c>
      <c r="D479" s="31">
        <v>7</v>
      </c>
      <c r="E479" s="31" t="s">
        <v>95</v>
      </c>
      <c r="F479" s="32">
        <v>1</v>
      </c>
      <c r="G479" s="31" t="s">
        <v>421</v>
      </c>
      <c r="H479" s="27"/>
      <c r="I479" s="27"/>
      <c r="J479" s="27"/>
      <c r="K479" s="27"/>
      <c r="L479" s="27"/>
      <c r="M479" s="27"/>
      <c r="N479" s="27"/>
      <c r="O479" s="27"/>
      <c r="P479" s="27"/>
    </row>
    <row r="480" spans="1:16">
      <c r="A480" s="30">
        <v>18</v>
      </c>
      <c r="B480" s="31">
        <v>2</v>
      </c>
      <c r="C480" s="31" t="str" cm="1">
        <f t="array" ref="C480">INDEX($P$5:$P$7,B480)</f>
        <v>5:35–7:00 م</v>
      </c>
      <c r="D480" s="31">
        <v>8</v>
      </c>
      <c r="E480" s="31" t="s">
        <v>95</v>
      </c>
      <c r="F480" s="32">
        <v>1</v>
      </c>
      <c r="G480" s="31" t="s">
        <v>371</v>
      </c>
      <c r="H480" s="27"/>
      <c r="I480" s="27"/>
      <c r="J480" s="27"/>
      <c r="K480" s="27"/>
      <c r="L480" s="27"/>
      <c r="M480" s="27"/>
      <c r="N480" s="27"/>
      <c r="O480" s="27"/>
      <c r="P480" s="27"/>
    </row>
    <row r="481" spans="1:16">
      <c r="A481" s="30">
        <v>18</v>
      </c>
      <c r="B481" s="31">
        <v>2</v>
      </c>
      <c r="C481" s="31" t="str" cm="1">
        <f t="array" ref="C481">INDEX($P$5:$P$7,B481)</f>
        <v>5:35–7:00 م</v>
      </c>
      <c r="D481" s="31">
        <v>9</v>
      </c>
      <c r="E481" s="31" t="s">
        <v>95</v>
      </c>
      <c r="F481" s="32">
        <v>1</v>
      </c>
      <c r="G481" s="31" t="s">
        <v>361</v>
      </c>
      <c r="H481" s="27"/>
      <c r="I481" s="27"/>
      <c r="J481" s="27"/>
      <c r="K481" s="27"/>
      <c r="L481" s="27"/>
      <c r="M481" s="27"/>
      <c r="N481" s="27"/>
      <c r="O481" s="27"/>
      <c r="P481" s="27"/>
    </row>
    <row r="482" spans="1:16">
      <c r="A482" s="30">
        <v>18</v>
      </c>
      <c r="B482" s="31">
        <v>3</v>
      </c>
      <c r="C482" s="31" t="str" cm="1">
        <f t="array" ref="C482">INDEX($P$5:$P$7,B482)</f>
        <v>7:10–8:35 م</v>
      </c>
      <c r="D482" s="31">
        <v>1</v>
      </c>
      <c r="E482" s="31" t="s">
        <v>174</v>
      </c>
      <c r="F482" s="32">
        <v>1</v>
      </c>
      <c r="G482" s="31" t="s">
        <v>543</v>
      </c>
      <c r="H482" s="27"/>
      <c r="I482" s="27"/>
      <c r="J482" s="27"/>
      <c r="K482" s="27"/>
      <c r="L482" s="27"/>
      <c r="M482" s="27"/>
      <c r="N482" s="27"/>
      <c r="O482" s="27"/>
      <c r="P482" s="27"/>
    </row>
    <row r="483" spans="1:16">
      <c r="A483" s="30">
        <v>18</v>
      </c>
      <c r="B483" s="31">
        <v>3</v>
      </c>
      <c r="C483" s="31" t="str" cm="1">
        <f t="array" ref="C483">INDEX($P$5:$P$7,B483)</f>
        <v>7:10–8:35 م</v>
      </c>
      <c r="D483" s="31">
        <v>2</v>
      </c>
      <c r="E483" s="31" t="s">
        <v>174</v>
      </c>
      <c r="F483" s="32">
        <v>1</v>
      </c>
      <c r="G483" s="31" t="s">
        <v>564</v>
      </c>
      <c r="H483" s="27"/>
      <c r="I483" s="27"/>
      <c r="J483" s="27"/>
      <c r="K483" s="27"/>
      <c r="L483" s="27"/>
      <c r="M483" s="27"/>
      <c r="N483" s="27"/>
      <c r="O483" s="27"/>
      <c r="P483" s="27"/>
    </row>
    <row r="484" spans="1:16">
      <c r="A484" s="30">
        <v>18</v>
      </c>
      <c r="B484" s="31">
        <v>3</v>
      </c>
      <c r="C484" s="31" t="str" cm="1">
        <f t="array" ref="C484">INDEX($P$5:$P$7,B484)</f>
        <v>7:10–8:35 م</v>
      </c>
      <c r="D484" s="31">
        <v>3</v>
      </c>
      <c r="E484" s="31" t="s">
        <v>174</v>
      </c>
      <c r="F484" s="32">
        <v>1</v>
      </c>
      <c r="G484" s="31" t="s">
        <v>833</v>
      </c>
      <c r="H484" s="27"/>
      <c r="I484" s="27"/>
      <c r="J484" s="27"/>
      <c r="K484" s="27"/>
      <c r="L484" s="27"/>
      <c r="M484" s="27"/>
      <c r="N484" s="27"/>
      <c r="O484" s="27"/>
      <c r="P484" s="27"/>
    </row>
    <row r="485" spans="1:16">
      <c r="A485" s="30">
        <v>18</v>
      </c>
      <c r="B485" s="31">
        <v>3</v>
      </c>
      <c r="C485" s="31" t="str" cm="1">
        <f t="array" ref="C485">INDEX($P$5:$P$7,B485)</f>
        <v>7:10–8:35 م</v>
      </c>
      <c r="D485" s="31">
        <v>4</v>
      </c>
      <c r="E485" s="31" t="s">
        <v>174</v>
      </c>
      <c r="F485" s="32">
        <v>1</v>
      </c>
      <c r="G485" s="31" t="s">
        <v>813</v>
      </c>
      <c r="H485" s="27"/>
      <c r="I485" s="27"/>
      <c r="J485" s="27"/>
      <c r="K485" s="27"/>
      <c r="L485" s="27"/>
      <c r="M485" s="27"/>
      <c r="N485" s="27"/>
      <c r="O485" s="27"/>
      <c r="P485" s="27"/>
    </row>
    <row r="486" spans="1:16">
      <c r="A486" s="30">
        <v>18</v>
      </c>
      <c r="B486" s="31">
        <v>3</v>
      </c>
      <c r="C486" s="31" t="str" cm="1">
        <f t="array" ref="C486">INDEX($P$5:$P$7,B486)</f>
        <v>7:10–8:35 م</v>
      </c>
      <c r="D486" s="31">
        <v>5</v>
      </c>
      <c r="E486" s="31" t="s">
        <v>174</v>
      </c>
      <c r="F486" s="32">
        <v>1</v>
      </c>
      <c r="G486" s="31" t="s">
        <v>790</v>
      </c>
      <c r="H486" s="27"/>
      <c r="I486" s="27"/>
      <c r="J486" s="27"/>
      <c r="K486" s="27"/>
      <c r="L486" s="27"/>
      <c r="M486" s="27"/>
      <c r="N486" s="27"/>
      <c r="O486" s="27"/>
      <c r="P486" s="27"/>
    </row>
    <row r="487" spans="1:16">
      <c r="A487" s="30">
        <v>18</v>
      </c>
      <c r="B487" s="31">
        <v>3</v>
      </c>
      <c r="C487" s="31" t="str" cm="1">
        <f t="array" ref="C487">INDEX($P$5:$P$7,B487)</f>
        <v>7:10–8:35 م</v>
      </c>
      <c r="D487" s="31">
        <v>6</v>
      </c>
      <c r="E487" s="31" t="s">
        <v>174</v>
      </c>
      <c r="F487" s="32">
        <v>1</v>
      </c>
      <c r="G487" s="31" t="s">
        <v>791</v>
      </c>
      <c r="H487" s="27"/>
      <c r="I487" s="27"/>
      <c r="J487" s="27"/>
      <c r="K487" s="27"/>
      <c r="L487" s="27"/>
      <c r="M487" s="27"/>
      <c r="N487" s="27"/>
      <c r="O487" s="27"/>
      <c r="P487" s="27"/>
    </row>
    <row r="488" spans="1:16">
      <c r="A488" s="30">
        <v>18</v>
      </c>
      <c r="B488" s="31">
        <v>3</v>
      </c>
      <c r="C488" s="31" t="str" cm="1">
        <f t="array" ref="C488">INDEX($P$5:$P$7,B488)</f>
        <v>7:10–8:35 م</v>
      </c>
      <c r="D488" s="31">
        <v>7</v>
      </c>
      <c r="E488" s="31" t="s">
        <v>174</v>
      </c>
      <c r="F488" s="32">
        <v>1</v>
      </c>
      <c r="G488" s="31" t="s">
        <v>756</v>
      </c>
      <c r="H488" s="27"/>
      <c r="I488" s="27"/>
      <c r="J488" s="27"/>
      <c r="K488" s="27"/>
      <c r="L488" s="27"/>
      <c r="M488" s="27"/>
      <c r="N488" s="27"/>
      <c r="O488" s="27"/>
      <c r="P488" s="27"/>
    </row>
    <row r="489" spans="1:16">
      <c r="A489" s="30">
        <v>18</v>
      </c>
      <c r="B489" s="31">
        <v>3</v>
      </c>
      <c r="C489" s="31" t="str" cm="1">
        <f t="array" ref="C489">INDEX($P$5:$P$7,B489)</f>
        <v>7:10–8:35 م</v>
      </c>
      <c r="D489" s="31">
        <v>8</v>
      </c>
      <c r="E489" s="31" t="s">
        <v>174</v>
      </c>
      <c r="F489" s="32">
        <v>1</v>
      </c>
      <c r="G489" s="31" t="s">
        <v>737</v>
      </c>
      <c r="H489" s="27"/>
      <c r="I489" s="27"/>
      <c r="J489" s="27"/>
      <c r="K489" s="27"/>
      <c r="L489" s="27"/>
      <c r="M489" s="27"/>
      <c r="N489" s="27"/>
      <c r="O489" s="27"/>
      <c r="P489" s="27"/>
    </row>
    <row r="490" spans="1:16">
      <c r="A490" s="30">
        <v>18</v>
      </c>
      <c r="B490" s="31">
        <v>3</v>
      </c>
      <c r="C490" s="31" t="str" cm="1">
        <f t="array" ref="C490">INDEX($P$5:$P$7,B490)</f>
        <v>7:10–8:35 م</v>
      </c>
      <c r="D490" s="31">
        <v>9</v>
      </c>
      <c r="E490" s="31" t="s">
        <v>174</v>
      </c>
      <c r="F490" s="32">
        <v>1</v>
      </c>
      <c r="G490" s="31" t="s">
        <v>716</v>
      </c>
      <c r="H490" s="27"/>
      <c r="I490" s="27"/>
      <c r="J490" s="27"/>
      <c r="K490" s="27"/>
      <c r="L490" s="27"/>
      <c r="M490" s="27"/>
      <c r="N490" s="27"/>
      <c r="O490" s="27"/>
      <c r="P490" s="27"/>
    </row>
    <row r="491" spans="1:16">
      <c r="A491" s="30">
        <v>19</v>
      </c>
      <c r="B491" s="31">
        <v>1</v>
      </c>
      <c r="C491" s="31" t="str" cm="1">
        <f t="array" ref="C491">INDEX($P$5:$P$7,B491)</f>
        <v>4:00–5:25 م</v>
      </c>
      <c r="D491" s="31">
        <v>1</v>
      </c>
      <c r="E491" s="31" t="s">
        <v>19</v>
      </c>
      <c r="F491" s="32">
        <v>1</v>
      </c>
      <c r="G491" s="31" t="s">
        <v>32</v>
      </c>
      <c r="H491" s="27"/>
      <c r="I491" s="27"/>
      <c r="J491" s="27"/>
      <c r="K491" s="27"/>
      <c r="L491" s="27"/>
      <c r="M491" s="27"/>
      <c r="N491" s="27"/>
      <c r="O491" s="27"/>
      <c r="P491" s="27"/>
    </row>
    <row r="492" spans="1:16">
      <c r="A492" s="30">
        <v>19</v>
      </c>
      <c r="B492" s="31">
        <v>1</v>
      </c>
      <c r="C492" s="31" t="str" cm="1">
        <f t="array" ref="C492">INDEX($P$5:$P$7,B492)</f>
        <v>4:00–5:25 م</v>
      </c>
      <c r="D492" s="31">
        <v>2</v>
      </c>
      <c r="E492" s="31" t="s">
        <v>19</v>
      </c>
      <c r="F492" s="32">
        <v>1</v>
      </c>
      <c r="G492" s="31" t="s">
        <v>214</v>
      </c>
      <c r="H492" s="27"/>
      <c r="I492" s="27"/>
      <c r="J492" s="27"/>
      <c r="K492" s="27"/>
      <c r="L492" s="27"/>
      <c r="M492" s="27"/>
      <c r="N492" s="27"/>
      <c r="O492" s="27"/>
      <c r="P492" s="27"/>
    </row>
    <row r="493" spans="1:16">
      <c r="A493" s="30">
        <v>19</v>
      </c>
      <c r="B493" s="31">
        <v>1</v>
      </c>
      <c r="C493" s="31" t="str" cm="1">
        <f t="array" ref="C493">INDEX($P$5:$P$7,B493)</f>
        <v>4:00–5:25 م</v>
      </c>
      <c r="D493" s="31">
        <v>3</v>
      </c>
      <c r="E493" s="31" t="s">
        <v>19</v>
      </c>
      <c r="F493" s="32">
        <v>1</v>
      </c>
      <c r="G493" s="31" t="s">
        <v>215</v>
      </c>
      <c r="H493" s="27"/>
      <c r="I493" s="27"/>
      <c r="J493" s="27"/>
      <c r="K493" s="27"/>
      <c r="L493" s="27"/>
      <c r="M493" s="27"/>
      <c r="N493" s="27"/>
      <c r="O493" s="27"/>
      <c r="P493" s="27"/>
    </row>
    <row r="494" spans="1:16">
      <c r="A494" s="30">
        <v>19</v>
      </c>
      <c r="B494" s="31">
        <v>1</v>
      </c>
      <c r="C494" s="31" t="str" cm="1">
        <f t="array" ref="C494">INDEX($P$5:$P$7,B494)</f>
        <v>4:00–5:25 م</v>
      </c>
      <c r="D494" s="31">
        <v>4</v>
      </c>
      <c r="E494" s="31" t="s">
        <v>19</v>
      </c>
      <c r="F494" s="32">
        <v>1</v>
      </c>
      <c r="G494" s="31" t="s">
        <v>166</v>
      </c>
      <c r="H494" s="27"/>
      <c r="I494" s="27"/>
      <c r="J494" s="27"/>
      <c r="K494" s="27"/>
      <c r="L494" s="27"/>
      <c r="M494" s="27"/>
      <c r="N494" s="27"/>
      <c r="O494" s="27"/>
      <c r="P494" s="27"/>
    </row>
    <row r="495" spans="1:16">
      <c r="A495" s="30">
        <v>19</v>
      </c>
      <c r="B495" s="31">
        <v>1</v>
      </c>
      <c r="C495" s="31" t="str" cm="1">
        <f t="array" ref="C495">INDEX($P$5:$P$7,B495)</f>
        <v>4:00–5:25 م</v>
      </c>
      <c r="D495" s="31">
        <v>5</v>
      </c>
      <c r="E495" s="31" t="s">
        <v>19</v>
      </c>
      <c r="F495" s="32">
        <v>1</v>
      </c>
      <c r="G495" s="31" t="s">
        <v>167</v>
      </c>
      <c r="H495" s="27"/>
      <c r="I495" s="27"/>
      <c r="J495" s="27"/>
      <c r="K495" s="27"/>
      <c r="L495" s="27"/>
      <c r="M495" s="27"/>
      <c r="N495" s="27"/>
      <c r="O495" s="27"/>
      <c r="P495" s="27"/>
    </row>
    <row r="496" spans="1:16">
      <c r="A496" s="30">
        <v>19</v>
      </c>
      <c r="B496" s="31">
        <v>1</v>
      </c>
      <c r="C496" s="31" t="str" cm="1">
        <f t="array" ref="C496">INDEX($P$5:$P$7,B496)</f>
        <v>4:00–5:25 م</v>
      </c>
      <c r="D496" s="31">
        <v>6</v>
      </c>
      <c r="E496" s="31" t="s">
        <v>19</v>
      </c>
      <c r="F496" s="32">
        <v>1</v>
      </c>
      <c r="G496" s="31" t="s">
        <v>168</v>
      </c>
      <c r="H496" s="27"/>
      <c r="I496" s="27"/>
      <c r="J496" s="27"/>
      <c r="K496" s="27"/>
      <c r="L496" s="27"/>
      <c r="M496" s="27"/>
      <c r="N496" s="27"/>
      <c r="O496" s="27"/>
      <c r="P496" s="27"/>
    </row>
    <row r="497" spans="1:16">
      <c r="A497" s="30">
        <v>19</v>
      </c>
      <c r="B497" s="31">
        <v>1</v>
      </c>
      <c r="C497" s="31" t="str" cm="1">
        <f t="array" ref="C497">INDEX($P$5:$P$7,B497)</f>
        <v>4:00–5:25 م</v>
      </c>
      <c r="D497" s="31">
        <v>7</v>
      </c>
      <c r="E497" s="31" t="s">
        <v>19</v>
      </c>
      <c r="F497" s="32">
        <v>1</v>
      </c>
      <c r="G497" s="31" t="s">
        <v>105</v>
      </c>
      <c r="H497" s="27"/>
      <c r="I497" s="27"/>
      <c r="J497" s="27"/>
      <c r="K497" s="27"/>
      <c r="L497" s="27"/>
      <c r="M497" s="27"/>
      <c r="N497" s="27"/>
      <c r="O497" s="27"/>
      <c r="P497" s="27"/>
    </row>
    <row r="498" spans="1:16">
      <c r="A498" s="30">
        <v>19</v>
      </c>
      <c r="B498" s="31">
        <v>1</v>
      </c>
      <c r="C498" s="31" t="str" cm="1">
        <f t="array" ref="C498">INDEX($P$5:$P$7,B498)</f>
        <v>4:00–5:25 م</v>
      </c>
      <c r="D498" s="31">
        <v>8</v>
      </c>
      <c r="E498" s="31" t="s">
        <v>19</v>
      </c>
      <c r="F498" s="32">
        <v>1</v>
      </c>
      <c r="G498" s="31" t="s">
        <v>100</v>
      </c>
      <c r="H498" s="27"/>
      <c r="I498" s="27"/>
      <c r="J498" s="27"/>
      <c r="K498" s="27"/>
      <c r="L498" s="27"/>
      <c r="M498" s="27"/>
      <c r="N498" s="27"/>
      <c r="O498" s="27"/>
      <c r="P498" s="27"/>
    </row>
    <row r="499" spans="1:16">
      <c r="A499" s="30">
        <v>19</v>
      </c>
      <c r="B499" s="31">
        <v>1</v>
      </c>
      <c r="C499" s="31" t="str" cm="1">
        <f t="array" ref="C499">INDEX($P$5:$P$7,B499)</f>
        <v>4:00–5:25 م</v>
      </c>
      <c r="D499" s="31">
        <v>9</v>
      </c>
      <c r="E499" s="31" t="s">
        <v>19</v>
      </c>
      <c r="F499" s="32">
        <v>1</v>
      </c>
      <c r="G499" s="31" t="s">
        <v>89</v>
      </c>
      <c r="H499" s="27"/>
      <c r="I499" s="27"/>
      <c r="J499" s="27"/>
      <c r="K499" s="27"/>
      <c r="L499" s="27"/>
      <c r="M499" s="27"/>
      <c r="N499" s="27"/>
      <c r="O499" s="27"/>
      <c r="P499" s="27"/>
    </row>
    <row r="500" spans="1:16">
      <c r="A500" s="30">
        <v>19</v>
      </c>
      <c r="B500" s="31">
        <v>2</v>
      </c>
      <c r="C500" s="31" t="str" cm="1">
        <f t="array" ref="C500">INDEX($P$5:$P$7,B500)</f>
        <v>5:35–7:00 م</v>
      </c>
      <c r="D500" s="31">
        <v>1</v>
      </c>
      <c r="E500" s="31" t="s">
        <v>95</v>
      </c>
      <c r="F500" s="32">
        <v>1</v>
      </c>
      <c r="G500" s="31" t="s">
        <v>248</v>
      </c>
      <c r="H500" s="27"/>
      <c r="I500" s="27"/>
      <c r="J500" s="27"/>
      <c r="K500" s="27"/>
      <c r="L500" s="27"/>
      <c r="M500" s="27"/>
      <c r="N500" s="27"/>
      <c r="O500" s="27"/>
      <c r="P500" s="27"/>
    </row>
    <row r="501" spans="1:16">
      <c r="A501" s="30">
        <v>19</v>
      </c>
      <c r="B501" s="31">
        <v>2</v>
      </c>
      <c r="C501" s="31" t="str" cm="1">
        <f t="array" ref="C501">INDEX($P$5:$P$7,B501)</f>
        <v>5:35–7:00 م</v>
      </c>
      <c r="D501" s="31">
        <v>2</v>
      </c>
      <c r="E501" s="31" t="s">
        <v>95</v>
      </c>
      <c r="F501" s="32">
        <v>1</v>
      </c>
      <c r="G501" s="31" t="s">
        <v>501</v>
      </c>
      <c r="H501" s="27"/>
      <c r="I501" s="27"/>
      <c r="J501" s="27"/>
      <c r="K501" s="27"/>
      <c r="L501" s="27"/>
      <c r="M501" s="27"/>
      <c r="N501" s="27"/>
      <c r="O501" s="27"/>
      <c r="P501" s="27"/>
    </row>
    <row r="502" spans="1:16">
      <c r="A502" s="30">
        <v>19</v>
      </c>
      <c r="B502" s="31">
        <v>2</v>
      </c>
      <c r="C502" s="31" t="str" cm="1">
        <f t="array" ref="C502">INDEX($P$5:$P$7,B502)</f>
        <v>5:35–7:00 م</v>
      </c>
      <c r="D502" s="31">
        <v>3</v>
      </c>
      <c r="E502" s="31" t="s">
        <v>95</v>
      </c>
      <c r="F502" s="32">
        <v>1</v>
      </c>
      <c r="G502" s="31" t="s">
        <v>479</v>
      </c>
      <c r="H502" s="27"/>
      <c r="I502" s="27"/>
      <c r="J502" s="27"/>
      <c r="K502" s="27"/>
      <c r="L502" s="27"/>
      <c r="M502" s="27"/>
      <c r="N502" s="27"/>
      <c r="O502" s="27"/>
      <c r="P502" s="27"/>
    </row>
    <row r="503" spans="1:16">
      <c r="A503" s="30">
        <v>19</v>
      </c>
      <c r="B503" s="31">
        <v>2</v>
      </c>
      <c r="C503" s="31" t="str" cm="1">
        <f t="array" ref="C503">INDEX($P$5:$P$7,B503)</f>
        <v>5:35–7:00 م</v>
      </c>
      <c r="D503" s="31">
        <v>4</v>
      </c>
      <c r="E503" s="31" t="s">
        <v>95</v>
      </c>
      <c r="F503" s="32">
        <v>1</v>
      </c>
      <c r="G503" s="31" t="s">
        <v>480</v>
      </c>
      <c r="H503" s="27"/>
      <c r="I503" s="27"/>
      <c r="J503" s="27"/>
      <c r="K503" s="27"/>
      <c r="L503" s="27"/>
      <c r="M503" s="27"/>
      <c r="N503" s="27"/>
      <c r="O503" s="27"/>
      <c r="P503" s="27"/>
    </row>
    <row r="504" spans="1:16">
      <c r="A504" s="30">
        <v>19</v>
      </c>
      <c r="B504" s="31">
        <v>2</v>
      </c>
      <c r="C504" s="31" t="str" cm="1">
        <f t="array" ref="C504">INDEX($P$5:$P$7,B504)</f>
        <v>5:35–7:00 م</v>
      </c>
      <c r="D504" s="31">
        <v>5</v>
      </c>
      <c r="E504" s="31" t="s">
        <v>95</v>
      </c>
      <c r="F504" s="32">
        <v>1</v>
      </c>
      <c r="G504" s="31" t="s">
        <v>444</v>
      </c>
      <c r="H504" s="27"/>
      <c r="I504" s="27"/>
      <c r="J504" s="27"/>
      <c r="K504" s="27"/>
      <c r="L504" s="27"/>
      <c r="M504" s="27"/>
      <c r="N504" s="27"/>
      <c r="O504" s="27"/>
      <c r="P504" s="27"/>
    </row>
    <row r="505" spans="1:16">
      <c r="A505" s="30">
        <v>19</v>
      </c>
      <c r="B505" s="31">
        <v>2</v>
      </c>
      <c r="C505" s="31" t="str" cm="1">
        <f t="array" ref="C505">INDEX($P$5:$P$7,B505)</f>
        <v>5:35–7:00 م</v>
      </c>
      <c r="D505" s="31">
        <v>6</v>
      </c>
      <c r="E505" s="31" t="s">
        <v>95</v>
      </c>
      <c r="F505" s="32">
        <v>1</v>
      </c>
      <c r="G505" s="31" t="s">
        <v>422</v>
      </c>
      <c r="H505" s="27"/>
      <c r="I505" s="27"/>
      <c r="J505" s="27"/>
      <c r="K505" s="27"/>
      <c r="L505" s="27"/>
      <c r="M505" s="27"/>
      <c r="N505" s="27"/>
      <c r="O505" s="27"/>
      <c r="P505" s="27"/>
    </row>
    <row r="506" spans="1:16">
      <c r="A506" s="30">
        <v>19</v>
      </c>
      <c r="B506" s="31">
        <v>2</v>
      </c>
      <c r="C506" s="31" t="str" cm="1">
        <f t="array" ref="C506">INDEX($P$5:$P$7,B506)</f>
        <v>5:35–7:00 م</v>
      </c>
      <c r="D506" s="31">
        <v>7</v>
      </c>
      <c r="E506" s="31" t="s">
        <v>95</v>
      </c>
      <c r="F506" s="32">
        <v>1</v>
      </c>
      <c r="G506" s="31" t="s">
        <v>372</v>
      </c>
      <c r="H506" s="27"/>
      <c r="I506" s="27"/>
      <c r="J506" s="27"/>
      <c r="K506" s="27"/>
      <c r="L506" s="27"/>
      <c r="M506" s="27"/>
      <c r="N506" s="27"/>
      <c r="O506" s="27"/>
      <c r="P506" s="27"/>
    </row>
    <row r="507" spans="1:16">
      <c r="A507" s="30">
        <v>19</v>
      </c>
      <c r="B507" s="31">
        <v>2</v>
      </c>
      <c r="C507" s="31" t="str" cm="1">
        <f t="array" ref="C507">INDEX($P$5:$P$7,B507)</f>
        <v>5:35–7:00 م</v>
      </c>
      <c r="D507" s="31">
        <v>8</v>
      </c>
      <c r="E507" s="31" t="s">
        <v>95</v>
      </c>
      <c r="F507" s="32">
        <v>1</v>
      </c>
      <c r="G507" s="31" t="s">
        <v>362</v>
      </c>
      <c r="H507" s="27"/>
      <c r="I507" s="27"/>
      <c r="J507" s="27"/>
      <c r="K507" s="27"/>
      <c r="L507" s="27"/>
      <c r="M507" s="27"/>
      <c r="N507" s="27"/>
      <c r="O507" s="27"/>
      <c r="P507" s="27"/>
    </row>
    <row r="508" spans="1:16">
      <c r="A508" s="30">
        <v>19</v>
      </c>
      <c r="B508" s="31">
        <v>2</v>
      </c>
      <c r="C508" s="31" t="str" cm="1">
        <f t="array" ref="C508">INDEX($P$5:$P$7,B508)</f>
        <v>5:35–7:00 م</v>
      </c>
      <c r="D508" s="31">
        <v>9</v>
      </c>
      <c r="E508" s="31" t="s">
        <v>95</v>
      </c>
      <c r="F508" s="32">
        <v>1</v>
      </c>
      <c r="G508" s="31" t="s">
        <v>354</v>
      </c>
      <c r="H508" s="27"/>
      <c r="I508" s="27"/>
      <c r="J508" s="27"/>
      <c r="K508" s="27"/>
      <c r="L508" s="27"/>
      <c r="M508" s="27"/>
      <c r="N508" s="27"/>
      <c r="O508" s="27"/>
      <c r="P508" s="27"/>
    </row>
    <row r="509" spans="1:16">
      <c r="A509" s="30">
        <v>19</v>
      </c>
      <c r="B509" s="31">
        <v>3</v>
      </c>
      <c r="C509" s="31" t="str" cm="1">
        <f t="array" ref="C509">INDEX($P$5:$P$7,B509)</f>
        <v>7:10–8:35 م</v>
      </c>
      <c r="D509" s="31">
        <v>1</v>
      </c>
      <c r="E509" s="31" t="s">
        <v>174</v>
      </c>
      <c r="F509" s="32">
        <v>1</v>
      </c>
      <c r="G509" s="31" t="s">
        <v>532</v>
      </c>
      <c r="H509" s="27"/>
      <c r="I509" s="27"/>
      <c r="J509" s="27"/>
      <c r="K509" s="27"/>
      <c r="L509" s="27"/>
      <c r="M509" s="27"/>
      <c r="N509" s="27"/>
      <c r="O509" s="27"/>
      <c r="P509" s="27"/>
    </row>
    <row r="510" spans="1:16">
      <c r="A510" s="30">
        <v>19</v>
      </c>
      <c r="B510" s="31">
        <v>3</v>
      </c>
      <c r="C510" s="31" t="str" cm="1">
        <f t="array" ref="C510">INDEX($P$5:$P$7,B510)</f>
        <v>7:10–8:35 م</v>
      </c>
      <c r="D510" s="31">
        <v>2</v>
      </c>
      <c r="E510" s="31" t="s">
        <v>174</v>
      </c>
      <c r="F510" s="32">
        <v>1</v>
      </c>
      <c r="G510" s="31" t="s">
        <v>834</v>
      </c>
      <c r="H510" s="27"/>
      <c r="I510" s="27"/>
      <c r="J510" s="27"/>
      <c r="K510" s="27"/>
      <c r="L510" s="27"/>
      <c r="M510" s="27"/>
      <c r="N510" s="27"/>
      <c r="O510" s="27"/>
      <c r="P510" s="27"/>
    </row>
    <row r="511" spans="1:16">
      <c r="A511" s="30">
        <v>19</v>
      </c>
      <c r="B511" s="31">
        <v>3</v>
      </c>
      <c r="C511" s="31" t="str" cm="1">
        <f t="array" ref="C511">INDEX($P$5:$P$7,B511)</f>
        <v>7:10–8:35 م</v>
      </c>
      <c r="D511" s="31">
        <v>3</v>
      </c>
      <c r="E511" s="31" t="s">
        <v>174</v>
      </c>
      <c r="F511" s="32">
        <v>1</v>
      </c>
      <c r="G511" s="31" t="s">
        <v>814</v>
      </c>
      <c r="H511" s="27"/>
      <c r="I511" s="27"/>
      <c r="J511" s="27"/>
      <c r="K511" s="27"/>
      <c r="L511" s="27"/>
      <c r="M511" s="27"/>
      <c r="N511" s="27"/>
      <c r="O511" s="27"/>
      <c r="P511" s="27"/>
    </row>
    <row r="512" spans="1:16">
      <c r="A512" s="30">
        <v>19</v>
      </c>
      <c r="B512" s="31">
        <v>3</v>
      </c>
      <c r="C512" s="31" t="str" cm="1">
        <f t="array" ref="C512">INDEX($P$5:$P$7,B512)</f>
        <v>7:10–8:35 م</v>
      </c>
      <c r="D512" s="31">
        <v>4</v>
      </c>
      <c r="E512" s="31" t="s">
        <v>174</v>
      </c>
      <c r="F512" s="32">
        <v>1</v>
      </c>
      <c r="G512" s="31" t="s">
        <v>792</v>
      </c>
      <c r="H512" s="27"/>
      <c r="I512" s="27"/>
      <c r="J512" s="27"/>
      <c r="K512" s="27"/>
      <c r="L512" s="27"/>
      <c r="M512" s="27"/>
      <c r="N512" s="27"/>
      <c r="O512" s="27"/>
      <c r="P512" s="27"/>
    </row>
    <row r="513" spans="1:16">
      <c r="A513" s="30">
        <v>19</v>
      </c>
      <c r="B513" s="31">
        <v>3</v>
      </c>
      <c r="C513" s="31" t="str" cm="1">
        <f t="array" ref="C513">INDEX($P$5:$P$7,B513)</f>
        <v>7:10–8:35 م</v>
      </c>
      <c r="D513" s="31">
        <v>5</v>
      </c>
      <c r="E513" s="31" t="s">
        <v>174</v>
      </c>
      <c r="F513" s="32">
        <v>1</v>
      </c>
      <c r="G513" s="31" t="s">
        <v>793</v>
      </c>
      <c r="H513" s="27"/>
      <c r="I513" s="27"/>
      <c r="J513" s="27"/>
      <c r="K513" s="27"/>
      <c r="L513" s="27"/>
      <c r="M513" s="27"/>
      <c r="N513" s="27"/>
      <c r="O513" s="27"/>
      <c r="P513" s="27"/>
    </row>
    <row r="514" spans="1:16">
      <c r="A514" s="30">
        <v>19</v>
      </c>
      <c r="B514" s="31">
        <v>3</v>
      </c>
      <c r="C514" s="31" t="str" cm="1">
        <f t="array" ref="C514">INDEX($P$5:$P$7,B514)</f>
        <v>7:10–8:35 م</v>
      </c>
      <c r="D514" s="31">
        <v>6</v>
      </c>
      <c r="E514" s="31" t="s">
        <v>174</v>
      </c>
      <c r="F514" s="32">
        <v>1</v>
      </c>
      <c r="G514" s="31" t="s">
        <v>757</v>
      </c>
      <c r="H514" s="27"/>
      <c r="I514" s="27"/>
      <c r="J514" s="27"/>
      <c r="K514" s="27"/>
      <c r="L514" s="27"/>
      <c r="M514" s="27"/>
      <c r="N514" s="27"/>
      <c r="O514" s="27"/>
      <c r="P514" s="27"/>
    </row>
    <row r="515" spans="1:16">
      <c r="A515" s="30">
        <v>19</v>
      </c>
      <c r="B515" s="31">
        <v>3</v>
      </c>
      <c r="C515" s="31" t="str" cm="1">
        <f t="array" ref="C515">INDEX($P$5:$P$7,B515)</f>
        <v>7:10–8:35 م</v>
      </c>
      <c r="D515" s="31">
        <v>7</v>
      </c>
      <c r="E515" s="31" t="s">
        <v>174</v>
      </c>
      <c r="F515" s="32">
        <v>1</v>
      </c>
      <c r="G515" s="31" t="s">
        <v>738</v>
      </c>
      <c r="H515" s="27"/>
      <c r="I515" s="27"/>
      <c r="J515" s="27"/>
      <c r="K515" s="27"/>
      <c r="L515" s="27"/>
      <c r="M515" s="27"/>
      <c r="N515" s="27"/>
      <c r="O515" s="27"/>
      <c r="P515" s="27"/>
    </row>
    <row r="516" spans="1:16">
      <c r="A516" s="30">
        <v>19</v>
      </c>
      <c r="B516" s="31">
        <v>3</v>
      </c>
      <c r="C516" s="31" t="str" cm="1">
        <f t="array" ref="C516">INDEX($P$5:$P$7,B516)</f>
        <v>7:10–8:35 م</v>
      </c>
      <c r="D516" s="31">
        <v>8</v>
      </c>
      <c r="E516" s="31" t="s">
        <v>174</v>
      </c>
      <c r="F516" s="32">
        <v>1</v>
      </c>
      <c r="G516" s="31" t="s">
        <v>718</v>
      </c>
      <c r="H516" s="27"/>
      <c r="I516" s="27"/>
      <c r="J516" s="27"/>
      <c r="K516" s="27"/>
      <c r="L516" s="27"/>
      <c r="M516" s="27"/>
      <c r="N516" s="27"/>
      <c r="O516" s="27"/>
      <c r="P516" s="27"/>
    </row>
    <row r="517" spans="1:16">
      <c r="A517" s="30">
        <v>19</v>
      </c>
      <c r="B517" s="31">
        <v>3</v>
      </c>
      <c r="C517" s="31" t="str" cm="1">
        <f t="array" ref="C517">INDEX($P$5:$P$7,B517)</f>
        <v>7:10–8:35 م</v>
      </c>
      <c r="D517" s="31">
        <v>9</v>
      </c>
      <c r="E517" s="31" t="s">
        <v>174</v>
      </c>
      <c r="F517" s="32">
        <v>1</v>
      </c>
      <c r="G517" s="31" t="s">
        <v>678</v>
      </c>
      <c r="H517" s="27"/>
      <c r="I517" s="27"/>
      <c r="J517" s="27"/>
      <c r="K517" s="27"/>
      <c r="L517" s="27"/>
      <c r="M517" s="27"/>
      <c r="N517" s="27"/>
      <c r="O517" s="27"/>
      <c r="P517" s="27"/>
    </row>
    <row r="518" spans="1:16">
      <c r="A518" s="36">
        <v>20</v>
      </c>
      <c r="B518" s="36">
        <v>1</v>
      </c>
      <c r="C518" s="36" t="str" cm="1">
        <f t="array" ref="C518">INDEX($P$5:$P$7,B518)</f>
        <v>4:00–5:25 م</v>
      </c>
      <c r="D518" s="36">
        <v>1</v>
      </c>
      <c r="E518" s="36" t="s">
        <v>180</v>
      </c>
      <c r="F518" s="36"/>
      <c r="G518" s="36" t="s">
        <v>181</v>
      </c>
      <c r="H518" s="27"/>
      <c r="I518" s="27"/>
      <c r="J518" s="27"/>
      <c r="K518" s="27"/>
      <c r="L518" s="27"/>
      <c r="M518" s="27"/>
      <c r="N518" s="27"/>
      <c r="O518" s="27"/>
      <c r="P518" s="27"/>
    </row>
    <row r="519" spans="1:16">
      <c r="A519" s="36">
        <v>20</v>
      </c>
      <c r="B519" s="36">
        <v>1</v>
      </c>
      <c r="C519" s="36" t="str" cm="1">
        <f t="array" ref="C519">INDEX($P$5:$P$7,B519)</f>
        <v>4:00–5:25 م</v>
      </c>
      <c r="D519" s="36">
        <v>2</v>
      </c>
      <c r="E519" s="36" t="s">
        <v>180</v>
      </c>
      <c r="F519" s="36"/>
      <c r="G519" s="36" t="s">
        <v>182</v>
      </c>
      <c r="H519" s="27"/>
      <c r="I519" s="27"/>
      <c r="J519" s="27"/>
      <c r="K519" s="27"/>
      <c r="L519" s="27"/>
      <c r="M519" s="27"/>
      <c r="N519" s="27"/>
      <c r="O519" s="27"/>
      <c r="P519" s="27"/>
    </row>
    <row r="520" spans="1:16">
      <c r="A520" s="36">
        <v>21</v>
      </c>
      <c r="B520" s="36">
        <v>1</v>
      </c>
      <c r="C520" s="36" t="str" cm="1">
        <f t="array" ref="C520">INDEX($P$5:$P$7,B520)</f>
        <v>4:00–5:25 م</v>
      </c>
      <c r="D520" s="36">
        <v>1</v>
      </c>
      <c r="E520" s="36" t="s">
        <v>101</v>
      </c>
      <c r="F520" s="36"/>
      <c r="G520" s="36" t="s">
        <v>183</v>
      </c>
      <c r="H520" s="27"/>
      <c r="I520" s="27"/>
      <c r="J520" s="27"/>
      <c r="K520" s="27"/>
      <c r="L520" s="27"/>
      <c r="M520" s="27"/>
      <c r="N520" s="27"/>
      <c r="O520" s="27"/>
      <c r="P520" s="27"/>
    </row>
  </sheetData>
  <mergeCells count="2">
    <mergeCell ref="A1:G1"/>
    <mergeCell ref="A2:G2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74450-5204-49D4-97FE-291B96C448CD}">
  <dimension ref="A1:P539"/>
  <sheetViews>
    <sheetView showGridLines="0" rightToLeft="1" workbookViewId="0">
      <pane ySplit="4" topLeftCell="A5" activePane="bottomLeft" state="frozen"/>
      <selection sqref="A1:C1"/>
      <selection pane="bottomLeft" sqref="A1:XFD1048576"/>
    </sheetView>
  </sheetViews>
  <sheetFormatPr defaultRowHeight="14.5"/>
  <cols>
    <col min="1" max="2" width="10" style="24" customWidth="1"/>
    <col min="3" max="3" width="20.90625" style="24" customWidth="1"/>
    <col min="4" max="4" width="11.26953125" style="24" customWidth="1"/>
    <col min="5" max="5" width="21.453125" style="24" customWidth="1"/>
    <col min="6" max="6" width="10.54296875" style="24" customWidth="1"/>
    <col min="7" max="7" width="27.26953125" style="24" customWidth="1"/>
    <col min="8" max="8" width="8.7265625" style="19"/>
    <col min="9" max="9" width="10" style="19" customWidth="1"/>
    <col min="10" max="10" width="15.453125" style="19" customWidth="1"/>
    <col min="11" max="12" width="12.7265625" style="19" customWidth="1"/>
    <col min="13" max="14" width="8.7265625" style="19"/>
    <col min="15" max="15" width="9.08984375" style="19" customWidth="1"/>
    <col min="16" max="16" width="20.90625" style="19" customWidth="1"/>
    <col min="17" max="16384" width="8.7265625" style="19"/>
  </cols>
  <sheetData>
    <row r="1" spans="1:16" ht="18.5">
      <c r="A1" s="56" t="s">
        <v>835</v>
      </c>
      <c r="B1" s="56"/>
      <c r="C1" s="56"/>
      <c r="D1" s="56"/>
      <c r="E1" s="56"/>
      <c r="F1" s="56"/>
      <c r="G1" s="56"/>
      <c r="H1" s="18"/>
      <c r="I1" s="18"/>
      <c r="J1" s="18"/>
      <c r="K1" s="18"/>
      <c r="L1" s="18"/>
      <c r="M1" s="18"/>
      <c r="N1" s="18"/>
      <c r="O1" s="18"/>
      <c r="P1" s="18"/>
    </row>
    <row r="2" spans="1:16">
      <c r="A2" s="57" t="str">
        <f>"إجمالي "&amp;COUNTIF($G$5:$G$536,"* ضد *")&amp;" مباراة دوري | مباريات كل فريق "&amp;IF(MIN($K$5:$K$62)=MAX($K$5:$K$62),MIN($K$5:$K$62),MIN($K$5:$K$62)&amp;"–"&amp;MAX($K$5:$K$62))&amp;" | 3 مجموعة | دوري 19 يوم + إقصائي 2 يوم = 21 يوم | "&amp;MAX($D$5:$D$539)&amp;" ملعب"</f>
        <v>إجمالي 532 مباراة دوري | مباريات كل فريق 18–19 | 3 مجموعة | دوري 19 يوم + إقصائي 2 يوم = 21 يوم | 10 ملعب</v>
      </c>
      <c r="B2" s="58"/>
      <c r="C2" s="58"/>
      <c r="D2" s="58"/>
      <c r="E2" s="58"/>
      <c r="F2" s="58"/>
      <c r="G2" s="58"/>
      <c r="H2" s="25"/>
      <c r="I2" s="25"/>
      <c r="J2" s="25"/>
      <c r="K2" s="25"/>
      <c r="L2" s="25"/>
      <c r="M2" s="25"/>
      <c r="N2" s="25"/>
      <c r="O2" s="25"/>
      <c r="P2" s="25"/>
    </row>
    <row r="3" spans="1:16">
      <c r="A3" s="26"/>
      <c r="B3" s="26"/>
      <c r="C3" s="26"/>
      <c r="D3" s="26"/>
      <c r="E3" s="26"/>
      <c r="F3" s="26"/>
      <c r="G3" s="26"/>
      <c r="H3" s="27"/>
      <c r="I3" s="27"/>
      <c r="J3" s="27"/>
      <c r="K3" s="27"/>
      <c r="L3" s="27"/>
      <c r="M3" s="27"/>
      <c r="N3" s="27"/>
      <c r="O3" s="27"/>
      <c r="P3" s="27"/>
    </row>
    <row r="4" spans="1:16">
      <c r="A4" s="28" t="s">
        <v>12</v>
      </c>
      <c r="B4" s="28" t="s">
        <v>13</v>
      </c>
      <c r="C4" s="28" t="s">
        <v>14</v>
      </c>
      <c r="D4" s="28" t="s">
        <v>15</v>
      </c>
      <c r="E4" s="28" t="s">
        <v>16</v>
      </c>
      <c r="F4" s="28" t="s">
        <v>17</v>
      </c>
      <c r="G4" s="28" t="s">
        <v>18</v>
      </c>
      <c r="H4" s="27"/>
      <c r="I4" s="29" t="s">
        <v>35</v>
      </c>
      <c r="J4" s="29" t="s">
        <v>36</v>
      </c>
      <c r="K4" s="29" t="s">
        <v>37</v>
      </c>
      <c r="L4" s="29" t="s">
        <v>38</v>
      </c>
      <c r="M4" s="27"/>
      <c r="N4" s="27"/>
      <c r="O4" s="15" t="s">
        <v>13</v>
      </c>
      <c r="P4" s="15" t="s">
        <v>39</v>
      </c>
    </row>
    <row r="5" spans="1:16">
      <c r="A5" s="30">
        <v>1</v>
      </c>
      <c r="B5" s="31">
        <v>1</v>
      </c>
      <c r="C5" s="31" t="str" cm="1">
        <f t="array" ref="C5">INDEX($P$5:$P$7,B5)</f>
        <v>4:00–5:25 م</v>
      </c>
      <c r="D5" s="31">
        <v>1</v>
      </c>
      <c r="E5" s="31" t="s">
        <v>19</v>
      </c>
      <c r="F5" s="32">
        <v>1</v>
      </c>
      <c r="G5" s="31" t="s">
        <v>217</v>
      </c>
      <c r="H5" s="27"/>
      <c r="I5" s="33">
        <v>1</v>
      </c>
      <c r="J5" s="33" t="s">
        <v>19</v>
      </c>
      <c r="K5" s="33">
        <f t="shared" ref="K5:K36" si="0">COUNTIF($G$5:$G$536,I5&amp;" ضد *")+COUNTIF($G$5:$G$536,"* ضد "&amp;I5)</f>
        <v>19</v>
      </c>
      <c r="L5" s="33">
        <f t="shared" ref="L5:L36" si="1">COUNTIF($J$5:$J$62,J5)-1</f>
        <v>19</v>
      </c>
      <c r="M5" s="27"/>
      <c r="N5" s="27"/>
      <c r="O5" s="34">
        <v>1</v>
      </c>
      <c r="P5" s="34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</row>
    <row r="6" spans="1:16">
      <c r="A6" s="30">
        <v>1</v>
      </c>
      <c r="B6" s="31">
        <v>1</v>
      </c>
      <c r="C6" s="31" t="str" cm="1">
        <f t="array" ref="C6">INDEX($P$5:$P$7,B6)</f>
        <v>4:00–5:25 م</v>
      </c>
      <c r="D6" s="31">
        <v>2</v>
      </c>
      <c r="E6" s="31" t="s">
        <v>19</v>
      </c>
      <c r="F6" s="32">
        <v>1</v>
      </c>
      <c r="G6" s="31" t="s">
        <v>186</v>
      </c>
      <c r="H6" s="27"/>
      <c r="I6" s="33">
        <v>2</v>
      </c>
      <c r="J6" s="33" t="s">
        <v>19</v>
      </c>
      <c r="K6" s="33">
        <f t="shared" si="0"/>
        <v>19</v>
      </c>
      <c r="L6" s="33">
        <f t="shared" si="1"/>
        <v>19</v>
      </c>
      <c r="M6" s="27"/>
      <c r="N6" s="27"/>
      <c r="O6" s="34">
        <v>2</v>
      </c>
      <c r="P6" s="34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</row>
    <row r="7" spans="1:16">
      <c r="A7" s="30">
        <v>1</v>
      </c>
      <c r="B7" s="31">
        <v>1</v>
      </c>
      <c r="C7" s="31" t="str" cm="1">
        <f t="array" ref="C7">INDEX($P$5:$P$7,B7)</f>
        <v>4:00–5:25 م</v>
      </c>
      <c r="D7" s="31">
        <v>3</v>
      </c>
      <c r="E7" s="31" t="s">
        <v>19</v>
      </c>
      <c r="F7" s="32">
        <v>1</v>
      </c>
      <c r="G7" s="31" t="s">
        <v>187</v>
      </c>
      <c r="H7" s="27"/>
      <c r="I7" s="33">
        <v>3</v>
      </c>
      <c r="J7" s="33" t="s">
        <v>19</v>
      </c>
      <c r="K7" s="33">
        <f t="shared" si="0"/>
        <v>19</v>
      </c>
      <c r="L7" s="33">
        <f t="shared" si="1"/>
        <v>19</v>
      </c>
      <c r="M7" s="27"/>
      <c r="N7" s="27"/>
      <c r="O7" s="34">
        <v>3</v>
      </c>
      <c r="P7" s="34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</row>
    <row r="8" spans="1:16">
      <c r="A8" s="30">
        <v>1</v>
      </c>
      <c r="B8" s="31">
        <v>1</v>
      </c>
      <c r="C8" s="31" t="str" cm="1">
        <f t="array" ref="C8">INDEX($P$5:$P$7,B8)</f>
        <v>4:00–5:25 م</v>
      </c>
      <c r="D8" s="31">
        <v>4</v>
      </c>
      <c r="E8" s="31" t="s">
        <v>19</v>
      </c>
      <c r="F8" s="32">
        <v>1</v>
      </c>
      <c r="G8" s="31" t="s">
        <v>169</v>
      </c>
      <c r="H8" s="27"/>
      <c r="I8" s="33">
        <v>4</v>
      </c>
      <c r="J8" s="33" t="s">
        <v>19</v>
      </c>
      <c r="K8" s="33">
        <f t="shared" si="0"/>
        <v>19</v>
      </c>
      <c r="L8" s="33">
        <f t="shared" si="1"/>
        <v>19</v>
      </c>
      <c r="M8" s="27"/>
      <c r="N8" s="27"/>
      <c r="O8" s="27"/>
      <c r="P8" s="27"/>
    </row>
    <row r="9" spans="1:16">
      <c r="A9" s="30">
        <v>1</v>
      </c>
      <c r="B9" s="31">
        <v>1</v>
      </c>
      <c r="C9" s="31" t="str" cm="1">
        <f t="array" ref="C9">INDEX($P$5:$P$7,B9)</f>
        <v>4:00–5:25 م</v>
      </c>
      <c r="D9" s="31">
        <v>5</v>
      </c>
      <c r="E9" s="31" t="s">
        <v>19</v>
      </c>
      <c r="F9" s="32">
        <v>1</v>
      </c>
      <c r="G9" s="31" t="s">
        <v>170</v>
      </c>
      <c r="H9" s="27"/>
      <c r="I9" s="33">
        <v>5</v>
      </c>
      <c r="J9" s="33" t="s">
        <v>19</v>
      </c>
      <c r="K9" s="33">
        <f t="shared" si="0"/>
        <v>19</v>
      </c>
      <c r="L9" s="33">
        <f t="shared" si="1"/>
        <v>19</v>
      </c>
      <c r="M9" s="27"/>
      <c r="N9" s="27"/>
      <c r="O9" s="35" t="s">
        <v>184</v>
      </c>
      <c r="P9" s="27"/>
    </row>
    <row r="10" spans="1:16">
      <c r="A10" s="30">
        <v>1</v>
      </c>
      <c r="B10" s="31">
        <v>1</v>
      </c>
      <c r="C10" s="31" t="str" cm="1">
        <f t="array" ref="C10">INDEX($P$5:$P$7,B10)</f>
        <v>4:00–5:25 م</v>
      </c>
      <c r="D10" s="31">
        <v>6</v>
      </c>
      <c r="E10" s="31" t="s">
        <v>19</v>
      </c>
      <c r="F10" s="32">
        <v>1</v>
      </c>
      <c r="G10" s="31" t="s">
        <v>171</v>
      </c>
      <c r="H10" s="27"/>
      <c r="I10" s="33">
        <v>6</v>
      </c>
      <c r="J10" s="33" t="s">
        <v>19</v>
      </c>
      <c r="K10" s="33">
        <f t="shared" si="0"/>
        <v>19</v>
      </c>
      <c r="L10" s="33">
        <f t="shared" si="1"/>
        <v>19</v>
      </c>
      <c r="M10" s="27"/>
      <c r="N10" s="27"/>
      <c r="O10" s="27"/>
      <c r="P10" s="27"/>
    </row>
    <row r="11" spans="1:16">
      <c r="A11" s="30">
        <v>1</v>
      </c>
      <c r="B11" s="31">
        <v>1</v>
      </c>
      <c r="C11" s="31" t="str" cm="1">
        <f t="array" ref="C11">INDEX($P$5:$P$7,B11)</f>
        <v>4:00–5:25 م</v>
      </c>
      <c r="D11" s="31">
        <v>7</v>
      </c>
      <c r="E11" s="31" t="s">
        <v>19</v>
      </c>
      <c r="F11" s="32">
        <v>1</v>
      </c>
      <c r="G11" s="31" t="s">
        <v>172</v>
      </c>
      <c r="H11" s="27"/>
      <c r="I11" s="33">
        <v>7</v>
      </c>
      <c r="J11" s="33" t="s">
        <v>19</v>
      </c>
      <c r="K11" s="33">
        <f t="shared" si="0"/>
        <v>19</v>
      </c>
      <c r="L11" s="33">
        <f t="shared" si="1"/>
        <v>19</v>
      </c>
      <c r="M11" s="27"/>
      <c r="N11" s="27"/>
      <c r="O11" s="27"/>
      <c r="P11" s="27"/>
    </row>
    <row r="12" spans="1:16">
      <c r="A12" s="30">
        <v>1</v>
      </c>
      <c r="B12" s="31">
        <v>1</v>
      </c>
      <c r="C12" s="31" t="str" cm="1">
        <f t="array" ref="C12">INDEX($P$5:$P$7,B12)</f>
        <v>4:00–5:25 م</v>
      </c>
      <c r="D12" s="31">
        <v>8</v>
      </c>
      <c r="E12" s="31" t="s">
        <v>19</v>
      </c>
      <c r="F12" s="32">
        <v>1</v>
      </c>
      <c r="G12" s="31" t="s">
        <v>96</v>
      </c>
      <c r="H12" s="27"/>
      <c r="I12" s="33">
        <v>8</v>
      </c>
      <c r="J12" s="33" t="s">
        <v>19</v>
      </c>
      <c r="K12" s="33">
        <f t="shared" si="0"/>
        <v>19</v>
      </c>
      <c r="L12" s="33">
        <f t="shared" si="1"/>
        <v>19</v>
      </c>
      <c r="M12" s="27"/>
      <c r="N12" s="27"/>
      <c r="O12" s="27"/>
      <c r="P12" s="27"/>
    </row>
    <row r="13" spans="1:16">
      <c r="A13" s="30">
        <v>1</v>
      </c>
      <c r="B13" s="31">
        <v>1</v>
      </c>
      <c r="C13" s="31" t="str" cm="1">
        <f t="array" ref="C13">INDEX($P$5:$P$7,B13)</f>
        <v>4:00–5:25 م</v>
      </c>
      <c r="D13" s="31">
        <v>9</v>
      </c>
      <c r="E13" s="31" t="s">
        <v>19</v>
      </c>
      <c r="F13" s="32">
        <v>1</v>
      </c>
      <c r="G13" s="31" t="s">
        <v>90</v>
      </c>
      <c r="H13" s="27"/>
      <c r="I13" s="33">
        <v>9</v>
      </c>
      <c r="J13" s="33" t="s">
        <v>19</v>
      </c>
      <c r="K13" s="33">
        <f t="shared" si="0"/>
        <v>19</v>
      </c>
      <c r="L13" s="33">
        <f t="shared" si="1"/>
        <v>19</v>
      </c>
      <c r="M13" s="27"/>
      <c r="N13" s="27"/>
      <c r="O13" s="27"/>
      <c r="P13" s="27"/>
    </row>
    <row r="14" spans="1:16">
      <c r="A14" s="30">
        <v>1</v>
      </c>
      <c r="B14" s="31">
        <v>1</v>
      </c>
      <c r="C14" s="31" t="str" cm="1">
        <f t="array" ref="C14">INDEX($P$5:$P$7,B14)</f>
        <v>4:00–5:25 م</v>
      </c>
      <c r="D14" s="31">
        <v>10</v>
      </c>
      <c r="E14" s="31" t="s">
        <v>19</v>
      </c>
      <c r="F14" s="32">
        <v>1</v>
      </c>
      <c r="G14" s="31" t="s">
        <v>78</v>
      </c>
      <c r="H14" s="27"/>
      <c r="I14" s="33">
        <v>10</v>
      </c>
      <c r="J14" s="33" t="s">
        <v>19</v>
      </c>
      <c r="K14" s="33">
        <f t="shared" si="0"/>
        <v>19</v>
      </c>
      <c r="L14" s="33">
        <f t="shared" si="1"/>
        <v>19</v>
      </c>
      <c r="M14" s="27"/>
      <c r="N14" s="27"/>
      <c r="O14" s="27"/>
      <c r="P14" s="27"/>
    </row>
    <row r="15" spans="1:16">
      <c r="A15" s="30">
        <v>1</v>
      </c>
      <c r="B15" s="31">
        <v>2</v>
      </c>
      <c r="C15" s="31" t="str" cm="1">
        <f t="array" ref="C15">INDEX($P$5:$P$7,B15)</f>
        <v>5:35–7:00 م</v>
      </c>
      <c r="D15" s="31">
        <v>1</v>
      </c>
      <c r="E15" s="31" t="s">
        <v>95</v>
      </c>
      <c r="F15" s="32">
        <v>1</v>
      </c>
      <c r="G15" s="31" t="s">
        <v>503</v>
      </c>
      <c r="H15" s="27"/>
      <c r="I15" s="33">
        <v>11</v>
      </c>
      <c r="J15" s="33" t="s">
        <v>19</v>
      </c>
      <c r="K15" s="33">
        <f t="shared" si="0"/>
        <v>19</v>
      </c>
      <c r="L15" s="33">
        <f t="shared" si="1"/>
        <v>19</v>
      </c>
      <c r="M15" s="27"/>
      <c r="N15" s="27"/>
      <c r="O15" s="27"/>
      <c r="P15" s="27"/>
    </row>
    <row r="16" spans="1:16">
      <c r="A16" s="30">
        <v>1</v>
      </c>
      <c r="B16" s="31">
        <v>2</v>
      </c>
      <c r="C16" s="31" t="str" cm="1">
        <f t="array" ref="C16">INDEX($P$5:$P$7,B16)</f>
        <v>5:35–7:00 م</v>
      </c>
      <c r="D16" s="31">
        <v>2</v>
      </c>
      <c r="E16" s="31" t="s">
        <v>95</v>
      </c>
      <c r="F16" s="32">
        <v>1</v>
      </c>
      <c r="G16" s="31" t="s">
        <v>501</v>
      </c>
      <c r="H16" s="27"/>
      <c r="I16" s="33">
        <v>12</v>
      </c>
      <c r="J16" s="33" t="s">
        <v>19</v>
      </c>
      <c r="K16" s="33">
        <f t="shared" si="0"/>
        <v>19</v>
      </c>
      <c r="L16" s="33">
        <f t="shared" si="1"/>
        <v>19</v>
      </c>
      <c r="M16" s="27"/>
      <c r="N16" s="27"/>
      <c r="O16" s="27"/>
      <c r="P16" s="27"/>
    </row>
    <row r="17" spans="1:16">
      <c r="A17" s="30">
        <v>1</v>
      </c>
      <c r="B17" s="31">
        <v>2</v>
      </c>
      <c r="C17" s="31" t="str" cm="1">
        <f t="array" ref="C17">INDEX($P$5:$P$7,B17)</f>
        <v>5:35–7:00 م</v>
      </c>
      <c r="D17" s="31">
        <v>3</v>
      </c>
      <c r="E17" s="31" t="s">
        <v>95</v>
      </c>
      <c r="F17" s="32">
        <v>1</v>
      </c>
      <c r="G17" s="31" t="s">
        <v>479</v>
      </c>
      <c r="H17" s="27"/>
      <c r="I17" s="33">
        <v>13</v>
      </c>
      <c r="J17" s="33" t="s">
        <v>19</v>
      </c>
      <c r="K17" s="33">
        <f t="shared" si="0"/>
        <v>19</v>
      </c>
      <c r="L17" s="33">
        <f t="shared" si="1"/>
        <v>19</v>
      </c>
      <c r="M17" s="27"/>
      <c r="N17" s="27"/>
      <c r="O17" s="27"/>
      <c r="P17" s="27"/>
    </row>
    <row r="18" spans="1:16">
      <c r="A18" s="30">
        <v>1</v>
      </c>
      <c r="B18" s="31">
        <v>2</v>
      </c>
      <c r="C18" s="31" t="str" cm="1">
        <f t="array" ref="C18">INDEX($P$5:$P$7,B18)</f>
        <v>5:35–7:00 م</v>
      </c>
      <c r="D18" s="31">
        <v>4</v>
      </c>
      <c r="E18" s="31" t="s">
        <v>95</v>
      </c>
      <c r="F18" s="32">
        <v>1</v>
      </c>
      <c r="G18" s="31" t="s">
        <v>480</v>
      </c>
      <c r="H18" s="27"/>
      <c r="I18" s="33">
        <v>14</v>
      </c>
      <c r="J18" s="33" t="s">
        <v>19</v>
      </c>
      <c r="K18" s="33">
        <f t="shared" si="0"/>
        <v>19</v>
      </c>
      <c r="L18" s="33">
        <f t="shared" si="1"/>
        <v>19</v>
      </c>
      <c r="M18" s="27"/>
      <c r="N18" s="27"/>
      <c r="O18" s="27"/>
      <c r="P18" s="27"/>
    </row>
    <row r="19" spans="1:16">
      <c r="A19" s="30">
        <v>1</v>
      </c>
      <c r="B19" s="31">
        <v>2</v>
      </c>
      <c r="C19" s="31" t="str" cm="1">
        <f t="array" ref="C19">INDEX($P$5:$P$7,B19)</f>
        <v>5:35–7:00 م</v>
      </c>
      <c r="D19" s="31">
        <v>5</v>
      </c>
      <c r="E19" s="31" t="s">
        <v>95</v>
      </c>
      <c r="F19" s="32">
        <v>1</v>
      </c>
      <c r="G19" s="31" t="s">
        <v>444</v>
      </c>
      <c r="H19" s="27"/>
      <c r="I19" s="33">
        <v>15</v>
      </c>
      <c r="J19" s="33" t="s">
        <v>19</v>
      </c>
      <c r="K19" s="33">
        <f t="shared" si="0"/>
        <v>19</v>
      </c>
      <c r="L19" s="33">
        <f t="shared" si="1"/>
        <v>19</v>
      </c>
      <c r="M19" s="27"/>
      <c r="N19" s="27"/>
      <c r="O19" s="27"/>
      <c r="P19" s="27"/>
    </row>
    <row r="20" spans="1:16">
      <c r="A20" s="30">
        <v>1</v>
      </c>
      <c r="B20" s="31">
        <v>2</v>
      </c>
      <c r="C20" s="31" t="str" cm="1">
        <f t="array" ref="C20">INDEX($P$5:$P$7,B20)</f>
        <v>5:35–7:00 م</v>
      </c>
      <c r="D20" s="31">
        <v>6</v>
      </c>
      <c r="E20" s="31" t="s">
        <v>95</v>
      </c>
      <c r="F20" s="32">
        <v>1</v>
      </c>
      <c r="G20" s="31" t="s">
        <v>422</v>
      </c>
      <c r="H20" s="27"/>
      <c r="I20" s="33">
        <v>16</v>
      </c>
      <c r="J20" s="33" t="s">
        <v>19</v>
      </c>
      <c r="K20" s="33">
        <f t="shared" si="0"/>
        <v>19</v>
      </c>
      <c r="L20" s="33">
        <f t="shared" si="1"/>
        <v>19</v>
      </c>
      <c r="M20" s="27"/>
      <c r="N20" s="27"/>
      <c r="O20" s="27"/>
      <c r="P20" s="27"/>
    </row>
    <row r="21" spans="1:16">
      <c r="A21" s="30">
        <v>1</v>
      </c>
      <c r="B21" s="31">
        <v>2</v>
      </c>
      <c r="C21" s="31" t="str" cm="1">
        <f t="array" ref="C21">INDEX($P$5:$P$7,B21)</f>
        <v>5:35–7:00 م</v>
      </c>
      <c r="D21" s="31">
        <v>7</v>
      </c>
      <c r="E21" s="31" t="s">
        <v>95</v>
      </c>
      <c r="F21" s="32">
        <v>1</v>
      </c>
      <c r="G21" s="31" t="s">
        <v>372</v>
      </c>
      <c r="H21" s="27"/>
      <c r="I21" s="33">
        <v>17</v>
      </c>
      <c r="J21" s="33" t="s">
        <v>19</v>
      </c>
      <c r="K21" s="33">
        <f t="shared" si="0"/>
        <v>19</v>
      </c>
      <c r="L21" s="33">
        <f t="shared" si="1"/>
        <v>19</v>
      </c>
      <c r="M21" s="27"/>
      <c r="N21" s="27"/>
      <c r="O21" s="27"/>
      <c r="P21" s="27"/>
    </row>
    <row r="22" spans="1:16">
      <c r="A22" s="30">
        <v>1</v>
      </c>
      <c r="B22" s="31">
        <v>2</v>
      </c>
      <c r="C22" s="31" t="str" cm="1">
        <f t="array" ref="C22">INDEX($P$5:$P$7,B22)</f>
        <v>5:35–7:00 م</v>
      </c>
      <c r="D22" s="31">
        <v>8</v>
      </c>
      <c r="E22" s="31" t="s">
        <v>95</v>
      </c>
      <c r="F22" s="32">
        <v>1</v>
      </c>
      <c r="G22" s="31" t="s">
        <v>362</v>
      </c>
      <c r="H22" s="27"/>
      <c r="I22" s="33">
        <v>18</v>
      </c>
      <c r="J22" s="33" t="s">
        <v>19</v>
      </c>
      <c r="K22" s="33">
        <f t="shared" si="0"/>
        <v>19</v>
      </c>
      <c r="L22" s="33">
        <f t="shared" si="1"/>
        <v>19</v>
      </c>
      <c r="M22" s="27"/>
      <c r="N22" s="27"/>
      <c r="O22" s="27"/>
      <c r="P22" s="27"/>
    </row>
    <row r="23" spans="1:16">
      <c r="A23" s="30">
        <v>1</v>
      </c>
      <c r="B23" s="31">
        <v>2</v>
      </c>
      <c r="C23" s="31" t="str" cm="1">
        <f t="array" ref="C23">INDEX($P$5:$P$7,B23)</f>
        <v>5:35–7:00 م</v>
      </c>
      <c r="D23" s="31">
        <v>9</v>
      </c>
      <c r="E23" s="31" t="s">
        <v>95</v>
      </c>
      <c r="F23" s="32">
        <v>1</v>
      </c>
      <c r="G23" s="31" t="s">
        <v>354</v>
      </c>
      <c r="H23" s="27"/>
      <c r="I23" s="33">
        <v>19</v>
      </c>
      <c r="J23" s="33" t="s">
        <v>19</v>
      </c>
      <c r="K23" s="33">
        <f t="shared" si="0"/>
        <v>19</v>
      </c>
      <c r="L23" s="33">
        <f t="shared" si="1"/>
        <v>19</v>
      </c>
      <c r="M23" s="27"/>
      <c r="N23" s="27"/>
      <c r="O23" s="27"/>
      <c r="P23" s="27"/>
    </row>
    <row r="24" spans="1:16">
      <c r="A24" s="30">
        <v>1</v>
      </c>
      <c r="B24" s="31">
        <v>2</v>
      </c>
      <c r="C24" s="31" t="str" cm="1">
        <f t="array" ref="C24">INDEX($P$5:$P$7,B24)</f>
        <v>5:35–7:00 م</v>
      </c>
      <c r="D24" s="31">
        <v>10</v>
      </c>
      <c r="E24" s="31" t="s">
        <v>174</v>
      </c>
      <c r="F24" s="32">
        <v>1</v>
      </c>
      <c r="G24" s="31" t="s">
        <v>836</v>
      </c>
      <c r="H24" s="27"/>
      <c r="I24" s="33">
        <v>20</v>
      </c>
      <c r="J24" s="33" t="s">
        <v>19</v>
      </c>
      <c r="K24" s="33">
        <f t="shared" si="0"/>
        <v>19</v>
      </c>
      <c r="L24" s="33">
        <f t="shared" si="1"/>
        <v>19</v>
      </c>
      <c r="M24" s="27"/>
      <c r="N24" s="27"/>
      <c r="O24" s="27"/>
      <c r="P24" s="27"/>
    </row>
    <row r="25" spans="1:16">
      <c r="A25" s="30">
        <v>1</v>
      </c>
      <c r="B25" s="31">
        <v>3</v>
      </c>
      <c r="C25" s="31" t="str" cm="1">
        <f t="array" ref="C25">INDEX($P$5:$P$7,B25)</f>
        <v>7:10–8:35 م</v>
      </c>
      <c r="D25" s="31">
        <v>1</v>
      </c>
      <c r="E25" s="31" t="s">
        <v>174</v>
      </c>
      <c r="F25" s="32">
        <v>1</v>
      </c>
      <c r="G25" s="31" t="s">
        <v>834</v>
      </c>
      <c r="H25" s="27"/>
      <c r="I25" s="33">
        <v>21</v>
      </c>
      <c r="J25" s="33" t="s">
        <v>95</v>
      </c>
      <c r="K25" s="33">
        <f t="shared" si="0"/>
        <v>18</v>
      </c>
      <c r="L25" s="33">
        <f t="shared" si="1"/>
        <v>18</v>
      </c>
      <c r="M25" s="27"/>
      <c r="N25" s="27"/>
      <c r="O25" s="27"/>
      <c r="P25" s="27"/>
    </row>
    <row r="26" spans="1:16">
      <c r="A26" s="30">
        <v>1</v>
      </c>
      <c r="B26" s="31">
        <v>3</v>
      </c>
      <c r="C26" s="31" t="str" cm="1">
        <f t="array" ref="C26">INDEX($P$5:$P$7,B26)</f>
        <v>7:10–8:35 م</v>
      </c>
      <c r="D26" s="31">
        <v>2</v>
      </c>
      <c r="E26" s="31" t="s">
        <v>174</v>
      </c>
      <c r="F26" s="32">
        <v>1</v>
      </c>
      <c r="G26" s="31" t="s">
        <v>814</v>
      </c>
      <c r="H26" s="27"/>
      <c r="I26" s="33">
        <v>22</v>
      </c>
      <c r="J26" s="33" t="s">
        <v>95</v>
      </c>
      <c r="K26" s="33">
        <f t="shared" si="0"/>
        <v>18</v>
      </c>
      <c r="L26" s="33">
        <f t="shared" si="1"/>
        <v>18</v>
      </c>
      <c r="M26" s="27"/>
      <c r="N26" s="27"/>
      <c r="O26" s="27"/>
      <c r="P26" s="27"/>
    </row>
    <row r="27" spans="1:16">
      <c r="A27" s="30">
        <v>1</v>
      </c>
      <c r="B27" s="31">
        <v>3</v>
      </c>
      <c r="C27" s="31" t="str" cm="1">
        <f t="array" ref="C27">INDEX($P$5:$P$7,B27)</f>
        <v>7:10–8:35 م</v>
      </c>
      <c r="D27" s="31">
        <v>3</v>
      </c>
      <c r="E27" s="31" t="s">
        <v>174</v>
      </c>
      <c r="F27" s="32">
        <v>1</v>
      </c>
      <c r="G27" s="31" t="s">
        <v>792</v>
      </c>
      <c r="H27" s="27"/>
      <c r="I27" s="33">
        <v>23</v>
      </c>
      <c r="J27" s="33" t="s">
        <v>95</v>
      </c>
      <c r="K27" s="33">
        <f t="shared" si="0"/>
        <v>18</v>
      </c>
      <c r="L27" s="33">
        <f t="shared" si="1"/>
        <v>18</v>
      </c>
      <c r="M27" s="27"/>
      <c r="N27" s="27"/>
      <c r="O27" s="27"/>
      <c r="P27" s="27"/>
    </row>
    <row r="28" spans="1:16">
      <c r="A28" s="30">
        <v>1</v>
      </c>
      <c r="B28" s="31">
        <v>3</v>
      </c>
      <c r="C28" s="31" t="str" cm="1">
        <f t="array" ref="C28">INDEX($P$5:$P$7,B28)</f>
        <v>7:10–8:35 م</v>
      </c>
      <c r="D28" s="31">
        <v>4</v>
      </c>
      <c r="E28" s="31" t="s">
        <v>174</v>
      </c>
      <c r="F28" s="32">
        <v>1</v>
      </c>
      <c r="G28" s="31" t="s">
        <v>793</v>
      </c>
      <c r="H28" s="27"/>
      <c r="I28" s="33">
        <v>24</v>
      </c>
      <c r="J28" s="33" t="s">
        <v>95</v>
      </c>
      <c r="K28" s="33">
        <f t="shared" si="0"/>
        <v>18</v>
      </c>
      <c r="L28" s="33">
        <f t="shared" si="1"/>
        <v>18</v>
      </c>
      <c r="M28" s="27"/>
      <c r="N28" s="27"/>
      <c r="O28" s="27"/>
      <c r="P28" s="27"/>
    </row>
    <row r="29" spans="1:16">
      <c r="A29" s="30">
        <v>1</v>
      </c>
      <c r="B29" s="31">
        <v>3</v>
      </c>
      <c r="C29" s="31" t="str" cm="1">
        <f t="array" ref="C29">INDEX($P$5:$P$7,B29)</f>
        <v>7:10–8:35 م</v>
      </c>
      <c r="D29" s="31">
        <v>5</v>
      </c>
      <c r="E29" s="31" t="s">
        <v>174</v>
      </c>
      <c r="F29" s="32">
        <v>1</v>
      </c>
      <c r="G29" s="31" t="s">
        <v>757</v>
      </c>
      <c r="H29" s="27"/>
      <c r="I29" s="33">
        <v>25</v>
      </c>
      <c r="J29" s="33" t="s">
        <v>95</v>
      </c>
      <c r="K29" s="33">
        <f t="shared" si="0"/>
        <v>18</v>
      </c>
      <c r="L29" s="33">
        <f t="shared" si="1"/>
        <v>18</v>
      </c>
      <c r="M29" s="27"/>
      <c r="N29" s="27"/>
      <c r="O29" s="27"/>
      <c r="P29" s="27"/>
    </row>
    <row r="30" spans="1:16">
      <c r="A30" s="30">
        <v>1</v>
      </c>
      <c r="B30" s="31">
        <v>3</v>
      </c>
      <c r="C30" s="31" t="str" cm="1">
        <f t="array" ref="C30">INDEX($P$5:$P$7,B30)</f>
        <v>7:10–8:35 م</v>
      </c>
      <c r="D30" s="31">
        <v>6</v>
      </c>
      <c r="E30" s="31" t="s">
        <v>174</v>
      </c>
      <c r="F30" s="32">
        <v>1</v>
      </c>
      <c r="G30" s="31" t="s">
        <v>738</v>
      </c>
      <c r="H30" s="27"/>
      <c r="I30" s="33">
        <v>26</v>
      </c>
      <c r="J30" s="33" t="s">
        <v>95</v>
      </c>
      <c r="K30" s="33">
        <f t="shared" si="0"/>
        <v>18</v>
      </c>
      <c r="L30" s="33">
        <f t="shared" si="1"/>
        <v>18</v>
      </c>
      <c r="M30" s="27"/>
      <c r="N30" s="27"/>
      <c r="O30" s="27"/>
      <c r="P30" s="27"/>
    </row>
    <row r="31" spans="1:16">
      <c r="A31" s="30">
        <v>1</v>
      </c>
      <c r="B31" s="31">
        <v>3</v>
      </c>
      <c r="C31" s="31" t="str" cm="1">
        <f t="array" ref="C31">INDEX($P$5:$P$7,B31)</f>
        <v>7:10–8:35 م</v>
      </c>
      <c r="D31" s="31">
        <v>7</v>
      </c>
      <c r="E31" s="31" t="s">
        <v>174</v>
      </c>
      <c r="F31" s="32">
        <v>1</v>
      </c>
      <c r="G31" s="31" t="s">
        <v>718</v>
      </c>
      <c r="H31" s="27"/>
      <c r="I31" s="33">
        <v>27</v>
      </c>
      <c r="J31" s="33" t="s">
        <v>95</v>
      </c>
      <c r="K31" s="33">
        <f t="shared" si="0"/>
        <v>18</v>
      </c>
      <c r="L31" s="33">
        <f t="shared" si="1"/>
        <v>18</v>
      </c>
      <c r="M31" s="27"/>
      <c r="N31" s="27"/>
      <c r="O31" s="27"/>
      <c r="P31" s="27"/>
    </row>
    <row r="32" spans="1:16">
      <c r="A32" s="30">
        <v>1</v>
      </c>
      <c r="B32" s="31">
        <v>3</v>
      </c>
      <c r="C32" s="31" t="str" cm="1">
        <f t="array" ref="C32">INDEX($P$5:$P$7,B32)</f>
        <v>7:10–8:35 م</v>
      </c>
      <c r="D32" s="31">
        <v>8</v>
      </c>
      <c r="E32" s="31" t="s">
        <v>174</v>
      </c>
      <c r="F32" s="32">
        <v>1</v>
      </c>
      <c r="G32" s="31" t="s">
        <v>678</v>
      </c>
      <c r="H32" s="27"/>
      <c r="I32" s="33">
        <v>28</v>
      </c>
      <c r="J32" s="33" t="s">
        <v>95</v>
      </c>
      <c r="K32" s="33">
        <f t="shared" si="0"/>
        <v>18</v>
      </c>
      <c r="L32" s="33">
        <f t="shared" si="1"/>
        <v>18</v>
      </c>
      <c r="M32" s="27"/>
      <c r="N32" s="27"/>
      <c r="O32" s="27"/>
      <c r="P32" s="27"/>
    </row>
    <row r="33" spans="1:16">
      <c r="A33" s="30">
        <v>2</v>
      </c>
      <c r="B33" s="31">
        <v>1</v>
      </c>
      <c r="C33" s="31" t="str" cm="1">
        <f t="array" ref="C33">INDEX($P$5:$P$7,B33)</f>
        <v>4:00–5:25 م</v>
      </c>
      <c r="D33" s="31">
        <v>1</v>
      </c>
      <c r="E33" s="31" t="s">
        <v>19</v>
      </c>
      <c r="F33" s="32">
        <v>1</v>
      </c>
      <c r="G33" s="31" t="s">
        <v>188</v>
      </c>
      <c r="H33" s="27"/>
      <c r="I33" s="33">
        <v>29</v>
      </c>
      <c r="J33" s="33" t="s">
        <v>95</v>
      </c>
      <c r="K33" s="33">
        <f t="shared" si="0"/>
        <v>18</v>
      </c>
      <c r="L33" s="33">
        <f t="shared" si="1"/>
        <v>18</v>
      </c>
      <c r="M33" s="27"/>
      <c r="N33" s="27"/>
      <c r="O33" s="27"/>
      <c r="P33" s="27"/>
    </row>
    <row r="34" spans="1:16">
      <c r="A34" s="30">
        <v>2</v>
      </c>
      <c r="B34" s="31">
        <v>1</v>
      </c>
      <c r="C34" s="31" t="str" cm="1">
        <f t="array" ref="C34">INDEX($P$5:$P$7,B34)</f>
        <v>4:00–5:25 م</v>
      </c>
      <c r="D34" s="31">
        <v>2</v>
      </c>
      <c r="E34" s="31" t="s">
        <v>19</v>
      </c>
      <c r="F34" s="32">
        <v>1</v>
      </c>
      <c r="G34" s="31" t="s">
        <v>218</v>
      </c>
      <c r="H34" s="27"/>
      <c r="I34" s="33">
        <v>30</v>
      </c>
      <c r="J34" s="33" t="s">
        <v>95</v>
      </c>
      <c r="K34" s="33">
        <f t="shared" si="0"/>
        <v>18</v>
      </c>
      <c r="L34" s="33">
        <f t="shared" si="1"/>
        <v>18</v>
      </c>
      <c r="M34" s="27"/>
      <c r="N34" s="27"/>
      <c r="O34" s="27"/>
      <c r="P34" s="27"/>
    </row>
    <row r="35" spans="1:16">
      <c r="A35" s="30">
        <v>2</v>
      </c>
      <c r="B35" s="31">
        <v>1</v>
      </c>
      <c r="C35" s="31" t="str" cm="1">
        <f t="array" ref="C35">INDEX($P$5:$P$7,B35)</f>
        <v>4:00–5:25 م</v>
      </c>
      <c r="D35" s="31">
        <v>3</v>
      </c>
      <c r="E35" s="31" t="s">
        <v>19</v>
      </c>
      <c r="F35" s="32">
        <v>1</v>
      </c>
      <c r="G35" s="31" t="s">
        <v>127</v>
      </c>
      <c r="H35" s="27"/>
      <c r="I35" s="33">
        <v>31</v>
      </c>
      <c r="J35" s="33" t="s">
        <v>95</v>
      </c>
      <c r="K35" s="33">
        <f t="shared" si="0"/>
        <v>18</v>
      </c>
      <c r="L35" s="33">
        <f t="shared" si="1"/>
        <v>18</v>
      </c>
      <c r="M35" s="27"/>
      <c r="N35" s="27"/>
      <c r="O35" s="27"/>
      <c r="P35" s="27"/>
    </row>
    <row r="36" spans="1:16">
      <c r="A36" s="30">
        <v>2</v>
      </c>
      <c r="B36" s="31">
        <v>1</v>
      </c>
      <c r="C36" s="31" t="str" cm="1">
        <f t="array" ref="C36">INDEX($P$5:$P$7,B36)</f>
        <v>4:00–5:25 م</v>
      </c>
      <c r="D36" s="31">
        <v>4</v>
      </c>
      <c r="E36" s="31" t="s">
        <v>19</v>
      </c>
      <c r="F36" s="32">
        <v>1</v>
      </c>
      <c r="G36" s="31" t="s">
        <v>128</v>
      </c>
      <c r="H36" s="27"/>
      <c r="I36" s="33">
        <v>32</v>
      </c>
      <c r="J36" s="33" t="s">
        <v>95</v>
      </c>
      <c r="K36" s="33">
        <f t="shared" si="0"/>
        <v>18</v>
      </c>
      <c r="L36" s="33">
        <f t="shared" si="1"/>
        <v>18</v>
      </c>
      <c r="M36" s="27"/>
      <c r="N36" s="27"/>
      <c r="O36" s="27"/>
      <c r="P36" s="27"/>
    </row>
    <row r="37" spans="1:16">
      <c r="A37" s="30">
        <v>2</v>
      </c>
      <c r="B37" s="31">
        <v>1</v>
      </c>
      <c r="C37" s="31" t="str" cm="1">
        <f t="array" ref="C37">INDEX($P$5:$P$7,B37)</f>
        <v>4:00–5:25 م</v>
      </c>
      <c r="D37" s="31">
        <v>5</v>
      </c>
      <c r="E37" s="31" t="s">
        <v>19</v>
      </c>
      <c r="F37" s="32">
        <v>1</v>
      </c>
      <c r="G37" s="31" t="s">
        <v>129</v>
      </c>
      <c r="H37" s="27"/>
      <c r="I37" s="33">
        <v>33</v>
      </c>
      <c r="J37" s="33" t="s">
        <v>95</v>
      </c>
      <c r="K37" s="33">
        <f t="shared" ref="K37:K62" si="2">COUNTIF($G$5:$G$536,I37&amp;" ضد *")+COUNTIF($G$5:$G$536,"* ضد "&amp;I37)</f>
        <v>18</v>
      </c>
      <c r="L37" s="33">
        <f t="shared" ref="L37:L62" si="3">COUNTIF($J$5:$J$62,J37)-1</f>
        <v>18</v>
      </c>
      <c r="M37" s="27"/>
      <c r="N37" s="27"/>
      <c r="O37" s="27"/>
      <c r="P37" s="27"/>
    </row>
    <row r="38" spans="1:16">
      <c r="A38" s="30">
        <v>2</v>
      </c>
      <c r="B38" s="31">
        <v>1</v>
      </c>
      <c r="C38" s="31" t="str" cm="1">
        <f t="array" ref="C38">INDEX($P$5:$P$7,B38)</f>
        <v>4:00–5:25 م</v>
      </c>
      <c r="D38" s="31">
        <v>6</v>
      </c>
      <c r="E38" s="31" t="s">
        <v>19</v>
      </c>
      <c r="F38" s="32">
        <v>1</v>
      </c>
      <c r="G38" s="31" t="s">
        <v>130</v>
      </c>
      <c r="H38" s="27"/>
      <c r="I38" s="33">
        <v>34</v>
      </c>
      <c r="J38" s="33" t="s">
        <v>95</v>
      </c>
      <c r="K38" s="33">
        <f t="shared" si="2"/>
        <v>18</v>
      </c>
      <c r="L38" s="33">
        <f t="shared" si="3"/>
        <v>18</v>
      </c>
      <c r="M38" s="27"/>
      <c r="N38" s="27"/>
      <c r="O38" s="27"/>
      <c r="P38" s="27"/>
    </row>
    <row r="39" spans="1:16">
      <c r="A39" s="30">
        <v>2</v>
      </c>
      <c r="B39" s="31">
        <v>1</v>
      </c>
      <c r="C39" s="31" t="str" cm="1">
        <f t="array" ref="C39">INDEX($P$5:$P$7,B39)</f>
        <v>4:00–5:25 م</v>
      </c>
      <c r="D39" s="31">
        <v>7</v>
      </c>
      <c r="E39" s="31" t="s">
        <v>19</v>
      </c>
      <c r="F39" s="32">
        <v>1</v>
      </c>
      <c r="G39" s="31" t="s">
        <v>131</v>
      </c>
      <c r="H39" s="27"/>
      <c r="I39" s="33">
        <v>35</v>
      </c>
      <c r="J39" s="33" t="s">
        <v>95</v>
      </c>
      <c r="K39" s="33">
        <f t="shared" si="2"/>
        <v>18</v>
      </c>
      <c r="L39" s="33">
        <f t="shared" si="3"/>
        <v>18</v>
      </c>
      <c r="M39" s="27"/>
      <c r="N39" s="27"/>
      <c r="O39" s="27"/>
      <c r="P39" s="27"/>
    </row>
    <row r="40" spans="1:16">
      <c r="A40" s="30">
        <v>2</v>
      </c>
      <c r="B40" s="31">
        <v>1</v>
      </c>
      <c r="C40" s="31" t="str" cm="1">
        <f t="array" ref="C40">INDEX($P$5:$P$7,B40)</f>
        <v>4:00–5:25 م</v>
      </c>
      <c r="D40" s="31">
        <v>8</v>
      </c>
      <c r="E40" s="31" t="s">
        <v>19</v>
      </c>
      <c r="F40" s="32">
        <v>1</v>
      </c>
      <c r="G40" s="31" t="s">
        <v>91</v>
      </c>
      <c r="H40" s="27"/>
      <c r="I40" s="33">
        <v>36</v>
      </c>
      <c r="J40" s="33" t="s">
        <v>95</v>
      </c>
      <c r="K40" s="33">
        <f t="shared" si="2"/>
        <v>18</v>
      </c>
      <c r="L40" s="33">
        <f t="shared" si="3"/>
        <v>18</v>
      </c>
      <c r="M40" s="27"/>
      <c r="N40" s="27"/>
      <c r="O40" s="27"/>
      <c r="P40" s="27"/>
    </row>
    <row r="41" spans="1:16">
      <c r="A41" s="30">
        <v>2</v>
      </c>
      <c r="B41" s="31">
        <v>1</v>
      </c>
      <c r="C41" s="31" t="str" cm="1">
        <f t="array" ref="C41">INDEX($P$5:$P$7,B41)</f>
        <v>4:00–5:25 م</v>
      </c>
      <c r="D41" s="31">
        <v>9</v>
      </c>
      <c r="E41" s="31" t="s">
        <v>19</v>
      </c>
      <c r="F41" s="32">
        <v>1</v>
      </c>
      <c r="G41" s="31" t="s">
        <v>79</v>
      </c>
      <c r="H41" s="27"/>
      <c r="I41" s="33">
        <v>37</v>
      </c>
      <c r="J41" s="33" t="s">
        <v>95</v>
      </c>
      <c r="K41" s="33">
        <f t="shared" si="2"/>
        <v>18</v>
      </c>
      <c r="L41" s="33">
        <f t="shared" si="3"/>
        <v>18</v>
      </c>
      <c r="M41" s="27"/>
      <c r="N41" s="27"/>
      <c r="O41" s="27"/>
      <c r="P41" s="27"/>
    </row>
    <row r="42" spans="1:16">
      <c r="A42" s="30">
        <v>2</v>
      </c>
      <c r="B42" s="31">
        <v>1</v>
      </c>
      <c r="C42" s="31" t="str" cm="1">
        <f t="array" ref="C42">INDEX($P$5:$P$7,B42)</f>
        <v>4:00–5:25 م</v>
      </c>
      <c r="D42" s="31">
        <v>10</v>
      </c>
      <c r="E42" s="31" t="s">
        <v>19</v>
      </c>
      <c r="F42" s="32">
        <v>1</v>
      </c>
      <c r="G42" s="31" t="s">
        <v>67</v>
      </c>
      <c r="H42" s="27"/>
      <c r="I42" s="33">
        <v>38</v>
      </c>
      <c r="J42" s="33" t="s">
        <v>95</v>
      </c>
      <c r="K42" s="33">
        <f t="shared" si="2"/>
        <v>18</v>
      </c>
      <c r="L42" s="33">
        <f t="shared" si="3"/>
        <v>18</v>
      </c>
      <c r="M42" s="27"/>
      <c r="N42" s="27"/>
      <c r="O42" s="27"/>
      <c r="P42" s="27"/>
    </row>
    <row r="43" spans="1:16">
      <c r="A43" s="30">
        <v>2</v>
      </c>
      <c r="B43" s="31">
        <v>2</v>
      </c>
      <c r="C43" s="31" t="str" cm="1">
        <f t="array" ref="C43">INDEX($P$5:$P$7,B43)</f>
        <v>5:35–7:00 م</v>
      </c>
      <c r="D43" s="31">
        <v>1</v>
      </c>
      <c r="E43" s="31" t="s">
        <v>95</v>
      </c>
      <c r="F43" s="32">
        <v>1</v>
      </c>
      <c r="G43" s="31" t="s">
        <v>504</v>
      </c>
      <c r="H43" s="27"/>
      <c r="I43" s="33">
        <v>39</v>
      </c>
      <c r="J43" s="33" t="s">
        <v>95</v>
      </c>
      <c r="K43" s="33">
        <f t="shared" si="2"/>
        <v>18</v>
      </c>
      <c r="L43" s="33">
        <f t="shared" si="3"/>
        <v>18</v>
      </c>
      <c r="M43" s="27"/>
      <c r="N43" s="27"/>
      <c r="O43" s="27"/>
      <c r="P43" s="27"/>
    </row>
    <row r="44" spans="1:16">
      <c r="A44" s="30">
        <v>2</v>
      </c>
      <c r="B44" s="31">
        <v>2</v>
      </c>
      <c r="C44" s="31" t="str" cm="1">
        <f t="array" ref="C44">INDEX($P$5:$P$7,B44)</f>
        <v>5:35–7:00 م</v>
      </c>
      <c r="D44" s="31">
        <v>2</v>
      </c>
      <c r="E44" s="31" t="s">
        <v>95</v>
      </c>
      <c r="F44" s="32">
        <v>1</v>
      </c>
      <c r="G44" s="31" t="s">
        <v>481</v>
      </c>
      <c r="H44" s="27"/>
      <c r="I44" s="33">
        <v>40</v>
      </c>
      <c r="J44" s="33" t="s">
        <v>174</v>
      </c>
      <c r="K44" s="33">
        <f t="shared" si="2"/>
        <v>18</v>
      </c>
      <c r="L44" s="33">
        <f t="shared" si="3"/>
        <v>18</v>
      </c>
      <c r="M44" s="27"/>
      <c r="N44" s="27"/>
      <c r="O44" s="27"/>
      <c r="P44" s="27"/>
    </row>
    <row r="45" spans="1:16">
      <c r="A45" s="30">
        <v>2</v>
      </c>
      <c r="B45" s="31">
        <v>2</v>
      </c>
      <c r="C45" s="31" t="str" cm="1">
        <f t="array" ref="C45">INDEX($P$5:$P$7,B45)</f>
        <v>5:35–7:00 م</v>
      </c>
      <c r="D45" s="31">
        <v>3</v>
      </c>
      <c r="E45" s="31" t="s">
        <v>95</v>
      </c>
      <c r="F45" s="32">
        <v>1</v>
      </c>
      <c r="G45" s="31" t="s">
        <v>482</v>
      </c>
      <c r="H45" s="27"/>
      <c r="I45" s="33">
        <v>41</v>
      </c>
      <c r="J45" s="33" t="s">
        <v>174</v>
      </c>
      <c r="K45" s="33">
        <f t="shared" si="2"/>
        <v>18</v>
      </c>
      <c r="L45" s="33">
        <f t="shared" si="3"/>
        <v>18</v>
      </c>
      <c r="M45" s="27"/>
      <c r="N45" s="27"/>
      <c r="O45" s="27"/>
      <c r="P45" s="27"/>
    </row>
    <row r="46" spans="1:16">
      <c r="A46" s="30">
        <v>2</v>
      </c>
      <c r="B46" s="31">
        <v>2</v>
      </c>
      <c r="C46" s="31" t="str" cm="1">
        <f t="array" ref="C46">INDEX($P$5:$P$7,B46)</f>
        <v>5:35–7:00 م</v>
      </c>
      <c r="D46" s="31">
        <v>4</v>
      </c>
      <c r="E46" s="31" t="s">
        <v>95</v>
      </c>
      <c r="F46" s="32">
        <v>1</v>
      </c>
      <c r="G46" s="31" t="s">
        <v>445</v>
      </c>
      <c r="H46" s="27"/>
      <c r="I46" s="33">
        <v>42</v>
      </c>
      <c r="J46" s="33" t="s">
        <v>174</v>
      </c>
      <c r="K46" s="33">
        <f t="shared" si="2"/>
        <v>18</v>
      </c>
      <c r="L46" s="33">
        <f t="shared" si="3"/>
        <v>18</v>
      </c>
      <c r="M46" s="27"/>
      <c r="N46" s="27"/>
      <c r="O46" s="27"/>
      <c r="P46" s="27"/>
    </row>
    <row r="47" spans="1:16">
      <c r="A47" s="30">
        <v>2</v>
      </c>
      <c r="B47" s="31">
        <v>2</v>
      </c>
      <c r="C47" s="31" t="str" cm="1">
        <f t="array" ref="C47">INDEX($P$5:$P$7,B47)</f>
        <v>5:35–7:00 م</v>
      </c>
      <c r="D47" s="31">
        <v>5</v>
      </c>
      <c r="E47" s="31" t="s">
        <v>95</v>
      </c>
      <c r="F47" s="32">
        <v>1</v>
      </c>
      <c r="G47" s="31" t="s">
        <v>423</v>
      </c>
      <c r="H47" s="27"/>
      <c r="I47" s="33">
        <v>43</v>
      </c>
      <c r="J47" s="33" t="s">
        <v>174</v>
      </c>
      <c r="K47" s="33">
        <f t="shared" si="2"/>
        <v>18</v>
      </c>
      <c r="L47" s="33">
        <f t="shared" si="3"/>
        <v>18</v>
      </c>
      <c r="M47" s="27"/>
      <c r="N47" s="27"/>
      <c r="O47" s="27"/>
      <c r="P47" s="27"/>
    </row>
    <row r="48" spans="1:16">
      <c r="A48" s="30">
        <v>2</v>
      </c>
      <c r="B48" s="31">
        <v>2</v>
      </c>
      <c r="C48" s="31" t="str" cm="1">
        <f t="array" ref="C48">INDEX($P$5:$P$7,B48)</f>
        <v>5:35–7:00 م</v>
      </c>
      <c r="D48" s="31">
        <v>6</v>
      </c>
      <c r="E48" s="31" t="s">
        <v>95</v>
      </c>
      <c r="F48" s="32">
        <v>1</v>
      </c>
      <c r="G48" s="31" t="s">
        <v>366</v>
      </c>
      <c r="H48" s="27"/>
      <c r="I48" s="33">
        <v>44</v>
      </c>
      <c r="J48" s="33" t="s">
        <v>174</v>
      </c>
      <c r="K48" s="33">
        <f t="shared" si="2"/>
        <v>18</v>
      </c>
      <c r="L48" s="33">
        <f t="shared" si="3"/>
        <v>18</v>
      </c>
      <c r="M48" s="27"/>
      <c r="N48" s="27"/>
      <c r="O48" s="27"/>
      <c r="P48" s="27"/>
    </row>
    <row r="49" spans="1:16">
      <c r="A49" s="30">
        <v>2</v>
      </c>
      <c r="B49" s="31">
        <v>2</v>
      </c>
      <c r="C49" s="31" t="str" cm="1">
        <f t="array" ref="C49">INDEX($P$5:$P$7,B49)</f>
        <v>5:35–7:00 م</v>
      </c>
      <c r="D49" s="31">
        <v>7</v>
      </c>
      <c r="E49" s="31" t="s">
        <v>95</v>
      </c>
      <c r="F49" s="32">
        <v>1</v>
      </c>
      <c r="G49" s="31" t="s">
        <v>363</v>
      </c>
      <c r="H49" s="27"/>
      <c r="I49" s="33">
        <v>45</v>
      </c>
      <c r="J49" s="33" t="s">
        <v>174</v>
      </c>
      <c r="K49" s="33">
        <f t="shared" si="2"/>
        <v>18</v>
      </c>
      <c r="L49" s="33">
        <f t="shared" si="3"/>
        <v>18</v>
      </c>
      <c r="M49" s="27"/>
      <c r="N49" s="27"/>
      <c r="O49" s="27"/>
      <c r="P49" s="27"/>
    </row>
    <row r="50" spans="1:16">
      <c r="A50" s="30">
        <v>2</v>
      </c>
      <c r="B50" s="31">
        <v>2</v>
      </c>
      <c r="C50" s="31" t="str" cm="1">
        <f t="array" ref="C50">INDEX($P$5:$P$7,B50)</f>
        <v>5:35–7:00 م</v>
      </c>
      <c r="D50" s="31">
        <v>8</v>
      </c>
      <c r="E50" s="31" t="s">
        <v>95</v>
      </c>
      <c r="F50" s="32">
        <v>1</v>
      </c>
      <c r="G50" s="31" t="s">
        <v>355</v>
      </c>
      <c r="H50" s="27"/>
      <c r="I50" s="33">
        <v>46</v>
      </c>
      <c r="J50" s="33" t="s">
        <v>174</v>
      </c>
      <c r="K50" s="33">
        <f t="shared" si="2"/>
        <v>18</v>
      </c>
      <c r="L50" s="33">
        <f t="shared" si="3"/>
        <v>18</v>
      </c>
      <c r="M50" s="27"/>
      <c r="N50" s="27"/>
      <c r="O50" s="27"/>
      <c r="P50" s="27"/>
    </row>
    <row r="51" spans="1:16">
      <c r="A51" s="30">
        <v>2</v>
      </c>
      <c r="B51" s="31">
        <v>2</v>
      </c>
      <c r="C51" s="31" t="str" cm="1">
        <f t="array" ref="C51">INDEX($P$5:$P$7,B51)</f>
        <v>5:35–7:00 م</v>
      </c>
      <c r="D51" s="31">
        <v>9</v>
      </c>
      <c r="E51" s="31" t="s">
        <v>95</v>
      </c>
      <c r="F51" s="32">
        <v>1</v>
      </c>
      <c r="G51" s="31" t="s">
        <v>339</v>
      </c>
      <c r="H51" s="27"/>
      <c r="I51" s="33">
        <v>47</v>
      </c>
      <c r="J51" s="33" t="s">
        <v>174</v>
      </c>
      <c r="K51" s="33">
        <f t="shared" si="2"/>
        <v>18</v>
      </c>
      <c r="L51" s="33">
        <f t="shared" si="3"/>
        <v>18</v>
      </c>
      <c r="M51" s="27"/>
      <c r="N51" s="27"/>
      <c r="O51" s="27"/>
      <c r="P51" s="27"/>
    </row>
    <row r="52" spans="1:16">
      <c r="A52" s="30">
        <v>2</v>
      </c>
      <c r="B52" s="31">
        <v>2</v>
      </c>
      <c r="C52" s="31" t="str" cm="1">
        <f t="array" ref="C52">INDEX($P$5:$P$7,B52)</f>
        <v>5:35–7:00 م</v>
      </c>
      <c r="D52" s="31">
        <v>10</v>
      </c>
      <c r="E52" s="31" t="s">
        <v>174</v>
      </c>
      <c r="F52" s="32">
        <v>1</v>
      </c>
      <c r="G52" s="31" t="s">
        <v>837</v>
      </c>
      <c r="H52" s="27"/>
      <c r="I52" s="33">
        <v>48</v>
      </c>
      <c r="J52" s="33" t="s">
        <v>174</v>
      </c>
      <c r="K52" s="33">
        <f t="shared" si="2"/>
        <v>18</v>
      </c>
      <c r="L52" s="33">
        <f t="shared" si="3"/>
        <v>18</v>
      </c>
      <c r="M52" s="27"/>
      <c r="N52" s="27"/>
      <c r="O52" s="27"/>
      <c r="P52" s="27"/>
    </row>
    <row r="53" spans="1:16">
      <c r="A53" s="30">
        <v>2</v>
      </c>
      <c r="B53" s="31">
        <v>3</v>
      </c>
      <c r="C53" s="31" t="str" cm="1">
        <f t="array" ref="C53">INDEX($P$5:$P$7,B53)</f>
        <v>7:10–8:35 م</v>
      </c>
      <c r="D53" s="31">
        <v>1</v>
      </c>
      <c r="E53" s="31" t="s">
        <v>174</v>
      </c>
      <c r="F53" s="32">
        <v>1</v>
      </c>
      <c r="G53" s="31" t="s">
        <v>815</v>
      </c>
      <c r="H53" s="27"/>
      <c r="I53" s="33">
        <v>49</v>
      </c>
      <c r="J53" s="33" t="s">
        <v>174</v>
      </c>
      <c r="K53" s="33">
        <f t="shared" si="2"/>
        <v>18</v>
      </c>
      <c r="L53" s="33">
        <f t="shared" si="3"/>
        <v>18</v>
      </c>
      <c r="M53" s="27"/>
      <c r="N53" s="27"/>
      <c r="O53" s="27"/>
      <c r="P53" s="27"/>
    </row>
    <row r="54" spans="1:16">
      <c r="A54" s="30">
        <v>2</v>
      </c>
      <c r="B54" s="31">
        <v>3</v>
      </c>
      <c r="C54" s="31" t="str" cm="1">
        <f t="array" ref="C54">INDEX($P$5:$P$7,B54)</f>
        <v>7:10–8:35 م</v>
      </c>
      <c r="D54" s="31">
        <v>2</v>
      </c>
      <c r="E54" s="31" t="s">
        <v>174</v>
      </c>
      <c r="F54" s="32">
        <v>1</v>
      </c>
      <c r="G54" s="31" t="s">
        <v>794</v>
      </c>
      <c r="H54" s="27"/>
      <c r="I54" s="33">
        <v>50</v>
      </c>
      <c r="J54" s="33" t="s">
        <v>174</v>
      </c>
      <c r="K54" s="33">
        <f t="shared" si="2"/>
        <v>18</v>
      </c>
      <c r="L54" s="33">
        <f t="shared" si="3"/>
        <v>18</v>
      </c>
      <c r="M54" s="27"/>
      <c r="N54" s="27"/>
      <c r="O54" s="27"/>
      <c r="P54" s="27"/>
    </row>
    <row r="55" spans="1:16">
      <c r="A55" s="30">
        <v>2</v>
      </c>
      <c r="B55" s="31">
        <v>3</v>
      </c>
      <c r="C55" s="31" t="str" cm="1">
        <f t="array" ref="C55">INDEX($P$5:$P$7,B55)</f>
        <v>7:10–8:35 م</v>
      </c>
      <c r="D55" s="31">
        <v>3</v>
      </c>
      <c r="E55" s="31" t="s">
        <v>174</v>
      </c>
      <c r="F55" s="32">
        <v>1</v>
      </c>
      <c r="G55" s="31" t="s">
        <v>795</v>
      </c>
      <c r="H55" s="27"/>
      <c r="I55" s="33">
        <v>51</v>
      </c>
      <c r="J55" s="33" t="s">
        <v>174</v>
      </c>
      <c r="K55" s="33">
        <f t="shared" si="2"/>
        <v>18</v>
      </c>
      <c r="L55" s="33">
        <f t="shared" si="3"/>
        <v>18</v>
      </c>
      <c r="M55" s="27"/>
      <c r="N55" s="27"/>
      <c r="O55" s="27"/>
      <c r="P55" s="27"/>
    </row>
    <row r="56" spans="1:16">
      <c r="A56" s="30">
        <v>2</v>
      </c>
      <c r="B56" s="31">
        <v>3</v>
      </c>
      <c r="C56" s="31" t="str" cm="1">
        <f t="array" ref="C56">INDEX($P$5:$P$7,B56)</f>
        <v>7:10–8:35 م</v>
      </c>
      <c r="D56" s="31">
        <v>4</v>
      </c>
      <c r="E56" s="31" t="s">
        <v>174</v>
      </c>
      <c r="F56" s="32">
        <v>1</v>
      </c>
      <c r="G56" s="31" t="s">
        <v>758</v>
      </c>
      <c r="H56" s="27"/>
      <c r="I56" s="33">
        <v>52</v>
      </c>
      <c r="J56" s="33" t="s">
        <v>174</v>
      </c>
      <c r="K56" s="33">
        <f t="shared" si="2"/>
        <v>18</v>
      </c>
      <c r="L56" s="33">
        <f t="shared" si="3"/>
        <v>18</v>
      </c>
      <c r="M56" s="27"/>
      <c r="N56" s="27"/>
      <c r="O56" s="27"/>
      <c r="P56" s="27"/>
    </row>
    <row r="57" spans="1:16">
      <c r="A57" s="30">
        <v>2</v>
      </c>
      <c r="B57" s="31">
        <v>3</v>
      </c>
      <c r="C57" s="31" t="str" cm="1">
        <f t="array" ref="C57">INDEX($P$5:$P$7,B57)</f>
        <v>7:10–8:35 م</v>
      </c>
      <c r="D57" s="31">
        <v>5</v>
      </c>
      <c r="E57" s="31" t="s">
        <v>174</v>
      </c>
      <c r="F57" s="32">
        <v>1</v>
      </c>
      <c r="G57" s="31" t="s">
        <v>739</v>
      </c>
      <c r="H57" s="27"/>
      <c r="I57" s="33">
        <v>53</v>
      </c>
      <c r="J57" s="33" t="s">
        <v>174</v>
      </c>
      <c r="K57" s="33">
        <f t="shared" si="2"/>
        <v>18</v>
      </c>
      <c r="L57" s="33">
        <f t="shared" si="3"/>
        <v>18</v>
      </c>
      <c r="M57" s="27"/>
      <c r="N57" s="27"/>
      <c r="O57" s="27"/>
      <c r="P57" s="27"/>
    </row>
    <row r="58" spans="1:16">
      <c r="A58" s="30">
        <v>2</v>
      </c>
      <c r="B58" s="31">
        <v>3</v>
      </c>
      <c r="C58" s="31" t="str" cm="1">
        <f t="array" ref="C58">INDEX($P$5:$P$7,B58)</f>
        <v>7:10–8:35 م</v>
      </c>
      <c r="D58" s="31">
        <v>6</v>
      </c>
      <c r="E58" s="31" t="s">
        <v>174</v>
      </c>
      <c r="F58" s="32">
        <v>1</v>
      </c>
      <c r="G58" s="31" t="s">
        <v>719</v>
      </c>
      <c r="H58" s="27"/>
      <c r="I58" s="33">
        <v>54</v>
      </c>
      <c r="J58" s="33" t="s">
        <v>174</v>
      </c>
      <c r="K58" s="33">
        <f t="shared" si="2"/>
        <v>18</v>
      </c>
      <c r="L58" s="33">
        <f t="shared" si="3"/>
        <v>18</v>
      </c>
      <c r="M58" s="27"/>
      <c r="N58" s="27"/>
      <c r="O58" s="27"/>
      <c r="P58" s="27"/>
    </row>
    <row r="59" spans="1:16">
      <c r="A59" s="30">
        <v>2</v>
      </c>
      <c r="B59" s="31">
        <v>3</v>
      </c>
      <c r="C59" s="31" t="str" cm="1">
        <f t="array" ref="C59">INDEX($P$5:$P$7,B59)</f>
        <v>7:10–8:35 م</v>
      </c>
      <c r="D59" s="31">
        <v>7</v>
      </c>
      <c r="E59" s="31" t="s">
        <v>174</v>
      </c>
      <c r="F59" s="32">
        <v>1</v>
      </c>
      <c r="G59" s="31" t="s">
        <v>679</v>
      </c>
      <c r="H59" s="27"/>
      <c r="I59" s="33">
        <v>55</v>
      </c>
      <c r="J59" s="33" t="s">
        <v>174</v>
      </c>
      <c r="K59" s="33">
        <f t="shared" si="2"/>
        <v>18</v>
      </c>
      <c r="L59" s="33">
        <f t="shared" si="3"/>
        <v>18</v>
      </c>
      <c r="M59" s="27"/>
      <c r="N59" s="27"/>
      <c r="O59" s="27"/>
      <c r="P59" s="27"/>
    </row>
    <row r="60" spans="1:16">
      <c r="A60" s="30">
        <v>2</v>
      </c>
      <c r="B60" s="31">
        <v>3</v>
      </c>
      <c r="C60" s="31" t="str" cm="1">
        <f t="array" ref="C60">INDEX($P$5:$P$7,B60)</f>
        <v>7:10–8:35 م</v>
      </c>
      <c r="D60" s="31">
        <v>8</v>
      </c>
      <c r="E60" s="31" t="s">
        <v>174</v>
      </c>
      <c r="F60" s="32">
        <v>1</v>
      </c>
      <c r="G60" s="31" t="s">
        <v>669</v>
      </c>
      <c r="H60" s="27"/>
      <c r="I60" s="33">
        <v>56</v>
      </c>
      <c r="J60" s="33" t="s">
        <v>174</v>
      </c>
      <c r="K60" s="33">
        <f t="shared" si="2"/>
        <v>18</v>
      </c>
      <c r="L60" s="33">
        <f t="shared" si="3"/>
        <v>18</v>
      </c>
      <c r="M60" s="27"/>
      <c r="N60" s="27"/>
      <c r="O60" s="27"/>
      <c r="P60" s="27"/>
    </row>
    <row r="61" spans="1:16">
      <c r="A61" s="30">
        <v>3</v>
      </c>
      <c r="B61" s="31">
        <v>1</v>
      </c>
      <c r="C61" s="31" t="str" cm="1">
        <f t="array" ref="C61">INDEX($P$5:$P$7,B61)</f>
        <v>4:00–5:25 م</v>
      </c>
      <c r="D61" s="31">
        <v>1</v>
      </c>
      <c r="E61" s="31" t="s">
        <v>19</v>
      </c>
      <c r="F61" s="32">
        <v>1</v>
      </c>
      <c r="G61" s="31" t="s">
        <v>189</v>
      </c>
      <c r="H61" s="27"/>
      <c r="I61" s="33">
        <v>57</v>
      </c>
      <c r="J61" s="33" t="s">
        <v>174</v>
      </c>
      <c r="K61" s="33">
        <f t="shared" si="2"/>
        <v>18</v>
      </c>
      <c r="L61" s="33">
        <f t="shared" si="3"/>
        <v>18</v>
      </c>
      <c r="M61" s="27"/>
      <c r="N61" s="27"/>
      <c r="O61" s="27"/>
      <c r="P61" s="27"/>
    </row>
    <row r="62" spans="1:16">
      <c r="A62" s="30">
        <v>3</v>
      </c>
      <c r="B62" s="31">
        <v>1</v>
      </c>
      <c r="C62" s="31" t="str" cm="1">
        <f t="array" ref="C62">INDEX($P$5:$P$7,B62)</f>
        <v>4:00–5:25 م</v>
      </c>
      <c r="D62" s="31">
        <v>2</v>
      </c>
      <c r="E62" s="31" t="s">
        <v>19</v>
      </c>
      <c r="F62" s="32">
        <v>1</v>
      </c>
      <c r="G62" s="31" t="s">
        <v>190</v>
      </c>
      <c r="H62" s="27"/>
      <c r="I62" s="33">
        <v>58</v>
      </c>
      <c r="J62" s="33" t="s">
        <v>174</v>
      </c>
      <c r="K62" s="33">
        <f t="shared" si="2"/>
        <v>18</v>
      </c>
      <c r="L62" s="33">
        <f t="shared" si="3"/>
        <v>18</v>
      </c>
      <c r="M62" s="27"/>
      <c r="N62" s="27"/>
      <c r="O62" s="27"/>
      <c r="P62" s="27"/>
    </row>
    <row r="63" spans="1:16">
      <c r="A63" s="30">
        <v>3</v>
      </c>
      <c r="B63" s="31">
        <v>1</v>
      </c>
      <c r="C63" s="31" t="str" cm="1">
        <f t="array" ref="C63">INDEX($P$5:$P$7,B63)</f>
        <v>4:00–5:25 م</v>
      </c>
      <c r="D63" s="31">
        <v>3</v>
      </c>
      <c r="E63" s="31" t="s">
        <v>19</v>
      </c>
      <c r="F63" s="32">
        <v>1</v>
      </c>
      <c r="G63" s="31" t="s">
        <v>219</v>
      </c>
      <c r="H63" s="27"/>
      <c r="I63" s="27"/>
      <c r="J63" s="27"/>
      <c r="K63" s="27"/>
      <c r="L63" s="27"/>
      <c r="M63" s="27"/>
      <c r="N63" s="27"/>
      <c r="O63" s="27"/>
      <c r="P63" s="27"/>
    </row>
    <row r="64" spans="1:16">
      <c r="A64" s="30">
        <v>3</v>
      </c>
      <c r="B64" s="31">
        <v>1</v>
      </c>
      <c r="C64" s="31" t="str" cm="1">
        <f t="array" ref="C64">INDEX($P$5:$P$7,B64)</f>
        <v>4:00–5:25 م</v>
      </c>
      <c r="D64" s="31">
        <v>4</v>
      </c>
      <c r="E64" s="31" t="s">
        <v>19</v>
      </c>
      <c r="F64" s="32">
        <v>1</v>
      </c>
      <c r="G64" s="31" t="s">
        <v>133</v>
      </c>
      <c r="H64" s="27"/>
      <c r="I64" s="27"/>
      <c r="J64" s="27"/>
      <c r="K64" s="27"/>
      <c r="L64" s="27"/>
      <c r="M64" s="27"/>
      <c r="N64" s="27"/>
      <c r="O64" s="27"/>
      <c r="P64" s="27"/>
    </row>
    <row r="65" spans="1:16">
      <c r="A65" s="30">
        <v>3</v>
      </c>
      <c r="B65" s="31">
        <v>1</v>
      </c>
      <c r="C65" s="31" t="str" cm="1">
        <f t="array" ref="C65">INDEX($P$5:$P$7,B65)</f>
        <v>4:00–5:25 م</v>
      </c>
      <c r="D65" s="31">
        <v>5</v>
      </c>
      <c r="E65" s="31" t="s">
        <v>19</v>
      </c>
      <c r="F65" s="32">
        <v>1</v>
      </c>
      <c r="G65" s="31" t="s">
        <v>134</v>
      </c>
      <c r="H65" s="27"/>
      <c r="I65" s="27"/>
      <c r="J65" s="27"/>
      <c r="K65" s="27"/>
      <c r="L65" s="27"/>
      <c r="M65" s="27"/>
      <c r="N65" s="27"/>
      <c r="O65" s="27"/>
      <c r="P65" s="27"/>
    </row>
    <row r="66" spans="1:16">
      <c r="A66" s="30">
        <v>3</v>
      </c>
      <c r="B66" s="31">
        <v>1</v>
      </c>
      <c r="C66" s="31" t="str" cm="1">
        <f t="array" ref="C66">INDEX($P$5:$P$7,B66)</f>
        <v>4:00–5:25 م</v>
      </c>
      <c r="D66" s="31">
        <v>6</v>
      </c>
      <c r="E66" s="31" t="s">
        <v>19</v>
      </c>
      <c r="F66" s="32">
        <v>1</v>
      </c>
      <c r="G66" s="31" t="s">
        <v>135</v>
      </c>
      <c r="H66" s="27"/>
      <c r="I66" s="27"/>
      <c r="J66" s="27"/>
      <c r="K66" s="27"/>
      <c r="L66" s="27"/>
      <c r="M66" s="27"/>
      <c r="N66" s="27"/>
      <c r="O66" s="27"/>
      <c r="P66" s="27"/>
    </row>
    <row r="67" spans="1:16">
      <c r="A67" s="30">
        <v>3</v>
      </c>
      <c r="B67" s="31">
        <v>1</v>
      </c>
      <c r="C67" s="31" t="str" cm="1">
        <f t="array" ref="C67">INDEX($P$5:$P$7,B67)</f>
        <v>4:00–5:25 م</v>
      </c>
      <c r="D67" s="31">
        <v>7</v>
      </c>
      <c r="E67" s="31" t="s">
        <v>19</v>
      </c>
      <c r="F67" s="32">
        <v>1</v>
      </c>
      <c r="G67" s="31" t="s">
        <v>92</v>
      </c>
      <c r="H67" s="27"/>
      <c r="I67" s="27"/>
      <c r="J67" s="27"/>
      <c r="K67" s="27"/>
      <c r="L67" s="27"/>
      <c r="M67" s="27"/>
      <c r="N67" s="27"/>
      <c r="O67" s="27"/>
      <c r="P67" s="27"/>
    </row>
    <row r="68" spans="1:16">
      <c r="A68" s="30">
        <v>3</v>
      </c>
      <c r="B68" s="31">
        <v>1</v>
      </c>
      <c r="C68" s="31" t="str" cm="1">
        <f t="array" ref="C68">INDEX($P$5:$P$7,B68)</f>
        <v>4:00–5:25 م</v>
      </c>
      <c r="D68" s="31">
        <v>8</v>
      </c>
      <c r="E68" s="31" t="s">
        <v>19</v>
      </c>
      <c r="F68" s="32">
        <v>1</v>
      </c>
      <c r="G68" s="31" t="s">
        <v>80</v>
      </c>
      <c r="H68" s="27"/>
      <c r="I68" s="27"/>
      <c r="J68" s="27"/>
      <c r="K68" s="27"/>
      <c r="L68" s="27"/>
      <c r="M68" s="27"/>
      <c r="N68" s="27"/>
      <c r="O68" s="27"/>
      <c r="P68" s="27"/>
    </row>
    <row r="69" spans="1:16">
      <c r="A69" s="30">
        <v>3</v>
      </c>
      <c r="B69" s="31">
        <v>1</v>
      </c>
      <c r="C69" s="31" t="str" cm="1">
        <f t="array" ref="C69">INDEX($P$5:$P$7,B69)</f>
        <v>4:00–5:25 م</v>
      </c>
      <c r="D69" s="31">
        <v>9</v>
      </c>
      <c r="E69" s="31" t="s">
        <v>19</v>
      </c>
      <c r="F69" s="32">
        <v>1</v>
      </c>
      <c r="G69" s="31" t="s">
        <v>68</v>
      </c>
      <c r="H69" s="27"/>
      <c r="I69" s="27"/>
      <c r="J69" s="27"/>
      <c r="K69" s="27"/>
      <c r="L69" s="27"/>
      <c r="M69" s="27"/>
      <c r="N69" s="27"/>
      <c r="O69" s="27"/>
      <c r="P69" s="27"/>
    </row>
    <row r="70" spans="1:16">
      <c r="A70" s="30">
        <v>3</v>
      </c>
      <c r="B70" s="31">
        <v>1</v>
      </c>
      <c r="C70" s="31" t="str" cm="1">
        <f t="array" ref="C70">INDEX($P$5:$P$7,B70)</f>
        <v>4:00–5:25 م</v>
      </c>
      <c r="D70" s="31">
        <v>10</v>
      </c>
      <c r="E70" s="31" t="s">
        <v>19</v>
      </c>
      <c r="F70" s="32">
        <v>1</v>
      </c>
      <c r="G70" s="31" t="s">
        <v>58</v>
      </c>
      <c r="H70" s="27"/>
      <c r="I70" s="27"/>
      <c r="J70" s="27"/>
      <c r="K70" s="27"/>
      <c r="L70" s="27"/>
      <c r="M70" s="27"/>
      <c r="N70" s="27"/>
      <c r="O70" s="27"/>
      <c r="P70" s="27"/>
    </row>
    <row r="71" spans="1:16">
      <c r="A71" s="30">
        <v>3</v>
      </c>
      <c r="B71" s="31">
        <v>2</v>
      </c>
      <c r="C71" s="31" t="str" cm="1">
        <f t="array" ref="C71">INDEX($P$5:$P$7,B71)</f>
        <v>5:35–7:00 م</v>
      </c>
      <c r="D71" s="31">
        <v>1</v>
      </c>
      <c r="E71" s="31" t="s">
        <v>95</v>
      </c>
      <c r="F71" s="32">
        <v>1</v>
      </c>
      <c r="G71" s="31" t="s">
        <v>484</v>
      </c>
      <c r="H71" s="27"/>
      <c r="I71" s="27"/>
      <c r="J71" s="27"/>
      <c r="K71" s="27"/>
      <c r="L71" s="27"/>
      <c r="M71" s="27"/>
      <c r="N71" s="27"/>
      <c r="O71" s="27"/>
      <c r="P71" s="27"/>
    </row>
    <row r="72" spans="1:16">
      <c r="A72" s="30">
        <v>3</v>
      </c>
      <c r="B72" s="31">
        <v>2</v>
      </c>
      <c r="C72" s="31" t="str" cm="1">
        <f t="array" ref="C72">INDEX($P$5:$P$7,B72)</f>
        <v>5:35–7:00 م</v>
      </c>
      <c r="D72" s="31">
        <v>2</v>
      </c>
      <c r="E72" s="31" t="s">
        <v>95</v>
      </c>
      <c r="F72" s="32">
        <v>1</v>
      </c>
      <c r="G72" s="31" t="s">
        <v>505</v>
      </c>
      <c r="H72" s="27"/>
      <c r="I72" s="27"/>
      <c r="J72" s="27"/>
      <c r="K72" s="27"/>
      <c r="L72" s="27"/>
      <c r="M72" s="27"/>
      <c r="N72" s="27"/>
      <c r="O72" s="27"/>
      <c r="P72" s="27"/>
    </row>
    <row r="73" spans="1:16">
      <c r="A73" s="30">
        <v>3</v>
      </c>
      <c r="B73" s="31">
        <v>2</v>
      </c>
      <c r="C73" s="31" t="str" cm="1">
        <f t="array" ref="C73">INDEX($P$5:$P$7,B73)</f>
        <v>5:35–7:00 م</v>
      </c>
      <c r="D73" s="31">
        <v>3</v>
      </c>
      <c r="E73" s="31" t="s">
        <v>95</v>
      </c>
      <c r="F73" s="32">
        <v>1</v>
      </c>
      <c r="G73" s="31" t="s">
        <v>446</v>
      </c>
      <c r="H73" s="27"/>
      <c r="I73" s="27"/>
      <c r="J73" s="27"/>
      <c r="K73" s="27"/>
      <c r="L73" s="27"/>
      <c r="M73" s="27"/>
      <c r="N73" s="27"/>
      <c r="O73" s="27"/>
      <c r="P73" s="27"/>
    </row>
    <row r="74" spans="1:16">
      <c r="A74" s="30">
        <v>3</v>
      </c>
      <c r="B74" s="31">
        <v>2</v>
      </c>
      <c r="C74" s="31" t="str" cm="1">
        <f t="array" ref="C74">INDEX($P$5:$P$7,B74)</f>
        <v>5:35–7:00 م</v>
      </c>
      <c r="D74" s="31">
        <v>4</v>
      </c>
      <c r="E74" s="31" t="s">
        <v>95</v>
      </c>
      <c r="F74" s="32">
        <v>1</v>
      </c>
      <c r="G74" s="31" t="s">
        <v>424</v>
      </c>
      <c r="H74" s="27"/>
      <c r="I74" s="27"/>
      <c r="J74" s="27"/>
      <c r="K74" s="27"/>
      <c r="L74" s="27"/>
      <c r="M74" s="27"/>
      <c r="N74" s="27"/>
      <c r="O74" s="27"/>
      <c r="P74" s="27"/>
    </row>
    <row r="75" spans="1:16">
      <c r="A75" s="30">
        <v>3</v>
      </c>
      <c r="B75" s="31">
        <v>2</v>
      </c>
      <c r="C75" s="31" t="str" cm="1">
        <f t="array" ref="C75">INDEX($P$5:$P$7,B75)</f>
        <v>5:35–7:00 م</v>
      </c>
      <c r="D75" s="31">
        <v>5</v>
      </c>
      <c r="E75" s="31" t="s">
        <v>95</v>
      </c>
      <c r="F75" s="32">
        <v>1</v>
      </c>
      <c r="G75" s="31" t="s">
        <v>425</v>
      </c>
      <c r="H75" s="27"/>
      <c r="I75" s="27"/>
      <c r="J75" s="27"/>
      <c r="K75" s="27"/>
      <c r="L75" s="27"/>
      <c r="M75" s="27"/>
      <c r="N75" s="27"/>
      <c r="O75" s="27"/>
      <c r="P75" s="27"/>
    </row>
    <row r="76" spans="1:16">
      <c r="A76" s="30">
        <v>3</v>
      </c>
      <c r="B76" s="31">
        <v>2</v>
      </c>
      <c r="C76" s="31" t="str" cm="1">
        <f t="array" ref="C76">INDEX($P$5:$P$7,B76)</f>
        <v>5:35–7:00 م</v>
      </c>
      <c r="D76" s="31">
        <v>6</v>
      </c>
      <c r="E76" s="31" t="s">
        <v>95</v>
      </c>
      <c r="F76" s="32">
        <v>1</v>
      </c>
      <c r="G76" s="31" t="s">
        <v>357</v>
      </c>
      <c r="H76" s="27"/>
      <c r="I76" s="27"/>
      <c r="J76" s="27"/>
      <c r="K76" s="27"/>
      <c r="L76" s="27"/>
      <c r="M76" s="27"/>
      <c r="N76" s="27"/>
      <c r="O76" s="27"/>
      <c r="P76" s="27"/>
    </row>
    <row r="77" spans="1:16">
      <c r="A77" s="30">
        <v>3</v>
      </c>
      <c r="B77" s="31">
        <v>2</v>
      </c>
      <c r="C77" s="31" t="str" cm="1">
        <f t="array" ref="C77">INDEX($P$5:$P$7,B77)</f>
        <v>5:35–7:00 م</v>
      </c>
      <c r="D77" s="31">
        <v>7</v>
      </c>
      <c r="E77" s="31" t="s">
        <v>95</v>
      </c>
      <c r="F77" s="32">
        <v>1</v>
      </c>
      <c r="G77" s="31" t="s">
        <v>350</v>
      </c>
      <c r="H77" s="27"/>
      <c r="I77" s="27"/>
      <c r="J77" s="27"/>
      <c r="K77" s="27"/>
      <c r="L77" s="27"/>
      <c r="M77" s="27"/>
      <c r="N77" s="27"/>
      <c r="O77" s="27"/>
      <c r="P77" s="27"/>
    </row>
    <row r="78" spans="1:16">
      <c r="A78" s="30">
        <v>3</v>
      </c>
      <c r="B78" s="31">
        <v>2</v>
      </c>
      <c r="C78" s="31" t="str" cm="1">
        <f t="array" ref="C78">INDEX($P$5:$P$7,B78)</f>
        <v>5:35–7:00 م</v>
      </c>
      <c r="D78" s="31">
        <v>8</v>
      </c>
      <c r="E78" s="31" t="s">
        <v>95</v>
      </c>
      <c r="F78" s="32">
        <v>1</v>
      </c>
      <c r="G78" s="31" t="s">
        <v>340</v>
      </c>
      <c r="H78" s="27"/>
      <c r="I78" s="27"/>
      <c r="J78" s="27"/>
      <c r="K78" s="27"/>
      <c r="L78" s="27"/>
      <c r="M78" s="27"/>
      <c r="N78" s="27"/>
      <c r="O78" s="27"/>
      <c r="P78" s="27"/>
    </row>
    <row r="79" spans="1:16">
      <c r="A79" s="30">
        <v>3</v>
      </c>
      <c r="B79" s="31">
        <v>2</v>
      </c>
      <c r="C79" s="31" t="str" cm="1">
        <f t="array" ref="C79">INDEX($P$5:$P$7,B79)</f>
        <v>5:35–7:00 م</v>
      </c>
      <c r="D79" s="31">
        <v>9</v>
      </c>
      <c r="E79" s="31" t="s">
        <v>95</v>
      </c>
      <c r="F79" s="32">
        <v>1</v>
      </c>
      <c r="G79" s="31" t="s">
        <v>332</v>
      </c>
      <c r="H79" s="27"/>
      <c r="I79" s="27"/>
      <c r="J79" s="27"/>
      <c r="K79" s="27"/>
      <c r="L79" s="27"/>
      <c r="M79" s="27"/>
      <c r="N79" s="27"/>
      <c r="O79" s="27"/>
      <c r="P79" s="27"/>
    </row>
    <row r="80" spans="1:16">
      <c r="A80" s="30">
        <v>3</v>
      </c>
      <c r="B80" s="31">
        <v>2</v>
      </c>
      <c r="C80" s="31" t="str" cm="1">
        <f t="array" ref="C80">INDEX($P$5:$P$7,B80)</f>
        <v>5:35–7:00 م</v>
      </c>
      <c r="D80" s="31">
        <v>10</v>
      </c>
      <c r="E80" s="31" t="s">
        <v>174</v>
      </c>
      <c r="F80" s="32">
        <v>1</v>
      </c>
      <c r="G80" s="31" t="s">
        <v>817</v>
      </c>
      <c r="H80" s="27"/>
      <c r="I80" s="27"/>
      <c r="J80" s="27"/>
      <c r="K80" s="27"/>
      <c r="L80" s="27"/>
      <c r="M80" s="27"/>
      <c r="N80" s="27"/>
      <c r="O80" s="27"/>
      <c r="P80" s="27"/>
    </row>
    <row r="81" spans="1:16">
      <c r="A81" s="30">
        <v>3</v>
      </c>
      <c r="B81" s="31">
        <v>3</v>
      </c>
      <c r="C81" s="31" t="str" cm="1">
        <f t="array" ref="C81">INDEX($P$5:$P$7,B81)</f>
        <v>7:10–8:35 م</v>
      </c>
      <c r="D81" s="31">
        <v>1</v>
      </c>
      <c r="E81" s="31" t="s">
        <v>174</v>
      </c>
      <c r="F81" s="32">
        <v>1</v>
      </c>
      <c r="G81" s="31" t="s">
        <v>838</v>
      </c>
      <c r="H81" s="27"/>
      <c r="I81" s="27"/>
      <c r="J81" s="27"/>
      <c r="K81" s="27"/>
      <c r="L81" s="27"/>
      <c r="M81" s="27"/>
      <c r="N81" s="27"/>
      <c r="O81" s="27"/>
      <c r="P81" s="27"/>
    </row>
    <row r="82" spans="1:16">
      <c r="A82" s="30">
        <v>3</v>
      </c>
      <c r="B82" s="31">
        <v>3</v>
      </c>
      <c r="C82" s="31" t="str" cm="1">
        <f t="array" ref="C82">INDEX($P$5:$P$7,B82)</f>
        <v>7:10–8:35 م</v>
      </c>
      <c r="D82" s="31">
        <v>2</v>
      </c>
      <c r="E82" s="31" t="s">
        <v>174</v>
      </c>
      <c r="F82" s="32">
        <v>1</v>
      </c>
      <c r="G82" s="31" t="s">
        <v>797</v>
      </c>
      <c r="H82" s="27"/>
      <c r="I82" s="27"/>
      <c r="J82" s="27"/>
      <c r="K82" s="27"/>
      <c r="L82" s="27"/>
      <c r="M82" s="27"/>
      <c r="N82" s="27"/>
      <c r="O82" s="27"/>
      <c r="P82" s="27"/>
    </row>
    <row r="83" spans="1:16">
      <c r="A83" s="30">
        <v>3</v>
      </c>
      <c r="B83" s="31">
        <v>3</v>
      </c>
      <c r="C83" s="31" t="str" cm="1">
        <f t="array" ref="C83">INDEX($P$5:$P$7,B83)</f>
        <v>7:10–8:35 م</v>
      </c>
      <c r="D83" s="31">
        <v>3</v>
      </c>
      <c r="E83" s="31" t="s">
        <v>174</v>
      </c>
      <c r="F83" s="32">
        <v>1</v>
      </c>
      <c r="G83" s="31" t="s">
        <v>759</v>
      </c>
      <c r="H83" s="27"/>
      <c r="I83" s="27"/>
      <c r="J83" s="27"/>
      <c r="K83" s="27"/>
      <c r="L83" s="27"/>
      <c r="M83" s="27"/>
      <c r="N83" s="27"/>
      <c r="O83" s="27"/>
      <c r="P83" s="27"/>
    </row>
    <row r="84" spans="1:16">
      <c r="A84" s="30">
        <v>3</v>
      </c>
      <c r="B84" s="31">
        <v>3</v>
      </c>
      <c r="C84" s="31" t="str" cm="1">
        <f t="array" ref="C84">INDEX($P$5:$P$7,B84)</f>
        <v>7:10–8:35 م</v>
      </c>
      <c r="D84" s="31">
        <v>4</v>
      </c>
      <c r="E84" s="31" t="s">
        <v>174</v>
      </c>
      <c r="F84" s="32">
        <v>1</v>
      </c>
      <c r="G84" s="31" t="s">
        <v>740</v>
      </c>
      <c r="H84" s="27"/>
      <c r="I84" s="27"/>
      <c r="J84" s="27"/>
      <c r="K84" s="27"/>
      <c r="L84" s="27"/>
      <c r="M84" s="27"/>
      <c r="N84" s="27"/>
      <c r="O84" s="27"/>
      <c r="P84" s="27"/>
    </row>
    <row r="85" spans="1:16">
      <c r="A85" s="30">
        <v>3</v>
      </c>
      <c r="B85" s="31">
        <v>3</v>
      </c>
      <c r="C85" s="31" t="str" cm="1">
        <f t="array" ref="C85">INDEX($P$5:$P$7,B85)</f>
        <v>7:10–8:35 م</v>
      </c>
      <c r="D85" s="31">
        <v>5</v>
      </c>
      <c r="E85" s="31" t="s">
        <v>174</v>
      </c>
      <c r="F85" s="32">
        <v>1</v>
      </c>
      <c r="G85" s="31" t="s">
        <v>720</v>
      </c>
      <c r="H85" s="27"/>
      <c r="I85" s="27"/>
      <c r="J85" s="27"/>
      <c r="K85" s="27"/>
      <c r="L85" s="27"/>
      <c r="M85" s="27"/>
      <c r="N85" s="27"/>
      <c r="O85" s="27"/>
      <c r="P85" s="27"/>
    </row>
    <row r="86" spans="1:16">
      <c r="A86" s="30">
        <v>3</v>
      </c>
      <c r="B86" s="31">
        <v>3</v>
      </c>
      <c r="C86" s="31" t="str" cm="1">
        <f t="array" ref="C86">INDEX($P$5:$P$7,B86)</f>
        <v>7:10–8:35 م</v>
      </c>
      <c r="D86" s="31">
        <v>6</v>
      </c>
      <c r="E86" s="31" t="s">
        <v>174</v>
      </c>
      <c r="F86" s="32">
        <v>1</v>
      </c>
      <c r="G86" s="31" t="s">
        <v>680</v>
      </c>
      <c r="H86" s="27"/>
      <c r="I86" s="27"/>
      <c r="J86" s="27"/>
      <c r="K86" s="27"/>
      <c r="L86" s="27"/>
      <c r="M86" s="27"/>
      <c r="N86" s="27"/>
      <c r="O86" s="27"/>
      <c r="P86" s="27"/>
    </row>
    <row r="87" spans="1:16">
      <c r="A87" s="30">
        <v>3</v>
      </c>
      <c r="B87" s="31">
        <v>3</v>
      </c>
      <c r="C87" s="31" t="str" cm="1">
        <f t="array" ref="C87">INDEX($P$5:$P$7,B87)</f>
        <v>7:10–8:35 م</v>
      </c>
      <c r="D87" s="31">
        <v>7</v>
      </c>
      <c r="E87" s="31" t="s">
        <v>174</v>
      </c>
      <c r="F87" s="32">
        <v>1</v>
      </c>
      <c r="G87" s="31" t="s">
        <v>670</v>
      </c>
      <c r="H87" s="27"/>
      <c r="I87" s="27"/>
      <c r="J87" s="27"/>
      <c r="K87" s="27"/>
      <c r="L87" s="27"/>
      <c r="M87" s="27"/>
      <c r="N87" s="27"/>
      <c r="O87" s="27"/>
      <c r="P87" s="27"/>
    </row>
    <row r="88" spans="1:16">
      <c r="A88" s="30">
        <v>3</v>
      </c>
      <c r="B88" s="31">
        <v>3</v>
      </c>
      <c r="C88" s="31" t="str" cm="1">
        <f t="array" ref="C88">INDEX($P$5:$P$7,B88)</f>
        <v>7:10–8:35 م</v>
      </c>
      <c r="D88" s="31">
        <v>8</v>
      </c>
      <c r="E88" s="31" t="s">
        <v>174</v>
      </c>
      <c r="F88" s="32">
        <v>1</v>
      </c>
      <c r="G88" s="31" t="s">
        <v>658</v>
      </c>
      <c r="H88" s="27"/>
      <c r="I88" s="27"/>
      <c r="J88" s="27"/>
      <c r="K88" s="27"/>
      <c r="L88" s="27"/>
      <c r="M88" s="27"/>
      <c r="N88" s="27"/>
      <c r="O88" s="27"/>
      <c r="P88" s="27"/>
    </row>
    <row r="89" spans="1:16">
      <c r="A89" s="30">
        <v>4</v>
      </c>
      <c r="B89" s="31">
        <v>1</v>
      </c>
      <c r="C89" s="31" t="str" cm="1">
        <f t="array" ref="C89">INDEX($P$5:$P$7,B89)</f>
        <v>4:00–5:25 م</v>
      </c>
      <c r="D89" s="31">
        <v>1</v>
      </c>
      <c r="E89" s="31" t="s">
        <v>19</v>
      </c>
      <c r="F89" s="32">
        <v>1</v>
      </c>
      <c r="G89" s="31" t="s">
        <v>132</v>
      </c>
      <c r="H89" s="27"/>
      <c r="I89" s="27"/>
      <c r="J89" s="27"/>
      <c r="K89" s="27"/>
      <c r="L89" s="27"/>
      <c r="M89" s="27"/>
      <c r="N89" s="27"/>
      <c r="O89" s="27"/>
      <c r="P89" s="27"/>
    </row>
    <row r="90" spans="1:16">
      <c r="A90" s="30">
        <v>4</v>
      </c>
      <c r="B90" s="31">
        <v>1</v>
      </c>
      <c r="C90" s="31" t="str" cm="1">
        <f t="array" ref="C90">INDEX($P$5:$P$7,B90)</f>
        <v>4:00–5:25 م</v>
      </c>
      <c r="D90" s="31">
        <v>2</v>
      </c>
      <c r="E90" s="31" t="s">
        <v>19</v>
      </c>
      <c r="F90" s="32">
        <v>1</v>
      </c>
      <c r="G90" s="31" t="s">
        <v>176</v>
      </c>
      <c r="H90" s="27"/>
      <c r="I90" s="27"/>
      <c r="J90" s="27"/>
      <c r="K90" s="27"/>
      <c r="L90" s="27"/>
      <c r="M90" s="27"/>
      <c r="N90" s="27"/>
      <c r="O90" s="27"/>
      <c r="P90" s="27"/>
    </row>
    <row r="91" spans="1:16">
      <c r="A91" s="30">
        <v>4</v>
      </c>
      <c r="B91" s="31">
        <v>1</v>
      </c>
      <c r="C91" s="31" t="str" cm="1">
        <f t="array" ref="C91">INDEX($P$5:$P$7,B91)</f>
        <v>4:00–5:25 م</v>
      </c>
      <c r="D91" s="31">
        <v>3</v>
      </c>
      <c r="E91" s="31" t="s">
        <v>19</v>
      </c>
      <c r="F91" s="32">
        <v>1</v>
      </c>
      <c r="G91" s="31" t="s">
        <v>191</v>
      </c>
      <c r="H91" s="27"/>
      <c r="I91" s="27"/>
      <c r="J91" s="27"/>
      <c r="K91" s="27"/>
      <c r="L91" s="27"/>
      <c r="M91" s="27"/>
      <c r="N91" s="27"/>
      <c r="O91" s="27"/>
      <c r="P91" s="27"/>
    </row>
    <row r="92" spans="1:16">
      <c r="A92" s="30">
        <v>4</v>
      </c>
      <c r="B92" s="31">
        <v>1</v>
      </c>
      <c r="C92" s="31" t="str" cm="1">
        <f t="array" ref="C92">INDEX($P$5:$P$7,B92)</f>
        <v>4:00–5:25 م</v>
      </c>
      <c r="D92" s="31">
        <v>4</v>
      </c>
      <c r="E92" s="31" t="s">
        <v>19</v>
      </c>
      <c r="F92" s="32">
        <v>1</v>
      </c>
      <c r="G92" s="31" t="s">
        <v>220</v>
      </c>
      <c r="H92" s="27"/>
      <c r="I92" s="27"/>
      <c r="J92" s="27"/>
      <c r="K92" s="27"/>
      <c r="L92" s="27"/>
      <c r="M92" s="27"/>
      <c r="N92" s="27"/>
      <c r="O92" s="27"/>
      <c r="P92" s="27"/>
    </row>
    <row r="93" spans="1:16">
      <c r="A93" s="30">
        <v>4</v>
      </c>
      <c r="B93" s="31">
        <v>1</v>
      </c>
      <c r="C93" s="31" t="str" cm="1">
        <f t="array" ref="C93">INDEX($P$5:$P$7,B93)</f>
        <v>4:00–5:25 م</v>
      </c>
      <c r="D93" s="31">
        <v>5</v>
      </c>
      <c r="E93" s="31" t="s">
        <v>19</v>
      </c>
      <c r="F93" s="32">
        <v>1</v>
      </c>
      <c r="G93" s="31" t="s">
        <v>138</v>
      </c>
      <c r="H93" s="27"/>
      <c r="I93" s="27"/>
      <c r="J93" s="27"/>
      <c r="K93" s="27"/>
      <c r="L93" s="27"/>
      <c r="M93" s="27"/>
      <c r="N93" s="27"/>
      <c r="O93" s="27"/>
      <c r="P93" s="27"/>
    </row>
    <row r="94" spans="1:16">
      <c r="A94" s="30">
        <v>4</v>
      </c>
      <c r="B94" s="31">
        <v>1</v>
      </c>
      <c r="C94" s="31" t="str" cm="1">
        <f t="array" ref="C94">INDEX($P$5:$P$7,B94)</f>
        <v>4:00–5:25 م</v>
      </c>
      <c r="D94" s="31">
        <v>6</v>
      </c>
      <c r="E94" s="31" t="s">
        <v>19</v>
      </c>
      <c r="F94" s="32">
        <v>1</v>
      </c>
      <c r="G94" s="31" t="s">
        <v>93</v>
      </c>
      <c r="H94" s="27"/>
      <c r="I94" s="27"/>
      <c r="J94" s="27"/>
      <c r="K94" s="27"/>
      <c r="L94" s="27"/>
      <c r="M94" s="27"/>
      <c r="N94" s="27"/>
      <c r="O94" s="27"/>
      <c r="P94" s="27"/>
    </row>
    <row r="95" spans="1:16">
      <c r="A95" s="30">
        <v>4</v>
      </c>
      <c r="B95" s="31">
        <v>1</v>
      </c>
      <c r="C95" s="31" t="str" cm="1">
        <f t="array" ref="C95">INDEX($P$5:$P$7,B95)</f>
        <v>4:00–5:25 م</v>
      </c>
      <c r="D95" s="31">
        <v>7</v>
      </c>
      <c r="E95" s="31" t="s">
        <v>19</v>
      </c>
      <c r="F95" s="32">
        <v>1</v>
      </c>
      <c r="G95" s="31" t="s">
        <v>81</v>
      </c>
      <c r="H95" s="27"/>
      <c r="I95" s="27"/>
      <c r="J95" s="27"/>
      <c r="K95" s="27"/>
      <c r="L95" s="27"/>
      <c r="M95" s="27"/>
      <c r="N95" s="27"/>
      <c r="O95" s="27"/>
      <c r="P95" s="27"/>
    </row>
    <row r="96" spans="1:16">
      <c r="A96" s="30">
        <v>4</v>
      </c>
      <c r="B96" s="31">
        <v>1</v>
      </c>
      <c r="C96" s="31" t="str" cm="1">
        <f t="array" ref="C96">INDEX($P$5:$P$7,B96)</f>
        <v>4:00–5:25 م</v>
      </c>
      <c r="D96" s="31">
        <v>8</v>
      </c>
      <c r="E96" s="31" t="s">
        <v>19</v>
      </c>
      <c r="F96" s="32">
        <v>1</v>
      </c>
      <c r="G96" s="31" t="s">
        <v>69</v>
      </c>
      <c r="H96" s="27"/>
      <c r="I96" s="27"/>
      <c r="J96" s="27"/>
      <c r="K96" s="27"/>
      <c r="L96" s="27"/>
      <c r="M96" s="27"/>
      <c r="N96" s="27"/>
      <c r="O96" s="27"/>
      <c r="P96" s="27"/>
    </row>
    <row r="97" spans="1:16">
      <c r="A97" s="30">
        <v>4</v>
      </c>
      <c r="B97" s="31">
        <v>1</v>
      </c>
      <c r="C97" s="31" t="str" cm="1">
        <f t="array" ref="C97">INDEX($P$5:$P$7,B97)</f>
        <v>4:00–5:25 م</v>
      </c>
      <c r="D97" s="31">
        <v>9</v>
      </c>
      <c r="E97" s="31" t="s">
        <v>19</v>
      </c>
      <c r="F97" s="32">
        <v>1</v>
      </c>
      <c r="G97" s="31" t="s">
        <v>59</v>
      </c>
      <c r="H97" s="27"/>
      <c r="I97" s="27"/>
      <c r="J97" s="27"/>
      <c r="K97" s="27"/>
      <c r="L97" s="27"/>
      <c r="M97" s="27"/>
      <c r="N97" s="27"/>
      <c r="O97" s="27"/>
      <c r="P97" s="27"/>
    </row>
    <row r="98" spans="1:16">
      <c r="A98" s="30">
        <v>4</v>
      </c>
      <c r="B98" s="31">
        <v>1</v>
      </c>
      <c r="C98" s="31" t="str" cm="1">
        <f t="array" ref="C98">INDEX($P$5:$P$7,B98)</f>
        <v>4:00–5:25 م</v>
      </c>
      <c r="D98" s="31">
        <v>10</v>
      </c>
      <c r="E98" s="31" t="s">
        <v>19</v>
      </c>
      <c r="F98" s="32">
        <v>1</v>
      </c>
      <c r="G98" s="31" t="s">
        <v>50</v>
      </c>
      <c r="H98" s="27"/>
      <c r="I98" s="27"/>
      <c r="J98" s="27"/>
      <c r="K98" s="27"/>
      <c r="L98" s="27"/>
      <c r="M98" s="27"/>
      <c r="N98" s="27"/>
      <c r="O98" s="27"/>
      <c r="P98" s="27"/>
    </row>
    <row r="99" spans="1:16">
      <c r="A99" s="30">
        <v>4</v>
      </c>
      <c r="B99" s="31">
        <v>2</v>
      </c>
      <c r="C99" s="31" t="str" cm="1">
        <f t="array" ref="C99">INDEX($P$5:$P$7,B99)</f>
        <v>5:35–7:00 م</v>
      </c>
      <c r="D99" s="31">
        <v>1</v>
      </c>
      <c r="E99" s="31" t="s">
        <v>95</v>
      </c>
      <c r="F99" s="32">
        <v>1</v>
      </c>
      <c r="G99" s="31" t="s">
        <v>470</v>
      </c>
      <c r="H99" s="27"/>
      <c r="I99" s="27"/>
      <c r="J99" s="27"/>
      <c r="K99" s="27"/>
      <c r="L99" s="27"/>
      <c r="M99" s="27"/>
      <c r="N99" s="27"/>
      <c r="O99" s="27"/>
      <c r="P99" s="27"/>
    </row>
    <row r="100" spans="1:16">
      <c r="A100" s="30">
        <v>4</v>
      </c>
      <c r="B100" s="31">
        <v>2</v>
      </c>
      <c r="C100" s="31" t="str" cm="1">
        <f t="array" ref="C100">INDEX($P$5:$P$7,B100)</f>
        <v>5:35–7:00 م</v>
      </c>
      <c r="D100" s="31">
        <v>2</v>
      </c>
      <c r="E100" s="31" t="s">
        <v>95</v>
      </c>
      <c r="F100" s="32">
        <v>1</v>
      </c>
      <c r="G100" s="31" t="s">
        <v>486</v>
      </c>
      <c r="H100" s="27"/>
      <c r="I100" s="27"/>
      <c r="J100" s="27"/>
      <c r="K100" s="27"/>
      <c r="L100" s="27"/>
      <c r="M100" s="27"/>
      <c r="N100" s="27"/>
      <c r="O100" s="27"/>
      <c r="P100" s="27"/>
    </row>
    <row r="101" spans="1:16">
      <c r="A101" s="30">
        <v>4</v>
      </c>
      <c r="B101" s="31">
        <v>2</v>
      </c>
      <c r="C101" s="31" t="str" cm="1">
        <f t="array" ref="C101">INDEX($P$5:$P$7,B101)</f>
        <v>5:35–7:00 م</v>
      </c>
      <c r="D101" s="31">
        <v>3</v>
      </c>
      <c r="E101" s="31" t="s">
        <v>95</v>
      </c>
      <c r="F101" s="32">
        <v>1</v>
      </c>
      <c r="G101" s="31" t="s">
        <v>506</v>
      </c>
      <c r="H101" s="27"/>
      <c r="I101" s="27"/>
      <c r="J101" s="27"/>
      <c r="K101" s="27"/>
      <c r="L101" s="27"/>
      <c r="M101" s="27"/>
      <c r="N101" s="27"/>
      <c r="O101" s="27"/>
      <c r="P101" s="27"/>
    </row>
    <row r="102" spans="1:16">
      <c r="A102" s="30">
        <v>4</v>
      </c>
      <c r="B102" s="31">
        <v>2</v>
      </c>
      <c r="C102" s="31" t="str" cm="1">
        <f t="array" ref="C102">INDEX($P$5:$P$7,B102)</f>
        <v>5:35–7:00 م</v>
      </c>
      <c r="D102" s="31">
        <v>4</v>
      </c>
      <c r="E102" s="31" t="s">
        <v>95</v>
      </c>
      <c r="F102" s="32">
        <v>1</v>
      </c>
      <c r="G102" s="31" t="s">
        <v>427</v>
      </c>
      <c r="H102" s="27"/>
      <c r="I102" s="27"/>
      <c r="J102" s="27"/>
      <c r="K102" s="27"/>
      <c r="L102" s="27"/>
      <c r="M102" s="27"/>
      <c r="N102" s="27"/>
      <c r="O102" s="27"/>
      <c r="P102" s="27"/>
    </row>
    <row r="103" spans="1:16">
      <c r="A103" s="30">
        <v>4</v>
      </c>
      <c r="B103" s="31">
        <v>2</v>
      </c>
      <c r="C103" s="31" t="str" cm="1">
        <f t="array" ref="C103">INDEX($P$5:$P$7,B103)</f>
        <v>5:35–7:00 م</v>
      </c>
      <c r="D103" s="31">
        <v>5</v>
      </c>
      <c r="E103" s="31" t="s">
        <v>95</v>
      </c>
      <c r="F103" s="32">
        <v>1</v>
      </c>
      <c r="G103" s="31" t="s">
        <v>428</v>
      </c>
      <c r="H103" s="27"/>
      <c r="I103" s="27"/>
      <c r="J103" s="27"/>
      <c r="K103" s="27"/>
      <c r="L103" s="27"/>
      <c r="M103" s="27"/>
      <c r="N103" s="27"/>
      <c r="O103" s="27"/>
      <c r="P103" s="27"/>
    </row>
    <row r="104" spans="1:16">
      <c r="A104" s="30">
        <v>4</v>
      </c>
      <c r="B104" s="31">
        <v>2</v>
      </c>
      <c r="C104" s="31" t="str" cm="1">
        <f t="array" ref="C104">INDEX($P$5:$P$7,B104)</f>
        <v>5:35–7:00 م</v>
      </c>
      <c r="D104" s="31">
        <v>6</v>
      </c>
      <c r="E104" s="31" t="s">
        <v>95</v>
      </c>
      <c r="F104" s="32">
        <v>1</v>
      </c>
      <c r="G104" s="31" t="s">
        <v>429</v>
      </c>
      <c r="H104" s="27"/>
      <c r="I104" s="27"/>
      <c r="J104" s="27"/>
      <c r="K104" s="27"/>
      <c r="L104" s="27"/>
      <c r="M104" s="27"/>
      <c r="N104" s="27"/>
      <c r="O104" s="27"/>
      <c r="P104" s="27"/>
    </row>
    <row r="105" spans="1:16">
      <c r="A105" s="30">
        <v>4</v>
      </c>
      <c r="B105" s="31">
        <v>2</v>
      </c>
      <c r="C105" s="31" t="str" cm="1">
        <f t="array" ref="C105">INDEX($P$5:$P$7,B105)</f>
        <v>5:35–7:00 م</v>
      </c>
      <c r="D105" s="31">
        <v>7</v>
      </c>
      <c r="E105" s="31" t="s">
        <v>95</v>
      </c>
      <c r="F105" s="32">
        <v>1</v>
      </c>
      <c r="G105" s="31" t="s">
        <v>336</v>
      </c>
      <c r="H105" s="27"/>
      <c r="I105" s="27"/>
      <c r="J105" s="27"/>
      <c r="K105" s="27"/>
      <c r="L105" s="27"/>
      <c r="M105" s="27"/>
      <c r="N105" s="27"/>
      <c r="O105" s="27"/>
      <c r="P105" s="27"/>
    </row>
    <row r="106" spans="1:16">
      <c r="A106" s="30">
        <v>4</v>
      </c>
      <c r="B106" s="31">
        <v>2</v>
      </c>
      <c r="C106" s="31" t="str" cm="1">
        <f t="array" ref="C106">INDEX($P$5:$P$7,B106)</f>
        <v>5:35–7:00 م</v>
      </c>
      <c r="D106" s="31">
        <v>8</v>
      </c>
      <c r="E106" s="31" t="s">
        <v>95</v>
      </c>
      <c r="F106" s="32">
        <v>1</v>
      </c>
      <c r="G106" s="31" t="s">
        <v>333</v>
      </c>
      <c r="H106" s="27"/>
      <c r="I106" s="27"/>
      <c r="J106" s="27"/>
      <c r="K106" s="27"/>
      <c r="L106" s="27"/>
      <c r="M106" s="27"/>
      <c r="N106" s="27"/>
      <c r="O106" s="27"/>
      <c r="P106" s="27"/>
    </row>
    <row r="107" spans="1:16">
      <c r="A107" s="30">
        <v>4</v>
      </c>
      <c r="B107" s="31">
        <v>2</v>
      </c>
      <c r="C107" s="31" t="str" cm="1">
        <f t="array" ref="C107">INDEX($P$5:$P$7,B107)</f>
        <v>5:35–7:00 م</v>
      </c>
      <c r="D107" s="31">
        <v>9</v>
      </c>
      <c r="E107" s="31" t="s">
        <v>95</v>
      </c>
      <c r="F107" s="32">
        <v>1</v>
      </c>
      <c r="G107" s="31" t="s">
        <v>325</v>
      </c>
      <c r="H107" s="27"/>
      <c r="I107" s="27"/>
      <c r="J107" s="27"/>
      <c r="K107" s="27"/>
      <c r="L107" s="27"/>
      <c r="M107" s="27"/>
      <c r="N107" s="27"/>
      <c r="O107" s="27"/>
      <c r="P107" s="27"/>
    </row>
    <row r="108" spans="1:16">
      <c r="A108" s="30">
        <v>4</v>
      </c>
      <c r="B108" s="31">
        <v>2</v>
      </c>
      <c r="C108" s="31" t="str" cm="1">
        <f t="array" ref="C108">INDEX($P$5:$P$7,B108)</f>
        <v>5:35–7:00 م</v>
      </c>
      <c r="D108" s="31">
        <v>10</v>
      </c>
      <c r="E108" s="31" t="s">
        <v>174</v>
      </c>
      <c r="F108" s="32">
        <v>1</v>
      </c>
      <c r="G108" s="31" t="s">
        <v>807</v>
      </c>
      <c r="H108" s="27"/>
      <c r="I108" s="27"/>
      <c r="J108" s="27"/>
      <c r="K108" s="27"/>
      <c r="L108" s="27"/>
      <c r="M108" s="27"/>
      <c r="N108" s="27"/>
      <c r="O108" s="27"/>
      <c r="P108" s="27"/>
    </row>
    <row r="109" spans="1:16">
      <c r="A109" s="30">
        <v>4</v>
      </c>
      <c r="B109" s="31">
        <v>3</v>
      </c>
      <c r="C109" s="31" t="str" cm="1">
        <f t="array" ref="C109">INDEX($P$5:$P$7,B109)</f>
        <v>7:10–8:35 م</v>
      </c>
      <c r="D109" s="31">
        <v>1</v>
      </c>
      <c r="E109" s="31" t="s">
        <v>174</v>
      </c>
      <c r="F109" s="32">
        <v>1</v>
      </c>
      <c r="G109" s="31" t="s">
        <v>819</v>
      </c>
      <c r="H109" s="27"/>
      <c r="I109" s="27"/>
      <c r="J109" s="27"/>
      <c r="K109" s="27"/>
      <c r="L109" s="27"/>
      <c r="M109" s="27"/>
      <c r="N109" s="27"/>
      <c r="O109" s="27"/>
      <c r="P109" s="27"/>
    </row>
    <row r="110" spans="1:16">
      <c r="A110" s="30">
        <v>4</v>
      </c>
      <c r="B110" s="31">
        <v>3</v>
      </c>
      <c r="C110" s="31" t="str" cm="1">
        <f t="array" ref="C110">INDEX($P$5:$P$7,B110)</f>
        <v>7:10–8:35 م</v>
      </c>
      <c r="D110" s="31">
        <v>2</v>
      </c>
      <c r="E110" s="31" t="s">
        <v>174</v>
      </c>
      <c r="F110" s="32">
        <v>1</v>
      </c>
      <c r="G110" s="31" t="s">
        <v>839</v>
      </c>
      <c r="H110" s="27"/>
      <c r="I110" s="27"/>
      <c r="J110" s="27"/>
      <c r="K110" s="27"/>
      <c r="L110" s="27"/>
      <c r="M110" s="27"/>
      <c r="N110" s="27"/>
      <c r="O110" s="27"/>
      <c r="P110" s="27"/>
    </row>
    <row r="111" spans="1:16">
      <c r="A111" s="30">
        <v>4</v>
      </c>
      <c r="B111" s="31">
        <v>3</v>
      </c>
      <c r="C111" s="31" t="str" cm="1">
        <f t="array" ref="C111">INDEX($P$5:$P$7,B111)</f>
        <v>7:10–8:35 م</v>
      </c>
      <c r="D111" s="31">
        <v>3</v>
      </c>
      <c r="E111" s="31" t="s">
        <v>174</v>
      </c>
      <c r="F111" s="32">
        <v>1</v>
      </c>
      <c r="G111" s="31" t="s">
        <v>741</v>
      </c>
      <c r="H111" s="27"/>
      <c r="I111" s="27"/>
      <c r="J111" s="27"/>
      <c r="K111" s="27"/>
      <c r="L111" s="27"/>
      <c r="M111" s="27"/>
      <c r="N111" s="27"/>
      <c r="O111" s="27"/>
      <c r="P111" s="27"/>
    </row>
    <row r="112" spans="1:16">
      <c r="A112" s="30">
        <v>4</v>
      </c>
      <c r="B112" s="31">
        <v>3</v>
      </c>
      <c r="C112" s="31" t="str" cm="1">
        <f t="array" ref="C112">INDEX($P$5:$P$7,B112)</f>
        <v>7:10–8:35 م</v>
      </c>
      <c r="D112" s="31">
        <v>4</v>
      </c>
      <c r="E112" s="31" t="s">
        <v>174</v>
      </c>
      <c r="F112" s="32">
        <v>1</v>
      </c>
      <c r="G112" s="31" t="s">
        <v>721</v>
      </c>
      <c r="H112" s="27"/>
      <c r="I112" s="27"/>
      <c r="J112" s="27"/>
      <c r="K112" s="27"/>
      <c r="L112" s="27"/>
      <c r="M112" s="27"/>
      <c r="N112" s="27"/>
      <c r="O112" s="27"/>
      <c r="P112" s="27"/>
    </row>
    <row r="113" spans="1:16">
      <c r="A113" s="30">
        <v>4</v>
      </c>
      <c r="B113" s="31">
        <v>3</v>
      </c>
      <c r="C113" s="31" t="str" cm="1">
        <f t="array" ref="C113">INDEX($P$5:$P$7,B113)</f>
        <v>7:10–8:35 م</v>
      </c>
      <c r="D113" s="31">
        <v>5</v>
      </c>
      <c r="E113" s="31" t="s">
        <v>174</v>
      </c>
      <c r="F113" s="32">
        <v>1</v>
      </c>
      <c r="G113" s="31" t="s">
        <v>681</v>
      </c>
      <c r="H113" s="27"/>
      <c r="I113" s="27"/>
      <c r="J113" s="27"/>
      <c r="K113" s="27"/>
      <c r="L113" s="27"/>
      <c r="M113" s="27"/>
      <c r="N113" s="27"/>
      <c r="O113" s="27"/>
      <c r="P113" s="27"/>
    </row>
    <row r="114" spans="1:16">
      <c r="A114" s="30">
        <v>4</v>
      </c>
      <c r="B114" s="31">
        <v>3</v>
      </c>
      <c r="C114" s="31" t="str" cm="1">
        <f t="array" ref="C114">INDEX($P$5:$P$7,B114)</f>
        <v>7:10–8:35 م</v>
      </c>
      <c r="D114" s="31">
        <v>6</v>
      </c>
      <c r="E114" s="31" t="s">
        <v>174</v>
      </c>
      <c r="F114" s="32">
        <v>1</v>
      </c>
      <c r="G114" s="31" t="s">
        <v>671</v>
      </c>
      <c r="H114" s="27"/>
      <c r="I114" s="27"/>
      <c r="J114" s="27"/>
      <c r="K114" s="27"/>
      <c r="L114" s="27"/>
      <c r="M114" s="27"/>
      <c r="N114" s="27"/>
      <c r="O114" s="27"/>
      <c r="P114" s="27"/>
    </row>
    <row r="115" spans="1:16">
      <c r="A115" s="30">
        <v>4</v>
      </c>
      <c r="B115" s="31">
        <v>3</v>
      </c>
      <c r="C115" s="31" t="str" cm="1">
        <f t="array" ref="C115">INDEX($P$5:$P$7,B115)</f>
        <v>7:10–8:35 م</v>
      </c>
      <c r="D115" s="31">
        <v>7</v>
      </c>
      <c r="E115" s="31" t="s">
        <v>174</v>
      </c>
      <c r="F115" s="32">
        <v>1</v>
      </c>
      <c r="G115" s="31" t="s">
        <v>659</v>
      </c>
      <c r="H115" s="27"/>
      <c r="I115" s="27"/>
      <c r="J115" s="27"/>
      <c r="K115" s="27"/>
      <c r="L115" s="27"/>
      <c r="M115" s="27"/>
      <c r="N115" s="27"/>
      <c r="O115" s="27"/>
      <c r="P115" s="27"/>
    </row>
    <row r="116" spans="1:16">
      <c r="A116" s="30">
        <v>4</v>
      </c>
      <c r="B116" s="31">
        <v>3</v>
      </c>
      <c r="C116" s="31" t="str" cm="1">
        <f t="array" ref="C116">INDEX($P$5:$P$7,B116)</f>
        <v>7:10–8:35 م</v>
      </c>
      <c r="D116" s="31">
        <v>8</v>
      </c>
      <c r="E116" s="31" t="s">
        <v>174</v>
      </c>
      <c r="F116" s="32">
        <v>1</v>
      </c>
      <c r="G116" s="31" t="s">
        <v>649</v>
      </c>
      <c r="H116" s="27"/>
      <c r="I116" s="27"/>
      <c r="J116" s="27"/>
      <c r="K116" s="27"/>
      <c r="L116" s="27"/>
      <c r="M116" s="27"/>
      <c r="N116" s="27"/>
      <c r="O116" s="27"/>
      <c r="P116" s="27"/>
    </row>
    <row r="117" spans="1:16">
      <c r="A117" s="30">
        <v>5</v>
      </c>
      <c r="B117" s="31">
        <v>1</v>
      </c>
      <c r="C117" s="31" t="str" cm="1">
        <f t="array" ref="C117">INDEX($P$5:$P$7,B117)</f>
        <v>4:00–5:25 م</v>
      </c>
      <c r="D117" s="31">
        <v>1</v>
      </c>
      <c r="E117" s="31" t="s">
        <v>19</v>
      </c>
      <c r="F117" s="32">
        <v>1</v>
      </c>
      <c r="G117" s="31" t="s">
        <v>136</v>
      </c>
      <c r="H117" s="27"/>
      <c r="I117" s="27"/>
      <c r="J117" s="27"/>
      <c r="K117" s="27"/>
      <c r="L117" s="27"/>
      <c r="M117" s="27"/>
      <c r="N117" s="27"/>
      <c r="O117" s="27"/>
      <c r="P117" s="27"/>
    </row>
    <row r="118" spans="1:16">
      <c r="A118" s="30">
        <v>5</v>
      </c>
      <c r="B118" s="31">
        <v>1</v>
      </c>
      <c r="C118" s="31" t="str" cm="1">
        <f t="array" ref="C118">INDEX($P$5:$P$7,B118)</f>
        <v>4:00–5:25 م</v>
      </c>
      <c r="D118" s="31">
        <v>2</v>
      </c>
      <c r="E118" s="31" t="s">
        <v>19</v>
      </c>
      <c r="F118" s="32">
        <v>1</v>
      </c>
      <c r="G118" s="31" t="s">
        <v>137</v>
      </c>
      <c r="H118" s="27"/>
      <c r="I118" s="27"/>
      <c r="J118" s="27"/>
      <c r="K118" s="27"/>
      <c r="L118" s="27"/>
      <c r="M118" s="27"/>
      <c r="N118" s="27"/>
      <c r="O118" s="27"/>
      <c r="P118" s="27"/>
    </row>
    <row r="119" spans="1:16">
      <c r="A119" s="30">
        <v>5</v>
      </c>
      <c r="B119" s="31">
        <v>1</v>
      </c>
      <c r="C119" s="31" t="str" cm="1">
        <f t="array" ref="C119">INDEX($P$5:$P$7,B119)</f>
        <v>4:00–5:25 م</v>
      </c>
      <c r="D119" s="31">
        <v>3</v>
      </c>
      <c r="E119" s="31" t="s">
        <v>19</v>
      </c>
      <c r="F119" s="32">
        <v>1</v>
      </c>
      <c r="G119" s="31" t="s">
        <v>177</v>
      </c>
      <c r="H119" s="27"/>
      <c r="I119" s="27"/>
      <c r="J119" s="27"/>
      <c r="K119" s="27"/>
      <c r="L119" s="27"/>
      <c r="M119" s="27"/>
      <c r="N119" s="27"/>
      <c r="O119" s="27"/>
      <c r="P119" s="27"/>
    </row>
    <row r="120" spans="1:16">
      <c r="A120" s="30">
        <v>5</v>
      </c>
      <c r="B120" s="31">
        <v>1</v>
      </c>
      <c r="C120" s="31" t="str" cm="1">
        <f t="array" ref="C120">INDEX($P$5:$P$7,B120)</f>
        <v>4:00–5:25 م</v>
      </c>
      <c r="D120" s="31">
        <v>4</v>
      </c>
      <c r="E120" s="31" t="s">
        <v>19</v>
      </c>
      <c r="F120" s="32">
        <v>1</v>
      </c>
      <c r="G120" s="31" t="s">
        <v>192</v>
      </c>
      <c r="H120" s="27"/>
      <c r="I120" s="27"/>
      <c r="J120" s="27"/>
      <c r="K120" s="27"/>
      <c r="L120" s="27"/>
      <c r="M120" s="27"/>
      <c r="N120" s="27"/>
      <c r="O120" s="27"/>
      <c r="P120" s="27"/>
    </row>
    <row r="121" spans="1:16">
      <c r="A121" s="30">
        <v>5</v>
      </c>
      <c r="B121" s="31">
        <v>1</v>
      </c>
      <c r="C121" s="31" t="str" cm="1">
        <f t="array" ref="C121">INDEX($P$5:$P$7,B121)</f>
        <v>4:00–5:25 م</v>
      </c>
      <c r="D121" s="31">
        <v>5</v>
      </c>
      <c r="E121" s="31" t="s">
        <v>19</v>
      </c>
      <c r="F121" s="32">
        <v>1</v>
      </c>
      <c r="G121" s="31" t="s">
        <v>221</v>
      </c>
      <c r="H121" s="27"/>
      <c r="I121" s="27"/>
      <c r="J121" s="27"/>
      <c r="K121" s="27"/>
      <c r="L121" s="27"/>
      <c r="M121" s="27"/>
      <c r="N121" s="27"/>
      <c r="O121" s="27"/>
      <c r="P121" s="27"/>
    </row>
    <row r="122" spans="1:16">
      <c r="A122" s="30">
        <v>5</v>
      </c>
      <c r="B122" s="31">
        <v>1</v>
      </c>
      <c r="C122" s="31" t="str" cm="1">
        <f t="array" ref="C122">INDEX($P$5:$P$7,B122)</f>
        <v>4:00–5:25 م</v>
      </c>
      <c r="D122" s="31">
        <v>6</v>
      </c>
      <c r="E122" s="31" t="s">
        <v>19</v>
      </c>
      <c r="F122" s="32">
        <v>1</v>
      </c>
      <c r="G122" s="31" t="s">
        <v>72</v>
      </c>
      <c r="H122" s="27"/>
      <c r="I122" s="27"/>
      <c r="J122" s="27"/>
      <c r="K122" s="27"/>
      <c r="L122" s="27"/>
      <c r="M122" s="27"/>
      <c r="N122" s="27"/>
      <c r="O122" s="27"/>
      <c r="P122" s="27"/>
    </row>
    <row r="123" spans="1:16">
      <c r="A123" s="30">
        <v>5</v>
      </c>
      <c r="B123" s="31">
        <v>1</v>
      </c>
      <c r="C123" s="31" t="str" cm="1">
        <f t="array" ref="C123">INDEX($P$5:$P$7,B123)</f>
        <v>4:00–5:25 م</v>
      </c>
      <c r="D123" s="31">
        <v>7</v>
      </c>
      <c r="E123" s="31" t="s">
        <v>19</v>
      </c>
      <c r="F123" s="32">
        <v>1</v>
      </c>
      <c r="G123" s="31" t="s">
        <v>70</v>
      </c>
      <c r="H123" s="27"/>
      <c r="I123" s="27"/>
      <c r="J123" s="27"/>
      <c r="K123" s="27"/>
      <c r="L123" s="27"/>
      <c r="M123" s="27"/>
      <c r="N123" s="27"/>
      <c r="O123" s="27"/>
      <c r="P123" s="27"/>
    </row>
    <row r="124" spans="1:16">
      <c r="A124" s="30">
        <v>5</v>
      </c>
      <c r="B124" s="31">
        <v>1</v>
      </c>
      <c r="C124" s="31" t="str" cm="1">
        <f t="array" ref="C124">INDEX($P$5:$P$7,B124)</f>
        <v>4:00–5:25 م</v>
      </c>
      <c r="D124" s="31">
        <v>8</v>
      </c>
      <c r="E124" s="31" t="s">
        <v>19</v>
      </c>
      <c r="F124" s="32">
        <v>1</v>
      </c>
      <c r="G124" s="31" t="s">
        <v>60</v>
      </c>
      <c r="H124" s="27"/>
      <c r="I124" s="27"/>
      <c r="J124" s="27"/>
      <c r="K124" s="27"/>
      <c r="L124" s="27"/>
      <c r="M124" s="27"/>
      <c r="N124" s="27"/>
      <c r="O124" s="27"/>
      <c r="P124" s="27"/>
    </row>
    <row r="125" spans="1:16">
      <c r="A125" s="30">
        <v>5</v>
      </c>
      <c r="B125" s="31">
        <v>1</v>
      </c>
      <c r="C125" s="31" t="str" cm="1">
        <f t="array" ref="C125">INDEX($P$5:$P$7,B125)</f>
        <v>4:00–5:25 م</v>
      </c>
      <c r="D125" s="31">
        <v>9</v>
      </c>
      <c r="E125" s="31" t="s">
        <v>19</v>
      </c>
      <c r="F125" s="32">
        <v>1</v>
      </c>
      <c r="G125" s="31" t="s">
        <v>51</v>
      </c>
      <c r="H125" s="27"/>
      <c r="I125" s="27"/>
      <c r="J125" s="27"/>
      <c r="K125" s="27"/>
      <c r="L125" s="27"/>
      <c r="M125" s="27"/>
      <c r="N125" s="27"/>
      <c r="O125" s="27"/>
      <c r="P125" s="27"/>
    </row>
    <row r="126" spans="1:16">
      <c r="A126" s="30">
        <v>5</v>
      </c>
      <c r="B126" s="31">
        <v>1</v>
      </c>
      <c r="C126" s="31" t="str" cm="1">
        <f t="array" ref="C126">INDEX($P$5:$P$7,B126)</f>
        <v>4:00–5:25 م</v>
      </c>
      <c r="D126" s="31">
        <v>10</v>
      </c>
      <c r="E126" s="31" t="s">
        <v>19</v>
      </c>
      <c r="F126" s="32">
        <v>1</v>
      </c>
      <c r="G126" s="31" t="s">
        <v>44</v>
      </c>
      <c r="H126" s="27"/>
      <c r="I126" s="27"/>
      <c r="J126" s="27"/>
      <c r="K126" s="27"/>
      <c r="L126" s="27"/>
      <c r="M126" s="27"/>
      <c r="N126" s="27"/>
      <c r="O126" s="27"/>
      <c r="P126" s="27"/>
    </row>
    <row r="127" spans="1:16">
      <c r="A127" s="30">
        <v>5</v>
      </c>
      <c r="B127" s="31">
        <v>2</v>
      </c>
      <c r="C127" s="31" t="str" cm="1">
        <f t="array" ref="C127">INDEX($P$5:$P$7,B127)</f>
        <v>5:35–7:00 م</v>
      </c>
      <c r="D127" s="31">
        <v>1</v>
      </c>
      <c r="E127" s="31" t="s">
        <v>95</v>
      </c>
      <c r="F127" s="32">
        <v>1</v>
      </c>
      <c r="G127" s="31" t="s">
        <v>456</v>
      </c>
      <c r="H127" s="27"/>
      <c r="I127" s="27"/>
      <c r="J127" s="27"/>
      <c r="K127" s="27"/>
      <c r="L127" s="27"/>
      <c r="M127" s="27"/>
      <c r="N127" s="27"/>
      <c r="O127" s="27"/>
      <c r="P127" s="27"/>
    </row>
    <row r="128" spans="1:16">
      <c r="A128" s="30">
        <v>5</v>
      </c>
      <c r="B128" s="31">
        <v>2</v>
      </c>
      <c r="C128" s="31" t="str" cm="1">
        <f t="array" ref="C128">INDEX($P$5:$P$7,B128)</f>
        <v>5:35–7:00 م</v>
      </c>
      <c r="D128" s="31">
        <v>2</v>
      </c>
      <c r="E128" s="31" t="s">
        <v>95</v>
      </c>
      <c r="F128" s="32">
        <v>1</v>
      </c>
      <c r="G128" s="31" t="s">
        <v>458</v>
      </c>
      <c r="H128" s="27"/>
      <c r="I128" s="27"/>
      <c r="J128" s="27"/>
      <c r="K128" s="27"/>
      <c r="L128" s="27"/>
      <c r="M128" s="27"/>
      <c r="N128" s="27"/>
      <c r="O128" s="27"/>
      <c r="P128" s="27"/>
    </row>
    <row r="129" spans="1:16">
      <c r="A129" s="30">
        <v>5</v>
      </c>
      <c r="B129" s="31">
        <v>2</v>
      </c>
      <c r="C129" s="31" t="str" cm="1">
        <f t="array" ref="C129">INDEX($P$5:$P$7,B129)</f>
        <v>5:35–7:00 م</v>
      </c>
      <c r="D129" s="31">
        <v>3</v>
      </c>
      <c r="E129" s="31" t="s">
        <v>95</v>
      </c>
      <c r="F129" s="32">
        <v>1</v>
      </c>
      <c r="G129" s="31" t="s">
        <v>487</v>
      </c>
      <c r="H129" s="27"/>
      <c r="I129" s="27"/>
      <c r="J129" s="27"/>
      <c r="K129" s="27"/>
      <c r="L129" s="27"/>
      <c r="M129" s="27"/>
      <c r="N129" s="27"/>
      <c r="O129" s="27"/>
      <c r="P129" s="27"/>
    </row>
    <row r="130" spans="1:16">
      <c r="A130" s="30">
        <v>5</v>
      </c>
      <c r="B130" s="31">
        <v>2</v>
      </c>
      <c r="C130" s="31" t="str" cm="1">
        <f t="array" ref="C130">INDEX($P$5:$P$7,B130)</f>
        <v>5:35–7:00 م</v>
      </c>
      <c r="D130" s="31">
        <v>4</v>
      </c>
      <c r="E130" s="31" t="s">
        <v>95</v>
      </c>
      <c r="F130" s="32">
        <v>1</v>
      </c>
      <c r="G130" s="31" t="s">
        <v>507</v>
      </c>
      <c r="H130" s="27"/>
      <c r="I130" s="27"/>
      <c r="J130" s="27"/>
      <c r="K130" s="27"/>
      <c r="L130" s="27"/>
      <c r="M130" s="27"/>
      <c r="N130" s="27"/>
      <c r="O130" s="27"/>
      <c r="P130" s="27"/>
    </row>
    <row r="131" spans="1:16">
      <c r="A131" s="30">
        <v>5</v>
      </c>
      <c r="B131" s="31">
        <v>2</v>
      </c>
      <c r="C131" s="31" t="str" cm="1">
        <f t="array" ref="C131">INDEX($P$5:$P$7,B131)</f>
        <v>5:35–7:00 م</v>
      </c>
      <c r="D131" s="31">
        <v>5</v>
      </c>
      <c r="E131" s="31" t="s">
        <v>95</v>
      </c>
      <c r="F131" s="32">
        <v>1</v>
      </c>
      <c r="G131" s="31" t="s">
        <v>377</v>
      </c>
      <c r="H131" s="27"/>
      <c r="I131" s="27"/>
      <c r="J131" s="27"/>
      <c r="K131" s="27"/>
      <c r="L131" s="27"/>
      <c r="M131" s="27"/>
      <c r="N131" s="27"/>
      <c r="O131" s="27"/>
      <c r="P131" s="27"/>
    </row>
    <row r="132" spans="1:16">
      <c r="A132" s="30">
        <v>5</v>
      </c>
      <c r="B132" s="31">
        <v>2</v>
      </c>
      <c r="C132" s="31" t="str" cm="1">
        <f t="array" ref="C132">INDEX($P$5:$P$7,B132)</f>
        <v>5:35–7:00 م</v>
      </c>
      <c r="D132" s="31">
        <v>6</v>
      </c>
      <c r="E132" s="31" t="s">
        <v>95</v>
      </c>
      <c r="F132" s="32">
        <v>1</v>
      </c>
      <c r="G132" s="31" t="s">
        <v>378</v>
      </c>
      <c r="H132" s="27"/>
      <c r="I132" s="27"/>
      <c r="J132" s="27"/>
      <c r="K132" s="27"/>
      <c r="L132" s="27"/>
      <c r="M132" s="27"/>
      <c r="N132" s="27"/>
      <c r="O132" s="27"/>
      <c r="P132" s="27"/>
    </row>
    <row r="133" spans="1:16">
      <c r="A133" s="30">
        <v>5</v>
      </c>
      <c r="B133" s="31">
        <v>2</v>
      </c>
      <c r="C133" s="31" t="str" cm="1">
        <f t="array" ref="C133">INDEX($P$5:$P$7,B133)</f>
        <v>5:35–7:00 م</v>
      </c>
      <c r="D133" s="31">
        <v>7</v>
      </c>
      <c r="E133" s="31" t="s">
        <v>95</v>
      </c>
      <c r="F133" s="32">
        <v>1</v>
      </c>
      <c r="G133" s="31" t="s">
        <v>328</v>
      </c>
      <c r="H133" s="27"/>
      <c r="I133" s="27"/>
      <c r="J133" s="27"/>
      <c r="K133" s="27"/>
      <c r="L133" s="27"/>
      <c r="M133" s="27"/>
      <c r="N133" s="27"/>
      <c r="O133" s="27"/>
      <c r="P133" s="27"/>
    </row>
    <row r="134" spans="1:16">
      <c r="A134" s="30">
        <v>5</v>
      </c>
      <c r="B134" s="31">
        <v>2</v>
      </c>
      <c r="C134" s="31" t="str" cm="1">
        <f t="array" ref="C134">INDEX($P$5:$P$7,B134)</f>
        <v>5:35–7:00 م</v>
      </c>
      <c r="D134" s="31">
        <v>8</v>
      </c>
      <c r="E134" s="31" t="s">
        <v>95</v>
      </c>
      <c r="F134" s="32">
        <v>1</v>
      </c>
      <c r="G134" s="31" t="s">
        <v>326</v>
      </c>
      <c r="H134" s="27"/>
      <c r="I134" s="27"/>
      <c r="J134" s="27"/>
      <c r="K134" s="27"/>
      <c r="L134" s="27"/>
      <c r="M134" s="27"/>
      <c r="N134" s="27"/>
      <c r="O134" s="27"/>
      <c r="P134" s="27"/>
    </row>
    <row r="135" spans="1:16">
      <c r="A135" s="30">
        <v>5</v>
      </c>
      <c r="B135" s="31">
        <v>2</v>
      </c>
      <c r="C135" s="31" t="str" cm="1">
        <f t="array" ref="C135">INDEX($P$5:$P$7,B135)</f>
        <v>5:35–7:00 م</v>
      </c>
      <c r="D135" s="31">
        <v>9</v>
      </c>
      <c r="E135" s="31" t="s">
        <v>95</v>
      </c>
      <c r="F135" s="32">
        <v>1</v>
      </c>
      <c r="G135" s="31" t="s">
        <v>317</v>
      </c>
      <c r="H135" s="27"/>
      <c r="I135" s="27"/>
      <c r="J135" s="27"/>
      <c r="K135" s="27"/>
      <c r="L135" s="27"/>
      <c r="M135" s="27"/>
      <c r="N135" s="27"/>
      <c r="O135" s="27"/>
      <c r="P135" s="27"/>
    </row>
    <row r="136" spans="1:16">
      <c r="A136" s="30">
        <v>5</v>
      </c>
      <c r="B136" s="31">
        <v>2</v>
      </c>
      <c r="C136" s="31" t="str" cm="1">
        <f t="array" ref="C136">INDEX($P$5:$P$7,B136)</f>
        <v>5:35–7:00 م</v>
      </c>
      <c r="D136" s="31">
        <v>10</v>
      </c>
      <c r="E136" s="31" t="s">
        <v>174</v>
      </c>
      <c r="F136" s="32">
        <v>1</v>
      </c>
      <c r="G136" s="31" t="s">
        <v>796</v>
      </c>
      <c r="H136" s="27"/>
      <c r="I136" s="27"/>
      <c r="J136" s="27"/>
      <c r="K136" s="27"/>
      <c r="L136" s="27"/>
      <c r="M136" s="27"/>
      <c r="N136" s="27"/>
      <c r="O136" s="27"/>
      <c r="P136" s="27"/>
    </row>
    <row r="137" spans="1:16">
      <c r="A137" s="30">
        <v>5</v>
      </c>
      <c r="B137" s="31">
        <v>3</v>
      </c>
      <c r="C137" s="31" t="str" cm="1">
        <f t="array" ref="C137">INDEX($P$5:$P$7,B137)</f>
        <v>7:10–8:35 م</v>
      </c>
      <c r="D137" s="31">
        <v>1</v>
      </c>
      <c r="E137" s="31" t="s">
        <v>174</v>
      </c>
      <c r="F137" s="32">
        <v>1</v>
      </c>
      <c r="G137" s="31" t="s">
        <v>800</v>
      </c>
      <c r="H137" s="27"/>
      <c r="I137" s="27"/>
      <c r="J137" s="27"/>
      <c r="K137" s="27"/>
      <c r="L137" s="27"/>
      <c r="M137" s="27"/>
      <c r="N137" s="27"/>
      <c r="O137" s="27"/>
      <c r="P137" s="27"/>
    </row>
    <row r="138" spans="1:16">
      <c r="A138" s="30">
        <v>5</v>
      </c>
      <c r="B138" s="31">
        <v>3</v>
      </c>
      <c r="C138" s="31" t="str" cm="1">
        <f t="array" ref="C138">INDEX($P$5:$P$7,B138)</f>
        <v>7:10–8:35 م</v>
      </c>
      <c r="D138" s="31">
        <v>2</v>
      </c>
      <c r="E138" s="31" t="s">
        <v>174</v>
      </c>
      <c r="F138" s="32">
        <v>1</v>
      </c>
      <c r="G138" s="31" t="s">
        <v>820</v>
      </c>
      <c r="H138" s="27"/>
      <c r="I138" s="27"/>
      <c r="J138" s="27"/>
      <c r="K138" s="27"/>
      <c r="L138" s="27"/>
      <c r="M138" s="27"/>
      <c r="N138" s="27"/>
      <c r="O138" s="27"/>
      <c r="P138" s="27"/>
    </row>
    <row r="139" spans="1:16">
      <c r="A139" s="30">
        <v>5</v>
      </c>
      <c r="B139" s="31">
        <v>3</v>
      </c>
      <c r="C139" s="31" t="str" cm="1">
        <f t="array" ref="C139">INDEX($P$5:$P$7,B139)</f>
        <v>7:10–8:35 م</v>
      </c>
      <c r="D139" s="31">
        <v>3</v>
      </c>
      <c r="E139" s="31" t="s">
        <v>174</v>
      </c>
      <c r="F139" s="32">
        <v>1</v>
      </c>
      <c r="G139" s="31" t="s">
        <v>840</v>
      </c>
      <c r="H139" s="27"/>
      <c r="I139" s="27"/>
      <c r="J139" s="27"/>
      <c r="K139" s="27"/>
      <c r="L139" s="27"/>
      <c r="M139" s="27"/>
      <c r="N139" s="27"/>
      <c r="O139" s="27"/>
      <c r="P139" s="27"/>
    </row>
    <row r="140" spans="1:16">
      <c r="A140" s="30">
        <v>5</v>
      </c>
      <c r="B140" s="31">
        <v>3</v>
      </c>
      <c r="C140" s="31" t="str" cm="1">
        <f t="array" ref="C140">INDEX($P$5:$P$7,B140)</f>
        <v>7:10–8:35 م</v>
      </c>
      <c r="D140" s="31">
        <v>4</v>
      </c>
      <c r="E140" s="31" t="s">
        <v>174</v>
      </c>
      <c r="F140" s="32">
        <v>1</v>
      </c>
      <c r="G140" s="31" t="s">
        <v>673</v>
      </c>
      <c r="H140" s="27"/>
      <c r="I140" s="27"/>
      <c r="J140" s="27"/>
      <c r="K140" s="27"/>
      <c r="L140" s="27"/>
      <c r="M140" s="27"/>
      <c r="N140" s="27"/>
      <c r="O140" s="27"/>
      <c r="P140" s="27"/>
    </row>
    <row r="141" spans="1:16">
      <c r="A141" s="30">
        <v>5</v>
      </c>
      <c r="B141" s="31">
        <v>3</v>
      </c>
      <c r="C141" s="31" t="str" cm="1">
        <f t="array" ref="C141">INDEX($P$5:$P$7,B141)</f>
        <v>7:10–8:35 م</v>
      </c>
      <c r="D141" s="31">
        <v>5</v>
      </c>
      <c r="E141" s="31" t="s">
        <v>174</v>
      </c>
      <c r="F141" s="32">
        <v>1</v>
      </c>
      <c r="G141" s="31" t="s">
        <v>662</v>
      </c>
      <c r="H141" s="27"/>
      <c r="I141" s="27"/>
      <c r="J141" s="27"/>
      <c r="K141" s="27"/>
      <c r="L141" s="27"/>
      <c r="M141" s="27"/>
      <c r="N141" s="27"/>
      <c r="O141" s="27"/>
      <c r="P141" s="27"/>
    </row>
    <row r="142" spans="1:16">
      <c r="A142" s="30">
        <v>5</v>
      </c>
      <c r="B142" s="31">
        <v>3</v>
      </c>
      <c r="C142" s="31" t="str" cm="1">
        <f t="array" ref="C142">INDEX($P$5:$P$7,B142)</f>
        <v>7:10–8:35 م</v>
      </c>
      <c r="D142" s="31">
        <v>6</v>
      </c>
      <c r="E142" s="31" t="s">
        <v>174</v>
      </c>
      <c r="F142" s="32">
        <v>1</v>
      </c>
      <c r="G142" s="31" t="s">
        <v>655</v>
      </c>
      <c r="H142" s="27"/>
      <c r="I142" s="27"/>
      <c r="J142" s="27"/>
      <c r="K142" s="27"/>
      <c r="L142" s="27"/>
      <c r="M142" s="27"/>
      <c r="N142" s="27"/>
      <c r="O142" s="27"/>
      <c r="P142" s="27"/>
    </row>
    <row r="143" spans="1:16">
      <c r="A143" s="30">
        <v>5</v>
      </c>
      <c r="B143" s="31">
        <v>3</v>
      </c>
      <c r="C143" s="31" t="str" cm="1">
        <f t="array" ref="C143">INDEX($P$5:$P$7,B143)</f>
        <v>7:10–8:35 م</v>
      </c>
      <c r="D143" s="31">
        <v>7</v>
      </c>
      <c r="E143" s="31" t="s">
        <v>174</v>
      </c>
      <c r="F143" s="32">
        <v>1</v>
      </c>
      <c r="G143" s="31" t="s">
        <v>650</v>
      </c>
      <c r="H143" s="27"/>
      <c r="I143" s="27"/>
      <c r="J143" s="27"/>
      <c r="K143" s="27"/>
      <c r="L143" s="27"/>
      <c r="M143" s="27"/>
      <c r="N143" s="27"/>
      <c r="O143" s="27"/>
      <c r="P143" s="27"/>
    </row>
    <row r="144" spans="1:16">
      <c r="A144" s="30">
        <v>5</v>
      </c>
      <c r="B144" s="31">
        <v>3</v>
      </c>
      <c r="C144" s="31" t="str" cm="1">
        <f t="array" ref="C144">INDEX($P$5:$P$7,B144)</f>
        <v>7:10–8:35 م</v>
      </c>
      <c r="D144" s="31">
        <v>8</v>
      </c>
      <c r="E144" s="31" t="s">
        <v>174</v>
      </c>
      <c r="F144" s="32">
        <v>1</v>
      </c>
      <c r="G144" s="31" t="s">
        <v>640</v>
      </c>
      <c r="H144" s="27"/>
      <c r="I144" s="27"/>
      <c r="J144" s="27"/>
      <c r="K144" s="27"/>
      <c r="L144" s="27"/>
      <c r="M144" s="27"/>
      <c r="N144" s="27"/>
      <c r="O144" s="27"/>
      <c r="P144" s="27"/>
    </row>
    <row r="145" spans="1:16">
      <c r="A145" s="30">
        <v>6</v>
      </c>
      <c r="B145" s="31">
        <v>1</v>
      </c>
      <c r="C145" s="31" t="str" cm="1">
        <f t="array" ref="C145">INDEX($P$5:$P$7,B145)</f>
        <v>4:00–5:25 م</v>
      </c>
      <c r="D145" s="31">
        <v>1</v>
      </c>
      <c r="E145" s="31" t="s">
        <v>19</v>
      </c>
      <c r="F145" s="32">
        <v>1</v>
      </c>
      <c r="G145" s="31" t="s">
        <v>139</v>
      </c>
      <c r="H145" s="27"/>
      <c r="I145" s="27"/>
      <c r="J145" s="27"/>
      <c r="K145" s="27"/>
      <c r="L145" s="27"/>
      <c r="M145" s="27"/>
      <c r="N145" s="27"/>
      <c r="O145" s="27"/>
      <c r="P145" s="27"/>
    </row>
    <row r="146" spans="1:16">
      <c r="A146" s="30">
        <v>6</v>
      </c>
      <c r="B146" s="31">
        <v>1</v>
      </c>
      <c r="C146" s="31" t="str" cm="1">
        <f t="array" ref="C146">INDEX($P$5:$P$7,B146)</f>
        <v>4:00–5:25 م</v>
      </c>
      <c r="D146" s="31">
        <v>2</v>
      </c>
      <c r="E146" s="31" t="s">
        <v>19</v>
      </c>
      <c r="F146" s="32">
        <v>1</v>
      </c>
      <c r="G146" s="31" t="s">
        <v>120</v>
      </c>
      <c r="H146" s="27"/>
      <c r="I146" s="27"/>
      <c r="J146" s="27"/>
      <c r="K146" s="27"/>
      <c r="L146" s="27"/>
      <c r="M146" s="27"/>
      <c r="N146" s="27"/>
      <c r="O146" s="27"/>
      <c r="P146" s="27"/>
    </row>
    <row r="147" spans="1:16">
      <c r="A147" s="30">
        <v>6</v>
      </c>
      <c r="B147" s="31">
        <v>1</v>
      </c>
      <c r="C147" s="31" t="str" cm="1">
        <f t="array" ref="C147">INDEX($P$5:$P$7,B147)</f>
        <v>4:00–5:25 م</v>
      </c>
      <c r="D147" s="31">
        <v>3</v>
      </c>
      <c r="E147" s="31" t="s">
        <v>19</v>
      </c>
      <c r="F147" s="32">
        <v>1</v>
      </c>
      <c r="G147" s="31" t="s">
        <v>140</v>
      </c>
      <c r="H147" s="27"/>
      <c r="I147" s="27"/>
      <c r="J147" s="27"/>
      <c r="K147" s="27"/>
      <c r="L147" s="27"/>
      <c r="M147" s="27"/>
      <c r="N147" s="27"/>
      <c r="O147" s="27"/>
      <c r="P147" s="27"/>
    </row>
    <row r="148" spans="1:16">
      <c r="A148" s="30">
        <v>6</v>
      </c>
      <c r="B148" s="31">
        <v>1</v>
      </c>
      <c r="C148" s="31" t="str" cm="1">
        <f t="array" ref="C148">INDEX($P$5:$P$7,B148)</f>
        <v>4:00–5:25 م</v>
      </c>
      <c r="D148" s="31">
        <v>4</v>
      </c>
      <c r="E148" s="31" t="s">
        <v>19</v>
      </c>
      <c r="F148" s="32">
        <v>1</v>
      </c>
      <c r="G148" s="31" t="s">
        <v>193</v>
      </c>
      <c r="H148" s="27"/>
      <c r="I148" s="27"/>
      <c r="J148" s="27"/>
      <c r="K148" s="27"/>
      <c r="L148" s="27"/>
      <c r="M148" s="27"/>
      <c r="N148" s="27"/>
      <c r="O148" s="27"/>
      <c r="P148" s="27"/>
    </row>
    <row r="149" spans="1:16">
      <c r="A149" s="30">
        <v>6</v>
      </c>
      <c r="B149" s="31">
        <v>1</v>
      </c>
      <c r="C149" s="31" t="str" cm="1">
        <f t="array" ref="C149">INDEX($P$5:$P$7,B149)</f>
        <v>4:00–5:25 م</v>
      </c>
      <c r="D149" s="31">
        <v>5</v>
      </c>
      <c r="E149" s="31" t="s">
        <v>19</v>
      </c>
      <c r="F149" s="32">
        <v>1</v>
      </c>
      <c r="G149" s="31" t="s">
        <v>194</v>
      </c>
      <c r="H149" s="27"/>
      <c r="I149" s="27"/>
      <c r="J149" s="27"/>
      <c r="K149" s="27"/>
      <c r="L149" s="27"/>
      <c r="M149" s="27"/>
      <c r="N149" s="27"/>
      <c r="O149" s="27"/>
      <c r="P149" s="27"/>
    </row>
    <row r="150" spans="1:16">
      <c r="A150" s="30">
        <v>6</v>
      </c>
      <c r="B150" s="31">
        <v>1</v>
      </c>
      <c r="C150" s="31" t="str" cm="1">
        <f t="array" ref="C150">INDEX($P$5:$P$7,B150)</f>
        <v>4:00–5:25 م</v>
      </c>
      <c r="D150" s="31">
        <v>6</v>
      </c>
      <c r="E150" s="31" t="s">
        <v>19</v>
      </c>
      <c r="F150" s="32">
        <v>1</v>
      </c>
      <c r="G150" s="31" t="s">
        <v>222</v>
      </c>
      <c r="H150" s="27"/>
      <c r="I150" s="27"/>
      <c r="J150" s="27"/>
      <c r="K150" s="27"/>
      <c r="L150" s="27"/>
      <c r="M150" s="27"/>
      <c r="N150" s="27"/>
      <c r="O150" s="27"/>
      <c r="P150" s="27"/>
    </row>
    <row r="151" spans="1:16">
      <c r="A151" s="30">
        <v>6</v>
      </c>
      <c r="B151" s="31">
        <v>1</v>
      </c>
      <c r="C151" s="31" t="str" cm="1">
        <f t="array" ref="C151">INDEX($P$5:$P$7,B151)</f>
        <v>4:00–5:25 م</v>
      </c>
      <c r="D151" s="31">
        <v>7</v>
      </c>
      <c r="E151" s="31" t="s">
        <v>19</v>
      </c>
      <c r="F151" s="32">
        <v>1</v>
      </c>
      <c r="G151" s="31" t="s">
        <v>53</v>
      </c>
      <c r="H151" s="27"/>
      <c r="I151" s="27"/>
      <c r="J151" s="27"/>
      <c r="K151" s="27"/>
      <c r="L151" s="27"/>
      <c r="M151" s="27"/>
      <c r="N151" s="27"/>
      <c r="O151" s="27"/>
      <c r="P151" s="27"/>
    </row>
    <row r="152" spans="1:16">
      <c r="A152" s="30">
        <v>6</v>
      </c>
      <c r="B152" s="31">
        <v>1</v>
      </c>
      <c r="C152" s="31" t="str" cm="1">
        <f t="array" ref="C152">INDEX($P$5:$P$7,B152)</f>
        <v>4:00–5:25 م</v>
      </c>
      <c r="D152" s="31">
        <v>8</v>
      </c>
      <c r="E152" s="31" t="s">
        <v>19</v>
      </c>
      <c r="F152" s="32">
        <v>1</v>
      </c>
      <c r="G152" s="31" t="s">
        <v>52</v>
      </c>
      <c r="H152" s="27"/>
      <c r="I152" s="27"/>
      <c r="J152" s="27"/>
      <c r="K152" s="27"/>
      <c r="L152" s="27"/>
      <c r="M152" s="27"/>
      <c r="N152" s="27"/>
      <c r="O152" s="27"/>
      <c r="P152" s="27"/>
    </row>
    <row r="153" spans="1:16">
      <c r="A153" s="30">
        <v>6</v>
      </c>
      <c r="B153" s="31">
        <v>1</v>
      </c>
      <c r="C153" s="31" t="str" cm="1">
        <f t="array" ref="C153">INDEX($P$5:$P$7,B153)</f>
        <v>4:00–5:25 م</v>
      </c>
      <c r="D153" s="31">
        <v>9</v>
      </c>
      <c r="E153" s="31" t="s">
        <v>19</v>
      </c>
      <c r="F153" s="32">
        <v>1</v>
      </c>
      <c r="G153" s="31" t="s">
        <v>45</v>
      </c>
      <c r="H153" s="27"/>
      <c r="I153" s="27"/>
      <c r="J153" s="27"/>
      <c r="K153" s="27"/>
      <c r="L153" s="27"/>
      <c r="M153" s="27"/>
      <c r="N153" s="27"/>
      <c r="O153" s="27"/>
      <c r="P153" s="27"/>
    </row>
    <row r="154" spans="1:16">
      <c r="A154" s="30">
        <v>6</v>
      </c>
      <c r="B154" s="31">
        <v>1</v>
      </c>
      <c r="C154" s="31" t="str" cm="1">
        <f t="array" ref="C154">INDEX($P$5:$P$7,B154)</f>
        <v>4:00–5:25 م</v>
      </c>
      <c r="D154" s="31">
        <v>10</v>
      </c>
      <c r="E154" s="31" t="s">
        <v>19</v>
      </c>
      <c r="F154" s="32">
        <v>1</v>
      </c>
      <c r="G154" s="31" t="s">
        <v>31</v>
      </c>
      <c r="H154" s="27"/>
      <c r="I154" s="27"/>
      <c r="J154" s="27"/>
      <c r="K154" s="27"/>
      <c r="L154" s="27"/>
      <c r="M154" s="27"/>
      <c r="N154" s="27"/>
      <c r="O154" s="27"/>
      <c r="P154" s="27"/>
    </row>
    <row r="155" spans="1:16">
      <c r="A155" s="30">
        <v>6</v>
      </c>
      <c r="B155" s="31">
        <v>2</v>
      </c>
      <c r="C155" s="31" t="str" cm="1">
        <f t="array" ref="C155">INDEX($P$5:$P$7,B155)</f>
        <v>5:35–7:00 م</v>
      </c>
      <c r="D155" s="31">
        <v>1</v>
      </c>
      <c r="E155" s="31" t="s">
        <v>95</v>
      </c>
      <c r="F155" s="32">
        <v>1</v>
      </c>
      <c r="G155" s="31" t="s">
        <v>439</v>
      </c>
      <c r="H155" s="27"/>
      <c r="I155" s="27"/>
      <c r="J155" s="27"/>
      <c r="K155" s="27"/>
      <c r="L155" s="27"/>
      <c r="M155" s="27"/>
      <c r="N155" s="27"/>
      <c r="O155" s="27"/>
      <c r="P155" s="27"/>
    </row>
    <row r="156" spans="1:16">
      <c r="A156" s="30">
        <v>6</v>
      </c>
      <c r="B156" s="31">
        <v>2</v>
      </c>
      <c r="C156" s="31" t="str" cm="1">
        <f t="array" ref="C156">INDEX($P$5:$P$7,B156)</f>
        <v>5:35–7:00 م</v>
      </c>
      <c r="D156" s="31">
        <v>2</v>
      </c>
      <c r="E156" s="31" t="s">
        <v>95</v>
      </c>
      <c r="F156" s="32">
        <v>1</v>
      </c>
      <c r="G156" s="31" t="s">
        <v>450</v>
      </c>
      <c r="H156" s="27"/>
      <c r="I156" s="27"/>
      <c r="J156" s="27"/>
      <c r="K156" s="27"/>
      <c r="L156" s="27"/>
      <c r="M156" s="27"/>
      <c r="N156" s="27"/>
      <c r="O156" s="27"/>
      <c r="P156" s="27"/>
    </row>
    <row r="157" spans="1:16">
      <c r="A157" s="30">
        <v>6</v>
      </c>
      <c r="B157" s="31">
        <v>2</v>
      </c>
      <c r="C157" s="31" t="str" cm="1">
        <f t="array" ref="C157">INDEX($P$5:$P$7,B157)</f>
        <v>5:35–7:00 م</v>
      </c>
      <c r="D157" s="31">
        <v>3</v>
      </c>
      <c r="E157" s="31" t="s">
        <v>95</v>
      </c>
      <c r="F157" s="32">
        <v>1</v>
      </c>
      <c r="G157" s="31" t="s">
        <v>459</v>
      </c>
      <c r="H157" s="27"/>
      <c r="I157" s="27"/>
      <c r="J157" s="27"/>
      <c r="K157" s="27"/>
      <c r="L157" s="27"/>
      <c r="M157" s="27"/>
      <c r="N157" s="27"/>
      <c r="O157" s="27"/>
      <c r="P157" s="27"/>
    </row>
    <row r="158" spans="1:16">
      <c r="A158" s="30">
        <v>6</v>
      </c>
      <c r="B158" s="31">
        <v>2</v>
      </c>
      <c r="C158" s="31" t="str" cm="1">
        <f t="array" ref="C158">INDEX($P$5:$P$7,B158)</f>
        <v>5:35–7:00 م</v>
      </c>
      <c r="D158" s="31">
        <v>4</v>
      </c>
      <c r="E158" s="31" t="s">
        <v>95</v>
      </c>
      <c r="F158" s="32">
        <v>1</v>
      </c>
      <c r="G158" s="31" t="s">
        <v>488</v>
      </c>
      <c r="H158" s="27"/>
      <c r="I158" s="27"/>
      <c r="J158" s="27"/>
      <c r="K158" s="27"/>
      <c r="L158" s="27"/>
      <c r="M158" s="27"/>
      <c r="N158" s="27"/>
      <c r="O158" s="27"/>
      <c r="P158" s="27"/>
    </row>
    <row r="159" spans="1:16">
      <c r="A159" s="30">
        <v>6</v>
      </c>
      <c r="B159" s="31">
        <v>2</v>
      </c>
      <c r="C159" s="31" t="str" cm="1">
        <f t="array" ref="C159">INDEX($P$5:$P$7,B159)</f>
        <v>5:35–7:00 م</v>
      </c>
      <c r="D159" s="31">
        <v>5</v>
      </c>
      <c r="E159" s="31" t="s">
        <v>95</v>
      </c>
      <c r="F159" s="32">
        <v>1</v>
      </c>
      <c r="G159" s="31" t="s">
        <v>508</v>
      </c>
      <c r="H159" s="27"/>
      <c r="I159" s="27"/>
      <c r="J159" s="27"/>
      <c r="K159" s="27"/>
      <c r="L159" s="27"/>
      <c r="M159" s="27"/>
      <c r="N159" s="27"/>
      <c r="O159" s="27"/>
      <c r="P159" s="27"/>
    </row>
    <row r="160" spans="1:16">
      <c r="A160" s="30">
        <v>6</v>
      </c>
      <c r="B160" s="31">
        <v>2</v>
      </c>
      <c r="C160" s="31" t="str" cm="1">
        <f t="array" ref="C160">INDEX($P$5:$P$7,B160)</f>
        <v>5:35–7:00 م</v>
      </c>
      <c r="D160" s="31">
        <v>6</v>
      </c>
      <c r="E160" s="31" t="s">
        <v>95</v>
      </c>
      <c r="F160" s="32">
        <v>1</v>
      </c>
      <c r="G160" s="31" t="s">
        <v>383</v>
      </c>
      <c r="H160" s="27"/>
      <c r="I160" s="27"/>
      <c r="J160" s="27"/>
      <c r="K160" s="27"/>
      <c r="L160" s="27"/>
      <c r="M160" s="27"/>
      <c r="N160" s="27"/>
      <c r="O160" s="27"/>
      <c r="P160" s="27"/>
    </row>
    <row r="161" spans="1:16">
      <c r="A161" s="30">
        <v>6</v>
      </c>
      <c r="B161" s="31">
        <v>2</v>
      </c>
      <c r="C161" s="31" t="str" cm="1">
        <f t="array" ref="C161">INDEX($P$5:$P$7,B161)</f>
        <v>5:35–7:00 م</v>
      </c>
      <c r="D161" s="31">
        <v>7</v>
      </c>
      <c r="E161" s="31" t="s">
        <v>95</v>
      </c>
      <c r="F161" s="32">
        <v>1</v>
      </c>
      <c r="G161" s="31" t="s">
        <v>321</v>
      </c>
      <c r="H161" s="27"/>
      <c r="I161" s="27"/>
      <c r="J161" s="27"/>
      <c r="K161" s="27"/>
      <c r="L161" s="27"/>
      <c r="M161" s="27"/>
      <c r="N161" s="27"/>
      <c r="O161" s="27"/>
      <c r="P161" s="27"/>
    </row>
    <row r="162" spans="1:16">
      <c r="A162" s="30">
        <v>6</v>
      </c>
      <c r="B162" s="31">
        <v>2</v>
      </c>
      <c r="C162" s="31" t="str" cm="1">
        <f t="array" ref="C162">INDEX($P$5:$P$7,B162)</f>
        <v>5:35–7:00 م</v>
      </c>
      <c r="D162" s="31">
        <v>8</v>
      </c>
      <c r="E162" s="31" t="s">
        <v>95</v>
      </c>
      <c r="F162" s="32">
        <v>1</v>
      </c>
      <c r="G162" s="31" t="s">
        <v>318</v>
      </c>
      <c r="H162" s="27"/>
      <c r="I162" s="27"/>
      <c r="J162" s="27"/>
      <c r="K162" s="27"/>
      <c r="L162" s="27"/>
      <c r="M162" s="27"/>
      <c r="N162" s="27"/>
      <c r="O162" s="27"/>
      <c r="P162" s="27"/>
    </row>
    <row r="163" spans="1:16">
      <c r="A163" s="30">
        <v>6</v>
      </c>
      <c r="B163" s="31">
        <v>2</v>
      </c>
      <c r="C163" s="31" t="str" cm="1">
        <f t="array" ref="C163">INDEX($P$5:$P$7,B163)</f>
        <v>5:35–7:00 م</v>
      </c>
      <c r="D163" s="31">
        <v>9</v>
      </c>
      <c r="E163" s="31" t="s">
        <v>95</v>
      </c>
      <c r="F163" s="32">
        <v>1</v>
      </c>
      <c r="G163" s="31" t="s">
        <v>306</v>
      </c>
      <c r="H163" s="27"/>
      <c r="I163" s="27"/>
      <c r="J163" s="27"/>
      <c r="K163" s="27"/>
      <c r="L163" s="27"/>
      <c r="M163" s="27"/>
      <c r="N163" s="27"/>
      <c r="O163" s="27"/>
      <c r="P163" s="27"/>
    </row>
    <row r="164" spans="1:16">
      <c r="A164" s="30">
        <v>6</v>
      </c>
      <c r="B164" s="31">
        <v>2</v>
      </c>
      <c r="C164" s="31" t="str" cm="1">
        <f t="array" ref="C164">INDEX($P$5:$P$7,B164)</f>
        <v>5:35–7:00 م</v>
      </c>
      <c r="D164" s="31">
        <v>10</v>
      </c>
      <c r="E164" s="31" t="s">
        <v>174</v>
      </c>
      <c r="F164" s="32">
        <v>1</v>
      </c>
      <c r="G164" s="31" t="s">
        <v>784</v>
      </c>
      <c r="H164" s="27"/>
      <c r="I164" s="27"/>
      <c r="J164" s="27"/>
      <c r="K164" s="27"/>
      <c r="L164" s="27"/>
      <c r="M164" s="27"/>
      <c r="N164" s="27"/>
      <c r="O164" s="27"/>
      <c r="P164" s="27"/>
    </row>
    <row r="165" spans="1:16">
      <c r="A165" s="30">
        <v>6</v>
      </c>
      <c r="B165" s="31">
        <v>3</v>
      </c>
      <c r="C165" s="31" t="str" cm="1">
        <f t="array" ref="C165">INDEX($P$5:$P$7,B165)</f>
        <v>7:10–8:35 م</v>
      </c>
      <c r="D165" s="31">
        <v>1</v>
      </c>
      <c r="E165" s="31" t="s">
        <v>174</v>
      </c>
      <c r="F165" s="32">
        <v>1</v>
      </c>
      <c r="G165" s="31" t="s">
        <v>773</v>
      </c>
      <c r="H165" s="27"/>
      <c r="I165" s="27"/>
      <c r="J165" s="27"/>
      <c r="K165" s="27"/>
      <c r="L165" s="27"/>
      <c r="M165" s="27"/>
      <c r="N165" s="27"/>
      <c r="O165" s="27"/>
      <c r="P165" s="27"/>
    </row>
    <row r="166" spans="1:16">
      <c r="A166" s="30">
        <v>6</v>
      </c>
      <c r="B166" s="31">
        <v>3</v>
      </c>
      <c r="C166" s="31" t="str" cm="1">
        <f t="array" ref="C166">INDEX($P$5:$P$7,B166)</f>
        <v>7:10–8:35 م</v>
      </c>
      <c r="D166" s="31">
        <v>2</v>
      </c>
      <c r="E166" s="31" t="s">
        <v>174</v>
      </c>
      <c r="F166" s="32">
        <v>1</v>
      </c>
      <c r="G166" s="31" t="s">
        <v>801</v>
      </c>
      <c r="H166" s="27"/>
      <c r="I166" s="27"/>
      <c r="J166" s="27"/>
      <c r="K166" s="27"/>
      <c r="L166" s="27"/>
      <c r="M166" s="27"/>
      <c r="N166" s="27"/>
      <c r="O166" s="27"/>
      <c r="P166" s="27"/>
    </row>
    <row r="167" spans="1:16">
      <c r="A167" s="30">
        <v>6</v>
      </c>
      <c r="B167" s="31">
        <v>3</v>
      </c>
      <c r="C167" s="31" t="str" cm="1">
        <f t="array" ref="C167">INDEX($P$5:$P$7,B167)</f>
        <v>7:10–8:35 م</v>
      </c>
      <c r="D167" s="31">
        <v>3</v>
      </c>
      <c r="E167" s="31" t="s">
        <v>174</v>
      </c>
      <c r="F167" s="32">
        <v>1</v>
      </c>
      <c r="G167" s="31" t="s">
        <v>821</v>
      </c>
      <c r="H167" s="27"/>
      <c r="I167" s="27"/>
      <c r="J167" s="27"/>
      <c r="K167" s="27"/>
      <c r="L167" s="27"/>
      <c r="M167" s="27"/>
      <c r="N167" s="27"/>
      <c r="O167" s="27"/>
      <c r="P167" s="27"/>
    </row>
    <row r="168" spans="1:16">
      <c r="A168" s="30">
        <v>6</v>
      </c>
      <c r="B168" s="31">
        <v>3</v>
      </c>
      <c r="C168" s="31" t="str" cm="1">
        <f t="array" ref="C168">INDEX($P$5:$P$7,B168)</f>
        <v>7:10–8:35 م</v>
      </c>
      <c r="D168" s="31">
        <v>4</v>
      </c>
      <c r="E168" s="31" t="s">
        <v>174</v>
      </c>
      <c r="F168" s="32">
        <v>1</v>
      </c>
      <c r="G168" s="31" t="s">
        <v>841</v>
      </c>
      <c r="H168" s="27"/>
      <c r="I168" s="27"/>
      <c r="J168" s="27"/>
      <c r="K168" s="27"/>
      <c r="L168" s="27"/>
      <c r="M168" s="27"/>
      <c r="N168" s="27"/>
      <c r="O168" s="27"/>
      <c r="P168" s="27"/>
    </row>
    <row r="169" spans="1:16">
      <c r="A169" s="30">
        <v>6</v>
      </c>
      <c r="B169" s="31">
        <v>3</v>
      </c>
      <c r="C169" s="31" t="str" cm="1">
        <f t="array" ref="C169">INDEX($P$5:$P$7,B169)</f>
        <v>7:10–8:35 م</v>
      </c>
      <c r="D169" s="31">
        <v>5</v>
      </c>
      <c r="E169" s="31" t="s">
        <v>174</v>
      </c>
      <c r="F169" s="32">
        <v>1</v>
      </c>
      <c r="G169" s="31" t="s">
        <v>664</v>
      </c>
      <c r="H169" s="27"/>
      <c r="I169" s="27"/>
      <c r="J169" s="27"/>
      <c r="K169" s="27"/>
      <c r="L169" s="27"/>
      <c r="M169" s="27"/>
      <c r="N169" s="27"/>
      <c r="O169" s="27"/>
      <c r="P169" s="27"/>
    </row>
    <row r="170" spans="1:16">
      <c r="A170" s="30">
        <v>6</v>
      </c>
      <c r="B170" s="31">
        <v>3</v>
      </c>
      <c r="C170" s="31" t="str" cm="1">
        <f t="array" ref="C170">INDEX($P$5:$P$7,B170)</f>
        <v>7:10–8:35 م</v>
      </c>
      <c r="D170" s="31">
        <v>6</v>
      </c>
      <c r="E170" s="31" t="s">
        <v>174</v>
      </c>
      <c r="F170" s="32">
        <v>1</v>
      </c>
      <c r="G170" s="31" t="s">
        <v>651</v>
      </c>
      <c r="H170" s="27"/>
      <c r="I170" s="27"/>
      <c r="J170" s="27"/>
      <c r="K170" s="27"/>
      <c r="L170" s="27"/>
      <c r="M170" s="27"/>
      <c r="N170" s="27"/>
      <c r="O170" s="27"/>
      <c r="P170" s="27"/>
    </row>
    <row r="171" spans="1:16">
      <c r="A171" s="30">
        <v>6</v>
      </c>
      <c r="B171" s="31">
        <v>3</v>
      </c>
      <c r="C171" s="31" t="str" cm="1">
        <f t="array" ref="C171">INDEX($P$5:$P$7,B171)</f>
        <v>7:10–8:35 م</v>
      </c>
      <c r="D171" s="31">
        <v>7</v>
      </c>
      <c r="E171" s="31" t="s">
        <v>174</v>
      </c>
      <c r="F171" s="32">
        <v>1</v>
      </c>
      <c r="G171" s="31" t="s">
        <v>641</v>
      </c>
      <c r="H171" s="27"/>
      <c r="I171" s="27"/>
      <c r="J171" s="27"/>
      <c r="K171" s="27"/>
      <c r="L171" s="27"/>
      <c r="M171" s="27"/>
      <c r="N171" s="27"/>
      <c r="O171" s="27"/>
      <c r="P171" s="27"/>
    </row>
    <row r="172" spans="1:16">
      <c r="A172" s="30">
        <v>6</v>
      </c>
      <c r="B172" s="31">
        <v>3</v>
      </c>
      <c r="C172" s="31" t="str" cm="1">
        <f t="array" ref="C172">INDEX($P$5:$P$7,B172)</f>
        <v>7:10–8:35 م</v>
      </c>
      <c r="D172" s="31">
        <v>8</v>
      </c>
      <c r="E172" s="31" t="s">
        <v>174</v>
      </c>
      <c r="F172" s="32">
        <v>1</v>
      </c>
      <c r="G172" s="31" t="s">
        <v>631</v>
      </c>
      <c r="H172" s="27"/>
      <c r="I172" s="27"/>
      <c r="J172" s="27"/>
      <c r="K172" s="27"/>
      <c r="L172" s="27"/>
      <c r="M172" s="27"/>
      <c r="N172" s="27"/>
      <c r="O172" s="27"/>
      <c r="P172" s="27"/>
    </row>
    <row r="173" spans="1:16">
      <c r="A173" s="30">
        <v>7</v>
      </c>
      <c r="B173" s="31">
        <v>1</v>
      </c>
      <c r="C173" s="31" t="str" cm="1">
        <f t="array" ref="C173">INDEX($P$5:$P$7,B173)</f>
        <v>4:00–5:25 م</v>
      </c>
      <c r="D173" s="31">
        <v>1</v>
      </c>
      <c r="E173" s="31" t="s">
        <v>19</v>
      </c>
      <c r="F173" s="32">
        <v>1</v>
      </c>
      <c r="G173" s="31" t="s">
        <v>141</v>
      </c>
      <c r="H173" s="27"/>
      <c r="I173" s="27"/>
      <c r="J173" s="27"/>
      <c r="K173" s="27"/>
      <c r="L173" s="27"/>
      <c r="M173" s="27"/>
      <c r="N173" s="27"/>
      <c r="O173" s="27"/>
      <c r="P173" s="27"/>
    </row>
    <row r="174" spans="1:16">
      <c r="A174" s="30">
        <v>7</v>
      </c>
      <c r="B174" s="31">
        <v>1</v>
      </c>
      <c r="C174" s="31" t="str" cm="1">
        <f t="array" ref="C174">INDEX($P$5:$P$7,B174)</f>
        <v>4:00–5:25 م</v>
      </c>
      <c r="D174" s="31">
        <v>2</v>
      </c>
      <c r="E174" s="31" t="s">
        <v>19</v>
      </c>
      <c r="F174" s="32">
        <v>1</v>
      </c>
      <c r="G174" s="31" t="s">
        <v>114</v>
      </c>
      <c r="H174" s="27"/>
      <c r="I174" s="27"/>
      <c r="J174" s="27"/>
      <c r="K174" s="27"/>
      <c r="L174" s="27"/>
      <c r="M174" s="27"/>
      <c r="N174" s="27"/>
      <c r="O174" s="27"/>
      <c r="P174" s="27"/>
    </row>
    <row r="175" spans="1:16">
      <c r="A175" s="30">
        <v>7</v>
      </c>
      <c r="B175" s="31">
        <v>1</v>
      </c>
      <c r="C175" s="31" t="str" cm="1">
        <f t="array" ref="C175">INDEX($P$5:$P$7,B175)</f>
        <v>4:00–5:25 م</v>
      </c>
      <c r="D175" s="31">
        <v>3</v>
      </c>
      <c r="E175" s="31" t="s">
        <v>19</v>
      </c>
      <c r="F175" s="32">
        <v>1</v>
      </c>
      <c r="G175" s="31" t="s">
        <v>121</v>
      </c>
      <c r="H175" s="27"/>
      <c r="I175" s="27"/>
      <c r="J175" s="27"/>
      <c r="K175" s="27"/>
      <c r="L175" s="27"/>
      <c r="M175" s="27"/>
      <c r="N175" s="27"/>
      <c r="O175" s="27"/>
      <c r="P175" s="27"/>
    </row>
    <row r="176" spans="1:16">
      <c r="A176" s="30">
        <v>7</v>
      </c>
      <c r="B176" s="31">
        <v>1</v>
      </c>
      <c r="C176" s="31" t="str" cm="1">
        <f t="array" ref="C176">INDEX($P$5:$P$7,B176)</f>
        <v>4:00–5:25 م</v>
      </c>
      <c r="D176" s="31">
        <v>4</v>
      </c>
      <c r="E176" s="31" t="s">
        <v>19</v>
      </c>
      <c r="F176" s="32">
        <v>1</v>
      </c>
      <c r="G176" s="31" t="s">
        <v>142</v>
      </c>
      <c r="H176" s="27"/>
      <c r="I176" s="27"/>
      <c r="J176" s="27"/>
      <c r="K176" s="27"/>
      <c r="L176" s="27"/>
      <c r="M176" s="27"/>
      <c r="N176" s="27"/>
      <c r="O176" s="27"/>
      <c r="P176" s="27"/>
    </row>
    <row r="177" spans="1:16">
      <c r="A177" s="30">
        <v>7</v>
      </c>
      <c r="B177" s="31">
        <v>1</v>
      </c>
      <c r="C177" s="31" t="str" cm="1">
        <f t="array" ref="C177">INDEX($P$5:$P$7,B177)</f>
        <v>4:00–5:25 م</v>
      </c>
      <c r="D177" s="31">
        <v>5</v>
      </c>
      <c r="E177" s="31" t="s">
        <v>19</v>
      </c>
      <c r="F177" s="32">
        <v>1</v>
      </c>
      <c r="G177" s="31" t="s">
        <v>195</v>
      </c>
      <c r="H177" s="27"/>
      <c r="I177" s="27"/>
      <c r="J177" s="27"/>
      <c r="K177" s="27"/>
      <c r="L177" s="27"/>
      <c r="M177" s="27"/>
      <c r="N177" s="27"/>
      <c r="O177" s="27"/>
      <c r="P177" s="27"/>
    </row>
    <row r="178" spans="1:16">
      <c r="A178" s="30">
        <v>7</v>
      </c>
      <c r="B178" s="31">
        <v>1</v>
      </c>
      <c r="C178" s="31" t="str" cm="1">
        <f t="array" ref="C178">INDEX($P$5:$P$7,B178)</f>
        <v>4:00–5:25 م</v>
      </c>
      <c r="D178" s="31">
        <v>6</v>
      </c>
      <c r="E178" s="31" t="s">
        <v>19</v>
      </c>
      <c r="F178" s="32">
        <v>1</v>
      </c>
      <c r="G178" s="31" t="s">
        <v>196</v>
      </c>
      <c r="H178" s="27"/>
      <c r="I178" s="27"/>
      <c r="J178" s="27"/>
      <c r="K178" s="27"/>
      <c r="L178" s="27"/>
      <c r="M178" s="27"/>
      <c r="N178" s="27"/>
      <c r="O178" s="27"/>
      <c r="P178" s="27"/>
    </row>
    <row r="179" spans="1:16">
      <c r="A179" s="30">
        <v>7</v>
      </c>
      <c r="B179" s="31">
        <v>1</v>
      </c>
      <c r="C179" s="31" t="str" cm="1">
        <f t="array" ref="C179">INDEX($P$5:$P$7,B179)</f>
        <v>4:00–5:25 م</v>
      </c>
      <c r="D179" s="31">
        <v>7</v>
      </c>
      <c r="E179" s="31" t="s">
        <v>19</v>
      </c>
      <c r="F179" s="32">
        <v>1</v>
      </c>
      <c r="G179" s="31" t="s">
        <v>223</v>
      </c>
      <c r="H179" s="27"/>
      <c r="I179" s="27"/>
      <c r="J179" s="27"/>
      <c r="K179" s="27"/>
      <c r="L179" s="27"/>
      <c r="M179" s="27"/>
      <c r="N179" s="27"/>
      <c r="O179" s="27"/>
      <c r="P179" s="27"/>
    </row>
    <row r="180" spans="1:16">
      <c r="A180" s="30">
        <v>7</v>
      </c>
      <c r="B180" s="31">
        <v>1</v>
      </c>
      <c r="C180" s="31" t="str" cm="1">
        <f t="array" ref="C180">INDEX($P$5:$P$7,B180)</f>
        <v>4:00–5:25 م</v>
      </c>
      <c r="D180" s="31">
        <v>8</v>
      </c>
      <c r="E180" s="31" t="s">
        <v>19</v>
      </c>
      <c r="F180" s="32">
        <v>1</v>
      </c>
      <c r="G180" s="31" t="s">
        <v>40</v>
      </c>
      <c r="H180" s="27"/>
      <c r="I180" s="27"/>
      <c r="J180" s="27"/>
      <c r="K180" s="27"/>
      <c r="L180" s="27"/>
      <c r="M180" s="27"/>
      <c r="N180" s="27"/>
      <c r="O180" s="27"/>
      <c r="P180" s="27"/>
    </row>
    <row r="181" spans="1:16">
      <c r="A181" s="30">
        <v>7</v>
      </c>
      <c r="B181" s="31">
        <v>1</v>
      </c>
      <c r="C181" s="31" t="str" cm="1">
        <f t="array" ref="C181">INDEX($P$5:$P$7,B181)</f>
        <v>4:00–5:25 م</v>
      </c>
      <c r="D181" s="31">
        <v>9</v>
      </c>
      <c r="E181" s="31" t="s">
        <v>19</v>
      </c>
      <c r="F181" s="32">
        <v>1</v>
      </c>
      <c r="G181" s="31" t="s">
        <v>33</v>
      </c>
      <c r="H181" s="27"/>
      <c r="I181" s="27"/>
      <c r="J181" s="27"/>
      <c r="K181" s="27"/>
      <c r="L181" s="27"/>
      <c r="M181" s="27"/>
      <c r="N181" s="27"/>
      <c r="O181" s="27"/>
      <c r="P181" s="27"/>
    </row>
    <row r="182" spans="1:16">
      <c r="A182" s="30">
        <v>7</v>
      </c>
      <c r="B182" s="31">
        <v>1</v>
      </c>
      <c r="C182" s="31" t="str" cm="1">
        <f t="array" ref="C182">INDEX($P$5:$P$7,B182)</f>
        <v>4:00–5:25 م</v>
      </c>
      <c r="D182" s="31">
        <v>10</v>
      </c>
      <c r="E182" s="31" t="s">
        <v>19</v>
      </c>
      <c r="F182" s="32">
        <v>1</v>
      </c>
      <c r="G182" s="31" t="s">
        <v>34</v>
      </c>
      <c r="H182" s="27"/>
      <c r="I182" s="27"/>
      <c r="J182" s="27"/>
      <c r="K182" s="27"/>
      <c r="L182" s="27"/>
      <c r="M182" s="27"/>
      <c r="N182" s="27"/>
      <c r="O182" s="27"/>
      <c r="P182" s="27"/>
    </row>
    <row r="183" spans="1:16">
      <c r="A183" s="30">
        <v>7</v>
      </c>
      <c r="B183" s="31">
        <v>2</v>
      </c>
      <c r="C183" s="31" t="str" cm="1">
        <f t="array" ref="C183">INDEX($P$5:$P$7,B183)</f>
        <v>5:35–7:00 م</v>
      </c>
      <c r="D183" s="31">
        <v>1</v>
      </c>
      <c r="E183" s="31" t="s">
        <v>95</v>
      </c>
      <c r="F183" s="32">
        <v>1</v>
      </c>
      <c r="G183" s="31" t="s">
        <v>426</v>
      </c>
      <c r="H183" s="27"/>
      <c r="I183" s="27"/>
      <c r="J183" s="27"/>
      <c r="K183" s="27"/>
      <c r="L183" s="27"/>
      <c r="M183" s="27"/>
      <c r="N183" s="27"/>
      <c r="O183" s="27"/>
      <c r="P183" s="27"/>
    </row>
    <row r="184" spans="1:16">
      <c r="A184" s="30">
        <v>7</v>
      </c>
      <c r="B184" s="31">
        <v>2</v>
      </c>
      <c r="C184" s="31" t="str" cm="1">
        <f t="array" ref="C184">INDEX($P$5:$P$7,B184)</f>
        <v>5:35–7:00 م</v>
      </c>
      <c r="D184" s="31">
        <v>2</v>
      </c>
      <c r="E184" s="31" t="s">
        <v>95</v>
      </c>
      <c r="F184" s="32">
        <v>1</v>
      </c>
      <c r="G184" s="31" t="s">
        <v>433</v>
      </c>
      <c r="H184" s="27"/>
      <c r="I184" s="27"/>
      <c r="J184" s="27"/>
      <c r="K184" s="27"/>
      <c r="L184" s="27"/>
      <c r="M184" s="27"/>
      <c r="N184" s="27"/>
      <c r="O184" s="27"/>
      <c r="P184" s="27"/>
    </row>
    <row r="185" spans="1:16">
      <c r="A185" s="30">
        <v>7</v>
      </c>
      <c r="B185" s="31">
        <v>2</v>
      </c>
      <c r="C185" s="31" t="str" cm="1">
        <f t="array" ref="C185">INDEX($P$5:$P$7,B185)</f>
        <v>5:35–7:00 م</v>
      </c>
      <c r="D185" s="31">
        <v>3</v>
      </c>
      <c r="E185" s="31" t="s">
        <v>95</v>
      </c>
      <c r="F185" s="32">
        <v>1</v>
      </c>
      <c r="G185" s="31" t="s">
        <v>451</v>
      </c>
      <c r="H185" s="27"/>
      <c r="I185" s="27"/>
      <c r="J185" s="27"/>
      <c r="K185" s="27"/>
      <c r="L185" s="27"/>
      <c r="M185" s="27"/>
      <c r="N185" s="27"/>
      <c r="O185" s="27"/>
      <c r="P185" s="27"/>
    </row>
    <row r="186" spans="1:16">
      <c r="A186" s="30">
        <v>7</v>
      </c>
      <c r="B186" s="31">
        <v>2</v>
      </c>
      <c r="C186" s="31" t="str" cm="1">
        <f t="array" ref="C186">INDEX($P$5:$P$7,B186)</f>
        <v>5:35–7:00 م</v>
      </c>
      <c r="D186" s="31">
        <v>4</v>
      </c>
      <c r="E186" s="31" t="s">
        <v>95</v>
      </c>
      <c r="F186" s="32">
        <v>1</v>
      </c>
      <c r="G186" s="31" t="s">
        <v>460</v>
      </c>
      <c r="H186" s="27"/>
      <c r="I186" s="27"/>
      <c r="J186" s="27"/>
      <c r="K186" s="27"/>
      <c r="L186" s="27"/>
      <c r="M186" s="27"/>
      <c r="N186" s="27"/>
      <c r="O186" s="27"/>
      <c r="P186" s="27"/>
    </row>
    <row r="187" spans="1:16">
      <c r="A187" s="30">
        <v>7</v>
      </c>
      <c r="B187" s="31">
        <v>2</v>
      </c>
      <c r="C187" s="31" t="str" cm="1">
        <f t="array" ref="C187">INDEX($P$5:$P$7,B187)</f>
        <v>5:35–7:00 م</v>
      </c>
      <c r="D187" s="31">
        <v>5</v>
      </c>
      <c r="E187" s="31" t="s">
        <v>95</v>
      </c>
      <c r="F187" s="32">
        <v>1</v>
      </c>
      <c r="G187" s="31" t="s">
        <v>489</v>
      </c>
      <c r="H187" s="27"/>
      <c r="I187" s="27"/>
      <c r="J187" s="27"/>
      <c r="K187" s="27"/>
      <c r="L187" s="27"/>
      <c r="M187" s="27"/>
      <c r="N187" s="27"/>
      <c r="O187" s="27"/>
      <c r="P187" s="27"/>
    </row>
    <row r="188" spans="1:16">
      <c r="A188" s="30">
        <v>7</v>
      </c>
      <c r="B188" s="31">
        <v>2</v>
      </c>
      <c r="C188" s="31" t="str" cm="1">
        <f t="array" ref="C188">INDEX($P$5:$P$7,B188)</f>
        <v>5:35–7:00 م</v>
      </c>
      <c r="D188" s="31">
        <v>6</v>
      </c>
      <c r="E188" s="31" t="s">
        <v>95</v>
      </c>
      <c r="F188" s="32">
        <v>1</v>
      </c>
      <c r="G188" s="31" t="s">
        <v>509</v>
      </c>
      <c r="H188" s="27"/>
      <c r="I188" s="27"/>
      <c r="J188" s="27"/>
      <c r="K188" s="27"/>
      <c r="L188" s="27"/>
      <c r="M188" s="27"/>
      <c r="N188" s="27"/>
      <c r="O188" s="27"/>
      <c r="P188" s="27"/>
    </row>
    <row r="189" spans="1:16">
      <c r="A189" s="30">
        <v>7</v>
      </c>
      <c r="B189" s="31">
        <v>2</v>
      </c>
      <c r="C189" s="31" t="str" cm="1">
        <f t="array" ref="C189">INDEX($P$5:$P$7,B189)</f>
        <v>5:35–7:00 م</v>
      </c>
      <c r="D189" s="31">
        <v>7</v>
      </c>
      <c r="E189" s="31" t="s">
        <v>95</v>
      </c>
      <c r="F189" s="32">
        <v>1</v>
      </c>
      <c r="G189" s="31" t="s">
        <v>319</v>
      </c>
      <c r="H189" s="27"/>
      <c r="I189" s="27"/>
      <c r="J189" s="27"/>
      <c r="K189" s="27"/>
      <c r="L189" s="27"/>
      <c r="M189" s="27"/>
      <c r="N189" s="27"/>
      <c r="O189" s="27"/>
      <c r="P189" s="27"/>
    </row>
    <row r="190" spans="1:16">
      <c r="A190" s="30">
        <v>7</v>
      </c>
      <c r="B190" s="31">
        <v>2</v>
      </c>
      <c r="C190" s="31" t="str" cm="1">
        <f t="array" ref="C190">INDEX($P$5:$P$7,B190)</f>
        <v>5:35–7:00 م</v>
      </c>
      <c r="D190" s="31">
        <v>8</v>
      </c>
      <c r="E190" s="31" t="s">
        <v>95</v>
      </c>
      <c r="F190" s="32">
        <v>1</v>
      </c>
      <c r="G190" s="31" t="s">
        <v>307</v>
      </c>
      <c r="H190" s="27"/>
      <c r="I190" s="27"/>
      <c r="J190" s="27"/>
      <c r="K190" s="27"/>
      <c r="L190" s="27"/>
      <c r="M190" s="27"/>
      <c r="N190" s="27"/>
      <c r="O190" s="27"/>
      <c r="P190" s="27"/>
    </row>
    <row r="191" spans="1:16">
      <c r="A191" s="30">
        <v>7</v>
      </c>
      <c r="B191" s="31">
        <v>2</v>
      </c>
      <c r="C191" s="31" t="str" cm="1">
        <f t="array" ref="C191">INDEX($P$5:$P$7,B191)</f>
        <v>5:35–7:00 م</v>
      </c>
      <c r="D191" s="31">
        <v>9</v>
      </c>
      <c r="E191" s="31" t="s">
        <v>95</v>
      </c>
      <c r="F191" s="32">
        <v>1</v>
      </c>
      <c r="G191" s="31" t="s">
        <v>299</v>
      </c>
      <c r="H191" s="27"/>
      <c r="I191" s="27"/>
      <c r="J191" s="27"/>
      <c r="K191" s="27"/>
      <c r="L191" s="27"/>
      <c r="M191" s="27"/>
      <c r="N191" s="27"/>
      <c r="O191" s="27"/>
      <c r="P191" s="27"/>
    </row>
    <row r="192" spans="1:16">
      <c r="A192" s="30">
        <v>7</v>
      </c>
      <c r="B192" s="31">
        <v>2</v>
      </c>
      <c r="C192" s="31" t="str" cm="1">
        <f t="array" ref="C192">INDEX($P$5:$P$7,B192)</f>
        <v>5:35–7:00 م</v>
      </c>
      <c r="D192" s="31">
        <v>10</v>
      </c>
      <c r="E192" s="31" t="s">
        <v>174</v>
      </c>
      <c r="F192" s="32">
        <v>1</v>
      </c>
      <c r="G192" s="31" t="s">
        <v>760</v>
      </c>
      <c r="H192" s="27"/>
      <c r="I192" s="27"/>
      <c r="J192" s="27"/>
      <c r="K192" s="27"/>
      <c r="L192" s="27"/>
      <c r="M192" s="27"/>
      <c r="N192" s="27"/>
      <c r="O192" s="27"/>
      <c r="P192" s="27"/>
    </row>
    <row r="193" spans="1:16">
      <c r="A193" s="30">
        <v>7</v>
      </c>
      <c r="B193" s="31">
        <v>3</v>
      </c>
      <c r="C193" s="31" t="str" cm="1">
        <f t="array" ref="C193">INDEX($P$5:$P$7,B193)</f>
        <v>7:10–8:35 م</v>
      </c>
      <c r="D193" s="31">
        <v>1</v>
      </c>
      <c r="E193" s="31" t="s">
        <v>174</v>
      </c>
      <c r="F193" s="32">
        <v>1</v>
      </c>
      <c r="G193" s="31" t="s">
        <v>764</v>
      </c>
      <c r="H193" s="27"/>
      <c r="I193" s="27"/>
      <c r="J193" s="27"/>
      <c r="K193" s="27"/>
      <c r="L193" s="27"/>
      <c r="M193" s="27"/>
      <c r="N193" s="27"/>
      <c r="O193" s="27"/>
      <c r="P193" s="27"/>
    </row>
    <row r="194" spans="1:16">
      <c r="A194" s="30">
        <v>7</v>
      </c>
      <c r="B194" s="31">
        <v>3</v>
      </c>
      <c r="C194" s="31" t="str" cm="1">
        <f t="array" ref="C194">INDEX($P$5:$P$7,B194)</f>
        <v>7:10–8:35 م</v>
      </c>
      <c r="D194" s="31">
        <v>2</v>
      </c>
      <c r="E194" s="31" t="s">
        <v>174</v>
      </c>
      <c r="F194" s="32">
        <v>1</v>
      </c>
      <c r="G194" s="31" t="s">
        <v>774</v>
      </c>
      <c r="H194" s="27"/>
      <c r="I194" s="27"/>
      <c r="J194" s="27"/>
      <c r="K194" s="27"/>
      <c r="L194" s="27"/>
      <c r="M194" s="27"/>
      <c r="N194" s="27"/>
      <c r="O194" s="27"/>
      <c r="P194" s="27"/>
    </row>
    <row r="195" spans="1:16">
      <c r="A195" s="30">
        <v>7</v>
      </c>
      <c r="B195" s="31">
        <v>3</v>
      </c>
      <c r="C195" s="31" t="str" cm="1">
        <f t="array" ref="C195">INDEX($P$5:$P$7,B195)</f>
        <v>7:10–8:35 م</v>
      </c>
      <c r="D195" s="31">
        <v>3</v>
      </c>
      <c r="E195" s="31" t="s">
        <v>174</v>
      </c>
      <c r="F195" s="32">
        <v>1</v>
      </c>
      <c r="G195" s="31" t="s">
        <v>802</v>
      </c>
      <c r="H195" s="27"/>
      <c r="I195" s="27"/>
      <c r="J195" s="27"/>
      <c r="K195" s="27"/>
      <c r="L195" s="27"/>
      <c r="M195" s="27"/>
      <c r="N195" s="27"/>
      <c r="O195" s="27"/>
      <c r="P195" s="27"/>
    </row>
    <row r="196" spans="1:16">
      <c r="A196" s="30">
        <v>7</v>
      </c>
      <c r="B196" s="31">
        <v>3</v>
      </c>
      <c r="C196" s="31" t="str" cm="1">
        <f t="array" ref="C196">INDEX($P$5:$P$7,B196)</f>
        <v>7:10–8:35 م</v>
      </c>
      <c r="D196" s="31">
        <v>4</v>
      </c>
      <c r="E196" s="31" t="s">
        <v>174</v>
      </c>
      <c r="F196" s="32">
        <v>1</v>
      </c>
      <c r="G196" s="31" t="s">
        <v>822</v>
      </c>
      <c r="H196" s="27"/>
      <c r="I196" s="27"/>
      <c r="J196" s="27"/>
      <c r="K196" s="27"/>
      <c r="L196" s="27"/>
      <c r="M196" s="27"/>
      <c r="N196" s="27"/>
      <c r="O196" s="27"/>
      <c r="P196" s="27"/>
    </row>
    <row r="197" spans="1:16">
      <c r="A197" s="30">
        <v>7</v>
      </c>
      <c r="B197" s="31">
        <v>3</v>
      </c>
      <c r="C197" s="31" t="str" cm="1">
        <f t="array" ref="C197">INDEX($P$5:$P$7,B197)</f>
        <v>7:10–8:35 م</v>
      </c>
      <c r="D197" s="31">
        <v>5</v>
      </c>
      <c r="E197" s="31" t="s">
        <v>174</v>
      </c>
      <c r="F197" s="32">
        <v>1</v>
      </c>
      <c r="G197" s="31" t="s">
        <v>842</v>
      </c>
      <c r="H197" s="27"/>
      <c r="I197" s="27"/>
      <c r="J197" s="27"/>
      <c r="K197" s="27"/>
      <c r="L197" s="27"/>
      <c r="M197" s="27"/>
      <c r="N197" s="27"/>
      <c r="O197" s="27"/>
      <c r="P197" s="27"/>
    </row>
    <row r="198" spans="1:16">
      <c r="A198" s="30">
        <v>7</v>
      </c>
      <c r="B198" s="31">
        <v>3</v>
      </c>
      <c r="C198" s="31" t="str" cm="1">
        <f t="array" ref="C198">INDEX($P$5:$P$7,B198)</f>
        <v>7:10–8:35 م</v>
      </c>
      <c r="D198" s="31">
        <v>6</v>
      </c>
      <c r="E198" s="31" t="s">
        <v>174</v>
      </c>
      <c r="F198" s="32">
        <v>1</v>
      </c>
      <c r="G198" s="31" t="s">
        <v>642</v>
      </c>
      <c r="H198" s="27"/>
      <c r="I198" s="27"/>
      <c r="J198" s="27"/>
      <c r="K198" s="27"/>
      <c r="L198" s="27"/>
      <c r="M198" s="27"/>
      <c r="N198" s="27"/>
      <c r="O198" s="27"/>
      <c r="P198" s="27"/>
    </row>
    <row r="199" spans="1:16">
      <c r="A199" s="30">
        <v>7</v>
      </c>
      <c r="B199" s="31">
        <v>3</v>
      </c>
      <c r="C199" s="31" t="str" cm="1">
        <f t="array" ref="C199">INDEX($P$5:$P$7,B199)</f>
        <v>7:10–8:35 م</v>
      </c>
      <c r="D199" s="31">
        <v>7</v>
      </c>
      <c r="E199" s="31" t="s">
        <v>174</v>
      </c>
      <c r="F199" s="32">
        <v>1</v>
      </c>
      <c r="G199" s="31" t="s">
        <v>632</v>
      </c>
      <c r="H199" s="27"/>
      <c r="I199" s="27"/>
      <c r="J199" s="27"/>
      <c r="K199" s="27"/>
      <c r="L199" s="27"/>
      <c r="M199" s="27"/>
      <c r="N199" s="27"/>
      <c r="O199" s="27"/>
      <c r="P199" s="27"/>
    </row>
    <row r="200" spans="1:16">
      <c r="A200" s="30">
        <v>7</v>
      </c>
      <c r="B200" s="31">
        <v>3</v>
      </c>
      <c r="C200" s="31" t="str" cm="1">
        <f t="array" ref="C200">INDEX($P$5:$P$7,B200)</f>
        <v>7:10–8:35 م</v>
      </c>
      <c r="D200" s="31">
        <v>8</v>
      </c>
      <c r="E200" s="31" t="s">
        <v>174</v>
      </c>
      <c r="F200" s="32">
        <v>1</v>
      </c>
      <c r="G200" s="31" t="s">
        <v>615</v>
      </c>
      <c r="H200" s="27"/>
      <c r="I200" s="27"/>
      <c r="J200" s="27"/>
      <c r="K200" s="27"/>
      <c r="L200" s="27"/>
      <c r="M200" s="27"/>
      <c r="N200" s="27"/>
      <c r="O200" s="27"/>
      <c r="P200" s="27"/>
    </row>
    <row r="201" spans="1:16">
      <c r="A201" s="30">
        <v>8</v>
      </c>
      <c r="B201" s="31">
        <v>1</v>
      </c>
      <c r="C201" s="31" t="str" cm="1">
        <f t="array" ref="C201">INDEX($P$5:$P$7,B201)</f>
        <v>4:00–5:25 م</v>
      </c>
      <c r="D201" s="31">
        <v>1</v>
      </c>
      <c r="E201" s="31" t="s">
        <v>19</v>
      </c>
      <c r="F201" s="32">
        <v>1</v>
      </c>
      <c r="G201" s="31" t="s">
        <v>143</v>
      </c>
      <c r="H201" s="27"/>
      <c r="I201" s="27"/>
      <c r="J201" s="27"/>
      <c r="K201" s="27"/>
      <c r="L201" s="27"/>
      <c r="M201" s="27"/>
      <c r="N201" s="27"/>
      <c r="O201" s="27"/>
      <c r="P201" s="27"/>
    </row>
    <row r="202" spans="1:16">
      <c r="A202" s="30">
        <v>8</v>
      </c>
      <c r="B202" s="31">
        <v>1</v>
      </c>
      <c r="C202" s="31" t="str" cm="1">
        <f t="array" ref="C202">INDEX($P$5:$P$7,B202)</f>
        <v>4:00–5:25 م</v>
      </c>
      <c r="D202" s="31">
        <v>2</v>
      </c>
      <c r="E202" s="31" t="s">
        <v>19</v>
      </c>
      <c r="F202" s="32">
        <v>1</v>
      </c>
      <c r="G202" s="31" t="s">
        <v>107</v>
      </c>
      <c r="H202" s="27"/>
      <c r="I202" s="27"/>
      <c r="J202" s="27"/>
      <c r="K202" s="27"/>
      <c r="L202" s="27"/>
      <c r="M202" s="27"/>
      <c r="N202" s="27"/>
      <c r="O202" s="27"/>
      <c r="P202" s="27"/>
    </row>
    <row r="203" spans="1:16">
      <c r="A203" s="30">
        <v>8</v>
      </c>
      <c r="B203" s="31">
        <v>1</v>
      </c>
      <c r="C203" s="31" t="str" cm="1">
        <f t="array" ref="C203">INDEX($P$5:$P$7,B203)</f>
        <v>4:00–5:25 م</v>
      </c>
      <c r="D203" s="31">
        <v>3</v>
      </c>
      <c r="E203" s="31" t="s">
        <v>19</v>
      </c>
      <c r="F203" s="32">
        <v>1</v>
      </c>
      <c r="G203" s="31" t="s">
        <v>115</v>
      </c>
      <c r="H203" s="27"/>
      <c r="I203" s="27"/>
      <c r="J203" s="27"/>
      <c r="K203" s="27"/>
      <c r="L203" s="27"/>
      <c r="M203" s="27"/>
      <c r="N203" s="27"/>
      <c r="O203" s="27"/>
      <c r="P203" s="27"/>
    </row>
    <row r="204" spans="1:16">
      <c r="A204" s="30">
        <v>8</v>
      </c>
      <c r="B204" s="31">
        <v>1</v>
      </c>
      <c r="C204" s="31" t="str" cm="1">
        <f t="array" ref="C204">INDEX($P$5:$P$7,B204)</f>
        <v>4:00–5:25 م</v>
      </c>
      <c r="D204" s="31">
        <v>4</v>
      </c>
      <c r="E204" s="31" t="s">
        <v>19</v>
      </c>
      <c r="F204" s="32">
        <v>1</v>
      </c>
      <c r="G204" s="31" t="s">
        <v>122</v>
      </c>
      <c r="H204" s="27"/>
      <c r="I204" s="27"/>
      <c r="J204" s="27"/>
      <c r="K204" s="27"/>
      <c r="L204" s="27"/>
      <c r="M204" s="27"/>
      <c r="N204" s="27"/>
      <c r="O204" s="27"/>
      <c r="P204" s="27"/>
    </row>
    <row r="205" spans="1:16">
      <c r="A205" s="30">
        <v>8</v>
      </c>
      <c r="B205" s="31">
        <v>1</v>
      </c>
      <c r="C205" s="31" t="str" cm="1">
        <f t="array" ref="C205">INDEX($P$5:$P$7,B205)</f>
        <v>4:00–5:25 م</v>
      </c>
      <c r="D205" s="31">
        <v>5</v>
      </c>
      <c r="E205" s="31" t="s">
        <v>19</v>
      </c>
      <c r="F205" s="32">
        <v>1</v>
      </c>
      <c r="G205" s="31" t="s">
        <v>144</v>
      </c>
      <c r="H205" s="27"/>
      <c r="I205" s="27"/>
      <c r="J205" s="27"/>
      <c r="K205" s="27"/>
      <c r="L205" s="27"/>
      <c r="M205" s="27"/>
      <c r="N205" s="27"/>
      <c r="O205" s="27"/>
      <c r="P205" s="27"/>
    </row>
    <row r="206" spans="1:16">
      <c r="A206" s="30">
        <v>8</v>
      </c>
      <c r="B206" s="31">
        <v>1</v>
      </c>
      <c r="C206" s="31" t="str" cm="1">
        <f t="array" ref="C206">INDEX($P$5:$P$7,B206)</f>
        <v>4:00–5:25 م</v>
      </c>
      <c r="D206" s="31">
        <v>6</v>
      </c>
      <c r="E206" s="31" t="s">
        <v>19</v>
      </c>
      <c r="F206" s="32">
        <v>1</v>
      </c>
      <c r="G206" s="31" t="s">
        <v>197</v>
      </c>
      <c r="H206" s="27"/>
      <c r="I206" s="27"/>
      <c r="J206" s="27"/>
      <c r="K206" s="27"/>
      <c r="L206" s="27"/>
      <c r="M206" s="27"/>
      <c r="N206" s="27"/>
      <c r="O206" s="27"/>
      <c r="P206" s="27"/>
    </row>
    <row r="207" spans="1:16">
      <c r="A207" s="30">
        <v>8</v>
      </c>
      <c r="B207" s="31">
        <v>1</v>
      </c>
      <c r="C207" s="31" t="str" cm="1">
        <f t="array" ref="C207">INDEX($P$5:$P$7,B207)</f>
        <v>4:00–5:25 م</v>
      </c>
      <c r="D207" s="31">
        <v>7</v>
      </c>
      <c r="E207" s="31" t="s">
        <v>19</v>
      </c>
      <c r="F207" s="32">
        <v>1</v>
      </c>
      <c r="G207" s="31" t="s">
        <v>198</v>
      </c>
      <c r="H207" s="27"/>
      <c r="I207" s="27"/>
      <c r="J207" s="27"/>
      <c r="K207" s="27"/>
      <c r="L207" s="27"/>
      <c r="M207" s="27"/>
      <c r="N207" s="27"/>
      <c r="O207" s="27"/>
      <c r="P207" s="27"/>
    </row>
    <row r="208" spans="1:16">
      <c r="A208" s="30">
        <v>8</v>
      </c>
      <c r="B208" s="31">
        <v>1</v>
      </c>
      <c r="C208" s="31" t="str" cm="1">
        <f t="array" ref="C208">INDEX($P$5:$P$7,B208)</f>
        <v>4:00–5:25 م</v>
      </c>
      <c r="D208" s="31">
        <v>8</v>
      </c>
      <c r="E208" s="31" t="s">
        <v>19</v>
      </c>
      <c r="F208" s="32">
        <v>1</v>
      </c>
      <c r="G208" s="31" t="s">
        <v>224</v>
      </c>
      <c r="H208" s="27"/>
      <c r="I208" s="27"/>
      <c r="J208" s="27"/>
      <c r="K208" s="27"/>
      <c r="L208" s="27"/>
      <c r="M208" s="27"/>
      <c r="N208" s="27"/>
      <c r="O208" s="27"/>
      <c r="P208" s="27"/>
    </row>
    <row r="209" spans="1:16">
      <c r="A209" s="30">
        <v>8</v>
      </c>
      <c r="B209" s="31">
        <v>1</v>
      </c>
      <c r="C209" s="31" t="str" cm="1">
        <f t="array" ref="C209">INDEX($P$5:$P$7,B209)</f>
        <v>4:00–5:25 م</v>
      </c>
      <c r="D209" s="31">
        <v>9</v>
      </c>
      <c r="E209" s="31" t="s">
        <v>19</v>
      </c>
      <c r="F209" s="32">
        <v>1</v>
      </c>
      <c r="G209" s="31" t="s">
        <v>21</v>
      </c>
      <c r="H209" s="27"/>
      <c r="I209" s="27"/>
      <c r="J209" s="27"/>
      <c r="K209" s="27"/>
      <c r="L209" s="27"/>
      <c r="M209" s="27"/>
      <c r="N209" s="27"/>
      <c r="O209" s="27"/>
      <c r="P209" s="27"/>
    </row>
    <row r="210" spans="1:16">
      <c r="A210" s="30">
        <v>8</v>
      </c>
      <c r="B210" s="31">
        <v>1</v>
      </c>
      <c r="C210" s="31" t="str" cm="1">
        <f t="array" ref="C210">INDEX($P$5:$P$7,B210)</f>
        <v>4:00–5:25 م</v>
      </c>
      <c r="D210" s="31">
        <v>10</v>
      </c>
      <c r="E210" s="31" t="s">
        <v>19</v>
      </c>
      <c r="F210" s="32">
        <v>1</v>
      </c>
      <c r="G210" s="31" t="s">
        <v>22</v>
      </c>
      <c r="H210" s="27"/>
      <c r="I210" s="27"/>
      <c r="J210" s="27"/>
      <c r="K210" s="27"/>
      <c r="L210" s="27"/>
      <c r="M210" s="27"/>
      <c r="N210" s="27"/>
      <c r="O210" s="27"/>
      <c r="P210" s="27"/>
    </row>
    <row r="211" spans="1:16">
      <c r="A211" s="30">
        <v>8</v>
      </c>
      <c r="B211" s="31">
        <v>2</v>
      </c>
      <c r="C211" s="31" t="str" cm="1">
        <f t="array" ref="C211">INDEX($P$5:$P$7,B211)</f>
        <v>5:35–7:00 م</v>
      </c>
      <c r="D211" s="31">
        <v>1</v>
      </c>
      <c r="E211" s="31" t="s">
        <v>95</v>
      </c>
      <c r="F211" s="32">
        <v>1</v>
      </c>
      <c r="G211" s="31" t="s">
        <v>407</v>
      </c>
      <c r="H211" s="27"/>
      <c r="I211" s="27"/>
      <c r="J211" s="27"/>
      <c r="K211" s="27"/>
      <c r="L211" s="27"/>
      <c r="M211" s="27"/>
      <c r="N211" s="27"/>
      <c r="O211" s="27"/>
      <c r="P211" s="27"/>
    </row>
    <row r="212" spans="1:16">
      <c r="A212" s="30">
        <v>8</v>
      </c>
      <c r="B212" s="31">
        <v>2</v>
      </c>
      <c r="C212" s="31" t="str" cm="1">
        <f t="array" ref="C212">INDEX($P$5:$P$7,B212)</f>
        <v>5:35–7:00 م</v>
      </c>
      <c r="D212" s="31">
        <v>2</v>
      </c>
      <c r="E212" s="31" t="s">
        <v>95</v>
      </c>
      <c r="F212" s="32">
        <v>1</v>
      </c>
      <c r="G212" s="31" t="s">
        <v>385</v>
      </c>
      <c r="H212" s="27"/>
      <c r="I212" s="27"/>
      <c r="J212" s="27"/>
      <c r="K212" s="27"/>
      <c r="L212" s="27"/>
      <c r="M212" s="27"/>
      <c r="N212" s="27"/>
      <c r="O212" s="27"/>
      <c r="P212" s="27"/>
    </row>
    <row r="213" spans="1:16">
      <c r="A213" s="30">
        <v>8</v>
      </c>
      <c r="B213" s="31">
        <v>2</v>
      </c>
      <c r="C213" s="31" t="str" cm="1">
        <f t="array" ref="C213">INDEX($P$5:$P$7,B213)</f>
        <v>5:35–7:00 م</v>
      </c>
      <c r="D213" s="31">
        <v>3</v>
      </c>
      <c r="E213" s="31" t="s">
        <v>95</v>
      </c>
      <c r="F213" s="32">
        <v>1</v>
      </c>
      <c r="G213" s="31" t="s">
        <v>434</v>
      </c>
      <c r="H213" s="27"/>
      <c r="I213" s="27"/>
      <c r="J213" s="27"/>
      <c r="K213" s="27"/>
      <c r="L213" s="27"/>
      <c r="M213" s="27"/>
      <c r="N213" s="27"/>
      <c r="O213" s="27"/>
      <c r="P213" s="27"/>
    </row>
    <row r="214" spans="1:16">
      <c r="A214" s="30">
        <v>8</v>
      </c>
      <c r="B214" s="31">
        <v>2</v>
      </c>
      <c r="C214" s="31" t="str" cm="1">
        <f t="array" ref="C214">INDEX($P$5:$P$7,B214)</f>
        <v>5:35–7:00 م</v>
      </c>
      <c r="D214" s="31">
        <v>4</v>
      </c>
      <c r="E214" s="31" t="s">
        <v>95</v>
      </c>
      <c r="F214" s="32">
        <v>1</v>
      </c>
      <c r="G214" s="31" t="s">
        <v>461</v>
      </c>
      <c r="H214" s="27"/>
      <c r="I214" s="27"/>
      <c r="J214" s="27"/>
      <c r="K214" s="27"/>
      <c r="L214" s="27"/>
      <c r="M214" s="27"/>
      <c r="N214" s="27"/>
      <c r="O214" s="27"/>
      <c r="P214" s="27"/>
    </row>
    <row r="215" spans="1:16">
      <c r="A215" s="30">
        <v>8</v>
      </c>
      <c r="B215" s="31">
        <v>2</v>
      </c>
      <c r="C215" s="31" t="str" cm="1">
        <f t="array" ref="C215">INDEX($P$5:$P$7,B215)</f>
        <v>5:35–7:00 م</v>
      </c>
      <c r="D215" s="31">
        <v>5</v>
      </c>
      <c r="E215" s="31" t="s">
        <v>95</v>
      </c>
      <c r="F215" s="32">
        <v>1</v>
      </c>
      <c r="G215" s="31" t="s">
        <v>462</v>
      </c>
      <c r="H215" s="27"/>
      <c r="I215" s="27"/>
      <c r="J215" s="27"/>
      <c r="K215" s="27"/>
      <c r="L215" s="27"/>
      <c r="M215" s="27"/>
      <c r="N215" s="27"/>
      <c r="O215" s="27"/>
      <c r="P215" s="27"/>
    </row>
    <row r="216" spans="1:16">
      <c r="A216" s="30">
        <v>8</v>
      </c>
      <c r="B216" s="31">
        <v>2</v>
      </c>
      <c r="C216" s="31" t="str" cm="1">
        <f t="array" ref="C216">INDEX($P$5:$P$7,B216)</f>
        <v>5:35–7:00 م</v>
      </c>
      <c r="D216" s="31">
        <v>6</v>
      </c>
      <c r="E216" s="31" t="s">
        <v>95</v>
      </c>
      <c r="F216" s="32">
        <v>1</v>
      </c>
      <c r="G216" s="31" t="s">
        <v>490</v>
      </c>
      <c r="H216" s="27"/>
      <c r="I216" s="27"/>
      <c r="J216" s="27"/>
      <c r="K216" s="27"/>
      <c r="L216" s="27"/>
      <c r="M216" s="27"/>
      <c r="N216" s="27"/>
      <c r="O216" s="27"/>
      <c r="P216" s="27"/>
    </row>
    <row r="217" spans="1:16">
      <c r="A217" s="30">
        <v>8</v>
      </c>
      <c r="B217" s="31">
        <v>2</v>
      </c>
      <c r="C217" s="31" t="str" cm="1">
        <f t="array" ref="C217">INDEX($P$5:$P$7,B217)</f>
        <v>5:35–7:00 م</v>
      </c>
      <c r="D217" s="31">
        <v>7</v>
      </c>
      <c r="E217" s="31" t="s">
        <v>95</v>
      </c>
      <c r="F217" s="32">
        <v>1</v>
      </c>
      <c r="G217" s="31" t="s">
        <v>510</v>
      </c>
      <c r="H217" s="27"/>
      <c r="I217" s="27"/>
      <c r="J217" s="27"/>
      <c r="K217" s="27"/>
      <c r="L217" s="27"/>
      <c r="M217" s="27"/>
      <c r="N217" s="27"/>
      <c r="O217" s="27"/>
      <c r="P217" s="27"/>
    </row>
    <row r="218" spans="1:16">
      <c r="A218" s="30">
        <v>8</v>
      </c>
      <c r="B218" s="31">
        <v>2</v>
      </c>
      <c r="C218" s="31" t="str" cm="1">
        <f t="array" ref="C218">INDEX($P$5:$P$7,B218)</f>
        <v>5:35–7:00 م</v>
      </c>
      <c r="D218" s="31">
        <v>8</v>
      </c>
      <c r="E218" s="31" t="s">
        <v>95</v>
      </c>
      <c r="F218" s="32">
        <v>1</v>
      </c>
      <c r="G218" s="31" t="s">
        <v>300</v>
      </c>
      <c r="H218" s="27"/>
      <c r="I218" s="27"/>
      <c r="J218" s="27"/>
      <c r="K218" s="27"/>
      <c r="L218" s="27"/>
      <c r="M218" s="27"/>
      <c r="N218" s="27"/>
      <c r="O218" s="27"/>
      <c r="P218" s="27"/>
    </row>
    <row r="219" spans="1:16">
      <c r="A219" s="30">
        <v>8</v>
      </c>
      <c r="B219" s="31">
        <v>2</v>
      </c>
      <c r="C219" s="31" t="str" cm="1">
        <f t="array" ref="C219">INDEX($P$5:$P$7,B219)</f>
        <v>5:35–7:00 م</v>
      </c>
      <c r="D219" s="31">
        <v>9</v>
      </c>
      <c r="E219" s="31" t="s">
        <v>95</v>
      </c>
      <c r="F219" s="32">
        <v>1</v>
      </c>
      <c r="G219" s="31" t="s">
        <v>291</v>
      </c>
      <c r="H219" s="27"/>
      <c r="I219" s="27"/>
      <c r="J219" s="27"/>
      <c r="K219" s="27"/>
      <c r="L219" s="27"/>
      <c r="M219" s="27"/>
      <c r="N219" s="27"/>
      <c r="O219" s="27"/>
      <c r="P219" s="27"/>
    </row>
    <row r="220" spans="1:16">
      <c r="A220" s="30">
        <v>8</v>
      </c>
      <c r="B220" s="31">
        <v>2</v>
      </c>
      <c r="C220" s="31" t="str" cm="1">
        <f t="array" ref="C220">INDEX($P$5:$P$7,B220)</f>
        <v>5:35–7:00 م</v>
      </c>
      <c r="D220" s="31">
        <v>10</v>
      </c>
      <c r="E220" s="31" t="s">
        <v>174</v>
      </c>
      <c r="F220" s="32">
        <v>1</v>
      </c>
      <c r="G220" s="31" t="s">
        <v>734</v>
      </c>
      <c r="H220" s="27"/>
      <c r="I220" s="27"/>
      <c r="J220" s="27"/>
      <c r="K220" s="27"/>
      <c r="L220" s="27"/>
      <c r="M220" s="27"/>
      <c r="N220" s="27"/>
      <c r="O220" s="27"/>
      <c r="P220" s="27"/>
    </row>
    <row r="221" spans="1:16">
      <c r="A221" s="30">
        <v>8</v>
      </c>
      <c r="B221" s="31">
        <v>3</v>
      </c>
      <c r="C221" s="31" t="str" cm="1">
        <f t="array" ref="C221">INDEX($P$5:$P$7,B221)</f>
        <v>7:10–8:35 م</v>
      </c>
      <c r="D221" s="31">
        <v>1</v>
      </c>
      <c r="E221" s="31" t="s">
        <v>174</v>
      </c>
      <c r="F221" s="32">
        <v>1</v>
      </c>
      <c r="G221" s="31" t="s">
        <v>747</v>
      </c>
      <c r="H221" s="27"/>
      <c r="I221" s="27"/>
      <c r="J221" s="27"/>
      <c r="K221" s="27"/>
      <c r="L221" s="27"/>
      <c r="M221" s="27"/>
      <c r="N221" s="27"/>
      <c r="O221" s="27"/>
      <c r="P221" s="27"/>
    </row>
    <row r="222" spans="1:16">
      <c r="A222" s="30">
        <v>8</v>
      </c>
      <c r="B222" s="31">
        <v>3</v>
      </c>
      <c r="C222" s="31" t="str" cm="1">
        <f t="array" ref="C222">INDEX($P$5:$P$7,B222)</f>
        <v>7:10–8:35 م</v>
      </c>
      <c r="D222" s="31">
        <v>2</v>
      </c>
      <c r="E222" s="31" t="s">
        <v>174</v>
      </c>
      <c r="F222" s="32">
        <v>1</v>
      </c>
      <c r="G222" s="31" t="s">
        <v>765</v>
      </c>
      <c r="H222" s="27"/>
      <c r="I222" s="27"/>
      <c r="J222" s="27"/>
      <c r="K222" s="27"/>
      <c r="L222" s="27"/>
      <c r="M222" s="27"/>
      <c r="N222" s="27"/>
      <c r="O222" s="27"/>
      <c r="P222" s="27"/>
    </row>
    <row r="223" spans="1:16">
      <c r="A223" s="30">
        <v>8</v>
      </c>
      <c r="B223" s="31">
        <v>3</v>
      </c>
      <c r="C223" s="31" t="str" cm="1">
        <f t="array" ref="C223">INDEX($P$5:$P$7,B223)</f>
        <v>7:10–8:35 م</v>
      </c>
      <c r="D223" s="31">
        <v>3</v>
      </c>
      <c r="E223" s="31" t="s">
        <v>174</v>
      </c>
      <c r="F223" s="32">
        <v>1</v>
      </c>
      <c r="G223" s="31" t="s">
        <v>775</v>
      </c>
      <c r="H223" s="27"/>
      <c r="I223" s="27"/>
      <c r="J223" s="27"/>
      <c r="K223" s="27"/>
      <c r="L223" s="27"/>
      <c r="M223" s="27"/>
      <c r="N223" s="27"/>
      <c r="O223" s="27"/>
      <c r="P223" s="27"/>
    </row>
    <row r="224" spans="1:16">
      <c r="A224" s="30">
        <v>8</v>
      </c>
      <c r="B224" s="31">
        <v>3</v>
      </c>
      <c r="C224" s="31" t="str" cm="1">
        <f t="array" ref="C224">INDEX($P$5:$P$7,B224)</f>
        <v>7:10–8:35 م</v>
      </c>
      <c r="D224" s="31">
        <v>4</v>
      </c>
      <c r="E224" s="31" t="s">
        <v>174</v>
      </c>
      <c r="F224" s="32">
        <v>1</v>
      </c>
      <c r="G224" s="31" t="s">
        <v>803</v>
      </c>
      <c r="H224" s="27"/>
      <c r="I224" s="27"/>
      <c r="J224" s="27"/>
      <c r="K224" s="27"/>
      <c r="L224" s="27"/>
      <c r="M224" s="27"/>
      <c r="N224" s="27"/>
      <c r="O224" s="27"/>
      <c r="P224" s="27"/>
    </row>
    <row r="225" spans="1:16">
      <c r="A225" s="30">
        <v>8</v>
      </c>
      <c r="B225" s="31">
        <v>3</v>
      </c>
      <c r="C225" s="31" t="str" cm="1">
        <f t="array" ref="C225">INDEX($P$5:$P$7,B225)</f>
        <v>7:10–8:35 م</v>
      </c>
      <c r="D225" s="31">
        <v>5</v>
      </c>
      <c r="E225" s="31" t="s">
        <v>174</v>
      </c>
      <c r="F225" s="32">
        <v>1</v>
      </c>
      <c r="G225" s="31" t="s">
        <v>823</v>
      </c>
      <c r="H225" s="27"/>
      <c r="I225" s="27"/>
      <c r="J225" s="27"/>
      <c r="K225" s="27"/>
      <c r="L225" s="27"/>
      <c r="M225" s="27"/>
      <c r="N225" s="27"/>
      <c r="O225" s="27"/>
      <c r="P225" s="27"/>
    </row>
    <row r="226" spans="1:16">
      <c r="A226" s="30">
        <v>8</v>
      </c>
      <c r="B226" s="31">
        <v>3</v>
      </c>
      <c r="C226" s="31" t="str" cm="1">
        <f t="array" ref="C226">INDEX($P$5:$P$7,B226)</f>
        <v>7:10–8:35 م</v>
      </c>
      <c r="D226" s="31">
        <v>6</v>
      </c>
      <c r="E226" s="31" t="s">
        <v>174</v>
      </c>
      <c r="F226" s="32">
        <v>1</v>
      </c>
      <c r="G226" s="31" t="s">
        <v>843</v>
      </c>
      <c r="H226" s="27"/>
      <c r="I226" s="27"/>
      <c r="J226" s="27"/>
      <c r="K226" s="27"/>
      <c r="L226" s="27"/>
      <c r="M226" s="27"/>
      <c r="N226" s="27"/>
      <c r="O226" s="27"/>
      <c r="P226" s="27"/>
    </row>
    <row r="227" spans="1:16">
      <c r="A227" s="30">
        <v>8</v>
      </c>
      <c r="B227" s="31">
        <v>3</v>
      </c>
      <c r="C227" s="31" t="str" cm="1">
        <f t="array" ref="C227">INDEX($P$5:$P$7,B227)</f>
        <v>7:10–8:35 م</v>
      </c>
      <c r="D227" s="31">
        <v>7</v>
      </c>
      <c r="E227" s="31" t="s">
        <v>174</v>
      </c>
      <c r="F227" s="32">
        <v>1</v>
      </c>
      <c r="G227" s="31" t="s">
        <v>616</v>
      </c>
      <c r="H227" s="27"/>
      <c r="I227" s="27"/>
      <c r="J227" s="27"/>
      <c r="K227" s="27"/>
      <c r="L227" s="27"/>
      <c r="M227" s="27"/>
      <c r="N227" s="27"/>
      <c r="O227" s="27"/>
      <c r="P227" s="27"/>
    </row>
    <row r="228" spans="1:16">
      <c r="A228" s="30">
        <v>8</v>
      </c>
      <c r="B228" s="31">
        <v>3</v>
      </c>
      <c r="C228" s="31" t="str" cm="1">
        <f t="array" ref="C228">INDEX($P$5:$P$7,B228)</f>
        <v>7:10–8:35 م</v>
      </c>
      <c r="D228" s="31">
        <v>8</v>
      </c>
      <c r="E228" s="31" t="s">
        <v>174</v>
      </c>
      <c r="F228" s="32">
        <v>1</v>
      </c>
      <c r="G228" s="31" t="s">
        <v>594</v>
      </c>
      <c r="H228" s="27"/>
      <c r="I228" s="27"/>
      <c r="J228" s="27"/>
      <c r="K228" s="27"/>
      <c r="L228" s="27"/>
      <c r="M228" s="27"/>
      <c r="N228" s="27"/>
      <c r="O228" s="27"/>
      <c r="P228" s="27"/>
    </row>
    <row r="229" spans="1:16">
      <c r="A229" s="30">
        <v>9</v>
      </c>
      <c r="B229" s="31">
        <v>1</v>
      </c>
      <c r="C229" s="31" t="str" cm="1">
        <f t="array" ref="C229">INDEX($P$5:$P$7,B229)</f>
        <v>4:00–5:25 م</v>
      </c>
      <c r="D229" s="31">
        <v>1</v>
      </c>
      <c r="E229" s="31" t="s">
        <v>19</v>
      </c>
      <c r="F229" s="32">
        <v>1</v>
      </c>
      <c r="G229" s="31" t="s">
        <v>83</v>
      </c>
      <c r="H229" s="27"/>
      <c r="I229" s="27"/>
      <c r="J229" s="27"/>
      <c r="K229" s="27"/>
      <c r="L229" s="27"/>
      <c r="M229" s="27"/>
      <c r="N229" s="27"/>
      <c r="O229" s="27"/>
      <c r="P229" s="27"/>
    </row>
    <row r="230" spans="1:16">
      <c r="A230" s="30">
        <v>9</v>
      </c>
      <c r="B230" s="31">
        <v>1</v>
      </c>
      <c r="C230" s="31" t="str" cm="1">
        <f t="array" ref="C230">INDEX($P$5:$P$7,B230)</f>
        <v>4:00–5:25 م</v>
      </c>
      <c r="D230" s="31">
        <v>2</v>
      </c>
      <c r="E230" s="31" t="s">
        <v>19</v>
      </c>
      <c r="F230" s="32">
        <v>1</v>
      </c>
      <c r="G230" s="31" t="s">
        <v>97</v>
      </c>
      <c r="H230" s="27"/>
      <c r="I230" s="27"/>
      <c r="J230" s="27"/>
      <c r="K230" s="27"/>
      <c r="L230" s="27"/>
      <c r="M230" s="27"/>
      <c r="N230" s="27"/>
      <c r="O230" s="27"/>
      <c r="P230" s="27"/>
    </row>
    <row r="231" spans="1:16">
      <c r="A231" s="30">
        <v>9</v>
      </c>
      <c r="B231" s="31">
        <v>1</v>
      </c>
      <c r="C231" s="31" t="str" cm="1">
        <f t="array" ref="C231">INDEX($P$5:$P$7,B231)</f>
        <v>4:00–5:25 م</v>
      </c>
      <c r="D231" s="31">
        <v>3</v>
      </c>
      <c r="E231" s="31" t="s">
        <v>19</v>
      </c>
      <c r="F231" s="32">
        <v>1</v>
      </c>
      <c r="G231" s="31" t="s">
        <v>108</v>
      </c>
      <c r="H231" s="27"/>
      <c r="I231" s="27"/>
      <c r="J231" s="27"/>
      <c r="K231" s="27"/>
      <c r="L231" s="27"/>
      <c r="M231" s="27"/>
      <c r="N231" s="27"/>
      <c r="O231" s="27"/>
      <c r="P231" s="27"/>
    </row>
    <row r="232" spans="1:16">
      <c r="A232" s="30">
        <v>9</v>
      </c>
      <c r="B232" s="31">
        <v>1</v>
      </c>
      <c r="C232" s="31" t="str" cm="1">
        <f t="array" ref="C232">INDEX($P$5:$P$7,B232)</f>
        <v>4:00–5:25 م</v>
      </c>
      <c r="D232" s="31">
        <v>4</v>
      </c>
      <c r="E232" s="31" t="s">
        <v>19</v>
      </c>
      <c r="F232" s="32">
        <v>1</v>
      </c>
      <c r="G232" s="31" t="s">
        <v>113</v>
      </c>
      <c r="H232" s="27"/>
      <c r="I232" s="27"/>
      <c r="J232" s="27"/>
      <c r="K232" s="27"/>
      <c r="L232" s="27"/>
      <c r="M232" s="27"/>
      <c r="N232" s="27"/>
      <c r="O232" s="27"/>
      <c r="P232" s="27"/>
    </row>
    <row r="233" spans="1:16">
      <c r="A233" s="30">
        <v>9</v>
      </c>
      <c r="B233" s="31">
        <v>1</v>
      </c>
      <c r="C233" s="31" t="str" cm="1">
        <f t="array" ref="C233">INDEX($P$5:$P$7,B233)</f>
        <v>4:00–5:25 م</v>
      </c>
      <c r="D233" s="31">
        <v>5</v>
      </c>
      <c r="E233" s="31" t="s">
        <v>19</v>
      </c>
      <c r="F233" s="32">
        <v>1</v>
      </c>
      <c r="G233" s="31" t="s">
        <v>145</v>
      </c>
      <c r="H233" s="27"/>
      <c r="I233" s="27"/>
      <c r="J233" s="27"/>
      <c r="K233" s="27"/>
      <c r="L233" s="27"/>
      <c r="M233" s="27"/>
      <c r="N233" s="27"/>
      <c r="O233" s="27"/>
      <c r="P233" s="27"/>
    </row>
    <row r="234" spans="1:16">
      <c r="A234" s="30">
        <v>9</v>
      </c>
      <c r="B234" s="31">
        <v>1</v>
      </c>
      <c r="C234" s="31" t="str" cm="1">
        <f t="array" ref="C234">INDEX($P$5:$P$7,B234)</f>
        <v>4:00–5:25 م</v>
      </c>
      <c r="D234" s="31">
        <v>6</v>
      </c>
      <c r="E234" s="31" t="s">
        <v>19</v>
      </c>
      <c r="F234" s="32">
        <v>1</v>
      </c>
      <c r="G234" s="31" t="s">
        <v>146</v>
      </c>
      <c r="H234" s="27"/>
      <c r="I234" s="27"/>
      <c r="J234" s="27"/>
      <c r="K234" s="27"/>
      <c r="L234" s="27"/>
      <c r="M234" s="27"/>
      <c r="N234" s="27"/>
      <c r="O234" s="27"/>
      <c r="P234" s="27"/>
    </row>
    <row r="235" spans="1:16">
      <c r="A235" s="30">
        <v>9</v>
      </c>
      <c r="B235" s="31">
        <v>1</v>
      </c>
      <c r="C235" s="31" t="str" cm="1">
        <f t="array" ref="C235">INDEX($P$5:$P$7,B235)</f>
        <v>4:00–5:25 م</v>
      </c>
      <c r="D235" s="31">
        <v>7</v>
      </c>
      <c r="E235" s="31" t="s">
        <v>19</v>
      </c>
      <c r="F235" s="32">
        <v>1</v>
      </c>
      <c r="G235" s="31" t="s">
        <v>199</v>
      </c>
      <c r="H235" s="27"/>
      <c r="I235" s="27"/>
      <c r="J235" s="27"/>
      <c r="K235" s="27"/>
      <c r="L235" s="27"/>
      <c r="M235" s="27"/>
      <c r="N235" s="27"/>
      <c r="O235" s="27"/>
      <c r="P235" s="27"/>
    </row>
    <row r="236" spans="1:16">
      <c r="A236" s="30">
        <v>9</v>
      </c>
      <c r="B236" s="31">
        <v>1</v>
      </c>
      <c r="C236" s="31" t="str" cm="1">
        <f t="array" ref="C236">INDEX($P$5:$P$7,B236)</f>
        <v>4:00–5:25 م</v>
      </c>
      <c r="D236" s="31">
        <v>8</v>
      </c>
      <c r="E236" s="31" t="s">
        <v>19</v>
      </c>
      <c r="F236" s="32">
        <v>1</v>
      </c>
      <c r="G236" s="31" t="s">
        <v>200</v>
      </c>
      <c r="H236" s="27"/>
      <c r="I236" s="27"/>
      <c r="J236" s="27"/>
      <c r="K236" s="27"/>
      <c r="L236" s="27"/>
      <c r="M236" s="27"/>
      <c r="N236" s="27"/>
      <c r="O236" s="27"/>
      <c r="P236" s="27"/>
    </row>
    <row r="237" spans="1:16">
      <c r="A237" s="30">
        <v>9</v>
      </c>
      <c r="B237" s="31">
        <v>1</v>
      </c>
      <c r="C237" s="31" t="str" cm="1">
        <f t="array" ref="C237">INDEX($P$5:$P$7,B237)</f>
        <v>4:00–5:25 م</v>
      </c>
      <c r="D237" s="31">
        <v>9</v>
      </c>
      <c r="E237" s="31" t="s">
        <v>19</v>
      </c>
      <c r="F237" s="32">
        <v>1</v>
      </c>
      <c r="G237" s="31" t="s">
        <v>225</v>
      </c>
      <c r="H237" s="27"/>
      <c r="I237" s="27"/>
      <c r="J237" s="27"/>
      <c r="K237" s="27"/>
      <c r="L237" s="27"/>
      <c r="M237" s="27"/>
      <c r="N237" s="27"/>
      <c r="O237" s="27"/>
      <c r="P237" s="27"/>
    </row>
    <row r="238" spans="1:16">
      <c r="A238" s="30">
        <v>9</v>
      </c>
      <c r="B238" s="31">
        <v>1</v>
      </c>
      <c r="C238" s="31" t="str" cm="1">
        <f t="array" ref="C238">INDEX($P$5:$P$7,B238)</f>
        <v>4:00–5:25 م</v>
      </c>
      <c r="D238" s="31">
        <v>10</v>
      </c>
      <c r="E238" s="31" t="s">
        <v>19</v>
      </c>
      <c r="F238" s="32">
        <v>1</v>
      </c>
      <c r="G238" s="31" t="s">
        <v>25</v>
      </c>
      <c r="H238" s="27"/>
      <c r="I238" s="27"/>
      <c r="J238" s="27"/>
      <c r="K238" s="27"/>
      <c r="L238" s="27"/>
      <c r="M238" s="27"/>
      <c r="N238" s="27"/>
      <c r="O238" s="27"/>
      <c r="P238" s="27"/>
    </row>
    <row r="239" spans="1:16">
      <c r="A239" s="30">
        <v>9</v>
      </c>
      <c r="B239" s="31">
        <v>2</v>
      </c>
      <c r="C239" s="31" t="str" cm="1">
        <f t="array" ref="C239">INDEX($P$5:$P$7,B239)</f>
        <v>5:35–7:00 م</v>
      </c>
      <c r="D239" s="31">
        <v>1</v>
      </c>
      <c r="E239" s="31" t="s">
        <v>95</v>
      </c>
      <c r="F239" s="32">
        <v>1</v>
      </c>
      <c r="G239" s="31" t="s">
        <v>376</v>
      </c>
      <c r="H239" s="27"/>
      <c r="I239" s="27"/>
      <c r="J239" s="27"/>
      <c r="K239" s="27"/>
      <c r="L239" s="27"/>
      <c r="M239" s="27"/>
      <c r="N239" s="27"/>
      <c r="O239" s="27"/>
      <c r="P239" s="27"/>
    </row>
    <row r="240" spans="1:16">
      <c r="A240" s="30">
        <v>9</v>
      </c>
      <c r="B240" s="31">
        <v>2</v>
      </c>
      <c r="C240" s="31" t="str" cm="1">
        <f t="array" ref="C240">INDEX($P$5:$P$7,B240)</f>
        <v>5:35–7:00 م</v>
      </c>
      <c r="D240" s="31">
        <v>2</v>
      </c>
      <c r="E240" s="31" t="s">
        <v>95</v>
      </c>
      <c r="F240" s="32">
        <v>1</v>
      </c>
      <c r="G240" s="31" t="s">
        <v>367</v>
      </c>
      <c r="H240" s="27"/>
      <c r="I240" s="27"/>
      <c r="J240" s="27"/>
      <c r="K240" s="27"/>
      <c r="L240" s="27"/>
      <c r="M240" s="27"/>
      <c r="N240" s="27"/>
      <c r="O240" s="27"/>
      <c r="P240" s="27"/>
    </row>
    <row r="241" spans="1:16">
      <c r="A241" s="30">
        <v>9</v>
      </c>
      <c r="B241" s="31">
        <v>2</v>
      </c>
      <c r="C241" s="31" t="str" cm="1">
        <f t="array" ref="C241">INDEX($P$5:$P$7,B241)</f>
        <v>5:35–7:00 م</v>
      </c>
      <c r="D241" s="31">
        <v>3</v>
      </c>
      <c r="E241" s="31" t="s">
        <v>95</v>
      </c>
      <c r="F241" s="32">
        <v>1</v>
      </c>
      <c r="G241" s="31" t="s">
        <v>390</v>
      </c>
      <c r="H241" s="27"/>
      <c r="I241" s="27"/>
      <c r="J241" s="27"/>
      <c r="K241" s="27"/>
      <c r="L241" s="27"/>
      <c r="M241" s="27"/>
      <c r="N241" s="27"/>
      <c r="O241" s="27"/>
      <c r="P241" s="27"/>
    </row>
    <row r="242" spans="1:16">
      <c r="A242" s="30">
        <v>9</v>
      </c>
      <c r="B242" s="31">
        <v>2</v>
      </c>
      <c r="C242" s="31" t="str" cm="1">
        <f t="array" ref="C242">INDEX($P$5:$P$7,B242)</f>
        <v>5:35–7:00 م</v>
      </c>
      <c r="D242" s="31">
        <v>4</v>
      </c>
      <c r="E242" s="31" t="s">
        <v>95</v>
      </c>
      <c r="F242" s="32">
        <v>1</v>
      </c>
      <c r="G242" s="31" t="s">
        <v>435</v>
      </c>
      <c r="H242" s="27"/>
      <c r="I242" s="27"/>
      <c r="J242" s="27"/>
      <c r="K242" s="27"/>
      <c r="L242" s="27"/>
      <c r="M242" s="27"/>
      <c r="N242" s="27"/>
      <c r="O242" s="27"/>
      <c r="P242" s="27"/>
    </row>
    <row r="243" spans="1:16">
      <c r="A243" s="30">
        <v>9</v>
      </c>
      <c r="B243" s="31">
        <v>2</v>
      </c>
      <c r="C243" s="31" t="str" cm="1">
        <f t="array" ref="C243">INDEX($P$5:$P$7,B243)</f>
        <v>5:35–7:00 م</v>
      </c>
      <c r="D243" s="31">
        <v>5</v>
      </c>
      <c r="E243" s="31" t="s">
        <v>95</v>
      </c>
      <c r="F243" s="32">
        <v>1</v>
      </c>
      <c r="G243" s="31" t="s">
        <v>463</v>
      </c>
      <c r="H243" s="27"/>
      <c r="I243" s="27"/>
      <c r="J243" s="27"/>
      <c r="K243" s="27"/>
      <c r="L243" s="27"/>
      <c r="M243" s="27"/>
      <c r="N243" s="27"/>
      <c r="O243" s="27"/>
      <c r="P243" s="27"/>
    </row>
    <row r="244" spans="1:16">
      <c r="A244" s="30">
        <v>9</v>
      </c>
      <c r="B244" s="31">
        <v>2</v>
      </c>
      <c r="C244" s="31" t="str" cm="1">
        <f t="array" ref="C244">INDEX($P$5:$P$7,B244)</f>
        <v>5:35–7:00 م</v>
      </c>
      <c r="D244" s="31">
        <v>6</v>
      </c>
      <c r="E244" s="31" t="s">
        <v>95</v>
      </c>
      <c r="F244" s="32">
        <v>1</v>
      </c>
      <c r="G244" s="31" t="s">
        <v>464</v>
      </c>
      <c r="H244" s="27"/>
      <c r="I244" s="27"/>
      <c r="J244" s="27"/>
      <c r="K244" s="27"/>
      <c r="L244" s="27"/>
      <c r="M244" s="27"/>
      <c r="N244" s="27"/>
      <c r="O244" s="27"/>
      <c r="P244" s="27"/>
    </row>
    <row r="245" spans="1:16">
      <c r="A245" s="30">
        <v>9</v>
      </c>
      <c r="B245" s="31">
        <v>2</v>
      </c>
      <c r="C245" s="31" t="str" cm="1">
        <f t="array" ref="C245">INDEX($P$5:$P$7,B245)</f>
        <v>5:35–7:00 م</v>
      </c>
      <c r="D245" s="31">
        <v>7</v>
      </c>
      <c r="E245" s="31" t="s">
        <v>95</v>
      </c>
      <c r="F245" s="32">
        <v>1</v>
      </c>
      <c r="G245" s="31" t="s">
        <v>491</v>
      </c>
      <c r="H245" s="27"/>
      <c r="I245" s="27"/>
      <c r="J245" s="27"/>
      <c r="K245" s="27"/>
      <c r="L245" s="27"/>
      <c r="M245" s="27"/>
      <c r="N245" s="27"/>
      <c r="O245" s="27"/>
      <c r="P245" s="27"/>
    </row>
    <row r="246" spans="1:16">
      <c r="A246" s="30">
        <v>9</v>
      </c>
      <c r="B246" s="31">
        <v>2</v>
      </c>
      <c r="C246" s="31" t="str" cm="1">
        <f t="array" ref="C246">INDEX($P$5:$P$7,B246)</f>
        <v>5:35–7:00 م</v>
      </c>
      <c r="D246" s="31">
        <v>8</v>
      </c>
      <c r="E246" s="31" t="s">
        <v>95</v>
      </c>
      <c r="F246" s="32">
        <v>1</v>
      </c>
      <c r="G246" s="31" t="s">
        <v>511</v>
      </c>
      <c r="H246" s="27"/>
      <c r="I246" s="27"/>
      <c r="J246" s="27"/>
      <c r="K246" s="27"/>
      <c r="L246" s="27"/>
      <c r="M246" s="27"/>
      <c r="N246" s="27"/>
      <c r="O246" s="27"/>
      <c r="P246" s="27"/>
    </row>
    <row r="247" spans="1:16">
      <c r="A247" s="30">
        <v>9</v>
      </c>
      <c r="B247" s="31">
        <v>2</v>
      </c>
      <c r="C247" s="31" t="str" cm="1">
        <f t="array" ref="C247">INDEX($P$5:$P$7,B247)</f>
        <v>5:35–7:00 م</v>
      </c>
      <c r="D247" s="31">
        <v>9</v>
      </c>
      <c r="E247" s="31" t="s">
        <v>95</v>
      </c>
      <c r="F247" s="32">
        <v>1</v>
      </c>
      <c r="G247" s="31" t="s">
        <v>284</v>
      </c>
      <c r="H247" s="27"/>
      <c r="I247" s="27"/>
      <c r="J247" s="27"/>
      <c r="K247" s="27"/>
      <c r="L247" s="27"/>
      <c r="M247" s="27"/>
      <c r="N247" s="27"/>
      <c r="O247" s="27"/>
      <c r="P247" s="27"/>
    </row>
    <row r="248" spans="1:16">
      <c r="A248" s="30">
        <v>9</v>
      </c>
      <c r="B248" s="31">
        <v>2</v>
      </c>
      <c r="C248" s="31" t="str" cm="1">
        <f t="array" ref="C248">INDEX($P$5:$P$7,B248)</f>
        <v>5:35–7:00 م</v>
      </c>
      <c r="D248" s="31">
        <v>10</v>
      </c>
      <c r="E248" s="31" t="s">
        <v>174</v>
      </c>
      <c r="F248" s="32">
        <v>1</v>
      </c>
      <c r="G248" s="31" t="s">
        <v>722</v>
      </c>
      <c r="H248" s="27"/>
      <c r="I248" s="27"/>
      <c r="J248" s="27"/>
      <c r="K248" s="27"/>
      <c r="L248" s="27"/>
      <c r="M248" s="27"/>
      <c r="N248" s="27"/>
      <c r="O248" s="27"/>
      <c r="P248" s="27"/>
    </row>
    <row r="249" spans="1:16">
      <c r="A249" s="30">
        <v>9</v>
      </c>
      <c r="B249" s="31">
        <v>3</v>
      </c>
      <c r="C249" s="31" t="str" cm="1">
        <f t="array" ref="C249">INDEX($P$5:$P$7,B249)</f>
        <v>7:10–8:35 م</v>
      </c>
      <c r="D249" s="31">
        <v>1</v>
      </c>
      <c r="E249" s="31" t="s">
        <v>174</v>
      </c>
      <c r="F249" s="32">
        <v>1</v>
      </c>
      <c r="G249" s="31" t="s">
        <v>729</v>
      </c>
      <c r="H249" s="27"/>
      <c r="I249" s="27"/>
      <c r="J249" s="27"/>
      <c r="K249" s="27"/>
      <c r="L249" s="27"/>
      <c r="M249" s="27"/>
      <c r="N249" s="27"/>
      <c r="O249" s="27"/>
      <c r="P249" s="27"/>
    </row>
    <row r="250" spans="1:16">
      <c r="A250" s="30">
        <v>9</v>
      </c>
      <c r="B250" s="31">
        <v>3</v>
      </c>
      <c r="C250" s="31" t="str" cm="1">
        <f t="array" ref="C250">INDEX($P$5:$P$7,B250)</f>
        <v>7:10–8:35 م</v>
      </c>
      <c r="D250" s="31">
        <v>2</v>
      </c>
      <c r="E250" s="31" t="s">
        <v>174</v>
      </c>
      <c r="F250" s="32">
        <v>1</v>
      </c>
      <c r="G250" s="31" t="s">
        <v>748</v>
      </c>
      <c r="H250" s="27"/>
      <c r="I250" s="27"/>
      <c r="J250" s="27"/>
      <c r="K250" s="27"/>
      <c r="L250" s="27"/>
      <c r="M250" s="27"/>
      <c r="N250" s="27"/>
      <c r="O250" s="27"/>
      <c r="P250" s="27"/>
    </row>
    <row r="251" spans="1:16">
      <c r="A251" s="30">
        <v>9</v>
      </c>
      <c r="B251" s="31">
        <v>3</v>
      </c>
      <c r="C251" s="31" t="str" cm="1">
        <f t="array" ref="C251">INDEX($P$5:$P$7,B251)</f>
        <v>7:10–8:35 م</v>
      </c>
      <c r="D251" s="31">
        <v>3</v>
      </c>
      <c r="E251" s="31" t="s">
        <v>174</v>
      </c>
      <c r="F251" s="32">
        <v>1</v>
      </c>
      <c r="G251" s="31" t="s">
        <v>776</v>
      </c>
      <c r="H251" s="27"/>
      <c r="I251" s="27"/>
      <c r="J251" s="27"/>
      <c r="K251" s="27"/>
      <c r="L251" s="27"/>
      <c r="M251" s="27"/>
      <c r="N251" s="27"/>
      <c r="O251" s="27"/>
      <c r="P251" s="27"/>
    </row>
    <row r="252" spans="1:16">
      <c r="A252" s="30">
        <v>9</v>
      </c>
      <c r="B252" s="31">
        <v>3</v>
      </c>
      <c r="C252" s="31" t="str" cm="1">
        <f t="array" ref="C252">INDEX($P$5:$P$7,B252)</f>
        <v>7:10–8:35 م</v>
      </c>
      <c r="D252" s="31">
        <v>4</v>
      </c>
      <c r="E252" s="31" t="s">
        <v>174</v>
      </c>
      <c r="F252" s="32">
        <v>1</v>
      </c>
      <c r="G252" s="31" t="s">
        <v>777</v>
      </c>
      <c r="H252" s="27"/>
      <c r="I252" s="27"/>
      <c r="J252" s="27"/>
      <c r="K252" s="27"/>
      <c r="L252" s="27"/>
      <c r="M252" s="27"/>
      <c r="N252" s="27"/>
      <c r="O252" s="27"/>
      <c r="P252" s="27"/>
    </row>
    <row r="253" spans="1:16">
      <c r="A253" s="30">
        <v>9</v>
      </c>
      <c r="B253" s="31">
        <v>3</v>
      </c>
      <c r="C253" s="31" t="str" cm="1">
        <f t="array" ref="C253">INDEX($P$5:$P$7,B253)</f>
        <v>7:10–8:35 م</v>
      </c>
      <c r="D253" s="31">
        <v>5</v>
      </c>
      <c r="E253" s="31" t="s">
        <v>174</v>
      </c>
      <c r="F253" s="32">
        <v>1</v>
      </c>
      <c r="G253" s="31" t="s">
        <v>804</v>
      </c>
      <c r="H253" s="27"/>
      <c r="I253" s="27"/>
      <c r="J253" s="27"/>
      <c r="K253" s="27"/>
      <c r="L253" s="27"/>
      <c r="M253" s="27"/>
      <c r="N253" s="27"/>
      <c r="O253" s="27"/>
      <c r="P253" s="27"/>
    </row>
    <row r="254" spans="1:16">
      <c r="A254" s="30">
        <v>9</v>
      </c>
      <c r="B254" s="31">
        <v>3</v>
      </c>
      <c r="C254" s="31" t="str" cm="1">
        <f t="array" ref="C254">INDEX($P$5:$P$7,B254)</f>
        <v>7:10–8:35 م</v>
      </c>
      <c r="D254" s="31">
        <v>6</v>
      </c>
      <c r="E254" s="31" t="s">
        <v>174</v>
      </c>
      <c r="F254" s="32">
        <v>1</v>
      </c>
      <c r="G254" s="31" t="s">
        <v>824</v>
      </c>
      <c r="H254" s="27"/>
      <c r="I254" s="27"/>
      <c r="J254" s="27"/>
      <c r="K254" s="27"/>
      <c r="L254" s="27"/>
      <c r="M254" s="27"/>
      <c r="N254" s="27"/>
      <c r="O254" s="27"/>
      <c r="P254" s="27"/>
    </row>
    <row r="255" spans="1:16">
      <c r="A255" s="30">
        <v>9</v>
      </c>
      <c r="B255" s="31">
        <v>3</v>
      </c>
      <c r="C255" s="31" t="str" cm="1">
        <f t="array" ref="C255">INDEX($P$5:$P$7,B255)</f>
        <v>7:10–8:35 م</v>
      </c>
      <c r="D255" s="31">
        <v>7</v>
      </c>
      <c r="E255" s="31" t="s">
        <v>174</v>
      </c>
      <c r="F255" s="32">
        <v>1</v>
      </c>
      <c r="G255" s="31" t="s">
        <v>844</v>
      </c>
      <c r="H255" s="27"/>
      <c r="I255" s="27"/>
      <c r="J255" s="27"/>
      <c r="K255" s="27"/>
      <c r="L255" s="27"/>
      <c r="M255" s="27"/>
      <c r="N255" s="27"/>
      <c r="O255" s="27"/>
      <c r="P255" s="27"/>
    </row>
    <row r="256" spans="1:16">
      <c r="A256" s="30">
        <v>9</v>
      </c>
      <c r="B256" s="31">
        <v>3</v>
      </c>
      <c r="C256" s="31" t="str" cm="1">
        <f t="array" ref="C256">INDEX($P$5:$P$7,B256)</f>
        <v>7:10–8:35 م</v>
      </c>
      <c r="D256" s="31">
        <v>8</v>
      </c>
      <c r="E256" s="31" t="s">
        <v>174</v>
      </c>
      <c r="F256" s="32">
        <v>1</v>
      </c>
      <c r="G256" s="31" t="s">
        <v>573</v>
      </c>
      <c r="H256" s="27"/>
      <c r="I256" s="27"/>
      <c r="J256" s="27"/>
      <c r="K256" s="27"/>
      <c r="L256" s="27"/>
      <c r="M256" s="27"/>
      <c r="N256" s="27"/>
      <c r="O256" s="27"/>
      <c r="P256" s="27"/>
    </row>
    <row r="257" spans="1:16">
      <c r="A257" s="30">
        <v>10</v>
      </c>
      <c r="B257" s="31">
        <v>1</v>
      </c>
      <c r="C257" s="31" t="str" cm="1">
        <f t="array" ref="C257">INDEX($P$5:$P$7,B257)</f>
        <v>4:00–5:25 م</v>
      </c>
      <c r="D257" s="31">
        <v>1</v>
      </c>
      <c r="E257" s="31" t="s">
        <v>19</v>
      </c>
      <c r="F257" s="32">
        <v>1</v>
      </c>
      <c r="G257" s="31" t="s">
        <v>73</v>
      </c>
      <c r="H257" s="27"/>
      <c r="I257" s="27"/>
      <c r="J257" s="27"/>
      <c r="K257" s="27"/>
      <c r="L257" s="27"/>
      <c r="M257" s="27"/>
      <c r="N257" s="27"/>
      <c r="O257" s="27"/>
      <c r="P257" s="27"/>
    </row>
    <row r="258" spans="1:16">
      <c r="A258" s="30">
        <v>10</v>
      </c>
      <c r="B258" s="31">
        <v>1</v>
      </c>
      <c r="C258" s="31" t="str" cm="1">
        <f t="array" ref="C258">INDEX($P$5:$P$7,B258)</f>
        <v>4:00–5:25 م</v>
      </c>
      <c r="D258" s="31">
        <v>2</v>
      </c>
      <c r="E258" s="31" t="s">
        <v>19</v>
      </c>
      <c r="F258" s="32">
        <v>1</v>
      </c>
      <c r="G258" s="31" t="s">
        <v>84</v>
      </c>
      <c r="H258" s="27"/>
      <c r="I258" s="27"/>
      <c r="J258" s="27"/>
      <c r="K258" s="27"/>
      <c r="L258" s="27"/>
      <c r="M258" s="27"/>
      <c r="N258" s="27"/>
      <c r="O258" s="27"/>
      <c r="P258" s="27"/>
    </row>
    <row r="259" spans="1:16">
      <c r="A259" s="30">
        <v>10</v>
      </c>
      <c r="B259" s="31">
        <v>1</v>
      </c>
      <c r="C259" s="31" t="str" cm="1">
        <f t="array" ref="C259">INDEX($P$5:$P$7,B259)</f>
        <v>4:00–5:25 م</v>
      </c>
      <c r="D259" s="31">
        <v>3</v>
      </c>
      <c r="E259" s="31" t="s">
        <v>19</v>
      </c>
      <c r="F259" s="32">
        <v>1</v>
      </c>
      <c r="G259" s="31" t="s">
        <v>98</v>
      </c>
      <c r="H259" s="27"/>
      <c r="I259" s="27"/>
      <c r="J259" s="27"/>
      <c r="K259" s="27"/>
      <c r="L259" s="27"/>
      <c r="M259" s="27"/>
      <c r="N259" s="27"/>
      <c r="O259" s="27"/>
      <c r="P259" s="27"/>
    </row>
    <row r="260" spans="1:16">
      <c r="A260" s="30">
        <v>10</v>
      </c>
      <c r="B260" s="31">
        <v>1</v>
      </c>
      <c r="C260" s="31" t="str" cm="1">
        <f t="array" ref="C260">INDEX($P$5:$P$7,B260)</f>
        <v>4:00–5:25 م</v>
      </c>
      <c r="D260" s="31">
        <v>4</v>
      </c>
      <c r="E260" s="31" t="s">
        <v>19</v>
      </c>
      <c r="F260" s="32">
        <v>1</v>
      </c>
      <c r="G260" s="31" t="s">
        <v>106</v>
      </c>
      <c r="H260" s="27"/>
      <c r="I260" s="27"/>
      <c r="J260" s="27"/>
      <c r="K260" s="27"/>
      <c r="L260" s="27"/>
      <c r="M260" s="27"/>
      <c r="N260" s="27"/>
      <c r="O260" s="27"/>
      <c r="P260" s="27"/>
    </row>
    <row r="261" spans="1:16">
      <c r="A261" s="30">
        <v>10</v>
      </c>
      <c r="B261" s="31">
        <v>1</v>
      </c>
      <c r="C261" s="31" t="str" cm="1">
        <f t="array" ref="C261">INDEX($P$5:$P$7,B261)</f>
        <v>4:00–5:25 م</v>
      </c>
      <c r="D261" s="31">
        <v>5</v>
      </c>
      <c r="E261" s="31" t="s">
        <v>19</v>
      </c>
      <c r="F261" s="32">
        <v>1</v>
      </c>
      <c r="G261" s="31" t="s">
        <v>147</v>
      </c>
      <c r="H261" s="27"/>
      <c r="I261" s="27"/>
      <c r="J261" s="27"/>
      <c r="K261" s="27"/>
      <c r="L261" s="27"/>
      <c r="M261" s="27"/>
      <c r="N261" s="27"/>
      <c r="O261" s="27"/>
      <c r="P261" s="27"/>
    </row>
    <row r="262" spans="1:16">
      <c r="A262" s="30">
        <v>10</v>
      </c>
      <c r="B262" s="31">
        <v>1</v>
      </c>
      <c r="C262" s="31" t="str" cm="1">
        <f t="array" ref="C262">INDEX($P$5:$P$7,B262)</f>
        <v>4:00–5:25 م</v>
      </c>
      <c r="D262" s="31">
        <v>6</v>
      </c>
      <c r="E262" s="31" t="s">
        <v>19</v>
      </c>
      <c r="F262" s="32">
        <v>1</v>
      </c>
      <c r="G262" s="31" t="s">
        <v>148</v>
      </c>
      <c r="H262" s="27"/>
      <c r="I262" s="27"/>
      <c r="J262" s="27"/>
      <c r="K262" s="27"/>
      <c r="L262" s="27"/>
      <c r="M262" s="27"/>
      <c r="N262" s="27"/>
      <c r="O262" s="27"/>
      <c r="P262" s="27"/>
    </row>
    <row r="263" spans="1:16">
      <c r="A263" s="30">
        <v>10</v>
      </c>
      <c r="B263" s="31">
        <v>1</v>
      </c>
      <c r="C263" s="31" t="str" cm="1">
        <f t="array" ref="C263">INDEX($P$5:$P$7,B263)</f>
        <v>4:00–5:25 م</v>
      </c>
      <c r="D263" s="31">
        <v>7</v>
      </c>
      <c r="E263" s="31" t="s">
        <v>19</v>
      </c>
      <c r="F263" s="32">
        <v>1</v>
      </c>
      <c r="G263" s="31" t="s">
        <v>149</v>
      </c>
      <c r="H263" s="27"/>
      <c r="I263" s="27"/>
      <c r="J263" s="27"/>
      <c r="K263" s="27"/>
      <c r="L263" s="27"/>
      <c r="M263" s="27"/>
      <c r="N263" s="27"/>
      <c r="O263" s="27"/>
      <c r="P263" s="27"/>
    </row>
    <row r="264" spans="1:16">
      <c r="A264" s="30">
        <v>10</v>
      </c>
      <c r="B264" s="31">
        <v>1</v>
      </c>
      <c r="C264" s="31" t="str" cm="1">
        <f t="array" ref="C264">INDEX($P$5:$P$7,B264)</f>
        <v>4:00–5:25 م</v>
      </c>
      <c r="D264" s="31">
        <v>8</v>
      </c>
      <c r="E264" s="31" t="s">
        <v>19</v>
      </c>
      <c r="F264" s="32">
        <v>1</v>
      </c>
      <c r="G264" s="31" t="s">
        <v>201</v>
      </c>
      <c r="H264" s="27"/>
      <c r="I264" s="27"/>
      <c r="J264" s="27"/>
      <c r="K264" s="27"/>
      <c r="L264" s="27"/>
      <c r="M264" s="27"/>
      <c r="N264" s="27"/>
      <c r="O264" s="27"/>
      <c r="P264" s="27"/>
    </row>
    <row r="265" spans="1:16">
      <c r="A265" s="30">
        <v>10</v>
      </c>
      <c r="B265" s="31">
        <v>1</v>
      </c>
      <c r="C265" s="31" t="str" cm="1">
        <f t="array" ref="C265">INDEX($P$5:$P$7,B265)</f>
        <v>4:00–5:25 م</v>
      </c>
      <c r="D265" s="31">
        <v>9</v>
      </c>
      <c r="E265" s="31" t="s">
        <v>19</v>
      </c>
      <c r="F265" s="32">
        <v>1</v>
      </c>
      <c r="G265" s="31" t="s">
        <v>202</v>
      </c>
      <c r="H265" s="27"/>
      <c r="I265" s="27"/>
      <c r="J265" s="27"/>
      <c r="K265" s="27"/>
      <c r="L265" s="27"/>
      <c r="M265" s="27"/>
      <c r="N265" s="27"/>
      <c r="O265" s="27"/>
      <c r="P265" s="27"/>
    </row>
    <row r="266" spans="1:16">
      <c r="A266" s="30">
        <v>10</v>
      </c>
      <c r="B266" s="31">
        <v>1</v>
      </c>
      <c r="C266" s="31" t="str" cm="1">
        <f t="array" ref="C266">INDEX($P$5:$P$7,B266)</f>
        <v>4:00–5:25 م</v>
      </c>
      <c r="D266" s="31">
        <v>10</v>
      </c>
      <c r="E266" s="31" t="s">
        <v>19</v>
      </c>
      <c r="F266" s="32">
        <v>1</v>
      </c>
      <c r="G266" s="31" t="s">
        <v>226</v>
      </c>
      <c r="H266" s="27"/>
      <c r="I266" s="27"/>
      <c r="J266" s="27"/>
      <c r="K266" s="27"/>
      <c r="L266" s="27"/>
      <c r="M266" s="27"/>
      <c r="N266" s="27"/>
      <c r="O266" s="27"/>
      <c r="P266" s="27"/>
    </row>
    <row r="267" spans="1:16">
      <c r="A267" s="30">
        <v>10</v>
      </c>
      <c r="B267" s="31">
        <v>2</v>
      </c>
      <c r="C267" s="31" t="str" cm="1">
        <f t="array" ref="C267">INDEX($P$5:$P$7,B267)</f>
        <v>5:35–7:00 م</v>
      </c>
      <c r="D267" s="31">
        <v>1</v>
      </c>
      <c r="E267" s="31" t="s">
        <v>95</v>
      </c>
      <c r="F267" s="32">
        <v>1</v>
      </c>
      <c r="G267" s="31" t="s">
        <v>411</v>
      </c>
      <c r="H267" s="27"/>
      <c r="I267" s="27"/>
      <c r="J267" s="27"/>
      <c r="K267" s="27"/>
      <c r="L267" s="27"/>
      <c r="M267" s="27"/>
      <c r="N267" s="27"/>
      <c r="O267" s="27"/>
      <c r="P267" s="27"/>
    </row>
    <row r="268" spans="1:16">
      <c r="A268" s="30">
        <v>10</v>
      </c>
      <c r="B268" s="31">
        <v>2</v>
      </c>
      <c r="C268" s="31" t="str" cm="1">
        <f t="array" ref="C268">INDEX($P$5:$P$7,B268)</f>
        <v>5:35–7:00 م</v>
      </c>
      <c r="D268" s="31">
        <v>2</v>
      </c>
      <c r="E268" s="31" t="s">
        <v>95</v>
      </c>
      <c r="F268" s="32">
        <v>1</v>
      </c>
      <c r="G268" s="31" t="s">
        <v>358</v>
      </c>
      <c r="H268" s="27"/>
      <c r="I268" s="27"/>
      <c r="J268" s="27"/>
      <c r="K268" s="27"/>
      <c r="L268" s="27"/>
      <c r="M268" s="27"/>
      <c r="N268" s="27"/>
      <c r="O268" s="27"/>
      <c r="P268" s="27"/>
    </row>
    <row r="269" spans="1:16">
      <c r="A269" s="30">
        <v>10</v>
      </c>
      <c r="B269" s="31">
        <v>2</v>
      </c>
      <c r="C269" s="31" t="str" cm="1">
        <f t="array" ref="C269">INDEX($P$5:$P$7,B269)</f>
        <v>5:35–7:00 م</v>
      </c>
      <c r="D269" s="31">
        <v>3</v>
      </c>
      <c r="E269" s="31" t="s">
        <v>95</v>
      </c>
      <c r="F269" s="32">
        <v>1</v>
      </c>
      <c r="G269" s="31" t="s">
        <v>368</v>
      </c>
      <c r="H269" s="27"/>
      <c r="I269" s="27"/>
      <c r="J269" s="27"/>
      <c r="K269" s="27"/>
      <c r="L269" s="27"/>
      <c r="M269" s="27"/>
      <c r="N269" s="27"/>
      <c r="O269" s="27"/>
      <c r="P269" s="27"/>
    </row>
    <row r="270" spans="1:16">
      <c r="A270" s="30">
        <v>10</v>
      </c>
      <c r="B270" s="31">
        <v>2</v>
      </c>
      <c r="C270" s="31" t="str" cm="1">
        <f t="array" ref="C270">INDEX($P$5:$P$7,B270)</f>
        <v>5:35–7:00 م</v>
      </c>
      <c r="D270" s="31">
        <v>4</v>
      </c>
      <c r="E270" s="31" t="s">
        <v>95</v>
      </c>
      <c r="F270" s="32">
        <v>1</v>
      </c>
      <c r="G270" s="31" t="s">
        <v>393</v>
      </c>
      <c r="H270" s="27"/>
      <c r="I270" s="27"/>
      <c r="J270" s="27"/>
      <c r="K270" s="27"/>
      <c r="L270" s="27"/>
      <c r="M270" s="27"/>
      <c r="N270" s="27"/>
      <c r="O270" s="27"/>
      <c r="P270" s="27"/>
    </row>
    <row r="271" spans="1:16">
      <c r="A271" s="30">
        <v>10</v>
      </c>
      <c r="B271" s="31">
        <v>2</v>
      </c>
      <c r="C271" s="31" t="str" cm="1">
        <f t="array" ref="C271">INDEX($P$5:$P$7,B271)</f>
        <v>5:35–7:00 م</v>
      </c>
      <c r="D271" s="31">
        <v>5</v>
      </c>
      <c r="E271" s="31" t="s">
        <v>95</v>
      </c>
      <c r="F271" s="32">
        <v>1</v>
      </c>
      <c r="G271" s="31" t="s">
        <v>436</v>
      </c>
      <c r="H271" s="27"/>
      <c r="I271" s="27"/>
      <c r="J271" s="27"/>
      <c r="K271" s="27"/>
      <c r="L271" s="27"/>
      <c r="M271" s="27"/>
      <c r="N271" s="27"/>
      <c r="O271" s="27"/>
      <c r="P271" s="27"/>
    </row>
    <row r="272" spans="1:16">
      <c r="A272" s="30">
        <v>10</v>
      </c>
      <c r="B272" s="31">
        <v>2</v>
      </c>
      <c r="C272" s="31" t="str" cm="1">
        <f t="array" ref="C272">INDEX($P$5:$P$7,B272)</f>
        <v>5:35–7:00 م</v>
      </c>
      <c r="D272" s="31">
        <v>6</v>
      </c>
      <c r="E272" s="31" t="s">
        <v>95</v>
      </c>
      <c r="F272" s="32">
        <v>1</v>
      </c>
      <c r="G272" s="31" t="s">
        <v>465</v>
      </c>
      <c r="H272" s="27"/>
      <c r="I272" s="27"/>
      <c r="J272" s="27"/>
      <c r="K272" s="27"/>
      <c r="L272" s="27"/>
      <c r="M272" s="27"/>
      <c r="N272" s="27"/>
      <c r="O272" s="27"/>
      <c r="P272" s="27"/>
    </row>
    <row r="273" spans="1:16">
      <c r="A273" s="30">
        <v>10</v>
      </c>
      <c r="B273" s="31">
        <v>2</v>
      </c>
      <c r="C273" s="31" t="str" cm="1">
        <f t="array" ref="C273">INDEX($P$5:$P$7,B273)</f>
        <v>5:35–7:00 م</v>
      </c>
      <c r="D273" s="31">
        <v>7</v>
      </c>
      <c r="E273" s="31" t="s">
        <v>95</v>
      </c>
      <c r="F273" s="32">
        <v>1</v>
      </c>
      <c r="G273" s="31" t="s">
        <v>466</v>
      </c>
      <c r="H273" s="27"/>
      <c r="I273" s="27"/>
      <c r="J273" s="27"/>
      <c r="K273" s="27"/>
      <c r="L273" s="27"/>
      <c r="M273" s="27"/>
      <c r="N273" s="27"/>
      <c r="O273" s="27"/>
      <c r="P273" s="27"/>
    </row>
    <row r="274" spans="1:16">
      <c r="A274" s="30">
        <v>10</v>
      </c>
      <c r="B274" s="31">
        <v>2</v>
      </c>
      <c r="C274" s="31" t="str" cm="1">
        <f t="array" ref="C274">INDEX($P$5:$P$7,B274)</f>
        <v>5:35–7:00 م</v>
      </c>
      <c r="D274" s="31">
        <v>8</v>
      </c>
      <c r="E274" s="31" t="s">
        <v>95</v>
      </c>
      <c r="F274" s="32">
        <v>1</v>
      </c>
      <c r="G274" s="31" t="s">
        <v>492</v>
      </c>
      <c r="H274" s="27"/>
      <c r="I274" s="27"/>
      <c r="J274" s="27"/>
      <c r="K274" s="27"/>
      <c r="L274" s="27"/>
      <c r="M274" s="27"/>
      <c r="N274" s="27"/>
      <c r="O274" s="27"/>
      <c r="P274" s="27"/>
    </row>
    <row r="275" spans="1:16">
      <c r="A275" s="30">
        <v>10</v>
      </c>
      <c r="B275" s="31">
        <v>2</v>
      </c>
      <c r="C275" s="31" t="str" cm="1">
        <f t="array" ref="C275">INDEX($P$5:$P$7,B275)</f>
        <v>5:35–7:00 م</v>
      </c>
      <c r="D275" s="31">
        <v>9</v>
      </c>
      <c r="E275" s="31" t="s">
        <v>95</v>
      </c>
      <c r="F275" s="32">
        <v>1</v>
      </c>
      <c r="G275" s="31" t="s">
        <v>512</v>
      </c>
      <c r="H275" s="27"/>
      <c r="I275" s="27"/>
      <c r="J275" s="27"/>
      <c r="K275" s="27"/>
      <c r="L275" s="27"/>
      <c r="M275" s="27"/>
      <c r="N275" s="27"/>
      <c r="O275" s="27"/>
      <c r="P275" s="27"/>
    </row>
    <row r="276" spans="1:16">
      <c r="A276" s="30">
        <v>10</v>
      </c>
      <c r="B276" s="31">
        <v>2</v>
      </c>
      <c r="C276" s="31" t="str" cm="1">
        <f t="array" ref="C276">INDEX($P$5:$P$7,B276)</f>
        <v>5:35–7:00 م</v>
      </c>
      <c r="D276" s="31">
        <v>10</v>
      </c>
      <c r="E276" s="31" t="s">
        <v>174</v>
      </c>
      <c r="F276" s="32">
        <v>1</v>
      </c>
      <c r="G276" s="31" t="s">
        <v>705</v>
      </c>
      <c r="H276" s="27"/>
      <c r="I276" s="27"/>
      <c r="J276" s="27"/>
      <c r="K276" s="27"/>
      <c r="L276" s="27"/>
      <c r="M276" s="27"/>
      <c r="N276" s="27"/>
      <c r="O276" s="27"/>
      <c r="P276" s="27"/>
    </row>
    <row r="277" spans="1:16">
      <c r="A277" s="30">
        <v>10</v>
      </c>
      <c r="B277" s="31">
        <v>3</v>
      </c>
      <c r="C277" s="31" t="str" cm="1">
        <f t="array" ref="C277">INDEX($P$5:$P$7,B277)</f>
        <v>7:10–8:35 م</v>
      </c>
      <c r="D277" s="31">
        <v>1</v>
      </c>
      <c r="E277" s="31" t="s">
        <v>174</v>
      </c>
      <c r="F277" s="32">
        <v>1</v>
      </c>
      <c r="G277" s="31" t="s">
        <v>692</v>
      </c>
      <c r="H277" s="27"/>
      <c r="I277" s="27"/>
      <c r="J277" s="27"/>
      <c r="K277" s="27"/>
      <c r="L277" s="27"/>
      <c r="M277" s="27"/>
      <c r="N277" s="27"/>
      <c r="O277" s="27"/>
      <c r="P277" s="27"/>
    </row>
    <row r="278" spans="1:16">
      <c r="A278" s="30">
        <v>10</v>
      </c>
      <c r="B278" s="31">
        <v>3</v>
      </c>
      <c r="C278" s="31" t="str" cm="1">
        <f t="array" ref="C278">INDEX($P$5:$P$7,B278)</f>
        <v>7:10–8:35 م</v>
      </c>
      <c r="D278" s="31">
        <v>2</v>
      </c>
      <c r="E278" s="31" t="s">
        <v>174</v>
      </c>
      <c r="F278" s="32">
        <v>1</v>
      </c>
      <c r="G278" s="31" t="s">
        <v>730</v>
      </c>
      <c r="H278" s="27"/>
      <c r="I278" s="27"/>
      <c r="J278" s="27"/>
      <c r="K278" s="27"/>
      <c r="L278" s="27"/>
      <c r="M278" s="27"/>
      <c r="N278" s="27"/>
      <c r="O278" s="27"/>
      <c r="P278" s="27"/>
    </row>
    <row r="279" spans="1:16">
      <c r="A279" s="30">
        <v>10</v>
      </c>
      <c r="B279" s="31">
        <v>3</v>
      </c>
      <c r="C279" s="31" t="str" cm="1">
        <f t="array" ref="C279">INDEX($P$5:$P$7,B279)</f>
        <v>7:10–8:35 م</v>
      </c>
      <c r="D279" s="31">
        <v>3</v>
      </c>
      <c r="E279" s="31" t="s">
        <v>174</v>
      </c>
      <c r="F279" s="32">
        <v>1</v>
      </c>
      <c r="G279" s="31" t="s">
        <v>749</v>
      </c>
      <c r="H279" s="27"/>
      <c r="I279" s="27"/>
      <c r="J279" s="27"/>
      <c r="K279" s="27"/>
      <c r="L279" s="27"/>
      <c r="M279" s="27"/>
      <c r="N279" s="27"/>
      <c r="O279" s="27"/>
      <c r="P279" s="27"/>
    </row>
    <row r="280" spans="1:16">
      <c r="A280" s="30">
        <v>10</v>
      </c>
      <c r="B280" s="31">
        <v>3</v>
      </c>
      <c r="C280" s="31" t="str" cm="1">
        <f t="array" ref="C280">INDEX($P$5:$P$7,B280)</f>
        <v>7:10–8:35 م</v>
      </c>
      <c r="D280" s="31">
        <v>4</v>
      </c>
      <c r="E280" s="31" t="s">
        <v>174</v>
      </c>
      <c r="F280" s="32">
        <v>1</v>
      </c>
      <c r="G280" s="31" t="s">
        <v>778</v>
      </c>
      <c r="H280" s="27"/>
      <c r="I280" s="27"/>
      <c r="J280" s="27"/>
      <c r="K280" s="27"/>
      <c r="L280" s="27"/>
      <c r="M280" s="27"/>
      <c r="N280" s="27"/>
      <c r="O280" s="27"/>
      <c r="P280" s="27"/>
    </row>
    <row r="281" spans="1:16">
      <c r="A281" s="30">
        <v>10</v>
      </c>
      <c r="B281" s="31">
        <v>3</v>
      </c>
      <c r="C281" s="31" t="str" cm="1">
        <f t="array" ref="C281">INDEX($P$5:$P$7,B281)</f>
        <v>7:10–8:35 م</v>
      </c>
      <c r="D281" s="31">
        <v>5</v>
      </c>
      <c r="E281" s="31" t="s">
        <v>174</v>
      </c>
      <c r="F281" s="32">
        <v>1</v>
      </c>
      <c r="G281" s="31" t="s">
        <v>779</v>
      </c>
      <c r="H281" s="27"/>
      <c r="I281" s="27"/>
      <c r="J281" s="27"/>
      <c r="K281" s="27"/>
      <c r="L281" s="27"/>
      <c r="M281" s="27"/>
      <c r="N281" s="27"/>
      <c r="O281" s="27"/>
      <c r="P281" s="27"/>
    </row>
    <row r="282" spans="1:16">
      <c r="A282" s="30">
        <v>10</v>
      </c>
      <c r="B282" s="31">
        <v>3</v>
      </c>
      <c r="C282" s="31" t="str" cm="1">
        <f t="array" ref="C282">INDEX($P$5:$P$7,B282)</f>
        <v>7:10–8:35 م</v>
      </c>
      <c r="D282" s="31">
        <v>6</v>
      </c>
      <c r="E282" s="31" t="s">
        <v>174</v>
      </c>
      <c r="F282" s="32">
        <v>1</v>
      </c>
      <c r="G282" s="31" t="s">
        <v>805</v>
      </c>
      <c r="H282" s="27"/>
      <c r="I282" s="27"/>
      <c r="J282" s="27"/>
      <c r="K282" s="27"/>
      <c r="L282" s="27"/>
      <c r="M282" s="27"/>
      <c r="N282" s="27"/>
      <c r="O282" s="27"/>
      <c r="P282" s="27"/>
    </row>
    <row r="283" spans="1:16">
      <c r="A283" s="30">
        <v>10</v>
      </c>
      <c r="B283" s="31">
        <v>3</v>
      </c>
      <c r="C283" s="31" t="str" cm="1">
        <f t="array" ref="C283">INDEX($P$5:$P$7,B283)</f>
        <v>7:10–8:35 م</v>
      </c>
      <c r="D283" s="31">
        <v>7</v>
      </c>
      <c r="E283" s="31" t="s">
        <v>174</v>
      </c>
      <c r="F283" s="32">
        <v>1</v>
      </c>
      <c r="G283" s="31" t="s">
        <v>825</v>
      </c>
      <c r="H283" s="27"/>
      <c r="I283" s="27"/>
      <c r="J283" s="27"/>
      <c r="K283" s="27"/>
      <c r="L283" s="27"/>
      <c r="M283" s="27"/>
      <c r="N283" s="27"/>
      <c r="O283" s="27"/>
      <c r="P283" s="27"/>
    </row>
    <row r="284" spans="1:16">
      <c r="A284" s="30">
        <v>10</v>
      </c>
      <c r="B284" s="31">
        <v>3</v>
      </c>
      <c r="C284" s="31" t="str" cm="1">
        <f t="array" ref="C284">INDEX($P$5:$P$7,B284)</f>
        <v>7:10–8:35 م</v>
      </c>
      <c r="D284" s="31">
        <v>8</v>
      </c>
      <c r="E284" s="31" t="s">
        <v>174</v>
      </c>
      <c r="F284" s="32">
        <v>1</v>
      </c>
      <c r="G284" s="31" t="s">
        <v>845</v>
      </c>
      <c r="H284" s="27"/>
      <c r="I284" s="27"/>
      <c r="J284" s="27"/>
      <c r="K284" s="27"/>
      <c r="L284" s="27"/>
      <c r="M284" s="27"/>
      <c r="N284" s="27"/>
      <c r="O284" s="27"/>
      <c r="P284" s="27"/>
    </row>
    <row r="285" spans="1:16">
      <c r="A285" s="30">
        <v>11</v>
      </c>
      <c r="B285" s="31">
        <v>1</v>
      </c>
      <c r="C285" s="31" t="str" cm="1">
        <f t="array" ref="C285">INDEX($P$5:$P$7,B285)</f>
        <v>4:00–5:25 م</v>
      </c>
      <c r="D285" s="31">
        <v>1</v>
      </c>
      <c r="E285" s="31" t="s">
        <v>19</v>
      </c>
      <c r="F285" s="32">
        <v>1</v>
      </c>
      <c r="G285" s="31" t="s">
        <v>62</v>
      </c>
      <c r="H285" s="27"/>
      <c r="I285" s="27"/>
      <c r="J285" s="27"/>
      <c r="K285" s="27"/>
      <c r="L285" s="27"/>
      <c r="M285" s="27"/>
      <c r="N285" s="27"/>
      <c r="O285" s="27"/>
      <c r="P285" s="27"/>
    </row>
    <row r="286" spans="1:16">
      <c r="A286" s="30">
        <v>11</v>
      </c>
      <c r="B286" s="31">
        <v>1</v>
      </c>
      <c r="C286" s="31" t="str" cm="1">
        <f t="array" ref="C286">INDEX($P$5:$P$7,B286)</f>
        <v>4:00–5:25 م</v>
      </c>
      <c r="D286" s="31">
        <v>2</v>
      </c>
      <c r="E286" s="31" t="s">
        <v>19</v>
      </c>
      <c r="F286" s="32">
        <v>1</v>
      </c>
      <c r="G286" s="31" t="s">
        <v>74</v>
      </c>
      <c r="H286" s="27"/>
      <c r="I286" s="27"/>
      <c r="J286" s="27"/>
      <c r="K286" s="27"/>
      <c r="L286" s="27"/>
      <c r="M286" s="27"/>
      <c r="N286" s="27"/>
      <c r="O286" s="27"/>
      <c r="P286" s="27"/>
    </row>
    <row r="287" spans="1:16">
      <c r="A287" s="30">
        <v>11</v>
      </c>
      <c r="B287" s="31">
        <v>1</v>
      </c>
      <c r="C287" s="31" t="str" cm="1">
        <f t="array" ref="C287">INDEX($P$5:$P$7,B287)</f>
        <v>4:00–5:25 م</v>
      </c>
      <c r="D287" s="31">
        <v>3</v>
      </c>
      <c r="E287" s="31" t="s">
        <v>19</v>
      </c>
      <c r="F287" s="32">
        <v>1</v>
      </c>
      <c r="G287" s="31" t="s">
        <v>85</v>
      </c>
      <c r="H287" s="27"/>
      <c r="I287" s="27"/>
      <c r="J287" s="27"/>
      <c r="K287" s="27"/>
      <c r="L287" s="27"/>
      <c r="M287" s="27"/>
      <c r="N287" s="27"/>
      <c r="O287" s="27"/>
      <c r="P287" s="27"/>
    </row>
    <row r="288" spans="1:16">
      <c r="A288" s="30">
        <v>11</v>
      </c>
      <c r="B288" s="31">
        <v>1</v>
      </c>
      <c r="C288" s="31" t="str" cm="1">
        <f t="array" ref="C288">INDEX($P$5:$P$7,B288)</f>
        <v>4:00–5:25 م</v>
      </c>
      <c r="D288" s="31">
        <v>4</v>
      </c>
      <c r="E288" s="31" t="s">
        <v>19</v>
      </c>
      <c r="F288" s="32">
        <v>1</v>
      </c>
      <c r="G288" s="31" t="s">
        <v>150</v>
      </c>
      <c r="H288" s="27"/>
      <c r="I288" s="27"/>
      <c r="J288" s="27"/>
      <c r="K288" s="27"/>
      <c r="L288" s="27"/>
      <c r="M288" s="27"/>
      <c r="N288" s="27"/>
      <c r="O288" s="27"/>
      <c r="P288" s="27"/>
    </row>
    <row r="289" spans="1:16">
      <c r="A289" s="30">
        <v>11</v>
      </c>
      <c r="B289" s="31">
        <v>1</v>
      </c>
      <c r="C289" s="31" t="str" cm="1">
        <f t="array" ref="C289">INDEX($P$5:$P$7,B289)</f>
        <v>4:00–5:25 م</v>
      </c>
      <c r="D289" s="31">
        <v>5</v>
      </c>
      <c r="E289" s="31" t="s">
        <v>19</v>
      </c>
      <c r="F289" s="32">
        <v>1</v>
      </c>
      <c r="G289" s="31" t="s">
        <v>151</v>
      </c>
      <c r="H289" s="27"/>
      <c r="I289" s="27"/>
      <c r="J289" s="27"/>
      <c r="K289" s="27"/>
      <c r="L289" s="27"/>
      <c r="M289" s="27"/>
      <c r="N289" s="27"/>
      <c r="O289" s="27"/>
      <c r="P289" s="27"/>
    </row>
    <row r="290" spans="1:16">
      <c r="A290" s="30">
        <v>11</v>
      </c>
      <c r="B290" s="31">
        <v>1</v>
      </c>
      <c r="C290" s="31" t="str" cm="1">
        <f t="array" ref="C290">INDEX($P$5:$P$7,B290)</f>
        <v>4:00–5:25 م</v>
      </c>
      <c r="D290" s="31">
        <v>6</v>
      </c>
      <c r="E290" s="31" t="s">
        <v>19</v>
      </c>
      <c r="F290" s="32">
        <v>1</v>
      </c>
      <c r="G290" s="31" t="s">
        <v>152</v>
      </c>
      <c r="H290" s="27"/>
      <c r="I290" s="27"/>
      <c r="J290" s="27"/>
      <c r="K290" s="27"/>
      <c r="L290" s="27"/>
      <c r="M290" s="27"/>
      <c r="N290" s="27"/>
      <c r="O290" s="27"/>
      <c r="P290" s="27"/>
    </row>
    <row r="291" spans="1:16">
      <c r="A291" s="30">
        <v>11</v>
      </c>
      <c r="B291" s="31">
        <v>1</v>
      </c>
      <c r="C291" s="31" t="str" cm="1">
        <f t="array" ref="C291">INDEX($P$5:$P$7,B291)</f>
        <v>4:00–5:25 م</v>
      </c>
      <c r="D291" s="31">
        <v>7</v>
      </c>
      <c r="E291" s="31" t="s">
        <v>19</v>
      </c>
      <c r="F291" s="32">
        <v>1</v>
      </c>
      <c r="G291" s="31" t="s">
        <v>153</v>
      </c>
      <c r="H291" s="27"/>
      <c r="I291" s="27"/>
      <c r="J291" s="27"/>
      <c r="K291" s="27"/>
      <c r="L291" s="27"/>
      <c r="M291" s="27"/>
      <c r="N291" s="27"/>
      <c r="O291" s="27"/>
      <c r="P291" s="27"/>
    </row>
    <row r="292" spans="1:16">
      <c r="A292" s="30">
        <v>11</v>
      </c>
      <c r="B292" s="31">
        <v>1</v>
      </c>
      <c r="C292" s="31" t="str" cm="1">
        <f t="array" ref="C292">INDEX($P$5:$P$7,B292)</f>
        <v>4:00–5:25 م</v>
      </c>
      <c r="D292" s="31">
        <v>8</v>
      </c>
      <c r="E292" s="31" t="s">
        <v>19</v>
      </c>
      <c r="F292" s="32">
        <v>1</v>
      </c>
      <c r="G292" s="31" t="s">
        <v>154</v>
      </c>
      <c r="H292" s="27"/>
      <c r="I292" s="27"/>
      <c r="J292" s="27"/>
      <c r="K292" s="27"/>
      <c r="L292" s="27"/>
      <c r="M292" s="27"/>
      <c r="N292" s="27"/>
      <c r="O292" s="27"/>
      <c r="P292" s="27"/>
    </row>
    <row r="293" spans="1:16">
      <c r="A293" s="30">
        <v>11</v>
      </c>
      <c r="B293" s="31">
        <v>1</v>
      </c>
      <c r="C293" s="31" t="str" cm="1">
        <f t="array" ref="C293">INDEX($P$5:$P$7,B293)</f>
        <v>4:00–5:25 م</v>
      </c>
      <c r="D293" s="31">
        <v>9</v>
      </c>
      <c r="E293" s="31" t="s">
        <v>19</v>
      </c>
      <c r="F293" s="32">
        <v>1</v>
      </c>
      <c r="G293" s="31" t="s">
        <v>203</v>
      </c>
      <c r="H293" s="27"/>
      <c r="I293" s="27"/>
      <c r="J293" s="27"/>
      <c r="K293" s="27"/>
      <c r="L293" s="27"/>
      <c r="M293" s="27"/>
      <c r="N293" s="27"/>
      <c r="O293" s="27"/>
      <c r="P293" s="27"/>
    </row>
    <row r="294" spans="1:16">
      <c r="A294" s="30">
        <v>11</v>
      </c>
      <c r="B294" s="31">
        <v>1</v>
      </c>
      <c r="C294" s="31" t="str" cm="1">
        <f t="array" ref="C294">INDEX($P$5:$P$7,B294)</f>
        <v>4:00–5:25 م</v>
      </c>
      <c r="D294" s="31">
        <v>10</v>
      </c>
      <c r="E294" s="31" t="s">
        <v>19</v>
      </c>
      <c r="F294" s="32">
        <v>1</v>
      </c>
      <c r="G294" s="31" t="s">
        <v>227</v>
      </c>
      <c r="H294" s="27"/>
      <c r="I294" s="27"/>
      <c r="J294" s="27"/>
      <c r="K294" s="27"/>
      <c r="L294" s="27"/>
      <c r="M294" s="27"/>
      <c r="N294" s="27"/>
      <c r="O294" s="27"/>
      <c r="P294" s="27"/>
    </row>
    <row r="295" spans="1:16">
      <c r="A295" s="30">
        <v>11</v>
      </c>
      <c r="B295" s="31">
        <v>2</v>
      </c>
      <c r="C295" s="31" t="str" cm="1">
        <f t="array" ref="C295">INDEX($P$5:$P$7,B295)</f>
        <v>5:35–7:00 م</v>
      </c>
      <c r="D295" s="31">
        <v>1</v>
      </c>
      <c r="E295" s="31" t="s">
        <v>95</v>
      </c>
      <c r="F295" s="32">
        <v>1</v>
      </c>
      <c r="G295" s="31" t="s">
        <v>382</v>
      </c>
      <c r="H295" s="27"/>
      <c r="I295" s="27"/>
      <c r="J295" s="27"/>
      <c r="K295" s="27"/>
      <c r="L295" s="27"/>
      <c r="M295" s="27"/>
      <c r="N295" s="27"/>
      <c r="O295" s="27"/>
      <c r="P295" s="27"/>
    </row>
    <row r="296" spans="1:16">
      <c r="A296" s="30">
        <v>11</v>
      </c>
      <c r="B296" s="31">
        <v>2</v>
      </c>
      <c r="C296" s="31" t="str" cm="1">
        <f t="array" ref="C296">INDEX($P$5:$P$7,B296)</f>
        <v>5:35–7:00 م</v>
      </c>
      <c r="D296" s="31">
        <v>2</v>
      </c>
      <c r="E296" s="31" t="s">
        <v>95</v>
      </c>
      <c r="F296" s="32">
        <v>1</v>
      </c>
      <c r="G296" s="31" t="s">
        <v>352</v>
      </c>
      <c r="H296" s="27"/>
      <c r="I296" s="27"/>
      <c r="J296" s="27"/>
      <c r="K296" s="27"/>
      <c r="L296" s="27"/>
      <c r="M296" s="27"/>
      <c r="N296" s="27"/>
      <c r="O296" s="27"/>
      <c r="P296" s="27"/>
    </row>
    <row r="297" spans="1:16">
      <c r="A297" s="30">
        <v>11</v>
      </c>
      <c r="B297" s="31">
        <v>2</v>
      </c>
      <c r="C297" s="31" t="str" cm="1">
        <f t="array" ref="C297">INDEX($P$5:$P$7,B297)</f>
        <v>5:35–7:00 م</v>
      </c>
      <c r="D297" s="31">
        <v>3</v>
      </c>
      <c r="E297" s="31" t="s">
        <v>95</v>
      </c>
      <c r="F297" s="32">
        <v>1</v>
      </c>
      <c r="G297" s="31" t="s">
        <v>359</v>
      </c>
      <c r="H297" s="27"/>
      <c r="I297" s="27"/>
      <c r="J297" s="27"/>
      <c r="K297" s="27"/>
      <c r="L297" s="27"/>
      <c r="M297" s="27"/>
      <c r="N297" s="27"/>
      <c r="O297" s="27"/>
      <c r="P297" s="27"/>
    </row>
    <row r="298" spans="1:16">
      <c r="A298" s="30">
        <v>11</v>
      </c>
      <c r="B298" s="31">
        <v>2</v>
      </c>
      <c r="C298" s="31" t="str" cm="1">
        <f t="array" ref="C298">INDEX($P$5:$P$7,B298)</f>
        <v>5:35–7:00 م</v>
      </c>
      <c r="D298" s="31">
        <v>4</v>
      </c>
      <c r="E298" s="31" t="s">
        <v>95</v>
      </c>
      <c r="F298" s="32">
        <v>1</v>
      </c>
      <c r="G298" s="31" t="s">
        <v>369</v>
      </c>
      <c r="H298" s="27"/>
      <c r="I298" s="27"/>
      <c r="J298" s="27"/>
      <c r="K298" s="27"/>
      <c r="L298" s="27"/>
      <c r="M298" s="27"/>
      <c r="N298" s="27"/>
      <c r="O298" s="27"/>
      <c r="P298" s="27"/>
    </row>
    <row r="299" spans="1:16">
      <c r="A299" s="30">
        <v>11</v>
      </c>
      <c r="B299" s="31">
        <v>2</v>
      </c>
      <c r="C299" s="31" t="str" cm="1">
        <f t="array" ref="C299">INDEX($P$5:$P$7,B299)</f>
        <v>5:35–7:00 م</v>
      </c>
      <c r="D299" s="31">
        <v>5</v>
      </c>
      <c r="E299" s="31" t="s">
        <v>95</v>
      </c>
      <c r="F299" s="32">
        <v>1</v>
      </c>
      <c r="G299" s="31" t="s">
        <v>395</v>
      </c>
      <c r="H299" s="27"/>
      <c r="I299" s="27"/>
      <c r="J299" s="27"/>
      <c r="K299" s="27"/>
      <c r="L299" s="27"/>
      <c r="M299" s="27"/>
      <c r="N299" s="27"/>
      <c r="O299" s="27"/>
      <c r="P299" s="27"/>
    </row>
    <row r="300" spans="1:16">
      <c r="A300" s="30">
        <v>11</v>
      </c>
      <c r="B300" s="31">
        <v>2</v>
      </c>
      <c r="C300" s="31" t="str" cm="1">
        <f t="array" ref="C300">INDEX($P$5:$P$7,B300)</f>
        <v>5:35–7:00 م</v>
      </c>
      <c r="D300" s="31">
        <v>6</v>
      </c>
      <c r="E300" s="31" t="s">
        <v>95</v>
      </c>
      <c r="F300" s="32">
        <v>1</v>
      </c>
      <c r="G300" s="31" t="s">
        <v>437</v>
      </c>
      <c r="H300" s="27"/>
      <c r="I300" s="27"/>
      <c r="J300" s="27"/>
      <c r="K300" s="27"/>
      <c r="L300" s="27"/>
      <c r="M300" s="27"/>
      <c r="N300" s="27"/>
      <c r="O300" s="27"/>
      <c r="P300" s="27"/>
    </row>
    <row r="301" spans="1:16">
      <c r="A301" s="30">
        <v>11</v>
      </c>
      <c r="B301" s="31">
        <v>2</v>
      </c>
      <c r="C301" s="31" t="str" cm="1">
        <f t="array" ref="C301">INDEX($P$5:$P$7,B301)</f>
        <v>5:35–7:00 م</v>
      </c>
      <c r="D301" s="31">
        <v>7</v>
      </c>
      <c r="E301" s="31" t="s">
        <v>95</v>
      </c>
      <c r="F301" s="32">
        <v>1</v>
      </c>
      <c r="G301" s="31" t="s">
        <v>467</v>
      </c>
      <c r="H301" s="27"/>
      <c r="I301" s="27"/>
      <c r="J301" s="27"/>
      <c r="K301" s="27"/>
      <c r="L301" s="27"/>
      <c r="M301" s="27"/>
      <c r="N301" s="27"/>
      <c r="O301" s="27"/>
      <c r="P301" s="27"/>
    </row>
    <row r="302" spans="1:16">
      <c r="A302" s="30">
        <v>11</v>
      </c>
      <c r="B302" s="31">
        <v>2</v>
      </c>
      <c r="C302" s="31" t="str" cm="1">
        <f t="array" ref="C302">INDEX($P$5:$P$7,B302)</f>
        <v>5:35–7:00 م</v>
      </c>
      <c r="D302" s="31">
        <v>8</v>
      </c>
      <c r="E302" s="31" t="s">
        <v>95</v>
      </c>
      <c r="F302" s="32">
        <v>1</v>
      </c>
      <c r="G302" s="31" t="s">
        <v>468</v>
      </c>
      <c r="H302" s="27"/>
      <c r="I302" s="27"/>
      <c r="J302" s="27"/>
      <c r="K302" s="27"/>
      <c r="L302" s="27"/>
      <c r="M302" s="27"/>
      <c r="N302" s="27"/>
      <c r="O302" s="27"/>
      <c r="P302" s="27"/>
    </row>
    <row r="303" spans="1:16">
      <c r="A303" s="30">
        <v>11</v>
      </c>
      <c r="B303" s="31">
        <v>2</v>
      </c>
      <c r="C303" s="31" t="str" cm="1">
        <f t="array" ref="C303">INDEX($P$5:$P$7,B303)</f>
        <v>5:35–7:00 م</v>
      </c>
      <c r="D303" s="31">
        <v>9</v>
      </c>
      <c r="E303" s="31" t="s">
        <v>95</v>
      </c>
      <c r="F303" s="32">
        <v>1</v>
      </c>
      <c r="G303" s="31" t="s">
        <v>493</v>
      </c>
      <c r="H303" s="27"/>
      <c r="I303" s="27"/>
      <c r="J303" s="27"/>
      <c r="K303" s="27"/>
      <c r="L303" s="27"/>
      <c r="M303" s="27"/>
      <c r="N303" s="27"/>
      <c r="O303" s="27"/>
      <c r="P303" s="27"/>
    </row>
    <row r="304" spans="1:16">
      <c r="A304" s="30">
        <v>11</v>
      </c>
      <c r="B304" s="31">
        <v>2</v>
      </c>
      <c r="C304" s="31" t="str" cm="1">
        <f t="array" ref="C304">INDEX($P$5:$P$7,B304)</f>
        <v>5:35–7:00 م</v>
      </c>
      <c r="D304" s="31">
        <v>10</v>
      </c>
      <c r="E304" s="31" t="s">
        <v>174</v>
      </c>
      <c r="F304" s="32">
        <v>1</v>
      </c>
      <c r="G304" s="31" t="s">
        <v>725</v>
      </c>
      <c r="H304" s="27"/>
      <c r="I304" s="27"/>
      <c r="J304" s="27"/>
      <c r="K304" s="27"/>
      <c r="L304" s="27"/>
      <c r="M304" s="27"/>
      <c r="N304" s="27"/>
      <c r="O304" s="27"/>
      <c r="P304" s="27"/>
    </row>
    <row r="305" spans="1:16">
      <c r="A305" s="30">
        <v>11</v>
      </c>
      <c r="B305" s="31">
        <v>3</v>
      </c>
      <c r="C305" s="31" t="str" cm="1">
        <f t="array" ref="C305">INDEX($P$5:$P$7,B305)</f>
        <v>7:10–8:35 م</v>
      </c>
      <c r="D305" s="31">
        <v>1</v>
      </c>
      <c r="E305" s="31" t="s">
        <v>174</v>
      </c>
      <c r="F305" s="32">
        <v>1</v>
      </c>
      <c r="G305" s="31" t="s">
        <v>674</v>
      </c>
      <c r="H305" s="27"/>
      <c r="I305" s="27"/>
      <c r="J305" s="27"/>
      <c r="K305" s="27"/>
      <c r="L305" s="27"/>
      <c r="M305" s="27"/>
      <c r="N305" s="27"/>
      <c r="O305" s="27"/>
      <c r="P305" s="27"/>
    </row>
    <row r="306" spans="1:16">
      <c r="A306" s="30">
        <v>11</v>
      </c>
      <c r="B306" s="31">
        <v>3</v>
      </c>
      <c r="C306" s="31" t="str" cm="1">
        <f t="array" ref="C306">INDEX($P$5:$P$7,B306)</f>
        <v>7:10–8:35 م</v>
      </c>
      <c r="D306" s="31">
        <v>2</v>
      </c>
      <c r="E306" s="31" t="s">
        <v>174</v>
      </c>
      <c r="F306" s="32">
        <v>1</v>
      </c>
      <c r="G306" s="31" t="s">
        <v>696</v>
      </c>
      <c r="H306" s="27"/>
      <c r="I306" s="27"/>
      <c r="J306" s="27"/>
      <c r="K306" s="27"/>
      <c r="L306" s="27"/>
      <c r="M306" s="27"/>
      <c r="N306" s="27"/>
      <c r="O306" s="27"/>
      <c r="P306" s="27"/>
    </row>
    <row r="307" spans="1:16">
      <c r="A307" s="30">
        <v>11</v>
      </c>
      <c r="B307" s="31">
        <v>3</v>
      </c>
      <c r="C307" s="31" t="str" cm="1">
        <f t="array" ref="C307">INDEX($P$5:$P$7,B307)</f>
        <v>7:10–8:35 م</v>
      </c>
      <c r="D307" s="31">
        <v>3</v>
      </c>
      <c r="E307" s="31" t="s">
        <v>174</v>
      </c>
      <c r="F307" s="32">
        <v>1</v>
      </c>
      <c r="G307" s="31" t="s">
        <v>731</v>
      </c>
      <c r="H307" s="27"/>
      <c r="I307" s="27"/>
      <c r="J307" s="27"/>
      <c r="K307" s="27"/>
      <c r="L307" s="27"/>
      <c r="M307" s="27"/>
      <c r="N307" s="27"/>
      <c r="O307" s="27"/>
      <c r="P307" s="27"/>
    </row>
    <row r="308" spans="1:16">
      <c r="A308" s="30">
        <v>11</v>
      </c>
      <c r="B308" s="31">
        <v>3</v>
      </c>
      <c r="C308" s="31" t="str" cm="1">
        <f t="array" ref="C308">INDEX($P$5:$P$7,B308)</f>
        <v>7:10–8:35 م</v>
      </c>
      <c r="D308" s="31">
        <v>4</v>
      </c>
      <c r="E308" s="31" t="s">
        <v>174</v>
      </c>
      <c r="F308" s="32">
        <v>1</v>
      </c>
      <c r="G308" s="31" t="s">
        <v>750</v>
      </c>
      <c r="H308" s="27"/>
      <c r="I308" s="27"/>
      <c r="J308" s="27"/>
      <c r="K308" s="27"/>
      <c r="L308" s="27"/>
      <c r="M308" s="27"/>
      <c r="N308" s="27"/>
      <c r="O308" s="27"/>
      <c r="P308" s="27"/>
    </row>
    <row r="309" spans="1:16">
      <c r="A309" s="30">
        <v>11</v>
      </c>
      <c r="B309" s="31">
        <v>3</v>
      </c>
      <c r="C309" s="31" t="str" cm="1">
        <f t="array" ref="C309">INDEX($P$5:$P$7,B309)</f>
        <v>7:10–8:35 م</v>
      </c>
      <c r="D309" s="31">
        <v>5</v>
      </c>
      <c r="E309" s="31" t="s">
        <v>174</v>
      </c>
      <c r="F309" s="32">
        <v>1</v>
      </c>
      <c r="G309" s="31" t="s">
        <v>780</v>
      </c>
      <c r="H309" s="27"/>
      <c r="I309" s="27"/>
      <c r="J309" s="27"/>
      <c r="K309" s="27"/>
      <c r="L309" s="27"/>
      <c r="M309" s="27"/>
      <c r="N309" s="27"/>
      <c r="O309" s="27"/>
      <c r="P309" s="27"/>
    </row>
    <row r="310" spans="1:16">
      <c r="A310" s="30">
        <v>11</v>
      </c>
      <c r="B310" s="31">
        <v>3</v>
      </c>
      <c r="C310" s="31" t="str" cm="1">
        <f t="array" ref="C310">INDEX($P$5:$P$7,B310)</f>
        <v>7:10–8:35 م</v>
      </c>
      <c r="D310" s="31">
        <v>6</v>
      </c>
      <c r="E310" s="31" t="s">
        <v>174</v>
      </c>
      <c r="F310" s="32">
        <v>1</v>
      </c>
      <c r="G310" s="31" t="s">
        <v>781</v>
      </c>
      <c r="H310" s="27"/>
      <c r="I310" s="27"/>
      <c r="J310" s="27"/>
      <c r="K310" s="27"/>
      <c r="L310" s="27"/>
      <c r="M310" s="27"/>
      <c r="N310" s="27"/>
      <c r="O310" s="27"/>
      <c r="P310" s="27"/>
    </row>
    <row r="311" spans="1:16">
      <c r="A311" s="30">
        <v>11</v>
      </c>
      <c r="B311" s="31">
        <v>3</v>
      </c>
      <c r="C311" s="31" t="str" cm="1">
        <f t="array" ref="C311">INDEX($P$5:$P$7,B311)</f>
        <v>7:10–8:35 م</v>
      </c>
      <c r="D311" s="31">
        <v>7</v>
      </c>
      <c r="E311" s="31" t="s">
        <v>174</v>
      </c>
      <c r="F311" s="32">
        <v>1</v>
      </c>
      <c r="G311" s="31" t="s">
        <v>806</v>
      </c>
      <c r="H311" s="27"/>
      <c r="I311" s="27"/>
      <c r="J311" s="27"/>
      <c r="K311" s="27"/>
      <c r="L311" s="27"/>
      <c r="M311" s="27"/>
      <c r="N311" s="27"/>
      <c r="O311" s="27"/>
      <c r="P311" s="27"/>
    </row>
    <row r="312" spans="1:16">
      <c r="A312" s="30">
        <v>11</v>
      </c>
      <c r="B312" s="31">
        <v>3</v>
      </c>
      <c r="C312" s="31" t="str" cm="1">
        <f t="array" ref="C312">INDEX($P$5:$P$7,B312)</f>
        <v>7:10–8:35 م</v>
      </c>
      <c r="D312" s="31">
        <v>8</v>
      </c>
      <c r="E312" s="31" t="s">
        <v>174</v>
      </c>
      <c r="F312" s="32">
        <v>1</v>
      </c>
      <c r="G312" s="31" t="s">
        <v>826</v>
      </c>
      <c r="H312" s="27"/>
      <c r="I312" s="27"/>
      <c r="J312" s="27"/>
      <c r="K312" s="27"/>
      <c r="L312" s="27"/>
      <c r="M312" s="27"/>
      <c r="N312" s="27"/>
      <c r="O312" s="27"/>
      <c r="P312" s="27"/>
    </row>
    <row r="313" spans="1:16">
      <c r="A313" s="30">
        <v>12</v>
      </c>
      <c r="B313" s="31">
        <v>1</v>
      </c>
      <c r="C313" s="31" t="str" cm="1">
        <f t="array" ref="C313">INDEX($P$5:$P$7,B313)</f>
        <v>4:00–5:25 م</v>
      </c>
      <c r="D313" s="31">
        <v>1</v>
      </c>
      <c r="E313" s="31" t="s">
        <v>19</v>
      </c>
      <c r="F313" s="32">
        <v>1</v>
      </c>
      <c r="G313" s="31" t="s">
        <v>54</v>
      </c>
      <c r="H313" s="27"/>
      <c r="I313" s="27"/>
      <c r="J313" s="27"/>
      <c r="K313" s="27"/>
      <c r="L313" s="27"/>
      <c r="M313" s="27"/>
      <c r="N313" s="27"/>
      <c r="O313" s="27"/>
      <c r="P313" s="27"/>
    </row>
    <row r="314" spans="1:16">
      <c r="A314" s="30">
        <v>12</v>
      </c>
      <c r="B314" s="31">
        <v>1</v>
      </c>
      <c r="C314" s="31" t="str" cm="1">
        <f t="array" ref="C314">INDEX($P$5:$P$7,B314)</f>
        <v>4:00–5:25 م</v>
      </c>
      <c r="D314" s="31">
        <v>2</v>
      </c>
      <c r="E314" s="31" t="s">
        <v>19</v>
      </c>
      <c r="F314" s="32">
        <v>1</v>
      </c>
      <c r="G314" s="31" t="s">
        <v>63</v>
      </c>
      <c r="H314" s="27"/>
      <c r="I314" s="27"/>
      <c r="J314" s="27"/>
      <c r="K314" s="27"/>
      <c r="L314" s="27"/>
      <c r="M314" s="27"/>
      <c r="N314" s="27"/>
      <c r="O314" s="27"/>
      <c r="P314" s="27"/>
    </row>
    <row r="315" spans="1:16">
      <c r="A315" s="30">
        <v>12</v>
      </c>
      <c r="B315" s="31">
        <v>1</v>
      </c>
      <c r="C315" s="31" t="str" cm="1">
        <f t="array" ref="C315">INDEX($P$5:$P$7,B315)</f>
        <v>4:00–5:25 م</v>
      </c>
      <c r="D315" s="31">
        <v>3</v>
      </c>
      <c r="E315" s="31" t="s">
        <v>19</v>
      </c>
      <c r="F315" s="32">
        <v>1</v>
      </c>
      <c r="G315" s="31" t="s">
        <v>75</v>
      </c>
      <c r="H315" s="27"/>
      <c r="I315" s="27"/>
      <c r="J315" s="27"/>
      <c r="K315" s="27"/>
      <c r="L315" s="27"/>
      <c r="M315" s="27"/>
      <c r="N315" s="27"/>
      <c r="O315" s="27"/>
      <c r="P315" s="27"/>
    </row>
    <row r="316" spans="1:16">
      <c r="A316" s="30">
        <v>12</v>
      </c>
      <c r="B316" s="31">
        <v>1</v>
      </c>
      <c r="C316" s="31" t="str" cm="1">
        <f t="array" ref="C316">INDEX($P$5:$P$7,B316)</f>
        <v>4:00–5:25 م</v>
      </c>
      <c r="D316" s="31">
        <v>4</v>
      </c>
      <c r="E316" s="31" t="s">
        <v>19</v>
      </c>
      <c r="F316" s="32">
        <v>1</v>
      </c>
      <c r="G316" s="31" t="s">
        <v>86</v>
      </c>
      <c r="H316" s="27"/>
      <c r="I316" s="27"/>
      <c r="J316" s="27"/>
      <c r="K316" s="27"/>
      <c r="L316" s="27"/>
      <c r="M316" s="27"/>
      <c r="N316" s="27"/>
      <c r="O316" s="27"/>
      <c r="P316" s="27"/>
    </row>
    <row r="317" spans="1:16">
      <c r="A317" s="30">
        <v>12</v>
      </c>
      <c r="B317" s="31">
        <v>1</v>
      </c>
      <c r="C317" s="31" t="str" cm="1">
        <f t="array" ref="C317">INDEX($P$5:$P$7,B317)</f>
        <v>4:00–5:25 م</v>
      </c>
      <c r="D317" s="31">
        <v>5</v>
      </c>
      <c r="E317" s="31" t="s">
        <v>19</v>
      </c>
      <c r="F317" s="32">
        <v>1</v>
      </c>
      <c r="G317" s="31" t="s">
        <v>155</v>
      </c>
      <c r="H317" s="27"/>
      <c r="I317" s="27"/>
      <c r="J317" s="27"/>
      <c r="K317" s="27"/>
      <c r="L317" s="27"/>
      <c r="M317" s="27"/>
      <c r="N317" s="27"/>
      <c r="O317" s="27"/>
      <c r="P317" s="27"/>
    </row>
    <row r="318" spans="1:16">
      <c r="A318" s="30">
        <v>12</v>
      </c>
      <c r="B318" s="31">
        <v>1</v>
      </c>
      <c r="C318" s="31" t="str" cm="1">
        <f t="array" ref="C318">INDEX($P$5:$P$7,B318)</f>
        <v>4:00–5:25 م</v>
      </c>
      <c r="D318" s="31">
        <v>6</v>
      </c>
      <c r="E318" s="31" t="s">
        <v>19</v>
      </c>
      <c r="F318" s="32">
        <v>1</v>
      </c>
      <c r="G318" s="31" t="s">
        <v>156</v>
      </c>
      <c r="H318" s="27"/>
      <c r="I318" s="27"/>
      <c r="J318" s="27"/>
      <c r="K318" s="27"/>
      <c r="L318" s="27"/>
      <c r="M318" s="27"/>
      <c r="N318" s="27"/>
      <c r="O318" s="27"/>
      <c r="P318" s="27"/>
    </row>
    <row r="319" spans="1:16">
      <c r="A319" s="30">
        <v>12</v>
      </c>
      <c r="B319" s="31">
        <v>1</v>
      </c>
      <c r="C319" s="31" t="str" cm="1">
        <f t="array" ref="C319">INDEX($P$5:$P$7,B319)</f>
        <v>4:00–5:25 م</v>
      </c>
      <c r="D319" s="31">
        <v>7</v>
      </c>
      <c r="E319" s="31" t="s">
        <v>19</v>
      </c>
      <c r="F319" s="32">
        <v>1</v>
      </c>
      <c r="G319" s="31" t="s">
        <v>157</v>
      </c>
      <c r="H319" s="27"/>
      <c r="I319" s="27"/>
      <c r="J319" s="27"/>
      <c r="K319" s="27"/>
      <c r="L319" s="27"/>
      <c r="M319" s="27"/>
      <c r="N319" s="27"/>
      <c r="O319" s="27"/>
      <c r="P319" s="27"/>
    </row>
    <row r="320" spans="1:16">
      <c r="A320" s="30">
        <v>12</v>
      </c>
      <c r="B320" s="31">
        <v>1</v>
      </c>
      <c r="C320" s="31" t="str" cm="1">
        <f t="array" ref="C320">INDEX($P$5:$P$7,B320)</f>
        <v>4:00–5:25 م</v>
      </c>
      <c r="D320" s="31">
        <v>8</v>
      </c>
      <c r="E320" s="31" t="s">
        <v>19</v>
      </c>
      <c r="F320" s="32">
        <v>1</v>
      </c>
      <c r="G320" s="31" t="s">
        <v>158</v>
      </c>
      <c r="H320" s="27"/>
      <c r="I320" s="27"/>
      <c r="J320" s="27"/>
      <c r="K320" s="27"/>
      <c r="L320" s="27"/>
      <c r="M320" s="27"/>
      <c r="N320" s="27"/>
      <c r="O320" s="27"/>
      <c r="P320" s="27"/>
    </row>
    <row r="321" spans="1:16">
      <c r="A321" s="30">
        <v>12</v>
      </c>
      <c r="B321" s="31">
        <v>1</v>
      </c>
      <c r="C321" s="31" t="str" cm="1">
        <f t="array" ref="C321">INDEX($P$5:$P$7,B321)</f>
        <v>4:00–5:25 م</v>
      </c>
      <c r="D321" s="31">
        <v>9</v>
      </c>
      <c r="E321" s="31" t="s">
        <v>19</v>
      </c>
      <c r="F321" s="32">
        <v>1</v>
      </c>
      <c r="G321" s="31" t="s">
        <v>228</v>
      </c>
      <c r="H321" s="27"/>
      <c r="I321" s="27"/>
      <c r="J321" s="27"/>
      <c r="K321" s="27"/>
      <c r="L321" s="27"/>
      <c r="M321" s="27"/>
      <c r="N321" s="27"/>
      <c r="O321" s="27"/>
      <c r="P321" s="27"/>
    </row>
    <row r="322" spans="1:16">
      <c r="A322" s="30">
        <v>12</v>
      </c>
      <c r="B322" s="31">
        <v>1</v>
      </c>
      <c r="C322" s="31" t="str" cm="1">
        <f t="array" ref="C322">INDEX($P$5:$P$7,B322)</f>
        <v>4:00–5:25 م</v>
      </c>
      <c r="D322" s="31">
        <v>10</v>
      </c>
      <c r="E322" s="31" t="s">
        <v>19</v>
      </c>
      <c r="F322" s="32">
        <v>1</v>
      </c>
      <c r="G322" s="31" t="s">
        <v>204</v>
      </c>
      <c r="H322" s="27"/>
      <c r="I322" s="27"/>
      <c r="J322" s="27"/>
      <c r="K322" s="27"/>
      <c r="L322" s="27"/>
      <c r="M322" s="27"/>
      <c r="N322" s="27"/>
      <c r="O322" s="27"/>
      <c r="P322" s="27"/>
    </row>
    <row r="323" spans="1:16">
      <c r="A323" s="30">
        <v>12</v>
      </c>
      <c r="B323" s="31">
        <v>2</v>
      </c>
      <c r="C323" s="31" t="str" cm="1">
        <f t="array" ref="C323">INDEX($P$5:$P$7,B323)</f>
        <v>5:35–7:00 م</v>
      </c>
      <c r="D323" s="31">
        <v>1</v>
      </c>
      <c r="E323" s="31" t="s">
        <v>95</v>
      </c>
      <c r="F323" s="32">
        <v>1</v>
      </c>
      <c r="G323" s="31" t="s">
        <v>414</v>
      </c>
      <c r="H323" s="27"/>
      <c r="I323" s="27"/>
      <c r="J323" s="27"/>
      <c r="K323" s="27"/>
      <c r="L323" s="27"/>
      <c r="M323" s="27"/>
      <c r="N323" s="27"/>
      <c r="O323" s="27"/>
      <c r="P323" s="27"/>
    </row>
    <row r="324" spans="1:16">
      <c r="A324" s="30">
        <v>12</v>
      </c>
      <c r="B324" s="31">
        <v>2</v>
      </c>
      <c r="C324" s="31" t="str" cm="1">
        <f t="array" ref="C324">INDEX($P$5:$P$7,B324)</f>
        <v>5:35–7:00 م</v>
      </c>
      <c r="D324" s="31">
        <v>2</v>
      </c>
      <c r="E324" s="31" t="s">
        <v>95</v>
      </c>
      <c r="F324" s="32">
        <v>1</v>
      </c>
      <c r="G324" s="31" t="s">
        <v>337</v>
      </c>
      <c r="H324" s="27"/>
      <c r="I324" s="27"/>
      <c r="J324" s="27"/>
      <c r="K324" s="27"/>
      <c r="L324" s="27"/>
      <c r="M324" s="27"/>
      <c r="N324" s="27"/>
      <c r="O324" s="27"/>
      <c r="P324" s="27"/>
    </row>
    <row r="325" spans="1:16">
      <c r="A325" s="30">
        <v>12</v>
      </c>
      <c r="B325" s="31">
        <v>2</v>
      </c>
      <c r="C325" s="31" t="str" cm="1">
        <f t="array" ref="C325">INDEX($P$5:$P$7,B325)</f>
        <v>5:35–7:00 م</v>
      </c>
      <c r="D325" s="31">
        <v>3</v>
      </c>
      <c r="E325" s="31" t="s">
        <v>95</v>
      </c>
      <c r="F325" s="32">
        <v>1</v>
      </c>
      <c r="G325" s="31" t="s">
        <v>353</v>
      </c>
      <c r="H325" s="27"/>
      <c r="I325" s="27"/>
      <c r="J325" s="27"/>
      <c r="K325" s="27"/>
      <c r="L325" s="27"/>
      <c r="M325" s="27"/>
      <c r="N325" s="27"/>
      <c r="O325" s="27"/>
      <c r="P325" s="27"/>
    </row>
    <row r="326" spans="1:16">
      <c r="A326" s="30">
        <v>12</v>
      </c>
      <c r="B326" s="31">
        <v>2</v>
      </c>
      <c r="C326" s="31" t="str" cm="1">
        <f t="array" ref="C326">INDEX($P$5:$P$7,B326)</f>
        <v>5:35–7:00 م</v>
      </c>
      <c r="D326" s="31">
        <v>4</v>
      </c>
      <c r="E326" s="31" t="s">
        <v>95</v>
      </c>
      <c r="F326" s="32">
        <v>1</v>
      </c>
      <c r="G326" s="31" t="s">
        <v>360</v>
      </c>
      <c r="H326" s="27"/>
      <c r="I326" s="27"/>
      <c r="J326" s="27"/>
      <c r="K326" s="27"/>
      <c r="L326" s="27"/>
      <c r="M326" s="27"/>
      <c r="N326" s="27"/>
      <c r="O326" s="27"/>
      <c r="P326" s="27"/>
    </row>
    <row r="327" spans="1:16">
      <c r="A327" s="30">
        <v>12</v>
      </c>
      <c r="B327" s="31">
        <v>2</v>
      </c>
      <c r="C327" s="31" t="str" cm="1">
        <f t="array" ref="C327">INDEX($P$5:$P$7,B327)</f>
        <v>5:35–7:00 م</v>
      </c>
      <c r="D327" s="31">
        <v>5</v>
      </c>
      <c r="E327" s="31" t="s">
        <v>95</v>
      </c>
      <c r="F327" s="32">
        <v>1</v>
      </c>
      <c r="G327" s="31" t="s">
        <v>397</v>
      </c>
      <c r="H327" s="27"/>
      <c r="I327" s="27"/>
      <c r="J327" s="27"/>
      <c r="K327" s="27"/>
      <c r="L327" s="27"/>
      <c r="M327" s="27"/>
      <c r="N327" s="27"/>
      <c r="O327" s="27"/>
      <c r="P327" s="27"/>
    </row>
    <row r="328" spans="1:16">
      <c r="A328" s="30">
        <v>12</v>
      </c>
      <c r="B328" s="31">
        <v>2</v>
      </c>
      <c r="C328" s="31" t="str" cm="1">
        <f t="array" ref="C328">INDEX($P$5:$P$7,B328)</f>
        <v>5:35–7:00 م</v>
      </c>
      <c r="D328" s="31">
        <v>6</v>
      </c>
      <c r="E328" s="31" t="s">
        <v>95</v>
      </c>
      <c r="F328" s="32">
        <v>1</v>
      </c>
      <c r="G328" s="31" t="s">
        <v>398</v>
      </c>
      <c r="H328" s="27"/>
      <c r="I328" s="27"/>
      <c r="J328" s="27"/>
      <c r="K328" s="27"/>
      <c r="L328" s="27"/>
      <c r="M328" s="27"/>
      <c r="N328" s="27"/>
      <c r="O328" s="27"/>
      <c r="P328" s="27"/>
    </row>
    <row r="329" spans="1:16">
      <c r="A329" s="30">
        <v>12</v>
      </c>
      <c r="B329" s="31">
        <v>2</v>
      </c>
      <c r="C329" s="31" t="str" cm="1">
        <f t="array" ref="C329">INDEX($P$5:$P$7,B329)</f>
        <v>5:35–7:00 م</v>
      </c>
      <c r="D329" s="31">
        <v>7</v>
      </c>
      <c r="E329" s="31" t="s">
        <v>95</v>
      </c>
      <c r="F329" s="32">
        <v>1</v>
      </c>
      <c r="G329" s="31" t="s">
        <v>438</v>
      </c>
      <c r="H329" s="27"/>
      <c r="I329" s="27"/>
      <c r="J329" s="27"/>
      <c r="K329" s="27"/>
      <c r="L329" s="27"/>
      <c r="M329" s="27"/>
      <c r="N329" s="27"/>
      <c r="O329" s="27"/>
      <c r="P329" s="27"/>
    </row>
    <row r="330" spans="1:16">
      <c r="A330" s="30">
        <v>12</v>
      </c>
      <c r="B330" s="31">
        <v>2</v>
      </c>
      <c r="C330" s="31" t="str" cm="1">
        <f t="array" ref="C330">INDEX($P$5:$P$7,B330)</f>
        <v>5:35–7:00 م</v>
      </c>
      <c r="D330" s="31">
        <v>8</v>
      </c>
      <c r="E330" s="31" t="s">
        <v>95</v>
      </c>
      <c r="F330" s="32">
        <v>1</v>
      </c>
      <c r="G330" s="31" t="s">
        <v>469</v>
      </c>
      <c r="H330" s="27"/>
      <c r="I330" s="27"/>
      <c r="J330" s="27"/>
      <c r="K330" s="27"/>
      <c r="L330" s="27"/>
      <c r="M330" s="27"/>
      <c r="N330" s="27"/>
      <c r="O330" s="27"/>
      <c r="P330" s="27"/>
    </row>
    <row r="331" spans="1:16">
      <c r="A331" s="30">
        <v>12</v>
      </c>
      <c r="B331" s="31">
        <v>2</v>
      </c>
      <c r="C331" s="31" t="str" cm="1">
        <f t="array" ref="C331">INDEX($P$5:$P$7,B331)</f>
        <v>5:35–7:00 م</v>
      </c>
      <c r="D331" s="31">
        <v>9</v>
      </c>
      <c r="E331" s="31" t="s">
        <v>95</v>
      </c>
      <c r="F331" s="32">
        <v>1</v>
      </c>
      <c r="G331" s="31" t="s">
        <v>513</v>
      </c>
      <c r="H331" s="27"/>
      <c r="I331" s="27"/>
      <c r="J331" s="27"/>
      <c r="K331" s="27"/>
      <c r="L331" s="27"/>
      <c r="M331" s="27"/>
      <c r="N331" s="27"/>
      <c r="O331" s="27"/>
      <c r="P331" s="27"/>
    </row>
    <row r="332" spans="1:16">
      <c r="A332" s="30">
        <v>12</v>
      </c>
      <c r="B332" s="31">
        <v>2</v>
      </c>
      <c r="C332" s="31" t="str" cm="1">
        <f t="array" ref="C332">INDEX($P$5:$P$7,B332)</f>
        <v>5:35–7:00 م</v>
      </c>
      <c r="D332" s="31">
        <v>10</v>
      </c>
      <c r="E332" s="31" t="s">
        <v>174</v>
      </c>
      <c r="F332" s="32">
        <v>1</v>
      </c>
      <c r="G332" s="31" t="s">
        <v>707</v>
      </c>
      <c r="H332" s="27"/>
      <c r="I332" s="27"/>
      <c r="J332" s="27"/>
      <c r="K332" s="27"/>
      <c r="L332" s="27"/>
      <c r="M332" s="27"/>
      <c r="N332" s="27"/>
      <c r="O332" s="27"/>
      <c r="P332" s="27"/>
    </row>
    <row r="333" spans="1:16">
      <c r="A333" s="30">
        <v>12</v>
      </c>
      <c r="B333" s="31">
        <v>3</v>
      </c>
      <c r="C333" s="31" t="str" cm="1">
        <f t="array" ref="C333">INDEX($P$5:$P$7,B333)</f>
        <v>7:10–8:35 م</v>
      </c>
      <c r="D333" s="31">
        <v>1</v>
      </c>
      <c r="E333" s="31" t="s">
        <v>174</v>
      </c>
      <c r="F333" s="32">
        <v>1</v>
      </c>
      <c r="G333" s="31" t="s">
        <v>665</v>
      </c>
      <c r="H333" s="27"/>
      <c r="I333" s="27"/>
      <c r="J333" s="27"/>
      <c r="K333" s="27"/>
      <c r="L333" s="27"/>
      <c r="M333" s="27"/>
      <c r="N333" s="27"/>
      <c r="O333" s="27"/>
      <c r="P333" s="27"/>
    </row>
    <row r="334" spans="1:16">
      <c r="A334" s="30">
        <v>12</v>
      </c>
      <c r="B334" s="31">
        <v>3</v>
      </c>
      <c r="C334" s="31" t="str" cm="1">
        <f t="array" ref="C334">INDEX($P$5:$P$7,B334)</f>
        <v>7:10–8:35 م</v>
      </c>
      <c r="D334" s="31">
        <v>2</v>
      </c>
      <c r="E334" s="31" t="s">
        <v>174</v>
      </c>
      <c r="F334" s="32">
        <v>1</v>
      </c>
      <c r="G334" s="31" t="s">
        <v>675</v>
      </c>
      <c r="H334" s="27"/>
      <c r="I334" s="27"/>
      <c r="J334" s="27"/>
      <c r="K334" s="27"/>
      <c r="L334" s="27"/>
      <c r="M334" s="27"/>
      <c r="N334" s="27"/>
      <c r="O334" s="27"/>
      <c r="P334" s="27"/>
    </row>
    <row r="335" spans="1:16">
      <c r="A335" s="30">
        <v>12</v>
      </c>
      <c r="B335" s="31">
        <v>3</v>
      </c>
      <c r="C335" s="31" t="str" cm="1">
        <f t="array" ref="C335">INDEX($P$5:$P$7,B335)</f>
        <v>7:10–8:35 م</v>
      </c>
      <c r="D335" s="31">
        <v>3</v>
      </c>
      <c r="E335" s="31" t="s">
        <v>174</v>
      </c>
      <c r="F335" s="32">
        <v>1</v>
      </c>
      <c r="G335" s="31" t="s">
        <v>699</v>
      </c>
      <c r="H335" s="27"/>
      <c r="I335" s="27"/>
      <c r="J335" s="27"/>
      <c r="K335" s="27"/>
      <c r="L335" s="27"/>
      <c r="M335" s="27"/>
      <c r="N335" s="27"/>
      <c r="O335" s="27"/>
      <c r="P335" s="27"/>
    </row>
    <row r="336" spans="1:16">
      <c r="A336" s="30">
        <v>12</v>
      </c>
      <c r="B336" s="31">
        <v>3</v>
      </c>
      <c r="C336" s="31" t="str" cm="1">
        <f t="array" ref="C336">INDEX($P$5:$P$7,B336)</f>
        <v>7:10–8:35 م</v>
      </c>
      <c r="D336" s="31">
        <v>4</v>
      </c>
      <c r="E336" s="31" t="s">
        <v>174</v>
      </c>
      <c r="F336" s="32">
        <v>1</v>
      </c>
      <c r="G336" s="31" t="s">
        <v>732</v>
      </c>
      <c r="H336" s="27"/>
      <c r="I336" s="27"/>
      <c r="J336" s="27"/>
      <c r="K336" s="27"/>
      <c r="L336" s="27"/>
      <c r="M336" s="27"/>
      <c r="N336" s="27"/>
      <c r="O336" s="27"/>
      <c r="P336" s="27"/>
    </row>
    <row r="337" spans="1:16">
      <c r="A337" s="30">
        <v>12</v>
      </c>
      <c r="B337" s="31">
        <v>3</v>
      </c>
      <c r="C337" s="31" t="str" cm="1">
        <f t="array" ref="C337">INDEX($P$5:$P$7,B337)</f>
        <v>7:10–8:35 م</v>
      </c>
      <c r="D337" s="31">
        <v>5</v>
      </c>
      <c r="E337" s="31" t="s">
        <v>174</v>
      </c>
      <c r="F337" s="32">
        <v>1</v>
      </c>
      <c r="G337" s="31" t="s">
        <v>751</v>
      </c>
      <c r="H337" s="27"/>
      <c r="I337" s="27"/>
      <c r="J337" s="27"/>
      <c r="K337" s="27"/>
      <c r="L337" s="27"/>
      <c r="M337" s="27"/>
      <c r="N337" s="27"/>
      <c r="O337" s="27"/>
      <c r="P337" s="27"/>
    </row>
    <row r="338" spans="1:16">
      <c r="A338" s="30">
        <v>12</v>
      </c>
      <c r="B338" s="31">
        <v>3</v>
      </c>
      <c r="C338" s="31" t="str" cm="1">
        <f t="array" ref="C338">INDEX($P$5:$P$7,B338)</f>
        <v>7:10–8:35 م</v>
      </c>
      <c r="D338" s="31">
        <v>6</v>
      </c>
      <c r="E338" s="31" t="s">
        <v>174</v>
      </c>
      <c r="F338" s="32">
        <v>1</v>
      </c>
      <c r="G338" s="31" t="s">
        <v>782</v>
      </c>
      <c r="H338" s="27"/>
      <c r="I338" s="27"/>
      <c r="J338" s="27"/>
      <c r="K338" s="27"/>
      <c r="L338" s="27"/>
      <c r="M338" s="27"/>
      <c r="N338" s="27"/>
      <c r="O338" s="27"/>
      <c r="P338" s="27"/>
    </row>
    <row r="339" spans="1:16">
      <c r="A339" s="30">
        <v>12</v>
      </c>
      <c r="B339" s="31">
        <v>3</v>
      </c>
      <c r="C339" s="31" t="str" cm="1">
        <f t="array" ref="C339">INDEX($P$5:$P$7,B339)</f>
        <v>7:10–8:35 م</v>
      </c>
      <c r="D339" s="31">
        <v>7</v>
      </c>
      <c r="E339" s="31" t="s">
        <v>174</v>
      </c>
      <c r="F339" s="32">
        <v>1</v>
      </c>
      <c r="G339" s="31" t="s">
        <v>783</v>
      </c>
      <c r="H339" s="27"/>
      <c r="I339" s="27"/>
      <c r="J339" s="27"/>
      <c r="K339" s="27"/>
      <c r="L339" s="27"/>
      <c r="M339" s="27"/>
      <c r="N339" s="27"/>
      <c r="O339" s="27"/>
      <c r="P339" s="27"/>
    </row>
    <row r="340" spans="1:16">
      <c r="A340" s="30">
        <v>12</v>
      </c>
      <c r="B340" s="31">
        <v>3</v>
      </c>
      <c r="C340" s="31" t="str" cm="1">
        <f t="array" ref="C340">INDEX($P$5:$P$7,B340)</f>
        <v>7:10–8:35 م</v>
      </c>
      <c r="D340" s="31">
        <v>8</v>
      </c>
      <c r="E340" s="31" t="s">
        <v>174</v>
      </c>
      <c r="F340" s="32">
        <v>1</v>
      </c>
      <c r="G340" s="31" t="s">
        <v>846</v>
      </c>
      <c r="H340" s="27"/>
      <c r="I340" s="27"/>
      <c r="J340" s="27"/>
      <c r="K340" s="27"/>
      <c r="L340" s="27"/>
      <c r="M340" s="27"/>
      <c r="N340" s="27"/>
      <c r="O340" s="27"/>
      <c r="P340" s="27"/>
    </row>
    <row r="341" spans="1:16">
      <c r="A341" s="30">
        <v>13</v>
      </c>
      <c r="B341" s="31">
        <v>1</v>
      </c>
      <c r="C341" s="31" t="str" cm="1">
        <f t="array" ref="C341">INDEX($P$5:$P$7,B341)</f>
        <v>4:00–5:25 م</v>
      </c>
      <c r="D341" s="31">
        <v>1</v>
      </c>
      <c r="E341" s="31" t="s">
        <v>19</v>
      </c>
      <c r="F341" s="32">
        <v>1</v>
      </c>
      <c r="G341" s="31" t="s">
        <v>46</v>
      </c>
      <c r="H341" s="27"/>
      <c r="I341" s="27"/>
      <c r="J341" s="27"/>
      <c r="K341" s="27"/>
      <c r="L341" s="27"/>
      <c r="M341" s="27"/>
      <c r="N341" s="27"/>
      <c r="O341" s="27"/>
      <c r="P341" s="27"/>
    </row>
    <row r="342" spans="1:16">
      <c r="A342" s="30">
        <v>13</v>
      </c>
      <c r="B342" s="31">
        <v>1</v>
      </c>
      <c r="C342" s="31" t="str" cm="1">
        <f t="array" ref="C342">INDEX($P$5:$P$7,B342)</f>
        <v>4:00–5:25 م</v>
      </c>
      <c r="D342" s="31">
        <v>2</v>
      </c>
      <c r="E342" s="31" t="s">
        <v>19</v>
      </c>
      <c r="F342" s="32">
        <v>1</v>
      </c>
      <c r="G342" s="31" t="s">
        <v>55</v>
      </c>
      <c r="H342" s="27"/>
      <c r="I342" s="27"/>
      <c r="J342" s="27"/>
      <c r="K342" s="27"/>
      <c r="L342" s="27"/>
      <c r="M342" s="27"/>
      <c r="N342" s="27"/>
      <c r="O342" s="27"/>
      <c r="P342" s="27"/>
    </row>
    <row r="343" spans="1:16">
      <c r="A343" s="30">
        <v>13</v>
      </c>
      <c r="B343" s="31">
        <v>1</v>
      </c>
      <c r="C343" s="31" t="str" cm="1">
        <f t="array" ref="C343">INDEX($P$5:$P$7,B343)</f>
        <v>4:00–5:25 م</v>
      </c>
      <c r="D343" s="31">
        <v>3</v>
      </c>
      <c r="E343" s="31" t="s">
        <v>19</v>
      </c>
      <c r="F343" s="32">
        <v>1</v>
      </c>
      <c r="G343" s="31" t="s">
        <v>64</v>
      </c>
      <c r="H343" s="27"/>
      <c r="I343" s="27"/>
      <c r="J343" s="27"/>
      <c r="K343" s="27"/>
      <c r="L343" s="27"/>
      <c r="M343" s="27"/>
      <c r="N343" s="27"/>
      <c r="O343" s="27"/>
      <c r="P343" s="27"/>
    </row>
    <row r="344" spans="1:16">
      <c r="A344" s="30">
        <v>13</v>
      </c>
      <c r="B344" s="31">
        <v>1</v>
      </c>
      <c r="C344" s="31" t="str" cm="1">
        <f t="array" ref="C344">INDEX($P$5:$P$7,B344)</f>
        <v>4:00–5:25 م</v>
      </c>
      <c r="D344" s="31">
        <v>4</v>
      </c>
      <c r="E344" s="31" t="s">
        <v>19</v>
      </c>
      <c r="F344" s="32">
        <v>1</v>
      </c>
      <c r="G344" s="31" t="s">
        <v>76</v>
      </c>
      <c r="H344" s="27"/>
      <c r="I344" s="27"/>
      <c r="J344" s="27"/>
      <c r="K344" s="27"/>
      <c r="L344" s="27"/>
      <c r="M344" s="27"/>
      <c r="N344" s="27"/>
      <c r="O344" s="27"/>
      <c r="P344" s="27"/>
    </row>
    <row r="345" spans="1:16">
      <c r="A345" s="30">
        <v>13</v>
      </c>
      <c r="B345" s="31">
        <v>1</v>
      </c>
      <c r="C345" s="31" t="str" cm="1">
        <f t="array" ref="C345">INDEX($P$5:$P$7,B345)</f>
        <v>4:00–5:25 م</v>
      </c>
      <c r="D345" s="31">
        <v>5</v>
      </c>
      <c r="E345" s="31" t="s">
        <v>19</v>
      </c>
      <c r="F345" s="32">
        <v>1</v>
      </c>
      <c r="G345" s="31" t="s">
        <v>87</v>
      </c>
      <c r="H345" s="27"/>
      <c r="I345" s="27"/>
      <c r="J345" s="27"/>
      <c r="K345" s="27"/>
      <c r="L345" s="27"/>
      <c r="M345" s="27"/>
      <c r="N345" s="27"/>
      <c r="O345" s="27"/>
      <c r="P345" s="27"/>
    </row>
    <row r="346" spans="1:16">
      <c r="A346" s="30">
        <v>13</v>
      </c>
      <c r="B346" s="31">
        <v>1</v>
      </c>
      <c r="C346" s="31" t="str" cm="1">
        <f t="array" ref="C346">INDEX($P$5:$P$7,B346)</f>
        <v>4:00–5:25 م</v>
      </c>
      <c r="D346" s="31">
        <v>6</v>
      </c>
      <c r="E346" s="31" t="s">
        <v>19</v>
      </c>
      <c r="F346" s="32">
        <v>1</v>
      </c>
      <c r="G346" s="31" t="s">
        <v>159</v>
      </c>
      <c r="H346" s="27"/>
      <c r="I346" s="27"/>
      <c r="J346" s="27"/>
      <c r="K346" s="27"/>
      <c r="L346" s="27"/>
      <c r="M346" s="27"/>
      <c r="N346" s="27"/>
      <c r="O346" s="27"/>
      <c r="P346" s="27"/>
    </row>
    <row r="347" spans="1:16">
      <c r="A347" s="30">
        <v>13</v>
      </c>
      <c r="B347" s="31">
        <v>1</v>
      </c>
      <c r="C347" s="31" t="str" cm="1">
        <f t="array" ref="C347">INDEX($P$5:$P$7,B347)</f>
        <v>4:00–5:25 م</v>
      </c>
      <c r="D347" s="31">
        <v>7</v>
      </c>
      <c r="E347" s="31" t="s">
        <v>19</v>
      </c>
      <c r="F347" s="32">
        <v>1</v>
      </c>
      <c r="G347" s="31" t="s">
        <v>160</v>
      </c>
      <c r="H347" s="27"/>
      <c r="I347" s="27"/>
      <c r="J347" s="27"/>
      <c r="K347" s="27"/>
      <c r="L347" s="27"/>
      <c r="M347" s="27"/>
      <c r="N347" s="27"/>
      <c r="O347" s="27"/>
      <c r="P347" s="27"/>
    </row>
    <row r="348" spans="1:16">
      <c r="A348" s="30">
        <v>13</v>
      </c>
      <c r="B348" s="31">
        <v>1</v>
      </c>
      <c r="C348" s="31" t="str" cm="1">
        <f t="array" ref="C348">INDEX($P$5:$P$7,B348)</f>
        <v>4:00–5:25 م</v>
      </c>
      <c r="D348" s="31">
        <v>8</v>
      </c>
      <c r="E348" s="31" t="s">
        <v>19</v>
      </c>
      <c r="F348" s="32">
        <v>1</v>
      </c>
      <c r="G348" s="31" t="s">
        <v>229</v>
      </c>
      <c r="H348" s="27"/>
      <c r="I348" s="27"/>
      <c r="J348" s="27"/>
      <c r="K348" s="27"/>
      <c r="L348" s="27"/>
      <c r="M348" s="27"/>
      <c r="N348" s="27"/>
      <c r="O348" s="27"/>
      <c r="P348" s="27"/>
    </row>
    <row r="349" spans="1:16">
      <c r="A349" s="30">
        <v>13</v>
      </c>
      <c r="B349" s="31">
        <v>1</v>
      </c>
      <c r="C349" s="31" t="str" cm="1">
        <f t="array" ref="C349">INDEX($P$5:$P$7,B349)</f>
        <v>4:00–5:25 م</v>
      </c>
      <c r="D349" s="31">
        <v>9</v>
      </c>
      <c r="E349" s="31" t="s">
        <v>19</v>
      </c>
      <c r="F349" s="32">
        <v>1</v>
      </c>
      <c r="G349" s="31" t="s">
        <v>205</v>
      </c>
      <c r="H349" s="27"/>
      <c r="I349" s="27"/>
      <c r="J349" s="27"/>
      <c r="K349" s="27"/>
      <c r="L349" s="27"/>
      <c r="M349" s="27"/>
      <c r="N349" s="27"/>
      <c r="O349" s="27"/>
      <c r="P349" s="27"/>
    </row>
    <row r="350" spans="1:16">
      <c r="A350" s="30">
        <v>13</v>
      </c>
      <c r="B350" s="31">
        <v>1</v>
      </c>
      <c r="C350" s="31" t="str" cm="1">
        <f t="array" ref="C350">INDEX($P$5:$P$7,B350)</f>
        <v>4:00–5:25 م</v>
      </c>
      <c r="D350" s="31">
        <v>10</v>
      </c>
      <c r="E350" s="31" t="s">
        <v>19</v>
      </c>
      <c r="F350" s="32">
        <v>1</v>
      </c>
      <c r="G350" s="31" t="s">
        <v>178</v>
      </c>
      <c r="H350" s="27"/>
      <c r="I350" s="27"/>
      <c r="J350" s="27"/>
      <c r="K350" s="27"/>
      <c r="L350" s="27"/>
      <c r="M350" s="27"/>
      <c r="N350" s="27"/>
      <c r="O350" s="27"/>
      <c r="P350" s="27"/>
    </row>
    <row r="351" spans="1:16">
      <c r="A351" s="30">
        <v>13</v>
      </c>
      <c r="B351" s="31">
        <v>2</v>
      </c>
      <c r="C351" s="31" t="str" cm="1">
        <f t="array" ref="C351">INDEX($P$5:$P$7,B351)</f>
        <v>5:35–7:00 م</v>
      </c>
      <c r="D351" s="31">
        <v>1</v>
      </c>
      <c r="E351" s="31" t="s">
        <v>95</v>
      </c>
      <c r="F351" s="32">
        <v>1</v>
      </c>
      <c r="G351" s="31" t="s">
        <v>388</v>
      </c>
      <c r="H351" s="27"/>
      <c r="I351" s="27"/>
      <c r="J351" s="27"/>
      <c r="K351" s="27"/>
      <c r="L351" s="27"/>
      <c r="M351" s="27"/>
      <c r="N351" s="27"/>
      <c r="O351" s="27"/>
      <c r="P351" s="27"/>
    </row>
    <row r="352" spans="1:16">
      <c r="A352" s="30">
        <v>13</v>
      </c>
      <c r="B352" s="31">
        <v>2</v>
      </c>
      <c r="C352" s="31" t="str" cm="1">
        <f t="array" ref="C352">INDEX($P$5:$P$7,B352)</f>
        <v>5:35–7:00 م</v>
      </c>
      <c r="D352" s="31">
        <v>2</v>
      </c>
      <c r="E352" s="31" t="s">
        <v>95</v>
      </c>
      <c r="F352" s="32">
        <v>1</v>
      </c>
      <c r="G352" s="31" t="s">
        <v>330</v>
      </c>
      <c r="H352" s="27"/>
      <c r="I352" s="27"/>
      <c r="J352" s="27"/>
      <c r="K352" s="27"/>
      <c r="L352" s="27"/>
      <c r="M352" s="27"/>
      <c r="N352" s="27"/>
      <c r="O352" s="27"/>
      <c r="P352" s="27"/>
    </row>
    <row r="353" spans="1:16">
      <c r="A353" s="30">
        <v>13</v>
      </c>
      <c r="B353" s="31">
        <v>2</v>
      </c>
      <c r="C353" s="31" t="str" cm="1">
        <f t="array" ref="C353">INDEX($P$5:$P$7,B353)</f>
        <v>5:35–7:00 م</v>
      </c>
      <c r="D353" s="31">
        <v>3</v>
      </c>
      <c r="E353" s="31" t="s">
        <v>95</v>
      </c>
      <c r="F353" s="32">
        <v>1</v>
      </c>
      <c r="G353" s="31" t="s">
        <v>338</v>
      </c>
      <c r="H353" s="27"/>
      <c r="I353" s="27"/>
      <c r="J353" s="27"/>
      <c r="K353" s="27"/>
      <c r="L353" s="27"/>
      <c r="M353" s="27"/>
      <c r="N353" s="27"/>
      <c r="O353" s="27"/>
      <c r="P353" s="27"/>
    </row>
    <row r="354" spans="1:16">
      <c r="A354" s="30">
        <v>13</v>
      </c>
      <c r="B354" s="31">
        <v>2</v>
      </c>
      <c r="C354" s="31" t="str" cm="1">
        <f t="array" ref="C354">INDEX($P$5:$P$7,B354)</f>
        <v>5:35–7:00 م</v>
      </c>
      <c r="D354" s="31">
        <v>4</v>
      </c>
      <c r="E354" s="31" t="s">
        <v>95</v>
      </c>
      <c r="F354" s="32">
        <v>1</v>
      </c>
      <c r="G354" s="31" t="s">
        <v>351</v>
      </c>
      <c r="H354" s="27"/>
      <c r="I354" s="27"/>
      <c r="J354" s="27"/>
      <c r="K354" s="27"/>
      <c r="L354" s="27"/>
      <c r="M354" s="27"/>
      <c r="N354" s="27"/>
      <c r="O354" s="27"/>
      <c r="P354" s="27"/>
    </row>
    <row r="355" spans="1:16">
      <c r="A355" s="30">
        <v>13</v>
      </c>
      <c r="B355" s="31">
        <v>2</v>
      </c>
      <c r="C355" s="31" t="str" cm="1">
        <f t="array" ref="C355">INDEX($P$5:$P$7,B355)</f>
        <v>5:35–7:00 م</v>
      </c>
      <c r="D355" s="31">
        <v>5</v>
      </c>
      <c r="E355" s="31" t="s">
        <v>95</v>
      </c>
      <c r="F355" s="32">
        <v>1</v>
      </c>
      <c r="G355" s="31" t="s">
        <v>400</v>
      </c>
      <c r="H355" s="27"/>
      <c r="I355" s="27"/>
      <c r="J355" s="27"/>
      <c r="K355" s="27"/>
      <c r="L355" s="27"/>
      <c r="M355" s="27"/>
      <c r="N355" s="27"/>
      <c r="O355" s="27"/>
      <c r="P355" s="27"/>
    </row>
    <row r="356" spans="1:16">
      <c r="A356" s="30">
        <v>13</v>
      </c>
      <c r="B356" s="31">
        <v>2</v>
      </c>
      <c r="C356" s="31" t="str" cm="1">
        <f t="array" ref="C356">INDEX($P$5:$P$7,B356)</f>
        <v>5:35–7:00 م</v>
      </c>
      <c r="D356" s="31">
        <v>6</v>
      </c>
      <c r="E356" s="31" t="s">
        <v>95</v>
      </c>
      <c r="F356" s="32">
        <v>1</v>
      </c>
      <c r="G356" s="31" t="s">
        <v>401</v>
      </c>
      <c r="H356" s="27"/>
      <c r="I356" s="27"/>
      <c r="J356" s="27"/>
      <c r="K356" s="27"/>
      <c r="L356" s="27"/>
      <c r="M356" s="27"/>
      <c r="N356" s="27"/>
      <c r="O356" s="27"/>
      <c r="P356" s="27"/>
    </row>
    <row r="357" spans="1:16">
      <c r="A357" s="30">
        <v>13</v>
      </c>
      <c r="B357" s="31">
        <v>2</v>
      </c>
      <c r="C357" s="31" t="str" cm="1">
        <f t="array" ref="C357">INDEX($P$5:$P$7,B357)</f>
        <v>5:35–7:00 م</v>
      </c>
      <c r="D357" s="31">
        <v>7</v>
      </c>
      <c r="E357" s="31" t="s">
        <v>95</v>
      </c>
      <c r="F357" s="32">
        <v>1</v>
      </c>
      <c r="G357" s="31" t="s">
        <v>402</v>
      </c>
      <c r="H357" s="27"/>
      <c r="I357" s="27"/>
      <c r="J357" s="27"/>
      <c r="K357" s="27"/>
      <c r="L357" s="27"/>
      <c r="M357" s="27"/>
      <c r="N357" s="27"/>
      <c r="O357" s="27"/>
      <c r="P357" s="27"/>
    </row>
    <row r="358" spans="1:16">
      <c r="A358" s="30">
        <v>13</v>
      </c>
      <c r="B358" s="31">
        <v>2</v>
      </c>
      <c r="C358" s="31" t="str" cm="1">
        <f t="array" ref="C358">INDEX($P$5:$P$7,B358)</f>
        <v>5:35–7:00 م</v>
      </c>
      <c r="D358" s="31">
        <v>8</v>
      </c>
      <c r="E358" s="31" t="s">
        <v>95</v>
      </c>
      <c r="F358" s="32">
        <v>1</v>
      </c>
      <c r="G358" s="31" t="s">
        <v>514</v>
      </c>
      <c r="H358" s="27"/>
      <c r="I358" s="27"/>
      <c r="J358" s="27"/>
      <c r="K358" s="27"/>
      <c r="L358" s="27"/>
      <c r="M358" s="27"/>
      <c r="N358" s="27"/>
      <c r="O358" s="27"/>
      <c r="P358" s="27"/>
    </row>
    <row r="359" spans="1:16">
      <c r="A359" s="30">
        <v>13</v>
      </c>
      <c r="B359" s="31">
        <v>2</v>
      </c>
      <c r="C359" s="31" t="str" cm="1">
        <f t="array" ref="C359">INDEX($P$5:$P$7,B359)</f>
        <v>5:35–7:00 م</v>
      </c>
      <c r="D359" s="31">
        <v>9</v>
      </c>
      <c r="E359" s="31" t="s">
        <v>95</v>
      </c>
      <c r="F359" s="32">
        <v>1</v>
      </c>
      <c r="G359" s="31" t="s">
        <v>494</v>
      </c>
      <c r="H359" s="27"/>
      <c r="I359" s="27"/>
      <c r="J359" s="27"/>
      <c r="K359" s="27"/>
      <c r="L359" s="27"/>
      <c r="M359" s="27"/>
      <c r="N359" s="27"/>
      <c r="O359" s="27"/>
      <c r="P359" s="27"/>
    </row>
    <row r="360" spans="1:16">
      <c r="A360" s="30">
        <v>13</v>
      </c>
      <c r="B360" s="31">
        <v>2</v>
      </c>
      <c r="C360" s="31" t="str" cm="1">
        <f t="array" ref="C360">INDEX($P$5:$P$7,B360)</f>
        <v>5:35–7:00 م</v>
      </c>
      <c r="D360" s="31">
        <v>10</v>
      </c>
      <c r="E360" s="31" t="s">
        <v>174</v>
      </c>
      <c r="F360" s="32">
        <v>1</v>
      </c>
      <c r="G360" s="31" t="s">
        <v>644</v>
      </c>
      <c r="H360" s="27"/>
      <c r="I360" s="27"/>
      <c r="J360" s="27"/>
      <c r="K360" s="27"/>
      <c r="L360" s="27"/>
      <c r="M360" s="27"/>
      <c r="N360" s="27"/>
      <c r="O360" s="27"/>
      <c r="P360" s="27"/>
    </row>
    <row r="361" spans="1:16">
      <c r="A361" s="30">
        <v>13</v>
      </c>
      <c r="B361" s="31">
        <v>3</v>
      </c>
      <c r="C361" s="31" t="str" cm="1">
        <f t="array" ref="C361">INDEX($P$5:$P$7,B361)</f>
        <v>7:10–8:35 م</v>
      </c>
      <c r="D361" s="31">
        <v>1</v>
      </c>
      <c r="E361" s="31" t="s">
        <v>174</v>
      </c>
      <c r="F361" s="32">
        <v>1</v>
      </c>
      <c r="G361" s="31" t="s">
        <v>656</v>
      </c>
      <c r="H361" s="27"/>
      <c r="I361" s="27"/>
      <c r="J361" s="27"/>
      <c r="K361" s="27"/>
      <c r="L361" s="27"/>
      <c r="M361" s="27"/>
      <c r="N361" s="27"/>
      <c r="O361" s="27"/>
      <c r="P361" s="27"/>
    </row>
    <row r="362" spans="1:16">
      <c r="A362" s="30">
        <v>13</v>
      </c>
      <c r="B362" s="31">
        <v>3</v>
      </c>
      <c r="C362" s="31" t="str" cm="1">
        <f t="array" ref="C362">INDEX($P$5:$P$7,B362)</f>
        <v>7:10–8:35 م</v>
      </c>
      <c r="D362" s="31">
        <v>2</v>
      </c>
      <c r="E362" s="31" t="s">
        <v>174</v>
      </c>
      <c r="F362" s="32">
        <v>1</v>
      </c>
      <c r="G362" s="31" t="s">
        <v>666</v>
      </c>
      <c r="H362" s="27"/>
      <c r="I362" s="27"/>
      <c r="J362" s="27"/>
      <c r="K362" s="27"/>
      <c r="L362" s="27"/>
      <c r="M362" s="27"/>
      <c r="N362" s="27"/>
      <c r="O362" s="27"/>
      <c r="P362" s="27"/>
    </row>
    <row r="363" spans="1:16">
      <c r="A363" s="30">
        <v>13</v>
      </c>
      <c r="B363" s="31">
        <v>3</v>
      </c>
      <c r="C363" s="31" t="str" cm="1">
        <f t="array" ref="C363">INDEX($P$5:$P$7,B363)</f>
        <v>7:10–8:35 م</v>
      </c>
      <c r="D363" s="31">
        <v>3</v>
      </c>
      <c r="E363" s="31" t="s">
        <v>174</v>
      </c>
      <c r="F363" s="32">
        <v>1</v>
      </c>
      <c r="G363" s="31" t="s">
        <v>676</v>
      </c>
      <c r="H363" s="27"/>
      <c r="I363" s="27"/>
      <c r="J363" s="27"/>
      <c r="K363" s="27"/>
      <c r="L363" s="27"/>
      <c r="M363" s="27"/>
      <c r="N363" s="27"/>
      <c r="O363" s="27"/>
      <c r="P363" s="27"/>
    </row>
    <row r="364" spans="1:16">
      <c r="A364" s="30">
        <v>13</v>
      </c>
      <c r="B364" s="31">
        <v>3</v>
      </c>
      <c r="C364" s="31" t="str" cm="1">
        <f t="array" ref="C364">INDEX($P$5:$P$7,B364)</f>
        <v>7:10–8:35 م</v>
      </c>
      <c r="D364" s="31">
        <v>4</v>
      </c>
      <c r="E364" s="31" t="s">
        <v>174</v>
      </c>
      <c r="F364" s="32">
        <v>1</v>
      </c>
      <c r="G364" s="31" t="s">
        <v>701</v>
      </c>
      <c r="H364" s="27"/>
      <c r="I364" s="27"/>
      <c r="J364" s="27"/>
      <c r="K364" s="27"/>
      <c r="L364" s="27"/>
      <c r="M364" s="27"/>
      <c r="N364" s="27"/>
      <c r="O364" s="27"/>
      <c r="P364" s="27"/>
    </row>
    <row r="365" spans="1:16">
      <c r="A365" s="30">
        <v>13</v>
      </c>
      <c r="B365" s="31">
        <v>3</v>
      </c>
      <c r="C365" s="31" t="str" cm="1">
        <f t="array" ref="C365">INDEX($P$5:$P$7,B365)</f>
        <v>7:10–8:35 م</v>
      </c>
      <c r="D365" s="31">
        <v>5</v>
      </c>
      <c r="E365" s="31" t="s">
        <v>174</v>
      </c>
      <c r="F365" s="32">
        <v>1</v>
      </c>
      <c r="G365" s="31" t="s">
        <v>733</v>
      </c>
      <c r="H365" s="27"/>
      <c r="I365" s="27"/>
      <c r="J365" s="27"/>
      <c r="K365" s="27"/>
      <c r="L365" s="27"/>
      <c r="M365" s="27"/>
      <c r="N365" s="27"/>
      <c r="O365" s="27"/>
      <c r="P365" s="27"/>
    </row>
    <row r="366" spans="1:16">
      <c r="A366" s="30">
        <v>13</v>
      </c>
      <c r="B366" s="31">
        <v>3</v>
      </c>
      <c r="C366" s="31" t="str" cm="1">
        <f t="array" ref="C366">INDEX($P$5:$P$7,B366)</f>
        <v>7:10–8:35 م</v>
      </c>
      <c r="D366" s="31">
        <v>6</v>
      </c>
      <c r="E366" s="31" t="s">
        <v>174</v>
      </c>
      <c r="F366" s="32">
        <v>1</v>
      </c>
      <c r="G366" s="31" t="s">
        <v>752</v>
      </c>
      <c r="H366" s="27"/>
      <c r="I366" s="27"/>
      <c r="J366" s="27"/>
      <c r="K366" s="27"/>
      <c r="L366" s="27"/>
      <c r="M366" s="27"/>
      <c r="N366" s="27"/>
      <c r="O366" s="27"/>
      <c r="P366" s="27"/>
    </row>
    <row r="367" spans="1:16">
      <c r="A367" s="30">
        <v>13</v>
      </c>
      <c r="B367" s="31">
        <v>3</v>
      </c>
      <c r="C367" s="31" t="str" cm="1">
        <f t="array" ref="C367">INDEX($P$5:$P$7,B367)</f>
        <v>7:10–8:35 م</v>
      </c>
      <c r="D367" s="31">
        <v>7</v>
      </c>
      <c r="E367" s="31" t="s">
        <v>174</v>
      </c>
      <c r="F367" s="32">
        <v>1</v>
      </c>
      <c r="G367" s="31" t="s">
        <v>847</v>
      </c>
      <c r="H367" s="27"/>
      <c r="I367" s="27"/>
      <c r="J367" s="27"/>
      <c r="K367" s="27"/>
      <c r="L367" s="27"/>
      <c r="M367" s="27"/>
      <c r="N367" s="27"/>
      <c r="O367" s="27"/>
      <c r="P367" s="27"/>
    </row>
    <row r="368" spans="1:16">
      <c r="A368" s="30">
        <v>13</v>
      </c>
      <c r="B368" s="31">
        <v>3</v>
      </c>
      <c r="C368" s="31" t="str" cm="1">
        <f t="array" ref="C368">INDEX($P$5:$P$7,B368)</f>
        <v>7:10–8:35 م</v>
      </c>
      <c r="D368" s="31">
        <v>8</v>
      </c>
      <c r="E368" s="31" t="s">
        <v>174</v>
      </c>
      <c r="F368" s="32">
        <v>1</v>
      </c>
      <c r="G368" s="31" t="s">
        <v>827</v>
      </c>
      <c r="H368" s="27"/>
      <c r="I368" s="27"/>
      <c r="J368" s="27"/>
      <c r="K368" s="27"/>
      <c r="L368" s="27"/>
      <c r="M368" s="27"/>
      <c r="N368" s="27"/>
      <c r="O368" s="27"/>
      <c r="P368" s="27"/>
    </row>
    <row r="369" spans="1:16">
      <c r="A369" s="30">
        <v>14</v>
      </c>
      <c r="B369" s="31">
        <v>1</v>
      </c>
      <c r="C369" s="31" t="str" cm="1">
        <f t="array" ref="C369">INDEX($P$5:$P$7,B369)</f>
        <v>4:00–5:25 م</v>
      </c>
      <c r="D369" s="31">
        <v>1</v>
      </c>
      <c r="E369" s="31" t="s">
        <v>19</v>
      </c>
      <c r="F369" s="32">
        <v>1</v>
      </c>
      <c r="G369" s="31" t="s">
        <v>41</v>
      </c>
      <c r="H369" s="27"/>
      <c r="I369" s="27"/>
      <c r="J369" s="27"/>
      <c r="K369" s="27"/>
      <c r="L369" s="27"/>
      <c r="M369" s="27"/>
      <c r="N369" s="27"/>
      <c r="O369" s="27"/>
      <c r="P369" s="27"/>
    </row>
    <row r="370" spans="1:16">
      <c r="A370" s="30">
        <v>14</v>
      </c>
      <c r="B370" s="31">
        <v>1</v>
      </c>
      <c r="C370" s="31" t="str" cm="1">
        <f t="array" ref="C370">INDEX($P$5:$P$7,B370)</f>
        <v>4:00–5:25 م</v>
      </c>
      <c r="D370" s="31">
        <v>2</v>
      </c>
      <c r="E370" s="31" t="s">
        <v>19</v>
      </c>
      <c r="F370" s="32">
        <v>1</v>
      </c>
      <c r="G370" s="31" t="s">
        <v>47</v>
      </c>
      <c r="H370" s="27"/>
      <c r="I370" s="27"/>
      <c r="J370" s="27"/>
      <c r="K370" s="27"/>
      <c r="L370" s="27"/>
      <c r="M370" s="27"/>
      <c r="N370" s="27"/>
      <c r="O370" s="27"/>
      <c r="P370" s="27"/>
    </row>
    <row r="371" spans="1:16">
      <c r="A371" s="30">
        <v>14</v>
      </c>
      <c r="B371" s="31">
        <v>1</v>
      </c>
      <c r="C371" s="31" t="str" cm="1">
        <f t="array" ref="C371">INDEX($P$5:$P$7,B371)</f>
        <v>4:00–5:25 م</v>
      </c>
      <c r="D371" s="31">
        <v>3</v>
      </c>
      <c r="E371" s="31" t="s">
        <v>19</v>
      </c>
      <c r="F371" s="32">
        <v>1</v>
      </c>
      <c r="G371" s="31" t="s">
        <v>56</v>
      </c>
      <c r="H371" s="27"/>
      <c r="I371" s="27"/>
      <c r="J371" s="27"/>
      <c r="K371" s="27"/>
      <c r="L371" s="27"/>
      <c r="M371" s="27"/>
      <c r="N371" s="27"/>
      <c r="O371" s="27"/>
      <c r="P371" s="27"/>
    </row>
    <row r="372" spans="1:16">
      <c r="A372" s="30">
        <v>14</v>
      </c>
      <c r="B372" s="31">
        <v>1</v>
      </c>
      <c r="C372" s="31" t="str" cm="1">
        <f t="array" ref="C372">INDEX($P$5:$P$7,B372)</f>
        <v>4:00–5:25 م</v>
      </c>
      <c r="D372" s="31">
        <v>4</v>
      </c>
      <c r="E372" s="31" t="s">
        <v>19</v>
      </c>
      <c r="F372" s="32">
        <v>1</v>
      </c>
      <c r="G372" s="31" t="s">
        <v>65</v>
      </c>
      <c r="H372" s="27"/>
      <c r="I372" s="27"/>
      <c r="J372" s="27"/>
      <c r="K372" s="27"/>
      <c r="L372" s="27"/>
      <c r="M372" s="27"/>
      <c r="N372" s="27"/>
      <c r="O372" s="27"/>
      <c r="P372" s="27"/>
    </row>
    <row r="373" spans="1:16">
      <c r="A373" s="30">
        <v>14</v>
      </c>
      <c r="B373" s="31">
        <v>1</v>
      </c>
      <c r="C373" s="31" t="str" cm="1">
        <f t="array" ref="C373">INDEX($P$5:$P$7,B373)</f>
        <v>4:00–5:25 م</v>
      </c>
      <c r="D373" s="31">
        <v>5</v>
      </c>
      <c r="E373" s="31" t="s">
        <v>19</v>
      </c>
      <c r="F373" s="32">
        <v>1</v>
      </c>
      <c r="G373" s="31" t="s">
        <v>77</v>
      </c>
      <c r="H373" s="27"/>
      <c r="I373" s="27"/>
      <c r="J373" s="27"/>
      <c r="K373" s="27"/>
      <c r="L373" s="27"/>
      <c r="M373" s="27"/>
      <c r="N373" s="27"/>
      <c r="O373" s="27"/>
      <c r="P373" s="27"/>
    </row>
    <row r="374" spans="1:16">
      <c r="A374" s="30">
        <v>14</v>
      </c>
      <c r="B374" s="31">
        <v>1</v>
      </c>
      <c r="C374" s="31" t="str" cm="1">
        <f t="array" ref="C374">INDEX($P$5:$P$7,B374)</f>
        <v>4:00–5:25 م</v>
      </c>
      <c r="D374" s="31">
        <v>6</v>
      </c>
      <c r="E374" s="31" t="s">
        <v>19</v>
      </c>
      <c r="F374" s="32">
        <v>1</v>
      </c>
      <c r="G374" s="31" t="s">
        <v>88</v>
      </c>
      <c r="H374" s="27"/>
      <c r="I374" s="27"/>
      <c r="J374" s="27"/>
      <c r="K374" s="27"/>
      <c r="L374" s="27"/>
      <c r="M374" s="27"/>
      <c r="N374" s="27"/>
      <c r="O374" s="27"/>
      <c r="P374" s="27"/>
    </row>
    <row r="375" spans="1:16">
      <c r="A375" s="30">
        <v>14</v>
      </c>
      <c r="B375" s="31">
        <v>1</v>
      </c>
      <c r="C375" s="31" t="str" cm="1">
        <f t="array" ref="C375">INDEX($P$5:$P$7,B375)</f>
        <v>4:00–5:25 م</v>
      </c>
      <c r="D375" s="31">
        <v>7</v>
      </c>
      <c r="E375" s="31" t="s">
        <v>19</v>
      </c>
      <c r="F375" s="32">
        <v>1</v>
      </c>
      <c r="G375" s="31" t="s">
        <v>230</v>
      </c>
      <c r="H375" s="27"/>
      <c r="I375" s="27"/>
      <c r="J375" s="27"/>
      <c r="K375" s="27"/>
      <c r="L375" s="27"/>
      <c r="M375" s="27"/>
      <c r="N375" s="27"/>
      <c r="O375" s="27"/>
      <c r="P375" s="27"/>
    </row>
    <row r="376" spans="1:16">
      <c r="A376" s="30">
        <v>14</v>
      </c>
      <c r="B376" s="31">
        <v>1</v>
      </c>
      <c r="C376" s="31" t="str" cm="1">
        <f t="array" ref="C376">INDEX($P$5:$P$7,B376)</f>
        <v>4:00–5:25 م</v>
      </c>
      <c r="D376" s="31">
        <v>8</v>
      </c>
      <c r="E376" s="31" t="s">
        <v>19</v>
      </c>
      <c r="F376" s="32">
        <v>1</v>
      </c>
      <c r="G376" s="31" t="s">
        <v>206</v>
      </c>
      <c r="H376" s="27"/>
      <c r="I376" s="27"/>
      <c r="J376" s="27"/>
      <c r="K376" s="27"/>
      <c r="L376" s="27"/>
      <c r="M376" s="27"/>
      <c r="N376" s="27"/>
      <c r="O376" s="27"/>
      <c r="P376" s="27"/>
    </row>
    <row r="377" spans="1:16">
      <c r="A377" s="30">
        <v>14</v>
      </c>
      <c r="B377" s="31">
        <v>1</v>
      </c>
      <c r="C377" s="31" t="str" cm="1">
        <f t="array" ref="C377">INDEX($P$5:$P$7,B377)</f>
        <v>4:00–5:25 م</v>
      </c>
      <c r="D377" s="31">
        <v>9</v>
      </c>
      <c r="E377" s="31" t="s">
        <v>19</v>
      </c>
      <c r="F377" s="32">
        <v>1</v>
      </c>
      <c r="G377" s="31" t="s">
        <v>179</v>
      </c>
      <c r="H377" s="27"/>
      <c r="I377" s="27"/>
      <c r="J377" s="27"/>
      <c r="K377" s="27"/>
      <c r="L377" s="27"/>
      <c r="M377" s="27"/>
      <c r="N377" s="27"/>
      <c r="O377" s="27"/>
      <c r="P377" s="27"/>
    </row>
    <row r="378" spans="1:16">
      <c r="A378" s="30">
        <v>14</v>
      </c>
      <c r="B378" s="31">
        <v>1</v>
      </c>
      <c r="C378" s="31" t="str" cm="1">
        <f t="array" ref="C378">INDEX($P$5:$P$7,B378)</f>
        <v>4:00–5:25 م</v>
      </c>
      <c r="D378" s="31">
        <v>10</v>
      </c>
      <c r="E378" s="31" t="s">
        <v>19</v>
      </c>
      <c r="F378" s="32">
        <v>1</v>
      </c>
      <c r="G378" s="31" t="s">
        <v>161</v>
      </c>
      <c r="H378" s="27"/>
      <c r="I378" s="27"/>
      <c r="J378" s="27"/>
      <c r="K378" s="27"/>
      <c r="L378" s="27"/>
      <c r="M378" s="27"/>
      <c r="N378" s="27"/>
      <c r="O378" s="27"/>
      <c r="P378" s="27"/>
    </row>
    <row r="379" spans="1:16">
      <c r="A379" s="30">
        <v>14</v>
      </c>
      <c r="B379" s="31">
        <v>2</v>
      </c>
      <c r="C379" s="31" t="str" cm="1">
        <f t="array" ref="C379">INDEX($P$5:$P$7,B379)</f>
        <v>5:35–7:00 م</v>
      </c>
      <c r="D379" s="31">
        <v>1</v>
      </c>
      <c r="E379" s="31" t="s">
        <v>95</v>
      </c>
      <c r="F379" s="32">
        <v>1</v>
      </c>
      <c r="G379" s="31" t="s">
        <v>315</v>
      </c>
      <c r="H379" s="27"/>
      <c r="I379" s="27"/>
      <c r="J379" s="27"/>
      <c r="K379" s="27"/>
      <c r="L379" s="27"/>
      <c r="M379" s="27"/>
      <c r="N379" s="27"/>
      <c r="O379" s="27"/>
      <c r="P379" s="27"/>
    </row>
    <row r="380" spans="1:16">
      <c r="A380" s="30">
        <v>14</v>
      </c>
      <c r="B380" s="31">
        <v>2</v>
      </c>
      <c r="C380" s="31" t="str" cm="1">
        <f t="array" ref="C380">INDEX($P$5:$P$7,B380)</f>
        <v>5:35–7:00 م</v>
      </c>
      <c r="D380" s="31">
        <v>2</v>
      </c>
      <c r="E380" s="31" t="s">
        <v>95</v>
      </c>
      <c r="F380" s="32">
        <v>1</v>
      </c>
      <c r="G380" s="31" t="s">
        <v>323</v>
      </c>
      <c r="H380" s="27"/>
      <c r="I380" s="27"/>
      <c r="J380" s="27"/>
      <c r="K380" s="27"/>
      <c r="L380" s="27"/>
      <c r="M380" s="27"/>
      <c r="N380" s="27"/>
      <c r="O380" s="27"/>
      <c r="P380" s="27"/>
    </row>
    <row r="381" spans="1:16">
      <c r="A381" s="30">
        <v>14</v>
      </c>
      <c r="B381" s="31">
        <v>2</v>
      </c>
      <c r="C381" s="31" t="str" cm="1">
        <f t="array" ref="C381">INDEX($P$5:$P$7,B381)</f>
        <v>5:35–7:00 م</v>
      </c>
      <c r="D381" s="31">
        <v>3</v>
      </c>
      <c r="E381" s="31" t="s">
        <v>95</v>
      </c>
      <c r="F381" s="32">
        <v>1</v>
      </c>
      <c r="G381" s="31" t="s">
        <v>331</v>
      </c>
      <c r="H381" s="27"/>
      <c r="I381" s="27"/>
      <c r="J381" s="27"/>
      <c r="K381" s="27"/>
      <c r="L381" s="27"/>
      <c r="M381" s="27"/>
      <c r="N381" s="27"/>
      <c r="O381" s="27"/>
      <c r="P381" s="27"/>
    </row>
    <row r="382" spans="1:16">
      <c r="A382" s="30">
        <v>14</v>
      </c>
      <c r="B382" s="31">
        <v>2</v>
      </c>
      <c r="C382" s="31" t="str" cm="1">
        <f t="array" ref="C382">INDEX($P$5:$P$7,B382)</f>
        <v>5:35–7:00 م</v>
      </c>
      <c r="D382" s="31">
        <v>4</v>
      </c>
      <c r="E382" s="31" t="s">
        <v>95</v>
      </c>
      <c r="F382" s="32">
        <v>1</v>
      </c>
      <c r="G382" s="31" t="s">
        <v>404</v>
      </c>
      <c r="H382" s="27"/>
      <c r="I382" s="27"/>
      <c r="J382" s="27"/>
      <c r="K382" s="27"/>
      <c r="L382" s="27"/>
      <c r="M382" s="27"/>
      <c r="N382" s="27"/>
      <c r="O382" s="27"/>
      <c r="P382" s="27"/>
    </row>
    <row r="383" spans="1:16">
      <c r="A383" s="30">
        <v>14</v>
      </c>
      <c r="B383" s="31">
        <v>2</v>
      </c>
      <c r="C383" s="31" t="str" cm="1">
        <f t="array" ref="C383">INDEX($P$5:$P$7,B383)</f>
        <v>5:35–7:00 م</v>
      </c>
      <c r="D383" s="31">
        <v>5</v>
      </c>
      <c r="E383" s="31" t="s">
        <v>95</v>
      </c>
      <c r="F383" s="32">
        <v>1</v>
      </c>
      <c r="G383" s="31" t="s">
        <v>405</v>
      </c>
      <c r="H383" s="27"/>
      <c r="I383" s="27"/>
      <c r="J383" s="27"/>
      <c r="K383" s="27"/>
      <c r="L383" s="27"/>
      <c r="M383" s="27"/>
      <c r="N383" s="27"/>
      <c r="O383" s="27"/>
      <c r="P383" s="27"/>
    </row>
    <row r="384" spans="1:16">
      <c r="A384" s="30">
        <v>14</v>
      </c>
      <c r="B384" s="31">
        <v>2</v>
      </c>
      <c r="C384" s="31" t="str" cm="1">
        <f t="array" ref="C384">INDEX($P$5:$P$7,B384)</f>
        <v>5:35–7:00 م</v>
      </c>
      <c r="D384" s="31">
        <v>6</v>
      </c>
      <c r="E384" s="31" t="s">
        <v>95</v>
      </c>
      <c r="F384" s="32">
        <v>1</v>
      </c>
      <c r="G384" s="31" t="s">
        <v>406</v>
      </c>
      <c r="H384" s="27"/>
      <c r="I384" s="27"/>
      <c r="J384" s="27"/>
      <c r="K384" s="27"/>
      <c r="L384" s="27"/>
      <c r="M384" s="27"/>
      <c r="N384" s="27"/>
      <c r="O384" s="27"/>
      <c r="P384" s="27"/>
    </row>
    <row r="385" spans="1:16">
      <c r="A385" s="30">
        <v>14</v>
      </c>
      <c r="B385" s="31">
        <v>2</v>
      </c>
      <c r="C385" s="31" t="str" cm="1">
        <f t="array" ref="C385">INDEX($P$5:$P$7,B385)</f>
        <v>5:35–7:00 م</v>
      </c>
      <c r="D385" s="31">
        <v>7</v>
      </c>
      <c r="E385" s="31" t="s">
        <v>95</v>
      </c>
      <c r="F385" s="32">
        <v>1</v>
      </c>
      <c r="G385" s="31" t="s">
        <v>515</v>
      </c>
      <c r="H385" s="27"/>
      <c r="I385" s="27"/>
      <c r="J385" s="27"/>
      <c r="K385" s="27"/>
      <c r="L385" s="27"/>
      <c r="M385" s="27"/>
      <c r="N385" s="27"/>
      <c r="O385" s="27"/>
      <c r="P385" s="27"/>
    </row>
    <row r="386" spans="1:16">
      <c r="A386" s="30">
        <v>14</v>
      </c>
      <c r="B386" s="31">
        <v>2</v>
      </c>
      <c r="C386" s="31" t="str" cm="1">
        <f t="array" ref="C386">INDEX($P$5:$P$7,B386)</f>
        <v>5:35–7:00 م</v>
      </c>
      <c r="D386" s="31">
        <v>8</v>
      </c>
      <c r="E386" s="31" t="s">
        <v>95</v>
      </c>
      <c r="F386" s="32">
        <v>1</v>
      </c>
      <c r="G386" s="31" t="s">
        <v>495</v>
      </c>
      <c r="H386" s="27"/>
      <c r="I386" s="27"/>
      <c r="J386" s="27"/>
      <c r="K386" s="27"/>
      <c r="L386" s="27"/>
      <c r="M386" s="27"/>
      <c r="N386" s="27"/>
      <c r="O386" s="27"/>
      <c r="P386" s="27"/>
    </row>
    <row r="387" spans="1:16">
      <c r="A387" s="30">
        <v>14</v>
      </c>
      <c r="B387" s="31">
        <v>2</v>
      </c>
      <c r="C387" s="31" t="str" cm="1">
        <f t="array" ref="C387">INDEX($P$5:$P$7,B387)</f>
        <v>5:35–7:00 م</v>
      </c>
      <c r="D387" s="31">
        <v>9</v>
      </c>
      <c r="E387" s="31" t="s">
        <v>95</v>
      </c>
      <c r="F387" s="32">
        <v>1</v>
      </c>
      <c r="G387" s="31" t="s">
        <v>471</v>
      </c>
      <c r="H387" s="27"/>
      <c r="I387" s="27"/>
      <c r="J387" s="27"/>
      <c r="K387" s="27"/>
      <c r="L387" s="27"/>
      <c r="M387" s="27"/>
      <c r="N387" s="27"/>
      <c r="O387" s="27"/>
      <c r="P387" s="27"/>
    </row>
    <row r="388" spans="1:16">
      <c r="A388" s="30">
        <v>14</v>
      </c>
      <c r="B388" s="31">
        <v>2</v>
      </c>
      <c r="C388" s="31" t="str" cm="1">
        <f t="array" ref="C388">INDEX($P$5:$P$7,B388)</f>
        <v>5:35–7:00 م</v>
      </c>
      <c r="D388" s="31">
        <v>10</v>
      </c>
      <c r="E388" s="31" t="s">
        <v>174</v>
      </c>
      <c r="F388" s="32">
        <v>1</v>
      </c>
      <c r="G388" s="31" t="s">
        <v>639</v>
      </c>
      <c r="H388" s="27"/>
      <c r="I388" s="27"/>
      <c r="J388" s="27"/>
      <c r="K388" s="27"/>
      <c r="L388" s="27"/>
      <c r="M388" s="27"/>
      <c r="N388" s="27"/>
      <c r="O388" s="27"/>
      <c r="P388" s="27"/>
    </row>
    <row r="389" spans="1:16">
      <c r="A389" s="30">
        <v>14</v>
      </c>
      <c r="B389" s="31">
        <v>3</v>
      </c>
      <c r="C389" s="31" t="str" cm="1">
        <f t="array" ref="C389">INDEX($P$5:$P$7,B389)</f>
        <v>7:10–8:35 م</v>
      </c>
      <c r="D389" s="31">
        <v>1</v>
      </c>
      <c r="E389" s="31" t="s">
        <v>174</v>
      </c>
      <c r="F389" s="32">
        <v>1</v>
      </c>
      <c r="G389" s="31" t="s">
        <v>646</v>
      </c>
      <c r="H389" s="27"/>
      <c r="I389" s="27"/>
      <c r="J389" s="27"/>
      <c r="K389" s="27"/>
      <c r="L389" s="27"/>
      <c r="M389" s="27"/>
      <c r="N389" s="27"/>
      <c r="O389" s="27"/>
      <c r="P389" s="27"/>
    </row>
    <row r="390" spans="1:16">
      <c r="A390" s="30">
        <v>14</v>
      </c>
      <c r="B390" s="31">
        <v>3</v>
      </c>
      <c r="C390" s="31" t="str" cm="1">
        <f t="array" ref="C390">INDEX($P$5:$P$7,B390)</f>
        <v>7:10–8:35 م</v>
      </c>
      <c r="D390" s="31">
        <v>2</v>
      </c>
      <c r="E390" s="31" t="s">
        <v>174</v>
      </c>
      <c r="F390" s="32">
        <v>1</v>
      </c>
      <c r="G390" s="31" t="s">
        <v>657</v>
      </c>
      <c r="H390" s="27"/>
      <c r="I390" s="27"/>
      <c r="J390" s="27"/>
      <c r="K390" s="27"/>
      <c r="L390" s="27"/>
      <c r="M390" s="27"/>
      <c r="N390" s="27"/>
      <c r="O390" s="27"/>
      <c r="P390" s="27"/>
    </row>
    <row r="391" spans="1:16">
      <c r="A391" s="30">
        <v>14</v>
      </c>
      <c r="B391" s="31">
        <v>3</v>
      </c>
      <c r="C391" s="31" t="str" cm="1">
        <f t="array" ref="C391">INDEX($P$5:$P$7,B391)</f>
        <v>7:10–8:35 م</v>
      </c>
      <c r="D391" s="31">
        <v>3</v>
      </c>
      <c r="E391" s="31" t="s">
        <v>174</v>
      </c>
      <c r="F391" s="32">
        <v>1</v>
      </c>
      <c r="G391" s="31" t="s">
        <v>667</v>
      </c>
      <c r="H391" s="27"/>
      <c r="I391" s="27"/>
      <c r="J391" s="27"/>
      <c r="K391" s="27"/>
      <c r="L391" s="27"/>
      <c r="M391" s="27"/>
      <c r="N391" s="27"/>
      <c r="O391" s="27"/>
      <c r="P391" s="27"/>
    </row>
    <row r="392" spans="1:16">
      <c r="A392" s="30">
        <v>14</v>
      </c>
      <c r="B392" s="31">
        <v>3</v>
      </c>
      <c r="C392" s="31" t="str" cm="1">
        <f t="array" ref="C392">INDEX($P$5:$P$7,B392)</f>
        <v>7:10–8:35 م</v>
      </c>
      <c r="D392" s="31">
        <v>4</v>
      </c>
      <c r="E392" s="31" t="s">
        <v>174</v>
      </c>
      <c r="F392" s="32">
        <v>1</v>
      </c>
      <c r="G392" s="31" t="s">
        <v>677</v>
      </c>
      <c r="H392" s="27"/>
      <c r="I392" s="27"/>
      <c r="J392" s="27"/>
      <c r="K392" s="27"/>
      <c r="L392" s="27"/>
      <c r="M392" s="27"/>
      <c r="N392" s="27"/>
      <c r="O392" s="27"/>
      <c r="P392" s="27"/>
    </row>
    <row r="393" spans="1:16">
      <c r="A393" s="30">
        <v>14</v>
      </c>
      <c r="B393" s="31">
        <v>3</v>
      </c>
      <c r="C393" s="31" t="str" cm="1">
        <f t="array" ref="C393">INDEX($P$5:$P$7,B393)</f>
        <v>7:10–8:35 م</v>
      </c>
      <c r="D393" s="31">
        <v>5</v>
      </c>
      <c r="E393" s="31" t="s">
        <v>174</v>
      </c>
      <c r="F393" s="32">
        <v>1</v>
      </c>
      <c r="G393" s="31" t="s">
        <v>703</v>
      </c>
      <c r="H393" s="27"/>
      <c r="I393" s="27"/>
      <c r="J393" s="27"/>
      <c r="K393" s="27"/>
      <c r="L393" s="27"/>
      <c r="M393" s="27"/>
      <c r="N393" s="27"/>
      <c r="O393" s="27"/>
      <c r="P393" s="27"/>
    </row>
    <row r="394" spans="1:16">
      <c r="A394" s="30">
        <v>14</v>
      </c>
      <c r="B394" s="31">
        <v>3</v>
      </c>
      <c r="C394" s="31" t="str" cm="1">
        <f t="array" ref="C394">INDEX($P$5:$P$7,B394)</f>
        <v>7:10–8:35 م</v>
      </c>
      <c r="D394" s="31">
        <v>6</v>
      </c>
      <c r="E394" s="31" t="s">
        <v>174</v>
      </c>
      <c r="F394" s="32">
        <v>1</v>
      </c>
      <c r="G394" s="31" t="s">
        <v>848</v>
      </c>
      <c r="H394" s="27"/>
      <c r="I394" s="27"/>
      <c r="J394" s="27"/>
      <c r="K394" s="27"/>
      <c r="L394" s="27"/>
      <c r="M394" s="27"/>
      <c r="N394" s="27"/>
      <c r="O394" s="27"/>
      <c r="P394" s="27"/>
    </row>
    <row r="395" spans="1:16">
      <c r="A395" s="30">
        <v>14</v>
      </c>
      <c r="B395" s="31">
        <v>3</v>
      </c>
      <c r="C395" s="31" t="str" cm="1">
        <f t="array" ref="C395">INDEX($P$5:$P$7,B395)</f>
        <v>7:10–8:35 م</v>
      </c>
      <c r="D395" s="31">
        <v>7</v>
      </c>
      <c r="E395" s="31" t="s">
        <v>174</v>
      </c>
      <c r="F395" s="32">
        <v>1</v>
      </c>
      <c r="G395" s="31" t="s">
        <v>828</v>
      </c>
      <c r="H395" s="27"/>
      <c r="I395" s="27"/>
      <c r="J395" s="27"/>
      <c r="K395" s="27"/>
      <c r="L395" s="27"/>
      <c r="M395" s="27"/>
      <c r="N395" s="27"/>
      <c r="O395" s="27"/>
      <c r="P395" s="27"/>
    </row>
    <row r="396" spans="1:16">
      <c r="A396" s="30">
        <v>14</v>
      </c>
      <c r="B396" s="31">
        <v>3</v>
      </c>
      <c r="C396" s="31" t="str" cm="1">
        <f t="array" ref="C396">INDEX($P$5:$P$7,B396)</f>
        <v>7:10–8:35 م</v>
      </c>
      <c r="D396" s="31">
        <v>8</v>
      </c>
      <c r="E396" s="31" t="s">
        <v>174</v>
      </c>
      <c r="F396" s="32">
        <v>1</v>
      </c>
      <c r="G396" s="31" t="s">
        <v>808</v>
      </c>
      <c r="H396" s="27"/>
      <c r="I396" s="27"/>
      <c r="J396" s="27"/>
      <c r="K396" s="27"/>
      <c r="L396" s="27"/>
      <c r="M396" s="27"/>
      <c r="N396" s="27"/>
      <c r="O396" s="27"/>
      <c r="P396" s="27"/>
    </row>
    <row r="397" spans="1:16">
      <c r="A397" s="30">
        <v>15</v>
      </c>
      <c r="B397" s="31">
        <v>1</v>
      </c>
      <c r="C397" s="31" t="str" cm="1">
        <f t="array" ref="C397">INDEX($P$5:$P$7,B397)</f>
        <v>4:00–5:25 م</v>
      </c>
      <c r="D397" s="31">
        <v>1</v>
      </c>
      <c r="E397" s="31" t="s">
        <v>19</v>
      </c>
      <c r="F397" s="32">
        <v>1</v>
      </c>
      <c r="G397" s="31" t="s">
        <v>20</v>
      </c>
      <c r="H397" s="27"/>
      <c r="I397" s="27"/>
      <c r="J397" s="27"/>
      <c r="K397" s="27"/>
      <c r="L397" s="27"/>
      <c r="M397" s="27"/>
      <c r="N397" s="27"/>
      <c r="O397" s="27"/>
      <c r="P397" s="27"/>
    </row>
    <row r="398" spans="1:16">
      <c r="A398" s="30">
        <v>15</v>
      </c>
      <c r="B398" s="31">
        <v>1</v>
      </c>
      <c r="C398" s="31" t="str" cm="1">
        <f t="array" ref="C398">INDEX($P$5:$P$7,B398)</f>
        <v>4:00–5:25 م</v>
      </c>
      <c r="D398" s="31">
        <v>2</v>
      </c>
      <c r="E398" s="31" t="s">
        <v>19</v>
      </c>
      <c r="F398" s="32">
        <v>1</v>
      </c>
      <c r="G398" s="31" t="s">
        <v>42</v>
      </c>
      <c r="H398" s="27"/>
      <c r="I398" s="27"/>
      <c r="J398" s="27"/>
      <c r="K398" s="27"/>
      <c r="L398" s="27"/>
      <c r="M398" s="27"/>
      <c r="N398" s="27"/>
      <c r="O398" s="27"/>
      <c r="P398" s="27"/>
    </row>
    <row r="399" spans="1:16">
      <c r="A399" s="30">
        <v>15</v>
      </c>
      <c r="B399" s="31">
        <v>1</v>
      </c>
      <c r="C399" s="31" t="str" cm="1">
        <f t="array" ref="C399">INDEX($P$5:$P$7,B399)</f>
        <v>4:00–5:25 م</v>
      </c>
      <c r="D399" s="31">
        <v>3</v>
      </c>
      <c r="E399" s="31" t="s">
        <v>19</v>
      </c>
      <c r="F399" s="32">
        <v>1</v>
      </c>
      <c r="G399" s="31" t="s">
        <v>48</v>
      </c>
      <c r="H399" s="27"/>
      <c r="I399" s="27"/>
      <c r="J399" s="27"/>
      <c r="K399" s="27"/>
      <c r="L399" s="27"/>
      <c r="M399" s="27"/>
      <c r="N399" s="27"/>
      <c r="O399" s="27"/>
      <c r="P399" s="27"/>
    </row>
    <row r="400" spans="1:16">
      <c r="A400" s="30">
        <v>15</v>
      </c>
      <c r="B400" s="31">
        <v>1</v>
      </c>
      <c r="C400" s="31" t="str" cm="1">
        <f t="array" ref="C400">INDEX($P$5:$P$7,B400)</f>
        <v>4:00–5:25 م</v>
      </c>
      <c r="D400" s="31">
        <v>4</v>
      </c>
      <c r="E400" s="31" t="s">
        <v>19</v>
      </c>
      <c r="F400" s="32">
        <v>1</v>
      </c>
      <c r="G400" s="31" t="s">
        <v>57</v>
      </c>
      <c r="H400" s="27"/>
      <c r="I400" s="27"/>
      <c r="J400" s="27"/>
      <c r="K400" s="27"/>
      <c r="L400" s="27"/>
      <c r="M400" s="27"/>
      <c r="N400" s="27"/>
      <c r="O400" s="27"/>
      <c r="P400" s="27"/>
    </row>
    <row r="401" spans="1:16">
      <c r="A401" s="30">
        <v>15</v>
      </c>
      <c r="B401" s="31">
        <v>1</v>
      </c>
      <c r="C401" s="31" t="str" cm="1">
        <f t="array" ref="C401">INDEX($P$5:$P$7,B401)</f>
        <v>4:00–5:25 م</v>
      </c>
      <c r="D401" s="31">
        <v>5</v>
      </c>
      <c r="E401" s="31" t="s">
        <v>19</v>
      </c>
      <c r="F401" s="32">
        <v>1</v>
      </c>
      <c r="G401" s="31" t="s">
        <v>66</v>
      </c>
      <c r="H401" s="27"/>
      <c r="I401" s="27"/>
      <c r="J401" s="27"/>
      <c r="K401" s="27"/>
      <c r="L401" s="27"/>
      <c r="M401" s="27"/>
      <c r="N401" s="27"/>
      <c r="O401" s="27"/>
      <c r="P401" s="27"/>
    </row>
    <row r="402" spans="1:16">
      <c r="A402" s="30">
        <v>15</v>
      </c>
      <c r="B402" s="31">
        <v>1</v>
      </c>
      <c r="C402" s="31" t="str" cm="1">
        <f t="array" ref="C402">INDEX($P$5:$P$7,B402)</f>
        <v>4:00–5:25 م</v>
      </c>
      <c r="D402" s="31">
        <v>6</v>
      </c>
      <c r="E402" s="31" t="s">
        <v>19</v>
      </c>
      <c r="F402" s="32">
        <v>1</v>
      </c>
      <c r="G402" s="31" t="s">
        <v>231</v>
      </c>
      <c r="H402" s="27"/>
      <c r="I402" s="27"/>
      <c r="J402" s="27"/>
      <c r="K402" s="27"/>
      <c r="L402" s="27"/>
      <c r="M402" s="27"/>
      <c r="N402" s="27"/>
      <c r="O402" s="27"/>
      <c r="P402" s="27"/>
    </row>
    <row r="403" spans="1:16">
      <c r="A403" s="30">
        <v>15</v>
      </c>
      <c r="B403" s="31">
        <v>1</v>
      </c>
      <c r="C403" s="31" t="str" cm="1">
        <f t="array" ref="C403">INDEX($P$5:$P$7,B403)</f>
        <v>4:00–5:25 م</v>
      </c>
      <c r="D403" s="31">
        <v>7</v>
      </c>
      <c r="E403" s="31" t="s">
        <v>19</v>
      </c>
      <c r="F403" s="32">
        <v>1</v>
      </c>
      <c r="G403" s="31" t="s">
        <v>207</v>
      </c>
      <c r="H403" s="27"/>
      <c r="I403" s="27"/>
      <c r="J403" s="27"/>
      <c r="K403" s="27"/>
      <c r="L403" s="27"/>
      <c r="M403" s="27"/>
      <c r="N403" s="27"/>
      <c r="O403" s="27"/>
      <c r="P403" s="27"/>
    </row>
    <row r="404" spans="1:16">
      <c r="A404" s="30">
        <v>15</v>
      </c>
      <c r="B404" s="31">
        <v>1</v>
      </c>
      <c r="C404" s="31" t="str" cm="1">
        <f t="array" ref="C404">INDEX($P$5:$P$7,B404)</f>
        <v>4:00–5:25 م</v>
      </c>
      <c r="D404" s="31">
        <v>8</v>
      </c>
      <c r="E404" s="31" t="s">
        <v>19</v>
      </c>
      <c r="F404" s="32">
        <v>1</v>
      </c>
      <c r="G404" s="31" t="s">
        <v>175</v>
      </c>
      <c r="H404" s="27"/>
      <c r="I404" s="27"/>
      <c r="J404" s="27"/>
      <c r="K404" s="27"/>
      <c r="L404" s="27"/>
      <c r="M404" s="27"/>
      <c r="N404" s="27"/>
      <c r="O404" s="27"/>
      <c r="P404" s="27"/>
    </row>
    <row r="405" spans="1:16">
      <c r="A405" s="30">
        <v>15</v>
      </c>
      <c r="B405" s="31">
        <v>1</v>
      </c>
      <c r="C405" s="31" t="str" cm="1">
        <f t="array" ref="C405">INDEX($P$5:$P$7,B405)</f>
        <v>4:00–5:25 م</v>
      </c>
      <c r="D405" s="31">
        <v>9</v>
      </c>
      <c r="E405" s="31" t="s">
        <v>19</v>
      </c>
      <c r="F405" s="32">
        <v>1</v>
      </c>
      <c r="G405" s="31" t="s">
        <v>162</v>
      </c>
      <c r="H405" s="27"/>
      <c r="I405" s="27"/>
      <c r="J405" s="27"/>
      <c r="K405" s="27"/>
      <c r="L405" s="27"/>
      <c r="M405" s="27"/>
      <c r="N405" s="27"/>
      <c r="O405" s="27"/>
      <c r="P405" s="27"/>
    </row>
    <row r="406" spans="1:16">
      <c r="A406" s="30">
        <v>15</v>
      </c>
      <c r="B406" s="31">
        <v>1</v>
      </c>
      <c r="C406" s="31" t="str" cm="1">
        <f t="array" ref="C406">INDEX($P$5:$P$7,B406)</f>
        <v>4:00–5:25 م</v>
      </c>
      <c r="D406" s="31">
        <v>10</v>
      </c>
      <c r="E406" s="31" t="s">
        <v>19</v>
      </c>
      <c r="F406" s="32">
        <v>1</v>
      </c>
      <c r="G406" s="31" t="s">
        <v>123</v>
      </c>
      <c r="H406" s="27"/>
      <c r="I406" s="27"/>
      <c r="J406" s="27"/>
      <c r="K406" s="27"/>
      <c r="L406" s="27"/>
      <c r="M406" s="27"/>
      <c r="N406" s="27"/>
      <c r="O406" s="27"/>
      <c r="P406" s="27"/>
    </row>
    <row r="407" spans="1:16">
      <c r="A407" s="30">
        <v>15</v>
      </c>
      <c r="B407" s="31">
        <v>2</v>
      </c>
      <c r="C407" s="31" t="str" cm="1">
        <f t="array" ref="C407">INDEX($P$5:$P$7,B407)</f>
        <v>5:35–7:00 م</v>
      </c>
      <c r="D407" s="31">
        <v>1</v>
      </c>
      <c r="E407" s="31" t="s">
        <v>95</v>
      </c>
      <c r="F407" s="32">
        <v>1</v>
      </c>
      <c r="G407" s="31" t="s">
        <v>303</v>
      </c>
      <c r="H407" s="27"/>
      <c r="I407" s="27"/>
      <c r="J407" s="27"/>
      <c r="K407" s="27"/>
      <c r="L407" s="27"/>
      <c r="M407" s="27"/>
      <c r="N407" s="27"/>
      <c r="O407" s="27"/>
      <c r="P407" s="27"/>
    </row>
    <row r="408" spans="1:16">
      <c r="A408" s="30">
        <v>15</v>
      </c>
      <c r="B408" s="31">
        <v>2</v>
      </c>
      <c r="C408" s="31" t="str" cm="1">
        <f t="array" ref="C408">INDEX($P$5:$P$7,B408)</f>
        <v>5:35–7:00 م</v>
      </c>
      <c r="D408" s="31">
        <v>2</v>
      </c>
      <c r="E408" s="31" t="s">
        <v>95</v>
      </c>
      <c r="F408" s="32">
        <v>1</v>
      </c>
      <c r="G408" s="31" t="s">
        <v>312</v>
      </c>
      <c r="H408" s="27"/>
      <c r="I408" s="27"/>
      <c r="J408" s="27"/>
      <c r="K408" s="27"/>
      <c r="L408" s="27"/>
      <c r="M408" s="27"/>
      <c r="N408" s="27"/>
      <c r="O408" s="27"/>
      <c r="P408" s="27"/>
    </row>
    <row r="409" spans="1:16">
      <c r="A409" s="30">
        <v>15</v>
      </c>
      <c r="B409" s="31">
        <v>2</v>
      </c>
      <c r="C409" s="31" t="str" cm="1">
        <f t="array" ref="C409">INDEX($P$5:$P$7,B409)</f>
        <v>5:35–7:00 م</v>
      </c>
      <c r="D409" s="31">
        <v>3</v>
      </c>
      <c r="E409" s="31" t="s">
        <v>95</v>
      </c>
      <c r="F409" s="32">
        <v>1</v>
      </c>
      <c r="G409" s="31" t="s">
        <v>324</v>
      </c>
      <c r="H409" s="27"/>
      <c r="I409" s="27"/>
      <c r="J409" s="27"/>
      <c r="K409" s="27"/>
      <c r="L409" s="27"/>
      <c r="M409" s="27"/>
      <c r="N409" s="27"/>
      <c r="O409" s="27"/>
      <c r="P409" s="27"/>
    </row>
    <row r="410" spans="1:16">
      <c r="A410" s="30">
        <v>15</v>
      </c>
      <c r="B410" s="31">
        <v>2</v>
      </c>
      <c r="C410" s="31" t="str" cm="1">
        <f t="array" ref="C410">INDEX($P$5:$P$7,B410)</f>
        <v>5:35–7:00 م</v>
      </c>
      <c r="D410" s="31">
        <v>4</v>
      </c>
      <c r="E410" s="31" t="s">
        <v>95</v>
      </c>
      <c r="F410" s="32">
        <v>1</v>
      </c>
      <c r="G410" s="31" t="s">
        <v>329</v>
      </c>
      <c r="H410" s="27"/>
      <c r="I410" s="27"/>
      <c r="J410" s="27"/>
      <c r="K410" s="27"/>
      <c r="L410" s="27"/>
      <c r="M410" s="27"/>
      <c r="N410" s="27"/>
      <c r="O410" s="27"/>
      <c r="P410" s="27"/>
    </row>
    <row r="411" spans="1:16">
      <c r="A411" s="30">
        <v>15</v>
      </c>
      <c r="B411" s="31">
        <v>2</v>
      </c>
      <c r="C411" s="31" t="str" cm="1">
        <f t="array" ref="C411">INDEX($P$5:$P$7,B411)</f>
        <v>5:35–7:00 م</v>
      </c>
      <c r="D411" s="31">
        <v>5</v>
      </c>
      <c r="E411" s="31" t="s">
        <v>95</v>
      </c>
      <c r="F411" s="32">
        <v>1</v>
      </c>
      <c r="G411" s="31" t="s">
        <v>410</v>
      </c>
      <c r="H411" s="27"/>
      <c r="I411" s="27"/>
      <c r="J411" s="27"/>
      <c r="K411" s="27"/>
      <c r="L411" s="27"/>
      <c r="M411" s="27"/>
      <c r="N411" s="27"/>
      <c r="O411" s="27"/>
      <c r="P411" s="27"/>
    </row>
    <row r="412" spans="1:16">
      <c r="A412" s="30">
        <v>15</v>
      </c>
      <c r="B412" s="31">
        <v>2</v>
      </c>
      <c r="C412" s="31" t="str" cm="1">
        <f t="array" ref="C412">INDEX($P$5:$P$7,B412)</f>
        <v>5:35–7:00 م</v>
      </c>
      <c r="D412" s="31">
        <v>6</v>
      </c>
      <c r="E412" s="31" t="s">
        <v>95</v>
      </c>
      <c r="F412" s="32">
        <v>1</v>
      </c>
      <c r="G412" s="31" t="s">
        <v>516</v>
      </c>
      <c r="H412" s="27"/>
      <c r="I412" s="27"/>
      <c r="J412" s="27"/>
      <c r="K412" s="27"/>
      <c r="L412" s="27"/>
      <c r="M412" s="27"/>
      <c r="N412" s="27"/>
      <c r="O412" s="27"/>
      <c r="P412" s="27"/>
    </row>
    <row r="413" spans="1:16">
      <c r="A413" s="30">
        <v>15</v>
      </c>
      <c r="B413" s="31">
        <v>2</v>
      </c>
      <c r="C413" s="31" t="str" cm="1">
        <f t="array" ref="C413">INDEX($P$5:$P$7,B413)</f>
        <v>5:35–7:00 م</v>
      </c>
      <c r="D413" s="31">
        <v>7</v>
      </c>
      <c r="E413" s="31" t="s">
        <v>95</v>
      </c>
      <c r="F413" s="32">
        <v>1</v>
      </c>
      <c r="G413" s="31" t="s">
        <v>496</v>
      </c>
      <c r="H413" s="27"/>
      <c r="I413" s="27"/>
      <c r="J413" s="27"/>
      <c r="K413" s="27"/>
      <c r="L413" s="27"/>
      <c r="M413" s="27"/>
      <c r="N413" s="27"/>
      <c r="O413" s="27"/>
      <c r="P413" s="27"/>
    </row>
    <row r="414" spans="1:16">
      <c r="A414" s="30">
        <v>15</v>
      </c>
      <c r="B414" s="31">
        <v>2</v>
      </c>
      <c r="C414" s="31" t="str" cm="1">
        <f t="array" ref="C414">INDEX($P$5:$P$7,B414)</f>
        <v>5:35–7:00 م</v>
      </c>
      <c r="D414" s="31">
        <v>8</v>
      </c>
      <c r="E414" s="31" t="s">
        <v>95</v>
      </c>
      <c r="F414" s="32">
        <v>1</v>
      </c>
      <c r="G414" s="31" t="s">
        <v>472</v>
      </c>
      <c r="H414" s="27"/>
      <c r="I414" s="27"/>
      <c r="J414" s="27"/>
      <c r="K414" s="27"/>
      <c r="L414" s="27"/>
      <c r="M414" s="27"/>
      <c r="N414" s="27"/>
      <c r="O414" s="27"/>
      <c r="P414" s="27"/>
    </row>
    <row r="415" spans="1:16">
      <c r="A415" s="30">
        <v>15</v>
      </c>
      <c r="B415" s="31">
        <v>2</v>
      </c>
      <c r="C415" s="31" t="str" cm="1">
        <f t="array" ref="C415">INDEX($P$5:$P$7,B415)</f>
        <v>5:35–7:00 م</v>
      </c>
      <c r="D415" s="31">
        <v>9</v>
      </c>
      <c r="E415" s="31" t="s">
        <v>95</v>
      </c>
      <c r="F415" s="32">
        <v>1</v>
      </c>
      <c r="G415" s="31" t="s">
        <v>452</v>
      </c>
      <c r="H415" s="27"/>
      <c r="I415" s="27"/>
      <c r="J415" s="27"/>
      <c r="K415" s="27"/>
      <c r="L415" s="27"/>
      <c r="M415" s="27"/>
      <c r="N415" s="27"/>
      <c r="O415" s="27"/>
      <c r="P415" s="27"/>
    </row>
    <row r="416" spans="1:16">
      <c r="A416" s="30">
        <v>15</v>
      </c>
      <c r="B416" s="31">
        <v>2</v>
      </c>
      <c r="C416" s="31" t="str" cm="1">
        <f t="array" ref="C416">INDEX($P$5:$P$7,B416)</f>
        <v>5:35–7:00 م</v>
      </c>
      <c r="D416" s="31">
        <v>10</v>
      </c>
      <c r="E416" s="31" t="s">
        <v>174</v>
      </c>
      <c r="F416" s="32">
        <v>1</v>
      </c>
      <c r="G416" s="31" t="s">
        <v>633</v>
      </c>
      <c r="H416" s="27"/>
      <c r="I416" s="27"/>
      <c r="J416" s="27"/>
      <c r="K416" s="27"/>
      <c r="L416" s="27"/>
      <c r="M416" s="27"/>
      <c r="N416" s="27"/>
      <c r="O416" s="27"/>
      <c r="P416" s="27"/>
    </row>
    <row r="417" spans="1:16">
      <c r="A417" s="30">
        <v>15</v>
      </c>
      <c r="B417" s="31">
        <v>3</v>
      </c>
      <c r="C417" s="31" t="str" cm="1">
        <f t="array" ref="C417">INDEX($P$5:$P$7,B417)</f>
        <v>7:10–8:35 م</v>
      </c>
      <c r="D417" s="31">
        <v>1</v>
      </c>
      <c r="E417" s="31" t="s">
        <v>174</v>
      </c>
      <c r="F417" s="32">
        <v>1</v>
      </c>
      <c r="G417" s="31" t="s">
        <v>637</v>
      </c>
      <c r="H417" s="27"/>
      <c r="I417" s="27"/>
      <c r="J417" s="27"/>
      <c r="K417" s="27"/>
      <c r="L417" s="27"/>
      <c r="M417" s="27"/>
      <c r="N417" s="27"/>
      <c r="O417" s="27"/>
      <c r="P417" s="27"/>
    </row>
    <row r="418" spans="1:16">
      <c r="A418" s="30">
        <v>15</v>
      </c>
      <c r="B418" s="31">
        <v>3</v>
      </c>
      <c r="C418" s="31" t="str" cm="1">
        <f t="array" ref="C418">INDEX($P$5:$P$7,B418)</f>
        <v>7:10–8:35 م</v>
      </c>
      <c r="D418" s="31">
        <v>2</v>
      </c>
      <c r="E418" s="31" t="s">
        <v>174</v>
      </c>
      <c r="F418" s="32">
        <v>1</v>
      </c>
      <c r="G418" s="31" t="s">
        <v>647</v>
      </c>
      <c r="H418" s="27"/>
      <c r="I418" s="27"/>
      <c r="J418" s="27"/>
      <c r="K418" s="27"/>
      <c r="L418" s="27"/>
      <c r="M418" s="27"/>
      <c r="N418" s="27"/>
      <c r="O418" s="27"/>
      <c r="P418" s="27"/>
    </row>
    <row r="419" spans="1:16">
      <c r="A419" s="30">
        <v>15</v>
      </c>
      <c r="B419" s="31">
        <v>3</v>
      </c>
      <c r="C419" s="31" t="str" cm="1">
        <f t="array" ref="C419">INDEX($P$5:$P$7,B419)</f>
        <v>7:10–8:35 م</v>
      </c>
      <c r="D419" s="31">
        <v>3</v>
      </c>
      <c r="E419" s="31" t="s">
        <v>174</v>
      </c>
      <c r="F419" s="32">
        <v>1</v>
      </c>
      <c r="G419" s="31" t="s">
        <v>668</v>
      </c>
      <c r="H419" s="27"/>
      <c r="I419" s="27"/>
      <c r="J419" s="27"/>
      <c r="K419" s="27"/>
      <c r="L419" s="27"/>
      <c r="M419" s="27"/>
      <c r="N419" s="27"/>
      <c r="O419" s="27"/>
      <c r="P419" s="27"/>
    </row>
    <row r="420" spans="1:16">
      <c r="A420" s="30">
        <v>15</v>
      </c>
      <c r="B420" s="31">
        <v>3</v>
      </c>
      <c r="C420" s="31" t="str" cm="1">
        <f t="array" ref="C420">INDEX($P$5:$P$7,B420)</f>
        <v>7:10–8:35 م</v>
      </c>
      <c r="D420" s="31">
        <v>4</v>
      </c>
      <c r="E420" s="31" t="s">
        <v>174</v>
      </c>
      <c r="F420" s="32">
        <v>1</v>
      </c>
      <c r="G420" s="31" t="s">
        <v>663</v>
      </c>
      <c r="H420" s="27"/>
      <c r="I420" s="27"/>
      <c r="J420" s="27"/>
      <c r="K420" s="27"/>
      <c r="L420" s="27"/>
      <c r="M420" s="27"/>
      <c r="N420" s="27"/>
      <c r="O420" s="27"/>
      <c r="P420" s="27"/>
    </row>
    <row r="421" spans="1:16">
      <c r="A421" s="30">
        <v>15</v>
      </c>
      <c r="B421" s="31">
        <v>3</v>
      </c>
      <c r="C421" s="31" t="str" cm="1">
        <f t="array" ref="C421">INDEX($P$5:$P$7,B421)</f>
        <v>7:10–8:35 م</v>
      </c>
      <c r="D421" s="31">
        <v>5</v>
      </c>
      <c r="E421" s="31" t="s">
        <v>174</v>
      </c>
      <c r="F421" s="32">
        <v>1</v>
      </c>
      <c r="G421" s="31" t="s">
        <v>849</v>
      </c>
      <c r="H421" s="27"/>
      <c r="I421" s="27"/>
      <c r="J421" s="27"/>
      <c r="K421" s="27"/>
      <c r="L421" s="27"/>
      <c r="M421" s="27"/>
      <c r="N421" s="27"/>
      <c r="O421" s="27"/>
      <c r="P421" s="27"/>
    </row>
    <row r="422" spans="1:16">
      <c r="A422" s="30">
        <v>15</v>
      </c>
      <c r="B422" s="31">
        <v>3</v>
      </c>
      <c r="C422" s="31" t="str" cm="1">
        <f t="array" ref="C422">INDEX($P$5:$P$7,B422)</f>
        <v>7:10–8:35 م</v>
      </c>
      <c r="D422" s="31">
        <v>6</v>
      </c>
      <c r="E422" s="31" t="s">
        <v>174</v>
      </c>
      <c r="F422" s="32">
        <v>1</v>
      </c>
      <c r="G422" s="31" t="s">
        <v>829</v>
      </c>
      <c r="H422" s="27"/>
      <c r="I422" s="27"/>
      <c r="J422" s="27"/>
      <c r="K422" s="27"/>
      <c r="L422" s="27"/>
      <c r="M422" s="27"/>
      <c r="N422" s="27"/>
      <c r="O422" s="27"/>
      <c r="P422" s="27"/>
    </row>
    <row r="423" spans="1:16">
      <c r="A423" s="30">
        <v>15</v>
      </c>
      <c r="B423" s="31">
        <v>3</v>
      </c>
      <c r="C423" s="31" t="str" cm="1">
        <f t="array" ref="C423">INDEX($P$5:$P$7,B423)</f>
        <v>7:10–8:35 م</v>
      </c>
      <c r="D423" s="31">
        <v>7</v>
      </c>
      <c r="E423" s="31" t="s">
        <v>174</v>
      </c>
      <c r="F423" s="32">
        <v>1</v>
      </c>
      <c r="G423" s="31" t="s">
        <v>809</v>
      </c>
      <c r="H423" s="27"/>
      <c r="I423" s="27"/>
      <c r="J423" s="27"/>
      <c r="K423" s="27"/>
      <c r="L423" s="27"/>
      <c r="M423" s="27"/>
      <c r="N423" s="27"/>
      <c r="O423" s="27"/>
      <c r="P423" s="27"/>
    </row>
    <row r="424" spans="1:16">
      <c r="A424" s="30">
        <v>15</v>
      </c>
      <c r="B424" s="31">
        <v>3</v>
      </c>
      <c r="C424" s="31" t="str" cm="1">
        <f t="array" ref="C424">INDEX($P$5:$P$7,B424)</f>
        <v>7:10–8:35 م</v>
      </c>
      <c r="D424" s="31">
        <v>8</v>
      </c>
      <c r="E424" s="31" t="s">
        <v>174</v>
      </c>
      <c r="F424" s="32">
        <v>1</v>
      </c>
      <c r="G424" s="31" t="s">
        <v>786</v>
      </c>
      <c r="H424" s="27"/>
      <c r="I424" s="27"/>
      <c r="J424" s="27"/>
      <c r="K424" s="27"/>
      <c r="L424" s="27"/>
      <c r="M424" s="27"/>
      <c r="N424" s="27"/>
      <c r="O424" s="27"/>
      <c r="P424" s="27"/>
    </row>
    <row r="425" spans="1:16">
      <c r="A425" s="30">
        <v>16</v>
      </c>
      <c r="B425" s="31">
        <v>1</v>
      </c>
      <c r="C425" s="31" t="str" cm="1">
        <f t="array" ref="C425">INDEX($P$5:$P$7,B425)</f>
        <v>4:00–5:25 م</v>
      </c>
      <c r="D425" s="31">
        <v>1</v>
      </c>
      <c r="E425" s="31" t="s">
        <v>19</v>
      </c>
      <c r="F425" s="32">
        <v>1</v>
      </c>
      <c r="G425" s="31" t="s">
        <v>23</v>
      </c>
      <c r="H425" s="27"/>
      <c r="I425" s="27"/>
      <c r="J425" s="27"/>
      <c r="K425" s="27"/>
      <c r="L425" s="27"/>
      <c r="M425" s="27"/>
      <c r="N425" s="27"/>
      <c r="O425" s="27"/>
      <c r="P425" s="27"/>
    </row>
    <row r="426" spans="1:16">
      <c r="A426" s="30">
        <v>16</v>
      </c>
      <c r="B426" s="31">
        <v>1</v>
      </c>
      <c r="C426" s="31" t="str" cm="1">
        <f t="array" ref="C426">INDEX($P$5:$P$7,B426)</f>
        <v>4:00–5:25 م</v>
      </c>
      <c r="D426" s="31">
        <v>2</v>
      </c>
      <c r="E426" s="31" t="s">
        <v>19</v>
      </c>
      <c r="F426" s="32">
        <v>1</v>
      </c>
      <c r="G426" s="31" t="s">
        <v>24</v>
      </c>
      <c r="H426" s="27"/>
      <c r="I426" s="27"/>
      <c r="J426" s="27"/>
      <c r="K426" s="27"/>
      <c r="L426" s="27"/>
      <c r="M426" s="27"/>
      <c r="N426" s="27"/>
      <c r="O426" s="27"/>
      <c r="P426" s="27"/>
    </row>
    <row r="427" spans="1:16">
      <c r="A427" s="30">
        <v>16</v>
      </c>
      <c r="B427" s="31">
        <v>1</v>
      </c>
      <c r="C427" s="31" t="str" cm="1">
        <f t="array" ref="C427">INDEX($P$5:$P$7,B427)</f>
        <v>4:00–5:25 م</v>
      </c>
      <c r="D427" s="31">
        <v>3</v>
      </c>
      <c r="E427" s="31" t="s">
        <v>19</v>
      </c>
      <c r="F427" s="32">
        <v>1</v>
      </c>
      <c r="G427" s="31" t="s">
        <v>43</v>
      </c>
      <c r="H427" s="27"/>
      <c r="I427" s="27"/>
      <c r="J427" s="27"/>
      <c r="K427" s="27"/>
      <c r="L427" s="27"/>
      <c r="M427" s="27"/>
      <c r="N427" s="27"/>
      <c r="O427" s="27"/>
      <c r="P427" s="27"/>
    </row>
    <row r="428" spans="1:16">
      <c r="A428" s="30">
        <v>16</v>
      </c>
      <c r="B428" s="31">
        <v>1</v>
      </c>
      <c r="C428" s="31" t="str" cm="1">
        <f t="array" ref="C428">INDEX($P$5:$P$7,B428)</f>
        <v>4:00–5:25 م</v>
      </c>
      <c r="D428" s="31">
        <v>4</v>
      </c>
      <c r="E428" s="31" t="s">
        <v>19</v>
      </c>
      <c r="F428" s="32">
        <v>1</v>
      </c>
      <c r="G428" s="31" t="s">
        <v>49</v>
      </c>
      <c r="H428" s="27"/>
      <c r="I428" s="27"/>
      <c r="J428" s="27"/>
      <c r="K428" s="27"/>
      <c r="L428" s="27"/>
      <c r="M428" s="27"/>
      <c r="N428" s="27"/>
      <c r="O428" s="27"/>
      <c r="P428" s="27"/>
    </row>
    <row r="429" spans="1:16">
      <c r="A429" s="30">
        <v>16</v>
      </c>
      <c r="B429" s="31">
        <v>1</v>
      </c>
      <c r="C429" s="31" t="str" cm="1">
        <f t="array" ref="C429">INDEX($P$5:$P$7,B429)</f>
        <v>4:00–5:25 م</v>
      </c>
      <c r="D429" s="31">
        <v>5</v>
      </c>
      <c r="E429" s="31" t="s">
        <v>19</v>
      </c>
      <c r="F429" s="32">
        <v>1</v>
      </c>
      <c r="G429" s="31" t="s">
        <v>232</v>
      </c>
      <c r="H429" s="27"/>
      <c r="I429" s="27"/>
      <c r="J429" s="27"/>
      <c r="K429" s="27"/>
      <c r="L429" s="27"/>
      <c r="M429" s="27"/>
      <c r="N429" s="27"/>
      <c r="O429" s="27"/>
      <c r="P429" s="27"/>
    </row>
    <row r="430" spans="1:16">
      <c r="A430" s="30">
        <v>16</v>
      </c>
      <c r="B430" s="31">
        <v>1</v>
      </c>
      <c r="C430" s="31" t="str" cm="1">
        <f t="array" ref="C430">INDEX($P$5:$P$7,B430)</f>
        <v>4:00–5:25 م</v>
      </c>
      <c r="D430" s="31">
        <v>6</v>
      </c>
      <c r="E430" s="31" t="s">
        <v>19</v>
      </c>
      <c r="F430" s="32">
        <v>1</v>
      </c>
      <c r="G430" s="31" t="s">
        <v>208</v>
      </c>
      <c r="H430" s="27"/>
      <c r="I430" s="27"/>
      <c r="J430" s="27"/>
      <c r="K430" s="27"/>
      <c r="L430" s="27"/>
      <c r="M430" s="27"/>
      <c r="N430" s="27"/>
      <c r="O430" s="27"/>
      <c r="P430" s="27"/>
    </row>
    <row r="431" spans="1:16">
      <c r="A431" s="30">
        <v>16</v>
      </c>
      <c r="B431" s="31">
        <v>1</v>
      </c>
      <c r="C431" s="31" t="str" cm="1">
        <f t="array" ref="C431">INDEX($P$5:$P$7,B431)</f>
        <v>4:00–5:25 م</v>
      </c>
      <c r="D431" s="31">
        <v>7</v>
      </c>
      <c r="E431" s="31" t="s">
        <v>19</v>
      </c>
      <c r="F431" s="32">
        <v>1</v>
      </c>
      <c r="G431" s="31" t="s">
        <v>209</v>
      </c>
      <c r="H431" s="27"/>
      <c r="I431" s="27"/>
      <c r="J431" s="27"/>
      <c r="K431" s="27"/>
      <c r="L431" s="27"/>
      <c r="M431" s="27"/>
      <c r="N431" s="27"/>
      <c r="O431" s="27"/>
      <c r="P431" s="27"/>
    </row>
    <row r="432" spans="1:16">
      <c r="A432" s="30">
        <v>16</v>
      </c>
      <c r="B432" s="31">
        <v>1</v>
      </c>
      <c r="C432" s="31" t="str" cm="1">
        <f t="array" ref="C432">INDEX($P$5:$P$7,B432)</f>
        <v>4:00–5:25 م</v>
      </c>
      <c r="D432" s="31">
        <v>8</v>
      </c>
      <c r="E432" s="31" t="s">
        <v>19</v>
      </c>
      <c r="F432" s="32">
        <v>1</v>
      </c>
      <c r="G432" s="31" t="s">
        <v>163</v>
      </c>
      <c r="H432" s="27"/>
      <c r="I432" s="27"/>
      <c r="J432" s="27"/>
      <c r="K432" s="27"/>
      <c r="L432" s="27"/>
      <c r="M432" s="27"/>
      <c r="N432" s="27"/>
      <c r="O432" s="27"/>
      <c r="P432" s="27"/>
    </row>
    <row r="433" spans="1:16">
      <c r="A433" s="30">
        <v>16</v>
      </c>
      <c r="B433" s="31">
        <v>1</v>
      </c>
      <c r="C433" s="31" t="str" cm="1">
        <f t="array" ref="C433">INDEX($P$5:$P$7,B433)</f>
        <v>4:00–5:25 م</v>
      </c>
      <c r="D433" s="31">
        <v>9</v>
      </c>
      <c r="E433" s="31" t="s">
        <v>19</v>
      </c>
      <c r="F433" s="32">
        <v>1</v>
      </c>
      <c r="G433" s="31" t="s">
        <v>124</v>
      </c>
      <c r="H433" s="27"/>
      <c r="I433" s="27"/>
      <c r="J433" s="27"/>
      <c r="K433" s="27"/>
      <c r="L433" s="27"/>
      <c r="M433" s="27"/>
      <c r="N433" s="27"/>
      <c r="O433" s="27"/>
      <c r="P433" s="27"/>
    </row>
    <row r="434" spans="1:16">
      <c r="A434" s="30">
        <v>16</v>
      </c>
      <c r="B434" s="31">
        <v>1</v>
      </c>
      <c r="C434" s="31" t="str" cm="1">
        <f t="array" ref="C434">INDEX($P$5:$P$7,B434)</f>
        <v>4:00–5:25 م</v>
      </c>
      <c r="D434" s="31">
        <v>10</v>
      </c>
      <c r="E434" s="31" t="s">
        <v>19</v>
      </c>
      <c r="F434" s="32">
        <v>1</v>
      </c>
      <c r="G434" s="31" t="s">
        <v>116</v>
      </c>
      <c r="H434" s="27"/>
      <c r="I434" s="27"/>
      <c r="J434" s="27"/>
      <c r="K434" s="27"/>
      <c r="L434" s="27"/>
      <c r="M434" s="27"/>
      <c r="N434" s="27"/>
      <c r="O434" s="27"/>
      <c r="P434" s="27"/>
    </row>
    <row r="435" spans="1:16">
      <c r="A435" s="30">
        <v>16</v>
      </c>
      <c r="B435" s="31">
        <v>2</v>
      </c>
      <c r="C435" s="31" t="str" cm="1">
        <f t="array" ref="C435">INDEX($P$5:$P$7,B435)</f>
        <v>5:35–7:00 م</v>
      </c>
      <c r="D435" s="31">
        <v>1</v>
      </c>
      <c r="E435" s="31" t="s">
        <v>95</v>
      </c>
      <c r="F435" s="32">
        <v>1</v>
      </c>
      <c r="G435" s="31" t="s">
        <v>298</v>
      </c>
      <c r="H435" s="27"/>
      <c r="I435" s="27"/>
      <c r="J435" s="27"/>
      <c r="K435" s="27"/>
      <c r="L435" s="27"/>
      <c r="M435" s="27"/>
      <c r="N435" s="27"/>
      <c r="O435" s="27"/>
      <c r="P435" s="27"/>
    </row>
    <row r="436" spans="1:16">
      <c r="A436" s="30">
        <v>16</v>
      </c>
      <c r="B436" s="31">
        <v>2</v>
      </c>
      <c r="C436" s="31" t="str" cm="1">
        <f t="array" ref="C436">INDEX($P$5:$P$7,B436)</f>
        <v>5:35–7:00 م</v>
      </c>
      <c r="D436" s="31">
        <v>2</v>
      </c>
      <c r="E436" s="31" t="s">
        <v>95</v>
      </c>
      <c r="F436" s="32">
        <v>1</v>
      </c>
      <c r="G436" s="31" t="s">
        <v>304</v>
      </c>
      <c r="H436" s="27"/>
      <c r="I436" s="27"/>
      <c r="J436" s="27"/>
      <c r="K436" s="27"/>
      <c r="L436" s="27"/>
      <c r="M436" s="27"/>
      <c r="N436" s="27"/>
      <c r="O436" s="27"/>
      <c r="P436" s="27"/>
    </row>
    <row r="437" spans="1:16">
      <c r="A437" s="30">
        <v>16</v>
      </c>
      <c r="B437" s="31">
        <v>2</v>
      </c>
      <c r="C437" s="31" t="str" cm="1">
        <f t="array" ref="C437">INDEX($P$5:$P$7,B437)</f>
        <v>5:35–7:00 م</v>
      </c>
      <c r="D437" s="31">
        <v>3</v>
      </c>
      <c r="E437" s="31" t="s">
        <v>95</v>
      </c>
      <c r="F437" s="32">
        <v>1</v>
      </c>
      <c r="G437" s="31" t="s">
        <v>314</v>
      </c>
      <c r="H437" s="27"/>
      <c r="I437" s="27"/>
      <c r="J437" s="27"/>
      <c r="K437" s="27"/>
      <c r="L437" s="27"/>
      <c r="M437" s="27"/>
      <c r="N437" s="27"/>
      <c r="O437" s="27"/>
      <c r="P437" s="27"/>
    </row>
    <row r="438" spans="1:16">
      <c r="A438" s="30">
        <v>16</v>
      </c>
      <c r="B438" s="31">
        <v>2</v>
      </c>
      <c r="C438" s="31" t="str" cm="1">
        <f t="array" ref="C438">INDEX($P$5:$P$7,B438)</f>
        <v>5:35–7:00 م</v>
      </c>
      <c r="D438" s="31">
        <v>4</v>
      </c>
      <c r="E438" s="31" t="s">
        <v>95</v>
      </c>
      <c r="F438" s="32">
        <v>1</v>
      </c>
      <c r="G438" s="31" t="s">
        <v>322</v>
      </c>
      <c r="H438" s="27"/>
      <c r="I438" s="27"/>
      <c r="J438" s="27"/>
      <c r="K438" s="27"/>
      <c r="L438" s="27"/>
      <c r="M438" s="27"/>
      <c r="N438" s="27"/>
      <c r="O438" s="27"/>
      <c r="P438" s="27"/>
    </row>
    <row r="439" spans="1:16">
      <c r="A439" s="30">
        <v>16</v>
      </c>
      <c r="B439" s="31">
        <v>2</v>
      </c>
      <c r="C439" s="31" t="str" cm="1">
        <f t="array" ref="C439">INDEX($P$5:$P$7,B439)</f>
        <v>5:35–7:00 م</v>
      </c>
      <c r="D439" s="31">
        <v>5</v>
      </c>
      <c r="E439" s="31" t="s">
        <v>95</v>
      </c>
      <c r="F439" s="32">
        <v>1</v>
      </c>
      <c r="G439" s="31" t="s">
        <v>517</v>
      </c>
      <c r="H439" s="27"/>
      <c r="I439" s="27"/>
      <c r="J439" s="27"/>
      <c r="K439" s="27"/>
      <c r="L439" s="27"/>
      <c r="M439" s="27"/>
      <c r="N439" s="27"/>
      <c r="O439" s="27"/>
      <c r="P439" s="27"/>
    </row>
    <row r="440" spans="1:16">
      <c r="A440" s="30">
        <v>16</v>
      </c>
      <c r="B440" s="31">
        <v>2</v>
      </c>
      <c r="C440" s="31" t="str" cm="1">
        <f t="array" ref="C440">INDEX($P$5:$P$7,B440)</f>
        <v>5:35–7:00 م</v>
      </c>
      <c r="D440" s="31">
        <v>6</v>
      </c>
      <c r="E440" s="31" t="s">
        <v>95</v>
      </c>
      <c r="F440" s="32">
        <v>1</v>
      </c>
      <c r="G440" s="31" t="s">
        <v>497</v>
      </c>
      <c r="H440" s="27"/>
      <c r="I440" s="27"/>
      <c r="J440" s="27"/>
      <c r="K440" s="27"/>
      <c r="L440" s="27"/>
      <c r="M440" s="27"/>
      <c r="N440" s="27"/>
      <c r="O440" s="27"/>
      <c r="P440" s="27"/>
    </row>
    <row r="441" spans="1:16">
      <c r="A441" s="30">
        <v>16</v>
      </c>
      <c r="B441" s="31">
        <v>2</v>
      </c>
      <c r="C441" s="31" t="str" cm="1">
        <f t="array" ref="C441">INDEX($P$5:$P$7,B441)</f>
        <v>5:35–7:00 م</v>
      </c>
      <c r="D441" s="31">
        <v>7</v>
      </c>
      <c r="E441" s="31" t="s">
        <v>95</v>
      </c>
      <c r="F441" s="32">
        <v>1</v>
      </c>
      <c r="G441" s="31" t="s">
        <v>473</v>
      </c>
      <c r="H441" s="27"/>
      <c r="I441" s="27"/>
      <c r="J441" s="27"/>
      <c r="K441" s="27"/>
      <c r="L441" s="27"/>
      <c r="M441" s="27"/>
      <c r="N441" s="27"/>
      <c r="O441" s="27"/>
      <c r="P441" s="27"/>
    </row>
    <row r="442" spans="1:16">
      <c r="A442" s="30">
        <v>16</v>
      </c>
      <c r="B442" s="31">
        <v>2</v>
      </c>
      <c r="C442" s="31" t="str" cm="1">
        <f t="array" ref="C442">INDEX($P$5:$P$7,B442)</f>
        <v>5:35–7:00 م</v>
      </c>
      <c r="D442" s="31">
        <v>8</v>
      </c>
      <c r="E442" s="31" t="s">
        <v>95</v>
      </c>
      <c r="F442" s="32">
        <v>1</v>
      </c>
      <c r="G442" s="31" t="s">
        <v>453</v>
      </c>
      <c r="H442" s="27"/>
      <c r="I442" s="27"/>
      <c r="J442" s="27"/>
      <c r="K442" s="27"/>
      <c r="L442" s="27"/>
      <c r="M442" s="27"/>
      <c r="N442" s="27"/>
      <c r="O442" s="27"/>
      <c r="P442" s="27"/>
    </row>
    <row r="443" spans="1:16">
      <c r="A443" s="30">
        <v>16</v>
      </c>
      <c r="B443" s="31">
        <v>2</v>
      </c>
      <c r="C443" s="31" t="str" cm="1">
        <f t="array" ref="C443">INDEX($P$5:$P$7,B443)</f>
        <v>5:35–7:00 م</v>
      </c>
      <c r="D443" s="31">
        <v>9</v>
      </c>
      <c r="E443" s="31" t="s">
        <v>95</v>
      </c>
      <c r="F443" s="32">
        <v>1</v>
      </c>
      <c r="G443" s="31" t="s">
        <v>440</v>
      </c>
      <c r="H443" s="27"/>
      <c r="I443" s="27"/>
      <c r="J443" s="27"/>
      <c r="K443" s="27"/>
      <c r="L443" s="27"/>
      <c r="M443" s="27"/>
      <c r="N443" s="27"/>
      <c r="O443" s="27"/>
      <c r="P443" s="27"/>
    </row>
    <row r="444" spans="1:16">
      <c r="A444" s="30">
        <v>16</v>
      </c>
      <c r="B444" s="31">
        <v>2</v>
      </c>
      <c r="C444" s="31" t="str" cm="1">
        <f t="array" ref="C444">INDEX($P$5:$P$7,B444)</f>
        <v>5:35–7:00 م</v>
      </c>
      <c r="D444" s="31">
        <v>10</v>
      </c>
      <c r="E444" s="31" t="s">
        <v>174</v>
      </c>
      <c r="F444" s="32">
        <v>1</v>
      </c>
      <c r="G444" s="31" t="s">
        <v>606</v>
      </c>
      <c r="H444" s="27"/>
      <c r="I444" s="27"/>
      <c r="J444" s="27"/>
      <c r="K444" s="27"/>
      <c r="L444" s="27"/>
      <c r="M444" s="27"/>
      <c r="N444" s="27"/>
      <c r="O444" s="27"/>
      <c r="P444" s="27"/>
    </row>
    <row r="445" spans="1:16">
      <c r="A445" s="30">
        <v>16</v>
      </c>
      <c r="B445" s="31">
        <v>3</v>
      </c>
      <c r="C445" s="31" t="str" cm="1">
        <f t="array" ref="C445">INDEX($P$5:$P$7,B445)</f>
        <v>7:10–8:35 م</v>
      </c>
      <c r="D445" s="31">
        <v>1</v>
      </c>
      <c r="E445" s="31" t="s">
        <v>174</v>
      </c>
      <c r="F445" s="32">
        <v>1</v>
      </c>
      <c r="G445" s="31" t="s">
        <v>628</v>
      </c>
      <c r="H445" s="27"/>
      <c r="I445" s="27"/>
      <c r="J445" s="27"/>
      <c r="K445" s="27"/>
      <c r="L445" s="27"/>
      <c r="M445" s="27"/>
      <c r="N445" s="27"/>
      <c r="O445" s="27"/>
      <c r="P445" s="27"/>
    </row>
    <row r="446" spans="1:16">
      <c r="A446" s="30">
        <v>16</v>
      </c>
      <c r="B446" s="31">
        <v>3</v>
      </c>
      <c r="C446" s="31" t="str" cm="1">
        <f t="array" ref="C446">INDEX($P$5:$P$7,B446)</f>
        <v>7:10–8:35 م</v>
      </c>
      <c r="D446" s="31">
        <v>2</v>
      </c>
      <c r="E446" s="31" t="s">
        <v>174</v>
      </c>
      <c r="F446" s="32">
        <v>1</v>
      </c>
      <c r="G446" s="31" t="s">
        <v>638</v>
      </c>
      <c r="H446" s="27"/>
      <c r="I446" s="27"/>
      <c r="J446" s="27"/>
      <c r="K446" s="27"/>
      <c r="L446" s="27"/>
      <c r="M446" s="27"/>
      <c r="N446" s="27"/>
      <c r="O446" s="27"/>
      <c r="P446" s="27"/>
    </row>
    <row r="447" spans="1:16">
      <c r="A447" s="30">
        <v>16</v>
      </c>
      <c r="B447" s="31">
        <v>3</v>
      </c>
      <c r="C447" s="31" t="str" cm="1">
        <f t="array" ref="C447">INDEX($P$5:$P$7,B447)</f>
        <v>7:10–8:35 م</v>
      </c>
      <c r="D447" s="31">
        <v>3</v>
      </c>
      <c r="E447" s="31" t="s">
        <v>174</v>
      </c>
      <c r="F447" s="32">
        <v>1</v>
      </c>
      <c r="G447" s="31" t="s">
        <v>648</v>
      </c>
      <c r="H447" s="27"/>
      <c r="I447" s="27"/>
      <c r="J447" s="27"/>
      <c r="K447" s="27"/>
      <c r="L447" s="27"/>
      <c r="M447" s="27"/>
      <c r="N447" s="27"/>
      <c r="O447" s="27"/>
      <c r="P447" s="27"/>
    </row>
    <row r="448" spans="1:16">
      <c r="A448" s="30">
        <v>16</v>
      </c>
      <c r="B448" s="31">
        <v>3</v>
      </c>
      <c r="C448" s="31" t="str" cm="1">
        <f t="array" ref="C448">INDEX($P$5:$P$7,B448)</f>
        <v>7:10–8:35 م</v>
      </c>
      <c r="D448" s="31">
        <v>4</v>
      </c>
      <c r="E448" s="31" t="s">
        <v>174</v>
      </c>
      <c r="F448" s="32">
        <v>1</v>
      </c>
      <c r="G448" s="31" t="s">
        <v>850</v>
      </c>
      <c r="H448" s="27"/>
      <c r="I448" s="27"/>
      <c r="J448" s="27"/>
      <c r="K448" s="27"/>
      <c r="L448" s="27"/>
      <c r="M448" s="27"/>
      <c r="N448" s="27"/>
      <c r="O448" s="27"/>
      <c r="P448" s="27"/>
    </row>
    <row r="449" spans="1:16">
      <c r="A449" s="30">
        <v>16</v>
      </c>
      <c r="B449" s="31">
        <v>3</v>
      </c>
      <c r="C449" s="31" t="str" cm="1">
        <f t="array" ref="C449">INDEX($P$5:$P$7,B449)</f>
        <v>7:10–8:35 م</v>
      </c>
      <c r="D449" s="31">
        <v>5</v>
      </c>
      <c r="E449" s="31" t="s">
        <v>174</v>
      </c>
      <c r="F449" s="32">
        <v>1</v>
      </c>
      <c r="G449" s="31" t="s">
        <v>830</v>
      </c>
      <c r="H449" s="27"/>
      <c r="I449" s="27"/>
      <c r="J449" s="27"/>
      <c r="K449" s="27"/>
      <c r="L449" s="27"/>
      <c r="M449" s="27"/>
      <c r="N449" s="27"/>
      <c r="O449" s="27"/>
      <c r="P449" s="27"/>
    </row>
    <row r="450" spans="1:16">
      <c r="A450" s="30">
        <v>16</v>
      </c>
      <c r="B450" s="31">
        <v>3</v>
      </c>
      <c r="C450" s="31" t="str" cm="1">
        <f t="array" ref="C450">INDEX($P$5:$P$7,B450)</f>
        <v>7:10–8:35 م</v>
      </c>
      <c r="D450" s="31">
        <v>6</v>
      </c>
      <c r="E450" s="31" t="s">
        <v>174</v>
      </c>
      <c r="F450" s="32">
        <v>1</v>
      </c>
      <c r="G450" s="31" t="s">
        <v>810</v>
      </c>
      <c r="H450" s="27"/>
      <c r="I450" s="27"/>
      <c r="J450" s="27"/>
      <c r="K450" s="27"/>
      <c r="L450" s="27"/>
      <c r="M450" s="27"/>
      <c r="N450" s="27"/>
      <c r="O450" s="27"/>
      <c r="P450" s="27"/>
    </row>
    <row r="451" spans="1:16">
      <c r="A451" s="30">
        <v>16</v>
      </c>
      <c r="B451" s="31">
        <v>3</v>
      </c>
      <c r="C451" s="31" t="str" cm="1">
        <f t="array" ref="C451">INDEX($P$5:$P$7,B451)</f>
        <v>7:10–8:35 م</v>
      </c>
      <c r="D451" s="31">
        <v>7</v>
      </c>
      <c r="E451" s="31" t="s">
        <v>174</v>
      </c>
      <c r="F451" s="32">
        <v>1</v>
      </c>
      <c r="G451" s="31" t="s">
        <v>787</v>
      </c>
      <c r="H451" s="27"/>
      <c r="I451" s="27"/>
      <c r="J451" s="27"/>
      <c r="K451" s="27"/>
      <c r="L451" s="27"/>
      <c r="M451" s="27"/>
      <c r="N451" s="27"/>
      <c r="O451" s="27"/>
      <c r="P451" s="27"/>
    </row>
    <row r="452" spans="1:16">
      <c r="A452" s="30">
        <v>16</v>
      </c>
      <c r="B452" s="31">
        <v>3</v>
      </c>
      <c r="C452" s="31" t="str" cm="1">
        <f t="array" ref="C452">INDEX($P$5:$P$7,B452)</f>
        <v>7:10–8:35 م</v>
      </c>
      <c r="D452" s="31">
        <v>8</v>
      </c>
      <c r="E452" s="31" t="s">
        <v>174</v>
      </c>
      <c r="F452" s="32">
        <v>1</v>
      </c>
      <c r="G452" s="31" t="s">
        <v>766</v>
      </c>
      <c r="H452" s="27"/>
      <c r="I452" s="27"/>
      <c r="J452" s="27"/>
      <c r="K452" s="27"/>
      <c r="L452" s="27"/>
      <c r="M452" s="27"/>
      <c r="N452" s="27"/>
      <c r="O452" s="27"/>
      <c r="P452" s="27"/>
    </row>
    <row r="453" spans="1:16">
      <c r="A453" s="30">
        <v>17</v>
      </c>
      <c r="B453" s="31">
        <v>1</v>
      </c>
      <c r="C453" s="31" t="str" cm="1">
        <f t="array" ref="C453">INDEX($P$5:$P$7,B453)</f>
        <v>4:00–5:25 م</v>
      </c>
      <c r="D453" s="31">
        <v>1</v>
      </c>
      <c r="E453" s="31" t="s">
        <v>19</v>
      </c>
      <c r="F453" s="32">
        <v>1</v>
      </c>
      <c r="G453" s="31" t="s">
        <v>26</v>
      </c>
      <c r="H453" s="27"/>
      <c r="I453" s="27"/>
      <c r="J453" s="27"/>
      <c r="K453" s="27"/>
      <c r="L453" s="27"/>
      <c r="M453" s="27"/>
      <c r="N453" s="27"/>
      <c r="O453" s="27"/>
      <c r="P453" s="27"/>
    </row>
    <row r="454" spans="1:16">
      <c r="A454" s="30">
        <v>17</v>
      </c>
      <c r="B454" s="31">
        <v>1</v>
      </c>
      <c r="C454" s="31" t="str" cm="1">
        <f t="array" ref="C454">INDEX($P$5:$P$7,B454)</f>
        <v>4:00–5:25 م</v>
      </c>
      <c r="D454" s="31">
        <v>2</v>
      </c>
      <c r="E454" s="31" t="s">
        <v>19</v>
      </c>
      <c r="F454" s="32">
        <v>1</v>
      </c>
      <c r="G454" s="31" t="s">
        <v>27</v>
      </c>
      <c r="H454" s="27"/>
      <c r="I454" s="27"/>
      <c r="J454" s="27"/>
      <c r="K454" s="27"/>
      <c r="L454" s="27"/>
      <c r="M454" s="27"/>
      <c r="N454" s="27"/>
      <c r="O454" s="27"/>
      <c r="P454" s="27"/>
    </row>
    <row r="455" spans="1:16">
      <c r="A455" s="30">
        <v>17</v>
      </c>
      <c r="B455" s="31">
        <v>1</v>
      </c>
      <c r="C455" s="31" t="str" cm="1">
        <f t="array" ref="C455">INDEX($P$5:$P$7,B455)</f>
        <v>4:00–5:25 م</v>
      </c>
      <c r="D455" s="31">
        <v>3</v>
      </c>
      <c r="E455" s="31" t="s">
        <v>19</v>
      </c>
      <c r="F455" s="32">
        <v>1</v>
      </c>
      <c r="G455" s="31" t="s">
        <v>28</v>
      </c>
      <c r="H455" s="27"/>
      <c r="I455" s="27"/>
      <c r="J455" s="27"/>
      <c r="K455" s="27"/>
      <c r="L455" s="27"/>
      <c r="M455" s="27"/>
      <c r="N455" s="27"/>
      <c r="O455" s="27"/>
      <c r="P455" s="27"/>
    </row>
    <row r="456" spans="1:16">
      <c r="A456" s="30">
        <v>17</v>
      </c>
      <c r="B456" s="31">
        <v>1</v>
      </c>
      <c r="C456" s="31" t="str" cm="1">
        <f t="array" ref="C456">INDEX($P$5:$P$7,B456)</f>
        <v>4:00–5:25 م</v>
      </c>
      <c r="D456" s="31">
        <v>4</v>
      </c>
      <c r="E456" s="31" t="s">
        <v>19</v>
      </c>
      <c r="F456" s="32">
        <v>1</v>
      </c>
      <c r="G456" s="31" t="s">
        <v>233</v>
      </c>
      <c r="H456" s="27"/>
      <c r="I456" s="27"/>
      <c r="J456" s="27"/>
      <c r="K456" s="27"/>
      <c r="L456" s="27"/>
      <c r="M456" s="27"/>
      <c r="N456" s="27"/>
      <c r="O456" s="27"/>
      <c r="P456" s="27"/>
    </row>
    <row r="457" spans="1:16">
      <c r="A457" s="30">
        <v>17</v>
      </c>
      <c r="B457" s="31">
        <v>1</v>
      </c>
      <c r="C457" s="31" t="str" cm="1">
        <f t="array" ref="C457">INDEX($P$5:$P$7,B457)</f>
        <v>4:00–5:25 م</v>
      </c>
      <c r="D457" s="31">
        <v>5</v>
      </c>
      <c r="E457" s="31" t="s">
        <v>19</v>
      </c>
      <c r="F457" s="32">
        <v>1</v>
      </c>
      <c r="G457" s="31" t="s">
        <v>210</v>
      </c>
      <c r="H457" s="27"/>
      <c r="I457" s="27"/>
      <c r="J457" s="27"/>
      <c r="K457" s="27"/>
      <c r="L457" s="27"/>
      <c r="M457" s="27"/>
      <c r="N457" s="27"/>
      <c r="O457" s="27"/>
      <c r="P457" s="27"/>
    </row>
    <row r="458" spans="1:16">
      <c r="A458" s="30">
        <v>17</v>
      </c>
      <c r="B458" s="31">
        <v>1</v>
      </c>
      <c r="C458" s="31" t="str" cm="1">
        <f t="array" ref="C458">INDEX($P$5:$P$7,B458)</f>
        <v>4:00–5:25 م</v>
      </c>
      <c r="D458" s="31">
        <v>6</v>
      </c>
      <c r="E458" s="31" t="s">
        <v>19</v>
      </c>
      <c r="F458" s="32">
        <v>1</v>
      </c>
      <c r="G458" s="31" t="s">
        <v>211</v>
      </c>
      <c r="H458" s="27"/>
      <c r="I458" s="27"/>
      <c r="J458" s="27"/>
      <c r="K458" s="27"/>
      <c r="L458" s="27"/>
      <c r="M458" s="27"/>
      <c r="N458" s="27"/>
      <c r="O458" s="27"/>
      <c r="P458" s="27"/>
    </row>
    <row r="459" spans="1:16">
      <c r="A459" s="30">
        <v>17</v>
      </c>
      <c r="B459" s="31">
        <v>1</v>
      </c>
      <c r="C459" s="31" t="str" cm="1">
        <f t="array" ref="C459">INDEX($P$5:$P$7,B459)</f>
        <v>4:00–5:25 م</v>
      </c>
      <c r="D459" s="31">
        <v>7</v>
      </c>
      <c r="E459" s="31" t="s">
        <v>19</v>
      </c>
      <c r="F459" s="32">
        <v>1</v>
      </c>
      <c r="G459" s="31" t="s">
        <v>164</v>
      </c>
      <c r="H459" s="27"/>
      <c r="I459" s="27"/>
      <c r="J459" s="27"/>
      <c r="K459" s="27"/>
      <c r="L459" s="27"/>
      <c r="M459" s="27"/>
      <c r="N459" s="27"/>
      <c r="O459" s="27"/>
      <c r="P459" s="27"/>
    </row>
    <row r="460" spans="1:16">
      <c r="A460" s="30">
        <v>17</v>
      </c>
      <c r="B460" s="31">
        <v>1</v>
      </c>
      <c r="C460" s="31" t="str" cm="1">
        <f t="array" ref="C460">INDEX($P$5:$P$7,B460)</f>
        <v>4:00–5:25 م</v>
      </c>
      <c r="D460" s="31">
        <v>8</v>
      </c>
      <c r="E460" s="31" t="s">
        <v>19</v>
      </c>
      <c r="F460" s="32">
        <v>1</v>
      </c>
      <c r="G460" s="31" t="s">
        <v>125</v>
      </c>
      <c r="H460" s="27"/>
      <c r="I460" s="27"/>
      <c r="J460" s="27"/>
      <c r="K460" s="27"/>
      <c r="L460" s="27"/>
      <c r="M460" s="27"/>
      <c r="N460" s="27"/>
      <c r="O460" s="27"/>
      <c r="P460" s="27"/>
    </row>
    <row r="461" spans="1:16">
      <c r="A461" s="30">
        <v>17</v>
      </c>
      <c r="B461" s="31">
        <v>1</v>
      </c>
      <c r="C461" s="31" t="str" cm="1">
        <f t="array" ref="C461">INDEX($P$5:$P$7,B461)</f>
        <v>4:00–5:25 م</v>
      </c>
      <c r="D461" s="31">
        <v>9</v>
      </c>
      <c r="E461" s="31" t="s">
        <v>19</v>
      </c>
      <c r="F461" s="32">
        <v>1</v>
      </c>
      <c r="G461" s="31" t="s">
        <v>117</v>
      </c>
      <c r="H461" s="27"/>
      <c r="I461" s="27"/>
      <c r="J461" s="27"/>
      <c r="K461" s="27"/>
      <c r="L461" s="27"/>
      <c r="M461" s="27"/>
      <c r="N461" s="27"/>
      <c r="O461" s="27"/>
      <c r="P461" s="27"/>
    </row>
    <row r="462" spans="1:16">
      <c r="A462" s="30">
        <v>17</v>
      </c>
      <c r="B462" s="31">
        <v>1</v>
      </c>
      <c r="C462" s="31" t="str" cm="1">
        <f t="array" ref="C462">INDEX($P$5:$P$7,B462)</f>
        <v>4:00–5:25 م</v>
      </c>
      <c r="D462" s="31">
        <v>10</v>
      </c>
      <c r="E462" s="31" t="s">
        <v>19</v>
      </c>
      <c r="F462" s="32">
        <v>1</v>
      </c>
      <c r="G462" s="31" t="s">
        <v>109</v>
      </c>
      <c r="H462" s="27"/>
      <c r="I462" s="27"/>
      <c r="J462" s="27"/>
      <c r="K462" s="27"/>
      <c r="L462" s="27"/>
      <c r="M462" s="27"/>
      <c r="N462" s="27"/>
      <c r="O462" s="27"/>
      <c r="P462" s="27"/>
    </row>
    <row r="463" spans="1:16">
      <c r="A463" s="30">
        <v>17</v>
      </c>
      <c r="B463" s="31">
        <v>2</v>
      </c>
      <c r="C463" s="31" t="str" cm="1">
        <f t="array" ref="C463">INDEX($P$5:$P$7,B463)</f>
        <v>5:35–7:00 م</v>
      </c>
      <c r="D463" s="31">
        <v>1</v>
      </c>
      <c r="E463" s="31" t="s">
        <v>95</v>
      </c>
      <c r="F463" s="32">
        <v>1</v>
      </c>
      <c r="G463" s="31" t="s">
        <v>292</v>
      </c>
      <c r="H463" s="27"/>
      <c r="I463" s="27"/>
      <c r="J463" s="27"/>
      <c r="K463" s="27"/>
      <c r="L463" s="27"/>
      <c r="M463" s="27"/>
      <c r="N463" s="27"/>
      <c r="O463" s="27"/>
      <c r="P463" s="27"/>
    </row>
    <row r="464" spans="1:16">
      <c r="A464" s="30">
        <v>17</v>
      </c>
      <c r="B464" s="31">
        <v>2</v>
      </c>
      <c r="C464" s="31" t="str" cm="1">
        <f t="array" ref="C464">INDEX($P$5:$P$7,B464)</f>
        <v>5:35–7:00 م</v>
      </c>
      <c r="D464" s="31">
        <v>2</v>
      </c>
      <c r="E464" s="31" t="s">
        <v>95</v>
      </c>
      <c r="F464" s="32">
        <v>1</v>
      </c>
      <c r="G464" s="31" t="s">
        <v>297</v>
      </c>
      <c r="H464" s="27"/>
      <c r="I464" s="27"/>
      <c r="J464" s="27"/>
      <c r="K464" s="27"/>
      <c r="L464" s="27"/>
      <c r="M464" s="27"/>
      <c r="N464" s="27"/>
      <c r="O464" s="27"/>
      <c r="P464" s="27"/>
    </row>
    <row r="465" spans="1:16">
      <c r="A465" s="30">
        <v>17</v>
      </c>
      <c r="B465" s="31">
        <v>2</v>
      </c>
      <c r="C465" s="31" t="str" cm="1">
        <f t="array" ref="C465">INDEX($P$5:$P$7,B465)</f>
        <v>5:35–7:00 م</v>
      </c>
      <c r="D465" s="31">
        <v>3</v>
      </c>
      <c r="E465" s="31" t="s">
        <v>95</v>
      </c>
      <c r="F465" s="32">
        <v>1</v>
      </c>
      <c r="G465" s="31" t="s">
        <v>305</v>
      </c>
      <c r="H465" s="27"/>
      <c r="I465" s="27"/>
      <c r="J465" s="27"/>
      <c r="K465" s="27"/>
      <c r="L465" s="27"/>
      <c r="M465" s="27"/>
      <c r="N465" s="27"/>
      <c r="O465" s="27"/>
      <c r="P465" s="27"/>
    </row>
    <row r="466" spans="1:16">
      <c r="A466" s="30">
        <v>17</v>
      </c>
      <c r="B466" s="31">
        <v>2</v>
      </c>
      <c r="C466" s="31" t="str" cm="1">
        <f t="array" ref="C466">INDEX($P$5:$P$7,B466)</f>
        <v>5:35–7:00 م</v>
      </c>
      <c r="D466" s="31">
        <v>4</v>
      </c>
      <c r="E466" s="31" t="s">
        <v>95</v>
      </c>
      <c r="F466" s="32">
        <v>1</v>
      </c>
      <c r="G466" s="31" t="s">
        <v>518</v>
      </c>
      <c r="H466" s="27"/>
      <c r="I466" s="27"/>
      <c r="J466" s="27"/>
      <c r="K466" s="27"/>
      <c r="L466" s="27"/>
      <c r="M466" s="27"/>
      <c r="N466" s="27"/>
      <c r="O466" s="27"/>
      <c r="P466" s="27"/>
    </row>
    <row r="467" spans="1:16">
      <c r="A467" s="30">
        <v>17</v>
      </c>
      <c r="B467" s="31">
        <v>2</v>
      </c>
      <c r="C467" s="31" t="str" cm="1">
        <f t="array" ref="C467">INDEX($P$5:$P$7,B467)</f>
        <v>5:35–7:00 م</v>
      </c>
      <c r="D467" s="31">
        <v>5</v>
      </c>
      <c r="E467" s="31" t="s">
        <v>95</v>
      </c>
      <c r="F467" s="32">
        <v>1</v>
      </c>
      <c r="G467" s="31" t="s">
        <v>498</v>
      </c>
      <c r="H467" s="27"/>
      <c r="I467" s="27"/>
      <c r="J467" s="27"/>
      <c r="K467" s="27"/>
      <c r="L467" s="27"/>
      <c r="M467" s="27"/>
      <c r="N467" s="27"/>
      <c r="O467" s="27"/>
      <c r="P467" s="27"/>
    </row>
    <row r="468" spans="1:16">
      <c r="A468" s="30">
        <v>17</v>
      </c>
      <c r="B468" s="31">
        <v>2</v>
      </c>
      <c r="C468" s="31" t="str" cm="1">
        <f t="array" ref="C468">INDEX($P$5:$P$7,B468)</f>
        <v>5:35–7:00 م</v>
      </c>
      <c r="D468" s="31">
        <v>6</v>
      </c>
      <c r="E468" s="31" t="s">
        <v>95</v>
      </c>
      <c r="F468" s="32">
        <v>1</v>
      </c>
      <c r="G468" s="31" t="s">
        <v>474</v>
      </c>
      <c r="H468" s="27"/>
      <c r="I468" s="27"/>
      <c r="J468" s="27"/>
      <c r="K468" s="27"/>
      <c r="L468" s="27"/>
      <c r="M468" s="27"/>
      <c r="N468" s="27"/>
      <c r="O468" s="27"/>
      <c r="P468" s="27"/>
    </row>
    <row r="469" spans="1:16">
      <c r="A469" s="30">
        <v>17</v>
      </c>
      <c r="B469" s="31">
        <v>2</v>
      </c>
      <c r="C469" s="31" t="str" cm="1">
        <f t="array" ref="C469">INDEX($P$5:$P$7,B469)</f>
        <v>5:35–7:00 م</v>
      </c>
      <c r="D469" s="31">
        <v>7</v>
      </c>
      <c r="E469" s="31" t="s">
        <v>95</v>
      </c>
      <c r="F469" s="32">
        <v>1</v>
      </c>
      <c r="G469" s="31" t="s">
        <v>449</v>
      </c>
      <c r="H469" s="27"/>
      <c r="I469" s="27"/>
      <c r="J469" s="27"/>
      <c r="K469" s="27"/>
      <c r="L469" s="27"/>
      <c r="M469" s="27"/>
      <c r="N469" s="27"/>
      <c r="O469" s="27"/>
      <c r="P469" s="27"/>
    </row>
    <row r="470" spans="1:16">
      <c r="A470" s="30">
        <v>17</v>
      </c>
      <c r="B470" s="31">
        <v>2</v>
      </c>
      <c r="C470" s="31" t="str" cm="1">
        <f t="array" ref="C470">INDEX($P$5:$P$7,B470)</f>
        <v>5:35–7:00 م</v>
      </c>
      <c r="D470" s="31">
        <v>8</v>
      </c>
      <c r="E470" s="31" t="s">
        <v>95</v>
      </c>
      <c r="F470" s="32">
        <v>1</v>
      </c>
      <c r="G470" s="31" t="s">
        <v>441</v>
      </c>
      <c r="H470" s="27"/>
      <c r="I470" s="27"/>
      <c r="J470" s="27"/>
      <c r="K470" s="27"/>
      <c r="L470" s="27"/>
      <c r="M470" s="27"/>
      <c r="N470" s="27"/>
      <c r="O470" s="27"/>
      <c r="P470" s="27"/>
    </row>
    <row r="471" spans="1:16">
      <c r="A471" s="30">
        <v>17</v>
      </c>
      <c r="B471" s="31">
        <v>2</v>
      </c>
      <c r="C471" s="31" t="str" cm="1">
        <f t="array" ref="C471">INDEX($P$5:$P$7,B471)</f>
        <v>5:35–7:00 م</v>
      </c>
      <c r="D471" s="31">
        <v>9</v>
      </c>
      <c r="E471" s="31" t="s">
        <v>95</v>
      </c>
      <c r="F471" s="32">
        <v>1</v>
      </c>
      <c r="G471" s="31" t="s">
        <v>417</v>
      </c>
      <c r="H471" s="27"/>
      <c r="I471" s="27"/>
      <c r="J471" s="27"/>
      <c r="K471" s="27"/>
      <c r="L471" s="27"/>
      <c r="M471" s="27"/>
      <c r="N471" s="27"/>
      <c r="O471" s="27"/>
      <c r="P471" s="27"/>
    </row>
    <row r="472" spans="1:16">
      <c r="A472" s="30">
        <v>17</v>
      </c>
      <c r="B472" s="31">
        <v>2</v>
      </c>
      <c r="C472" s="31" t="str" cm="1">
        <f t="array" ref="C472">INDEX($P$5:$P$7,B472)</f>
        <v>5:35–7:00 م</v>
      </c>
      <c r="D472" s="31">
        <v>10</v>
      </c>
      <c r="E472" s="31" t="s">
        <v>174</v>
      </c>
      <c r="F472" s="32">
        <v>1</v>
      </c>
      <c r="G472" s="31" t="s">
        <v>595</v>
      </c>
      <c r="H472" s="27"/>
      <c r="I472" s="27"/>
      <c r="J472" s="27"/>
      <c r="K472" s="27"/>
      <c r="L472" s="27"/>
      <c r="M472" s="27"/>
      <c r="N472" s="27"/>
      <c r="O472" s="27"/>
      <c r="P472" s="27"/>
    </row>
    <row r="473" spans="1:16">
      <c r="A473" s="30">
        <v>17</v>
      </c>
      <c r="B473" s="31">
        <v>3</v>
      </c>
      <c r="C473" s="31" t="str" cm="1">
        <f t="array" ref="C473">INDEX($P$5:$P$7,B473)</f>
        <v>7:10–8:35 م</v>
      </c>
      <c r="D473" s="31">
        <v>1</v>
      </c>
      <c r="E473" s="31" t="s">
        <v>174</v>
      </c>
      <c r="F473" s="32">
        <v>1</v>
      </c>
      <c r="G473" s="31" t="s">
        <v>605</v>
      </c>
      <c r="H473" s="27"/>
      <c r="I473" s="27"/>
      <c r="J473" s="27"/>
      <c r="K473" s="27"/>
      <c r="L473" s="27"/>
      <c r="M473" s="27"/>
      <c r="N473" s="27"/>
      <c r="O473" s="27"/>
      <c r="P473" s="27"/>
    </row>
    <row r="474" spans="1:16">
      <c r="A474" s="30">
        <v>17</v>
      </c>
      <c r="B474" s="31">
        <v>3</v>
      </c>
      <c r="C474" s="31" t="str" cm="1">
        <f t="array" ref="C474">INDEX($P$5:$P$7,B474)</f>
        <v>7:10–8:35 م</v>
      </c>
      <c r="D474" s="31">
        <v>2</v>
      </c>
      <c r="E474" s="31" t="s">
        <v>174</v>
      </c>
      <c r="F474" s="32">
        <v>1</v>
      </c>
      <c r="G474" s="31" t="s">
        <v>629</v>
      </c>
      <c r="H474" s="27"/>
      <c r="I474" s="27"/>
      <c r="J474" s="27"/>
      <c r="K474" s="27"/>
      <c r="L474" s="27"/>
      <c r="M474" s="27"/>
      <c r="N474" s="27"/>
      <c r="O474" s="27"/>
      <c r="P474" s="27"/>
    </row>
    <row r="475" spans="1:16">
      <c r="A475" s="30">
        <v>17</v>
      </c>
      <c r="B475" s="31">
        <v>3</v>
      </c>
      <c r="C475" s="31" t="str" cm="1">
        <f t="array" ref="C475">INDEX($P$5:$P$7,B475)</f>
        <v>7:10–8:35 م</v>
      </c>
      <c r="D475" s="31">
        <v>3</v>
      </c>
      <c r="E475" s="31" t="s">
        <v>174</v>
      </c>
      <c r="F475" s="32">
        <v>1</v>
      </c>
      <c r="G475" s="31" t="s">
        <v>851</v>
      </c>
      <c r="H475" s="27"/>
      <c r="I475" s="27"/>
      <c r="J475" s="27"/>
      <c r="K475" s="27"/>
      <c r="L475" s="27"/>
      <c r="M475" s="27"/>
      <c r="N475" s="27"/>
      <c r="O475" s="27"/>
      <c r="P475" s="27"/>
    </row>
    <row r="476" spans="1:16">
      <c r="A476" s="30">
        <v>17</v>
      </c>
      <c r="B476" s="31">
        <v>3</v>
      </c>
      <c r="C476" s="31" t="str" cm="1">
        <f t="array" ref="C476">INDEX($P$5:$P$7,B476)</f>
        <v>7:10–8:35 م</v>
      </c>
      <c r="D476" s="31">
        <v>4</v>
      </c>
      <c r="E476" s="31" t="s">
        <v>174</v>
      </c>
      <c r="F476" s="32">
        <v>1</v>
      </c>
      <c r="G476" s="31" t="s">
        <v>831</v>
      </c>
      <c r="H476" s="27"/>
      <c r="I476" s="27"/>
      <c r="J476" s="27"/>
      <c r="K476" s="27"/>
      <c r="L476" s="27"/>
      <c r="M476" s="27"/>
      <c r="N476" s="27"/>
      <c r="O476" s="27"/>
      <c r="P476" s="27"/>
    </row>
    <row r="477" spans="1:16">
      <c r="A477" s="30">
        <v>17</v>
      </c>
      <c r="B477" s="31">
        <v>3</v>
      </c>
      <c r="C477" s="31" t="str" cm="1">
        <f t="array" ref="C477">INDEX($P$5:$P$7,B477)</f>
        <v>7:10–8:35 م</v>
      </c>
      <c r="D477" s="31">
        <v>5</v>
      </c>
      <c r="E477" s="31" t="s">
        <v>174</v>
      </c>
      <c r="F477" s="32">
        <v>1</v>
      </c>
      <c r="G477" s="31" t="s">
        <v>811</v>
      </c>
      <c r="H477" s="27"/>
      <c r="I477" s="27"/>
      <c r="J477" s="27"/>
      <c r="K477" s="27"/>
      <c r="L477" s="27"/>
      <c r="M477" s="27"/>
      <c r="N477" s="27"/>
      <c r="O477" s="27"/>
      <c r="P477" s="27"/>
    </row>
    <row r="478" spans="1:16">
      <c r="A478" s="30">
        <v>17</v>
      </c>
      <c r="B478" s="31">
        <v>3</v>
      </c>
      <c r="C478" s="31" t="str" cm="1">
        <f t="array" ref="C478">INDEX($P$5:$P$7,B478)</f>
        <v>7:10–8:35 م</v>
      </c>
      <c r="D478" s="31">
        <v>6</v>
      </c>
      <c r="E478" s="31" t="s">
        <v>174</v>
      </c>
      <c r="F478" s="32">
        <v>1</v>
      </c>
      <c r="G478" s="31" t="s">
        <v>788</v>
      </c>
      <c r="H478" s="27"/>
      <c r="I478" s="27"/>
      <c r="J478" s="27"/>
      <c r="K478" s="27"/>
      <c r="L478" s="27"/>
      <c r="M478" s="27"/>
      <c r="N478" s="27"/>
      <c r="O478" s="27"/>
      <c r="P478" s="27"/>
    </row>
    <row r="479" spans="1:16">
      <c r="A479" s="30">
        <v>17</v>
      </c>
      <c r="B479" s="31">
        <v>3</v>
      </c>
      <c r="C479" s="31" t="str" cm="1">
        <f t="array" ref="C479">INDEX($P$5:$P$7,B479)</f>
        <v>7:10–8:35 م</v>
      </c>
      <c r="D479" s="31">
        <v>7</v>
      </c>
      <c r="E479" s="31" t="s">
        <v>174</v>
      </c>
      <c r="F479" s="32">
        <v>1</v>
      </c>
      <c r="G479" s="31" t="s">
        <v>767</v>
      </c>
      <c r="H479" s="27"/>
      <c r="I479" s="27"/>
      <c r="J479" s="27"/>
      <c r="K479" s="27"/>
      <c r="L479" s="27"/>
      <c r="M479" s="27"/>
      <c r="N479" s="27"/>
      <c r="O479" s="27"/>
      <c r="P479" s="27"/>
    </row>
    <row r="480" spans="1:16">
      <c r="A480" s="30">
        <v>17</v>
      </c>
      <c r="B480" s="31">
        <v>3</v>
      </c>
      <c r="C480" s="31" t="str" cm="1">
        <f t="array" ref="C480">INDEX($P$5:$P$7,B480)</f>
        <v>7:10–8:35 م</v>
      </c>
      <c r="D480" s="31">
        <v>8</v>
      </c>
      <c r="E480" s="31" t="s">
        <v>174</v>
      </c>
      <c r="F480" s="32">
        <v>1</v>
      </c>
      <c r="G480" s="31" t="s">
        <v>754</v>
      </c>
      <c r="H480" s="27"/>
      <c r="I480" s="27"/>
      <c r="J480" s="27"/>
      <c r="K480" s="27"/>
      <c r="L480" s="27"/>
      <c r="M480" s="27"/>
      <c r="N480" s="27"/>
      <c r="O480" s="27"/>
      <c r="P480" s="27"/>
    </row>
    <row r="481" spans="1:16">
      <c r="A481" s="30">
        <v>18</v>
      </c>
      <c r="B481" s="31">
        <v>1</v>
      </c>
      <c r="C481" s="31" t="str" cm="1">
        <f t="array" ref="C481">INDEX($P$5:$P$7,B481)</f>
        <v>4:00–5:25 م</v>
      </c>
      <c r="D481" s="31">
        <v>1</v>
      </c>
      <c r="E481" s="31" t="s">
        <v>19</v>
      </c>
      <c r="F481" s="32">
        <v>1</v>
      </c>
      <c r="G481" s="31" t="s">
        <v>29</v>
      </c>
      <c r="H481" s="27"/>
      <c r="I481" s="27"/>
      <c r="J481" s="27"/>
      <c r="K481" s="27"/>
      <c r="L481" s="27"/>
      <c r="M481" s="27"/>
      <c r="N481" s="27"/>
      <c r="O481" s="27"/>
      <c r="P481" s="27"/>
    </row>
    <row r="482" spans="1:16">
      <c r="A482" s="30">
        <v>18</v>
      </c>
      <c r="B482" s="31">
        <v>1</v>
      </c>
      <c r="C482" s="31" t="str" cm="1">
        <f t="array" ref="C482">INDEX($P$5:$P$7,B482)</f>
        <v>4:00–5:25 م</v>
      </c>
      <c r="D482" s="31">
        <v>2</v>
      </c>
      <c r="E482" s="31" t="s">
        <v>19</v>
      </c>
      <c r="F482" s="32">
        <v>1</v>
      </c>
      <c r="G482" s="31" t="s">
        <v>30</v>
      </c>
      <c r="H482" s="27"/>
      <c r="I482" s="27"/>
      <c r="J482" s="27"/>
      <c r="K482" s="27"/>
      <c r="L482" s="27"/>
      <c r="M482" s="27"/>
      <c r="N482" s="27"/>
      <c r="O482" s="27"/>
      <c r="P482" s="27"/>
    </row>
    <row r="483" spans="1:16">
      <c r="A483" s="30">
        <v>18</v>
      </c>
      <c r="B483" s="31">
        <v>1</v>
      </c>
      <c r="C483" s="31" t="str" cm="1">
        <f t="array" ref="C483">INDEX($P$5:$P$7,B483)</f>
        <v>4:00–5:25 م</v>
      </c>
      <c r="D483" s="31">
        <v>3</v>
      </c>
      <c r="E483" s="31" t="s">
        <v>19</v>
      </c>
      <c r="F483" s="32">
        <v>1</v>
      </c>
      <c r="G483" s="31" t="s">
        <v>234</v>
      </c>
      <c r="H483" s="27"/>
      <c r="I483" s="27"/>
      <c r="J483" s="27"/>
      <c r="K483" s="27"/>
      <c r="L483" s="27"/>
      <c r="M483" s="27"/>
      <c r="N483" s="27"/>
      <c r="O483" s="27"/>
      <c r="P483" s="27"/>
    </row>
    <row r="484" spans="1:16">
      <c r="A484" s="30">
        <v>18</v>
      </c>
      <c r="B484" s="31">
        <v>1</v>
      </c>
      <c r="C484" s="31" t="str" cm="1">
        <f t="array" ref="C484">INDEX($P$5:$P$7,B484)</f>
        <v>4:00–5:25 م</v>
      </c>
      <c r="D484" s="31">
        <v>4</v>
      </c>
      <c r="E484" s="31" t="s">
        <v>19</v>
      </c>
      <c r="F484" s="32">
        <v>1</v>
      </c>
      <c r="G484" s="31" t="s">
        <v>212</v>
      </c>
      <c r="H484" s="27"/>
      <c r="I484" s="27"/>
      <c r="J484" s="27"/>
      <c r="K484" s="27"/>
      <c r="L484" s="27"/>
      <c r="M484" s="27"/>
      <c r="N484" s="27"/>
      <c r="O484" s="27"/>
      <c r="P484" s="27"/>
    </row>
    <row r="485" spans="1:16">
      <c r="A485" s="30">
        <v>18</v>
      </c>
      <c r="B485" s="31">
        <v>1</v>
      </c>
      <c r="C485" s="31" t="str" cm="1">
        <f t="array" ref="C485">INDEX($P$5:$P$7,B485)</f>
        <v>4:00–5:25 م</v>
      </c>
      <c r="D485" s="31">
        <v>5</v>
      </c>
      <c r="E485" s="31" t="s">
        <v>19</v>
      </c>
      <c r="F485" s="32">
        <v>1</v>
      </c>
      <c r="G485" s="31" t="s">
        <v>213</v>
      </c>
      <c r="H485" s="27"/>
      <c r="I485" s="27"/>
      <c r="J485" s="27"/>
      <c r="K485" s="27"/>
      <c r="L485" s="27"/>
      <c r="M485" s="27"/>
      <c r="N485" s="27"/>
      <c r="O485" s="27"/>
      <c r="P485" s="27"/>
    </row>
    <row r="486" spans="1:16">
      <c r="A486" s="30">
        <v>18</v>
      </c>
      <c r="B486" s="31">
        <v>1</v>
      </c>
      <c r="C486" s="31" t="str" cm="1">
        <f t="array" ref="C486">INDEX($P$5:$P$7,B486)</f>
        <v>4:00–5:25 م</v>
      </c>
      <c r="D486" s="31">
        <v>6</v>
      </c>
      <c r="E486" s="31" t="s">
        <v>19</v>
      </c>
      <c r="F486" s="32">
        <v>1</v>
      </c>
      <c r="G486" s="31" t="s">
        <v>165</v>
      </c>
      <c r="H486" s="27"/>
      <c r="I486" s="27"/>
      <c r="J486" s="27"/>
      <c r="K486" s="27"/>
      <c r="L486" s="27"/>
      <c r="M486" s="27"/>
      <c r="N486" s="27"/>
      <c r="O486" s="27"/>
      <c r="P486" s="27"/>
    </row>
    <row r="487" spans="1:16">
      <c r="A487" s="30">
        <v>18</v>
      </c>
      <c r="B487" s="31">
        <v>1</v>
      </c>
      <c r="C487" s="31" t="str" cm="1">
        <f t="array" ref="C487">INDEX($P$5:$P$7,B487)</f>
        <v>4:00–5:25 م</v>
      </c>
      <c r="D487" s="31">
        <v>7</v>
      </c>
      <c r="E487" s="31" t="s">
        <v>19</v>
      </c>
      <c r="F487" s="32">
        <v>1</v>
      </c>
      <c r="G487" s="31" t="s">
        <v>119</v>
      </c>
      <c r="H487" s="27"/>
      <c r="I487" s="27"/>
      <c r="J487" s="27"/>
      <c r="K487" s="27"/>
      <c r="L487" s="27"/>
      <c r="M487" s="27"/>
      <c r="N487" s="27"/>
      <c r="O487" s="27"/>
      <c r="P487" s="27"/>
    </row>
    <row r="488" spans="1:16">
      <c r="A488" s="30">
        <v>18</v>
      </c>
      <c r="B488" s="31">
        <v>1</v>
      </c>
      <c r="C488" s="31" t="str" cm="1">
        <f t="array" ref="C488">INDEX($P$5:$P$7,B488)</f>
        <v>4:00–5:25 م</v>
      </c>
      <c r="D488" s="31">
        <v>8</v>
      </c>
      <c r="E488" s="31" t="s">
        <v>19</v>
      </c>
      <c r="F488" s="32">
        <v>1</v>
      </c>
      <c r="G488" s="31" t="s">
        <v>112</v>
      </c>
      <c r="H488" s="27"/>
      <c r="I488" s="27"/>
      <c r="J488" s="27"/>
      <c r="K488" s="27"/>
      <c r="L488" s="27"/>
      <c r="M488" s="27"/>
      <c r="N488" s="27"/>
      <c r="O488" s="27"/>
      <c r="P488" s="27"/>
    </row>
    <row r="489" spans="1:16">
      <c r="A489" s="30">
        <v>18</v>
      </c>
      <c r="B489" s="31">
        <v>1</v>
      </c>
      <c r="C489" s="31" t="str" cm="1">
        <f t="array" ref="C489">INDEX($P$5:$P$7,B489)</f>
        <v>4:00–5:25 م</v>
      </c>
      <c r="D489" s="31">
        <v>9</v>
      </c>
      <c r="E489" s="31" t="s">
        <v>19</v>
      </c>
      <c r="F489" s="32">
        <v>1</v>
      </c>
      <c r="G489" s="31" t="s">
        <v>110</v>
      </c>
      <c r="H489" s="27"/>
      <c r="I489" s="27"/>
      <c r="J489" s="27"/>
      <c r="K489" s="27"/>
      <c r="L489" s="27"/>
      <c r="M489" s="27"/>
      <c r="N489" s="27"/>
      <c r="O489" s="27"/>
      <c r="P489" s="27"/>
    </row>
    <row r="490" spans="1:16">
      <c r="A490" s="30">
        <v>18</v>
      </c>
      <c r="B490" s="31">
        <v>1</v>
      </c>
      <c r="C490" s="31" t="str" cm="1">
        <f t="array" ref="C490">INDEX($P$5:$P$7,B490)</f>
        <v>4:00–5:25 م</v>
      </c>
      <c r="D490" s="31">
        <v>10</v>
      </c>
      <c r="E490" s="31" t="s">
        <v>19</v>
      </c>
      <c r="F490" s="32">
        <v>1</v>
      </c>
      <c r="G490" s="31" t="s">
        <v>99</v>
      </c>
      <c r="H490" s="27"/>
      <c r="I490" s="27"/>
      <c r="J490" s="27"/>
      <c r="K490" s="27"/>
      <c r="L490" s="27"/>
      <c r="M490" s="27"/>
      <c r="N490" s="27"/>
      <c r="O490" s="27"/>
      <c r="P490" s="27"/>
    </row>
    <row r="491" spans="1:16">
      <c r="A491" s="30">
        <v>18</v>
      </c>
      <c r="B491" s="31">
        <v>2</v>
      </c>
      <c r="C491" s="31" t="str" cm="1">
        <f t="array" ref="C491">INDEX($P$5:$P$7,B491)</f>
        <v>5:35–7:00 م</v>
      </c>
      <c r="D491" s="31">
        <v>1</v>
      </c>
      <c r="E491" s="31" t="s">
        <v>95</v>
      </c>
      <c r="F491" s="32">
        <v>1</v>
      </c>
      <c r="G491" s="31" t="s">
        <v>282</v>
      </c>
      <c r="H491" s="27"/>
      <c r="I491" s="27"/>
      <c r="J491" s="27"/>
      <c r="K491" s="27"/>
      <c r="L491" s="27"/>
      <c r="M491" s="27"/>
      <c r="N491" s="27"/>
      <c r="O491" s="27"/>
      <c r="P491" s="27"/>
    </row>
    <row r="492" spans="1:16">
      <c r="A492" s="30">
        <v>18</v>
      </c>
      <c r="B492" s="31">
        <v>2</v>
      </c>
      <c r="C492" s="31" t="str" cm="1">
        <f t="array" ref="C492">INDEX($P$5:$P$7,B492)</f>
        <v>5:35–7:00 م</v>
      </c>
      <c r="D492" s="31">
        <v>2</v>
      </c>
      <c r="E492" s="31" t="s">
        <v>95</v>
      </c>
      <c r="F492" s="32">
        <v>1</v>
      </c>
      <c r="G492" s="31" t="s">
        <v>288</v>
      </c>
      <c r="H492" s="27"/>
      <c r="I492" s="27"/>
      <c r="J492" s="27"/>
      <c r="K492" s="27"/>
      <c r="L492" s="27"/>
      <c r="M492" s="27"/>
      <c r="N492" s="27"/>
      <c r="O492" s="27"/>
      <c r="P492" s="27"/>
    </row>
    <row r="493" spans="1:16">
      <c r="A493" s="30">
        <v>18</v>
      </c>
      <c r="B493" s="31">
        <v>2</v>
      </c>
      <c r="C493" s="31" t="str" cm="1">
        <f t="array" ref="C493">INDEX($P$5:$P$7,B493)</f>
        <v>5:35–7:00 م</v>
      </c>
      <c r="D493" s="31">
        <v>3</v>
      </c>
      <c r="E493" s="31" t="s">
        <v>95</v>
      </c>
      <c r="F493" s="32">
        <v>1</v>
      </c>
      <c r="G493" s="31" t="s">
        <v>519</v>
      </c>
      <c r="H493" s="27"/>
      <c r="I493" s="27"/>
      <c r="J493" s="27"/>
      <c r="K493" s="27"/>
      <c r="L493" s="27"/>
      <c r="M493" s="27"/>
      <c r="N493" s="27"/>
      <c r="O493" s="27"/>
      <c r="P493" s="27"/>
    </row>
    <row r="494" spans="1:16">
      <c r="A494" s="30">
        <v>18</v>
      </c>
      <c r="B494" s="31">
        <v>2</v>
      </c>
      <c r="C494" s="31" t="str" cm="1">
        <f t="array" ref="C494">INDEX($P$5:$P$7,B494)</f>
        <v>5:35–7:00 م</v>
      </c>
      <c r="D494" s="31">
        <v>4</v>
      </c>
      <c r="E494" s="31" t="s">
        <v>95</v>
      </c>
      <c r="F494" s="32">
        <v>1</v>
      </c>
      <c r="G494" s="31" t="s">
        <v>499</v>
      </c>
      <c r="H494" s="27"/>
      <c r="I494" s="27"/>
      <c r="J494" s="27"/>
      <c r="K494" s="27"/>
      <c r="L494" s="27"/>
      <c r="M494" s="27"/>
      <c r="N494" s="27"/>
      <c r="O494" s="27"/>
      <c r="P494" s="27"/>
    </row>
    <row r="495" spans="1:16">
      <c r="A495" s="30">
        <v>18</v>
      </c>
      <c r="B495" s="31">
        <v>2</v>
      </c>
      <c r="C495" s="31" t="str" cm="1">
        <f t="array" ref="C495">INDEX($P$5:$P$7,B495)</f>
        <v>5:35–7:00 م</v>
      </c>
      <c r="D495" s="31">
        <v>5</v>
      </c>
      <c r="E495" s="31" t="s">
        <v>95</v>
      </c>
      <c r="F495" s="32">
        <v>1</v>
      </c>
      <c r="G495" s="31" t="s">
        <v>475</v>
      </c>
      <c r="H495" s="27"/>
      <c r="I495" s="27"/>
      <c r="J495" s="27"/>
      <c r="K495" s="27"/>
      <c r="L495" s="27"/>
      <c r="M495" s="27"/>
      <c r="N495" s="27"/>
      <c r="O495" s="27"/>
      <c r="P495" s="27"/>
    </row>
    <row r="496" spans="1:16">
      <c r="A496" s="30">
        <v>18</v>
      </c>
      <c r="B496" s="31">
        <v>2</v>
      </c>
      <c r="C496" s="31" t="str" cm="1">
        <f t="array" ref="C496">INDEX($P$5:$P$7,B496)</f>
        <v>5:35–7:00 م</v>
      </c>
      <c r="D496" s="31">
        <v>6</v>
      </c>
      <c r="E496" s="31" t="s">
        <v>95</v>
      </c>
      <c r="F496" s="32">
        <v>1</v>
      </c>
      <c r="G496" s="31" t="s">
        <v>476</v>
      </c>
      <c r="H496" s="27"/>
      <c r="I496" s="27"/>
      <c r="J496" s="27"/>
      <c r="K496" s="27"/>
      <c r="L496" s="27"/>
      <c r="M496" s="27"/>
      <c r="N496" s="27"/>
      <c r="O496" s="27"/>
      <c r="P496" s="27"/>
    </row>
    <row r="497" spans="1:16">
      <c r="A497" s="30">
        <v>18</v>
      </c>
      <c r="B497" s="31">
        <v>2</v>
      </c>
      <c r="C497" s="31" t="str" cm="1">
        <f t="array" ref="C497">INDEX($P$5:$P$7,B497)</f>
        <v>5:35–7:00 م</v>
      </c>
      <c r="D497" s="31">
        <v>7</v>
      </c>
      <c r="E497" s="31" t="s">
        <v>95</v>
      </c>
      <c r="F497" s="32">
        <v>1</v>
      </c>
      <c r="G497" s="31" t="s">
        <v>442</v>
      </c>
      <c r="H497" s="27"/>
      <c r="I497" s="27"/>
      <c r="J497" s="27"/>
      <c r="K497" s="27"/>
      <c r="L497" s="27"/>
      <c r="M497" s="27"/>
      <c r="N497" s="27"/>
      <c r="O497" s="27"/>
      <c r="P497" s="27"/>
    </row>
    <row r="498" spans="1:16">
      <c r="A498" s="30">
        <v>18</v>
      </c>
      <c r="B498" s="31">
        <v>2</v>
      </c>
      <c r="C498" s="31" t="str" cm="1">
        <f t="array" ref="C498">INDEX($P$5:$P$7,B498)</f>
        <v>5:35–7:00 م</v>
      </c>
      <c r="D498" s="31">
        <v>8</v>
      </c>
      <c r="E498" s="31" t="s">
        <v>95</v>
      </c>
      <c r="F498" s="32">
        <v>1</v>
      </c>
      <c r="G498" s="31" t="s">
        <v>420</v>
      </c>
      <c r="H498" s="27"/>
      <c r="I498" s="27"/>
      <c r="J498" s="27"/>
      <c r="K498" s="27"/>
      <c r="L498" s="27"/>
      <c r="M498" s="27"/>
      <c r="N498" s="27"/>
      <c r="O498" s="27"/>
      <c r="P498" s="27"/>
    </row>
    <row r="499" spans="1:16">
      <c r="A499" s="30">
        <v>18</v>
      </c>
      <c r="B499" s="31">
        <v>2</v>
      </c>
      <c r="C499" s="31" t="str" cm="1">
        <f t="array" ref="C499">INDEX($P$5:$P$7,B499)</f>
        <v>5:35–7:00 م</v>
      </c>
      <c r="D499" s="31">
        <v>9</v>
      </c>
      <c r="E499" s="31" t="s">
        <v>95</v>
      </c>
      <c r="F499" s="32">
        <v>1</v>
      </c>
      <c r="G499" s="31" t="s">
        <v>370</v>
      </c>
      <c r="H499" s="27"/>
      <c r="I499" s="27"/>
      <c r="J499" s="27"/>
      <c r="K499" s="27"/>
      <c r="L499" s="27"/>
      <c r="M499" s="27"/>
      <c r="N499" s="27"/>
      <c r="O499" s="27"/>
      <c r="P499" s="27"/>
    </row>
    <row r="500" spans="1:16">
      <c r="A500" s="30">
        <v>18</v>
      </c>
      <c r="B500" s="31">
        <v>2</v>
      </c>
      <c r="C500" s="31" t="str" cm="1">
        <f t="array" ref="C500">INDEX($P$5:$P$7,B500)</f>
        <v>5:35–7:00 م</v>
      </c>
      <c r="D500" s="31">
        <v>10</v>
      </c>
      <c r="E500" s="31" t="s">
        <v>174</v>
      </c>
      <c r="F500" s="32">
        <v>1</v>
      </c>
      <c r="G500" s="31" t="s">
        <v>564</v>
      </c>
      <c r="H500" s="27"/>
      <c r="I500" s="27"/>
      <c r="J500" s="27"/>
      <c r="K500" s="27"/>
      <c r="L500" s="27"/>
      <c r="M500" s="27"/>
      <c r="N500" s="27"/>
      <c r="O500" s="27"/>
      <c r="P500" s="27"/>
    </row>
    <row r="501" spans="1:16">
      <c r="A501" s="30">
        <v>18</v>
      </c>
      <c r="B501" s="31">
        <v>3</v>
      </c>
      <c r="C501" s="31" t="str" cm="1">
        <f t="array" ref="C501">INDEX($P$5:$P$7,B501)</f>
        <v>7:10–8:35 م</v>
      </c>
      <c r="D501" s="31">
        <v>1</v>
      </c>
      <c r="E501" s="31" t="s">
        <v>174</v>
      </c>
      <c r="F501" s="32">
        <v>1</v>
      </c>
      <c r="G501" s="31" t="s">
        <v>585</v>
      </c>
      <c r="H501" s="27"/>
      <c r="I501" s="27"/>
      <c r="J501" s="27"/>
      <c r="K501" s="27"/>
      <c r="L501" s="27"/>
      <c r="M501" s="27"/>
      <c r="N501" s="27"/>
      <c r="O501" s="27"/>
      <c r="P501" s="27"/>
    </row>
    <row r="502" spans="1:16">
      <c r="A502" s="30">
        <v>18</v>
      </c>
      <c r="B502" s="31">
        <v>3</v>
      </c>
      <c r="C502" s="31" t="str" cm="1">
        <f t="array" ref="C502">INDEX($P$5:$P$7,B502)</f>
        <v>7:10–8:35 م</v>
      </c>
      <c r="D502" s="31">
        <v>2</v>
      </c>
      <c r="E502" s="31" t="s">
        <v>174</v>
      </c>
      <c r="F502" s="32">
        <v>1</v>
      </c>
      <c r="G502" s="31" t="s">
        <v>852</v>
      </c>
      <c r="H502" s="27"/>
      <c r="I502" s="27"/>
      <c r="J502" s="27"/>
      <c r="K502" s="27"/>
      <c r="L502" s="27"/>
      <c r="M502" s="27"/>
      <c r="N502" s="27"/>
      <c r="O502" s="27"/>
      <c r="P502" s="27"/>
    </row>
    <row r="503" spans="1:16">
      <c r="A503" s="30">
        <v>18</v>
      </c>
      <c r="B503" s="31">
        <v>3</v>
      </c>
      <c r="C503" s="31" t="str" cm="1">
        <f t="array" ref="C503">INDEX($P$5:$P$7,B503)</f>
        <v>7:10–8:35 م</v>
      </c>
      <c r="D503" s="31">
        <v>3</v>
      </c>
      <c r="E503" s="31" t="s">
        <v>174</v>
      </c>
      <c r="F503" s="32">
        <v>1</v>
      </c>
      <c r="G503" s="31" t="s">
        <v>832</v>
      </c>
      <c r="H503" s="27"/>
      <c r="I503" s="27"/>
      <c r="J503" s="27"/>
      <c r="K503" s="27"/>
      <c r="L503" s="27"/>
      <c r="M503" s="27"/>
      <c r="N503" s="27"/>
      <c r="O503" s="27"/>
      <c r="P503" s="27"/>
    </row>
    <row r="504" spans="1:16">
      <c r="A504" s="30">
        <v>18</v>
      </c>
      <c r="B504" s="31">
        <v>3</v>
      </c>
      <c r="C504" s="31" t="str" cm="1">
        <f t="array" ref="C504">INDEX($P$5:$P$7,B504)</f>
        <v>7:10–8:35 م</v>
      </c>
      <c r="D504" s="31">
        <v>4</v>
      </c>
      <c r="E504" s="31" t="s">
        <v>174</v>
      </c>
      <c r="F504" s="32">
        <v>1</v>
      </c>
      <c r="G504" s="31" t="s">
        <v>812</v>
      </c>
      <c r="H504" s="27"/>
      <c r="I504" s="27"/>
      <c r="J504" s="27"/>
      <c r="K504" s="27"/>
      <c r="L504" s="27"/>
      <c r="M504" s="27"/>
      <c r="N504" s="27"/>
      <c r="O504" s="27"/>
      <c r="P504" s="27"/>
    </row>
    <row r="505" spans="1:16">
      <c r="A505" s="30">
        <v>18</v>
      </c>
      <c r="B505" s="31">
        <v>3</v>
      </c>
      <c r="C505" s="31" t="str" cm="1">
        <f t="array" ref="C505">INDEX($P$5:$P$7,B505)</f>
        <v>7:10–8:35 م</v>
      </c>
      <c r="D505" s="31">
        <v>5</v>
      </c>
      <c r="E505" s="31" t="s">
        <v>174</v>
      </c>
      <c r="F505" s="32">
        <v>1</v>
      </c>
      <c r="G505" s="31" t="s">
        <v>789</v>
      </c>
      <c r="H505" s="27"/>
      <c r="I505" s="27"/>
      <c r="J505" s="27"/>
      <c r="K505" s="27"/>
      <c r="L505" s="27"/>
      <c r="M505" s="27"/>
      <c r="N505" s="27"/>
      <c r="O505" s="27"/>
      <c r="P505" s="27"/>
    </row>
    <row r="506" spans="1:16">
      <c r="A506" s="30">
        <v>18</v>
      </c>
      <c r="B506" s="31">
        <v>3</v>
      </c>
      <c r="C506" s="31" t="str" cm="1">
        <f t="array" ref="C506">INDEX($P$5:$P$7,B506)</f>
        <v>7:10–8:35 م</v>
      </c>
      <c r="D506" s="31">
        <v>6</v>
      </c>
      <c r="E506" s="31" t="s">
        <v>174</v>
      </c>
      <c r="F506" s="32">
        <v>1</v>
      </c>
      <c r="G506" s="31" t="s">
        <v>763</v>
      </c>
      <c r="H506" s="27"/>
      <c r="I506" s="27"/>
      <c r="J506" s="27"/>
      <c r="K506" s="27"/>
      <c r="L506" s="27"/>
      <c r="M506" s="27"/>
      <c r="N506" s="27"/>
      <c r="O506" s="27"/>
      <c r="P506" s="27"/>
    </row>
    <row r="507" spans="1:16">
      <c r="A507" s="30">
        <v>18</v>
      </c>
      <c r="B507" s="31">
        <v>3</v>
      </c>
      <c r="C507" s="31" t="str" cm="1">
        <f t="array" ref="C507">INDEX($P$5:$P$7,B507)</f>
        <v>7:10–8:35 م</v>
      </c>
      <c r="D507" s="31">
        <v>7</v>
      </c>
      <c r="E507" s="31" t="s">
        <v>174</v>
      </c>
      <c r="F507" s="32">
        <v>1</v>
      </c>
      <c r="G507" s="31" t="s">
        <v>755</v>
      </c>
      <c r="H507" s="27"/>
      <c r="I507" s="27"/>
      <c r="J507" s="27"/>
      <c r="K507" s="27"/>
      <c r="L507" s="27"/>
      <c r="M507" s="27"/>
      <c r="N507" s="27"/>
      <c r="O507" s="27"/>
      <c r="P507" s="27"/>
    </row>
    <row r="508" spans="1:16">
      <c r="A508" s="30">
        <v>18</v>
      </c>
      <c r="B508" s="31">
        <v>3</v>
      </c>
      <c r="C508" s="31" t="str" cm="1">
        <f t="array" ref="C508">INDEX($P$5:$P$7,B508)</f>
        <v>7:10–8:35 م</v>
      </c>
      <c r="D508" s="31">
        <v>8</v>
      </c>
      <c r="E508" s="31" t="s">
        <v>174</v>
      </c>
      <c r="F508" s="32">
        <v>1</v>
      </c>
      <c r="G508" s="31" t="s">
        <v>736</v>
      </c>
      <c r="H508" s="27"/>
      <c r="I508" s="27"/>
      <c r="J508" s="27"/>
      <c r="K508" s="27"/>
      <c r="L508" s="27"/>
      <c r="M508" s="27"/>
      <c r="N508" s="27"/>
      <c r="O508" s="27"/>
      <c r="P508" s="27"/>
    </row>
    <row r="509" spans="1:16">
      <c r="A509" s="30">
        <v>19</v>
      </c>
      <c r="B509" s="31">
        <v>1</v>
      </c>
      <c r="C509" s="31" t="str" cm="1">
        <f t="array" ref="C509">INDEX($P$5:$P$7,B509)</f>
        <v>4:00–5:25 م</v>
      </c>
      <c r="D509" s="31">
        <v>1</v>
      </c>
      <c r="E509" s="31" t="s">
        <v>19</v>
      </c>
      <c r="F509" s="32">
        <v>1</v>
      </c>
      <c r="G509" s="31" t="s">
        <v>32</v>
      </c>
      <c r="H509" s="27"/>
      <c r="I509" s="27"/>
      <c r="J509" s="27"/>
      <c r="K509" s="27"/>
      <c r="L509" s="27"/>
      <c r="M509" s="27"/>
      <c r="N509" s="27"/>
      <c r="O509" s="27"/>
      <c r="P509" s="27"/>
    </row>
    <row r="510" spans="1:16">
      <c r="A510" s="30">
        <v>19</v>
      </c>
      <c r="B510" s="31">
        <v>1</v>
      </c>
      <c r="C510" s="31" t="str" cm="1">
        <f t="array" ref="C510">INDEX($P$5:$P$7,B510)</f>
        <v>4:00–5:25 م</v>
      </c>
      <c r="D510" s="31">
        <v>2</v>
      </c>
      <c r="E510" s="31" t="s">
        <v>19</v>
      </c>
      <c r="F510" s="32">
        <v>1</v>
      </c>
      <c r="G510" s="31" t="s">
        <v>235</v>
      </c>
      <c r="H510" s="27"/>
      <c r="I510" s="27"/>
      <c r="J510" s="27"/>
      <c r="K510" s="27"/>
      <c r="L510" s="27"/>
      <c r="M510" s="27"/>
      <c r="N510" s="27"/>
      <c r="O510" s="27"/>
      <c r="P510" s="27"/>
    </row>
    <row r="511" spans="1:16">
      <c r="A511" s="30">
        <v>19</v>
      </c>
      <c r="B511" s="31">
        <v>1</v>
      </c>
      <c r="C511" s="31" t="str" cm="1">
        <f t="array" ref="C511">INDEX($P$5:$P$7,B511)</f>
        <v>4:00–5:25 م</v>
      </c>
      <c r="D511" s="31">
        <v>3</v>
      </c>
      <c r="E511" s="31" t="s">
        <v>19</v>
      </c>
      <c r="F511" s="32">
        <v>1</v>
      </c>
      <c r="G511" s="31" t="s">
        <v>214</v>
      </c>
      <c r="H511" s="27"/>
      <c r="I511" s="27"/>
      <c r="J511" s="27"/>
      <c r="K511" s="27"/>
      <c r="L511" s="27"/>
      <c r="M511" s="27"/>
      <c r="N511" s="27"/>
      <c r="O511" s="27"/>
      <c r="P511" s="27"/>
    </row>
    <row r="512" spans="1:16">
      <c r="A512" s="30">
        <v>19</v>
      </c>
      <c r="B512" s="31">
        <v>1</v>
      </c>
      <c r="C512" s="31" t="str" cm="1">
        <f t="array" ref="C512">INDEX($P$5:$P$7,B512)</f>
        <v>4:00–5:25 م</v>
      </c>
      <c r="D512" s="31">
        <v>4</v>
      </c>
      <c r="E512" s="31" t="s">
        <v>19</v>
      </c>
      <c r="F512" s="32">
        <v>1</v>
      </c>
      <c r="G512" s="31" t="s">
        <v>215</v>
      </c>
      <c r="H512" s="27"/>
      <c r="I512" s="27"/>
      <c r="J512" s="27"/>
      <c r="K512" s="27"/>
      <c r="L512" s="27"/>
      <c r="M512" s="27"/>
      <c r="N512" s="27"/>
      <c r="O512" s="27"/>
      <c r="P512" s="27"/>
    </row>
    <row r="513" spans="1:16">
      <c r="A513" s="30">
        <v>19</v>
      </c>
      <c r="B513" s="31">
        <v>1</v>
      </c>
      <c r="C513" s="31" t="str" cm="1">
        <f t="array" ref="C513">INDEX($P$5:$P$7,B513)</f>
        <v>4:00–5:25 م</v>
      </c>
      <c r="D513" s="31">
        <v>5</v>
      </c>
      <c r="E513" s="31" t="s">
        <v>19</v>
      </c>
      <c r="F513" s="32">
        <v>1</v>
      </c>
      <c r="G513" s="31" t="s">
        <v>166</v>
      </c>
      <c r="H513" s="27"/>
      <c r="I513" s="27"/>
      <c r="J513" s="27"/>
      <c r="K513" s="27"/>
      <c r="L513" s="27"/>
      <c r="M513" s="27"/>
      <c r="N513" s="27"/>
      <c r="O513" s="27"/>
      <c r="P513" s="27"/>
    </row>
    <row r="514" spans="1:16">
      <c r="A514" s="30">
        <v>19</v>
      </c>
      <c r="B514" s="31">
        <v>1</v>
      </c>
      <c r="C514" s="31" t="str" cm="1">
        <f t="array" ref="C514">INDEX($P$5:$P$7,B514)</f>
        <v>4:00–5:25 م</v>
      </c>
      <c r="D514" s="31">
        <v>6</v>
      </c>
      <c r="E514" s="31" t="s">
        <v>19</v>
      </c>
      <c r="F514" s="32">
        <v>1</v>
      </c>
      <c r="G514" s="31" t="s">
        <v>167</v>
      </c>
      <c r="H514" s="27"/>
      <c r="I514" s="27"/>
      <c r="J514" s="27"/>
      <c r="K514" s="27"/>
      <c r="L514" s="27"/>
      <c r="M514" s="27"/>
      <c r="N514" s="27"/>
      <c r="O514" s="27"/>
      <c r="P514" s="27"/>
    </row>
    <row r="515" spans="1:16">
      <c r="A515" s="30">
        <v>19</v>
      </c>
      <c r="B515" s="31">
        <v>1</v>
      </c>
      <c r="C515" s="31" t="str" cm="1">
        <f t="array" ref="C515">INDEX($P$5:$P$7,B515)</f>
        <v>4:00–5:25 م</v>
      </c>
      <c r="D515" s="31">
        <v>7</v>
      </c>
      <c r="E515" s="31" t="s">
        <v>19</v>
      </c>
      <c r="F515" s="32">
        <v>1</v>
      </c>
      <c r="G515" s="31" t="s">
        <v>168</v>
      </c>
      <c r="H515" s="27"/>
      <c r="I515" s="27"/>
      <c r="J515" s="27"/>
      <c r="K515" s="27"/>
      <c r="L515" s="27"/>
      <c r="M515" s="27"/>
      <c r="N515" s="27"/>
      <c r="O515" s="27"/>
      <c r="P515" s="27"/>
    </row>
    <row r="516" spans="1:16">
      <c r="A516" s="30">
        <v>19</v>
      </c>
      <c r="B516" s="31">
        <v>1</v>
      </c>
      <c r="C516" s="31" t="str" cm="1">
        <f t="array" ref="C516">INDEX($P$5:$P$7,B516)</f>
        <v>4:00–5:25 م</v>
      </c>
      <c r="D516" s="31">
        <v>8</v>
      </c>
      <c r="E516" s="31" t="s">
        <v>19</v>
      </c>
      <c r="F516" s="32">
        <v>1</v>
      </c>
      <c r="G516" s="31" t="s">
        <v>105</v>
      </c>
      <c r="H516" s="27"/>
      <c r="I516" s="27"/>
      <c r="J516" s="27"/>
      <c r="K516" s="27"/>
      <c r="L516" s="27"/>
      <c r="M516" s="27"/>
      <c r="N516" s="27"/>
      <c r="O516" s="27"/>
      <c r="P516" s="27"/>
    </row>
    <row r="517" spans="1:16">
      <c r="A517" s="30">
        <v>19</v>
      </c>
      <c r="B517" s="31">
        <v>1</v>
      </c>
      <c r="C517" s="31" t="str" cm="1">
        <f t="array" ref="C517">INDEX($P$5:$P$7,B517)</f>
        <v>4:00–5:25 م</v>
      </c>
      <c r="D517" s="31">
        <v>9</v>
      </c>
      <c r="E517" s="31" t="s">
        <v>19</v>
      </c>
      <c r="F517" s="32">
        <v>1</v>
      </c>
      <c r="G517" s="31" t="s">
        <v>100</v>
      </c>
      <c r="H517" s="27"/>
      <c r="I517" s="27"/>
      <c r="J517" s="27"/>
      <c r="K517" s="27"/>
      <c r="L517" s="27"/>
      <c r="M517" s="27"/>
      <c r="N517" s="27"/>
      <c r="O517" s="27"/>
      <c r="P517" s="27"/>
    </row>
    <row r="518" spans="1:16">
      <c r="A518" s="30">
        <v>19</v>
      </c>
      <c r="B518" s="31">
        <v>1</v>
      </c>
      <c r="C518" s="31" t="str" cm="1">
        <f t="array" ref="C518">INDEX($P$5:$P$7,B518)</f>
        <v>4:00–5:25 م</v>
      </c>
      <c r="D518" s="31">
        <v>10</v>
      </c>
      <c r="E518" s="31" t="s">
        <v>19</v>
      </c>
      <c r="F518" s="32">
        <v>1</v>
      </c>
      <c r="G518" s="31" t="s">
        <v>89</v>
      </c>
      <c r="H518" s="27"/>
      <c r="I518" s="27"/>
      <c r="J518" s="27"/>
      <c r="K518" s="27"/>
      <c r="L518" s="27"/>
      <c r="M518" s="27"/>
      <c r="N518" s="27"/>
      <c r="O518" s="27"/>
      <c r="P518" s="27"/>
    </row>
    <row r="519" spans="1:16">
      <c r="A519" s="30">
        <v>19</v>
      </c>
      <c r="B519" s="31">
        <v>2</v>
      </c>
      <c r="C519" s="31" t="str" cm="1">
        <f t="array" ref="C519">INDEX($P$5:$P$7,B519)</f>
        <v>5:35–7:00 م</v>
      </c>
      <c r="D519" s="31">
        <v>1</v>
      </c>
      <c r="E519" s="31" t="s">
        <v>95</v>
      </c>
      <c r="F519" s="32">
        <v>1</v>
      </c>
      <c r="G519" s="31" t="s">
        <v>269</v>
      </c>
      <c r="H519" s="27"/>
      <c r="I519" s="27"/>
      <c r="J519" s="27"/>
      <c r="K519" s="27"/>
      <c r="L519" s="27"/>
      <c r="M519" s="27"/>
      <c r="N519" s="27"/>
      <c r="O519" s="27"/>
      <c r="P519" s="27"/>
    </row>
    <row r="520" spans="1:16">
      <c r="A520" s="30">
        <v>19</v>
      </c>
      <c r="B520" s="31">
        <v>2</v>
      </c>
      <c r="C520" s="31" t="str" cm="1">
        <f t="array" ref="C520">INDEX($P$5:$P$7,B520)</f>
        <v>5:35–7:00 م</v>
      </c>
      <c r="D520" s="31">
        <v>2</v>
      </c>
      <c r="E520" s="31" t="s">
        <v>95</v>
      </c>
      <c r="F520" s="32">
        <v>1</v>
      </c>
      <c r="G520" s="31" t="s">
        <v>520</v>
      </c>
      <c r="H520" s="27"/>
      <c r="I520" s="27"/>
      <c r="J520" s="27"/>
      <c r="K520" s="27"/>
      <c r="L520" s="27"/>
      <c r="M520" s="27"/>
      <c r="N520" s="27"/>
      <c r="O520" s="27"/>
      <c r="P520" s="27"/>
    </row>
    <row r="521" spans="1:16">
      <c r="A521" s="30">
        <v>19</v>
      </c>
      <c r="B521" s="31">
        <v>2</v>
      </c>
      <c r="C521" s="31" t="str" cm="1">
        <f t="array" ref="C521">INDEX($P$5:$P$7,B521)</f>
        <v>5:35–7:00 م</v>
      </c>
      <c r="D521" s="31">
        <v>3</v>
      </c>
      <c r="E521" s="31" t="s">
        <v>95</v>
      </c>
      <c r="F521" s="32">
        <v>1</v>
      </c>
      <c r="G521" s="31" t="s">
        <v>500</v>
      </c>
      <c r="H521" s="27"/>
      <c r="I521" s="27"/>
      <c r="J521" s="27"/>
      <c r="K521" s="27"/>
      <c r="L521" s="27"/>
      <c r="M521" s="27"/>
      <c r="N521" s="27"/>
      <c r="O521" s="27"/>
      <c r="P521" s="27"/>
    </row>
    <row r="522" spans="1:16">
      <c r="A522" s="30">
        <v>19</v>
      </c>
      <c r="B522" s="31">
        <v>2</v>
      </c>
      <c r="C522" s="31" t="str" cm="1">
        <f t="array" ref="C522">INDEX($P$5:$P$7,B522)</f>
        <v>5:35–7:00 م</v>
      </c>
      <c r="D522" s="31">
        <v>4</v>
      </c>
      <c r="E522" s="31" t="s">
        <v>95</v>
      </c>
      <c r="F522" s="32">
        <v>1</v>
      </c>
      <c r="G522" s="31" t="s">
        <v>477</v>
      </c>
      <c r="H522" s="27"/>
      <c r="I522" s="27"/>
      <c r="J522" s="27"/>
      <c r="K522" s="27"/>
      <c r="L522" s="27"/>
      <c r="M522" s="27"/>
      <c r="N522" s="27"/>
      <c r="O522" s="27"/>
      <c r="P522" s="27"/>
    </row>
    <row r="523" spans="1:16">
      <c r="A523" s="30">
        <v>19</v>
      </c>
      <c r="B523" s="31">
        <v>2</v>
      </c>
      <c r="C523" s="31" t="str" cm="1">
        <f t="array" ref="C523">INDEX($P$5:$P$7,B523)</f>
        <v>5:35–7:00 م</v>
      </c>
      <c r="D523" s="31">
        <v>5</v>
      </c>
      <c r="E523" s="31" t="s">
        <v>95</v>
      </c>
      <c r="F523" s="32">
        <v>1</v>
      </c>
      <c r="G523" s="31" t="s">
        <v>478</v>
      </c>
      <c r="H523" s="27"/>
      <c r="I523" s="27"/>
      <c r="J523" s="27"/>
      <c r="K523" s="27"/>
      <c r="L523" s="27"/>
      <c r="M523" s="27"/>
      <c r="N523" s="27"/>
      <c r="O523" s="27"/>
      <c r="P523" s="27"/>
    </row>
    <row r="524" spans="1:16">
      <c r="A524" s="30">
        <v>19</v>
      </c>
      <c r="B524" s="31">
        <v>2</v>
      </c>
      <c r="C524" s="31" t="str" cm="1">
        <f t="array" ref="C524">INDEX($P$5:$P$7,B524)</f>
        <v>5:35–7:00 م</v>
      </c>
      <c r="D524" s="31">
        <v>6</v>
      </c>
      <c r="E524" s="31" t="s">
        <v>95</v>
      </c>
      <c r="F524" s="32">
        <v>1</v>
      </c>
      <c r="G524" s="31" t="s">
        <v>443</v>
      </c>
      <c r="H524" s="27"/>
      <c r="I524" s="27"/>
      <c r="J524" s="27"/>
      <c r="K524" s="27"/>
      <c r="L524" s="27"/>
      <c r="M524" s="27"/>
      <c r="N524" s="27"/>
      <c r="O524" s="27"/>
      <c r="P524" s="27"/>
    </row>
    <row r="525" spans="1:16">
      <c r="A525" s="30">
        <v>19</v>
      </c>
      <c r="B525" s="31">
        <v>2</v>
      </c>
      <c r="C525" s="31" t="str" cm="1">
        <f t="array" ref="C525">INDEX($P$5:$P$7,B525)</f>
        <v>5:35–7:00 م</v>
      </c>
      <c r="D525" s="31">
        <v>7</v>
      </c>
      <c r="E525" s="31" t="s">
        <v>95</v>
      </c>
      <c r="F525" s="32">
        <v>1</v>
      </c>
      <c r="G525" s="31" t="s">
        <v>421</v>
      </c>
      <c r="H525" s="27"/>
      <c r="I525" s="27"/>
      <c r="J525" s="27"/>
      <c r="K525" s="27"/>
      <c r="L525" s="27"/>
      <c r="M525" s="27"/>
      <c r="N525" s="27"/>
      <c r="O525" s="27"/>
      <c r="P525" s="27"/>
    </row>
    <row r="526" spans="1:16">
      <c r="A526" s="30">
        <v>19</v>
      </c>
      <c r="B526" s="31">
        <v>2</v>
      </c>
      <c r="C526" s="31" t="str" cm="1">
        <f t="array" ref="C526">INDEX($P$5:$P$7,B526)</f>
        <v>5:35–7:00 م</v>
      </c>
      <c r="D526" s="31">
        <v>8</v>
      </c>
      <c r="E526" s="31" t="s">
        <v>95</v>
      </c>
      <c r="F526" s="32">
        <v>1</v>
      </c>
      <c r="G526" s="31" t="s">
        <v>371</v>
      </c>
      <c r="H526" s="27"/>
      <c r="I526" s="27"/>
      <c r="J526" s="27"/>
      <c r="K526" s="27"/>
      <c r="L526" s="27"/>
      <c r="M526" s="27"/>
      <c r="N526" s="27"/>
      <c r="O526" s="27"/>
      <c r="P526" s="27"/>
    </row>
    <row r="527" spans="1:16">
      <c r="A527" s="30">
        <v>19</v>
      </c>
      <c r="B527" s="31">
        <v>2</v>
      </c>
      <c r="C527" s="31" t="str" cm="1">
        <f t="array" ref="C527">INDEX($P$5:$P$7,B527)</f>
        <v>5:35–7:00 م</v>
      </c>
      <c r="D527" s="31">
        <v>9</v>
      </c>
      <c r="E527" s="31" t="s">
        <v>95</v>
      </c>
      <c r="F527" s="32">
        <v>1</v>
      </c>
      <c r="G527" s="31" t="s">
        <v>361</v>
      </c>
      <c r="H527" s="27"/>
      <c r="I527" s="27"/>
      <c r="J527" s="27"/>
      <c r="K527" s="27"/>
      <c r="L527" s="27"/>
      <c r="M527" s="27"/>
      <c r="N527" s="27"/>
      <c r="O527" s="27"/>
      <c r="P527" s="27"/>
    </row>
    <row r="528" spans="1:16">
      <c r="A528" s="30">
        <v>19</v>
      </c>
      <c r="B528" s="31">
        <v>2</v>
      </c>
      <c r="C528" s="31" t="str" cm="1">
        <f t="array" ref="C528">INDEX($P$5:$P$7,B528)</f>
        <v>5:35–7:00 م</v>
      </c>
      <c r="D528" s="31">
        <v>10</v>
      </c>
      <c r="E528" s="31" t="s">
        <v>174</v>
      </c>
      <c r="F528" s="32">
        <v>1</v>
      </c>
      <c r="G528" s="31" t="s">
        <v>552</v>
      </c>
      <c r="H528" s="27"/>
      <c r="I528" s="27"/>
      <c r="J528" s="27"/>
      <c r="K528" s="27"/>
      <c r="L528" s="27"/>
      <c r="M528" s="27"/>
      <c r="N528" s="27"/>
      <c r="O528" s="27"/>
      <c r="P528" s="27"/>
    </row>
    <row r="529" spans="1:16">
      <c r="A529" s="30">
        <v>19</v>
      </c>
      <c r="B529" s="31">
        <v>3</v>
      </c>
      <c r="C529" s="31" t="str" cm="1">
        <f t="array" ref="C529">INDEX($P$5:$P$7,B529)</f>
        <v>7:10–8:35 م</v>
      </c>
      <c r="D529" s="31">
        <v>1</v>
      </c>
      <c r="E529" s="31" t="s">
        <v>174</v>
      </c>
      <c r="F529" s="32">
        <v>1</v>
      </c>
      <c r="G529" s="31" t="s">
        <v>853</v>
      </c>
      <c r="H529" s="27"/>
      <c r="I529" s="27"/>
      <c r="J529" s="27"/>
      <c r="K529" s="27"/>
      <c r="L529" s="27"/>
      <c r="M529" s="27"/>
      <c r="N529" s="27"/>
      <c r="O529" s="27"/>
      <c r="P529" s="27"/>
    </row>
    <row r="530" spans="1:16">
      <c r="A530" s="30">
        <v>19</v>
      </c>
      <c r="B530" s="31">
        <v>3</v>
      </c>
      <c r="C530" s="31" t="str" cm="1">
        <f t="array" ref="C530">INDEX($P$5:$P$7,B530)</f>
        <v>7:10–8:35 م</v>
      </c>
      <c r="D530" s="31">
        <v>2</v>
      </c>
      <c r="E530" s="31" t="s">
        <v>174</v>
      </c>
      <c r="F530" s="32">
        <v>1</v>
      </c>
      <c r="G530" s="31" t="s">
        <v>833</v>
      </c>
      <c r="H530" s="27"/>
      <c r="I530" s="27"/>
      <c r="J530" s="27"/>
      <c r="K530" s="27"/>
      <c r="L530" s="27"/>
      <c r="M530" s="27"/>
      <c r="N530" s="27"/>
      <c r="O530" s="27"/>
      <c r="P530" s="27"/>
    </row>
    <row r="531" spans="1:16">
      <c r="A531" s="30">
        <v>19</v>
      </c>
      <c r="B531" s="31">
        <v>3</v>
      </c>
      <c r="C531" s="31" t="str" cm="1">
        <f t="array" ref="C531">INDEX($P$5:$P$7,B531)</f>
        <v>7:10–8:35 م</v>
      </c>
      <c r="D531" s="31">
        <v>3</v>
      </c>
      <c r="E531" s="31" t="s">
        <v>174</v>
      </c>
      <c r="F531" s="32">
        <v>1</v>
      </c>
      <c r="G531" s="31" t="s">
        <v>813</v>
      </c>
      <c r="H531" s="27"/>
      <c r="I531" s="27"/>
      <c r="J531" s="27"/>
      <c r="K531" s="27"/>
      <c r="L531" s="27"/>
      <c r="M531" s="27"/>
      <c r="N531" s="27"/>
      <c r="O531" s="27"/>
      <c r="P531" s="27"/>
    </row>
    <row r="532" spans="1:16">
      <c r="A532" s="30">
        <v>19</v>
      </c>
      <c r="B532" s="31">
        <v>3</v>
      </c>
      <c r="C532" s="31" t="str" cm="1">
        <f t="array" ref="C532">INDEX($P$5:$P$7,B532)</f>
        <v>7:10–8:35 م</v>
      </c>
      <c r="D532" s="31">
        <v>4</v>
      </c>
      <c r="E532" s="31" t="s">
        <v>174</v>
      </c>
      <c r="F532" s="32">
        <v>1</v>
      </c>
      <c r="G532" s="31" t="s">
        <v>790</v>
      </c>
      <c r="H532" s="27"/>
      <c r="I532" s="27"/>
      <c r="J532" s="27"/>
      <c r="K532" s="27"/>
      <c r="L532" s="27"/>
      <c r="M532" s="27"/>
      <c r="N532" s="27"/>
      <c r="O532" s="27"/>
      <c r="P532" s="27"/>
    </row>
    <row r="533" spans="1:16">
      <c r="A533" s="30">
        <v>19</v>
      </c>
      <c r="B533" s="31">
        <v>3</v>
      </c>
      <c r="C533" s="31" t="str" cm="1">
        <f t="array" ref="C533">INDEX($P$5:$P$7,B533)</f>
        <v>7:10–8:35 م</v>
      </c>
      <c r="D533" s="31">
        <v>5</v>
      </c>
      <c r="E533" s="31" t="s">
        <v>174</v>
      </c>
      <c r="F533" s="32">
        <v>1</v>
      </c>
      <c r="G533" s="31" t="s">
        <v>791</v>
      </c>
      <c r="H533" s="27"/>
      <c r="I533" s="27"/>
      <c r="J533" s="27"/>
      <c r="K533" s="27"/>
      <c r="L533" s="27"/>
      <c r="M533" s="27"/>
      <c r="N533" s="27"/>
      <c r="O533" s="27"/>
      <c r="P533" s="27"/>
    </row>
    <row r="534" spans="1:16">
      <c r="A534" s="30">
        <v>19</v>
      </c>
      <c r="B534" s="31">
        <v>3</v>
      </c>
      <c r="C534" s="31" t="str" cm="1">
        <f t="array" ref="C534">INDEX($P$5:$P$7,B534)</f>
        <v>7:10–8:35 م</v>
      </c>
      <c r="D534" s="31">
        <v>6</v>
      </c>
      <c r="E534" s="31" t="s">
        <v>174</v>
      </c>
      <c r="F534" s="32">
        <v>1</v>
      </c>
      <c r="G534" s="31" t="s">
        <v>756</v>
      </c>
      <c r="H534" s="27"/>
      <c r="I534" s="27"/>
      <c r="J534" s="27"/>
      <c r="K534" s="27"/>
      <c r="L534" s="27"/>
      <c r="M534" s="27"/>
      <c r="N534" s="27"/>
      <c r="O534" s="27"/>
      <c r="P534" s="27"/>
    </row>
    <row r="535" spans="1:16">
      <c r="A535" s="30">
        <v>19</v>
      </c>
      <c r="B535" s="31">
        <v>3</v>
      </c>
      <c r="C535" s="31" t="str" cm="1">
        <f t="array" ref="C535">INDEX($P$5:$P$7,B535)</f>
        <v>7:10–8:35 م</v>
      </c>
      <c r="D535" s="31">
        <v>7</v>
      </c>
      <c r="E535" s="31" t="s">
        <v>174</v>
      </c>
      <c r="F535" s="32">
        <v>1</v>
      </c>
      <c r="G535" s="31" t="s">
        <v>737</v>
      </c>
      <c r="H535" s="27"/>
      <c r="I535" s="27"/>
      <c r="J535" s="27"/>
      <c r="K535" s="27"/>
      <c r="L535" s="27"/>
      <c r="M535" s="27"/>
      <c r="N535" s="27"/>
      <c r="O535" s="27"/>
      <c r="P535" s="27"/>
    </row>
    <row r="536" spans="1:16">
      <c r="A536" s="30">
        <v>19</v>
      </c>
      <c r="B536" s="31">
        <v>3</v>
      </c>
      <c r="C536" s="31" t="str" cm="1">
        <f t="array" ref="C536">INDEX($P$5:$P$7,B536)</f>
        <v>7:10–8:35 م</v>
      </c>
      <c r="D536" s="31">
        <v>8</v>
      </c>
      <c r="E536" s="31" t="s">
        <v>174</v>
      </c>
      <c r="F536" s="32">
        <v>1</v>
      </c>
      <c r="G536" s="31" t="s">
        <v>716</v>
      </c>
      <c r="H536" s="27"/>
      <c r="I536" s="27"/>
      <c r="J536" s="27"/>
      <c r="K536" s="27"/>
      <c r="L536" s="27"/>
      <c r="M536" s="27"/>
      <c r="N536" s="27"/>
      <c r="O536" s="27"/>
      <c r="P536" s="27"/>
    </row>
    <row r="537" spans="1:16">
      <c r="A537" s="36">
        <v>20</v>
      </c>
      <c r="B537" s="36">
        <v>1</v>
      </c>
      <c r="C537" s="36" t="str" cm="1">
        <f t="array" ref="C537">INDEX($P$5:$P$7,B537)</f>
        <v>4:00–5:25 م</v>
      </c>
      <c r="D537" s="36">
        <v>1</v>
      </c>
      <c r="E537" s="36" t="s">
        <v>180</v>
      </c>
      <c r="F537" s="36"/>
      <c r="G537" s="36" t="s">
        <v>181</v>
      </c>
      <c r="H537" s="27"/>
      <c r="I537" s="27"/>
      <c r="J537" s="27"/>
      <c r="K537" s="27"/>
      <c r="L537" s="27"/>
      <c r="M537" s="27"/>
      <c r="N537" s="27"/>
      <c r="O537" s="27"/>
      <c r="P537" s="27"/>
    </row>
    <row r="538" spans="1:16">
      <c r="A538" s="36">
        <v>20</v>
      </c>
      <c r="B538" s="36">
        <v>1</v>
      </c>
      <c r="C538" s="36" t="str" cm="1">
        <f t="array" ref="C538">INDEX($P$5:$P$7,B538)</f>
        <v>4:00–5:25 م</v>
      </c>
      <c r="D538" s="36">
        <v>2</v>
      </c>
      <c r="E538" s="36" t="s">
        <v>180</v>
      </c>
      <c r="F538" s="36"/>
      <c r="G538" s="36" t="s">
        <v>182</v>
      </c>
      <c r="H538" s="27"/>
      <c r="I538" s="27"/>
      <c r="J538" s="27"/>
      <c r="K538" s="27"/>
      <c r="L538" s="27"/>
      <c r="M538" s="27"/>
      <c r="N538" s="27"/>
      <c r="O538" s="27"/>
      <c r="P538" s="27"/>
    </row>
    <row r="539" spans="1:16">
      <c r="A539" s="36">
        <v>21</v>
      </c>
      <c r="B539" s="36">
        <v>1</v>
      </c>
      <c r="C539" s="36" t="str" cm="1">
        <f t="array" ref="C539">INDEX($P$5:$P$7,B539)</f>
        <v>4:00–5:25 م</v>
      </c>
      <c r="D539" s="36">
        <v>1</v>
      </c>
      <c r="E539" s="36" t="s">
        <v>101</v>
      </c>
      <c r="F539" s="36"/>
      <c r="G539" s="36" t="s">
        <v>183</v>
      </c>
      <c r="H539" s="27"/>
      <c r="I539" s="27"/>
      <c r="J539" s="27"/>
      <c r="K539" s="27"/>
      <c r="L539" s="27"/>
      <c r="M539" s="27"/>
      <c r="N539" s="27"/>
      <c r="O539" s="27"/>
      <c r="P539" s="27"/>
    </row>
  </sheetData>
  <mergeCells count="2">
    <mergeCell ref="A1:G1"/>
    <mergeCell ref="A2:G2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95272-8CAE-4FFD-B5FE-8A89BCC07ED3}">
  <dimension ref="A1:P558"/>
  <sheetViews>
    <sheetView showGridLines="0" rightToLeft="1" workbookViewId="0">
      <pane ySplit="4" topLeftCell="A5" activePane="bottomLeft" state="frozen"/>
      <selection sqref="A1:C1"/>
      <selection pane="bottomLeft" sqref="A1:XFD1048576"/>
    </sheetView>
  </sheetViews>
  <sheetFormatPr defaultRowHeight="14.5"/>
  <cols>
    <col min="1" max="2" width="10" style="24" customWidth="1"/>
    <col min="3" max="3" width="20.90625" style="24" customWidth="1"/>
    <col min="4" max="4" width="11.26953125" style="24" customWidth="1"/>
    <col min="5" max="5" width="21.453125" style="24" customWidth="1"/>
    <col min="6" max="6" width="10.54296875" style="24" customWidth="1"/>
    <col min="7" max="7" width="27.26953125" style="24" customWidth="1"/>
    <col min="8" max="8" width="8.7265625" style="19"/>
    <col min="9" max="9" width="10" style="19" customWidth="1"/>
    <col min="10" max="10" width="15.453125" style="19" customWidth="1"/>
    <col min="11" max="12" width="12.7265625" style="19" customWidth="1"/>
    <col min="13" max="14" width="8.7265625" style="19"/>
    <col min="15" max="15" width="9.08984375" style="19" customWidth="1"/>
    <col min="16" max="16" width="20.90625" style="19" customWidth="1"/>
    <col min="17" max="16384" width="8.7265625" style="19"/>
  </cols>
  <sheetData>
    <row r="1" spans="1:16" ht="18.5">
      <c r="A1" s="56" t="s">
        <v>854</v>
      </c>
      <c r="B1" s="56"/>
      <c r="C1" s="56"/>
      <c r="D1" s="56"/>
      <c r="E1" s="56"/>
      <c r="F1" s="56"/>
      <c r="G1" s="56"/>
      <c r="H1" s="18"/>
      <c r="I1" s="18"/>
      <c r="J1" s="18"/>
      <c r="K1" s="18"/>
      <c r="L1" s="18"/>
      <c r="M1" s="18"/>
      <c r="N1" s="18"/>
      <c r="O1" s="18"/>
      <c r="P1" s="18"/>
    </row>
    <row r="2" spans="1:16">
      <c r="A2" s="57" t="str">
        <f>"إجمالي "&amp;COUNTIF($G$5:$G$555,"* ضد *")&amp;" مباراة دوري | مباريات كل فريق "&amp;IF(MIN($K$5:$K$63)=MAX($K$5:$K$63),MIN($K$5:$K$63),MIN($K$5:$K$63)&amp;"–"&amp;MAX($K$5:$K$63))&amp;" | 3 مجموعة | دوري 19 يوم + إقصائي 2 يوم = 21 يوم | "&amp;MAX($D$5:$D$558)&amp;" ملعب"</f>
        <v>إجمالي 551 مباراة دوري | مباريات كل فريق 18–19 | 3 مجموعة | دوري 19 يوم + إقصائي 2 يوم = 21 يوم | 10 ملعب</v>
      </c>
      <c r="B2" s="58"/>
      <c r="C2" s="58"/>
      <c r="D2" s="58"/>
      <c r="E2" s="58"/>
      <c r="F2" s="58"/>
      <c r="G2" s="58"/>
      <c r="H2" s="25"/>
      <c r="I2" s="25"/>
      <c r="J2" s="25"/>
      <c r="K2" s="25"/>
      <c r="L2" s="25"/>
      <c r="M2" s="25"/>
      <c r="N2" s="25"/>
      <c r="O2" s="25"/>
      <c r="P2" s="25"/>
    </row>
    <row r="3" spans="1:16">
      <c r="A3" s="26"/>
      <c r="B3" s="26"/>
      <c r="C3" s="26"/>
      <c r="D3" s="26"/>
      <c r="E3" s="26"/>
      <c r="F3" s="26"/>
      <c r="G3" s="26"/>
      <c r="H3" s="27"/>
      <c r="I3" s="27"/>
      <c r="J3" s="27"/>
      <c r="K3" s="27"/>
      <c r="L3" s="27"/>
      <c r="M3" s="27"/>
      <c r="N3" s="27"/>
      <c r="O3" s="27"/>
      <c r="P3" s="27"/>
    </row>
    <row r="4" spans="1:16">
      <c r="A4" s="28" t="s">
        <v>12</v>
      </c>
      <c r="B4" s="28" t="s">
        <v>13</v>
      </c>
      <c r="C4" s="28" t="s">
        <v>14</v>
      </c>
      <c r="D4" s="28" t="s">
        <v>15</v>
      </c>
      <c r="E4" s="28" t="s">
        <v>16</v>
      </c>
      <c r="F4" s="28" t="s">
        <v>17</v>
      </c>
      <c r="G4" s="28" t="s">
        <v>18</v>
      </c>
      <c r="H4" s="27"/>
      <c r="I4" s="29" t="s">
        <v>35</v>
      </c>
      <c r="J4" s="29" t="s">
        <v>36</v>
      </c>
      <c r="K4" s="29" t="s">
        <v>37</v>
      </c>
      <c r="L4" s="29" t="s">
        <v>38</v>
      </c>
      <c r="M4" s="27"/>
      <c r="N4" s="27"/>
      <c r="O4" s="15" t="s">
        <v>13</v>
      </c>
      <c r="P4" s="15" t="s">
        <v>39</v>
      </c>
    </row>
    <row r="5" spans="1:16">
      <c r="A5" s="30">
        <v>1</v>
      </c>
      <c r="B5" s="31">
        <v>1</v>
      </c>
      <c r="C5" s="31" t="str" cm="1">
        <f t="array" ref="C5">INDEX($P$5:$P$7,B5)</f>
        <v>4:00–5:25 م</v>
      </c>
      <c r="D5" s="31">
        <v>1</v>
      </c>
      <c r="E5" s="31" t="s">
        <v>19</v>
      </c>
      <c r="F5" s="32">
        <v>1</v>
      </c>
      <c r="G5" s="31" t="s">
        <v>217</v>
      </c>
      <c r="H5" s="27"/>
      <c r="I5" s="33">
        <v>1</v>
      </c>
      <c r="J5" s="33" t="s">
        <v>19</v>
      </c>
      <c r="K5" s="33">
        <f t="shared" ref="K5:K36" si="0">COUNTIF($G$5:$G$555,I5&amp;" ضد *")+COUNTIF($G$5:$G$555,"* ضد "&amp;I5)</f>
        <v>19</v>
      </c>
      <c r="L5" s="33">
        <f t="shared" ref="L5:L36" si="1">COUNTIF($J$5:$J$63,J5)-1</f>
        <v>19</v>
      </c>
      <c r="M5" s="27"/>
      <c r="N5" s="27"/>
      <c r="O5" s="34">
        <v>1</v>
      </c>
      <c r="P5" s="34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</row>
    <row r="6" spans="1:16">
      <c r="A6" s="30">
        <v>1</v>
      </c>
      <c r="B6" s="31">
        <v>1</v>
      </c>
      <c r="C6" s="31" t="str" cm="1">
        <f t="array" ref="C6">INDEX($P$5:$P$7,B6)</f>
        <v>4:00–5:25 م</v>
      </c>
      <c r="D6" s="31">
        <v>2</v>
      </c>
      <c r="E6" s="31" t="s">
        <v>19</v>
      </c>
      <c r="F6" s="32">
        <v>1</v>
      </c>
      <c r="G6" s="31" t="s">
        <v>186</v>
      </c>
      <c r="H6" s="27"/>
      <c r="I6" s="33">
        <v>2</v>
      </c>
      <c r="J6" s="33" t="s">
        <v>19</v>
      </c>
      <c r="K6" s="33">
        <f t="shared" si="0"/>
        <v>19</v>
      </c>
      <c r="L6" s="33">
        <f t="shared" si="1"/>
        <v>19</v>
      </c>
      <c r="M6" s="27"/>
      <c r="N6" s="27"/>
      <c r="O6" s="34">
        <v>2</v>
      </c>
      <c r="P6" s="34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</row>
    <row r="7" spans="1:16">
      <c r="A7" s="30">
        <v>1</v>
      </c>
      <c r="B7" s="31">
        <v>1</v>
      </c>
      <c r="C7" s="31" t="str" cm="1">
        <f t="array" ref="C7">INDEX($P$5:$P$7,B7)</f>
        <v>4:00–5:25 م</v>
      </c>
      <c r="D7" s="31">
        <v>3</v>
      </c>
      <c r="E7" s="31" t="s">
        <v>19</v>
      </c>
      <c r="F7" s="32">
        <v>1</v>
      </c>
      <c r="G7" s="31" t="s">
        <v>187</v>
      </c>
      <c r="H7" s="27"/>
      <c r="I7" s="33">
        <v>3</v>
      </c>
      <c r="J7" s="33" t="s">
        <v>19</v>
      </c>
      <c r="K7" s="33">
        <f t="shared" si="0"/>
        <v>19</v>
      </c>
      <c r="L7" s="33">
        <f t="shared" si="1"/>
        <v>19</v>
      </c>
      <c r="M7" s="27"/>
      <c r="N7" s="27"/>
      <c r="O7" s="34">
        <v>3</v>
      </c>
      <c r="P7" s="34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</row>
    <row r="8" spans="1:16">
      <c r="A8" s="30">
        <v>1</v>
      </c>
      <c r="B8" s="31">
        <v>1</v>
      </c>
      <c r="C8" s="31" t="str" cm="1">
        <f t="array" ref="C8">INDEX($P$5:$P$7,B8)</f>
        <v>4:00–5:25 م</v>
      </c>
      <c r="D8" s="31">
        <v>4</v>
      </c>
      <c r="E8" s="31" t="s">
        <v>19</v>
      </c>
      <c r="F8" s="32">
        <v>1</v>
      </c>
      <c r="G8" s="31" t="s">
        <v>169</v>
      </c>
      <c r="H8" s="27"/>
      <c r="I8" s="33">
        <v>4</v>
      </c>
      <c r="J8" s="33" t="s">
        <v>19</v>
      </c>
      <c r="K8" s="33">
        <f t="shared" si="0"/>
        <v>19</v>
      </c>
      <c r="L8" s="33">
        <f t="shared" si="1"/>
        <v>19</v>
      </c>
      <c r="M8" s="27"/>
      <c r="N8" s="27"/>
      <c r="O8" s="27"/>
      <c r="P8" s="27"/>
    </row>
    <row r="9" spans="1:16">
      <c r="A9" s="30">
        <v>1</v>
      </c>
      <c r="B9" s="31">
        <v>1</v>
      </c>
      <c r="C9" s="31" t="str" cm="1">
        <f t="array" ref="C9">INDEX($P$5:$P$7,B9)</f>
        <v>4:00–5:25 م</v>
      </c>
      <c r="D9" s="31">
        <v>5</v>
      </c>
      <c r="E9" s="31" t="s">
        <v>19</v>
      </c>
      <c r="F9" s="32">
        <v>1</v>
      </c>
      <c r="G9" s="31" t="s">
        <v>170</v>
      </c>
      <c r="H9" s="27"/>
      <c r="I9" s="33">
        <v>5</v>
      </c>
      <c r="J9" s="33" t="s">
        <v>19</v>
      </c>
      <c r="K9" s="33">
        <f t="shared" si="0"/>
        <v>19</v>
      </c>
      <c r="L9" s="33">
        <f t="shared" si="1"/>
        <v>19</v>
      </c>
      <c r="M9" s="27"/>
      <c r="N9" s="27"/>
      <c r="O9" s="35" t="s">
        <v>184</v>
      </c>
      <c r="P9" s="27"/>
    </row>
    <row r="10" spans="1:16">
      <c r="A10" s="30">
        <v>1</v>
      </c>
      <c r="B10" s="31">
        <v>1</v>
      </c>
      <c r="C10" s="31" t="str" cm="1">
        <f t="array" ref="C10">INDEX($P$5:$P$7,B10)</f>
        <v>4:00–5:25 م</v>
      </c>
      <c r="D10" s="31">
        <v>6</v>
      </c>
      <c r="E10" s="31" t="s">
        <v>19</v>
      </c>
      <c r="F10" s="32">
        <v>1</v>
      </c>
      <c r="G10" s="31" t="s">
        <v>171</v>
      </c>
      <c r="H10" s="27"/>
      <c r="I10" s="33">
        <v>6</v>
      </c>
      <c r="J10" s="33" t="s">
        <v>19</v>
      </c>
      <c r="K10" s="33">
        <f t="shared" si="0"/>
        <v>19</v>
      </c>
      <c r="L10" s="33">
        <f t="shared" si="1"/>
        <v>19</v>
      </c>
      <c r="M10" s="27"/>
      <c r="N10" s="27"/>
      <c r="O10" s="27"/>
      <c r="P10" s="27"/>
    </row>
    <row r="11" spans="1:16">
      <c r="A11" s="30">
        <v>1</v>
      </c>
      <c r="B11" s="31">
        <v>1</v>
      </c>
      <c r="C11" s="31" t="str" cm="1">
        <f t="array" ref="C11">INDEX($P$5:$P$7,B11)</f>
        <v>4:00–5:25 م</v>
      </c>
      <c r="D11" s="31">
        <v>7</v>
      </c>
      <c r="E11" s="31" t="s">
        <v>19</v>
      </c>
      <c r="F11" s="32">
        <v>1</v>
      </c>
      <c r="G11" s="31" t="s">
        <v>172</v>
      </c>
      <c r="H11" s="27"/>
      <c r="I11" s="33">
        <v>7</v>
      </c>
      <c r="J11" s="33" t="s">
        <v>19</v>
      </c>
      <c r="K11" s="33">
        <f t="shared" si="0"/>
        <v>19</v>
      </c>
      <c r="L11" s="33">
        <f t="shared" si="1"/>
        <v>19</v>
      </c>
      <c r="M11" s="27"/>
      <c r="N11" s="27"/>
      <c r="O11" s="27"/>
      <c r="P11" s="27"/>
    </row>
    <row r="12" spans="1:16">
      <c r="A12" s="30">
        <v>1</v>
      </c>
      <c r="B12" s="31">
        <v>1</v>
      </c>
      <c r="C12" s="31" t="str" cm="1">
        <f t="array" ref="C12">INDEX($P$5:$P$7,B12)</f>
        <v>4:00–5:25 م</v>
      </c>
      <c r="D12" s="31">
        <v>8</v>
      </c>
      <c r="E12" s="31" t="s">
        <v>19</v>
      </c>
      <c r="F12" s="32">
        <v>1</v>
      </c>
      <c r="G12" s="31" t="s">
        <v>96</v>
      </c>
      <c r="H12" s="27"/>
      <c r="I12" s="33">
        <v>8</v>
      </c>
      <c r="J12" s="33" t="s">
        <v>19</v>
      </c>
      <c r="K12" s="33">
        <f t="shared" si="0"/>
        <v>19</v>
      </c>
      <c r="L12" s="33">
        <f t="shared" si="1"/>
        <v>19</v>
      </c>
      <c r="M12" s="27"/>
      <c r="N12" s="27"/>
      <c r="O12" s="27"/>
      <c r="P12" s="27"/>
    </row>
    <row r="13" spans="1:16">
      <c r="A13" s="30">
        <v>1</v>
      </c>
      <c r="B13" s="31">
        <v>1</v>
      </c>
      <c r="C13" s="31" t="str" cm="1">
        <f t="array" ref="C13">INDEX($P$5:$P$7,B13)</f>
        <v>4:00–5:25 م</v>
      </c>
      <c r="D13" s="31">
        <v>9</v>
      </c>
      <c r="E13" s="31" t="s">
        <v>19</v>
      </c>
      <c r="F13" s="32">
        <v>1</v>
      </c>
      <c r="G13" s="31" t="s">
        <v>90</v>
      </c>
      <c r="H13" s="27"/>
      <c r="I13" s="33">
        <v>9</v>
      </c>
      <c r="J13" s="33" t="s">
        <v>19</v>
      </c>
      <c r="K13" s="33">
        <f t="shared" si="0"/>
        <v>19</v>
      </c>
      <c r="L13" s="33">
        <f t="shared" si="1"/>
        <v>19</v>
      </c>
      <c r="M13" s="27"/>
      <c r="N13" s="27"/>
      <c r="O13" s="27"/>
      <c r="P13" s="27"/>
    </row>
    <row r="14" spans="1:16">
      <c r="A14" s="30">
        <v>1</v>
      </c>
      <c r="B14" s="31">
        <v>1</v>
      </c>
      <c r="C14" s="31" t="str" cm="1">
        <f t="array" ref="C14">INDEX($P$5:$P$7,B14)</f>
        <v>4:00–5:25 م</v>
      </c>
      <c r="D14" s="31">
        <v>10</v>
      </c>
      <c r="E14" s="31" t="s">
        <v>19</v>
      </c>
      <c r="F14" s="32">
        <v>1</v>
      </c>
      <c r="G14" s="31" t="s">
        <v>78</v>
      </c>
      <c r="H14" s="27"/>
      <c r="I14" s="33">
        <v>10</v>
      </c>
      <c r="J14" s="33" t="s">
        <v>19</v>
      </c>
      <c r="K14" s="33">
        <f t="shared" si="0"/>
        <v>19</v>
      </c>
      <c r="L14" s="33">
        <f t="shared" si="1"/>
        <v>19</v>
      </c>
      <c r="M14" s="27"/>
      <c r="N14" s="27"/>
      <c r="O14" s="27"/>
      <c r="P14" s="27"/>
    </row>
    <row r="15" spans="1:16">
      <c r="A15" s="30">
        <v>1</v>
      </c>
      <c r="B15" s="31">
        <v>2</v>
      </c>
      <c r="C15" s="31" t="str" cm="1">
        <f t="array" ref="C15">INDEX($P$5:$P$7,B15)</f>
        <v>5:35–7:00 م</v>
      </c>
      <c r="D15" s="31">
        <v>1</v>
      </c>
      <c r="E15" s="31" t="s">
        <v>95</v>
      </c>
      <c r="F15" s="32">
        <v>1</v>
      </c>
      <c r="G15" s="31" t="s">
        <v>522</v>
      </c>
      <c r="H15" s="27"/>
      <c r="I15" s="33">
        <v>11</v>
      </c>
      <c r="J15" s="33" t="s">
        <v>19</v>
      </c>
      <c r="K15" s="33">
        <f t="shared" si="0"/>
        <v>19</v>
      </c>
      <c r="L15" s="33">
        <f t="shared" si="1"/>
        <v>19</v>
      </c>
      <c r="M15" s="27"/>
      <c r="N15" s="27"/>
      <c r="O15" s="27"/>
      <c r="P15" s="27"/>
    </row>
    <row r="16" spans="1:16">
      <c r="A16" s="30">
        <v>1</v>
      </c>
      <c r="B16" s="31">
        <v>2</v>
      </c>
      <c r="C16" s="31" t="str" cm="1">
        <f t="array" ref="C16">INDEX($P$5:$P$7,B16)</f>
        <v>5:35–7:00 م</v>
      </c>
      <c r="D16" s="31">
        <v>2</v>
      </c>
      <c r="E16" s="31" t="s">
        <v>95</v>
      </c>
      <c r="F16" s="32">
        <v>1</v>
      </c>
      <c r="G16" s="31" t="s">
        <v>503</v>
      </c>
      <c r="H16" s="27"/>
      <c r="I16" s="33">
        <v>12</v>
      </c>
      <c r="J16" s="33" t="s">
        <v>19</v>
      </c>
      <c r="K16" s="33">
        <f t="shared" si="0"/>
        <v>19</v>
      </c>
      <c r="L16" s="33">
        <f t="shared" si="1"/>
        <v>19</v>
      </c>
      <c r="M16" s="27"/>
      <c r="N16" s="27"/>
      <c r="O16" s="27"/>
      <c r="P16" s="27"/>
    </row>
    <row r="17" spans="1:16">
      <c r="A17" s="30">
        <v>1</v>
      </c>
      <c r="B17" s="31">
        <v>2</v>
      </c>
      <c r="C17" s="31" t="str" cm="1">
        <f t="array" ref="C17">INDEX($P$5:$P$7,B17)</f>
        <v>5:35–7:00 م</v>
      </c>
      <c r="D17" s="31">
        <v>3</v>
      </c>
      <c r="E17" s="31" t="s">
        <v>95</v>
      </c>
      <c r="F17" s="32">
        <v>1</v>
      </c>
      <c r="G17" s="31" t="s">
        <v>501</v>
      </c>
      <c r="H17" s="27"/>
      <c r="I17" s="33">
        <v>13</v>
      </c>
      <c r="J17" s="33" t="s">
        <v>19</v>
      </c>
      <c r="K17" s="33">
        <f t="shared" si="0"/>
        <v>19</v>
      </c>
      <c r="L17" s="33">
        <f t="shared" si="1"/>
        <v>19</v>
      </c>
      <c r="M17" s="27"/>
      <c r="N17" s="27"/>
      <c r="O17" s="27"/>
      <c r="P17" s="27"/>
    </row>
    <row r="18" spans="1:16">
      <c r="A18" s="30">
        <v>1</v>
      </c>
      <c r="B18" s="31">
        <v>2</v>
      </c>
      <c r="C18" s="31" t="str" cm="1">
        <f t="array" ref="C18">INDEX($P$5:$P$7,B18)</f>
        <v>5:35–7:00 م</v>
      </c>
      <c r="D18" s="31">
        <v>4</v>
      </c>
      <c r="E18" s="31" t="s">
        <v>95</v>
      </c>
      <c r="F18" s="32">
        <v>1</v>
      </c>
      <c r="G18" s="31" t="s">
        <v>479</v>
      </c>
      <c r="H18" s="27"/>
      <c r="I18" s="33">
        <v>14</v>
      </c>
      <c r="J18" s="33" t="s">
        <v>19</v>
      </c>
      <c r="K18" s="33">
        <f t="shared" si="0"/>
        <v>19</v>
      </c>
      <c r="L18" s="33">
        <f t="shared" si="1"/>
        <v>19</v>
      </c>
      <c r="M18" s="27"/>
      <c r="N18" s="27"/>
      <c r="O18" s="27"/>
      <c r="P18" s="27"/>
    </row>
    <row r="19" spans="1:16">
      <c r="A19" s="30">
        <v>1</v>
      </c>
      <c r="B19" s="31">
        <v>2</v>
      </c>
      <c r="C19" s="31" t="str" cm="1">
        <f t="array" ref="C19">INDEX($P$5:$P$7,B19)</f>
        <v>5:35–7:00 م</v>
      </c>
      <c r="D19" s="31">
        <v>5</v>
      </c>
      <c r="E19" s="31" t="s">
        <v>95</v>
      </c>
      <c r="F19" s="32">
        <v>1</v>
      </c>
      <c r="G19" s="31" t="s">
        <v>480</v>
      </c>
      <c r="H19" s="27"/>
      <c r="I19" s="33">
        <v>15</v>
      </c>
      <c r="J19" s="33" t="s">
        <v>19</v>
      </c>
      <c r="K19" s="33">
        <f t="shared" si="0"/>
        <v>19</v>
      </c>
      <c r="L19" s="33">
        <f t="shared" si="1"/>
        <v>19</v>
      </c>
      <c r="M19" s="27"/>
      <c r="N19" s="27"/>
      <c r="O19" s="27"/>
      <c r="P19" s="27"/>
    </row>
    <row r="20" spans="1:16">
      <c r="A20" s="30">
        <v>1</v>
      </c>
      <c r="B20" s="31">
        <v>2</v>
      </c>
      <c r="C20" s="31" t="str" cm="1">
        <f t="array" ref="C20">INDEX($P$5:$P$7,B20)</f>
        <v>5:35–7:00 م</v>
      </c>
      <c r="D20" s="31">
        <v>6</v>
      </c>
      <c r="E20" s="31" t="s">
        <v>95</v>
      </c>
      <c r="F20" s="32">
        <v>1</v>
      </c>
      <c r="G20" s="31" t="s">
        <v>444</v>
      </c>
      <c r="H20" s="27"/>
      <c r="I20" s="33">
        <v>16</v>
      </c>
      <c r="J20" s="33" t="s">
        <v>19</v>
      </c>
      <c r="K20" s="33">
        <f t="shared" si="0"/>
        <v>19</v>
      </c>
      <c r="L20" s="33">
        <f t="shared" si="1"/>
        <v>19</v>
      </c>
      <c r="M20" s="27"/>
      <c r="N20" s="27"/>
      <c r="O20" s="27"/>
      <c r="P20" s="27"/>
    </row>
    <row r="21" spans="1:16">
      <c r="A21" s="30">
        <v>1</v>
      </c>
      <c r="B21" s="31">
        <v>2</v>
      </c>
      <c r="C21" s="31" t="str" cm="1">
        <f t="array" ref="C21">INDEX($P$5:$P$7,B21)</f>
        <v>5:35–7:00 م</v>
      </c>
      <c r="D21" s="31">
        <v>7</v>
      </c>
      <c r="E21" s="31" t="s">
        <v>95</v>
      </c>
      <c r="F21" s="32">
        <v>1</v>
      </c>
      <c r="G21" s="31" t="s">
        <v>422</v>
      </c>
      <c r="H21" s="27"/>
      <c r="I21" s="33">
        <v>17</v>
      </c>
      <c r="J21" s="33" t="s">
        <v>19</v>
      </c>
      <c r="K21" s="33">
        <f t="shared" si="0"/>
        <v>19</v>
      </c>
      <c r="L21" s="33">
        <f t="shared" si="1"/>
        <v>19</v>
      </c>
      <c r="M21" s="27"/>
      <c r="N21" s="27"/>
      <c r="O21" s="27"/>
      <c r="P21" s="27"/>
    </row>
    <row r="22" spans="1:16">
      <c r="A22" s="30">
        <v>1</v>
      </c>
      <c r="B22" s="31">
        <v>2</v>
      </c>
      <c r="C22" s="31" t="str" cm="1">
        <f t="array" ref="C22">INDEX($P$5:$P$7,B22)</f>
        <v>5:35–7:00 م</v>
      </c>
      <c r="D22" s="31">
        <v>8</v>
      </c>
      <c r="E22" s="31" t="s">
        <v>95</v>
      </c>
      <c r="F22" s="32">
        <v>1</v>
      </c>
      <c r="G22" s="31" t="s">
        <v>372</v>
      </c>
      <c r="H22" s="27"/>
      <c r="I22" s="33">
        <v>18</v>
      </c>
      <c r="J22" s="33" t="s">
        <v>19</v>
      </c>
      <c r="K22" s="33">
        <f t="shared" si="0"/>
        <v>19</v>
      </c>
      <c r="L22" s="33">
        <f t="shared" si="1"/>
        <v>19</v>
      </c>
      <c r="M22" s="27"/>
      <c r="N22" s="27"/>
      <c r="O22" s="27"/>
      <c r="P22" s="27"/>
    </row>
    <row r="23" spans="1:16">
      <c r="A23" s="30">
        <v>1</v>
      </c>
      <c r="B23" s="31">
        <v>2</v>
      </c>
      <c r="C23" s="31" t="str" cm="1">
        <f t="array" ref="C23">INDEX($P$5:$P$7,B23)</f>
        <v>5:35–7:00 م</v>
      </c>
      <c r="D23" s="31">
        <v>9</v>
      </c>
      <c r="E23" s="31" t="s">
        <v>95</v>
      </c>
      <c r="F23" s="32">
        <v>1</v>
      </c>
      <c r="G23" s="31" t="s">
        <v>362</v>
      </c>
      <c r="H23" s="27"/>
      <c r="I23" s="33">
        <v>19</v>
      </c>
      <c r="J23" s="33" t="s">
        <v>19</v>
      </c>
      <c r="K23" s="33">
        <f t="shared" si="0"/>
        <v>19</v>
      </c>
      <c r="L23" s="33">
        <f t="shared" si="1"/>
        <v>19</v>
      </c>
      <c r="M23" s="27"/>
      <c r="N23" s="27"/>
      <c r="O23" s="27"/>
      <c r="P23" s="27"/>
    </row>
    <row r="24" spans="1:16">
      <c r="A24" s="30">
        <v>1</v>
      </c>
      <c r="B24" s="31">
        <v>2</v>
      </c>
      <c r="C24" s="31" t="str" cm="1">
        <f t="array" ref="C24">INDEX($P$5:$P$7,B24)</f>
        <v>5:35–7:00 م</v>
      </c>
      <c r="D24" s="31">
        <v>10</v>
      </c>
      <c r="E24" s="31" t="s">
        <v>95</v>
      </c>
      <c r="F24" s="32">
        <v>1</v>
      </c>
      <c r="G24" s="31" t="s">
        <v>354</v>
      </c>
      <c r="H24" s="27"/>
      <c r="I24" s="33">
        <v>20</v>
      </c>
      <c r="J24" s="33" t="s">
        <v>19</v>
      </c>
      <c r="K24" s="33">
        <f t="shared" si="0"/>
        <v>19</v>
      </c>
      <c r="L24" s="33">
        <f t="shared" si="1"/>
        <v>19</v>
      </c>
      <c r="M24" s="27"/>
      <c r="N24" s="27"/>
      <c r="O24" s="27"/>
      <c r="P24" s="27"/>
    </row>
    <row r="25" spans="1:16">
      <c r="A25" s="30">
        <v>1</v>
      </c>
      <c r="B25" s="31">
        <v>3</v>
      </c>
      <c r="C25" s="31" t="str" cm="1">
        <f t="array" ref="C25">INDEX($P$5:$P$7,B25)</f>
        <v>7:10–8:35 م</v>
      </c>
      <c r="D25" s="31">
        <v>1</v>
      </c>
      <c r="E25" s="31" t="s">
        <v>174</v>
      </c>
      <c r="F25" s="32">
        <v>1</v>
      </c>
      <c r="G25" s="31" t="s">
        <v>855</v>
      </c>
      <c r="H25" s="27"/>
      <c r="I25" s="33">
        <v>21</v>
      </c>
      <c r="J25" s="33" t="s">
        <v>95</v>
      </c>
      <c r="K25" s="33">
        <f t="shared" si="0"/>
        <v>19</v>
      </c>
      <c r="L25" s="33">
        <f t="shared" si="1"/>
        <v>19</v>
      </c>
      <c r="M25" s="27"/>
      <c r="N25" s="27"/>
      <c r="O25" s="27"/>
      <c r="P25" s="27"/>
    </row>
    <row r="26" spans="1:16">
      <c r="A26" s="30">
        <v>1</v>
      </c>
      <c r="B26" s="31">
        <v>3</v>
      </c>
      <c r="C26" s="31" t="str" cm="1">
        <f t="array" ref="C26">INDEX($P$5:$P$7,B26)</f>
        <v>7:10–8:35 م</v>
      </c>
      <c r="D26" s="31">
        <v>2</v>
      </c>
      <c r="E26" s="31" t="s">
        <v>174</v>
      </c>
      <c r="F26" s="32">
        <v>1</v>
      </c>
      <c r="G26" s="31" t="s">
        <v>853</v>
      </c>
      <c r="H26" s="27"/>
      <c r="I26" s="33">
        <v>22</v>
      </c>
      <c r="J26" s="33" t="s">
        <v>95</v>
      </c>
      <c r="K26" s="33">
        <f t="shared" si="0"/>
        <v>19</v>
      </c>
      <c r="L26" s="33">
        <f t="shared" si="1"/>
        <v>19</v>
      </c>
      <c r="M26" s="27"/>
      <c r="N26" s="27"/>
      <c r="O26" s="27"/>
      <c r="P26" s="27"/>
    </row>
    <row r="27" spans="1:16">
      <c r="A27" s="30">
        <v>1</v>
      </c>
      <c r="B27" s="31">
        <v>3</v>
      </c>
      <c r="C27" s="31" t="str" cm="1">
        <f t="array" ref="C27">INDEX($P$5:$P$7,B27)</f>
        <v>7:10–8:35 م</v>
      </c>
      <c r="D27" s="31">
        <v>3</v>
      </c>
      <c r="E27" s="31" t="s">
        <v>174</v>
      </c>
      <c r="F27" s="32">
        <v>1</v>
      </c>
      <c r="G27" s="31" t="s">
        <v>833</v>
      </c>
      <c r="H27" s="27"/>
      <c r="I27" s="33">
        <v>23</v>
      </c>
      <c r="J27" s="33" t="s">
        <v>95</v>
      </c>
      <c r="K27" s="33">
        <f t="shared" si="0"/>
        <v>19</v>
      </c>
      <c r="L27" s="33">
        <f t="shared" si="1"/>
        <v>19</v>
      </c>
      <c r="M27" s="27"/>
      <c r="N27" s="27"/>
      <c r="O27" s="27"/>
      <c r="P27" s="27"/>
    </row>
    <row r="28" spans="1:16">
      <c r="A28" s="30">
        <v>1</v>
      </c>
      <c r="B28" s="31">
        <v>3</v>
      </c>
      <c r="C28" s="31" t="str" cm="1">
        <f t="array" ref="C28">INDEX($P$5:$P$7,B28)</f>
        <v>7:10–8:35 م</v>
      </c>
      <c r="D28" s="31">
        <v>4</v>
      </c>
      <c r="E28" s="31" t="s">
        <v>174</v>
      </c>
      <c r="F28" s="32">
        <v>1</v>
      </c>
      <c r="G28" s="31" t="s">
        <v>813</v>
      </c>
      <c r="H28" s="27"/>
      <c r="I28" s="33">
        <v>24</v>
      </c>
      <c r="J28" s="33" t="s">
        <v>95</v>
      </c>
      <c r="K28" s="33">
        <f t="shared" si="0"/>
        <v>19</v>
      </c>
      <c r="L28" s="33">
        <f t="shared" si="1"/>
        <v>19</v>
      </c>
      <c r="M28" s="27"/>
      <c r="N28" s="27"/>
      <c r="O28" s="27"/>
      <c r="P28" s="27"/>
    </row>
    <row r="29" spans="1:16">
      <c r="A29" s="30">
        <v>1</v>
      </c>
      <c r="B29" s="31">
        <v>3</v>
      </c>
      <c r="C29" s="31" t="str" cm="1">
        <f t="array" ref="C29">INDEX($P$5:$P$7,B29)</f>
        <v>7:10–8:35 م</v>
      </c>
      <c r="D29" s="31">
        <v>5</v>
      </c>
      <c r="E29" s="31" t="s">
        <v>174</v>
      </c>
      <c r="F29" s="32">
        <v>1</v>
      </c>
      <c r="G29" s="31" t="s">
        <v>790</v>
      </c>
      <c r="H29" s="27"/>
      <c r="I29" s="33">
        <v>25</v>
      </c>
      <c r="J29" s="33" t="s">
        <v>95</v>
      </c>
      <c r="K29" s="33">
        <f t="shared" si="0"/>
        <v>19</v>
      </c>
      <c r="L29" s="33">
        <f t="shared" si="1"/>
        <v>19</v>
      </c>
      <c r="M29" s="27"/>
      <c r="N29" s="27"/>
      <c r="O29" s="27"/>
      <c r="P29" s="27"/>
    </row>
    <row r="30" spans="1:16">
      <c r="A30" s="30">
        <v>1</v>
      </c>
      <c r="B30" s="31">
        <v>3</v>
      </c>
      <c r="C30" s="31" t="str" cm="1">
        <f t="array" ref="C30">INDEX($P$5:$P$7,B30)</f>
        <v>7:10–8:35 م</v>
      </c>
      <c r="D30" s="31">
        <v>6</v>
      </c>
      <c r="E30" s="31" t="s">
        <v>174</v>
      </c>
      <c r="F30" s="32">
        <v>1</v>
      </c>
      <c r="G30" s="31" t="s">
        <v>791</v>
      </c>
      <c r="H30" s="27"/>
      <c r="I30" s="33">
        <v>26</v>
      </c>
      <c r="J30" s="33" t="s">
        <v>95</v>
      </c>
      <c r="K30" s="33">
        <f t="shared" si="0"/>
        <v>19</v>
      </c>
      <c r="L30" s="33">
        <f t="shared" si="1"/>
        <v>19</v>
      </c>
      <c r="M30" s="27"/>
      <c r="N30" s="27"/>
      <c r="O30" s="27"/>
      <c r="P30" s="27"/>
    </row>
    <row r="31" spans="1:16">
      <c r="A31" s="30">
        <v>1</v>
      </c>
      <c r="B31" s="31">
        <v>3</v>
      </c>
      <c r="C31" s="31" t="str" cm="1">
        <f t="array" ref="C31">INDEX($P$5:$P$7,B31)</f>
        <v>7:10–8:35 م</v>
      </c>
      <c r="D31" s="31">
        <v>7</v>
      </c>
      <c r="E31" s="31" t="s">
        <v>174</v>
      </c>
      <c r="F31" s="32">
        <v>1</v>
      </c>
      <c r="G31" s="31" t="s">
        <v>756</v>
      </c>
      <c r="H31" s="27"/>
      <c r="I31" s="33">
        <v>27</v>
      </c>
      <c r="J31" s="33" t="s">
        <v>95</v>
      </c>
      <c r="K31" s="33">
        <f t="shared" si="0"/>
        <v>19</v>
      </c>
      <c r="L31" s="33">
        <f t="shared" si="1"/>
        <v>19</v>
      </c>
      <c r="M31" s="27"/>
      <c r="N31" s="27"/>
      <c r="O31" s="27"/>
      <c r="P31" s="27"/>
    </row>
    <row r="32" spans="1:16">
      <c r="A32" s="30">
        <v>1</v>
      </c>
      <c r="B32" s="31">
        <v>3</v>
      </c>
      <c r="C32" s="31" t="str" cm="1">
        <f t="array" ref="C32">INDEX($P$5:$P$7,B32)</f>
        <v>7:10–8:35 م</v>
      </c>
      <c r="D32" s="31">
        <v>8</v>
      </c>
      <c r="E32" s="31" t="s">
        <v>174</v>
      </c>
      <c r="F32" s="32">
        <v>1</v>
      </c>
      <c r="G32" s="31" t="s">
        <v>737</v>
      </c>
      <c r="H32" s="27"/>
      <c r="I32" s="33">
        <v>28</v>
      </c>
      <c r="J32" s="33" t="s">
        <v>95</v>
      </c>
      <c r="K32" s="33">
        <f t="shared" si="0"/>
        <v>19</v>
      </c>
      <c r="L32" s="33">
        <f t="shared" si="1"/>
        <v>19</v>
      </c>
      <c r="M32" s="27"/>
      <c r="N32" s="27"/>
      <c r="O32" s="27"/>
      <c r="P32" s="27"/>
    </row>
    <row r="33" spans="1:16">
      <c r="A33" s="30">
        <v>1</v>
      </c>
      <c r="B33" s="31">
        <v>3</v>
      </c>
      <c r="C33" s="31" t="str" cm="1">
        <f t="array" ref="C33">INDEX($P$5:$P$7,B33)</f>
        <v>7:10–8:35 م</v>
      </c>
      <c r="D33" s="31">
        <v>9</v>
      </c>
      <c r="E33" s="31" t="s">
        <v>174</v>
      </c>
      <c r="F33" s="32">
        <v>1</v>
      </c>
      <c r="G33" s="31" t="s">
        <v>716</v>
      </c>
      <c r="H33" s="27"/>
      <c r="I33" s="33">
        <v>29</v>
      </c>
      <c r="J33" s="33" t="s">
        <v>95</v>
      </c>
      <c r="K33" s="33">
        <f t="shared" si="0"/>
        <v>19</v>
      </c>
      <c r="L33" s="33">
        <f t="shared" si="1"/>
        <v>19</v>
      </c>
      <c r="M33" s="27"/>
      <c r="N33" s="27"/>
      <c r="O33" s="27"/>
      <c r="P33" s="27"/>
    </row>
    <row r="34" spans="1:16">
      <c r="A34" s="30">
        <v>2</v>
      </c>
      <c r="B34" s="31">
        <v>1</v>
      </c>
      <c r="C34" s="31" t="str" cm="1">
        <f t="array" ref="C34">INDEX($P$5:$P$7,B34)</f>
        <v>4:00–5:25 م</v>
      </c>
      <c r="D34" s="31">
        <v>1</v>
      </c>
      <c r="E34" s="31" t="s">
        <v>19</v>
      </c>
      <c r="F34" s="32">
        <v>1</v>
      </c>
      <c r="G34" s="31" t="s">
        <v>188</v>
      </c>
      <c r="H34" s="27"/>
      <c r="I34" s="33">
        <v>30</v>
      </c>
      <c r="J34" s="33" t="s">
        <v>95</v>
      </c>
      <c r="K34" s="33">
        <f t="shared" si="0"/>
        <v>19</v>
      </c>
      <c r="L34" s="33">
        <f t="shared" si="1"/>
        <v>19</v>
      </c>
      <c r="M34" s="27"/>
      <c r="N34" s="27"/>
      <c r="O34" s="27"/>
      <c r="P34" s="27"/>
    </row>
    <row r="35" spans="1:16">
      <c r="A35" s="30">
        <v>2</v>
      </c>
      <c r="B35" s="31">
        <v>1</v>
      </c>
      <c r="C35" s="31" t="str" cm="1">
        <f t="array" ref="C35">INDEX($P$5:$P$7,B35)</f>
        <v>4:00–5:25 م</v>
      </c>
      <c r="D35" s="31">
        <v>2</v>
      </c>
      <c r="E35" s="31" t="s">
        <v>19</v>
      </c>
      <c r="F35" s="32">
        <v>1</v>
      </c>
      <c r="G35" s="31" t="s">
        <v>218</v>
      </c>
      <c r="H35" s="27"/>
      <c r="I35" s="33">
        <v>31</v>
      </c>
      <c r="J35" s="33" t="s">
        <v>95</v>
      </c>
      <c r="K35" s="33">
        <f t="shared" si="0"/>
        <v>19</v>
      </c>
      <c r="L35" s="33">
        <f t="shared" si="1"/>
        <v>19</v>
      </c>
      <c r="M35" s="27"/>
      <c r="N35" s="27"/>
      <c r="O35" s="27"/>
      <c r="P35" s="27"/>
    </row>
    <row r="36" spans="1:16">
      <c r="A36" s="30">
        <v>2</v>
      </c>
      <c r="B36" s="31">
        <v>1</v>
      </c>
      <c r="C36" s="31" t="str" cm="1">
        <f t="array" ref="C36">INDEX($P$5:$P$7,B36)</f>
        <v>4:00–5:25 م</v>
      </c>
      <c r="D36" s="31">
        <v>3</v>
      </c>
      <c r="E36" s="31" t="s">
        <v>19</v>
      </c>
      <c r="F36" s="32">
        <v>1</v>
      </c>
      <c r="G36" s="31" t="s">
        <v>127</v>
      </c>
      <c r="H36" s="27"/>
      <c r="I36" s="33">
        <v>32</v>
      </c>
      <c r="J36" s="33" t="s">
        <v>95</v>
      </c>
      <c r="K36" s="33">
        <f t="shared" si="0"/>
        <v>19</v>
      </c>
      <c r="L36" s="33">
        <f t="shared" si="1"/>
        <v>19</v>
      </c>
      <c r="M36" s="27"/>
      <c r="N36" s="27"/>
      <c r="O36" s="27"/>
      <c r="P36" s="27"/>
    </row>
    <row r="37" spans="1:16">
      <c r="A37" s="30">
        <v>2</v>
      </c>
      <c r="B37" s="31">
        <v>1</v>
      </c>
      <c r="C37" s="31" t="str" cm="1">
        <f t="array" ref="C37">INDEX($P$5:$P$7,B37)</f>
        <v>4:00–5:25 م</v>
      </c>
      <c r="D37" s="31">
        <v>4</v>
      </c>
      <c r="E37" s="31" t="s">
        <v>19</v>
      </c>
      <c r="F37" s="32">
        <v>1</v>
      </c>
      <c r="G37" s="31" t="s">
        <v>128</v>
      </c>
      <c r="H37" s="27"/>
      <c r="I37" s="33">
        <v>33</v>
      </c>
      <c r="J37" s="33" t="s">
        <v>95</v>
      </c>
      <c r="K37" s="33">
        <f t="shared" ref="K37:K63" si="2">COUNTIF($G$5:$G$555,I37&amp;" ضد *")+COUNTIF($G$5:$G$555,"* ضد "&amp;I37)</f>
        <v>19</v>
      </c>
      <c r="L37" s="33">
        <f t="shared" ref="L37:L63" si="3">COUNTIF($J$5:$J$63,J37)-1</f>
        <v>19</v>
      </c>
      <c r="M37" s="27"/>
      <c r="N37" s="27"/>
      <c r="O37" s="27"/>
      <c r="P37" s="27"/>
    </row>
    <row r="38" spans="1:16">
      <c r="A38" s="30">
        <v>2</v>
      </c>
      <c r="B38" s="31">
        <v>1</v>
      </c>
      <c r="C38" s="31" t="str" cm="1">
        <f t="array" ref="C38">INDEX($P$5:$P$7,B38)</f>
        <v>4:00–5:25 م</v>
      </c>
      <c r="D38" s="31">
        <v>5</v>
      </c>
      <c r="E38" s="31" t="s">
        <v>19</v>
      </c>
      <c r="F38" s="32">
        <v>1</v>
      </c>
      <c r="G38" s="31" t="s">
        <v>129</v>
      </c>
      <c r="H38" s="27"/>
      <c r="I38" s="33">
        <v>34</v>
      </c>
      <c r="J38" s="33" t="s">
        <v>95</v>
      </c>
      <c r="K38" s="33">
        <f t="shared" si="2"/>
        <v>19</v>
      </c>
      <c r="L38" s="33">
        <f t="shared" si="3"/>
        <v>19</v>
      </c>
      <c r="M38" s="27"/>
      <c r="N38" s="27"/>
      <c r="O38" s="27"/>
      <c r="P38" s="27"/>
    </row>
    <row r="39" spans="1:16">
      <c r="A39" s="30">
        <v>2</v>
      </c>
      <c r="B39" s="31">
        <v>1</v>
      </c>
      <c r="C39" s="31" t="str" cm="1">
        <f t="array" ref="C39">INDEX($P$5:$P$7,B39)</f>
        <v>4:00–5:25 م</v>
      </c>
      <c r="D39" s="31">
        <v>6</v>
      </c>
      <c r="E39" s="31" t="s">
        <v>19</v>
      </c>
      <c r="F39" s="32">
        <v>1</v>
      </c>
      <c r="G39" s="31" t="s">
        <v>130</v>
      </c>
      <c r="H39" s="27"/>
      <c r="I39" s="33">
        <v>35</v>
      </c>
      <c r="J39" s="33" t="s">
        <v>95</v>
      </c>
      <c r="K39" s="33">
        <f t="shared" si="2"/>
        <v>19</v>
      </c>
      <c r="L39" s="33">
        <f t="shared" si="3"/>
        <v>19</v>
      </c>
      <c r="M39" s="27"/>
      <c r="N39" s="27"/>
      <c r="O39" s="27"/>
      <c r="P39" s="27"/>
    </row>
    <row r="40" spans="1:16">
      <c r="A40" s="30">
        <v>2</v>
      </c>
      <c r="B40" s="31">
        <v>1</v>
      </c>
      <c r="C40" s="31" t="str" cm="1">
        <f t="array" ref="C40">INDEX($P$5:$P$7,B40)</f>
        <v>4:00–5:25 م</v>
      </c>
      <c r="D40" s="31">
        <v>7</v>
      </c>
      <c r="E40" s="31" t="s">
        <v>19</v>
      </c>
      <c r="F40" s="32">
        <v>1</v>
      </c>
      <c r="G40" s="31" t="s">
        <v>131</v>
      </c>
      <c r="H40" s="27"/>
      <c r="I40" s="33">
        <v>36</v>
      </c>
      <c r="J40" s="33" t="s">
        <v>95</v>
      </c>
      <c r="K40" s="33">
        <f t="shared" si="2"/>
        <v>19</v>
      </c>
      <c r="L40" s="33">
        <f t="shared" si="3"/>
        <v>19</v>
      </c>
      <c r="M40" s="27"/>
      <c r="N40" s="27"/>
      <c r="O40" s="27"/>
      <c r="P40" s="27"/>
    </row>
    <row r="41" spans="1:16">
      <c r="A41" s="30">
        <v>2</v>
      </c>
      <c r="B41" s="31">
        <v>1</v>
      </c>
      <c r="C41" s="31" t="str" cm="1">
        <f t="array" ref="C41">INDEX($P$5:$P$7,B41)</f>
        <v>4:00–5:25 م</v>
      </c>
      <c r="D41" s="31">
        <v>8</v>
      </c>
      <c r="E41" s="31" t="s">
        <v>19</v>
      </c>
      <c r="F41" s="32">
        <v>1</v>
      </c>
      <c r="G41" s="31" t="s">
        <v>91</v>
      </c>
      <c r="H41" s="27"/>
      <c r="I41" s="33">
        <v>37</v>
      </c>
      <c r="J41" s="33" t="s">
        <v>95</v>
      </c>
      <c r="K41" s="33">
        <f t="shared" si="2"/>
        <v>19</v>
      </c>
      <c r="L41" s="33">
        <f t="shared" si="3"/>
        <v>19</v>
      </c>
      <c r="M41" s="27"/>
      <c r="N41" s="27"/>
      <c r="O41" s="27"/>
      <c r="P41" s="27"/>
    </row>
    <row r="42" spans="1:16">
      <c r="A42" s="30">
        <v>2</v>
      </c>
      <c r="B42" s="31">
        <v>1</v>
      </c>
      <c r="C42" s="31" t="str" cm="1">
        <f t="array" ref="C42">INDEX($P$5:$P$7,B42)</f>
        <v>4:00–5:25 م</v>
      </c>
      <c r="D42" s="31">
        <v>9</v>
      </c>
      <c r="E42" s="31" t="s">
        <v>19</v>
      </c>
      <c r="F42" s="32">
        <v>1</v>
      </c>
      <c r="G42" s="31" t="s">
        <v>79</v>
      </c>
      <c r="H42" s="27"/>
      <c r="I42" s="33">
        <v>38</v>
      </c>
      <c r="J42" s="33" t="s">
        <v>95</v>
      </c>
      <c r="K42" s="33">
        <f t="shared" si="2"/>
        <v>19</v>
      </c>
      <c r="L42" s="33">
        <f t="shared" si="3"/>
        <v>19</v>
      </c>
      <c r="M42" s="27"/>
      <c r="N42" s="27"/>
      <c r="O42" s="27"/>
      <c r="P42" s="27"/>
    </row>
    <row r="43" spans="1:16">
      <c r="A43" s="30">
        <v>2</v>
      </c>
      <c r="B43" s="31">
        <v>1</v>
      </c>
      <c r="C43" s="31" t="str" cm="1">
        <f t="array" ref="C43">INDEX($P$5:$P$7,B43)</f>
        <v>4:00–5:25 م</v>
      </c>
      <c r="D43" s="31">
        <v>10</v>
      </c>
      <c r="E43" s="31" t="s">
        <v>19</v>
      </c>
      <c r="F43" s="32">
        <v>1</v>
      </c>
      <c r="G43" s="31" t="s">
        <v>67</v>
      </c>
      <c r="H43" s="27"/>
      <c r="I43" s="33">
        <v>39</v>
      </c>
      <c r="J43" s="33" t="s">
        <v>95</v>
      </c>
      <c r="K43" s="33">
        <f t="shared" si="2"/>
        <v>19</v>
      </c>
      <c r="L43" s="33">
        <f t="shared" si="3"/>
        <v>19</v>
      </c>
      <c r="M43" s="27"/>
      <c r="N43" s="27"/>
      <c r="O43" s="27"/>
      <c r="P43" s="27"/>
    </row>
    <row r="44" spans="1:16">
      <c r="A44" s="30">
        <v>2</v>
      </c>
      <c r="B44" s="31">
        <v>2</v>
      </c>
      <c r="C44" s="31" t="str" cm="1">
        <f t="array" ref="C44">INDEX($P$5:$P$7,B44)</f>
        <v>5:35–7:00 م</v>
      </c>
      <c r="D44" s="31">
        <v>1</v>
      </c>
      <c r="E44" s="31" t="s">
        <v>95</v>
      </c>
      <c r="F44" s="32">
        <v>1</v>
      </c>
      <c r="G44" s="31" t="s">
        <v>504</v>
      </c>
      <c r="H44" s="27"/>
      <c r="I44" s="33">
        <v>40</v>
      </c>
      <c r="J44" s="33" t="s">
        <v>95</v>
      </c>
      <c r="K44" s="33">
        <f t="shared" si="2"/>
        <v>19</v>
      </c>
      <c r="L44" s="33">
        <f t="shared" si="3"/>
        <v>19</v>
      </c>
      <c r="M44" s="27"/>
      <c r="N44" s="27"/>
      <c r="O44" s="27"/>
      <c r="P44" s="27"/>
    </row>
    <row r="45" spans="1:16">
      <c r="A45" s="30">
        <v>2</v>
      </c>
      <c r="B45" s="31">
        <v>2</v>
      </c>
      <c r="C45" s="31" t="str" cm="1">
        <f t="array" ref="C45">INDEX($P$5:$P$7,B45)</f>
        <v>5:35–7:00 م</v>
      </c>
      <c r="D45" s="31">
        <v>2</v>
      </c>
      <c r="E45" s="31" t="s">
        <v>95</v>
      </c>
      <c r="F45" s="32">
        <v>1</v>
      </c>
      <c r="G45" s="31" t="s">
        <v>523</v>
      </c>
      <c r="H45" s="27"/>
      <c r="I45" s="33">
        <v>41</v>
      </c>
      <c r="J45" s="33" t="s">
        <v>174</v>
      </c>
      <c r="K45" s="33">
        <f t="shared" si="2"/>
        <v>18</v>
      </c>
      <c r="L45" s="33">
        <f t="shared" si="3"/>
        <v>18</v>
      </c>
      <c r="M45" s="27"/>
      <c r="N45" s="27"/>
      <c r="O45" s="27"/>
      <c r="P45" s="27"/>
    </row>
    <row r="46" spans="1:16">
      <c r="A46" s="30">
        <v>2</v>
      </c>
      <c r="B46" s="31">
        <v>2</v>
      </c>
      <c r="C46" s="31" t="str" cm="1">
        <f t="array" ref="C46">INDEX($P$5:$P$7,B46)</f>
        <v>5:35–7:00 م</v>
      </c>
      <c r="D46" s="31">
        <v>3</v>
      </c>
      <c r="E46" s="31" t="s">
        <v>95</v>
      </c>
      <c r="F46" s="32">
        <v>1</v>
      </c>
      <c r="G46" s="31" t="s">
        <v>481</v>
      </c>
      <c r="H46" s="27"/>
      <c r="I46" s="33">
        <v>42</v>
      </c>
      <c r="J46" s="33" t="s">
        <v>174</v>
      </c>
      <c r="K46" s="33">
        <f t="shared" si="2"/>
        <v>18</v>
      </c>
      <c r="L46" s="33">
        <f t="shared" si="3"/>
        <v>18</v>
      </c>
      <c r="M46" s="27"/>
      <c r="N46" s="27"/>
      <c r="O46" s="27"/>
      <c r="P46" s="27"/>
    </row>
    <row r="47" spans="1:16">
      <c r="A47" s="30">
        <v>2</v>
      </c>
      <c r="B47" s="31">
        <v>2</v>
      </c>
      <c r="C47" s="31" t="str" cm="1">
        <f t="array" ref="C47">INDEX($P$5:$P$7,B47)</f>
        <v>5:35–7:00 م</v>
      </c>
      <c r="D47" s="31">
        <v>4</v>
      </c>
      <c r="E47" s="31" t="s">
        <v>95</v>
      </c>
      <c r="F47" s="32">
        <v>1</v>
      </c>
      <c r="G47" s="31" t="s">
        <v>482</v>
      </c>
      <c r="H47" s="27"/>
      <c r="I47" s="33">
        <v>43</v>
      </c>
      <c r="J47" s="33" t="s">
        <v>174</v>
      </c>
      <c r="K47" s="33">
        <f t="shared" si="2"/>
        <v>18</v>
      </c>
      <c r="L47" s="33">
        <f t="shared" si="3"/>
        <v>18</v>
      </c>
      <c r="M47" s="27"/>
      <c r="N47" s="27"/>
      <c r="O47" s="27"/>
      <c r="P47" s="27"/>
    </row>
    <row r="48" spans="1:16">
      <c r="A48" s="30">
        <v>2</v>
      </c>
      <c r="B48" s="31">
        <v>2</v>
      </c>
      <c r="C48" s="31" t="str" cm="1">
        <f t="array" ref="C48">INDEX($P$5:$P$7,B48)</f>
        <v>5:35–7:00 م</v>
      </c>
      <c r="D48" s="31">
        <v>5</v>
      </c>
      <c r="E48" s="31" t="s">
        <v>95</v>
      </c>
      <c r="F48" s="32">
        <v>1</v>
      </c>
      <c r="G48" s="31" t="s">
        <v>445</v>
      </c>
      <c r="H48" s="27"/>
      <c r="I48" s="33">
        <v>44</v>
      </c>
      <c r="J48" s="33" t="s">
        <v>174</v>
      </c>
      <c r="K48" s="33">
        <f t="shared" si="2"/>
        <v>18</v>
      </c>
      <c r="L48" s="33">
        <f t="shared" si="3"/>
        <v>18</v>
      </c>
      <c r="M48" s="27"/>
      <c r="N48" s="27"/>
      <c r="O48" s="27"/>
      <c r="P48" s="27"/>
    </row>
    <row r="49" spans="1:16">
      <c r="A49" s="30">
        <v>2</v>
      </c>
      <c r="B49" s="31">
        <v>2</v>
      </c>
      <c r="C49" s="31" t="str" cm="1">
        <f t="array" ref="C49">INDEX($P$5:$P$7,B49)</f>
        <v>5:35–7:00 م</v>
      </c>
      <c r="D49" s="31">
        <v>6</v>
      </c>
      <c r="E49" s="31" t="s">
        <v>95</v>
      </c>
      <c r="F49" s="32">
        <v>1</v>
      </c>
      <c r="G49" s="31" t="s">
        <v>423</v>
      </c>
      <c r="H49" s="27"/>
      <c r="I49" s="33">
        <v>45</v>
      </c>
      <c r="J49" s="33" t="s">
        <v>174</v>
      </c>
      <c r="K49" s="33">
        <f t="shared" si="2"/>
        <v>18</v>
      </c>
      <c r="L49" s="33">
        <f t="shared" si="3"/>
        <v>18</v>
      </c>
      <c r="M49" s="27"/>
      <c r="N49" s="27"/>
      <c r="O49" s="27"/>
      <c r="P49" s="27"/>
    </row>
    <row r="50" spans="1:16">
      <c r="A50" s="30">
        <v>2</v>
      </c>
      <c r="B50" s="31">
        <v>2</v>
      </c>
      <c r="C50" s="31" t="str" cm="1">
        <f t="array" ref="C50">INDEX($P$5:$P$7,B50)</f>
        <v>5:35–7:00 م</v>
      </c>
      <c r="D50" s="31">
        <v>7</v>
      </c>
      <c r="E50" s="31" t="s">
        <v>95</v>
      </c>
      <c r="F50" s="32">
        <v>1</v>
      </c>
      <c r="G50" s="31" t="s">
        <v>366</v>
      </c>
      <c r="H50" s="27"/>
      <c r="I50" s="33">
        <v>46</v>
      </c>
      <c r="J50" s="33" t="s">
        <v>174</v>
      </c>
      <c r="K50" s="33">
        <f t="shared" si="2"/>
        <v>18</v>
      </c>
      <c r="L50" s="33">
        <f t="shared" si="3"/>
        <v>18</v>
      </c>
      <c r="M50" s="27"/>
      <c r="N50" s="27"/>
      <c r="O50" s="27"/>
      <c r="P50" s="27"/>
    </row>
    <row r="51" spans="1:16">
      <c r="A51" s="30">
        <v>2</v>
      </c>
      <c r="B51" s="31">
        <v>2</v>
      </c>
      <c r="C51" s="31" t="str" cm="1">
        <f t="array" ref="C51">INDEX($P$5:$P$7,B51)</f>
        <v>5:35–7:00 م</v>
      </c>
      <c r="D51" s="31">
        <v>8</v>
      </c>
      <c r="E51" s="31" t="s">
        <v>95</v>
      </c>
      <c r="F51" s="32">
        <v>1</v>
      </c>
      <c r="G51" s="31" t="s">
        <v>363</v>
      </c>
      <c r="H51" s="27"/>
      <c r="I51" s="33">
        <v>47</v>
      </c>
      <c r="J51" s="33" t="s">
        <v>174</v>
      </c>
      <c r="K51" s="33">
        <f t="shared" si="2"/>
        <v>18</v>
      </c>
      <c r="L51" s="33">
        <f t="shared" si="3"/>
        <v>18</v>
      </c>
      <c r="M51" s="27"/>
      <c r="N51" s="27"/>
      <c r="O51" s="27"/>
      <c r="P51" s="27"/>
    </row>
    <row r="52" spans="1:16">
      <c r="A52" s="30">
        <v>2</v>
      </c>
      <c r="B52" s="31">
        <v>2</v>
      </c>
      <c r="C52" s="31" t="str" cm="1">
        <f t="array" ref="C52">INDEX($P$5:$P$7,B52)</f>
        <v>5:35–7:00 م</v>
      </c>
      <c r="D52" s="31">
        <v>9</v>
      </c>
      <c r="E52" s="31" t="s">
        <v>95</v>
      </c>
      <c r="F52" s="32">
        <v>1</v>
      </c>
      <c r="G52" s="31" t="s">
        <v>355</v>
      </c>
      <c r="H52" s="27"/>
      <c r="I52" s="33">
        <v>48</v>
      </c>
      <c r="J52" s="33" t="s">
        <v>174</v>
      </c>
      <c r="K52" s="33">
        <f t="shared" si="2"/>
        <v>18</v>
      </c>
      <c r="L52" s="33">
        <f t="shared" si="3"/>
        <v>18</v>
      </c>
      <c r="M52" s="27"/>
      <c r="N52" s="27"/>
      <c r="O52" s="27"/>
      <c r="P52" s="27"/>
    </row>
    <row r="53" spans="1:16">
      <c r="A53" s="30">
        <v>2</v>
      </c>
      <c r="B53" s="31">
        <v>2</v>
      </c>
      <c r="C53" s="31" t="str" cm="1">
        <f t="array" ref="C53">INDEX($P$5:$P$7,B53)</f>
        <v>5:35–7:00 م</v>
      </c>
      <c r="D53" s="31">
        <v>10</v>
      </c>
      <c r="E53" s="31" t="s">
        <v>95</v>
      </c>
      <c r="F53" s="32">
        <v>1</v>
      </c>
      <c r="G53" s="31" t="s">
        <v>339</v>
      </c>
      <c r="H53" s="27"/>
      <c r="I53" s="33">
        <v>49</v>
      </c>
      <c r="J53" s="33" t="s">
        <v>174</v>
      </c>
      <c r="K53" s="33">
        <f t="shared" si="2"/>
        <v>18</v>
      </c>
      <c r="L53" s="33">
        <f t="shared" si="3"/>
        <v>18</v>
      </c>
      <c r="M53" s="27"/>
      <c r="N53" s="27"/>
      <c r="O53" s="27"/>
      <c r="P53" s="27"/>
    </row>
    <row r="54" spans="1:16">
      <c r="A54" s="30">
        <v>2</v>
      </c>
      <c r="B54" s="31">
        <v>3</v>
      </c>
      <c r="C54" s="31" t="str" cm="1">
        <f t="array" ref="C54">INDEX($P$5:$P$7,B54)</f>
        <v>7:10–8:35 م</v>
      </c>
      <c r="D54" s="31">
        <v>1</v>
      </c>
      <c r="E54" s="31" t="s">
        <v>174</v>
      </c>
      <c r="F54" s="32">
        <v>1</v>
      </c>
      <c r="G54" s="31" t="s">
        <v>856</v>
      </c>
      <c r="H54" s="27"/>
      <c r="I54" s="33">
        <v>50</v>
      </c>
      <c r="J54" s="33" t="s">
        <v>174</v>
      </c>
      <c r="K54" s="33">
        <f t="shared" si="2"/>
        <v>18</v>
      </c>
      <c r="L54" s="33">
        <f t="shared" si="3"/>
        <v>18</v>
      </c>
      <c r="M54" s="27"/>
      <c r="N54" s="27"/>
      <c r="O54" s="27"/>
      <c r="P54" s="27"/>
    </row>
    <row r="55" spans="1:16">
      <c r="A55" s="30">
        <v>2</v>
      </c>
      <c r="B55" s="31">
        <v>3</v>
      </c>
      <c r="C55" s="31" t="str" cm="1">
        <f t="array" ref="C55">INDEX($P$5:$P$7,B55)</f>
        <v>7:10–8:35 م</v>
      </c>
      <c r="D55" s="31">
        <v>2</v>
      </c>
      <c r="E55" s="31" t="s">
        <v>174</v>
      </c>
      <c r="F55" s="32">
        <v>1</v>
      </c>
      <c r="G55" s="31" t="s">
        <v>834</v>
      </c>
      <c r="H55" s="27"/>
      <c r="I55" s="33">
        <v>51</v>
      </c>
      <c r="J55" s="33" t="s">
        <v>174</v>
      </c>
      <c r="K55" s="33">
        <f t="shared" si="2"/>
        <v>18</v>
      </c>
      <c r="L55" s="33">
        <f t="shared" si="3"/>
        <v>18</v>
      </c>
      <c r="M55" s="27"/>
      <c r="N55" s="27"/>
      <c r="O55" s="27"/>
      <c r="P55" s="27"/>
    </row>
    <row r="56" spans="1:16">
      <c r="A56" s="30">
        <v>2</v>
      </c>
      <c r="B56" s="31">
        <v>3</v>
      </c>
      <c r="C56" s="31" t="str" cm="1">
        <f t="array" ref="C56">INDEX($P$5:$P$7,B56)</f>
        <v>7:10–8:35 م</v>
      </c>
      <c r="D56" s="31">
        <v>3</v>
      </c>
      <c r="E56" s="31" t="s">
        <v>174</v>
      </c>
      <c r="F56" s="32">
        <v>1</v>
      </c>
      <c r="G56" s="31" t="s">
        <v>814</v>
      </c>
      <c r="H56" s="27"/>
      <c r="I56" s="33">
        <v>52</v>
      </c>
      <c r="J56" s="33" t="s">
        <v>174</v>
      </c>
      <c r="K56" s="33">
        <f t="shared" si="2"/>
        <v>18</v>
      </c>
      <c r="L56" s="33">
        <f t="shared" si="3"/>
        <v>18</v>
      </c>
      <c r="M56" s="27"/>
      <c r="N56" s="27"/>
      <c r="O56" s="27"/>
      <c r="P56" s="27"/>
    </row>
    <row r="57" spans="1:16">
      <c r="A57" s="30">
        <v>2</v>
      </c>
      <c r="B57" s="31">
        <v>3</v>
      </c>
      <c r="C57" s="31" t="str" cm="1">
        <f t="array" ref="C57">INDEX($P$5:$P$7,B57)</f>
        <v>7:10–8:35 م</v>
      </c>
      <c r="D57" s="31">
        <v>4</v>
      </c>
      <c r="E57" s="31" t="s">
        <v>174</v>
      </c>
      <c r="F57" s="32">
        <v>1</v>
      </c>
      <c r="G57" s="31" t="s">
        <v>792</v>
      </c>
      <c r="H57" s="27"/>
      <c r="I57" s="33">
        <v>53</v>
      </c>
      <c r="J57" s="33" t="s">
        <v>174</v>
      </c>
      <c r="K57" s="33">
        <f t="shared" si="2"/>
        <v>18</v>
      </c>
      <c r="L57" s="33">
        <f t="shared" si="3"/>
        <v>18</v>
      </c>
      <c r="M57" s="27"/>
      <c r="N57" s="27"/>
      <c r="O57" s="27"/>
      <c r="P57" s="27"/>
    </row>
    <row r="58" spans="1:16">
      <c r="A58" s="30">
        <v>2</v>
      </c>
      <c r="B58" s="31">
        <v>3</v>
      </c>
      <c r="C58" s="31" t="str" cm="1">
        <f t="array" ref="C58">INDEX($P$5:$P$7,B58)</f>
        <v>7:10–8:35 م</v>
      </c>
      <c r="D58" s="31">
        <v>5</v>
      </c>
      <c r="E58" s="31" t="s">
        <v>174</v>
      </c>
      <c r="F58" s="32">
        <v>1</v>
      </c>
      <c r="G58" s="31" t="s">
        <v>793</v>
      </c>
      <c r="H58" s="27"/>
      <c r="I58" s="33">
        <v>54</v>
      </c>
      <c r="J58" s="33" t="s">
        <v>174</v>
      </c>
      <c r="K58" s="33">
        <f t="shared" si="2"/>
        <v>18</v>
      </c>
      <c r="L58" s="33">
        <f t="shared" si="3"/>
        <v>18</v>
      </c>
      <c r="M58" s="27"/>
      <c r="N58" s="27"/>
      <c r="O58" s="27"/>
      <c r="P58" s="27"/>
    </row>
    <row r="59" spans="1:16">
      <c r="A59" s="30">
        <v>2</v>
      </c>
      <c r="B59" s="31">
        <v>3</v>
      </c>
      <c r="C59" s="31" t="str" cm="1">
        <f t="array" ref="C59">INDEX($P$5:$P$7,B59)</f>
        <v>7:10–8:35 م</v>
      </c>
      <c r="D59" s="31">
        <v>6</v>
      </c>
      <c r="E59" s="31" t="s">
        <v>174</v>
      </c>
      <c r="F59" s="32">
        <v>1</v>
      </c>
      <c r="G59" s="31" t="s">
        <v>757</v>
      </c>
      <c r="H59" s="27"/>
      <c r="I59" s="33">
        <v>55</v>
      </c>
      <c r="J59" s="33" t="s">
        <v>174</v>
      </c>
      <c r="K59" s="33">
        <f t="shared" si="2"/>
        <v>18</v>
      </c>
      <c r="L59" s="33">
        <f t="shared" si="3"/>
        <v>18</v>
      </c>
      <c r="M59" s="27"/>
      <c r="N59" s="27"/>
      <c r="O59" s="27"/>
      <c r="P59" s="27"/>
    </row>
    <row r="60" spans="1:16">
      <c r="A60" s="30">
        <v>2</v>
      </c>
      <c r="B60" s="31">
        <v>3</v>
      </c>
      <c r="C60" s="31" t="str" cm="1">
        <f t="array" ref="C60">INDEX($P$5:$P$7,B60)</f>
        <v>7:10–8:35 م</v>
      </c>
      <c r="D60" s="31">
        <v>7</v>
      </c>
      <c r="E60" s="31" t="s">
        <v>174</v>
      </c>
      <c r="F60" s="32">
        <v>1</v>
      </c>
      <c r="G60" s="31" t="s">
        <v>738</v>
      </c>
      <c r="H60" s="27"/>
      <c r="I60" s="33">
        <v>56</v>
      </c>
      <c r="J60" s="33" t="s">
        <v>174</v>
      </c>
      <c r="K60" s="33">
        <f t="shared" si="2"/>
        <v>18</v>
      </c>
      <c r="L60" s="33">
        <f t="shared" si="3"/>
        <v>18</v>
      </c>
      <c r="M60" s="27"/>
      <c r="N60" s="27"/>
      <c r="O60" s="27"/>
      <c r="P60" s="27"/>
    </row>
    <row r="61" spans="1:16">
      <c r="A61" s="30">
        <v>2</v>
      </c>
      <c r="B61" s="31">
        <v>3</v>
      </c>
      <c r="C61" s="31" t="str" cm="1">
        <f t="array" ref="C61">INDEX($P$5:$P$7,B61)</f>
        <v>7:10–8:35 م</v>
      </c>
      <c r="D61" s="31">
        <v>8</v>
      </c>
      <c r="E61" s="31" t="s">
        <v>174</v>
      </c>
      <c r="F61" s="32">
        <v>1</v>
      </c>
      <c r="G61" s="31" t="s">
        <v>718</v>
      </c>
      <c r="H61" s="27"/>
      <c r="I61" s="33">
        <v>57</v>
      </c>
      <c r="J61" s="33" t="s">
        <v>174</v>
      </c>
      <c r="K61" s="33">
        <f t="shared" si="2"/>
        <v>18</v>
      </c>
      <c r="L61" s="33">
        <f t="shared" si="3"/>
        <v>18</v>
      </c>
      <c r="M61" s="27"/>
      <c r="N61" s="27"/>
      <c r="O61" s="27"/>
      <c r="P61" s="27"/>
    </row>
    <row r="62" spans="1:16">
      <c r="A62" s="30">
        <v>2</v>
      </c>
      <c r="B62" s="31">
        <v>3</v>
      </c>
      <c r="C62" s="31" t="str" cm="1">
        <f t="array" ref="C62">INDEX($P$5:$P$7,B62)</f>
        <v>7:10–8:35 م</v>
      </c>
      <c r="D62" s="31">
        <v>9</v>
      </c>
      <c r="E62" s="31" t="s">
        <v>174</v>
      </c>
      <c r="F62" s="32">
        <v>1</v>
      </c>
      <c r="G62" s="31" t="s">
        <v>678</v>
      </c>
      <c r="H62" s="27"/>
      <c r="I62" s="33">
        <v>58</v>
      </c>
      <c r="J62" s="33" t="s">
        <v>174</v>
      </c>
      <c r="K62" s="33">
        <f t="shared" si="2"/>
        <v>18</v>
      </c>
      <c r="L62" s="33">
        <f t="shared" si="3"/>
        <v>18</v>
      </c>
      <c r="M62" s="27"/>
      <c r="N62" s="27"/>
      <c r="O62" s="27"/>
      <c r="P62" s="27"/>
    </row>
    <row r="63" spans="1:16">
      <c r="A63" s="30">
        <v>3</v>
      </c>
      <c r="B63" s="31">
        <v>1</v>
      </c>
      <c r="C63" s="31" t="str" cm="1">
        <f t="array" ref="C63">INDEX($P$5:$P$7,B63)</f>
        <v>4:00–5:25 م</v>
      </c>
      <c r="D63" s="31">
        <v>1</v>
      </c>
      <c r="E63" s="31" t="s">
        <v>19</v>
      </c>
      <c r="F63" s="32">
        <v>1</v>
      </c>
      <c r="G63" s="31" t="s">
        <v>189</v>
      </c>
      <c r="H63" s="27"/>
      <c r="I63" s="33">
        <v>59</v>
      </c>
      <c r="J63" s="33" t="s">
        <v>174</v>
      </c>
      <c r="K63" s="33">
        <f t="shared" si="2"/>
        <v>18</v>
      </c>
      <c r="L63" s="33">
        <f t="shared" si="3"/>
        <v>18</v>
      </c>
      <c r="M63" s="27"/>
      <c r="N63" s="27"/>
      <c r="O63" s="27"/>
      <c r="P63" s="27"/>
    </row>
    <row r="64" spans="1:16">
      <c r="A64" s="30">
        <v>3</v>
      </c>
      <c r="B64" s="31">
        <v>1</v>
      </c>
      <c r="C64" s="31" t="str" cm="1">
        <f t="array" ref="C64">INDEX($P$5:$P$7,B64)</f>
        <v>4:00–5:25 م</v>
      </c>
      <c r="D64" s="31">
        <v>2</v>
      </c>
      <c r="E64" s="31" t="s">
        <v>19</v>
      </c>
      <c r="F64" s="32">
        <v>1</v>
      </c>
      <c r="G64" s="31" t="s">
        <v>190</v>
      </c>
      <c r="H64" s="27"/>
      <c r="I64" s="27"/>
      <c r="J64" s="27"/>
      <c r="K64" s="27"/>
      <c r="L64" s="27"/>
      <c r="M64" s="27"/>
      <c r="N64" s="27"/>
      <c r="O64" s="27"/>
      <c r="P64" s="27"/>
    </row>
    <row r="65" spans="1:16">
      <c r="A65" s="30">
        <v>3</v>
      </c>
      <c r="B65" s="31">
        <v>1</v>
      </c>
      <c r="C65" s="31" t="str" cm="1">
        <f t="array" ref="C65">INDEX($P$5:$P$7,B65)</f>
        <v>4:00–5:25 م</v>
      </c>
      <c r="D65" s="31">
        <v>3</v>
      </c>
      <c r="E65" s="31" t="s">
        <v>19</v>
      </c>
      <c r="F65" s="32">
        <v>1</v>
      </c>
      <c r="G65" s="31" t="s">
        <v>219</v>
      </c>
      <c r="H65" s="27"/>
      <c r="I65" s="27"/>
      <c r="J65" s="27"/>
      <c r="K65" s="27"/>
      <c r="L65" s="27"/>
      <c r="M65" s="27"/>
      <c r="N65" s="27"/>
      <c r="O65" s="27"/>
      <c r="P65" s="27"/>
    </row>
    <row r="66" spans="1:16">
      <c r="A66" s="30">
        <v>3</v>
      </c>
      <c r="B66" s="31">
        <v>1</v>
      </c>
      <c r="C66" s="31" t="str" cm="1">
        <f t="array" ref="C66">INDEX($P$5:$P$7,B66)</f>
        <v>4:00–5:25 م</v>
      </c>
      <c r="D66" s="31">
        <v>4</v>
      </c>
      <c r="E66" s="31" t="s">
        <v>19</v>
      </c>
      <c r="F66" s="32">
        <v>1</v>
      </c>
      <c r="G66" s="31" t="s">
        <v>133</v>
      </c>
      <c r="H66" s="27"/>
      <c r="I66" s="27"/>
      <c r="J66" s="27"/>
      <c r="K66" s="27"/>
      <c r="L66" s="27"/>
      <c r="M66" s="27"/>
      <c r="N66" s="27"/>
      <c r="O66" s="27"/>
      <c r="P66" s="27"/>
    </row>
    <row r="67" spans="1:16">
      <c r="A67" s="30">
        <v>3</v>
      </c>
      <c r="B67" s="31">
        <v>1</v>
      </c>
      <c r="C67" s="31" t="str" cm="1">
        <f t="array" ref="C67">INDEX($P$5:$P$7,B67)</f>
        <v>4:00–5:25 م</v>
      </c>
      <c r="D67" s="31">
        <v>5</v>
      </c>
      <c r="E67" s="31" t="s">
        <v>19</v>
      </c>
      <c r="F67" s="32">
        <v>1</v>
      </c>
      <c r="G67" s="31" t="s">
        <v>134</v>
      </c>
      <c r="H67" s="27"/>
      <c r="I67" s="27"/>
      <c r="J67" s="27"/>
      <c r="K67" s="27"/>
      <c r="L67" s="27"/>
      <c r="M67" s="27"/>
      <c r="N67" s="27"/>
      <c r="O67" s="27"/>
      <c r="P67" s="27"/>
    </row>
    <row r="68" spans="1:16">
      <c r="A68" s="30">
        <v>3</v>
      </c>
      <c r="B68" s="31">
        <v>1</v>
      </c>
      <c r="C68" s="31" t="str" cm="1">
        <f t="array" ref="C68">INDEX($P$5:$P$7,B68)</f>
        <v>4:00–5:25 م</v>
      </c>
      <c r="D68" s="31">
        <v>6</v>
      </c>
      <c r="E68" s="31" t="s">
        <v>19</v>
      </c>
      <c r="F68" s="32">
        <v>1</v>
      </c>
      <c r="G68" s="31" t="s">
        <v>135</v>
      </c>
      <c r="H68" s="27"/>
      <c r="I68" s="27"/>
      <c r="J68" s="27"/>
      <c r="K68" s="27"/>
      <c r="L68" s="27"/>
      <c r="M68" s="27"/>
      <c r="N68" s="27"/>
      <c r="O68" s="27"/>
      <c r="P68" s="27"/>
    </row>
    <row r="69" spans="1:16">
      <c r="A69" s="30">
        <v>3</v>
      </c>
      <c r="B69" s="31">
        <v>1</v>
      </c>
      <c r="C69" s="31" t="str" cm="1">
        <f t="array" ref="C69">INDEX($P$5:$P$7,B69)</f>
        <v>4:00–5:25 م</v>
      </c>
      <c r="D69" s="31">
        <v>7</v>
      </c>
      <c r="E69" s="31" t="s">
        <v>19</v>
      </c>
      <c r="F69" s="32">
        <v>1</v>
      </c>
      <c r="G69" s="31" t="s">
        <v>92</v>
      </c>
      <c r="H69" s="27"/>
      <c r="I69" s="27"/>
      <c r="J69" s="27"/>
      <c r="K69" s="27"/>
      <c r="L69" s="27"/>
      <c r="M69" s="27"/>
      <c r="N69" s="27"/>
      <c r="O69" s="27"/>
      <c r="P69" s="27"/>
    </row>
    <row r="70" spans="1:16">
      <c r="A70" s="30">
        <v>3</v>
      </c>
      <c r="B70" s="31">
        <v>1</v>
      </c>
      <c r="C70" s="31" t="str" cm="1">
        <f t="array" ref="C70">INDEX($P$5:$P$7,B70)</f>
        <v>4:00–5:25 م</v>
      </c>
      <c r="D70" s="31">
        <v>8</v>
      </c>
      <c r="E70" s="31" t="s">
        <v>19</v>
      </c>
      <c r="F70" s="32">
        <v>1</v>
      </c>
      <c r="G70" s="31" t="s">
        <v>80</v>
      </c>
      <c r="H70" s="27"/>
      <c r="I70" s="27"/>
      <c r="J70" s="27"/>
      <c r="K70" s="27"/>
      <c r="L70" s="27"/>
      <c r="M70" s="27"/>
      <c r="N70" s="27"/>
      <c r="O70" s="27"/>
      <c r="P70" s="27"/>
    </row>
    <row r="71" spans="1:16">
      <c r="A71" s="30">
        <v>3</v>
      </c>
      <c r="B71" s="31">
        <v>1</v>
      </c>
      <c r="C71" s="31" t="str" cm="1">
        <f t="array" ref="C71">INDEX($P$5:$P$7,B71)</f>
        <v>4:00–5:25 م</v>
      </c>
      <c r="D71" s="31">
        <v>9</v>
      </c>
      <c r="E71" s="31" t="s">
        <v>19</v>
      </c>
      <c r="F71" s="32">
        <v>1</v>
      </c>
      <c r="G71" s="31" t="s">
        <v>68</v>
      </c>
      <c r="H71" s="27"/>
      <c r="I71" s="27"/>
      <c r="J71" s="27"/>
      <c r="K71" s="27"/>
      <c r="L71" s="27"/>
      <c r="M71" s="27"/>
      <c r="N71" s="27"/>
      <c r="O71" s="27"/>
      <c r="P71" s="27"/>
    </row>
    <row r="72" spans="1:16">
      <c r="A72" s="30">
        <v>3</v>
      </c>
      <c r="B72" s="31">
        <v>1</v>
      </c>
      <c r="C72" s="31" t="str" cm="1">
        <f t="array" ref="C72">INDEX($P$5:$P$7,B72)</f>
        <v>4:00–5:25 م</v>
      </c>
      <c r="D72" s="31">
        <v>10</v>
      </c>
      <c r="E72" s="31" t="s">
        <v>19</v>
      </c>
      <c r="F72" s="32">
        <v>1</v>
      </c>
      <c r="G72" s="31" t="s">
        <v>58</v>
      </c>
      <c r="H72" s="27"/>
      <c r="I72" s="27"/>
      <c r="J72" s="27"/>
      <c r="K72" s="27"/>
      <c r="L72" s="27"/>
      <c r="M72" s="27"/>
      <c r="N72" s="27"/>
      <c r="O72" s="27"/>
      <c r="P72" s="27"/>
    </row>
    <row r="73" spans="1:16">
      <c r="A73" s="30">
        <v>3</v>
      </c>
      <c r="B73" s="31">
        <v>2</v>
      </c>
      <c r="C73" s="31" t="str" cm="1">
        <f t="array" ref="C73">INDEX($P$5:$P$7,B73)</f>
        <v>5:35–7:00 م</v>
      </c>
      <c r="D73" s="31">
        <v>1</v>
      </c>
      <c r="E73" s="31" t="s">
        <v>95</v>
      </c>
      <c r="F73" s="32">
        <v>1</v>
      </c>
      <c r="G73" s="31" t="s">
        <v>484</v>
      </c>
      <c r="H73" s="27"/>
      <c r="I73" s="27"/>
      <c r="J73" s="27"/>
      <c r="K73" s="27"/>
      <c r="L73" s="27"/>
      <c r="M73" s="27"/>
      <c r="N73" s="27"/>
      <c r="O73" s="27"/>
      <c r="P73" s="27"/>
    </row>
    <row r="74" spans="1:16">
      <c r="A74" s="30">
        <v>3</v>
      </c>
      <c r="B74" s="31">
        <v>2</v>
      </c>
      <c r="C74" s="31" t="str" cm="1">
        <f t="array" ref="C74">INDEX($P$5:$P$7,B74)</f>
        <v>5:35–7:00 م</v>
      </c>
      <c r="D74" s="31">
        <v>2</v>
      </c>
      <c r="E74" s="31" t="s">
        <v>95</v>
      </c>
      <c r="F74" s="32">
        <v>1</v>
      </c>
      <c r="G74" s="31" t="s">
        <v>505</v>
      </c>
      <c r="H74" s="27"/>
      <c r="I74" s="27"/>
      <c r="J74" s="27"/>
      <c r="K74" s="27"/>
      <c r="L74" s="27"/>
      <c r="M74" s="27"/>
      <c r="N74" s="27"/>
      <c r="O74" s="27"/>
      <c r="P74" s="27"/>
    </row>
    <row r="75" spans="1:16">
      <c r="A75" s="30">
        <v>3</v>
      </c>
      <c r="B75" s="31">
        <v>2</v>
      </c>
      <c r="C75" s="31" t="str" cm="1">
        <f t="array" ref="C75">INDEX($P$5:$P$7,B75)</f>
        <v>5:35–7:00 م</v>
      </c>
      <c r="D75" s="31">
        <v>3</v>
      </c>
      <c r="E75" s="31" t="s">
        <v>95</v>
      </c>
      <c r="F75" s="32">
        <v>1</v>
      </c>
      <c r="G75" s="31" t="s">
        <v>524</v>
      </c>
      <c r="H75" s="27"/>
      <c r="I75" s="27"/>
      <c r="J75" s="27"/>
      <c r="K75" s="27"/>
      <c r="L75" s="27"/>
      <c r="M75" s="27"/>
      <c r="N75" s="27"/>
      <c r="O75" s="27"/>
      <c r="P75" s="27"/>
    </row>
    <row r="76" spans="1:16">
      <c r="A76" s="30">
        <v>3</v>
      </c>
      <c r="B76" s="31">
        <v>2</v>
      </c>
      <c r="C76" s="31" t="str" cm="1">
        <f t="array" ref="C76">INDEX($P$5:$P$7,B76)</f>
        <v>5:35–7:00 م</v>
      </c>
      <c r="D76" s="31">
        <v>4</v>
      </c>
      <c r="E76" s="31" t="s">
        <v>95</v>
      </c>
      <c r="F76" s="32">
        <v>1</v>
      </c>
      <c r="G76" s="31" t="s">
        <v>446</v>
      </c>
      <c r="H76" s="27"/>
      <c r="I76" s="27"/>
      <c r="J76" s="27"/>
      <c r="K76" s="27"/>
      <c r="L76" s="27"/>
      <c r="M76" s="27"/>
      <c r="N76" s="27"/>
      <c r="O76" s="27"/>
      <c r="P76" s="27"/>
    </row>
    <row r="77" spans="1:16">
      <c r="A77" s="30">
        <v>3</v>
      </c>
      <c r="B77" s="31">
        <v>2</v>
      </c>
      <c r="C77" s="31" t="str" cm="1">
        <f t="array" ref="C77">INDEX($P$5:$P$7,B77)</f>
        <v>5:35–7:00 م</v>
      </c>
      <c r="D77" s="31">
        <v>5</v>
      </c>
      <c r="E77" s="31" t="s">
        <v>95</v>
      </c>
      <c r="F77" s="32">
        <v>1</v>
      </c>
      <c r="G77" s="31" t="s">
        <v>424</v>
      </c>
      <c r="H77" s="27"/>
      <c r="I77" s="27"/>
      <c r="J77" s="27"/>
      <c r="K77" s="27"/>
      <c r="L77" s="27"/>
      <c r="M77" s="27"/>
      <c r="N77" s="27"/>
      <c r="O77" s="27"/>
      <c r="P77" s="27"/>
    </row>
    <row r="78" spans="1:16">
      <c r="A78" s="30">
        <v>3</v>
      </c>
      <c r="B78" s="31">
        <v>2</v>
      </c>
      <c r="C78" s="31" t="str" cm="1">
        <f t="array" ref="C78">INDEX($P$5:$P$7,B78)</f>
        <v>5:35–7:00 م</v>
      </c>
      <c r="D78" s="31">
        <v>6</v>
      </c>
      <c r="E78" s="31" t="s">
        <v>95</v>
      </c>
      <c r="F78" s="32">
        <v>1</v>
      </c>
      <c r="G78" s="31" t="s">
        <v>425</v>
      </c>
      <c r="H78" s="27"/>
      <c r="I78" s="27"/>
      <c r="J78" s="27"/>
      <c r="K78" s="27"/>
      <c r="L78" s="27"/>
      <c r="M78" s="27"/>
      <c r="N78" s="27"/>
      <c r="O78" s="27"/>
      <c r="P78" s="27"/>
    </row>
    <row r="79" spans="1:16">
      <c r="A79" s="30">
        <v>3</v>
      </c>
      <c r="B79" s="31">
        <v>2</v>
      </c>
      <c r="C79" s="31" t="str" cm="1">
        <f t="array" ref="C79">INDEX($P$5:$P$7,B79)</f>
        <v>5:35–7:00 م</v>
      </c>
      <c r="D79" s="31">
        <v>7</v>
      </c>
      <c r="E79" s="31" t="s">
        <v>95</v>
      </c>
      <c r="F79" s="32">
        <v>1</v>
      </c>
      <c r="G79" s="31" t="s">
        <v>357</v>
      </c>
      <c r="H79" s="27"/>
      <c r="I79" s="27"/>
      <c r="J79" s="27"/>
      <c r="K79" s="27"/>
      <c r="L79" s="27"/>
      <c r="M79" s="27"/>
      <c r="N79" s="27"/>
      <c r="O79" s="27"/>
      <c r="P79" s="27"/>
    </row>
    <row r="80" spans="1:16">
      <c r="A80" s="30">
        <v>3</v>
      </c>
      <c r="B80" s="31">
        <v>2</v>
      </c>
      <c r="C80" s="31" t="str" cm="1">
        <f t="array" ref="C80">INDEX($P$5:$P$7,B80)</f>
        <v>5:35–7:00 م</v>
      </c>
      <c r="D80" s="31">
        <v>8</v>
      </c>
      <c r="E80" s="31" t="s">
        <v>95</v>
      </c>
      <c r="F80" s="32">
        <v>1</v>
      </c>
      <c r="G80" s="31" t="s">
        <v>350</v>
      </c>
      <c r="H80" s="27"/>
      <c r="I80" s="27"/>
      <c r="J80" s="27"/>
      <c r="K80" s="27"/>
      <c r="L80" s="27"/>
      <c r="M80" s="27"/>
      <c r="N80" s="27"/>
      <c r="O80" s="27"/>
      <c r="P80" s="27"/>
    </row>
    <row r="81" spans="1:16">
      <c r="A81" s="30">
        <v>3</v>
      </c>
      <c r="B81" s="31">
        <v>2</v>
      </c>
      <c r="C81" s="31" t="str" cm="1">
        <f t="array" ref="C81">INDEX($P$5:$P$7,B81)</f>
        <v>5:35–7:00 م</v>
      </c>
      <c r="D81" s="31">
        <v>9</v>
      </c>
      <c r="E81" s="31" t="s">
        <v>95</v>
      </c>
      <c r="F81" s="32">
        <v>1</v>
      </c>
      <c r="G81" s="31" t="s">
        <v>340</v>
      </c>
      <c r="H81" s="27"/>
      <c r="I81" s="27"/>
      <c r="J81" s="27"/>
      <c r="K81" s="27"/>
      <c r="L81" s="27"/>
      <c r="M81" s="27"/>
      <c r="N81" s="27"/>
      <c r="O81" s="27"/>
      <c r="P81" s="27"/>
    </row>
    <row r="82" spans="1:16">
      <c r="A82" s="30">
        <v>3</v>
      </c>
      <c r="B82" s="31">
        <v>2</v>
      </c>
      <c r="C82" s="31" t="str" cm="1">
        <f t="array" ref="C82">INDEX($P$5:$P$7,B82)</f>
        <v>5:35–7:00 م</v>
      </c>
      <c r="D82" s="31">
        <v>10</v>
      </c>
      <c r="E82" s="31" t="s">
        <v>95</v>
      </c>
      <c r="F82" s="32">
        <v>1</v>
      </c>
      <c r="G82" s="31" t="s">
        <v>332</v>
      </c>
      <c r="H82" s="27"/>
      <c r="I82" s="27"/>
      <c r="J82" s="27"/>
      <c r="K82" s="27"/>
      <c r="L82" s="27"/>
      <c r="M82" s="27"/>
      <c r="N82" s="27"/>
      <c r="O82" s="27"/>
      <c r="P82" s="27"/>
    </row>
    <row r="83" spans="1:16">
      <c r="A83" s="30">
        <v>3</v>
      </c>
      <c r="B83" s="31">
        <v>3</v>
      </c>
      <c r="C83" s="31" t="str" cm="1">
        <f t="array" ref="C83">INDEX($P$5:$P$7,B83)</f>
        <v>7:10–8:35 م</v>
      </c>
      <c r="D83" s="31">
        <v>1</v>
      </c>
      <c r="E83" s="31" t="s">
        <v>174</v>
      </c>
      <c r="F83" s="32">
        <v>1</v>
      </c>
      <c r="G83" s="31" t="s">
        <v>836</v>
      </c>
      <c r="H83" s="27"/>
      <c r="I83" s="27"/>
      <c r="J83" s="27"/>
      <c r="K83" s="27"/>
      <c r="L83" s="27"/>
      <c r="M83" s="27"/>
      <c r="N83" s="27"/>
      <c r="O83" s="27"/>
      <c r="P83" s="27"/>
    </row>
    <row r="84" spans="1:16">
      <c r="A84" s="30">
        <v>3</v>
      </c>
      <c r="B84" s="31">
        <v>3</v>
      </c>
      <c r="C84" s="31" t="str" cm="1">
        <f t="array" ref="C84">INDEX($P$5:$P$7,B84)</f>
        <v>7:10–8:35 م</v>
      </c>
      <c r="D84" s="31">
        <v>2</v>
      </c>
      <c r="E84" s="31" t="s">
        <v>174</v>
      </c>
      <c r="F84" s="32">
        <v>1</v>
      </c>
      <c r="G84" s="31" t="s">
        <v>857</v>
      </c>
      <c r="H84" s="27"/>
      <c r="I84" s="27"/>
      <c r="J84" s="27"/>
      <c r="K84" s="27"/>
      <c r="L84" s="27"/>
      <c r="M84" s="27"/>
      <c r="N84" s="27"/>
      <c r="O84" s="27"/>
      <c r="P84" s="27"/>
    </row>
    <row r="85" spans="1:16">
      <c r="A85" s="30">
        <v>3</v>
      </c>
      <c r="B85" s="31">
        <v>3</v>
      </c>
      <c r="C85" s="31" t="str" cm="1">
        <f t="array" ref="C85">INDEX($P$5:$P$7,B85)</f>
        <v>7:10–8:35 م</v>
      </c>
      <c r="D85" s="31">
        <v>3</v>
      </c>
      <c r="E85" s="31" t="s">
        <v>174</v>
      </c>
      <c r="F85" s="32">
        <v>1</v>
      </c>
      <c r="G85" s="31" t="s">
        <v>794</v>
      </c>
      <c r="H85" s="27"/>
      <c r="I85" s="27"/>
      <c r="J85" s="27"/>
      <c r="K85" s="27"/>
      <c r="L85" s="27"/>
      <c r="M85" s="27"/>
      <c r="N85" s="27"/>
      <c r="O85" s="27"/>
      <c r="P85" s="27"/>
    </row>
    <row r="86" spans="1:16">
      <c r="A86" s="30">
        <v>3</v>
      </c>
      <c r="B86" s="31">
        <v>3</v>
      </c>
      <c r="C86" s="31" t="str" cm="1">
        <f t="array" ref="C86">INDEX($P$5:$P$7,B86)</f>
        <v>7:10–8:35 م</v>
      </c>
      <c r="D86" s="31">
        <v>4</v>
      </c>
      <c r="E86" s="31" t="s">
        <v>174</v>
      </c>
      <c r="F86" s="32">
        <v>1</v>
      </c>
      <c r="G86" s="31" t="s">
        <v>795</v>
      </c>
      <c r="H86" s="27"/>
      <c r="I86" s="27"/>
      <c r="J86" s="27"/>
      <c r="K86" s="27"/>
      <c r="L86" s="27"/>
      <c r="M86" s="27"/>
      <c r="N86" s="27"/>
      <c r="O86" s="27"/>
      <c r="P86" s="27"/>
    </row>
    <row r="87" spans="1:16">
      <c r="A87" s="30">
        <v>3</v>
      </c>
      <c r="B87" s="31">
        <v>3</v>
      </c>
      <c r="C87" s="31" t="str" cm="1">
        <f t="array" ref="C87">INDEX($P$5:$P$7,B87)</f>
        <v>7:10–8:35 م</v>
      </c>
      <c r="D87" s="31">
        <v>5</v>
      </c>
      <c r="E87" s="31" t="s">
        <v>174</v>
      </c>
      <c r="F87" s="32">
        <v>1</v>
      </c>
      <c r="G87" s="31" t="s">
        <v>758</v>
      </c>
      <c r="H87" s="27"/>
      <c r="I87" s="27"/>
      <c r="J87" s="27"/>
      <c r="K87" s="27"/>
      <c r="L87" s="27"/>
      <c r="M87" s="27"/>
      <c r="N87" s="27"/>
      <c r="O87" s="27"/>
      <c r="P87" s="27"/>
    </row>
    <row r="88" spans="1:16">
      <c r="A88" s="30">
        <v>3</v>
      </c>
      <c r="B88" s="31">
        <v>3</v>
      </c>
      <c r="C88" s="31" t="str" cm="1">
        <f t="array" ref="C88">INDEX($P$5:$P$7,B88)</f>
        <v>7:10–8:35 م</v>
      </c>
      <c r="D88" s="31">
        <v>6</v>
      </c>
      <c r="E88" s="31" t="s">
        <v>174</v>
      </c>
      <c r="F88" s="32">
        <v>1</v>
      </c>
      <c r="G88" s="31" t="s">
        <v>739</v>
      </c>
      <c r="H88" s="27"/>
      <c r="I88" s="27"/>
      <c r="J88" s="27"/>
      <c r="K88" s="27"/>
      <c r="L88" s="27"/>
      <c r="M88" s="27"/>
      <c r="N88" s="27"/>
      <c r="O88" s="27"/>
      <c r="P88" s="27"/>
    </row>
    <row r="89" spans="1:16">
      <c r="A89" s="30">
        <v>3</v>
      </c>
      <c r="B89" s="31">
        <v>3</v>
      </c>
      <c r="C89" s="31" t="str" cm="1">
        <f t="array" ref="C89">INDEX($P$5:$P$7,B89)</f>
        <v>7:10–8:35 م</v>
      </c>
      <c r="D89" s="31">
        <v>7</v>
      </c>
      <c r="E89" s="31" t="s">
        <v>174</v>
      </c>
      <c r="F89" s="32">
        <v>1</v>
      </c>
      <c r="G89" s="31" t="s">
        <v>719</v>
      </c>
      <c r="H89" s="27"/>
      <c r="I89" s="27"/>
      <c r="J89" s="27"/>
      <c r="K89" s="27"/>
      <c r="L89" s="27"/>
      <c r="M89" s="27"/>
      <c r="N89" s="27"/>
      <c r="O89" s="27"/>
      <c r="P89" s="27"/>
    </row>
    <row r="90" spans="1:16">
      <c r="A90" s="30">
        <v>3</v>
      </c>
      <c r="B90" s="31">
        <v>3</v>
      </c>
      <c r="C90" s="31" t="str" cm="1">
        <f t="array" ref="C90">INDEX($P$5:$P$7,B90)</f>
        <v>7:10–8:35 م</v>
      </c>
      <c r="D90" s="31">
        <v>8</v>
      </c>
      <c r="E90" s="31" t="s">
        <v>174</v>
      </c>
      <c r="F90" s="32">
        <v>1</v>
      </c>
      <c r="G90" s="31" t="s">
        <v>679</v>
      </c>
      <c r="H90" s="27"/>
      <c r="I90" s="27"/>
      <c r="J90" s="27"/>
      <c r="K90" s="27"/>
      <c r="L90" s="27"/>
      <c r="M90" s="27"/>
      <c r="N90" s="27"/>
      <c r="O90" s="27"/>
      <c r="P90" s="27"/>
    </row>
    <row r="91" spans="1:16">
      <c r="A91" s="30">
        <v>3</v>
      </c>
      <c r="B91" s="31">
        <v>3</v>
      </c>
      <c r="C91" s="31" t="str" cm="1">
        <f t="array" ref="C91">INDEX($P$5:$P$7,B91)</f>
        <v>7:10–8:35 م</v>
      </c>
      <c r="D91" s="31">
        <v>9</v>
      </c>
      <c r="E91" s="31" t="s">
        <v>174</v>
      </c>
      <c r="F91" s="32">
        <v>1</v>
      </c>
      <c r="G91" s="31" t="s">
        <v>669</v>
      </c>
      <c r="H91" s="27"/>
      <c r="I91" s="27"/>
      <c r="J91" s="27"/>
      <c r="K91" s="27"/>
      <c r="L91" s="27"/>
      <c r="M91" s="27"/>
      <c r="N91" s="27"/>
      <c r="O91" s="27"/>
      <c r="P91" s="27"/>
    </row>
    <row r="92" spans="1:16">
      <c r="A92" s="30">
        <v>4</v>
      </c>
      <c r="B92" s="31">
        <v>1</v>
      </c>
      <c r="C92" s="31" t="str" cm="1">
        <f t="array" ref="C92">INDEX($P$5:$P$7,B92)</f>
        <v>4:00–5:25 م</v>
      </c>
      <c r="D92" s="31">
        <v>1</v>
      </c>
      <c r="E92" s="31" t="s">
        <v>19</v>
      </c>
      <c r="F92" s="32">
        <v>1</v>
      </c>
      <c r="G92" s="31" t="s">
        <v>132</v>
      </c>
      <c r="H92" s="27"/>
      <c r="I92" s="27"/>
      <c r="J92" s="27"/>
      <c r="K92" s="27"/>
      <c r="L92" s="27"/>
      <c r="M92" s="27"/>
      <c r="N92" s="27"/>
      <c r="O92" s="27"/>
      <c r="P92" s="27"/>
    </row>
    <row r="93" spans="1:16">
      <c r="A93" s="30">
        <v>4</v>
      </c>
      <c r="B93" s="31">
        <v>1</v>
      </c>
      <c r="C93" s="31" t="str" cm="1">
        <f t="array" ref="C93">INDEX($P$5:$P$7,B93)</f>
        <v>4:00–5:25 م</v>
      </c>
      <c r="D93" s="31">
        <v>2</v>
      </c>
      <c r="E93" s="31" t="s">
        <v>19</v>
      </c>
      <c r="F93" s="32">
        <v>1</v>
      </c>
      <c r="G93" s="31" t="s">
        <v>176</v>
      </c>
      <c r="H93" s="27"/>
      <c r="I93" s="27"/>
      <c r="J93" s="27"/>
      <c r="K93" s="27"/>
      <c r="L93" s="27"/>
      <c r="M93" s="27"/>
      <c r="N93" s="27"/>
      <c r="O93" s="27"/>
      <c r="P93" s="27"/>
    </row>
    <row r="94" spans="1:16">
      <c r="A94" s="30">
        <v>4</v>
      </c>
      <c r="B94" s="31">
        <v>1</v>
      </c>
      <c r="C94" s="31" t="str" cm="1">
        <f t="array" ref="C94">INDEX($P$5:$P$7,B94)</f>
        <v>4:00–5:25 م</v>
      </c>
      <c r="D94" s="31">
        <v>3</v>
      </c>
      <c r="E94" s="31" t="s">
        <v>19</v>
      </c>
      <c r="F94" s="32">
        <v>1</v>
      </c>
      <c r="G94" s="31" t="s">
        <v>191</v>
      </c>
      <c r="H94" s="27"/>
      <c r="I94" s="27"/>
      <c r="J94" s="27"/>
      <c r="K94" s="27"/>
      <c r="L94" s="27"/>
      <c r="M94" s="27"/>
      <c r="N94" s="27"/>
      <c r="O94" s="27"/>
      <c r="P94" s="27"/>
    </row>
    <row r="95" spans="1:16">
      <c r="A95" s="30">
        <v>4</v>
      </c>
      <c r="B95" s="31">
        <v>1</v>
      </c>
      <c r="C95" s="31" t="str" cm="1">
        <f t="array" ref="C95">INDEX($P$5:$P$7,B95)</f>
        <v>4:00–5:25 م</v>
      </c>
      <c r="D95" s="31">
        <v>4</v>
      </c>
      <c r="E95" s="31" t="s">
        <v>19</v>
      </c>
      <c r="F95" s="32">
        <v>1</v>
      </c>
      <c r="G95" s="31" t="s">
        <v>220</v>
      </c>
      <c r="H95" s="27"/>
      <c r="I95" s="27"/>
      <c r="J95" s="27"/>
      <c r="K95" s="27"/>
      <c r="L95" s="27"/>
      <c r="M95" s="27"/>
      <c r="N95" s="27"/>
      <c r="O95" s="27"/>
      <c r="P95" s="27"/>
    </row>
    <row r="96" spans="1:16">
      <c r="A96" s="30">
        <v>4</v>
      </c>
      <c r="B96" s="31">
        <v>1</v>
      </c>
      <c r="C96" s="31" t="str" cm="1">
        <f t="array" ref="C96">INDEX($P$5:$P$7,B96)</f>
        <v>4:00–5:25 م</v>
      </c>
      <c r="D96" s="31">
        <v>5</v>
      </c>
      <c r="E96" s="31" t="s">
        <v>19</v>
      </c>
      <c r="F96" s="32">
        <v>1</v>
      </c>
      <c r="G96" s="31" t="s">
        <v>138</v>
      </c>
      <c r="H96" s="27"/>
      <c r="I96" s="27"/>
      <c r="J96" s="27"/>
      <c r="K96" s="27"/>
      <c r="L96" s="27"/>
      <c r="M96" s="27"/>
      <c r="N96" s="27"/>
      <c r="O96" s="27"/>
      <c r="P96" s="27"/>
    </row>
    <row r="97" spans="1:16">
      <c r="A97" s="30">
        <v>4</v>
      </c>
      <c r="B97" s="31">
        <v>1</v>
      </c>
      <c r="C97" s="31" t="str" cm="1">
        <f t="array" ref="C97">INDEX($P$5:$P$7,B97)</f>
        <v>4:00–5:25 م</v>
      </c>
      <c r="D97" s="31">
        <v>6</v>
      </c>
      <c r="E97" s="31" t="s">
        <v>19</v>
      </c>
      <c r="F97" s="32">
        <v>1</v>
      </c>
      <c r="G97" s="31" t="s">
        <v>93</v>
      </c>
      <c r="H97" s="27"/>
      <c r="I97" s="27"/>
      <c r="J97" s="27"/>
      <c r="K97" s="27"/>
      <c r="L97" s="27"/>
      <c r="M97" s="27"/>
      <c r="N97" s="27"/>
      <c r="O97" s="27"/>
      <c r="P97" s="27"/>
    </row>
    <row r="98" spans="1:16">
      <c r="A98" s="30">
        <v>4</v>
      </c>
      <c r="B98" s="31">
        <v>1</v>
      </c>
      <c r="C98" s="31" t="str" cm="1">
        <f t="array" ref="C98">INDEX($P$5:$P$7,B98)</f>
        <v>4:00–5:25 م</v>
      </c>
      <c r="D98" s="31">
        <v>7</v>
      </c>
      <c r="E98" s="31" t="s">
        <v>19</v>
      </c>
      <c r="F98" s="32">
        <v>1</v>
      </c>
      <c r="G98" s="31" t="s">
        <v>81</v>
      </c>
      <c r="H98" s="27"/>
      <c r="I98" s="27"/>
      <c r="J98" s="27"/>
      <c r="K98" s="27"/>
      <c r="L98" s="27"/>
      <c r="M98" s="27"/>
      <c r="N98" s="27"/>
      <c r="O98" s="27"/>
      <c r="P98" s="27"/>
    </row>
    <row r="99" spans="1:16">
      <c r="A99" s="30">
        <v>4</v>
      </c>
      <c r="B99" s="31">
        <v>1</v>
      </c>
      <c r="C99" s="31" t="str" cm="1">
        <f t="array" ref="C99">INDEX($P$5:$P$7,B99)</f>
        <v>4:00–5:25 م</v>
      </c>
      <c r="D99" s="31">
        <v>8</v>
      </c>
      <c r="E99" s="31" t="s">
        <v>19</v>
      </c>
      <c r="F99" s="32">
        <v>1</v>
      </c>
      <c r="G99" s="31" t="s">
        <v>69</v>
      </c>
      <c r="H99" s="27"/>
      <c r="I99" s="27"/>
      <c r="J99" s="27"/>
      <c r="K99" s="27"/>
      <c r="L99" s="27"/>
      <c r="M99" s="27"/>
      <c r="N99" s="27"/>
      <c r="O99" s="27"/>
      <c r="P99" s="27"/>
    </row>
    <row r="100" spans="1:16">
      <c r="A100" s="30">
        <v>4</v>
      </c>
      <c r="B100" s="31">
        <v>1</v>
      </c>
      <c r="C100" s="31" t="str" cm="1">
        <f t="array" ref="C100">INDEX($P$5:$P$7,B100)</f>
        <v>4:00–5:25 م</v>
      </c>
      <c r="D100" s="31">
        <v>9</v>
      </c>
      <c r="E100" s="31" t="s">
        <v>19</v>
      </c>
      <c r="F100" s="32">
        <v>1</v>
      </c>
      <c r="G100" s="31" t="s">
        <v>59</v>
      </c>
      <c r="H100" s="27"/>
      <c r="I100" s="27"/>
      <c r="J100" s="27"/>
      <c r="K100" s="27"/>
      <c r="L100" s="27"/>
      <c r="M100" s="27"/>
      <c r="N100" s="27"/>
      <c r="O100" s="27"/>
      <c r="P100" s="27"/>
    </row>
    <row r="101" spans="1:16">
      <c r="A101" s="30">
        <v>4</v>
      </c>
      <c r="B101" s="31">
        <v>1</v>
      </c>
      <c r="C101" s="31" t="str" cm="1">
        <f t="array" ref="C101">INDEX($P$5:$P$7,B101)</f>
        <v>4:00–5:25 م</v>
      </c>
      <c r="D101" s="31">
        <v>10</v>
      </c>
      <c r="E101" s="31" t="s">
        <v>19</v>
      </c>
      <c r="F101" s="32">
        <v>1</v>
      </c>
      <c r="G101" s="31" t="s">
        <v>50</v>
      </c>
      <c r="H101" s="27"/>
      <c r="I101" s="27"/>
      <c r="J101" s="27"/>
      <c r="K101" s="27"/>
      <c r="L101" s="27"/>
      <c r="M101" s="27"/>
      <c r="N101" s="27"/>
      <c r="O101" s="27"/>
      <c r="P101" s="27"/>
    </row>
    <row r="102" spans="1:16">
      <c r="A102" s="30">
        <v>4</v>
      </c>
      <c r="B102" s="31">
        <v>2</v>
      </c>
      <c r="C102" s="31" t="str" cm="1">
        <f t="array" ref="C102">INDEX($P$5:$P$7,B102)</f>
        <v>5:35–7:00 م</v>
      </c>
      <c r="D102" s="31">
        <v>1</v>
      </c>
      <c r="E102" s="31" t="s">
        <v>95</v>
      </c>
      <c r="F102" s="32">
        <v>1</v>
      </c>
      <c r="G102" s="31" t="s">
        <v>470</v>
      </c>
      <c r="H102" s="27"/>
      <c r="I102" s="27"/>
      <c r="J102" s="27"/>
      <c r="K102" s="27"/>
      <c r="L102" s="27"/>
      <c r="M102" s="27"/>
      <c r="N102" s="27"/>
      <c r="O102" s="27"/>
      <c r="P102" s="27"/>
    </row>
    <row r="103" spans="1:16">
      <c r="A103" s="30">
        <v>4</v>
      </c>
      <c r="B103" s="31">
        <v>2</v>
      </c>
      <c r="C103" s="31" t="str" cm="1">
        <f t="array" ref="C103">INDEX($P$5:$P$7,B103)</f>
        <v>5:35–7:00 م</v>
      </c>
      <c r="D103" s="31">
        <v>2</v>
      </c>
      <c r="E103" s="31" t="s">
        <v>95</v>
      </c>
      <c r="F103" s="32">
        <v>1</v>
      </c>
      <c r="G103" s="31" t="s">
        <v>486</v>
      </c>
      <c r="H103" s="27"/>
      <c r="I103" s="27"/>
      <c r="J103" s="27"/>
      <c r="K103" s="27"/>
      <c r="L103" s="27"/>
      <c r="M103" s="27"/>
      <c r="N103" s="27"/>
      <c r="O103" s="27"/>
      <c r="P103" s="27"/>
    </row>
    <row r="104" spans="1:16">
      <c r="A104" s="30">
        <v>4</v>
      </c>
      <c r="B104" s="31">
        <v>2</v>
      </c>
      <c r="C104" s="31" t="str" cm="1">
        <f t="array" ref="C104">INDEX($P$5:$P$7,B104)</f>
        <v>5:35–7:00 م</v>
      </c>
      <c r="D104" s="31">
        <v>3</v>
      </c>
      <c r="E104" s="31" t="s">
        <v>95</v>
      </c>
      <c r="F104" s="32">
        <v>1</v>
      </c>
      <c r="G104" s="31" t="s">
        <v>506</v>
      </c>
      <c r="H104" s="27"/>
      <c r="I104" s="27"/>
      <c r="J104" s="27"/>
      <c r="K104" s="27"/>
      <c r="L104" s="27"/>
      <c r="M104" s="27"/>
      <c r="N104" s="27"/>
      <c r="O104" s="27"/>
      <c r="P104" s="27"/>
    </row>
    <row r="105" spans="1:16">
      <c r="A105" s="30">
        <v>4</v>
      </c>
      <c r="B105" s="31">
        <v>2</v>
      </c>
      <c r="C105" s="31" t="str" cm="1">
        <f t="array" ref="C105">INDEX($P$5:$P$7,B105)</f>
        <v>5:35–7:00 م</v>
      </c>
      <c r="D105" s="31">
        <v>4</v>
      </c>
      <c r="E105" s="31" t="s">
        <v>95</v>
      </c>
      <c r="F105" s="32">
        <v>1</v>
      </c>
      <c r="G105" s="31" t="s">
        <v>525</v>
      </c>
      <c r="H105" s="27"/>
      <c r="I105" s="27"/>
      <c r="J105" s="27"/>
      <c r="K105" s="27"/>
      <c r="L105" s="27"/>
      <c r="M105" s="27"/>
      <c r="N105" s="27"/>
      <c r="O105" s="27"/>
      <c r="P105" s="27"/>
    </row>
    <row r="106" spans="1:16">
      <c r="A106" s="30">
        <v>4</v>
      </c>
      <c r="B106" s="31">
        <v>2</v>
      </c>
      <c r="C106" s="31" t="str" cm="1">
        <f t="array" ref="C106">INDEX($P$5:$P$7,B106)</f>
        <v>5:35–7:00 م</v>
      </c>
      <c r="D106" s="31">
        <v>5</v>
      </c>
      <c r="E106" s="31" t="s">
        <v>95</v>
      </c>
      <c r="F106" s="32">
        <v>1</v>
      </c>
      <c r="G106" s="31" t="s">
        <v>427</v>
      </c>
      <c r="H106" s="27"/>
      <c r="I106" s="27"/>
      <c r="J106" s="27"/>
      <c r="K106" s="27"/>
      <c r="L106" s="27"/>
      <c r="M106" s="27"/>
      <c r="N106" s="27"/>
      <c r="O106" s="27"/>
      <c r="P106" s="27"/>
    </row>
    <row r="107" spans="1:16">
      <c r="A107" s="30">
        <v>4</v>
      </c>
      <c r="B107" s="31">
        <v>2</v>
      </c>
      <c r="C107" s="31" t="str" cm="1">
        <f t="array" ref="C107">INDEX($P$5:$P$7,B107)</f>
        <v>5:35–7:00 م</v>
      </c>
      <c r="D107" s="31">
        <v>6</v>
      </c>
      <c r="E107" s="31" t="s">
        <v>95</v>
      </c>
      <c r="F107" s="32">
        <v>1</v>
      </c>
      <c r="G107" s="31" t="s">
        <v>428</v>
      </c>
      <c r="H107" s="27"/>
      <c r="I107" s="27"/>
      <c r="J107" s="27"/>
      <c r="K107" s="27"/>
      <c r="L107" s="27"/>
      <c r="M107" s="27"/>
      <c r="N107" s="27"/>
      <c r="O107" s="27"/>
      <c r="P107" s="27"/>
    </row>
    <row r="108" spans="1:16">
      <c r="A108" s="30">
        <v>4</v>
      </c>
      <c r="B108" s="31">
        <v>2</v>
      </c>
      <c r="C108" s="31" t="str" cm="1">
        <f t="array" ref="C108">INDEX($P$5:$P$7,B108)</f>
        <v>5:35–7:00 م</v>
      </c>
      <c r="D108" s="31">
        <v>7</v>
      </c>
      <c r="E108" s="31" t="s">
        <v>95</v>
      </c>
      <c r="F108" s="32">
        <v>1</v>
      </c>
      <c r="G108" s="31" t="s">
        <v>429</v>
      </c>
      <c r="H108" s="27"/>
      <c r="I108" s="27"/>
      <c r="J108" s="27"/>
      <c r="K108" s="27"/>
      <c r="L108" s="27"/>
      <c r="M108" s="27"/>
      <c r="N108" s="27"/>
      <c r="O108" s="27"/>
      <c r="P108" s="27"/>
    </row>
    <row r="109" spans="1:16">
      <c r="A109" s="30">
        <v>4</v>
      </c>
      <c r="B109" s="31">
        <v>2</v>
      </c>
      <c r="C109" s="31" t="str" cm="1">
        <f t="array" ref="C109">INDEX($P$5:$P$7,B109)</f>
        <v>5:35–7:00 م</v>
      </c>
      <c r="D109" s="31">
        <v>8</v>
      </c>
      <c r="E109" s="31" t="s">
        <v>95</v>
      </c>
      <c r="F109" s="32">
        <v>1</v>
      </c>
      <c r="G109" s="31" t="s">
        <v>336</v>
      </c>
      <c r="H109" s="27"/>
      <c r="I109" s="27"/>
      <c r="J109" s="27"/>
      <c r="K109" s="27"/>
      <c r="L109" s="27"/>
      <c r="M109" s="27"/>
      <c r="N109" s="27"/>
      <c r="O109" s="27"/>
      <c r="P109" s="27"/>
    </row>
    <row r="110" spans="1:16">
      <c r="A110" s="30">
        <v>4</v>
      </c>
      <c r="B110" s="31">
        <v>2</v>
      </c>
      <c r="C110" s="31" t="str" cm="1">
        <f t="array" ref="C110">INDEX($P$5:$P$7,B110)</f>
        <v>5:35–7:00 م</v>
      </c>
      <c r="D110" s="31">
        <v>9</v>
      </c>
      <c r="E110" s="31" t="s">
        <v>95</v>
      </c>
      <c r="F110" s="32">
        <v>1</v>
      </c>
      <c r="G110" s="31" t="s">
        <v>333</v>
      </c>
      <c r="H110" s="27"/>
      <c r="I110" s="27"/>
      <c r="J110" s="27"/>
      <c r="K110" s="27"/>
      <c r="L110" s="27"/>
      <c r="M110" s="27"/>
      <c r="N110" s="27"/>
      <c r="O110" s="27"/>
      <c r="P110" s="27"/>
    </row>
    <row r="111" spans="1:16">
      <c r="A111" s="30">
        <v>4</v>
      </c>
      <c r="B111" s="31">
        <v>2</v>
      </c>
      <c r="C111" s="31" t="str" cm="1">
        <f t="array" ref="C111">INDEX($P$5:$P$7,B111)</f>
        <v>5:35–7:00 م</v>
      </c>
      <c r="D111" s="31">
        <v>10</v>
      </c>
      <c r="E111" s="31" t="s">
        <v>95</v>
      </c>
      <c r="F111" s="32">
        <v>1</v>
      </c>
      <c r="G111" s="31" t="s">
        <v>325</v>
      </c>
      <c r="H111" s="27"/>
      <c r="I111" s="27"/>
      <c r="J111" s="27"/>
      <c r="K111" s="27"/>
      <c r="L111" s="27"/>
      <c r="M111" s="27"/>
      <c r="N111" s="27"/>
      <c r="O111" s="27"/>
      <c r="P111" s="27"/>
    </row>
    <row r="112" spans="1:16">
      <c r="A112" s="30">
        <v>4</v>
      </c>
      <c r="B112" s="31">
        <v>3</v>
      </c>
      <c r="C112" s="31" t="str" cm="1">
        <f t="array" ref="C112">INDEX($P$5:$P$7,B112)</f>
        <v>7:10–8:35 م</v>
      </c>
      <c r="D112" s="31">
        <v>1</v>
      </c>
      <c r="E112" s="31" t="s">
        <v>174</v>
      </c>
      <c r="F112" s="32">
        <v>1</v>
      </c>
      <c r="G112" s="31" t="s">
        <v>826</v>
      </c>
      <c r="H112" s="27"/>
      <c r="I112" s="27"/>
      <c r="J112" s="27"/>
      <c r="K112" s="27"/>
      <c r="L112" s="27"/>
      <c r="M112" s="27"/>
      <c r="N112" s="27"/>
      <c r="O112" s="27"/>
      <c r="P112" s="27"/>
    </row>
    <row r="113" spans="1:16">
      <c r="A113" s="30">
        <v>4</v>
      </c>
      <c r="B113" s="31">
        <v>3</v>
      </c>
      <c r="C113" s="31" t="str" cm="1">
        <f t="array" ref="C113">INDEX($P$5:$P$7,B113)</f>
        <v>7:10–8:35 م</v>
      </c>
      <c r="D113" s="31">
        <v>2</v>
      </c>
      <c r="E113" s="31" t="s">
        <v>174</v>
      </c>
      <c r="F113" s="32">
        <v>1</v>
      </c>
      <c r="G113" s="31" t="s">
        <v>838</v>
      </c>
      <c r="H113" s="27"/>
      <c r="I113" s="27"/>
      <c r="J113" s="27"/>
      <c r="K113" s="27"/>
      <c r="L113" s="27"/>
      <c r="M113" s="27"/>
      <c r="N113" s="27"/>
      <c r="O113" s="27"/>
      <c r="P113" s="27"/>
    </row>
    <row r="114" spans="1:16">
      <c r="A114" s="30">
        <v>4</v>
      </c>
      <c r="B114" s="31">
        <v>3</v>
      </c>
      <c r="C114" s="31" t="str" cm="1">
        <f t="array" ref="C114">INDEX($P$5:$P$7,B114)</f>
        <v>7:10–8:35 م</v>
      </c>
      <c r="D114" s="31">
        <v>3</v>
      </c>
      <c r="E114" s="31" t="s">
        <v>174</v>
      </c>
      <c r="F114" s="32">
        <v>1</v>
      </c>
      <c r="G114" s="31" t="s">
        <v>858</v>
      </c>
      <c r="H114" s="27"/>
      <c r="I114" s="27"/>
      <c r="J114" s="27"/>
      <c r="K114" s="27"/>
      <c r="L114" s="27"/>
      <c r="M114" s="27"/>
      <c r="N114" s="27"/>
      <c r="O114" s="27"/>
      <c r="P114" s="27"/>
    </row>
    <row r="115" spans="1:16">
      <c r="A115" s="30">
        <v>4</v>
      </c>
      <c r="B115" s="31">
        <v>3</v>
      </c>
      <c r="C115" s="31" t="str" cm="1">
        <f t="array" ref="C115">INDEX($P$5:$P$7,B115)</f>
        <v>7:10–8:35 م</v>
      </c>
      <c r="D115" s="31">
        <v>4</v>
      </c>
      <c r="E115" s="31" t="s">
        <v>174</v>
      </c>
      <c r="F115" s="32">
        <v>1</v>
      </c>
      <c r="G115" s="31" t="s">
        <v>759</v>
      </c>
      <c r="H115" s="27"/>
      <c r="I115" s="27"/>
      <c r="J115" s="27"/>
      <c r="K115" s="27"/>
      <c r="L115" s="27"/>
      <c r="M115" s="27"/>
      <c r="N115" s="27"/>
      <c r="O115" s="27"/>
      <c r="P115" s="27"/>
    </row>
    <row r="116" spans="1:16">
      <c r="A116" s="30">
        <v>4</v>
      </c>
      <c r="B116" s="31">
        <v>3</v>
      </c>
      <c r="C116" s="31" t="str" cm="1">
        <f t="array" ref="C116">INDEX($P$5:$P$7,B116)</f>
        <v>7:10–8:35 م</v>
      </c>
      <c r="D116" s="31">
        <v>5</v>
      </c>
      <c r="E116" s="31" t="s">
        <v>174</v>
      </c>
      <c r="F116" s="32">
        <v>1</v>
      </c>
      <c r="G116" s="31" t="s">
        <v>740</v>
      </c>
      <c r="H116" s="27"/>
      <c r="I116" s="27"/>
      <c r="J116" s="27"/>
      <c r="K116" s="27"/>
      <c r="L116" s="27"/>
      <c r="M116" s="27"/>
      <c r="N116" s="27"/>
      <c r="O116" s="27"/>
      <c r="P116" s="27"/>
    </row>
    <row r="117" spans="1:16">
      <c r="A117" s="30">
        <v>4</v>
      </c>
      <c r="B117" s="31">
        <v>3</v>
      </c>
      <c r="C117" s="31" t="str" cm="1">
        <f t="array" ref="C117">INDEX($P$5:$P$7,B117)</f>
        <v>7:10–8:35 م</v>
      </c>
      <c r="D117" s="31">
        <v>6</v>
      </c>
      <c r="E117" s="31" t="s">
        <v>174</v>
      </c>
      <c r="F117" s="32">
        <v>1</v>
      </c>
      <c r="G117" s="31" t="s">
        <v>720</v>
      </c>
      <c r="H117" s="27"/>
      <c r="I117" s="27"/>
      <c r="J117" s="27"/>
      <c r="K117" s="27"/>
      <c r="L117" s="27"/>
      <c r="M117" s="27"/>
      <c r="N117" s="27"/>
      <c r="O117" s="27"/>
      <c r="P117" s="27"/>
    </row>
    <row r="118" spans="1:16">
      <c r="A118" s="30">
        <v>4</v>
      </c>
      <c r="B118" s="31">
        <v>3</v>
      </c>
      <c r="C118" s="31" t="str" cm="1">
        <f t="array" ref="C118">INDEX($P$5:$P$7,B118)</f>
        <v>7:10–8:35 م</v>
      </c>
      <c r="D118" s="31">
        <v>7</v>
      </c>
      <c r="E118" s="31" t="s">
        <v>174</v>
      </c>
      <c r="F118" s="32">
        <v>1</v>
      </c>
      <c r="G118" s="31" t="s">
        <v>680</v>
      </c>
      <c r="H118" s="27"/>
      <c r="I118" s="27"/>
      <c r="J118" s="27"/>
      <c r="K118" s="27"/>
      <c r="L118" s="27"/>
      <c r="M118" s="27"/>
      <c r="N118" s="27"/>
      <c r="O118" s="27"/>
      <c r="P118" s="27"/>
    </row>
    <row r="119" spans="1:16">
      <c r="A119" s="30">
        <v>4</v>
      </c>
      <c r="B119" s="31">
        <v>3</v>
      </c>
      <c r="C119" s="31" t="str" cm="1">
        <f t="array" ref="C119">INDEX($P$5:$P$7,B119)</f>
        <v>7:10–8:35 م</v>
      </c>
      <c r="D119" s="31">
        <v>8</v>
      </c>
      <c r="E119" s="31" t="s">
        <v>174</v>
      </c>
      <c r="F119" s="32">
        <v>1</v>
      </c>
      <c r="G119" s="31" t="s">
        <v>670</v>
      </c>
      <c r="H119" s="27"/>
      <c r="I119" s="27"/>
      <c r="J119" s="27"/>
      <c r="K119" s="27"/>
      <c r="L119" s="27"/>
      <c r="M119" s="27"/>
      <c r="N119" s="27"/>
      <c r="O119" s="27"/>
      <c r="P119" s="27"/>
    </row>
    <row r="120" spans="1:16">
      <c r="A120" s="30">
        <v>4</v>
      </c>
      <c r="B120" s="31">
        <v>3</v>
      </c>
      <c r="C120" s="31" t="str" cm="1">
        <f t="array" ref="C120">INDEX($P$5:$P$7,B120)</f>
        <v>7:10–8:35 م</v>
      </c>
      <c r="D120" s="31">
        <v>9</v>
      </c>
      <c r="E120" s="31" t="s">
        <v>174</v>
      </c>
      <c r="F120" s="32">
        <v>1</v>
      </c>
      <c r="G120" s="31" t="s">
        <v>658</v>
      </c>
      <c r="H120" s="27"/>
      <c r="I120" s="27"/>
      <c r="J120" s="27"/>
      <c r="K120" s="27"/>
      <c r="L120" s="27"/>
      <c r="M120" s="27"/>
      <c r="N120" s="27"/>
      <c r="O120" s="27"/>
      <c r="P120" s="27"/>
    </row>
    <row r="121" spans="1:16">
      <c r="A121" s="30">
        <v>5</v>
      </c>
      <c r="B121" s="31">
        <v>1</v>
      </c>
      <c r="C121" s="31" t="str" cm="1">
        <f t="array" ref="C121">INDEX($P$5:$P$7,B121)</f>
        <v>4:00–5:25 م</v>
      </c>
      <c r="D121" s="31">
        <v>1</v>
      </c>
      <c r="E121" s="31" t="s">
        <v>19</v>
      </c>
      <c r="F121" s="32">
        <v>1</v>
      </c>
      <c r="G121" s="31" t="s">
        <v>136</v>
      </c>
      <c r="H121" s="27"/>
      <c r="I121" s="27"/>
      <c r="J121" s="27"/>
      <c r="K121" s="27"/>
      <c r="L121" s="27"/>
      <c r="M121" s="27"/>
      <c r="N121" s="27"/>
      <c r="O121" s="27"/>
      <c r="P121" s="27"/>
    </row>
    <row r="122" spans="1:16">
      <c r="A122" s="30">
        <v>5</v>
      </c>
      <c r="B122" s="31">
        <v>1</v>
      </c>
      <c r="C122" s="31" t="str" cm="1">
        <f t="array" ref="C122">INDEX($P$5:$P$7,B122)</f>
        <v>4:00–5:25 م</v>
      </c>
      <c r="D122" s="31">
        <v>2</v>
      </c>
      <c r="E122" s="31" t="s">
        <v>19</v>
      </c>
      <c r="F122" s="32">
        <v>1</v>
      </c>
      <c r="G122" s="31" t="s">
        <v>137</v>
      </c>
      <c r="H122" s="27"/>
      <c r="I122" s="27"/>
      <c r="J122" s="27"/>
      <c r="K122" s="27"/>
      <c r="L122" s="27"/>
      <c r="M122" s="27"/>
      <c r="N122" s="27"/>
      <c r="O122" s="27"/>
      <c r="P122" s="27"/>
    </row>
    <row r="123" spans="1:16">
      <c r="A123" s="30">
        <v>5</v>
      </c>
      <c r="B123" s="31">
        <v>1</v>
      </c>
      <c r="C123" s="31" t="str" cm="1">
        <f t="array" ref="C123">INDEX($P$5:$P$7,B123)</f>
        <v>4:00–5:25 م</v>
      </c>
      <c r="D123" s="31">
        <v>3</v>
      </c>
      <c r="E123" s="31" t="s">
        <v>19</v>
      </c>
      <c r="F123" s="32">
        <v>1</v>
      </c>
      <c r="G123" s="31" t="s">
        <v>177</v>
      </c>
      <c r="H123" s="27"/>
      <c r="I123" s="27"/>
      <c r="J123" s="27"/>
      <c r="K123" s="27"/>
      <c r="L123" s="27"/>
      <c r="M123" s="27"/>
      <c r="N123" s="27"/>
      <c r="O123" s="27"/>
      <c r="P123" s="27"/>
    </row>
    <row r="124" spans="1:16">
      <c r="A124" s="30">
        <v>5</v>
      </c>
      <c r="B124" s="31">
        <v>1</v>
      </c>
      <c r="C124" s="31" t="str" cm="1">
        <f t="array" ref="C124">INDEX($P$5:$P$7,B124)</f>
        <v>4:00–5:25 م</v>
      </c>
      <c r="D124" s="31">
        <v>4</v>
      </c>
      <c r="E124" s="31" t="s">
        <v>19</v>
      </c>
      <c r="F124" s="32">
        <v>1</v>
      </c>
      <c r="G124" s="31" t="s">
        <v>192</v>
      </c>
      <c r="H124" s="27"/>
      <c r="I124" s="27"/>
      <c r="J124" s="27"/>
      <c r="K124" s="27"/>
      <c r="L124" s="27"/>
      <c r="M124" s="27"/>
      <c r="N124" s="27"/>
      <c r="O124" s="27"/>
      <c r="P124" s="27"/>
    </row>
    <row r="125" spans="1:16">
      <c r="A125" s="30">
        <v>5</v>
      </c>
      <c r="B125" s="31">
        <v>1</v>
      </c>
      <c r="C125" s="31" t="str" cm="1">
        <f t="array" ref="C125">INDEX($P$5:$P$7,B125)</f>
        <v>4:00–5:25 م</v>
      </c>
      <c r="D125" s="31">
        <v>5</v>
      </c>
      <c r="E125" s="31" t="s">
        <v>19</v>
      </c>
      <c r="F125" s="32">
        <v>1</v>
      </c>
      <c r="G125" s="31" t="s">
        <v>221</v>
      </c>
      <c r="H125" s="27"/>
      <c r="I125" s="27"/>
      <c r="J125" s="27"/>
      <c r="K125" s="27"/>
      <c r="L125" s="27"/>
      <c r="M125" s="27"/>
      <c r="N125" s="27"/>
      <c r="O125" s="27"/>
      <c r="P125" s="27"/>
    </row>
    <row r="126" spans="1:16">
      <c r="A126" s="30">
        <v>5</v>
      </c>
      <c r="B126" s="31">
        <v>1</v>
      </c>
      <c r="C126" s="31" t="str" cm="1">
        <f t="array" ref="C126">INDEX($P$5:$P$7,B126)</f>
        <v>4:00–5:25 م</v>
      </c>
      <c r="D126" s="31">
        <v>6</v>
      </c>
      <c r="E126" s="31" t="s">
        <v>19</v>
      </c>
      <c r="F126" s="32">
        <v>1</v>
      </c>
      <c r="G126" s="31" t="s">
        <v>72</v>
      </c>
      <c r="H126" s="27"/>
      <c r="I126" s="27"/>
      <c r="J126" s="27"/>
      <c r="K126" s="27"/>
      <c r="L126" s="27"/>
      <c r="M126" s="27"/>
      <c r="N126" s="27"/>
      <c r="O126" s="27"/>
      <c r="P126" s="27"/>
    </row>
    <row r="127" spans="1:16">
      <c r="A127" s="30">
        <v>5</v>
      </c>
      <c r="B127" s="31">
        <v>1</v>
      </c>
      <c r="C127" s="31" t="str" cm="1">
        <f t="array" ref="C127">INDEX($P$5:$P$7,B127)</f>
        <v>4:00–5:25 م</v>
      </c>
      <c r="D127" s="31">
        <v>7</v>
      </c>
      <c r="E127" s="31" t="s">
        <v>19</v>
      </c>
      <c r="F127" s="32">
        <v>1</v>
      </c>
      <c r="G127" s="31" t="s">
        <v>70</v>
      </c>
      <c r="H127" s="27"/>
      <c r="I127" s="27"/>
      <c r="J127" s="27"/>
      <c r="K127" s="27"/>
      <c r="L127" s="27"/>
      <c r="M127" s="27"/>
      <c r="N127" s="27"/>
      <c r="O127" s="27"/>
      <c r="P127" s="27"/>
    </row>
    <row r="128" spans="1:16">
      <c r="A128" s="30">
        <v>5</v>
      </c>
      <c r="B128" s="31">
        <v>1</v>
      </c>
      <c r="C128" s="31" t="str" cm="1">
        <f t="array" ref="C128">INDEX($P$5:$P$7,B128)</f>
        <v>4:00–5:25 م</v>
      </c>
      <c r="D128" s="31">
        <v>8</v>
      </c>
      <c r="E128" s="31" t="s">
        <v>19</v>
      </c>
      <c r="F128" s="32">
        <v>1</v>
      </c>
      <c r="G128" s="31" t="s">
        <v>60</v>
      </c>
      <c r="H128" s="27"/>
      <c r="I128" s="27"/>
      <c r="J128" s="27"/>
      <c r="K128" s="27"/>
      <c r="L128" s="27"/>
      <c r="M128" s="27"/>
      <c r="N128" s="27"/>
      <c r="O128" s="27"/>
      <c r="P128" s="27"/>
    </row>
    <row r="129" spans="1:16">
      <c r="A129" s="30">
        <v>5</v>
      </c>
      <c r="B129" s="31">
        <v>1</v>
      </c>
      <c r="C129" s="31" t="str" cm="1">
        <f t="array" ref="C129">INDEX($P$5:$P$7,B129)</f>
        <v>4:00–5:25 م</v>
      </c>
      <c r="D129" s="31">
        <v>9</v>
      </c>
      <c r="E129" s="31" t="s">
        <v>19</v>
      </c>
      <c r="F129" s="32">
        <v>1</v>
      </c>
      <c r="G129" s="31" t="s">
        <v>51</v>
      </c>
      <c r="H129" s="27"/>
      <c r="I129" s="27"/>
      <c r="J129" s="27"/>
      <c r="K129" s="27"/>
      <c r="L129" s="27"/>
      <c r="M129" s="27"/>
      <c r="N129" s="27"/>
      <c r="O129" s="27"/>
      <c r="P129" s="27"/>
    </row>
    <row r="130" spans="1:16">
      <c r="A130" s="30">
        <v>5</v>
      </c>
      <c r="B130" s="31">
        <v>1</v>
      </c>
      <c r="C130" s="31" t="str" cm="1">
        <f t="array" ref="C130">INDEX($P$5:$P$7,B130)</f>
        <v>4:00–5:25 م</v>
      </c>
      <c r="D130" s="31">
        <v>10</v>
      </c>
      <c r="E130" s="31" t="s">
        <v>19</v>
      </c>
      <c r="F130" s="32">
        <v>1</v>
      </c>
      <c r="G130" s="31" t="s">
        <v>44</v>
      </c>
      <c r="H130" s="27"/>
      <c r="I130" s="27"/>
      <c r="J130" s="27"/>
      <c r="K130" s="27"/>
      <c r="L130" s="27"/>
      <c r="M130" s="27"/>
      <c r="N130" s="27"/>
      <c r="O130" s="27"/>
      <c r="P130" s="27"/>
    </row>
    <row r="131" spans="1:16">
      <c r="A131" s="30">
        <v>5</v>
      </c>
      <c r="B131" s="31">
        <v>2</v>
      </c>
      <c r="C131" s="31" t="str" cm="1">
        <f t="array" ref="C131">INDEX($P$5:$P$7,B131)</f>
        <v>5:35–7:00 م</v>
      </c>
      <c r="D131" s="31">
        <v>1</v>
      </c>
      <c r="E131" s="31" t="s">
        <v>95</v>
      </c>
      <c r="F131" s="32">
        <v>1</v>
      </c>
      <c r="G131" s="31" t="s">
        <v>456</v>
      </c>
      <c r="H131" s="27"/>
      <c r="I131" s="27"/>
      <c r="J131" s="27"/>
      <c r="K131" s="27"/>
      <c r="L131" s="27"/>
      <c r="M131" s="27"/>
      <c r="N131" s="27"/>
      <c r="O131" s="27"/>
      <c r="P131" s="27"/>
    </row>
    <row r="132" spans="1:16">
      <c r="A132" s="30">
        <v>5</v>
      </c>
      <c r="B132" s="31">
        <v>2</v>
      </c>
      <c r="C132" s="31" t="str" cm="1">
        <f t="array" ref="C132">INDEX($P$5:$P$7,B132)</f>
        <v>5:35–7:00 م</v>
      </c>
      <c r="D132" s="31">
        <v>2</v>
      </c>
      <c r="E132" s="31" t="s">
        <v>95</v>
      </c>
      <c r="F132" s="32">
        <v>1</v>
      </c>
      <c r="G132" s="31" t="s">
        <v>458</v>
      </c>
      <c r="H132" s="27"/>
      <c r="I132" s="27"/>
      <c r="J132" s="27"/>
      <c r="K132" s="27"/>
      <c r="L132" s="27"/>
      <c r="M132" s="27"/>
      <c r="N132" s="27"/>
      <c r="O132" s="27"/>
      <c r="P132" s="27"/>
    </row>
    <row r="133" spans="1:16">
      <c r="A133" s="30">
        <v>5</v>
      </c>
      <c r="B133" s="31">
        <v>2</v>
      </c>
      <c r="C133" s="31" t="str" cm="1">
        <f t="array" ref="C133">INDEX($P$5:$P$7,B133)</f>
        <v>5:35–7:00 م</v>
      </c>
      <c r="D133" s="31">
        <v>3</v>
      </c>
      <c r="E133" s="31" t="s">
        <v>95</v>
      </c>
      <c r="F133" s="32">
        <v>1</v>
      </c>
      <c r="G133" s="31" t="s">
        <v>487</v>
      </c>
      <c r="H133" s="27"/>
      <c r="I133" s="27"/>
      <c r="J133" s="27"/>
      <c r="K133" s="27"/>
      <c r="L133" s="27"/>
      <c r="M133" s="27"/>
      <c r="N133" s="27"/>
      <c r="O133" s="27"/>
      <c r="P133" s="27"/>
    </row>
    <row r="134" spans="1:16">
      <c r="A134" s="30">
        <v>5</v>
      </c>
      <c r="B134" s="31">
        <v>2</v>
      </c>
      <c r="C134" s="31" t="str" cm="1">
        <f t="array" ref="C134">INDEX($P$5:$P$7,B134)</f>
        <v>5:35–7:00 م</v>
      </c>
      <c r="D134" s="31">
        <v>4</v>
      </c>
      <c r="E134" s="31" t="s">
        <v>95</v>
      </c>
      <c r="F134" s="32">
        <v>1</v>
      </c>
      <c r="G134" s="31" t="s">
        <v>507</v>
      </c>
      <c r="H134" s="27"/>
      <c r="I134" s="27"/>
      <c r="J134" s="27"/>
      <c r="K134" s="27"/>
      <c r="L134" s="27"/>
      <c r="M134" s="27"/>
      <c r="N134" s="27"/>
      <c r="O134" s="27"/>
      <c r="P134" s="27"/>
    </row>
    <row r="135" spans="1:16">
      <c r="A135" s="30">
        <v>5</v>
      </c>
      <c r="B135" s="31">
        <v>2</v>
      </c>
      <c r="C135" s="31" t="str" cm="1">
        <f t="array" ref="C135">INDEX($P$5:$P$7,B135)</f>
        <v>5:35–7:00 م</v>
      </c>
      <c r="D135" s="31">
        <v>5</v>
      </c>
      <c r="E135" s="31" t="s">
        <v>95</v>
      </c>
      <c r="F135" s="32">
        <v>1</v>
      </c>
      <c r="G135" s="31" t="s">
        <v>526</v>
      </c>
      <c r="H135" s="27"/>
      <c r="I135" s="27"/>
      <c r="J135" s="27"/>
      <c r="K135" s="27"/>
      <c r="L135" s="27"/>
      <c r="M135" s="27"/>
      <c r="N135" s="27"/>
      <c r="O135" s="27"/>
      <c r="P135" s="27"/>
    </row>
    <row r="136" spans="1:16">
      <c r="A136" s="30">
        <v>5</v>
      </c>
      <c r="B136" s="31">
        <v>2</v>
      </c>
      <c r="C136" s="31" t="str" cm="1">
        <f t="array" ref="C136">INDEX($P$5:$P$7,B136)</f>
        <v>5:35–7:00 م</v>
      </c>
      <c r="D136" s="31">
        <v>6</v>
      </c>
      <c r="E136" s="31" t="s">
        <v>95</v>
      </c>
      <c r="F136" s="32">
        <v>1</v>
      </c>
      <c r="G136" s="31" t="s">
        <v>377</v>
      </c>
      <c r="H136" s="27"/>
      <c r="I136" s="27"/>
      <c r="J136" s="27"/>
      <c r="K136" s="27"/>
      <c r="L136" s="27"/>
      <c r="M136" s="27"/>
      <c r="N136" s="27"/>
      <c r="O136" s="27"/>
      <c r="P136" s="27"/>
    </row>
    <row r="137" spans="1:16">
      <c r="A137" s="30">
        <v>5</v>
      </c>
      <c r="B137" s="31">
        <v>2</v>
      </c>
      <c r="C137" s="31" t="str" cm="1">
        <f t="array" ref="C137">INDEX($P$5:$P$7,B137)</f>
        <v>5:35–7:00 م</v>
      </c>
      <c r="D137" s="31">
        <v>7</v>
      </c>
      <c r="E137" s="31" t="s">
        <v>95</v>
      </c>
      <c r="F137" s="32">
        <v>1</v>
      </c>
      <c r="G137" s="31" t="s">
        <v>378</v>
      </c>
      <c r="H137" s="27"/>
      <c r="I137" s="27"/>
      <c r="J137" s="27"/>
      <c r="K137" s="27"/>
      <c r="L137" s="27"/>
      <c r="M137" s="27"/>
      <c r="N137" s="27"/>
      <c r="O137" s="27"/>
      <c r="P137" s="27"/>
    </row>
    <row r="138" spans="1:16">
      <c r="A138" s="30">
        <v>5</v>
      </c>
      <c r="B138" s="31">
        <v>2</v>
      </c>
      <c r="C138" s="31" t="str" cm="1">
        <f t="array" ref="C138">INDEX($P$5:$P$7,B138)</f>
        <v>5:35–7:00 م</v>
      </c>
      <c r="D138" s="31">
        <v>8</v>
      </c>
      <c r="E138" s="31" t="s">
        <v>95</v>
      </c>
      <c r="F138" s="32">
        <v>1</v>
      </c>
      <c r="G138" s="31" t="s">
        <v>328</v>
      </c>
      <c r="H138" s="27"/>
      <c r="I138" s="27"/>
      <c r="J138" s="27"/>
      <c r="K138" s="27"/>
      <c r="L138" s="27"/>
      <c r="M138" s="27"/>
      <c r="N138" s="27"/>
      <c r="O138" s="27"/>
      <c r="P138" s="27"/>
    </row>
    <row r="139" spans="1:16">
      <c r="A139" s="30">
        <v>5</v>
      </c>
      <c r="B139" s="31">
        <v>2</v>
      </c>
      <c r="C139" s="31" t="str" cm="1">
        <f t="array" ref="C139">INDEX($P$5:$P$7,B139)</f>
        <v>5:35–7:00 م</v>
      </c>
      <c r="D139" s="31">
        <v>9</v>
      </c>
      <c r="E139" s="31" t="s">
        <v>95</v>
      </c>
      <c r="F139" s="32">
        <v>1</v>
      </c>
      <c r="G139" s="31" t="s">
        <v>326</v>
      </c>
      <c r="H139" s="27"/>
      <c r="I139" s="27"/>
      <c r="J139" s="27"/>
      <c r="K139" s="27"/>
      <c r="L139" s="27"/>
      <c r="M139" s="27"/>
      <c r="N139" s="27"/>
      <c r="O139" s="27"/>
      <c r="P139" s="27"/>
    </row>
    <row r="140" spans="1:16">
      <c r="A140" s="30">
        <v>5</v>
      </c>
      <c r="B140" s="31">
        <v>2</v>
      </c>
      <c r="C140" s="31" t="str" cm="1">
        <f t="array" ref="C140">INDEX($P$5:$P$7,B140)</f>
        <v>5:35–7:00 م</v>
      </c>
      <c r="D140" s="31">
        <v>10</v>
      </c>
      <c r="E140" s="31" t="s">
        <v>95</v>
      </c>
      <c r="F140" s="32">
        <v>1</v>
      </c>
      <c r="G140" s="31" t="s">
        <v>317</v>
      </c>
      <c r="H140" s="27"/>
      <c r="I140" s="27"/>
      <c r="J140" s="27"/>
      <c r="K140" s="27"/>
      <c r="L140" s="27"/>
      <c r="M140" s="27"/>
      <c r="N140" s="27"/>
      <c r="O140" s="27"/>
      <c r="P140" s="27"/>
    </row>
    <row r="141" spans="1:16">
      <c r="A141" s="30">
        <v>5</v>
      </c>
      <c r="B141" s="31">
        <v>3</v>
      </c>
      <c r="C141" s="31" t="str" cm="1">
        <f t="array" ref="C141">INDEX($P$5:$P$7,B141)</f>
        <v>7:10–8:35 م</v>
      </c>
      <c r="D141" s="31">
        <v>1</v>
      </c>
      <c r="E141" s="31" t="s">
        <v>174</v>
      </c>
      <c r="F141" s="32">
        <v>1</v>
      </c>
      <c r="G141" s="31" t="s">
        <v>815</v>
      </c>
      <c r="H141" s="27"/>
      <c r="I141" s="27"/>
      <c r="J141" s="27"/>
      <c r="K141" s="27"/>
      <c r="L141" s="27"/>
      <c r="M141" s="27"/>
      <c r="N141" s="27"/>
      <c r="O141" s="27"/>
      <c r="P141" s="27"/>
    </row>
    <row r="142" spans="1:16">
      <c r="A142" s="30">
        <v>5</v>
      </c>
      <c r="B142" s="31">
        <v>3</v>
      </c>
      <c r="C142" s="31" t="str" cm="1">
        <f t="array" ref="C142">INDEX($P$5:$P$7,B142)</f>
        <v>7:10–8:35 م</v>
      </c>
      <c r="D142" s="31">
        <v>2</v>
      </c>
      <c r="E142" s="31" t="s">
        <v>174</v>
      </c>
      <c r="F142" s="32">
        <v>1</v>
      </c>
      <c r="G142" s="31" t="s">
        <v>819</v>
      </c>
      <c r="H142" s="27"/>
      <c r="I142" s="27"/>
      <c r="J142" s="27"/>
      <c r="K142" s="27"/>
      <c r="L142" s="27"/>
      <c r="M142" s="27"/>
      <c r="N142" s="27"/>
      <c r="O142" s="27"/>
      <c r="P142" s="27"/>
    </row>
    <row r="143" spans="1:16">
      <c r="A143" s="30">
        <v>5</v>
      </c>
      <c r="B143" s="31">
        <v>3</v>
      </c>
      <c r="C143" s="31" t="str" cm="1">
        <f t="array" ref="C143">INDEX($P$5:$P$7,B143)</f>
        <v>7:10–8:35 م</v>
      </c>
      <c r="D143" s="31">
        <v>3</v>
      </c>
      <c r="E143" s="31" t="s">
        <v>174</v>
      </c>
      <c r="F143" s="32">
        <v>1</v>
      </c>
      <c r="G143" s="31" t="s">
        <v>839</v>
      </c>
      <c r="H143" s="27"/>
      <c r="I143" s="27"/>
      <c r="J143" s="27"/>
      <c r="K143" s="27"/>
      <c r="L143" s="27"/>
      <c r="M143" s="27"/>
      <c r="N143" s="27"/>
      <c r="O143" s="27"/>
      <c r="P143" s="27"/>
    </row>
    <row r="144" spans="1:16">
      <c r="A144" s="30">
        <v>5</v>
      </c>
      <c r="B144" s="31">
        <v>3</v>
      </c>
      <c r="C144" s="31" t="str" cm="1">
        <f t="array" ref="C144">INDEX($P$5:$P$7,B144)</f>
        <v>7:10–8:35 م</v>
      </c>
      <c r="D144" s="31">
        <v>4</v>
      </c>
      <c r="E144" s="31" t="s">
        <v>174</v>
      </c>
      <c r="F144" s="32">
        <v>1</v>
      </c>
      <c r="G144" s="31" t="s">
        <v>859</v>
      </c>
      <c r="H144" s="27"/>
      <c r="I144" s="27"/>
      <c r="J144" s="27"/>
      <c r="K144" s="27"/>
      <c r="L144" s="27"/>
      <c r="M144" s="27"/>
      <c r="N144" s="27"/>
      <c r="O144" s="27"/>
      <c r="P144" s="27"/>
    </row>
    <row r="145" spans="1:16">
      <c r="A145" s="30">
        <v>5</v>
      </c>
      <c r="B145" s="31">
        <v>3</v>
      </c>
      <c r="C145" s="31" t="str" cm="1">
        <f t="array" ref="C145">INDEX($P$5:$P$7,B145)</f>
        <v>7:10–8:35 م</v>
      </c>
      <c r="D145" s="31">
        <v>5</v>
      </c>
      <c r="E145" s="31" t="s">
        <v>174</v>
      </c>
      <c r="F145" s="32">
        <v>1</v>
      </c>
      <c r="G145" s="31" t="s">
        <v>721</v>
      </c>
      <c r="H145" s="27"/>
      <c r="I145" s="27"/>
      <c r="J145" s="27"/>
      <c r="K145" s="27"/>
      <c r="L145" s="27"/>
      <c r="M145" s="27"/>
      <c r="N145" s="27"/>
      <c r="O145" s="27"/>
      <c r="P145" s="27"/>
    </row>
    <row r="146" spans="1:16">
      <c r="A146" s="30">
        <v>5</v>
      </c>
      <c r="B146" s="31">
        <v>3</v>
      </c>
      <c r="C146" s="31" t="str" cm="1">
        <f t="array" ref="C146">INDEX($P$5:$P$7,B146)</f>
        <v>7:10–8:35 م</v>
      </c>
      <c r="D146" s="31">
        <v>6</v>
      </c>
      <c r="E146" s="31" t="s">
        <v>174</v>
      </c>
      <c r="F146" s="32">
        <v>1</v>
      </c>
      <c r="G146" s="31" t="s">
        <v>681</v>
      </c>
      <c r="H146" s="27"/>
      <c r="I146" s="27"/>
      <c r="J146" s="27"/>
      <c r="K146" s="27"/>
      <c r="L146" s="27"/>
      <c r="M146" s="27"/>
      <c r="N146" s="27"/>
      <c r="O146" s="27"/>
      <c r="P146" s="27"/>
    </row>
    <row r="147" spans="1:16">
      <c r="A147" s="30">
        <v>5</v>
      </c>
      <c r="B147" s="31">
        <v>3</v>
      </c>
      <c r="C147" s="31" t="str" cm="1">
        <f t="array" ref="C147">INDEX($P$5:$P$7,B147)</f>
        <v>7:10–8:35 م</v>
      </c>
      <c r="D147" s="31">
        <v>7</v>
      </c>
      <c r="E147" s="31" t="s">
        <v>174</v>
      </c>
      <c r="F147" s="32">
        <v>1</v>
      </c>
      <c r="G147" s="31" t="s">
        <v>671</v>
      </c>
      <c r="H147" s="27"/>
      <c r="I147" s="27"/>
      <c r="J147" s="27"/>
      <c r="K147" s="27"/>
      <c r="L147" s="27"/>
      <c r="M147" s="27"/>
      <c r="N147" s="27"/>
      <c r="O147" s="27"/>
      <c r="P147" s="27"/>
    </row>
    <row r="148" spans="1:16">
      <c r="A148" s="30">
        <v>5</v>
      </c>
      <c r="B148" s="31">
        <v>3</v>
      </c>
      <c r="C148" s="31" t="str" cm="1">
        <f t="array" ref="C148">INDEX($P$5:$P$7,B148)</f>
        <v>7:10–8:35 م</v>
      </c>
      <c r="D148" s="31">
        <v>8</v>
      </c>
      <c r="E148" s="31" t="s">
        <v>174</v>
      </c>
      <c r="F148" s="32">
        <v>1</v>
      </c>
      <c r="G148" s="31" t="s">
        <v>659</v>
      </c>
      <c r="H148" s="27"/>
      <c r="I148" s="27"/>
      <c r="J148" s="27"/>
      <c r="K148" s="27"/>
      <c r="L148" s="27"/>
      <c r="M148" s="27"/>
      <c r="N148" s="27"/>
      <c r="O148" s="27"/>
      <c r="P148" s="27"/>
    </row>
    <row r="149" spans="1:16">
      <c r="A149" s="30">
        <v>5</v>
      </c>
      <c r="B149" s="31">
        <v>3</v>
      </c>
      <c r="C149" s="31" t="str" cm="1">
        <f t="array" ref="C149">INDEX($P$5:$P$7,B149)</f>
        <v>7:10–8:35 م</v>
      </c>
      <c r="D149" s="31">
        <v>9</v>
      </c>
      <c r="E149" s="31" t="s">
        <v>174</v>
      </c>
      <c r="F149" s="32">
        <v>1</v>
      </c>
      <c r="G149" s="31" t="s">
        <v>649</v>
      </c>
      <c r="H149" s="27"/>
      <c r="I149" s="27"/>
      <c r="J149" s="27"/>
      <c r="K149" s="27"/>
      <c r="L149" s="27"/>
      <c r="M149" s="27"/>
      <c r="N149" s="27"/>
      <c r="O149" s="27"/>
      <c r="P149" s="27"/>
    </row>
    <row r="150" spans="1:16">
      <c r="A150" s="30">
        <v>6</v>
      </c>
      <c r="B150" s="31">
        <v>1</v>
      </c>
      <c r="C150" s="31" t="str" cm="1">
        <f t="array" ref="C150">INDEX($P$5:$P$7,B150)</f>
        <v>4:00–5:25 م</v>
      </c>
      <c r="D150" s="31">
        <v>1</v>
      </c>
      <c r="E150" s="31" t="s">
        <v>19</v>
      </c>
      <c r="F150" s="32">
        <v>1</v>
      </c>
      <c r="G150" s="31" t="s">
        <v>139</v>
      </c>
      <c r="H150" s="27"/>
      <c r="I150" s="27"/>
      <c r="J150" s="27"/>
      <c r="K150" s="27"/>
      <c r="L150" s="27"/>
      <c r="M150" s="27"/>
      <c r="N150" s="27"/>
      <c r="O150" s="27"/>
      <c r="P150" s="27"/>
    </row>
    <row r="151" spans="1:16">
      <c r="A151" s="30">
        <v>6</v>
      </c>
      <c r="B151" s="31">
        <v>1</v>
      </c>
      <c r="C151" s="31" t="str" cm="1">
        <f t="array" ref="C151">INDEX($P$5:$P$7,B151)</f>
        <v>4:00–5:25 م</v>
      </c>
      <c r="D151" s="31">
        <v>2</v>
      </c>
      <c r="E151" s="31" t="s">
        <v>19</v>
      </c>
      <c r="F151" s="32">
        <v>1</v>
      </c>
      <c r="G151" s="31" t="s">
        <v>120</v>
      </c>
      <c r="H151" s="27"/>
      <c r="I151" s="27"/>
      <c r="J151" s="27"/>
      <c r="K151" s="27"/>
      <c r="L151" s="27"/>
      <c r="M151" s="27"/>
      <c r="N151" s="27"/>
      <c r="O151" s="27"/>
      <c r="P151" s="27"/>
    </row>
    <row r="152" spans="1:16">
      <c r="A152" s="30">
        <v>6</v>
      </c>
      <c r="B152" s="31">
        <v>1</v>
      </c>
      <c r="C152" s="31" t="str" cm="1">
        <f t="array" ref="C152">INDEX($P$5:$P$7,B152)</f>
        <v>4:00–5:25 م</v>
      </c>
      <c r="D152" s="31">
        <v>3</v>
      </c>
      <c r="E152" s="31" t="s">
        <v>19</v>
      </c>
      <c r="F152" s="32">
        <v>1</v>
      </c>
      <c r="G152" s="31" t="s">
        <v>140</v>
      </c>
      <c r="H152" s="27"/>
      <c r="I152" s="27"/>
      <c r="J152" s="27"/>
      <c r="K152" s="27"/>
      <c r="L152" s="27"/>
      <c r="M152" s="27"/>
      <c r="N152" s="27"/>
      <c r="O152" s="27"/>
      <c r="P152" s="27"/>
    </row>
    <row r="153" spans="1:16">
      <c r="A153" s="30">
        <v>6</v>
      </c>
      <c r="B153" s="31">
        <v>1</v>
      </c>
      <c r="C153" s="31" t="str" cm="1">
        <f t="array" ref="C153">INDEX($P$5:$P$7,B153)</f>
        <v>4:00–5:25 م</v>
      </c>
      <c r="D153" s="31">
        <v>4</v>
      </c>
      <c r="E153" s="31" t="s">
        <v>19</v>
      </c>
      <c r="F153" s="32">
        <v>1</v>
      </c>
      <c r="G153" s="31" t="s">
        <v>193</v>
      </c>
      <c r="H153" s="27"/>
      <c r="I153" s="27"/>
      <c r="J153" s="27"/>
      <c r="K153" s="27"/>
      <c r="L153" s="27"/>
      <c r="M153" s="27"/>
      <c r="N153" s="27"/>
      <c r="O153" s="27"/>
      <c r="P153" s="27"/>
    </row>
    <row r="154" spans="1:16">
      <c r="A154" s="30">
        <v>6</v>
      </c>
      <c r="B154" s="31">
        <v>1</v>
      </c>
      <c r="C154" s="31" t="str" cm="1">
        <f t="array" ref="C154">INDEX($P$5:$P$7,B154)</f>
        <v>4:00–5:25 م</v>
      </c>
      <c r="D154" s="31">
        <v>5</v>
      </c>
      <c r="E154" s="31" t="s">
        <v>19</v>
      </c>
      <c r="F154" s="32">
        <v>1</v>
      </c>
      <c r="G154" s="31" t="s">
        <v>194</v>
      </c>
      <c r="H154" s="27"/>
      <c r="I154" s="27"/>
      <c r="J154" s="27"/>
      <c r="K154" s="27"/>
      <c r="L154" s="27"/>
      <c r="M154" s="27"/>
      <c r="N154" s="27"/>
      <c r="O154" s="27"/>
      <c r="P154" s="27"/>
    </row>
    <row r="155" spans="1:16">
      <c r="A155" s="30">
        <v>6</v>
      </c>
      <c r="B155" s="31">
        <v>1</v>
      </c>
      <c r="C155" s="31" t="str" cm="1">
        <f t="array" ref="C155">INDEX($P$5:$P$7,B155)</f>
        <v>4:00–5:25 م</v>
      </c>
      <c r="D155" s="31">
        <v>6</v>
      </c>
      <c r="E155" s="31" t="s">
        <v>19</v>
      </c>
      <c r="F155" s="32">
        <v>1</v>
      </c>
      <c r="G155" s="31" t="s">
        <v>222</v>
      </c>
      <c r="H155" s="27"/>
      <c r="I155" s="27"/>
      <c r="J155" s="27"/>
      <c r="K155" s="27"/>
      <c r="L155" s="27"/>
      <c r="M155" s="27"/>
      <c r="N155" s="27"/>
      <c r="O155" s="27"/>
      <c r="P155" s="27"/>
    </row>
    <row r="156" spans="1:16">
      <c r="A156" s="30">
        <v>6</v>
      </c>
      <c r="B156" s="31">
        <v>1</v>
      </c>
      <c r="C156" s="31" t="str" cm="1">
        <f t="array" ref="C156">INDEX($P$5:$P$7,B156)</f>
        <v>4:00–5:25 م</v>
      </c>
      <c r="D156" s="31">
        <v>7</v>
      </c>
      <c r="E156" s="31" t="s">
        <v>19</v>
      </c>
      <c r="F156" s="32">
        <v>1</v>
      </c>
      <c r="G156" s="31" t="s">
        <v>53</v>
      </c>
      <c r="H156" s="27"/>
      <c r="I156" s="27"/>
      <c r="J156" s="27"/>
      <c r="K156" s="27"/>
      <c r="L156" s="27"/>
      <c r="M156" s="27"/>
      <c r="N156" s="27"/>
      <c r="O156" s="27"/>
      <c r="P156" s="27"/>
    </row>
    <row r="157" spans="1:16">
      <c r="A157" s="30">
        <v>6</v>
      </c>
      <c r="B157" s="31">
        <v>1</v>
      </c>
      <c r="C157" s="31" t="str" cm="1">
        <f t="array" ref="C157">INDEX($P$5:$P$7,B157)</f>
        <v>4:00–5:25 م</v>
      </c>
      <c r="D157" s="31">
        <v>8</v>
      </c>
      <c r="E157" s="31" t="s">
        <v>19</v>
      </c>
      <c r="F157" s="32">
        <v>1</v>
      </c>
      <c r="G157" s="31" t="s">
        <v>52</v>
      </c>
      <c r="H157" s="27"/>
      <c r="I157" s="27"/>
      <c r="J157" s="27"/>
      <c r="K157" s="27"/>
      <c r="L157" s="27"/>
      <c r="M157" s="27"/>
      <c r="N157" s="27"/>
      <c r="O157" s="27"/>
      <c r="P157" s="27"/>
    </row>
    <row r="158" spans="1:16">
      <c r="A158" s="30">
        <v>6</v>
      </c>
      <c r="B158" s="31">
        <v>1</v>
      </c>
      <c r="C158" s="31" t="str" cm="1">
        <f t="array" ref="C158">INDEX($P$5:$P$7,B158)</f>
        <v>4:00–5:25 م</v>
      </c>
      <c r="D158" s="31">
        <v>9</v>
      </c>
      <c r="E158" s="31" t="s">
        <v>19</v>
      </c>
      <c r="F158" s="32">
        <v>1</v>
      </c>
      <c r="G158" s="31" t="s">
        <v>45</v>
      </c>
      <c r="H158" s="27"/>
      <c r="I158" s="27"/>
      <c r="J158" s="27"/>
      <c r="K158" s="27"/>
      <c r="L158" s="27"/>
      <c r="M158" s="27"/>
      <c r="N158" s="27"/>
      <c r="O158" s="27"/>
      <c r="P158" s="27"/>
    </row>
    <row r="159" spans="1:16">
      <c r="A159" s="30">
        <v>6</v>
      </c>
      <c r="B159" s="31">
        <v>1</v>
      </c>
      <c r="C159" s="31" t="str" cm="1">
        <f t="array" ref="C159">INDEX($P$5:$P$7,B159)</f>
        <v>4:00–5:25 م</v>
      </c>
      <c r="D159" s="31">
        <v>10</v>
      </c>
      <c r="E159" s="31" t="s">
        <v>19</v>
      </c>
      <c r="F159" s="32">
        <v>1</v>
      </c>
      <c r="G159" s="31" t="s">
        <v>31</v>
      </c>
      <c r="H159" s="27"/>
      <c r="I159" s="27"/>
      <c r="J159" s="27"/>
      <c r="K159" s="27"/>
      <c r="L159" s="27"/>
      <c r="M159" s="27"/>
      <c r="N159" s="27"/>
      <c r="O159" s="27"/>
      <c r="P159" s="27"/>
    </row>
    <row r="160" spans="1:16">
      <c r="A160" s="30">
        <v>6</v>
      </c>
      <c r="B160" s="31">
        <v>2</v>
      </c>
      <c r="C160" s="31" t="str" cm="1">
        <f t="array" ref="C160">INDEX($P$5:$P$7,B160)</f>
        <v>5:35–7:00 م</v>
      </c>
      <c r="D160" s="31">
        <v>1</v>
      </c>
      <c r="E160" s="31" t="s">
        <v>95</v>
      </c>
      <c r="F160" s="32">
        <v>1</v>
      </c>
      <c r="G160" s="31" t="s">
        <v>439</v>
      </c>
      <c r="H160" s="27"/>
      <c r="I160" s="27"/>
      <c r="J160" s="27"/>
      <c r="K160" s="27"/>
      <c r="L160" s="27"/>
      <c r="M160" s="27"/>
      <c r="N160" s="27"/>
      <c r="O160" s="27"/>
      <c r="P160" s="27"/>
    </row>
    <row r="161" spans="1:16">
      <c r="A161" s="30">
        <v>6</v>
      </c>
      <c r="B161" s="31">
        <v>2</v>
      </c>
      <c r="C161" s="31" t="str" cm="1">
        <f t="array" ref="C161">INDEX($P$5:$P$7,B161)</f>
        <v>5:35–7:00 م</v>
      </c>
      <c r="D161" s="31">
        <v>2</v>
      </c>
      <c r="E161" s="31" t="s">
        <v>95</v>
      </c>
      <c r="F161" s="32">
        <v>1</v>
      </c>
      <c r="G161" s="31" t="s">
        <v>450</v>
      </c>
      <c r="H161" s="27"/>
      <c r="I161" s="27"/>
      <c r="J161" s="27"/>
      <c r="K161" s="27"/>
      <c r="L161" s="27"/>
      <c r="M161" s="27"/>
      <c r="N161" s="27"/>
      <c r="O161" s="27"/>
      <c r="P161" s="27"/>
    </row>
    <row r="162" spans="1:16">
      <c r="A162" s="30">
        <v>6</v>
      </c>
      <c r="B162" s="31">
        <v>2</v>
      </c>
      <c r="C162" s="31" t="str" cm="1">
        <f t="array" ref="C162">INDEX($P$5:$P$7,B162)</f>
        <v>5:35–7:00 م</v>
      </c>
      <c r="D162" s="31">
        <v>3</v>
      </c>
      <c r="E162" s="31" t="s">
        <v>95</v>
      </c>
      <c r="F162" s="32">
        <v>1</v>
      </c>
      <c r="G162" s="31" t="s">
        <v>459</v>
      </c>
      <c r="H162" s="27"/>
      <c r="I162" s="27"/>
      <c r="J162" s="27"/>
      <c r="K162" s="27"/>
      <c r="L162" s="27"/>
      <c r="M162" s="27"/>
      <c r="N162" s="27"/>
      <c r="O162" s="27"/>
      <c r="P162" s="27"/>
    </row>
    <row r="163" spans="1:16">
      <c r="A163" s="30">
        <v>6</v>
      </c>
      <c r="B163" s="31">
        <v>2</v>
      </c>
      <c r="C163" s="31" t="str" cm="1">
        <f t="array" ref="C163">INDEX($P$5:$P$7,B163)</f>
        <v>5:35–7:00 م</v>
      </c>
      <c r="D163" s="31">
        <v>4</v>
      </c>
      <c r="E163" s="31" t="s">
        <v>95</v>
      </c>
      <c r="F163" s="32">
        <v>1</v>
      </c>
      <c r="G163" s="31" t="s">
        <v>488</v>
      </c>
      <c r="H163" s="27"/>
      <c r="I163" s="27"/>
      <c r="J163" s="27"/>
      <c r="K163" s="27"/>
      <c r="L163" s="27"/>
      <c r="M163" s="27"/>
      <c r="N163" s="27"/>
      <c r="O163" s="27"/>
      <c r="P163" s="27"/>
    </row>
    <row r="164" spans="1:16">
      <c r="A164" s="30">
        <v>6</v>
      </c>
      <c r="B164" s="31">
        <v>2</v>
      </c>
      <c r="C164" s="31" t="str" cm="1">
        <f t="array" ref="C164">INDEX($P$5:$P$7,B164)</f>
        <v>5:35–7:00 م</v>
      </c>
      <c r="D164" s="31">
        <v>5</v>
      </c>
      <c r="E164" s="31" t="s">
        <v>95</v>
      </c>
      <c r="F164" s="32">
        <v>1</v>
      </c>
      <c r="G164" s="31" t="s">
        <v>508</v>
      </c>
      <c r="H164" s="27"/>
      <c r="I164" s="27"/>
      <c r="J164" s="27"/>
      <c r="K164" s="27"/>
      <c r="L164" s="27"/>
      <c r="M164" s="27"/>
      <c r="N164" s="27"/>
      <c r="O164" s="27"/>
      <c r="P164" s="27"/>
    </row>
    <row r="165" spans="1:16">
      <c r="A165" s="30">
        <v>6</v>
      </c>
      <c r="B165" s="31">
        <v>2</v>
      </c>
      <c r="C165" s="31" t="str" cm="1">
        <f t="array" ref="C165">INDEX($P$5:$P$7,B165)</f>
        <v>5:35–7:00 م</v>
      </c>
      <c r="D165" s="31">
        <v>6</v>
      </c>
      <c r="E165" s="31" t="s">
        <v>95</v>
      </c>
      <c r="F165" s="32">
        <v>1</v>
      </c>
      <c r="G165" s="31" t="s">
        <v>527</v>
      </c>
      <c r="H165" s="27"/>
      <c r="I165" s="27"/>
      <c r="J165" s="27"/>
      <c r="K165" s="27"/>
      <c r="L165" s="27"/>
      <c r="M165" s="27"/>
      <c r="N165" s="27"/>
      <c r="O165" s="27"/>
      <c r="P165" s="27"/>
    </row>
    <row r="166" spans="1:16">
      <c r="A166" s="30">
        <v>6</v>
      </c>
      <c r="B166" s="31">
        <v>2</v>
      </c>
      <c r="C166" s="31" t="str" cm="1">
        <f t="array" ref="C166">INDEX($P$5:$P$7,B166)</f>
        <v>5:35–7:00 م</v>
      </c>
      <c r="D166" s="31">
        <v>7</v>
      </c>
      <c r="E166" s="31" t="s">
        <v>95</v>
      </c>
      <c r="F166" s="32">
        <v>1</v>
      </c>
      <c r="G166" s="31" t="s">
        <v>383</v>
      </c>
      <c r="H166" s="27"/>
      <c r="I166" s="27"/>
      <c r="J166" s="27"/>
      <c r="K166" s="27"/>
      <c r="L166" s="27"/>
      <c r="M166" s="27"/>
      <c r="N166" s="27"/>
      <c r="O166" s="27"/>
      <c r="P166" s="27"/>
    </row>
    <row r="167" spans="1:16">
      <c r="A167" s="30">
        <v>6</v>
      </c>
      <c r="B167" s="31">
        <v>2</v>
      </c>
      <c r="C167" s="31" t="str" cm="1">
        <f t="array" ref="C167">INDEX($P$5:$P$7,B167)</f>
        <v>5:35–7:00 م</v>
      </c>
      <c r="D167" s="31">
        <v>8</v>
      </c>
      <c r="E167" s="31" t="s">
        <v>95</v>
      </c>
      <c r="F167" s="32">
        <v>1</v>
      </c>
      <c r="G167" s="31" t="s">
        <v>321</v>
      </c>
      <c r="H167" s="27"/>
      <c r="I167" s="27"/>
      <c r="J167" s="27"/>
      <c r="K167" s="27"/>
      <c r="L167" s="27"/>
      <c r="M167" s="27"/>
      <c r="N167" s="27"/>
      <c r="O167" s="27"/>
      <c r="P167" s="27"/>
    </row>
    <row r="168" spans="1:16">
      <c r="A168" s="30">
        <v>6</v>
      </c>
      <c r="B168" s="31">
        <v>2</v>
      </c>
      <c r="C168" s="31" t="str" cm="1">
        <f t="array" ref="C168">INDEX($P$5:$P$7,B168)</f>
        <v>5:35–7:00 م</v>
      </c>
      <c r="D168" s="31">
        <v>9</v>
      </c>
      <c r="E168" s="31" t="s">
        <v>95</v>
      </c>
      <c r="F168" s="32">
        <v>1</v>
      </c>
      <c r="G168" s="31" t="s">
        <v>318</v>
      </c>
      <c r="H168" s="27"/>
      <c r="I168" s="27"/>
      <c r="J168" s="27"/>
      <c r="K168" s="27"/>
      <c r="L168" s="27"/>
      <c r="M168" s="27"/>
      <c r="N168" s="27"/>
      <c r="O168" s="27"/>
      <c r="P168" s="27"/>
    </row>
    <row r="169" spans="1:16">
      <c r="A169" s="30">
        <v>6</v>
      </c>
      <c r="B169" s="31">
        <v>2</v>
      </c>
      <c r="C169" s="31" t="str" cm="1">
        <f t="array" ref="C169">INDEX($P$5:$P$7,B169)</f>
        <v>5:35–7:00 م</v>
      </c>
      <c r="D169" s="31">
        <v>10</v>
      </c>
      <c r="E169" s="31" t="s">
        <v>95</v>
      </c>
      <c r="F169" s="32">
        <v>1</v>
      </c>
      <c r="G169" s="31" t="s">
        <v>306</v>
      </c>
      <c r="H169" s="27"/>
      <c r="I169" s="27"/>
      <c r="J169" s="27"/>
      <c r="K169" s="27"/>
      <c r="L169" s="27"/>
      <c r="M169" s="27"/>
      <c r="N169" s="27"/>
      <c r="O169" s="27"/>
      <c r="P169" s="27"/>
    </row>
    <row r="170" spans="1:16">
      <c r="A170" s="30">
        <v>6</v>
      </c>
      <c r="B170" s="31">
        <v>3</v>
      </c>
      <c r="C170" s="31" t="str" cm="1">
        <f t="array" ref="C170">INDEX($P$5:$P$7,B170)</f>
        <v>7:10–8:35 م</v>
      </c>
      <c r="D170" s="31">
        <v>1</v>
      </c>
      <c r="E170" s="31" t="s">
        <v>174</v>
      </c>
      <c r="F170" s="32">
        <v>1</v>
      </c>
      <c r="G170" s="31" t="s">
        <v>783</v>
      </c>
      <c r="H170" s="27"/>
      <c r="I170" s="27"/>
      <c r="J170" s="27"/>
      <c r="K170" s="27"/>
      <c r="L170" s="27"/>
      <c r="M170" s="27"/>
      <c r="N170" s="27"/>
      <c r="O170" s="27"/>
      <c r="P170" s="27"/>
    </row>
    <row r="171" spans="1:16">
      <c r="A171" s="30">
        <v>6</v>
      </c>
      <c r="B171" s="31">
        <v>3</v>
      </c>
      <c r="C171" s="31" t="str" cm="1">
        <f t="array" ref="C171">INDEX($P$5:$P$7,B171)</f>
        <v>7:10–8:35 م</v>
      </c>
      <c r="D171" s="31">
        <v>2</v>
      </c>
      <c r="E171" s="31" t="s">
        <v>174</v>
      </c>
      <c r="F171" s="32">
        <v>1</v>
      </c>
      <c r="G171" s="31" t="s">
        <v>800</v>
      </c>
      <c r="H171" s="27"/>
      <c r="I171" s="27"/>
      <c r="J171" s="27"/>
      <c r="K171" s="27"/>
      <c r="L171" s="27"/>
      <c r="M171" s="27"/>
      <c r="N171" s="27"/>
      <c r="O171" s="27"/>
      <c r="P171" s="27"/>
    </row>
    <row r="172" spans="1:16">
      <c r="A172" s="30">
        <v>6</v>
      </c>
      <c r="B172" s="31">
        <v>3</v>
      </c>
      <c r="C172" s="31" t="str" cm="1">
        <f t="array" ref="C172">INDEX($P$5:$P$7,B172)</f>
        <v>7:10–8:35 م</v>
      </c>
      <c r="D172" s="31">
        <v>3</v>
      </c>
      <c r="E172" s="31" t="s">
        <v>174</v>
      </c>
      <c r="F172" s="32">
        <v>1</v>
      </c>
      <c r="G172" s="31" t="s">
        <v>820</v>
      </c>
      <c r="H172" s="27"/>
      <c r="I172" s="27"/>
      <c r="J172" s="27"/>
      <c r="K172" s="27"/>
      <c r="L172" s="27"/>
      <c r="M172" s="27"/>
      <c r="N172" s="27"/>
      <c r="O172" s="27"/>
      <c r="P172" s="27"/>
    </row>
    <row r="173" spans="1:16">
      <c r="A173" s="30">
        <v>6</v>
      </c>
      <c r="B173" s="31">
        <v>3</v>
      </c>
      <c r="C173" s="31" t="str" cm="1">
        <f t="array" ref="C173">INDEX($P$5:$P$7,B173)</f>
        <v>7:10–8:35 م</v>
      </c>
      <c r="D173" s="31">
        <v>4</v>
      </c>
      <c r="E173" s="31" t="s">
        <v>174</v>
      </c>
      <c r="F173" s="32">
        <v>1</v>
      </c>
      <c r="G173" s="31" t="s">
        <v>840</v>
      </c>
      <c r="H173" s="27"/>
      <c r="I173" s="27"/>
      <c r="J173" s="27"/>
      <c r="K173" s="27"/>
      <c r="L173" s="27"/>
      <c r="M173" s="27"/>
      <c r="N173" s="27"/>
      <c r="O173" s="27"/>
      <c r="P173" s="27"/>
    </row>
    <row r="174" spans="1:16">
      <c r="A174" s="30">
        <v>6</v>
      </c>
      <c r="B174" s="31">
        <v>3</v>
      </c>
      <c r="C174" s="31" t="str" cm="1">
        <f t="array" ref="C174">INDEX($P$5:$P$7,B174)</f>
        <v>7:10–8:35 م</v>
      </c>
      <c r="D174" s="31">
        <v>5</v>
      </c>
      <c r="E174" s="31" t="s">
        <v>174</v>
      </c>
      <c r="F174" s="32">
        <v>1</v>
      </c>
      <c r="G174" s="31" t="s">
        <v>860</v>
      </c>
      <c r="H174" s="27"/>
      <c r="I174" s="27"/>
      <c r="J174" s="27"/>
      <c r="K174" s="27"/>
      <c r="L174" s="27"/>
      <c r="M174" s="27"/>
      <c r="N174" s="27"/>
      <c r="O174" s="27"/>
      <c r="P174" s="27"/>
    </row>
    <row r="175" spans="1:16">
      <c r="A175" s="30">
        <v>6</v>
      </c>
      <c r="B175" s="31">
        <v>3</v>
      </c>
      <c r="C175" s="31" t="str" cm="1">
        <f t="array" ref="C175">INDEX($P$5:$P$7,B175)</f>
        <v>7:10–8:35 م</v>
      </c>
      <c r="D175" s="31">
        <v>6</v>
      </c>
      <c r="E175" s="31" t="s">
        <v>174</v>
      </c>
      <c r="F175" s="32">
        <v>1</v>
      </c>
      <c r="G175" s="31" t="s">
        <v>662</v>
      </c>
      <c r="H175" s="27"/>
      <c r="I175" s="27"/>
      <c r="J175" s="27"/>
      <c r="K175" s="27"/>
      <c r="L175" s="27"/>
      <c r="M175" s="27"/>
      <c r="N175" s="27"/>
      <c r="O175" s="27"/>
      <c r="P175" s="27"/>
    </row>
    <row r="176" spans="1:16">
      <c r="A176" s="30">
        <v>6</v>
      </c>
      <c r="B176" s="31">
        <v>3</v>
      </c>
      <c r="C176" s="31" t="str" cm="1">
        <f t="array" ref="C176">INDEX($P$5:$P$7,B176)</f>
        <v>7:10–8:35 م</v>
      </c>
      <c r="D176" s="31">
        <v>7</v>
      </c>
      <c r="E176" s="31" t="s">
        <v>174</v>
      </c>
      <c r="F176" s="32">
        <v>1</v>
      </c>
      <c r="G176" s="31" t="s">
        <v>655</v>
      </c>
      <c r="H176" s="27"/>
      <c r="I176" s="27"/>
      <c r="J176" s="27"/>
      <c r="K176" s="27"/>
      <c r="L176" s="27"/>
      <c r="M176" s="27"/>
      <c r="N176" s="27"/>
      <c r="O176" s="27"/>
      <c r="P176" s="27"/>
    </row>
    <row r="177" spans="1:16">
      <c r="A177" s="30">
        <v>6</v>
      </c>
      <c r="B177" s="31">
        <v>3</v>
      </c>
      <c r="C177" s="31" t="str" cm="1">
        <f t="array" ref="C177">INDEX($P$5:$P$7,B177)</f>
        <v>7:10–8:35 م</v>
      </c>
      <c r="D177" s="31">
        <v>8</v>
      </c>
      <c r="E177" s="31" t="s">
        <v>174</v>
      </c>
      <c r="F177" s="32">
        <v>1</v>
      </c>
      <c r="G177" s="31" t="s">
        <v>650</v>
      </c>
      <c r="H177" s="27"/>
      <c r="I177" s="27"/>
      <c r="J177" s="27"/>
      <c r="K177" s="27"/>
      <c r="L177" s="27"/>
      <c r="M177" s="27"/>
      <c r="N177" s="27"/>
      <c r="O177" s="27"/>
      <c r="P177" s="27"/>
    </row>
    <row r="178" spans="1:16">
      <c r="A178" s="30">
        <v>6</v>
      </c>
      <c r="B178" s="31">
        <v>3</v>
      </c>
      <c r="C178" s="31" t="str" cm="1">
        <f t="array" ref="C178">INDEX($P$5:$P$7,B178)</f>
        <v>7:10–8:35 م</v>
      </c>
      <c r="D178" s="31">
        <v>9</v>
      </c>
      <c r="E178" s="31" t="s">
        <v>174</v>
      </c>
      <c r="F178" s="32">
        <v>1</v>
      </c>
      <c r="G178" s="31" t="s">
        <v>640</v>
      </c>
      <c r="H178" s="27"/>
      <c r="I178" s="27"/>
      <c r="J178" s="27"/>
      <c r="K178" s="27"/>
      <c r="L178" s="27"/>
      <c r="M178" s="27"/>
      <c r="N178" s="27"/>
      <c r="O178" s="27"/>
      <c r="P178" s="27"/>
    </row>
    <row r="179" spans="1:16">
      <c r="A179" s="30">
        <v>7</v>
      </c>
      <c r="B179" s="31">
        <v>1</v>
      </c>
      <c r="C179" s="31" t="str" cm="1">
        <f t="array" ref="C179">INDEX($P$5:$P$7,B179)</f>
        <v>4:00–5:25 م</v>
      </c>
      <c r="D179" s="31">
        <v>1</v>
      </c>
      <c r="E179" s="31" t="s">
        <v>19</v>
      </c>
      <c r="F179" s="32">
        <v>1</v>
      </c>
      <c r="G179" s="31" t="s">
        <v>141</v>
      </c>
      <c r="H179" s="27"/>
      <c r="I179" s="27"/>
      <c r="J179" s="27"/>
      <c r="K179" s="27"/>
      <c r="L179" s="27"/>
      <c r="M179" s="27"/>
      <c r="N179" s="27"/>
      <c r="O179" s="27"/>
      <c r="P179" s="27"/>
    </row>
    <row r="180" spans="1:16">
      <c r="A180" s="30">
        <v>7</v>
      </c>
      <c r="B180" s="31">
        <v>1</v>
      </c>
      <c r="C180" s="31" t="str" cm="1">
        <f t="array" ref="C180">INDEX($P$5:$P$7,B180)</f>
        <v>4:00–5:25 م</v>
      </c>
      <c r="D180" s="31">
        <v>2</v>
      </c>
      <c r="E180" s="31" t="s">
        <v>19</v>
      </c>
      <c r="F180" s="32">
        <v>1</v>
      </c>
      <c r="G180" s="31" t="s">
        <v>114</v>
      </c>
      <c r="H180" s="27"/>
      <c r="I180" s="27"/>
      <c r="J180" s="27"/>
      <c r="K180" s="27"/>
      <c r="L180" s="27"/>
      <c r="M180" s="27"/>
      <c r="N180" s="27"/>
      <c r="O180" s="27"/>
      <c r="P180" s="27"/>
    </row>
    <row r="181" spans="1:16">
      <c r="A181" s="30">
        <v>7</v>
      </c>
      <c r="B181" s="31">
        <v>1</v>
      </c>
      <c r="C181" s="31" t="str" cm="1">
        <f t="array" ref="C181">INDEX($P$5:$P$7,B181)</f>
        <v>4:00–5:25 م</v>
      </c>
      <c r="D181" s="31">
        <v>3</v>
      </c>
      <c r="E181" s="31" t="s">
        <v>19</v>
      </c>
      <c r="F181" s="32">
        <v>1</v>
      </c>
      <c r="G181" s="31" t="s">
        <v>121</v>
      </c>
      <c r="H181" s="27"/>
      <c r="I181" s="27"/>
      <c r="J181" s="27"/>
      <c r="K181" s="27"/>
      <c r="L181" s="27"/>
      <c r="M181" s="27"/>
      <c r="N181" s="27"/>
      <c r="O181" s="27"/>
      <c r="P181" s="27"/>
    </row>
    <row r="182" spans="1:16">
      <c r="A182" s="30">
        <v>7</v>
      </c>
      <c r="B182" s="31">
        <v>1</v>
      </c>
      <c r="C182" s="31" t="str" cm="1">
        <f t="array" ref="C182">INDEX($P$5:$P$7,B182)</f>
        <v>4:00–5:25 م</v>
      </c>
      <c r="D182" s="31">
        <v>4</v>
      </c>
      <c r="E182" s="31" t="s">
        <v>19</v>
      </c>
      <c r="F182" s="32">
        <v>1</v>
      </c>
      <c r="G182" s="31" t="s">
        <v>142</v>
      </c>
      <c r="H182" s="27"/>
      <c r="I182" s="27"/>
      <c r="J182" s="27"/>
      <c r="K182" s="27"/>
      <c r="L182" s="27"/>
      <c r="M182" s="27"/>
      <c r="N182" s="27"/>
      <c r="O182" s="27"/>
      <c r="P182" s="27"/>
    </row>
    <row r="183" spans="1:16">
      <c r="A183" s="30">
        <v>7</v>
      </c>
      <c r="B183" s="31">
        <v>1</v>
      </c>
      <c r="C183" s="31" t="str" cm="1">
        <f t="array" ref="C183">INDEX($P$5:$P$7,B183)</f>
        <v>4:00–5:25 م</v>
      </c>
      <c r="D183" s="31">
        <v>5</v>
      </c>
      <c r="E183" s="31" t="s">
        <v>19</v>
      </c>
      <c r="F183" s="32">
        <v>1</v>
      </c>
      <c r="G183" s="31" t="s">
        <v>195</v>
      </c>
      <c r="H183" s="27"/>
      <c r="I183" s="27"/>
      <c r="J183" s="27"/>
      <c r="K183" s="27"/>
      <c r="L183" s="27"/>
      <c r="M183" s="27"/>
      <c r="N183" s="27"/>
      <c r="O183" s="27"/>
      <c r="P183" s="27"/>
    </row>
    <row r="184" spans="1:16">
      <c r="A184" s="30">
        <v>7</v>
      </c>
      <c r="B184" s="31">
        <v>1</v>
      </c>
      <c r="C184" s="31" t="str" cm="1">
        <f t="array" ref="C184">INDEX($P$5:$P$7,B184)</f>
        <v>4:00–5:25 م</v>
      </c>
      <c r="D184" s="31">
        <v>6</v>
      </c>
      <c r="E184" s="31" t="s">
        <v>19</v>
      </c>
      <c r="F184" s="32">
        <v>1</v>
      </c>
      <c r="G184" s="31" t="s">
        <v>196</v>
      </c>
      <c r="H184" s="27"/>
      <c r="I184" s="27"/>
      <c r="J184" s="27"/>
      <c r="K184" s="27"/>
      <c r="L184" s="27"/>
      <c r="M184" s="27"/>
      <c r="N184" s="27"/>
      <c r="O184" s="27"/>
      <c r="P184" s="27"/>
    </row>
    <row r="185" spans="1:16">
      <c r="A185" s="30">
        <v>7</v>
      </c>
      <c r="B185" s="31">
        <v>1</v>
      </c>
      <c r="C185" s="31" t="str" cm="1">
        <f t="array" ref="C185">INDEX($P$5:$P$7,B185)</f>
        <v>4:00–5:25 م</v>
      </c>
      <c r="D185" s="31">
        <v>7</v>
      </c>
      <c r="E185" s="31" t="s">
        <v>19</v>
      </c>
      <c r="F185" s="32">
        <v>1</v>
      </c>
      <c r="G185" s="31" t="s">
        <v>223</v>
      </c>
      <c r="H185" s="27"/>
      <c r="I185" s="27"/>
      <c r="J185" s="27"/>
      <c r="K185" s="27"/>
      <c r="L185" s="27"/>
      <c r="M185" s="27"/>
      <c r="N185" s="27"/>
      <c r="O185" s="27"/>
      <c r="P185" s="27"/>
    </row>
    <row r="186" spans="1:16">
      <c r="A186" s="30">
        <v>7</v>
      </c>
      <c r="B186" s="31">
        <v>1</v>
      </c>
      <c r="C186" s="31" t="str" cm="1">
        <f t="array" ref="C186">INDEX($P$5:$P$7,B186)</f>
        <v>4:00–5:25 م</v>
      </c>
      <c r="D186" s="31">
        <v>8</v>
      </c>
      <c r="E186" s="31" t="s">
        <v>19</v>
      </c>
      <c r="F186" s="32">
        <v>1</v>
      </c>
      <c r="G186" s="31" t="s">
        <v>40</v>
      </c>
      <c r="H186" s="27"/>
      <c r="I186" s="27"/>
      <c r="J186" s="27"/>
      <c r="K186" s="27"/>
      <c r="L186" s="27"/>
      <c r="M186" s="27"/>
      <c r="N186" s="27"/>
      <c r="O186" s="27"/>
      <c r="P186" s="27"/>
    </row>
    <row r="187" spans="1:16">
      <c r="A187" s="30">
        <v>7</v>
      </c>
      <c r="B187" s="31">
        <v>1</v>
      </c>
      <c r="C187" s="31" t="str" cm="1">
        <f t="array" ref="C187">INDEX($P$5:$P$7,B187)</f>
        <v>4:00–5:25 م</v>
      </c>
      <c r="D187" s="31">
        <v>9</v>
      </c>
      <c r="E187" s="31" t="s">
        <v>19</v>
      </c>
      <c r="F187" s="32">
        <v>1</v>
      </c>
      <c r="G187" s="31" t="s">
        <v>33</v>
      </c>
      <c r="H187" s="27"/>
      <c r="I187" s="27"/>
      <c r="J187" s="27"/>
      <c r="K187" s="27"/>
      <c r="L187" s="27"/>
      <c r="M187" s="27"/>
      <c r="N187" s="27"/>
      <c r="O187" s="27"/>
      <c r="P187" s="27"/>
    </row>
    <row r="188" spans="1:16">
      <c r="A188" s="30">
        <v>7</v>
      </c>
      <c r="B188" s="31">
        <v>1</v>
      </c>
      <c r="C188" s="31" t="str" cm="1">
        <f t="array" ref="C188">INDEX($P$5:$P$7,B188)</f>
        <v>4:00–5:25 م</v>
      </c>
      <c r="D188" s="31">
        <v>10</v>
      </c>
      <c r="E188" s="31" t="s">
        <v>19</v>
      </c>
      <c r="F188" s="32">
        <v>1</v>
      </c>
      <c r="G188" s="31" t="s">
        <v>34</v>
      </c>
      <c r="H188" s="27"/>
      <c r="I188" s="27"/>
      <c r="J188" s="27"/>
      <c r="K188" s="27"/>
      <c r="L188" s="27"/>
      <c r="M188" s="27"/>
      <c r="N188" s="27"/>
      <c r="O188" s="27"/>
      <c r="P188" s="27"/>
    </row>
    <row r="189" spans="1:16">
      <c r="A189" s="30">
        <v>7</v>
      </c>
      <c r="B189" s="31">
        <v>2</v>
      </c>
      <c r="C189" s="31" t="str" cm="1">
        <f t="array" ref="C189">INDEX($P$5:$P$7,B189)</f>
        <v>5:35–7:00 م</v>
      </c>
      <c r="D189" s="31">
        <v>1</v>
      </c>
      <c r="E189" s="31" t="s">
        <v>95</v>
      </c>
      <c r="F189" s="32">
        <v>1</v>
      </c>
      <c r="G189" s="31" t="s">
        <v>426</v>
      </c>
      <c r="H189" s="27"/>
      <c r="I189" s="27"/>
      <c r="J189" s="27"/>
      <c r="K189" s="27"/>
      <c r="L189" s="27"/>
      <c r="M189" s="27"/>
      <c r="N189" s="27"/>
      <c r="O189" s="27"/>
      <c r="P189" s="27"/>
    </row>
    <row r="190" spans="1:16">
      <c r="A190" s="30">
        <v>7</v>
      </c>
      <c r="B190" s="31">
        <v>2</v>
      </c>
      <c r="C190" s="31" t="str" cm="1">
        <f t="array" ref="C190">INDEX($P$5:$P$7,B190)</f>
        <v>5:35–7:00 م</v>
      </c>
      <c r="D190" s="31">
        <v>2</v>
      </c>
      <c r="E190" s="31" t="s">
        <v>95</v>
      </c>
      <c r="F190" s="32">
        <v>1</v>
      </c>
      <c r="G190" s="31" t="s">
        <v>433</v>
      </c>
      <c r="H190" s="27"/>
      <c r="I190" s="27"/>
      <c r="J190" s="27"/>
      <c r="K190" s="27"/>
      <c r="L190" s="27"/>
      <c r="M190" s="27"/>
      <c r="N190" s="27"/>
      <c r="O190" s="27"/>
      <c r="P190" s="27"/>
    </row>
    <row r="191" spans="1:16">
      <c r="A191" s="30">
        <v>7</v>
      </c>
      <c r="B191" s="31">
        <v>2</v>
      </c>
      <c r="C191" s="31" t="str" cm="1">
        <f t="array" ref="C191">INDEX($P$5:$P$7,B191)</f>
        <v>5:35–7:00 م</v>
      </c>
      <c r="D191" s="31">
        <v>3</v>
      </c>
      <c r="E191" s="31" t="s">
        <v>95</v>
      </c>
      <c r="F191" s="32">
        <v>1</v>
      </c>
      <c r="G191" s="31" t="s">
        <v>451</v>
      </c>
      <c r="H191" s="27"/>
      <c r="I191" s="27"/>
      <c r="J191" s="27"/>
      <c r="K191" s="27"/>
      <c r="L191" s="27"/>
      <c r="M191" s="27"/>
      <c r="N191" s="27"/>
      <c r="O191" s="27"/>
      <c r="P191" s="27"/>
    </row>
    <row r="192" spans="1:16">
      <c r="A192" s="30">
        <v>7</v>
      </c>
      <c r="B192" s="31">
        <v>2</v>
      </c>
      <c r="C192" s="31" t="str" cm="1">
        <f t="array" ref="C192">INDEX($P$5:$P$7,B192)</f>
        <v>5:35–7:00 م</v>
      </c>
      <c r="D192" s="31">
        <v>4</v>
      </c>
      <c r="E192" s="31" t="s">
        <v>95</v>
      </c>
      <c r="F192" s="32">
        <v>1</v>
      </c>
      <c r="G192" s="31" t="s">
        <v>460</v>
      </c>
      <c r="H192" s="27"/>
      <c r="I192" s="27"/>
      <c r="J192" s="27"/>
      <c r="K192" s="27"/>
      <c r="L192" s="27"/>
      <c r="M192" s="27"/>
      <c r="N192" s="27"/>
      <c r="O192" s="27"/>
      <c r="P192" s="27"/>
    </row>
    <row r="193" spans="1:16">
      <c r="A193" s="30">
        <v>7</v>
      </c>
      <c r="B193" s="31">
        <v>2</v>
      </c>
      <c r="C193" s="31" t="str" cm="1">
        <f t="array" ref="C193">INDEX($P$5:$P$7,B193)</f>
        <v>5:35–7:00 م</v>
      </c>
      <c r="D193" s="31">
        <v>5</v>
      </c>
      <c r="E193" s="31" t="s">
        <v>95</v>
      </c>
      <c r="F193" s="32">
        <v>1</v>
      </c>
      <c r="G193" s="31" t="s">
        <v>489</v>
      </c>
      <c r="H193" s="27"/>
      <c r="I193" s="27"/>
      <c r="J193" s="27"/>
      <c r="K193" s="27"/>
      <c r="L193" s="27"/>
      <c r="M193" s="27"/>
      <c r="N193" s="27"/>
      <c r="O193" s="27"/>
      <c r="P193" s="27"/>
    </row>
    <row r="194" spans="1:16">
      <c r="A194" s="30">
        <v>7</v>
      </c>
      <c r="B194" s="31">
        <v>2</v>
      </c>
      <c r="C194" s="31" t="str" cm="1">
        <f t="array" ref="C194">INDEX($P$5:$P$7,B194)</f>
        <v>5:35–7:00 م</v>
      </c>
      <c r="D194" s="31">
        <v>6</v>
      </c>
      <c r="E194" s="31" t="s">
        <v>95</v>
      </c>
      <c r="F194" s="32">
        <v>1</v>
      </c>
      <c r="G194" s="31" t="s">
        <v>509</v>
      </c>
      <c r="H194" s="27"/>
      <c r="I194" s="27"/>
      <c r="J194" s="27"/>
      <c r="K194" s="27"/>
      <c r="L194" s="27"/>
      <c r="M194" s="27"/>
      <c r="N194" s="27"/>
      <c r="O194" s="27"/>
      <c r="P194" s="27"/>
    </row>
    <row r="195" spans="1:16">
      <c r="A195" s="30">
        <v>7</v>
      </c>
      <c r="B195" s="31">
        <v>2</v>
      </c>
      <c r="C195" s="31" t="str" cm="1">
        <f t="array" ref="C195">INDEX($P$5:$P$7,B195)</f>
        <v>5:35–7:00 م</v>
      </c>
      <c r="D195" s="31">
        <v>7</v>
      </c>
      <c r="E195" s="31" t="s">
        <v>95</v>
      </c>
      <c r="F195" s="32">
        <v>1</v>
      </c>
      <c r="G195" s="31" t="s">
        <v>528</v>
      </c>
      <c r="H195" s="27"/>
      <c r="I195" s="27"/>
      <c r="J195" s="27"/>
      <c r="K195" s="27"/>
      <c r="L195" s="27"/>
      <c r="M195" s="27"/>
      <c r="N195" s="27"/>
      <c r="O195" s="27"/>
      <c r="P195" s="27"/>
    </row>
    <row r="196" spans="1:16">
      <c r="A196" s="30">
        <v>7</v>
      </c>
      <c r="B196" s="31">
        <v>2</v>
      </c>
      <c r="C196" s="31" t="str" cm="1">
        <f t="array" ref="C196">INDEX($P$5:$P$7,B196)</f>
        <v>5:35–7:00 م</v>
      </c>
      <c r="D196" s="31">
        <v>8</v>
      </c>
      <c r="E196" s="31" t="s">
        <v>95</v>
      </c>
      <c r="F196" s="32">
        <v>1</v>
      </c>
      <c r="G196" s="31" t="s">
        <v>319</v>
      </c>
      <c r="H196" s="27"/>
      <c r="I196" s="27"/>
      <c r="J196" s="27"/>
      <c r="K196" s="27"/>
      <c r="L196" s="27"/>
      <c r="M196" s="27"/>
      <c r="N196" s="27"/>
      <c r="O196" s="27"/>
      <c r="P196" s="27"/>
    </row>
    <row r="197" spans="1:16">
      <c r="A197" s="30">
        <v>7</v>
      </c>
      <c r="B197" s="31">
        <v>2</v>
      </c>
      <c r="C197" s="31" t="str" cm="1">
        <f t="array" ref="C197">INDEX($P$5:$P$7,B197)</f>
        <v>5:35–7:00 م</v>
      </c>
      <c r="D197" s="31">
        <v>9</v>
      </c>
      <c r="E197" s="31" t="s">
        <v>95</v>
      </c>
      <c r="F197" s="32">
        <v>1</v>
      </c>
      <c r="G197" s="31" t="s">
        <v>307</v>
      </c>
      <c r="H197" s="27"/>
      <c r="I197" s="27"/>
      <c r="J197" s="27"/>
      <c r="K197" s="27"/>
      <c r="L197" s="27"/>
      <c r="M197" s="27"/>
      <c r="N197" s="27"/>
      <c r="O197" s="27"/>
      <c r="P197" s="27"/>
    </row>
    <row r="198" spans="1:16">
      <c r="A198" s="30">
        <v>7</v>
      </c>
      <c r="B198" s="31">
        <v>2</v>
      </c>
      <c r="C198" s="31" t="str" cm="1">
        <f t="array" ref="C198">INDEX($P$5:$P$7,B198)</f>
        <v>5:35–7:00 م</v>
      </c>
      <c r="D198" s="31">
        <v>10</v>
      </c>
      <c r="E198" s="31" t="s">
        <v>95</v>
      </c>
      <c r="F198" s="32">
        <v>1</v>
      </c>
      <c r="G198" s="31" t="s">
        <v>299</v>
      </c>
      <c r="H198" s="27"/>
      <c r="I198" s="27"/>
      <c r="J198" s="27"/>
      <c r="K198" s="27"/>
      <c r="L198" s="27"/>
      <c r="M198" s="27"/>
      <c r="N198" s="27"/>
      <c r="O198" s="27"/>
      <c r="P198" s="27"/>
    </row>
    <row r="199" spans="1:16">
      <c r="A199" s="30">
        <v>7</v>
      </c>
      <c r="B199" s="31">
        <v>3</v>
      </c>
      <c r="C199" s="31" t="str" cm="1">
        <f t="array" ref="C199">INDEX($P$5:$P$7,B199)</f>
        <v>7:10–8:35 م</v>
      </c>
      <c r="D199" s="31">
        <v>1</v>
      </c>
      <c r="E199" s="31" t="s">
        <v>174</v>
      </c>
      <c r="F199" s="32">
        <v>1</v>
      </c>
      <c r="G199" s="31" t="s">
        <v>797</v>
      </c>
      <c r="H199" s="27"/>
      <c r="I199" s="27"/>
      <c r="J199" s="27"/>
      <c r="K199" s="27"/>
      <c r="L199" s="27"/>
      <c r="M199" s="27"/>
      <c r="N199" s="27"/>
      <c r="O199" s="27"/>
      <c r="P199" s="27"/>
    </row>
    <row r="200" spans="1:16">
      <c r="A200" s="30">
        <v>7</v>
      </c>
      <c r="B200" s="31">
        <v>3</v>
      </c>
      <c r="C200" s="31" t="str" cm="1">
        <f t="array" ref="C200">INDEX($P$5:$P$7,B200)</f>
        <v>7:10–8:35 م</v>
      </c>
      <c r="D200" s="31">
        <v>2</v>
      </c>
      <c r="E200" s="31" t="s">
        <v>174</v>
      </c>
      <c r="F200" s="32">
        <v>1</v>
      </c>
      <c r="G200" s="31" t="s">
        <v>773</v>
      </c>
      <c r="H200" s="27"/>
      <c r="I200" s="27"/>
      <c r="J200" s="27"/>
      <c r="K200" s="27"/>
      <c r="L200" s="27"/>
      <c r="M200" s="27"/>
      <c r="N200" s="27"/>
      <c r="O200" s="27"/>
      <c r="P200" s="27"/>
    </row>
    <row r="201" spans="1:16">
      <c r="A201" s="30">
        <v>7</v>
      </c>
      <c r="B201" s="31">
        <v>3</v>
      </c>
      <c r="C201" s="31" t="str" cm="1">
        <f t="array" ref="C201">INDEX($P$5:$P$7,B201)</f>
        <v>7:10–8:35 م</v>
      </c>
      <c r="D201" s="31">
        <v>3</v>
      </c>
      <c r="E201" s="31" t="s">
        <v>174</v>
      </c>
      <c r="F201" s="32">
        <v>1</v>
      </c>
      <c r="G201" s="31" t="s">
        <v>801</v>
      </c>
      <c r="H201" s="27"/>
      <c r="I201" s="27"/>
      <c r="J201" s="27"/>
      <c r="K201" s="27"/>
      <c r="L201" s="27"/>
      <c r="M201" s="27"/>
      <c r="N201" s="27"/>
      <c r="O201" s="27"/>
      <c r="P201" s="27"/>
    </row>
    <row r="202" spans="1:16">
      <c r="A202" s="30">
        <v>7</v>
      </c>
      <c r="B202" s="31">
        <v>3</v>
      </c>
      <c r="C202" s="31" t="str" cm="1">
        <f t="array" ref="C202">INDEX($P$5:$P$7,B202)</f>
        <v>7:10–8:35 م</v>
      </c>
      <c r="D202" s="31">
        <v>4</v>
      </c>
      <c r="E202" s="31" t="s">
        <v>174</v>
      </c>
      <c r="F202" s="32">
        <v>1</v>
      </c>
      <c r="G202" s="31" t="s">
        <v>821</v>
      </c>
      <c r="H202" s="27"/>
      <c r="I202" s="27"/>
      <c r="J202" s="27"/>
      <c r="K202" s="27"/>
      <c r="L202" s="27"/>
      <c r="M202" s="27"/>
      <c r="N202" s="27"/>
      <c r="O202" s="27"/>
      <c r="P202" s="27"/>
    </row>
    <row r="203" spans="1:16">
      <c r="A203" s="30">
        <v>7</v>
      </c>
      <c r="B203" s="31">
        <v>3</v>
      </c>
      <c r="C203" s="31" t="str" cm="1">
        <f t="array" ref="C203">INDEX($P$5:$P$7,B203)</f>
        <v>7:10–8:35 م</v>
      </c>
      <c r="D203" s="31">
        <v>5</v>
      </c>
      <c r="E203" s="31" t="s">
        <v>174</v>
      </c>
      <c r="F203" s="32">
        <v>1</v>
      </c>
      <c r="G203" s="31" t="s">
        <v>841</v>
      </c>
      <c r="H203" s="27"/>
      <c r="I203" s="27"/>
      <c r="J203" s="27"/>
      <c r="K203" s="27"/>
      <c r="L203" s="27"/>
      <c r="M203" s="27"/>
      <c r="N203" s="27"/>
      <c r="O203" s="27"/>
      <c r="P203" s="27"/>
    </row>
    <row r="204" spans="1:16">
      <c r="A204" s="30">
        <v>7</v>
      </c>
      <c r="B204" s="31">
        <v>3</v>
      </c>
      <c r="C204" s="31" t="str" cm="1">
        <f t="array" ref="C204">INDEX($P$5:$P$7,B204)</f>
        <v>7:10–8:35 م</v>
      </c>
      <c r="D204" s="31">
        <v>6</v>
      </c>
      <c r="E204" s="31" t="s">
        <v>174</v>
      </c>
      <c r="F204" s="32">
        <v>1</v>
      </c>
      <c r="G204" s="31" t="s">
        <v>861</v>
      </c>
      <c r="H204" s="27"/>
      <c r="I204" s="27"/>
      <c r="J204" s="27"/>
      <c r="K204" s="27"/>
      <c r="L204" s="27"/>
      <c r="M204" s="27"/>
      <c r="N204" s="27"/>
      <c r="O204" s="27"/>
      <c r="P204" s="27"/>
    </row>
    <row r="205" spans="1:16">
      <c r="A205" s="30">
        <v>7</v>
      </c>
      <c r="B205" s="31">
        <v>3</v>
      </c>
      <c r="C205" s="31" t="str" cm="1">
        <f t="array" ref="C205">INDEX($P$5:$P$7,B205)</f>
        <v>7:10–8:35 م</v>
      </c>
      <c r="D205" s="31">
        <v>7</v>
      </c>
      <c r="E205" s="31" t="s">
        <v>174</v>
      </c>
      <c r="F205" s="32">
        <v>1</v>
      </c>
      <c r="G205" s="31" t="s">
        <v>651</v>
      </c>
      <c r="H205" s="27"/>
      <c r="I205" s="27"/>
      <c r="J205" s="27"/>
      <c r="K205" s="27"/>
      <c r="L205" s="27"/>
      <c r="M205" s="27"/>
      <c r="N205" s="27"/>
      <c r="O205" s="27"/>
      <c r="P205" s="27"/>
    </row>
    <row r="206" spans="1:16">
      <c r="A206" s="30">
        <v>7</v>
      </c>
      <c r="B206" s="31">
        <v>3</v>
      </c>
      <c r="C206" s="31" t="str" cm="1">
        <f t="array" ref="C206">INDEX($P$5:$P$7,B206)</f>
        <v>7:10–8:35 م</v>
      </c>
      <c r="D206" s="31">
        <v>8</v>
      </c>
      <c r="E206" s="31" t="s">
        <v>174</v>
      </c>
      <c r="F206" s="32">
        <v>1</v>
      </c>
      <c r="G206" s="31" t="s">
        <v>641</v>
      </c>
      <c r="H206" s="27"/>
      <c r="I206" s="27"/>
      <c r="J206" s="27"/>
      <c r="K206" s="27"/>
      <c r="L206" s="27"/>
      <c r="M206" s="27"/>
      <c r="N206" s="27"/>
      <c r="O206" s="27"/>
      <c r="P206" s="27"/>
    </row>
    <row r="207" spans="1:16">
      <c r="A207" s="30">
        <v>7</v>
      </c>
      <c r="B207" s="31">
        <v>3</v>
      </c>
      <c r="C207" s="31" t="str" cm="1">
        <f t="array" ref="C207">INDEX($P$5:$P$7,B207)</f>
        <v>7:10–8:35 م</v>
      </c>
      <c r="D207" s="31">
        <v>9</v>
      </c>
      <c r="E207" s="31" t="s">
        <v>174</v>
      </c>
      <c r="F207" s="32">
        <v>1</v>
      </c>
      <c r="G207" s="31" t="s">
        <v>631</v>
      </c>
      <c r="H207" s="27"/>
      <c r="I207" s="27"/>
      <c r="J207" s="27"/>
      <c r="K207" s="27"/>
      <c r="L207" s="27"/>
      <c r="M207" s="27"/>
      <c r="N207" s="27"/>
      <c r="O207" s="27"/>
      <c r="P207" s="27"/>
    </row>
    <row r="208" spans="1:16">
      <c r="A208" s="30">
        <v>8</v>
      </c>
      <c r="B208" s="31">
        <v>1</v>
      </c>
      <c r="C208" s="31" t="str" cm="1">
        <f t="array" ref="C208">INDEX($P$5:$P$7,B208)</f>
        <v>4:00–5:25 م</v>
      </c>
      <c r="D208" s="31">
        <v>1</v>
      </c>
      <c r="E208" s="31" t="s">
        <v>19</v>
      </c>
      <c r="F208" s="32">
        <v>1</v>
      </c>
      <c r="G208" s="31" t="s">
        <v>143</v>
      </c>
      <c r="H208" s="27"/>
      <c r="I208" s="27"/>
      <c r="J208" s="27"/>
      <c r="K208" s="27"/>
      <c r="L208" s="27"/>
      <c r="M208" s="27"/>
      <c r="N208" s="27"/>
      <c r="O208" s="27"/>
      <c r="P208" s="27"/>
    </row>
    <row r="209" spans="1:16">
      <c r="A209" s="30">
        <v>8</v>
      </c>
      <c r="B209" s="31">
        <v>1</v>
      </c>
      <c r="C209" s="31" t="str" cm="1">
        <f t="array" ref="C209">INDEX($P$5:$P$7,B209)</f>
        <v>4:00–5:25 م</v>
      </c>
      <c r="D209" s="31">
        <v>2</v>
      </c>
      <c r="E209" s="31" t="s">
        <v>19</v>
      </c>
      <c r="F209" s="32">
        <v>1</v>
      </c>
      <c r="G209" s="31" t="s">
        <v>107</v>
      </c>
      <c r="H209" s="27"/>
      <c r="I209" s="27"/>
      <c r="J209" s="27"/>
      <c r="K209" s="27"/>
      <c r="L209" s="27"/>
      <c r="M209" s="27"/>
      <c r="N209" s="27"/>
      <c r="O209" s="27"/>
      <c r="P209" s="27"/>
    </row>
    <row r="210" spans="1:16">
      <c r="A210" s="30">
        <v>8</v>
      </c>
      <c r="B210" s="31">
        <v>1</v>
      </c>
      <c r="C210" s="31" t="str" cm="1">
        <f t="array" ref="C210">INDEX($P$5:$P$7,B210)</f>
        <v>4:00–5:25 م</v>
      </c>
      <c r="D210" s="31">
        <v>3</v>
      </c>
      <c r="E210" s="31" t="s">
        <v>19</v>
      </c>
      <c r="F210" s="32">
        <v>1</v>
      </c>
      <c r="G210" s="31" t="s">
        <v>115</v>
      </c>
      <c r="H210" s="27"/>
      <c r="I210" s="27"/>
      <c r="J210" s="27"/>
      <c r="K210" s="27"/>
      <c r="L210" s="27"/>
      <c r="M210" s="27"/>
      <c r="N210" s="27"/>
      <c r="O210" s="27"/>
      <c r="P210" s="27"/>
    </row>
    <row r="211" spans="1:16">
      <c r="A211" s="30">
        <v>8</v>
      </c>
      <c r="B211" s="31">
        <v>1</v>
      </c>
      <c r="C211" s="31" t="str" cm="1">
        <f t="array" ref="C211">INDEX($P$5:$P$7,B211)</f>
        <v>4:00–5:25 م</v>
      </c>
      <c r="D211" s="31">
        <v>4</v>
      </c>
      <c r="E211" s="31" t="s">
        <v>19</v>
      </c>
      <c r="F211" s="32">
        <v>1</v>
      </c>
      <c r="G211" s="31" t="s">
        <v>122</v>
      </c>
      <c r="H211" s="27"/>
      <c r="I211" s="27"/>
      <c r="J211" s="27"/>
      <c r="K211" s="27"/>
      <c r="L211" s="27"/>
      <c r="M211" s="27"/>
      <c r="N211" s="27"/>
      <c r="O211" s="27"/>
      <c r="P211" s="27"/>
    </row>
    <row r="212" spans="1:16">
      <c r="A212" s="30">
        <v>8</v>
      </c>
      <c r="B212" s="31">
        <v>1</v>
      </c>
      <c r="C212" s="31" t="str" cm="1">
        <f t="array" ref="C212">INDEX($P$5:$P$7,B212)</f>
        <v>4:00–5:25 م</v>
      </c>
      <c r="D212" s="31">
        <v>5</v>
      </c>
      <c r="E212" s="31" t="s">
        <v>19</v>
      </c>
      <c r="F212" s="32">
        <v>1</v>
      </c>
      <c r="G212" s="31" t="s">
        <v>144</v>
      </c>
      <c r="H212" s="27"/>
      <c r="I212" s="27"/>
      <c r="J212" s="27"/>
      <c r="K212" s="27"/>
      <c r="L212" s="27"/>
      <c r="M212" s="27"/>
      <c r="N212" s="27"/>
      <c r="O212" s="27"/>
      <c r="P212" s="27"/>
    </row>
    <row r="213" spans="1:16">
      <c r="A213" s="30">
        <v>8</v>
      </c>
      <c r="B213" s="31">
        <v>1</v>
      </c>
      <c r="C213" s="31" t="str" cm="1">
        <f t="array" ref="C213">INDEX($P$5:$P$7,B213)</f>
        <v>4:00–5:25 م</v>
      </c>
      <c r="D213" s="31">
        <v>6</v>
      </c>
      <c r="E213" s="31" t="s">
        <v>19</v>
      </c>
      <c r="F213" s="32">
        <v>1</v>
      </c>
      <c r="G213" s="31" t="s">
        <v>197</v>
      </c>
      <c r="H213" s="27"/>
      <c r="I213" s="27"/>
      <c r="J213" s="27"/>
      <c r="K213" s="27"/>
      <c r="L213" s="27"/>
      <c r="M213" s="27"/>
      <c r="N213" s="27"/>
      <c r="O213" s="27"/>
      <c r="P213" s="27"/>
    </row>
    <row r="214" spans="1:16">
      <c r="A214" s="30">
        <v>8</v>
      </c>
      <c r="B214" s="31">
        <v>1</v>
      </c>
      <c r="C214" s="31" t="str" cm="1">
        <f t="array" ref="C214">INDEX($P$5:$P$7,B214)</f>
        <v>4:00–5:25 م</v>
      </c>
      <c r="D214" s="31">
        <v>7</v>
      </c>
      <c r="E214" s="31" t="s">
        <v>19</v>
      </c>
      <c r="F214" s="32">
        <v>1</v>
      </c>
      <c r="G214" s="31" t="s">
        <v>198</v>
      </c>
      <c r="H214" s="27"/>
      <c r="I214" s="27"/>
      <c r="J214" s="27"/>
      <c r="K214" s="27"/>
      <c r="L214" s="27"/>
      <c r="M214" s="27"/>
      <c r="N214" s="27"/>
      <c r="O214" s="27"/>
      <c r="P214" s="27"/>
    </row>
    <row r="215" spans="1:16">
      <c r="A215" s="30">
        <v>8</v>
      </c>
      <c r="B215" s="31">
        <v>1</v>
      </c>
      <c r="C215" s="31" t="str" cm="1">
        <f t="array" ref="C215">INDEX($P$5:$P$7,B215)</f>
        <v>4:00–5:25 م</v>
      </c>
      <c r="D215" s="31">
        <v>8</v>
      </c>
      <c r="E215" s="31" t="s">
        <v>19</v>
      </c>
      <c r="F215" s="32">
        <v>1</v>
      </c>
      <c r="G215" s="31" t="s">
        <v>224</v>
      </c>
      <c r="H215" s="27"/>
      <c r="I215" s="27"/>
      <c r="J215" s="27"/>
      <c r="K215" s="27"/>
      <c r="L215" s="27"/>
      <c r="M215" s="27"/>
      <c r="N215" s="27"/>
      <c r="O215" s="27"/>
      <c r="P215" s="27"/>
    </row>
    <row r="216" spans="1:16">
      <c r="A216" s="30">
        <v>8</v>
      </c>
      <c r="B216" s="31">
        <v>1</v>
      </c>
      <c r="C216" s="31" t="str" cm="1">
        <f t="array" ref="C216">INDEX($P$5:$P$7,B216)</f>
        <v>4:00–5:25 م</v>
      </c>
      <c r="D216" s="31">
        <v>9</v>
      </c>
      <c r="E216" s="31" t="s">
        <v>19</v>
      </c>
      <c r="F216" s="32">
        <v>1</v>
      </c>
      <c r="G216" s="31" t="s">
        <v>21</v>
      </c>
      <c r="H216" s="27"/>
      <c r="I216" s="27"/>
      <c r="J216" s="27"/>
      <c r="K216" s="27"/>
      <c r="L216" s="27"/>
      <c r="M216" s="27"/>
      <c r="N216" s="27"/>
      <c r="O216" s="27"/>
      <c r="P216" s="27"/>
    </row>
    <row r="217" spans="1:16">
      <c r="A217" s="30">
        <v>8</v>
      </c>
      <c r="B217" s="31">
        <v>1</v>
      </c>
      <c r="C217" s="31" t="str" cm="1">
        <f t="array" ref="C217">INDEX($P$5:$P$7,B217)</f>
        <v>4:00–5:25 م</v>
      </c>
      <c r="D217" s="31">
        <v>10</v>
      </c>
      <c r="E217" s="31" t="s">
        <v>19</v>
      </c>
      <c r="F217" s="32">
        <v>1</v>
      </c>
      <c r="G217" s="31" t="s">
        <v>22</v>
      </c>
      <c r="H217" s="27"/>
      <c r="I217" s="27"/>
      <c r="J217" s="27"/>
      <c r="K217" s="27"/>
      <c r="L217" s="27"/>
      <c r="M217" s="27"/>
      <c r="N217" s="27"/>
      <c r="O217" s="27"/>
      <c r="P217" s="27"/>
    </row>
    <row r="218" spans="1:16">
      <c r="A218" s="30">
        <v>8</v>
      </c>
      <c r="B218" s="31">
        <v>2</v>
      </c>
      <c r="C218" s="31" t="str" cm="1">
        <f t="array" ref="C218">INDEX($P$5:$P$7,B218)</f>
        <v>5:35–7:00 م</v>
      </c>
      <c r="D218" s="31">
        <v>1</v>
      </c>
      <c r="E218" s="31" t="s">
        <v>95</v>
      </c>
      <c r="F218" s="32">
        <v>1</v>
      </c>
      <c r="G218" s="31" t="s">
        <v>407</v>
      </c>
      <c r="H218" s="27"/>
      <c r="I218" s="27"/>
      <c r="J218" s="27"/>
      <c r="K218" s="27"/>
      <c r="L218" s="27"/>
      <c r="M218" s="27"/>
      <c r="N218" s="27"/>
      <c r="O218" s="27"/>
      <c r="P218" s="27"/>
    </row>
    <row r="219" spans="1:16">
      <c r="A219" s="30">
        <v>8</v>
      </c>
      <c r="B219" s="31">
        <v>2</v>
      </c>
      <c r="C219" s="31" t="str" cm="1">
        <f t="array" ref="C219">INDEX($P$5:$P$7,B219)</f>
        <v>5:35–7:00 م</v>
      </c>
      <c r="D219" s="31">
        <v>2</v>
      </c>
      <c r="E219" s="31" t="s">
        <v>95</v>
      </c>
      <c r="F219" s="32">
        <v>1</v>
      </c>
      <c r="G219" s="31" t="s">
        <v>385</v>
      </c>
      <c r="H219" s="27"/>
      <c r="I219" s="27"/>
      <c r="J219" s="27"/>
      <c r="K219" s="27"/>
      <c r="L219" s="27"/>
      <c r="M219" s="27"/>
      <c r="N219" s="27"/>
      <c r="O219" s="27"/>
      <c r="P219" s="27"/>
    </row>
    <row r="220" spans="1:16">
      <c r="A220" s="30">
        <v>8</v>
      </c>
      <c r="B220" s="31">
        <v>2</v>
      </c>
      <c r="C220" s="31" t="str" cm="1">
        <f t="array" ref="C220">INDEX($P$5:$P$7,B220)</f>
        <v>5:35–7:00 م</v>
      </c>
      <c r="D220" s="31">
        <v>3</v>
      </c>
      <c r="E220" s="31" t="s">
        <v>95</v>
      </c>
      <c r="F220" s="32">
        <v>1</v>
      </c>
      <c r="G220" s="31" t="s">
        <v>434</v>
      </c>
      <c r="H220" s="27"/>
      <c r="I220" s="27"/>
      <c r="J220" s="27"/>
      <c r="K220" s="27"/>
      <c r="L220" s="27"/>
      <c r="M220" s="27"/>
      <c r="N220" s="27"/>
      <c r="O220" s="27"/>
      <c r="P220" s="27"/>
    </row>
    <row r="221" spans="1:16">
      <c r="A221" s="30">
        <v>8</v>
      </c>
      <c r="B221" s="31">
        <v>2</v>
      </c>
      <c r="C221" s="31" t="str" cm="1">
        <f t="array" ref="C221">INDEX($P$5:$P$7,B221)</f>
        <v>5:35–7:00 م</v>
      </c>
      <c r="D221" s="31">
        <v>4</v>
      </c>
      <c r="E221" s="31" t="s">
        <v>95</v>
      </c>
      <c r="F221" s="32">
        <v>1</v>
      </c>
      <c r="G221" s="31" t="s">
        <v>461</v>
      </c>
      <c r="H221" s="27"/>
      <c r="I221" s="27"/>
      <c r="J221" s="27"/>
      <c r="K221" s="27"/>
      <c r="L221" s="27"/>
      <c r="M221" s="27"/>
      <c r="N221" s="27"/>
      <c r="O221" s="27"/>
      <c r="P221" s="27"/>
    </row>
    <row r="222" spans="1:16">
      <c r="A222" s="30">
        <v>8</v>
      </c>
      <c r="B222" s="31">
        <v>2</v>
      </c>
      <c r="C222" s="31" t="str" cm="1">
        <f t="array" ref="C222">INDEX($P$5:$P$7,B222)</f>
        <v>5:35–7:00 م</v>
      </c>
      <c r="D222" s="31">
        <v>5</v>
      </c>
      <c r="E222" s="31" t="s">
        <v>95</v>
      </c>
      <c r="F222" s="32">
        <v>1</v>
      </c>
      <c r="G222" s="31" t="s">
        <v>462</v>
      </c>
      <c r="H222" s="27"/>
      <c r="I222" s="27"/>
      <c r="J222" s="27"/>
      <c r="K222" s="27"/>
      <c r="L222" s="27"/>
      <c r="M222" s="27"/>
      <c r="N222" s="27"/>
      <c r="O222" s="27"/>
      <c r="P222" s="27"/>
    </row>
    <row r="223" spans="1:16">
      <c r="A223" s="30">
        <v>8</v>
      </c>
      <c r="B223" s="31">
        <v>2</v>
      </c>
      <c r="C223" s="31" t="str" cm="1">
        <f t="array" ref="C223">INDEX($P$5:$P$7,B223)</f>
        <v>5:35–7:00 م</v>
      </c>
      <c r="D223" s="31">
        <v>6</v>
      </c>
      <c r="E223" s="31" t="s">
        <v>95</v>
      </c>
      <c r="F223" s="32">
        <v>1</v>
      </c>
      <c r="G223" s="31" t="s">
        <v>490</v>
      </c>
      <c r="H223" s="27"/>
      <c r="I223" s="27"/>
      <c r="J223" s="27"/>
      <c r="K223" s="27"/>
      <c r="L223" s="27"/>
      <c r="M223" s="27"/>
      <c r="N223" s="27"/>
      <c r="O223" s="27"/>
      <c r="P223" s="27"/>
    </row>
    <row r="224" spans="1:16">
      <c r="A224" s="30">
        <v>8</v>
      </c>
      <c r="B224" s="31">
        <v>2</v>
      </c>
      <c r="C224" s="31" t="str" cm="1">
        <f t="array" ref="C224">INDEX($P$5:$P$7,B224)</f>
        <v>5:35–7:00 م</v>
      </c>
      <c r="D224" s="31">
        <v>7</v>
      </c>
      <c r="E224" s="31" t="s">
        <v>95</v>
      </c>
      <c r="F224" s="32">
        <v>1</v>
      </c>
      <c r="G224" s="31" t="s">
        <v>510</v>
      </c>
      <c r="H224" s="27"/>
      <c r="I224" s="27"/>
      <c r="J224" s="27"/>
      <c r="K224" s="27"/>
      <c r="L224" s="27"/>
      <c r="M224" s="27"/>
      <c r="N224" s="27"/>
      <c r="O224" s="27"/>
      <c r="P224" s="27"/>
    </row>
    <row r="225" spans="1:16">
      <c r="A225" s="30">
        <v>8</v>
      </c>
      <c r="B225" s="31">
        <v>2</v>
      </c>
      <c r="C225" s="31" t="str" cm="1">
        <f t="array" ref="C225">INDEX($P$5:$P$7,B225)</f>
        <v>5:35–7:00 م</v>
      </c>
      <c r="D225" s="31">
        <v>8</v>
      </c>
      <c r="E225" s="31" t="s">
        <v>95</v>
      </c>
      <c r="F225" s="32">
        <v>1</v>
      </c>
      <c r="G225" s="31" t="s">
        <v>529</v>
      </c>
      <c r="H225" s="27"/>
      <c r="I225" s="27"/>
      <c r="J225" s="27"/>
      <c r="K225" s="27"/>
      <c r="L225" s="27"/>
      <c r="M225" s="27"/>
      <c r="N225" s="27"/>
      <c r="O225" s="27"/>
      <c r="P225" s="27"/>
    </row>
    <row r="226" spans="1:16">
      <c r="A226" s="30">
        <v>8</v>
      </c>
      <c r="B226" s="31">
        <v>2</v>
      </c>
      <c r="C226" s="31" t="str" cm="1">
        <f t="array" ref="C226">INDEX($P$5:$P$7,B226)</f>
        <v>5:35–7:00 م</v>
      </c>
      <c r="D226" s="31">
        <v>9</v>
      </c>
      <c r="E226" s="31" t="s">
        <v>95</v>
      </c>
      <c r="F226" s="32">
        <v>1</v>
      </c>
      <c r="G226" s="31" t="s">
        <v>300</v>
      </c>
      <c r="H226" s="27"/>
      <c r="I226" s="27"/>
      <c r="J226" s="27"/>
      <c r="K226" s="27"/>
      <c r="L226" s="27"/>
      <c r="M226" s="27"/>
      <c r="N226" s="27"/>
      <c r="O226" s="27"/>
      <c r="P226" s="27"/>
    </row>
    <row r="227" spans="1:16">
      <c r="A227" s="30">
        <v>8</v>
      </c>
      <c r="B227" s="31">
        <v>2</v>
      </c>
      <c r="C227" s="31" t="str" cm="1">
        <f t="array" ref="C227">INDEX($P$5:$P$7,B227)</f>
        <v>5:35–7:00 م</v>
      </c>
      <c r="D227" s="31">
        <v>10</v>
      </c>
      <c r="E227" s="31" t="s">
        <v>95</v>
      </c>
      <c r="F227" s="32">
        <v>1</v>
      </c>
      <c r="G227" s="31" t="s">
        <v>291</v>
      </c>
      <c r="H227" s="27"/>
      <c r="I227" s="27"/>
      <c r="J227" s="27"/>
      <c r="K227" s="27"/>
      <c r="L227" s="27"/>
      <c r="M227" s="27"/>
      <c r="N227" s="27"/>
      <c r="O227" s="27"/>
      <c r="P227" s="27"/>
    </row>
    <row r="228" spans="1:16">
      <c r="A228" s="30">
        <v>8</v>
      </c>
      <c r="B228" s="31">
        <v>3</v>
      </c>
      <c r="C228" s="31" t="str" cm="1">
        <f t="array" ref="C228">INDEX($P$5:$P$7,B228)</f>
        <v>7:10–8:35 م</v>
      </c>
      <c r="D228" s="31">
        <v>1</v>
      </c>
      <c r="E228" s="31" t="s">
        <v>174</v>
      </c>
      <c r="F228" s="32">
        <v>1</v>
      </c>
      <c r="G228" s="31" t="s">
        <v>752</v>
      </c>
      <c r="H228" s="27"/>
      <c r="I228" s="27"/>
      <c r="J228" s="27"/>
      <c r="K228" s="27"/>
      <c r="L228" s="27"/>
      <c r="M228" s="27"/>
      <c r="N228" s="27"/>
      <c r="O228" s="27"/>
      <c r="P228" s="27"/>
    </row>
    <row r="229" spans="1:16">
      <c r="A229" s="30">
        <v>8</v>
      </c>
      <c r="B229" s="31">
        <v>3</v>
      </c>
      <c r="C229" s="31" t="str" cm="1">
        <f t="array" ref="C229">INDEX($P$5:$P$7,B229)</f>
        <v>7:10–8:35 م</v>
      </c>
      <c r="D229" s="31">
        <v>2</v>
      </c>
      <c r="E229" s="31" t="s">
        <v>174</v>
      </c>
      <c r="F229" s="32">
        <v>1</v>
      </c>
      <c r="G229" s="31" t="s">
        <v>764</v>
      </c>
      <c r="H229" s="27"/>
      <c r="I229" s="27"/>
      <c r="J229" s="27"/>
      <c r="K229" s="27"/>
      <c r="L229" s="27"/>
      <c r="M229" s="27"/>
      <c r="N229" s="27"/>
      <c r="O229" s="27"/>
      <c r="P229" s="27"/>
    </row>
    <row r="230" spans="1:16">
      <c r="A230" s="30">
        <v>8</v>
      </c>
      <c r="B230" s="31">
        <v>3</v>
      </c>
      <c r="C230" s="31" t="str" cm="1">
        <f t="array" ref="C230">INDEX($P$5:$P$7,B230)</f>
        <v>7:10–8:35 م</v>
      </c>
      <c r="D230" s="31">
        <v>3</v>
      </c>
      <c r="E230" s="31" t="s">
        <v>174</v>
      </c>
      <c r="F230" s="32">
        <v>1</v>
      </c>
      <c r="G230" s="31" t="s">
        <v>774</v>
      </c>
      <c r="H230" s="27"/>
      <c r="I230" s="27"/>
      <c r="J230" s="27"/>
      <c r="K230" s="27"/>
      <c r="L230" s="27"/>
      <c r="M230" s="27"/>
      <c r="N230" s="27"/>
      <c r="O230" s="27"/>
      <c r="P230" s="27"/>
    </row>
    <row r="231" spans="1:16">
      <c r="A231" s="30">
        <v>8</v>
      </c>
      <c r="B231" s="31">
        <v>3</v>
      </c>
      <c r="C231" s="31" t="str" cm="1">
        <f t="array" ref="C231">INDEX($P$5:$P$7,B231)</f>
        <v>7:10–8:35 م</v>
      </c>
      <c r="D231" s="31">
        <v>4</v>
      </c>
      <c r="E231" s="31" t="s">
        <v>174</v>
      </c>
      <c r="F231" s="32">
        <v>1</v>
      </c>
      <c r="G231" s="31" t="s">
        <v>802</v>
      </c>
      <c r="H231" s="27"/>
      <c r="I231" s="27"/>
      <c r="J231" s="27"/>
      <c r="K231" s="27"/>
      <c r="L231" s="27"/>
      <c r="M231" s="27"/>
      <c r="N231" s="27"/>
      <c r="O231" s="27"/>
      <c r="P231" s="27"/>
    </row>
    <row r="232" spans="1:16">
      <c r="A232" s="30">
        <v>8</v>
      </c>
      <c r="B232" s="31">
        <v>3</v>
      </c>
      <c r="C232" s="31" t="str" cm="1">
        <f t="array" ref="C232">INDEX($P$5:$P$7,B232)</f>
        <v>7:10–8:35 م</v>
      </c>
      <c r="D232" s="31">
        <v>5</v>
      </c>
      <c r="E232" s="31" t="s">
        <v>174</v>
      </c>
      <c r="F232" s="32">
        <v>1</v>
      </c>
      <c r="G232" s="31" t="s">
        <v>822</v>
      </c>
      <c r="H232" s="27"/>
      <c r="I232" s="27"/>
      <c r="J232" s="27"/>
      <c r="K232" s="27"/>
      <c r="L232" s="27"/>
      <c r="M232" s="27"/>
      <c r="N232" s="27"/>
      <c r="O232" s="27"/>
      <c r="P232" s="27"/>
    </row>
    <row r="233" spans="1:16">
      <c r="A233" s="30">
        <v>8</v>
      </c>
      <c r="B233" s="31">
        <v>3</v>
      </c>
      <c r="C233" s="31" t="str" cm="1">
        <f t="array" ref="C233">INDEX($P$5:$P$7,B233)</f>
        <v>7:10–8:35 م</v>
      </c>
      <c r="D233" s="31">
        <v>6</v>
      </c>
      <c r="E233" s="31" t="s">
        <v>174</v>
      </c>
      <c r="F233" s="32">
        <v>1</v>
      </c>
      <c r="G233" s="31" t="s">
        <v>842</v>
      </c>
      <c r="H233" s="27"/>
      <c r="I233" s="27"/>
      <c r="J233" s="27"/>
      <c r="K233" s="27"/>
      <c r="L233" s="27"/>
      <c r="M233" s="27"/>
      <c r="N233" s="27"/>
      <c r="O233" s="27"/>
      <c r="P233" s="27"/>
    </row>
    <row r="234" spans="1:16">
      <c r="A234" s="30">
        <v>8</v>
      </c>
      <c r="B234" s="31">
        <v>3</v>
      </c>
      <c r="C234" s="31" t="str" cm="1">
        <f t="array" ref="C234">INDEX($P$5:$P$7,B234)</f>
        <v>7:10–8:35 م</v>
      </c>
      <c r="D234" s="31">
        <v>7</v>
      </c>
      <c r="E234" s="31" t="s">
        <v>174</v>
      </c>
      <c r="F234" s="32">
        <v>1</v>
      </c>
      <c r="G234" s="31" t="s">
        <v>862</v>
      </c>
      <c r="H234" s="27"/>
      <c r="I234" s="27"/>
      <c r="J234" s="27"/>
      <c r="K234" s="27"/>
      <c r="L234" s="27"/>
      <c r="M234" s="27"/>
      <c r="N234" s="27"/>
      <c r="O234" s="27"/>
      <c r="P234" s="27"/>
    </row>
    <row r="235" spans="1:16">
      <c r="A235" s="30">
        <v>8</v>
      </c>
      <c r="B235" s="31">
        <v>3</v>
      </c>
      <c r="C235" s="31" t="str" cm="1">
        <f t="array" ref="C235">INDEX($P$5:$P$7,B235)</f>
        <v>7:10–8:35 م</v>
      </c>
      <c r="D235" s="31">
        <v>8</v>
      </c>
      <c r="E235" s="31" t="s">
        <v>174</v>
      </c>
      <c r="F235" s="32">
        <v>1</v>
      </c>
      <c r="G235" s="31" t="s">
        <v>632</v>
      </c>
      <c r="H235" s="27"/>
      <c r="I235" s="27"/>
      <c r="J235" s="27"/>
      <c r="K235" s="27"/>
      <c r="L235" s="27"/>
      <c r="M235" s="27"/>
      <c r="N235" s="27"/>
      <c r="O235" s="27"/>
      <c r="P235" s="27"/>
    </row>
    <row r="236" spans="1:16">
      <c r="A236" s="30">
        <v>8</v>
      </c>
      <c r="B236" s="31">
        <v>3</v>
      </c>
      <c r="C236" s="31" t="str" cm="1">
        <f t="array" ref="C236">INDEX($P$5:$P$7,B236)</f>
        <v>7:10–8:35 م</v>
      </c>
      <c r="D236" s="31">
        <v>9</v>
      </c>
      <c r="E236" s="31" t="s">
        <v>174</v>
      </c>
      <c r="F236" s="32">
        <v>1</v>
      </c>
      <c r="G236" s="31" t="s">
        <v>615</v>
      </c>
      <c r="H236" s="27"/>
      <c r="I236" s="27"/>
      <c r="J236" s="27"/>
      <c r="K236" s="27"/>
      <c r="L236" s="27"/>
      <c r="M236" s="27"/>
      <c r="N236" s="27"/>
      <c r="O236" s="27"/>
      <c r="P236" s="27"/>
    </row>
    <row r="237" spans="1:16">
      <c r="A237" s="30">
        <v>9</v>
      </c>
      <c r="B237" s="31">
        <v>1</v>
      </c>
      <c r="C237" s="31" t="str" cm="1">
        <f t="array" ref="C237">INDEX($P$5:$P$7,B237)</f>
        <v>4:00–5:25 م</v>
      </c>
      <c r="D237" s="31">
        <v>1</v>
      </c>
      <c r="E237" s="31" t="s">
        <v>19</v>
      </c>
      <c r="F237" s="32">
        <v>1</v>
      </c>
      <c r="G237" s="31" t="s">
        <v>83</v>
      </c>
      <c r="H237" s="27"/>
      <c r="I237" s="27"/>
      <c r="J237" s="27"/>
      <c r="K237" s="27"/>
      <c r="L237" s="27"/>
      <c r="M237" s="27"/>
      <c r="N237" s="27"/>
      <c r="O237" s="27"/>
      <c r="P237" s="27"/>
    </row>
    <row r="238" spans="1:16">
      <c r="A238" s="30">
        <v>9</v>
      </c>
      <c r="B238" s="31">
        <v>1</v>
      </c>
      <c r="C238" s="31" t="str" cm="1">
        <f t="array" ref="C238">INDEX($P$5:$P$7,B238)</f>
        <v>4:00–5:25 م</v>
      </c>
      <c r="D238" s="31">
        <v>2</v>
      </c>
      <c r="E238" s="31" t="s">
        <v>19</v>
      </c>
      <c r="F238" s="32">
        <v>1</v>
      </c>
      <c r="G238" s="31" t="s">
        <v>97</v>
      </c>
      <c r="H238" s="27"/>
      <c r="I238" s="27"/>
      <c r="J238" s="27"/>
      <c r="K238" s="27"/>
      <c r="L238" s="27"/>
      <c r="M238" s="27"/>
      <c r="N238" s="27"/>
      <c r="O238" s="27"/>
      <c r="P238" s="27"/>
    </row>
    <row r="239" spans="1:16">
      <c r="A239" s="30">
        <v>9</v>
      </c>
      <c r="B239" s="31">
        <v>1</v>
      </c>
      <c r="C239" s="31" t="str" cm="1">
        <f t="array" ref="C239">INDEX($P$5:$P$7,B239)</f>
        <v>4:00–5:25 م</v>
      </c>
      <c r="D239" s="31">
        <v>3</v>
      </c>
      <c r="E239" s="31" t="s">
        <v>19</v>
      </c>
      <c r="F239" s="32">
        <v>1</v>
      </c>
      <c r="G239" s="31" t="s">
        <v>108</v>
      </c>
      <c r="H239" s="27"/>
      <c r="I239" s="27"/>
      <c r="J239" s="27"/>
      <c r="K239" s="27"/>
      <c r="L239" s="27"/>
      <c r="M239" s="27"/>
      <c r="N239" s="27"/>
      <c r="O239" s="27"/>
      <c r="P239" s="27"/>
    </row>
    <row r="240" spans="1:16">
      <c r="A240" s="30">
        <v>9</v>
      </c>
      <c r="B240" s="31">
        <v>1</v>
      </c>
      <c r="C240" s="31" t="str" cm="1">
        <f t="array" ref="C240">INDEX($P$5:$P$7,B240)</f>
        <v>4:00–5:25 م</v>
      </c>
      <c r="D240" s="31">
        <v>4</v>
      </c>
      <c r="E240" s="31" t="s">
        <v>19</v>
      </c>
      <c r="F240" s="32">
        <v>1</v>
      </c>
      <c r="G240" s="31" t="s">
        <v>113</v>
      </c>
      <c r="H240" s="27"/>
      <c r="I240" s="27"/>
      <c r="J240" s="27"/>
      <c r="K240" s="27"/>
      <c r="L240" s="27"/>
      <c r="M240" s="27"/>
      <c r="N240" s="27"/>
      <c r="O240" s="27"/>
      <c r="P240" s="27"/>
    </row>
    <row r="241" spans="1:16">
      <c r="A241" s="30">
        <v>9</v>
      </c>
      <c r="B241" s="31">
        <v>1</v>
      </c>
      <c r="C241" s="31" t="str" cm="1">
        <f t="array" ref="C241">INDEX($P$5:$P$7,B241)</f>
        <v>4:00–5:25 م</v>
      </c>
      <c r="D241" s="31">
        <v>5</v>
      </c>
      <c r="E241" s="31" t="s">
        <v>19</v>
      </c>
      <c r="F241" s="32">
        <v>1</v>
      </c>
      <c r="G241" s="31" t="s">
        <v>145</v>
      </c>
      <c r="H241" s="27"/>
      <c r="I241" s="27"/>
      <c r="J241" s="27"/>
      <c r="K241" s="27"/>
      <c r="L241" s="27"/>
      <c r="M241" s="27"/>
      <c r="N241" s="27"/>
      <c r="O241" s="27"/>
      <c r="P241" s="27"/>
    </row>
    <row r="242" spans="1:16">
      <c r="A242" s="30">
        <v>9</v>
      </c>
      <c r="B242" s="31">
        <v>1</v>
      </c>
      <c r="C242" s="31" t="str" cm="1">
        <f t="array" ref="C242">INDEX($P$5:$P$7,B242)</f>
        <v>4:00–5:25 م</v>
      </c>
      <c r="D242" s="31">
        <v>6</v>
      </c>
      <c r="E242" s="31" t="s">
        <v>19</v>
      </c>
      <c r="F242" s="32">
        <v>1</v>
      </c>
      <c r="G242" s="31" t="s">
        <v>146</v>
      </c>
      <c r="H242" s="27"/>
      <c r="I242" s="27"/>
      <c r="J242" s="27"/>
      <c r="K242" s="27"/>
      <c r="L242" s="27"/>
      <c r="M242" s="27"/>
      <c r="N242" s="27"/>
      <c r="O242" s="27"/>
      <c r="P242" s="27"/>
    </row>
    <row r="243" spans="1:16">
      <c r="A243" s="30">
        <v>9</v>
      </c>
      <c r="B243" s="31">
        <v>1</v>
      </c>
      <c r="C243" s="31" t="str" cm="1">
        <f t="array" ref="C243">INDEX($P$5:$P$7,B243)</f>
        <v>4:00–5:25 م</v>
      </c>
      <c r="D243" s="31">
        <v>7</v>
      </c>
      <c r="E243" s="31" t="s">
        <v>19</v>
      </c>
      <c r="F243" s="32">
        <v>1</v>
      </c>
      <c r="G243" s="31" t="s">
        <v>199</v>
      </c>
      <c r="H243" s="27"/>
      <c r="I243" s="27"/>
      <c r="J243" s="27"/>
      <c r="K243" s="27"/>
      <c r="L243" s="27"/>
      <c r="M243" s="27"/>
      <c r="N243" s="27"/>
      <c r="O243" s="27"/>
      <c r="P243" s="27"/>
    </row>
    <row r="244" spans="1:16">
      <c r="A244" s="30">
        <v>9</v>
      </c>
      <c r="B244" s="31">
        <v>1</v>
      </c>
      <c r="C244" s="31" t="str" cm="1">
        <f t="array" ref="C244">INDEX($P$5:$P$7,B244)</f>
        <v>4:00–5:25 م</v>
      </c>
      <c r="D244" s="31">
        <v>8</v>
      </c>
      <c r="E244" s="31" t="s">
        <v>19</v>
      </c>
      <c r="F244" s="32">
        <v>1</v>
      </c>
      <c r="G244" s="31" t="s">
        <v>200</v>
      </c>
      <c r="H244" s="27"/>
      <c r="I244" s="27"/>
      <c r="J244" s="27"/>
      <c r="K244" s="27"/>
      <c r="L244" s="27"/>
      <c r="M244" s="27"/>
      <c r="N244" s="27"/>
      <c r="O244" s="27"/>
      <c r="P244" s="27"/>
    </row>
    <row r="245" spans="1:16">
      <c r="A245" s="30">
        <v>9</v>
      </c>
      <c r="B245" s="31">
        <v>1</v>
      </c>
      <c r="C245" s="31" t="str" cm="1">
        <f t="array" ref="C245">INDEX($P$5:$P$7,B245)</f>
        <v>4:00–5:25 م</v>
      </c>
      <c r="D245" s="31">
        <v>9</v>
      </c>
      <c r="E245" s="31" t="s">
        <v>19</v>
      </c>
      <c r="F245" s="32">
        <v>1</v>
      </c>
      <c r="G245" s="31" t="s">
        <v>225</v>
      </c>
      <c r="H245" s="27"/>
      <c r="I245" s="27"/>
      <c r="J245" s="27"/>
      <c r="K245" s="27"/>
      <c r="L245" s="27"/>
      <c r="M245" s="27"/>
      <c r="N245" s="27"/>
      <c r="O245" s="27"/>
      <c r="P245" s="27"/>
    </row>
    <row r="246" spans="1:16">
      <c r="A246" s="30">
        <v>9</v>
      </c>
      <c r="B246" s="31">
        <v>1</v>
      </c>
      <c r="C246" s="31" t="str" cm="1">
        <f t="array" ref="C246">INDEX($P$5:$P$7,B246)</f>
        <v>4:00–5:25 م</v>
      </c>
      <c r="D246" s="31">
        <v>10</v>
      </c>
      <c r="E246" s="31" t="s">
        <v>19</v>
      </c>
      <c r="F246" s="32">
        <v>1</v>
      </c>
      <c r="G246" s="31" t="s">
        <v>25</v>
      </c>
      <c r="H246" s="27"/>
      <c r="I246" s="27"/>
      <c r="J246" s="27"/>
      <c r="K246" s="27"/>
      <c r="L246" s="27"/>
      <c r="M246" s="27"/>
      <c r="N246" s="27"/>
      <c r="O246" s="27"/>
      <c r="P246" s="27"/>
    </row>
    <row r="247" spans="1:16">
      <c r="A247" s="30">
        <v>9</v>
      </c>
      <c r="B247" s="31">
        <v>2</v>
      </c>
      <c r="C247" s="31" t="str" cm="1">
        <f t="array" ref="C247">INDEX($P$5:$P$7,B247)</f>
        <v>5:35–7:00 م</v>
      </c>
      <c r="D247" s="31">
        <v>1</v>
      </c>
      <c r="E247" s="31" t="s">
        <v>95</v>
      </c>
      <c r="F247" s="32">
        <v>1</v>
      </c>
      <c r="G247" s="31" t="s">
        <v>376</v>
      </c>
      <c r="H247" s="27"/>
      <c r="I247" s="27"/>
      <c r="J247" s="27"/>
      <c r="K247" s="27"/>
      <c r="L247" s="27"/>
      <c r="M247" s="27"/>
      <c r="N247" s="27"/>
      <c r="O247" s="27"/>
      <c r="P247" s="27"/>
    </row>
    <row r="248" spans="1:16">
      <c r="A248" s="30">
        <v>9</v>
      </c>
      <c r="B248" s="31">
        <v>2</v>
      </c>
      <c r="C248" s="31" t="str" cm="1">
        <f t="array" ref="C248">INDEX($P$5:$P$7,B248)</f>
        <v>5:35–7:00 م</v>
      </c>
      <c r="D248" s="31">
        <v>2</v>
      </c>
      <c r="E248" s="31" t="s">
        <v>95</v>
      </c>
      <c r="F248" s="32">
        <v>1</v>
      </c>
      <c r="G248" s="31" t="s">
        <v>367</v>
      </c>
      <c r="H248" s="27"/>
      <c r="I248" s="27"/>
      <c r="J248" s="27"/>
      <c r="K248" s="27"/>
      <c r="L248" s="27"/>
      <c r="M248" s="27"/>
      <c r="N248" s="27"/>
      <c r="O248" s="27"/>
      <c r="P248" s="27"/>
    </row>
    <row r="249" spans="1:16">
      <c r="A249" s="30">
        <v>9</v>
      </c>
      <c r="B249" s="31">
        <v>2</v>
      </c>
      <c r="C249" s="31" t="str" cm="1">
        <f t="array" ref="C249">INDEX($P$5:$P$7,B249)</f>
        <v>5:35–7:00 م</v>
      </c>
      <c r="D249" s="31">
        <v>3</v>
      </c>
      <c r="E249" s="31" t="s">
        <v>95</v>
      </c>
      <c r="F249" s="32">
        <v>1</v>
      </c>
      <c r="G249" s="31" t="s">
        <v>390</v>
      </c>
      <c r="H249" s="27"/>
      <c r="I249" s="27"/>
      <c r="J249" s="27"/>
      <c r="K249" s="27"/>
      <c r="L249" s="27"/>
      <c r="M249" s="27"/>
      <c r="N249" s="27"/>
      <c r="O249" s="27"/>
      <c r="P249" s="27"/>
    </row>
    <row r="250" spans="1:16">
      <c r="A250" s="30">
        <v>9</v>
      </c>
      <c r="B250" s="31">
        <v>2</v>
      </c>
      <c r="C250" s="31" t="str" cm="1">
        <f t="array" ref="C250">INDEX($P$5:$P$7,B250)</f>
        <v>5:35–7:00 م</v>
      </c>
      <c r="D250" s="31">
        <v>4</v>
      </c>
      <c r="E250" s="31" t="s">
        <v>95</v>
      </c>
      <c r="F250" s="32">
        <v>1</v>
      </c>
      <c r="G250" s="31" t="s">
        <v>435</v>
      </c>
      <c r="H250" s="27"/>
      <c r="I250" s="27"/>
      <c r="J250" s="27"/>
      <c r="K250" s="27"/>
      <c r="L250" s="27"/>
      <c r="M250" s="27"/>
      <c r="N250" s="27"/>
      <c r="O250" s="27"/>
      <c r="P250" s="27"/>
    </row>
    <row r="251" spans="1:16">
      <c r="A251" s="30">
        <v>9</v>
      </c>
      <c r="B251" s="31">
        <v>2</v>
      </c>
      <c r="C251" s="31" t="str" cm="1">
        <f t="array" ref="C251">INDEX($P$5:$P$7,B251)</f>
        <v>5:35–7:00 م</v>
      </c>
      <c r="D251" s="31">
        <v>5</v>
      </c>
      <c r="E251" s="31" t="s">
        <v>95</v>
      </c>
      <c r="F251" s="32">
        <v>1</v>
      </c>
      <c r="G251" s="31" t="s">
        <v>463</v>
      </c>
      <c r="H251" s="27"/>
      <c r="I251" s="27"/>
      <c r="J251" s="27"/>
      <c r="K251" s="27"/>
      <c r="L251" s="27"/>
      <c r="M251" s="27"/>
      <c r="N251" s="27"/>
      <c r="O251" s="27"/>
      <c r="P251" s="27"/>
    </row>
    <row r="252" spans="1:16">
      <c r="A252" s="30">
        <v>9</v>
      </c>
      <c r="B252" s="31">
        <v>2</v>
      </c>
      <c r="C252" s="31" t="str" cm="1">
        <f t="array" ref="C252">INDEX($P$5:$P$7,B252)</f>
        <v>5:35–7:00 م</v>
      </c>
      <c r="D252" s="31">
        <v>6</v>
      </c>
      <c r="E252" s="31" t="s">
        <v>95</v>
      </c>
      <c r="F252" s="32">
        <v>1</v>
      </c>
      <c r="G252" s="31" t="s">
        <v>464</v>
      </c>
      <c r="H252" s="27"/>
      <c r="I252" s="27"/>
      <c r="J252" s="27"/>
      <c r="K252" s="27"/>
      <c r="L252" s="27"/>
      <c r="M252" s="27"/>
      <c r="N252" s="27"/>
      <c r="O252" s="27"/>
      <c r="P252" s="27"/>
    </row>
    <row r="253" spans="1:16">
      <c r="A253" s="30">
        <v>9</v>
      </c>
      <c r="B253" s="31">
        <v>2</v>
      </c>
      <c r="C253" s="31" t="str" cm="1">
        <f t="array" ref="C253">INDEX($P$5:$P$7,B253)</f>
        <v>5:35–7:00 م</v>
      </c>
      <c r="D253" s="31">
        <v>7</v>
      </c>
      <c r="E253" s="31" t="s">
        <v>95</v>
      </c>
      <c r="F253" s="32">
        <v>1</v>
      </c>
      <c r="G253" s="31" t="s">
        <v>491</v>
      </c>
      <c r="H253" s="27"/>
      <c r="I253" s="27"/>
      <c r="J253" s="27"/>
      <c r="K253" s="27"/>
      <c r="L253" s="27"/>
      <c r="M253" s="27"/>
      <c r="N253" s="27"/>
      <c r="O253" s="27"/>
      <c r="P253" s="27"/>
    </row>
    <row r="254" spans="1:16">
      <c r="A254" s="30">
        <v>9</v>
      </c>
      <c r="B254" s="31">
        <v>2</v>
      </c>
      <c r="C254" s="31" t="str" cm="1">
        <f t="array" ref="C254">INDEX($P$5:$P$7,B254)</f>
        <v>5:35–7:00 م</v>
      </c>
      <c r="D254" s="31">
        <v>8</v>
      </c>
      <c r="E254" s="31" t="s">
        <v>95</v>
      </c>
      <c r="F254" s="32">
        <v>1</v>
      </c>
      <c r="G254" s="31" t="s">
        <v>511</v>
      </c>
      <c r="H254" s="27"/>
      <c r="I254" s="27"/>
      <c r="J254" s="27"/>
      <c r="K254" s="27"/>
      <c r="L254" s="27"/>
      <c r="M254" s="27"/>
      <c r="N254" s="27"/>
      <c r="O254" s="27"/>
      <c r="P254" s="27"/>
    </row>
    <row r="255" spans="1:16">
      <c r="A255" s="30">
        <v>9</v>
      </c>
      <c r="B255" s="31">
        <v>2</v>
      </c>
      <c r="C255" s="31" t="str" cm="1">
        <f t="array" ref="C255">INDEX($P$5:$P$7,B255)</f>
        <v>5:35–7:00 م</v>
      </c>
      <c r="D255" s="31">
        <v>9</v>
      </c>
      <c r="E255" s="31" t="s">
        <v>95</v>
      </c>
      <c r="F255" s="32">
        <v>1</v>
      </c>
      <c r="G255" s="31" t="s">
        <v>530</v>
      </c>
      <c r="H255" s="27"/>
      <c r="I255" s="27"/>
      <c r="J255" s="27"/>
      <c r="K255" s="27"/>
      <c r="L255" s="27"/>
      <c r="M255" s="27"/>
      <c r="N255" s="27"/>
      <c r="O255" s="27"/>
      <c r="P255" s="27"/>
    </row>
    <row r="256" spans="1:16">
      <c r="A256" s="30">
        <v>9</v>
      </c>
      <c r="B256" s="31">
        <v>2</v>
      </c>
      <c r="C256" s="31" t="str" cm="1">
        <f t="array" ref="C256">INDEX($P$5:$P$7,B256)</f>
        <v>5:35–7:00 م</v>
      </c>
      <c r="D256" s="31">
        <v>10</v>
      </c>
      <c r="E256" s="31" t="s">
        <v>95</v>
      </c>
      <c r="F256" s="32">
        <v>1</v>
      </c>
      <c r="G256" s="31" t="s">
        <v>284</v>
      </c>
      <c r="H256" s="27"/>
      <c r="I256" s="27"/>
      <c r="J256" s="27"/>
      <c r="K256" s="27"/>
      <c r="L256" s="27"/>
      <c r="M256" s="27"/>
      <c r="N256" s="27"/>
      <c r="O256" s="27"/>
      <c r="P256" s="27"/>
    </row>
    <row r="257" spans="1:16">
      <c r="A257" s="30">
        <v>9</v>
      </c>
      <c r="B257" s="31">
        <v>3</v>
      </c>
      <c r="C257" s="31" t="str" cm="1">
        <f t="array" ref="C257">INDEX($P$5:$P$7,B257)</f>
        <v>7:10–8:35 م</v>
      </c>
      <c r="D257" s="31">
        <v>1</v>
      </c>
      <c r="E257" s="31" t="s">
        <v>174</v>
      </c>
      <c r="F257" s="32">
        <v>1</v>
      </c>
      <c r="G257" s="31" t="s">
        <v>741</v>
      </c>
      <c r="H257" s="27"/>
      <c r="I257" s="27"/>
      <c r="J257" s="27"/>
      <c r="K257" s="27"/>
      <c r="L257" s="27"/>
      <c r="M257" s="27"/>
      <c r="N257" s="27"/>
      <c r="O257" s="27"/>
      <c r="P257" s="27"/>
    </row>
    <row r="258" spans="1:16">
      <c r="A258" s="30">
        <v>9</v>
      </c>
      <c r="B258" s="31">
        <v>3</v>
      </c>
      <c r="C258" s="31" t="str" cm="1">
        <f t="array" ref="C258">INDEX($P$5:$P$7,B258)</f>
        <v>7:10–8:35 م</v>
      </c>
      <c r="D258" s="31">
        <v>2</v>
      </c>
      <c r="E258" s="31" t="s">
        <v>174</v>
      </c>
      <c r="F258" s="32">
        <v>1</v>
      </c>
      <c r="G258" s="31" t="s">
        <v>747</v>
      </c>
      <c r="H258" s="27"/>
      <c r="I258" s="27"/>
      <c r="J258" s="27"/>
      <c r="K258" s="27"/>
      <c r="L258" s="27"/>
      <c r="M258" s="27"/>
      <c r="N258" s="27"/>
      <c r="O258" s="27"/>
      <c r="P258" s="27"/>
    </row>
    <row r="259" spans="1:16">
      <c r="A259" s="30">
        <v>9</v>
      </c>
      <c r="B259" s="31">
        <v>3</v>
      </c>
      <c r="C259" s="31" t="str" cm="1">
        <f t="array" ref="C259">INDEX($P$5:$P$7,B259)</f>
        <v>7:10–8:35 م</v>
      </c>
      <c r="D259" s="31">
        <v>3</v>
      </c>
      <c r="E259" s="31" t="s">
        <v>174</v>
      </c>
      <c r="F259" s="32">
        <v>1</v>
      </c>
      <c r="G259" s="31" t="s">
        <v>765</v>
      </c>
      <c r="H259" s="27"/>
      <c r="I259" s="27"/>
      <c r="J259" s="27"/>
      <c r="K259" s="27"/>
      <c r="L259" s="27"/>
      <c r="M259" s="27"/>
      <c r="N259" s="27"/>
      <c r="O259" s="27"/>
      <c r="P259" s="27"/>
    </row>
    <row r="260" spans="1:16">
      <c r="A260" s="30">
        <v>9</v>
      </c>
      <c r="B260" s="31">
        <v>3</v>
      </c>
      <c r="C260" s="31" t="str" cm="1">
        <f t="array" ref="C260">INDEX($P$5:$P$7,B260)</f>
        <v>7:10–8:35 م</v>
      </c>
      <c r="D260" s="31">
        <v>4</v>
      </c>
      <c r="E260" s="31" t="s">
        <v>174</v>
      </c>
      <c r="F260" s="32">
        <v>1</v>
      </c>
      <c r="G260" s="31" t="s">
        <v>775</v>
      </c>
      <c r="H260" s="27"/>
      <c r="I260" s="27"/>
      <c r="J260" s="27"/>
      <c r="K260" s="27"/>
      <c r="L260" s="27"/>
      <c r="M260" s="27"/>
      <c r="N260" s="27"/>
      <c r="O260" s="27"/>
      <c r="P260" s="27"/>
    </row>
    <row r="261" spans="1:16">
      <c r="A261" s="30">
        <v>9</v>
      </c>
      <c r="B261" s="31">
        <v>3</v>
      </c>
      <c r="C261" s="31" t="str" cm="1">
        <f t="array" ref="C261">INDEX($P$5:$P$7,B261)</f>
        <v>7:10–8:35 م</v>
      </c>
      <c r="D261" s="31">
        <v>5</v>
      </c>
      <c r="E261" s="31" t="s">
        <v>174</v>
      </c>
      <c r="F261" s="32">
        <v>1</v>
      </c>
      <c r="G261" s="31" t="s">
        <v>803</v>
      </c>
      <c r="H261" s="27"/>
      <c r="I261" s="27"/>
      <c r="J261" s="27"/>
      <c r="K261" s="27"/>
      <c r="L261" s="27"/>
      <c r="M261" s="27"/>
      <c r="N261" s="27"/>
      <c r="O261" s="27"/>
      <c r="P261" s="27"/>
    </row>
    <row r="262" spans="1:16">
      <c r="A262" s="30">
        <v>9</v>
      </c>
      <c r="B262" s="31">
        <v>3</v>
      </c>
      <c r="C262" s="31" t="str" cm="1">
        <f t="array" ref="C262">INDEX($P$5:$P$7,B262)</f>
        <v>7:10–8:35 م</v>
      </c>
      <c r="D262" s="31">
        <v>6</v>
      </c>
      <c r="E262" s="31" t="s">
        <v>174</v>
      </c>
      <c r="F262" s="32">
        <v>1</v>
      </c>
      <c r="G262" s="31" t="s">
        <v>823</v>
      </c>
      <c r="H262" s="27"/>
      <c r="I262" s="27"/>
      <c r="J262" s="27"/>
      <c r="K262" s="27"/>
      <c r="L262" s="27"/>
      <c r="M262" s="27"/>
      <c r="N262" s="27"/>
      <c r="O262" s="27"/>
      <c r="P262" s="27"/>
    </row>
    <row r="263" spans="1:16">
      <c r="A263" s="30">
        <v>9</v>
      </c>
      <c r="B263" s="31">
        <v>3</v>
      </c>
      <c r="C263" s="31" t="str" cm="1">
        <f t="array" ref="C263">INDEX($P$5:$P$7,B263)</f>
        <v>7:10–8:35 م</v>
      </c>
      <c r="D263" s="31">
        <v>7</v>
      </c>
      <c r="E263" s="31" t="s">
        <v>174</v>
      </c>
      <c r="F263" s="32">
        <v>1</v>
      </c>
      <c r="G263" s="31" t="s">
        <v>843</v>
      </c>
      <c r="H263" s="27"/>
      <c r="I263" s="27"/>
      <c r="J263" s="27"/>
      <c r="K263" s="27"/>
      <c r="L263" s="27"/>
      <c r="M263" s="27"/>
      <c r="N263" s="27"/>
      <c r="O263" s="27"/>
      <c r="P263" s="27"/>
    </row>
    <row r="264" spans="1:16">
      <c r="A264" s="30">
        <v>9</v>
      </c>
      <c r="B264" s="31">
        <v>3</v>
      </c>
      <c r="C264" s="31" t="str" cm="1">
        <f t="array" ref="C264">INDEX($P$5:$P$7,B264)</f>
        <v>7:10–8:35 م</v>
      </c>
      <c r="D264" s="31">
        <v>8</v>
      </c>
      <c r="E264" s="31" t="s">
        <v>174</v>
      </c>
      <c r="F264" s="32">
        <v>1</v>
      </c>
      <c r="G264" s="31" t="s">
        <v>863</v>
      </c>
      <c r="H264" s="27"/>
      <c r="I264" s="27"/>
      <c r="J264" s="27"/>
      <c r="K264" s="27"/>
      <c r="L264" s="27"/>
      <c r="M264" s="27"/>
      <c r="N264" s="27"/>
      <c r="O264" s="27"/>
      <c r="P264" s="27"/>
    </row>
    <row r="265" spans="1:16">
      <c r="A265" s="30">
        <v>9</v>
      </c>
      <c r="B265" s="31">
        <v>3</v>
      </c>
      <c r="C265" s="31" t="str" cm="1">
        <f t="array" ref="C265">INDEX($P$5:$P$7,B265)</f>
        <v>7:10–8:35 م</v>
      </c>
      <c r="D265" s="31">
        <v>9</v>
      </c>
      <c r="E265" s="31" t="s">
        <v>174</v>
      </c>
      <c r="F265" s="32">
        <v>1</v>
      </c>
      <c r="G265" s="31" t="s">
        <v>594</v>
      </c>
      <c r="H265" s="27"/>
      <c r="I265" s="27"/>
      <c r="J265" s="27"/>
      <c r="K265" s="27"/>
      <c r="L265" s="27"/>
      <c r="M265" s="27"/>
      <c r="N265" s="27"/>
      <c r="O265" s="27"/>
      <c r="P265" s="27"/>
    </row>
    <row r="266" spans="1:16">
      <c r="A266" s="30">
        <v>10</v>
      </c>
      <c r="B266" s="31">
        <v>1</v>
      </c>
      <c r="C266" s="31" t="str" cm="1">
        <f t="array" ref="C266">INDEX($P$5:$P$7,B266)</f>
        <v>4:00–5:25 م</v>
      </c>
      <c r="D266" s="31">
        <v>1</v>
      </c>
      <c r="E266" s="31" t="s">
        <v>19</v>
      </c>
      <c r="F266" s="32">
        <v>1</v>
      </c>
      <c r="G266" s="31" t="s">
        <v>73</v>
      </c>
      <c r="H266" s="27"/>
      <c r="I266" s="27"/>
      <c r="J266" s="27"/>
      <c r="K266" s="27"/>
      <c r="L266" s="27"/>
      <c r="M266" s="27"/>
      <c r="N266" s="27"/>
      <c r="O266" s="27"/>
      <c r="P266" s="27"/>
    </row>
    <row r="267" spans="1:16">
      <c r="A267" s="30">
        <v>10</v>
      </c>
      <c r="B267" s="31">
        <v>1</v>
      </c>
      <c r="C267" s="31" t="str" cm="1">
        <f t="array" ref="C267">INDEX($P$5:$P$7,B267)</f>
        <v>4:00–5:25 م</v>
      </c>
      <c r="D267" s="31">
        <v>2</v>
      </c>
      <c r="E267" s="31" t="s">
        <v>19</v>
      </c>
      <c r="F267" s="32">
        <v>1</v>
      </c>
      <c r="G267" s="31" t="s">
        <v>84</v>
      </c>
      <c r="H267" s="27"/>
      <c r="I267" s="27"/>
      <c r="J267" s="27"/>
      <c r="K267" s="27"/>
      <c r="L267" s="27"/>
      <c r="M267" s="27"/>
      <c r="N267" s="27"/>
      <c r="O267" s="27"/>
      <c r="P267" s="27"/>
    </row>
    <row r="268" spans="1:16">
      <c r="A268" s="30">
        <v>10</v>
      </c>
      <c r="B268" s="31">
        <v>1</v>
      </c>
      <c r="C268" s="31" t="str" cm="1">
        <f t="array" ref="C268">INDEX($P$5:$P$7,B268)</f>
        <v>4:00–5:25 م</v>
      </c>
      <c r="D268" s="31">
        <v>3</v>
      </c>
      <c r="E268" s="31" t="s">
        <v>19</v>
      </c>
      <c r="F268" s="32">
        <v>1</v>
      </c>
      <c r="G268" s="31" t="s">
        <v>98</v>
      </c>
      <c r="H268" s="27"/>
      <c r="I268" s="27"/>
      <c r="J268" s="27"/>
      <c r="K268" s="27"/>
      <c r="L268" s="27"/>
      <c r="M268" s="27"/>
      <c r="N268" s="27"/>
      <c r="O268" s="27"/>
      <c r="P268" s="27"/>
    </row>
    <row r="269" spans="1:16">
      <c r="A269" s="30">
        <v>10</v>
      </c>
      <c r="B269" s="31">
        <v>1</v>
      </c>
      <c r="C269" s="31" t="str" cm="1">
        <f t="array" ref="C269">INDEX($P$5:$P$7,B269)</f>
        <v>4:00–5:25 م</v>
      </c>
      <c r="D269" s="31">
        <v>4</v>
      </c>
      <c r="E269" s="31" t="s">
        <v>19</v>
      </c>
      <c r="F269" s="32">
        <v>1</v>
      </c>
      <c r="G269" s="31" t="s">
        <v>106</v>
      </c>
      <c r="H269" s="27"/>
      <c r="I269" s="27"/>
      <c r="J269" s="27"/>
      <c r="K269" s="27"/>
      <c r="L269" s="27"/>
      <c r="M269" s="27"/>
      <c r="N269" s="27"/>
      <c r="O269" s="27"/>
      <c r="P269" s="27"/>
    </row>
    <row r="270" spans="1:16">
      <c r="A270" s="30">
        <v>10</v>
      </c>
      <c r="B270" s="31">
        <v>1</v>
      </c>
      <c r="C270" s="31" t="str" cm="1">
        <f t="array" ref="C270">INDEX($P$5:$P$7,B270)</f>
        <v>4:00–5:25 م</v>
      </c>
      <c r="D270" s="31">
        <v>5</v>
      </c>
      <c r="E270" s="31" t="s">
        <v>19</v>
      </c>
      <c r="F270" s="32">
        <v>1</v>
      </c>
      <c r="G270" s="31" t="s">
        <v>147</v>
      </c>
      <c r="H270" s="27"/>
      <c r="I270" s="27"/>
      <c r="J270" s="27"/>
      <c r="K270" s="27"/>
      <c r="L270" s="27"/>
      <c r="M270" s="27"/>
      <c r="N270" s="27"/>
      <c r="O270" s="27"/>
      <c r="P270" s="27"/>
    </row>
    <row r="271" spans="1:16">
      <c r="A271" s="30">
        <v>10</v>
      </c>
      <c r="B271" s="31">
        <v>1</v>
      </c>
      <c r="C271" s="31" t="str" cm="1">
        <f t="array" ref="C271">INDEX($P$5:$P$7,B271)</f>
        <v>4:00–5:25 م</v>
      </c>
      <c r="D271" s="31">
        <v>6</v>
      </c>
      <c r="E271" s="31" t="s">
        <v>19</v>
      </c>
      <c r="F271" s="32">
        <v>1</v>
      </c>
      <c r="G271" s="31" t="s">
        <v>148</v>
      </c>
      <c r="H271" s="27"/>
      <c r="I271" s="27"/>
      <c r="J271" s="27"/>
      <c r="K271" s="27"/>
      <c r="L271" s="27"/>
      <c r="M271" s="27"/>
      <c r="N271" s="27"/>
      <c r="O271" s="27"/>
      <c r="P271" s="27"/>
    </row>
    <row r="272" spans="1:16">
      <c r="A272" s="30">
        <v>10</v>
      </c>
      <c r="B272" s="31">
        <v>1</v>
      </c>
      <c r="C272" s="31" t="str" cm="1">
        <f t="array" ref="C272">INDEX($P$5:$P$7,B272)</f>
        <v>4:00–5:25 م</v>
      </c>
      <c r="D272" s="31">
        <v>7</v>
      </c>
      <c r="E272" s="31" t="s">
        <v>19</v>
      </c>
      <c r="F272" s="32">
        <v>1</v>
      </c>
      <c r="G272" s="31" t="s">
        <v>149</v>
      </c>
      <c r="H272" s="27"/>
      <c r="I272" s="27"/>
      <c r="J272" s="27"/>
      <c r="K272" s="27"/>
      <c r="L272" s="27"/>
      <c r="M272" s="27"/>
      <c r="N272" s="27"/>
      <c r="O272" s="27"/>
      <c r="P272" s="27"/>
    </row>
    <row r="273" spans="1:16">
      <c r="A273" s="30">
        <v>10</v>
      </c>
      <c r="B273" s="31">
        <v>1</v>
      </c>
      <c r="C273" s="31" t="str" cm="1">
        <f t="array" ref="C273">INDEX($P$5:$P$7,B273)</f>
        <v>4:00–5:25 م</v>
      </c>
      <c r="D273" s="31">
        <v>8</v>
      </c>
      <c r="E273" s="31" t="s">
        <v>19</v>
      </c>
      <c r="F273" s="32">
        <v>1</v>
      </c>
      <c r="G273" s="31" t="s">
        <v>201</v>
      </c>
      <c r="H273" s="27"/>
      <c r="I273" s="27"/>
      <c r="J273" s="27"/>
      <c r="K273" s="27"/>
      <c r="L273" s="27"/>
      <c r="M273" s="27"/>
      <c r="N273" s="27"/>
      <c r="O273" s="27"/>
      <c r="P273" s="27"/>
    </row>
    <row r="274" spans="1:16">
      <c r="A274" s="30">
        <v>10</v>
      </c>
      <c r="B274" s="31">
        <v>1</v>
      </c>
      <c r="C274" s="31" t="str" cm="1">
        <f t="array" ref="C274">INDEX($P$5:$P$7,B274)</f>
        <v>4:00–5:25 م</v>
      </c>
      <c r="D274" s="31">
        <v>9</v>
      </c>
      <c r="E274" s="31" t="s">
        <v>19</v>
      </c>
      <c r="F274" s="32">
        <v>1</v>
      </c>
      <c r="G274" s="31" t="s">
        <v>202</v>
      </c>
      <c r="H274" s="27"/>
      <c r="I274" s="27"/>
      <c r="J274" s="27"/>
      <c r="K274" s="27"/>
      <c r="L274" s="27"/>
      <c r="M274" s="27"/>
      <c r="N274" s="27"/>
      <c r="O274" s="27"/>
      <c r="P274" s="27"/>
    </row>
    <row r="275" spans="1:16">
      <c r="A275" s="30">
        <v>10</v>
      </c>
      <c r="B275" s="31">
        <v>1</v>
      </c>
      <c r="C275" s="31" t="str" cm="1">
        <f t="array" ref="C275">INDEX($P$5:$P$7,B275)</f>
        <v>4:00–5:25 م</v>
      </c>
      <c r="D275" s="31">
        <v>10</v>
      </c>
      <c r="E275" s="31" t="s">
        <v>19</v>
      </c>
      <c r="F275" s="32">
        <v>1</v>
      </c>
      <c r="G275" s="31" t="s">
        <v>226</v>
      </c>
      <c r="H275" s="27"/>
      <c r="I275" s="27"/>
      <c r="J275" s="27"/>
      <c r="K275" s="27"/>
      <c r="L275" s="27"/>
      <c r="M275" s="27"/>
      <c r="N275" s="27"/>
      <c r="O275" s="27"/>
      <c r="P275" s="27"/>
    </row>
    <row r="276" spans="1:16">
      <c r="A276" s="30">
        <v>10</v>
      </c>
      <c r="B276" s="31">
        <v>2</v>
      </c>
      <c r="C276" s="31" t="str" cm="1">
        <f t="array" ref="C276">INDEX($P$5:$P$7,B276)</f>
        <v>5:35–7:00 م</v>
      </c>
      <c r="D276" s="31">
        <v>1</v>
      </c>
      <c r="E276" s="31" t="s">
        <v>95</v>
      </c>
      <c r="F276" s="32">
        <v>1</v>
      </c>
      <c r="G276" s="31" t="s">
        <v>411</v>
      </c>
      <c r="H276" s="27"/>
      <c r="I276" s="27"/>
      <c r="J276" s="27"/>
      <c r="K276" s="27"/>
      <c r="L276" s="27"/>
      <c r="M276" s="27"/>
      <c r="N276" s="27"/>
      <c r="O276" s="27"/>
      <c r="P276" s="27"/>
    </row>
    <row r="277" spans="1:16">
      <c r="A277" s="30">
        <v>10</v>
      </c>
      <c r="B277" s="31">
        <v>2</v>
      </c>
      <c r="C277" s="31" t="str" cm="1">
        <f t="array" ref="C277">INDEX($P$5:$P$7,B277)</f>
        <v>5:35–7:00 م</v>
      </c>
      <c r="D277" s="31">
        <v>2</v>
      </c>
      <c r="E277" s="31" t="s">
        <v>95</v>
      </c>
      <c r="F277" s="32">
        <v>1</v>
      </c>
      <c r="G277" s="31" t="s">
        <v>358</v>
      </c>
      <c r="H277" s="27"/>
      <c r="I277" s="27"/>
      <c r="J277" s="27"/>
      <c r="K277" s="27"/>
      <c r="L277" s="27"/>
      <c r="M277" s="27"/>
      <c r="N277" s="27"/>
      <c r="O277" s="27"/>
      <c r="P277" s="27"/>
    </row>
    <row r="278" spans="1:16">
      <c r="A278" s="30">
        <v>10</v>
      </c>
      <c r="B278" s="31">
        <v>2</v>
      </c>
      <c r="C278" s="31" t="str" cm="1">
        <f t="array" ref="C278">INDEX($P$5:$P$7,B278)</f>
        <v>5:35–7:00 م</v>
      </c>
      <c r="D278" s="31">
        <v>3</v>
      </c>
      <c r="E278" s="31" t="s">
        <v>95</v>
      </c>
      <c r="F278" s="32">
        <v>1</v>
      </c>
      <c r="G278" s="31" t="s">
        <v>368</v>
      </c>
      <c r="H278" s="27"/>
      <c r="I278" s="27"/>
      <c r="J278" s="27"/>
      <c r="K278" s="27"/>
      <c r="L278" s="27"/>
      <c r="M278" s="27"/>
      <c r="N278" s="27"/>
      <c r="O278" s="27"/>
      <c r="P278" s="27"/>
    </row>
    <row r="279" spans="1:16">
      <c r="A279" s="30">
        <v>10</v>
      </c>
      <c r="B279" s="31">
        <v>2</v>
      </c>
      <c r="C279" s="31" t="str" cm="1">
        <f t="array" ref="C279">INDEX($P$5:$P$7,B279)</f>
        <v>5:35–7:00 م</v>
      </c>
      <c r="D279" s="31">
        <v>4</v>
      </c>
      <c r="E279" s="31" t="s">
        <v>95</v>
      </c>
      <c r="F279" s="32">
        <v>1</v>
      </c>
      <c r="G279" s="31" t="s">
        <v>393</v>
      </c>
      <c r="H279" s="27"/>
      <c r="I279" s="27"/>
      <c r="J279" s="27"/>
      <c r="K279" s="27"/>
      <c r="L279" s="27"/>
      <c r="M279" s="27"/>
      <c r="N279" s="27"/>
      <c r="O279" s="27"/>
      <c r="P279" s="27"/>
    </row>
    <row r="280" spans="1:16">
      <c r="A280" s="30">
        <v>10</v>
      </c>
      <c r="B280" s="31">
        <v>2</v>
      </c>
      <c r="C280" s="31" t="str" cm="1">
        <f t="array" ref="C280">INDEX($P$5:$P$7,B280)</f>
        <v>5:35–7:00 م</v>
      </c>
      <c r="D280" s="31">
        <v>5</v>
      </c>
      <c r="E280" s="31" t="s">
        <v>95</v>
      </c>
      <c r="F280" s="32">
        <v>1</v>
      </c>
      <c r="G280" s="31" t="s">
        <v>436</v>
      </c>
      <c r="H280" s="27"/>
      <c r="I280" s="27"/>
      <c r="J280" s="27"/>
      <c r="K280" s="27"/>
      <c r="L280" s="27"/>
      <c r="M280" s="27"/>
      <c r="N280" s="27"/>
      <c r="O280" s="27"/>
      <c r="P280" s="27"/>
    </row>
    <row r="281" spans="1:16">
      <c r="A281" s="30">
        <v>10</v>
      </c>
      <c r="B281" s="31">
        <v>2</v>
      </c>
      <c r="C281" s="31" t="str" cm="1">
        <f t="array" ref="C281">INDEX($P$5:$P$7,B281)</f>
        <v>5:35–7:00 م</v>
      </c>
      <c r="D281" s="31">
        <v>6</v>
      </c>
      <c r="E281" s="31" t="s">
        <v>95</v>
      </c>
      <c r="F281" s="32">
        <v>1</v>
      </c>
      <c r="G281" s="31" t="s">
        <v>465</v>
      </c>
      <c r="H281" s="27"/>
      <c r="I281" s="27"/>
      <c r="J281" s="27"/>
      <c r="K281" s="27"/>
      <c r="L281" s="27"/>
      <c r="M281" s="27"/>
      <c r="N281" s="27"/>
      <c r="O281" s="27"/>
      <c r="P281" s="27"/>
    </row>
    <row r="282" spans="1:16">
      <c r="A282" s="30">
        <v>10</v>
      </c>
      <c r="B282" s="31">
        <v>2</v>
      </c>
      <c r="C282" s="31" t="str" cm="1">
        <f t="array" ref="C282">INDEX($P$5:$P$7,B282)</f>
        <v>5:35–7:00 م</v>
      </c>
      <c r="D282" s="31">
        <v>7</v>
      </c>
      <c r="E282" s="31" t="s">
        <v>95</v>
      </c>
      <c r="F282" s="32">
        <v>1</v>
      </c>
      <c r="G282" s="31" t="s">
        <v>466</v>
      </c>
      <c r="H282" s="27"/>
      <c r="I282" s="27"/>
      <c r="J282" s="27"/>
      <c r="K282" s="27"/>
      <c r="L282" s="27"/>
      <c r="M282" s="27"/>
      <c r="N282" s="27"/>
      <c r="O282" s="27"/>
      <c r="P282" s="27"/>
    </row>
    <row r="283" spans="1:16">
      <c r="A283" s="30">
        <v>10</v>
      </c>
      <c r="B283" s="31">
        <v>2</v>
      </c>
      <c r="C283" s="31" t="str" cm="1">
        <f t="array" ref="C283">INDEX($P$5:$P$7,B283)</f>
        <v>5:35–7:00 م</v>
      </c>
      <c r="D283" s="31">
        <v>8</v>
      </c>
      <c r="E283" s="31" t="s">
        <v>95</v>
      </c>
      <c r="F283" s="32">
        <v>1</v>
      </c>
      <c r="G283" s="31" t="s">
        <v>492</v>
      </c>
      <c r="H283" s="27"/>
      <c r="I283" s="27"/>
      <c r="J283" s="27"/>
      <c r="K283" s="27"/>
      <c r="L283" s="27"/>
      <c r="M283" s="27"/>
      <c r="N283" s="27"/>
      <c r="O283" s="27"/>
      <c r="P283" s="27"/>
    </row>
    <row r="284" spans="1:16">
      <c r="A284" s="30">
        <v>10</v>
      </c>
      <c r="B284" s="31">
        <v>2</v>
      </c>
      <c r="C284" s="31" t="str" cm="1">
        <f t="array" ref="C284">INDEX($P$5:$P$7,B284)</f>
        <v>5:35–7:00 م</v>
      </c>
      <c r="D284" s="31">
        <v>9</v>
      </c>
      <c r="E284" s="31" t="s">
        <v>95</v>
      </c>
      <c r="F284" s="32">
        <v>1</v>
      </c>
      <c r="G284" s="31" t="s">
        <v>512</v>
      </c>
      <c r="H284" s="27"/>
      <c r="I284" s="27"/>
      <c r="J284" s="27"/>
      <c r="K284" s="27"/>
      <c r="L284" s="27"/>
      <c r="M284" s="27"/>
      <c r="N284" s="27"/>
      <c r="O284" s="27"/>
      <c r="P284" s="27"/>
    </row>
    <row r="285" spans="1:16">
      <c r="A285" s="30">
        <v>10</v>
      </c>
      <c r="B285" s="31">
        <v>2</v>
      </c>
      <c r="C285" s="31" t="str" cm="1">
        <f t="array" ref="C285">INDEX($P$5:$P$7,B285)</f>
        <v>5:35–7:00 م</v>
      </c>
      <c r="D285" s="31">
        <v>10</v>
      </c>
      <c r="E285" s="31" t="s">
        <v>95</v>
      </c>
      <c r="F285" s="32">
        <v>1</v>
      </c>
      <c r="G285" s="31" t="s">
        <v>531</v>
      </c>
      <c r="H285" s="27"/>
      <c r="I285" s="27"/>
      <c r="J285" s="27"/>
      <c r="K285" s="27"/>
      <c r="L285" s="27"/>
      <c r="M285" s="27"/>
      <c r="N285" s="27"/>
      <c r="O285" s="27"/>
      <c r="P285" s="27"/>
    </row>
    <row r="286" spans="1:16">
      <c r="A286" s="30">
        <v>10</v>
      </c>
      <c r="B286" s="31">
        <v>3</v>
      </c>
      <c r="C286" s="31" t="str" cm="1">
        <f t="array" ref="C286">INDEX($P$5:$P$7,B286)</f>
        <v>7:10–8:35 م</v>
      </c>
      <c r="D286" s="31">
        <v>1</v>
      </c>
      <c r="E286" s="31" t="s">
        <v>174</v>
      </c>
      <c r="F286" s="32">
        <v>1</v>
      </c>
      <c r="G286" s="31" t="s">
        <v>703</v>
      </c>
      <c r="H286" s="27"/>
      <c r="I286" s="27"/>
      <c r="J286" s="27"/>
      <c r="K286" s="27"/>
      <c r="L286" s="27"/>
      <c r="M286" s="27"/>
      <c r="N286" s="27"/>
      <c r="O286" s="27"/>
      <c r="P286" s="27"/>
    </row>
    <row r="287" spans="1:16">
      <c r="A287" s="30">
        <v>10</v>
      </c>
      <c r="B287" s="31">
        <v>3</v>
      </c>
      <c r="C287" s="31" t="str" cm="1">
        <f t="array" ref="C287">INDEX($P$5:$P$7,B287)</f>
        <v>7:10–8:35 م</v>
      </c>
      <c r="D287" s="31">
        <v>2</v>
      </c>
      <c r="E287" s="31" t="s">
        <v>174</v>
      </c>
      <c r="F287" s="32">
        <v>1</v>
      </c>
      <c r="G287" s="31" t="s">
        <v>729</v>
      </c>
      <c r="H287" s="27"/>
      <c r="I287" s="27"/>
      <c r="J287" s="27"/>
      <c r="K287" s="27"/>
      <c r="L287" s="27"/>
      <c r="M287" s="27"/>
      <c r="N287" s="27"/>
      <c r="O287" s="27"/>
      <c r="P287" s="27"/>
    </row>
    <row r="288" spans="1:16">
      <c r="A288" s="30">
        <v>10</v>
      </c>
      <c r="B288" s="31">
        <v>3</v>
      </c>
      <c r="C288" s="31" t="str" cm="1">
        <f t="array" ref="C288">INDEX($P$5:$P$7,B288)</f>
        <v>7:10–8:35 م</v>
      </c>
      <c r="D288" s="31">
        <v>3</v>
      </c>
      <c r="E288" s="31" t="s">
        <v>174</v>
      </c>
      <c r="F288" s="32">
        <v>1</v>
      </c>
      <c r="G288" s="31" t="s">
        <v>748</v>
      </c>
      <c r="H288" s="27"/>
      <c r="I288" s="27"/>
      <c r="J288" s="27"/>
      <c r="K288" s="27"/>
      <c r="L288" s="27"/>
      <c r="M288" s="27"/>
      <c r="N288" s="27"/>
      <c r="O288" s="27"/>
      <c r="P288" s="27"/>
    </row>
    <row r="289" spans="1:16">
      <c r="A289" s="30">
        <v>10</v>
      </c>
      <c r="B289" s="31">
        <v>3</v>
      </c>
      <c r="C289" s="31" t="str" cm="1">
        <f t="array" ref="C289">INDEX($P$5:$P$7,B289)</f>
        <v>7:10–8:35 م</v>
      </c>
      <c r="D289" s="31">
        <v>4</v>
      </c>
      <c r="E289" s="31" t="s">
        <v>174</v>
      </c>
      <c r="F289" s="32">
        <v>1</v>
      </c>
      <c r="G289" s="31" t="s">
        <v>776</v>
      </c>
      <c r="H289" s="27"/>
      <c r="I289" s="27"/>
      <c r="J289" s="27"/>
      <c r="K289" s="27"/>
      <c r="L289" s="27"/>
      <c r="M289" s="27"/>
      <c r="N289" s="27"/>
      <c r="O289" s="27"/>
      <c r="P289" s="27"/>
    </row>
    <row r="290" spans="1:16">
      <c r="A290" s="30">
        <v>10</v>
      </c>
      <c r="B290" s="31">
        <v>3</v>
      </c>
      <c r="C290" s="31" t="str" cm="1">
        <f t="array" ref="C290">INDEX($P$5:$P$7,B290)</f>
        <v>7:10–8:35 م</v>
      </c>
      <c r="D290" s="31">
        <v>5</v>
      </c>
      <c r="E290" s="31" t="s">
        <v>174</v>
      </c>
      <c r="F290" s="32">
        <v>1</v>
      </c>
      <c r="G290" s="31" t="s">
        <v>777</v>
      </c>
      <c r="H290" s="27"/>
      <c r="I290" s="27"/>
      <c r="J290" s="27"/>
      <c r="K290" s="27"/>
      <c r="L290" s="27"/>
      <c r="M290" s="27"/>
      <c r="N290" s="27"/>
      <c r="O290" s="27"/>
      <c r="P290" s="27"/>
    </row>
    <row r="291" spans="1:16">
      <c r="A291" s="30">
        <v>10</v>
      </c>
      <c r="B291" s="31">
        <v>3</v>
      </c>
      <c r="C291" s="31" t="str" cm="1">
        <f t="array" ref="C291">INDEX($P$5:$P$7,B291)</f>
        <v>7:10–8:35 م</v>
      </c>
      <c r="D291" s="31">
        <v>6</v>
      </c>
      <c r="E291" s="31" t="s">
        <v>174</v>
      </c>
      <c r="F291" s="32">
        <v>1</v>
      </c>
      <c r="G291" s="31" t="s">
        <v>804</v>
      </c>
      <c r="H291" s="27"/>
      <c r="I291" s="27"/>
      <c r="J291" s="27"/>
      <c r="K291" s="27"/>
      <c r="L291" s="27"/>
      <c r="M291" s="27"/>
      <c r="N291" s="27"/>
      <c r="O291" s="27"/>
      <c r="P291" s="27"/>
    </row>
    <row r="292" spans="1:16">
      <c r="A292" s="30">
        <v>10</v>
      </c>
      <c r="B292" s="31">
        <v>3</v>
      </c>
      <c r="C292" s="31" t="str" cm="1">
        <f t="array" ref="C292">INDEX($P$5:$P$7,B292)</f>
        <v>7:10–8:35 م</v>
      </c>
      <c r="D292" s="31">
        <v>7</v>
      </c>
      <c r="E292" s="31" t="s">
        <v>174</v>
      </c>
      <c r="F292" s="32">
        <v>1</v>
      </c>
      <c r="G292" s="31" t="s">
        <v>824</v>
      </c>
      <c r="H292" s="27"/>
      <c r="I292" s="27"/>
      <c r="J292" s="27"/>
      <c r="K292" s="27"/>
      <c r="L292" s="27"/>
      <c r="M292" s="27"/>
      <c r="N292" s="27"/>
      <c r="O292" s="27"/>
      <c r="P292" s="27"/>
    </row>
    <row r="293" spans="1:16">
      <c r="A293" s="30">
        <v>10</v>
      </c>
      <c r="B293" s="31">
        <v>3</v>
      </c>
      <c r="C293" s="31" t="str" cm="1">
        <f t="array" ref="C293">INDEX($P$5:$P$7,B293)</f>
        <v>7:10–8:35 م</v>
      </c>
      <c r="D293" s="31">
        <v>8</v>
      </c>
      <c r="E293" s="31" t="s">
        <v>174</v>
      </c>
      <c r="F293" s="32">
        <v>1</v>
      </c>
      <c r="G293" s="31" t="s">
        <v>844</v>
      </c>
      <c r="H293" s="27"/>
      <c r="I293" s="27"/>
      <c r="J293" s="27"/>
      <c r="K293" s="27"/>
      <c r="L293" s="27"/>
      <c r="M293" s="27"/>
      <c r="N293" s="27"/>
      <c r="O293" s="27"/>
      <c r="P293" s="27"/>
    </row>
    <row r="294" spans="1:16">
      <c r="A294" s="30">
        <v>10</v>
      </c>
      <c r="B294" s="31">
        <v>3</v>
      </c>
      <c r="C294" s="31" t="str" cm="1">
        <f t="array" ref="C294">INDEX($P$5:$P$7,B294)</f>
        <v>7:10–8:35 م</v>
      </c>
      <c r="D294" s="31">
        <v>9</v>
      </c>
      <c r="E294" s="31" t="s">
        <v>174</v>
      </c>
      <c r="F294" s="32">
        <v>1</v>
      </c>
      <c r="G294" s="31" t="s">
        <v>864</v>
      </c>
      <c r="H294" s="27"/>
      <c r="I294" s="27"/>
      <c r="J294" s="27"/>
      <c r="K294" s="27"/>
      <c r="L294" s="27"/>
      <c r="M294" s="27"/>
      <c r="N294" s="27"/>
      <c r="O294" s="27"/>
      <c r="P294" s="27"/>
    </row>
    <row r="295" spans="1:16">
      <c r="A295" s="30">
        <v>11</v>
      </c>
      <c r="B295" s="31">
        <v>1</v>
      </c>
      <c r="C295" s="31" t="str" cm="1">
        <f t="array" ref="C295">INDEX($P$5:$P$7,B295)</f>
        <v>4:00–5:25 م</v>
      </c>
      <c r="D295" s="31">
        <v>1</v>
      </c>
      <c r="E295" s="31" t="s">
        <v>19</v>
      </c>
      <c r="F295" s="32">
        <v>1</v>
      </c>
      <c r="G295" s="31" t="s">
        <v>62</v>
      </c>
      <c r="H295" s="27"/>
      <c r="I295" s="27"/>
      <c r="J295" s="27"/>
      <c r="K295" s="27"/>
      <c r="L295" s="27"/>
      <c r="M295" s="27"/>
      <c r="N295" s="27"/>
      <c r="O295" s="27"/>
      <c r="P295" s="27"/>
    </row>
    <row r="296" spans="1:16">
      <c r="A296" s="30">
        <v>11</v>
      </c>
      <c r="B296" s="31">
        <v>1</v>
      </c>
      <c r="C296" s="31" t="str" cm="1">
        <f t="array" ref="C296">INDEX($P$5:$P$7,B296)</f>
        <v>4:00–5:25 م</v>
      </c>
      <c r="D296" s="31">
        <v>2</v>
      </c>
      <c r="E296" s="31" t="s">
        <v>19</v>
      </c>
      <c r="F296" s="32">
        <v>1</v>
      </c>
      <c r="G296" s="31" t="s">
        <v>74</v>
      </c>
      <c r="H296" s="27"/>
      <c r="I296" s="27"/>
      <c r="J296" s="27"/>
      <c r="K296" s="27"/>
      <c r="L296" s="27"/>
      <c r="M296" s="27"/>
      <c r="N296" s="27"/>
      <c r="O296" s="27"/>
      <c r="P296" s="27"/>
    </row>
    <row r="297" spans="1:16">
      <c r="A297" s="30">
        <v>11</v>
      </c>
      <c r="B297" s="31">
        <v>1</v>
      </c>
      <c r="C297" s="31" t="str" cm="1">
        <f t="array" ref="C297">INDEX($P$5:$P$7,B297)</f>
        <v>4:00–5:25 م</v>
      </c>
      <c r="D297" s="31">
        <v>3</v>
      </c>
      <c r="E297" s="31" t="s">
        <v>19</v>
      </c>
      <c r="F297" s="32">
        <v>1</v>
      </c>
      <c r="G297" s="31" t="s">
        <v>85</v>
      </c>
      <c r="H297" s="27"/>
      <c r="I297" s="27"/>
      <c r="J297" s="27"/>
      <c r="K297" s="27"/>
      <c r="L297" s="27"/>
      <c r="M297" s="27"/>
      <c r="N297" s="27"/>
      <c r="O297" s="27"/>
      <c r="P297" s="27"/>
    </row>
    <row r="298" spans="1:16">
      <c r="A298" s="30">
        <v>11</v>
      </c>
      <c r="B298" s="31">
        <v>1</v>
      </c>
      <c r="C298" s="31" t="str" cm="1">
        <f t="array" ref="C298">INDEX($P$5:$P$7,B298)</f>
        <v>4:00–5:25 م</v>
      </c>
      <c r="D298" s="31">
        <v>4</v>
      </c>
      <c r="E298" s="31" t="s">
        <v>19</v>
      </c>
      <c r="F298" s="32">
        <v>1</v>
      </c>
      <c r="G298" s="31" t="s">
        <v>150</v>
      </c>
      <c r="H298" s="27"/>
      <c r="I298" s="27"/>
      <c r="J298" s="27"/>
      <c r="K298" s="27"/>
      <c r="L298" s="27"/>
      <c r="M298" s="27"/>
      <c r="N298" s="27"/>
      <c r="O298" s="27"/>
      <c r="P298" s="27"/>
    </row>
    <row r="299" spans="1:16">
      <c r="A299" s="30">
        <v>11</v>
      </c>
      <c r="B299" s="31">
        <v>1</v>
      </c>
      <c r="C299" s="31" t="str" cm="1">
        <f t="array" ref="C299">INDEX($P$5:$P$7,B299)</f>
        <v>4:00–5:25 م</v>
      </c>
      <c r="D299" s="31">
        <v>5</v>
      </c>
      <c r="E299" s="31" t="s">
        <v>19</v>
      </c>
      <c r="F299" s="32">
        <v>1</v>
      </c>
      <c r="G299" s="31" t="s">
        <v>151</v>
      </c>
      <c r="H299" s="27"/>
      <c r="I299" s="27"/>
      <c r="J299" s="27"/>
      <c r="K299" s="27"/>
      <c r="L299" s="27"/>
      <c r="M299" s="27"/>
      <c r="N299" s="27"/>
      <c r="O299" s="27"/>
      <c r="P299" s="27"/>
    </row>
    <row r="300" spans="1:16">
      <c r="A300" s="30">
        <v>11</v>
      </c>
      <c r="B300" s="31">
        <v>1</v>
      </c>
      <c r="C300" s="31" t="str" cm="1">
        <f t="array" ref="C300">INDEX($P$5:$P$7,B300)</f>
        <v>4:00–5:25 م</v>
      </c>
      <c r="D300" s="31">
        <v>6</v>
      </c>
      <c r="E300" s="31" t="s">
        <v>19</v>
      </c>
      <c r="F300" s="32">
        <v>1</v>
      </c>
      <c r="G300" s="31" t="s">
        <v>152</v>
      </c>
      <c r="H300" s="27"/>
      <c r="I300" s="27"/>
      <c r="J300" s="27"/>
      <c r="K300" s="27"/>
      <c r="L300" s="27"/>
      <c r="M300" s="27"/>
      <c r="N300" s="27"/>
      <c r="O300" s="27"/>
      <c r="P300" s="27"/>
    </row>
    <row r="301" spans="1:16">
      <c r="A301" s="30">
        <v>11</v>
      </c>
      <c r="B301" s="31">
        <v>1</v>
      </c>
      <c r="C301" s="31" t="str" cm="1">
        <f t="array" ref="C301">INDEX($P$5:$P$7,B301)</f>
        <v>4:00–5:25 م</v>
      </c>
      <c r="D301" s="31">
        <v>7</v>
      </c>
      <c r="E301" s="31" t="s">
        <v>19</v>
      </c>
      <c r="F301" s="32">
        <v>1</v>
      </c>
      <c r="G301" s="31" t="s">
        <v>153</v>
      </c>
      <c r="H301" s="27"/>
      <c r="I301" s="27"/>
      <c r="J301" s="27"/>
      <c r="K301" s="27"/>
      <c r="L301" s="27"/>
      <c r="M301" s="27"/>
      <c r="N301" s="27"/>
      <c r="O301" s="27"/>
      <c r="P301" s="27"/>
    </row>
    <row r="302" spans="1:16">
      <c r="A302" s="30">
        <v>11</v>
      </c>
      <c r="B302" s="31">
        <v>1</v>
      </c>
      <c r="C302" s="31" t="str" cm="1">
        <f t="array" ref="C302">INDEX($P$5:$P$7,B302)</f>
        <v>4:00–5:25 م</v>
      </c>
      <c r="D302" s="31">
        <v>8</v>
      </c>
      <c r="E302" s="31" t="s">
        <v>19</v>
      </c>
      <c r="F302" s="32">
        <v>1</v>
      </c>
      <c r="G302" s="31" t="s">
        <v>154</v>
      </c>
      <c r="H302" s="27"/>
      <c r="I302" s="27"/>
      <c r="J302" s="27"/>
      <c r="K302" s="27"/>
      <c r="L302" s="27"/>
      <c r="M302" s="27"/>
      <c r="N302" s="27"/>
      <c r="O302" s="27"/>
      <c r="P302" s="27"/>
    </row>
    <row r="303" spans="1:16">
      <c r="A303" s="30">
        <v>11</v>
      </c>
      <c r="B303" s="31">
        <v>1</v>
      </c>
      <c r="C303" s="31" t="str" cm="1">
        <f t="array" ref="C303">INDEX($P$5:$P$7,B303)</f>
        <v>4:00–5:25 م</v>
      </c>
      <c r="D303" s="31">
        <v>9</v>
      </c>
      <c r="E303" s="31" t="s">
        <v>19</v>
      </c>
      <c r="F303" s="32">
        <v>1</v>
      </c>
      <c r="G303" s="31" t="s">
        <v>203</v>
      </c>
      <c r="H303" s="27"/>
      <c r="I303" s="27"/>
      <c r="J303" s="27"/>
      <c r="K303" s="27"/>
      <c r="L303" s="27"/>
      <c r="M303" s="27"/>
      <c r="N303" s="27"/>
      <c r="O303" s="27"/>
      <c r="P303" s="27"/>
    </row>
    <row r="304" spans="1:16">
      <c r="A304" s="30">
        <v>11</v>
      </c>
      <c r="B304" s="31">
        <v>1</v>
      </c>
      <c r="C304" s="31" t="str" cm="1">
        <f t="array" ref="C304">INDEX($P$5:$P$7,B304)</f>
        <v>4:00–5:25 م</v>
      </c>
      <c r="D304" s="31">
        <v>10</v>
      </c>
      <c r="E304" s="31" t="s">
        <v>19</v>
      </c>
      <c r="F304" s="32">
        <v>1</v>
      </c>
      <c r="G304" s="31" t="s">
        <v>227</v>
      </c>
      <c r="H304" s="27"/>
      <c r="I304" s="27"/>
      <c r="J304" s="27"/>
      <c r="K304" s="27"/>
      <c r="L304" s="27"/>
      <c r="M304" s="27"/>
      <c r="N304" s="27"/>
      <c r="O304" s="27"/>
      <c r="P304" s="27"/>
    </row>
    <row r="305" spans="1:16">
      <c r="A305" s="30">
        <v>11</v>
      </c>
      <c r="B305" s="31">
        <v>2</v>
      </c>
      <c r="C305" s="31" t="str" cm="1">
        <f t="array" ref="C305">INDEX($P$5:$P$7,B305)</f>
        <v>5:35–7:00 م</v>
      </c>
      <c r="D305" s="31">
        <v>1</v>
      </c>
      <c r="E305" s="31" t="s">
        <v>95</v>
      </c>
      <c r="F305" s="32">
        <v>1</v>
      </c>
      <c r="G305" s="31" t="s">
        <v>382</v>
      </c>
      <c r="H305" s="27"/>
      <c r="I305" s="27"/>
      <c r="J305" s="27"/>
      <c r="K305" s="27"/>
      <c r="L305" s="27"/>
      <c r="M305" s="27"/>
      <c r="N305" s="27"/>
      <c r="O305" s="27"/>
      <c r="P305" s="27"/>
    </row>
    <row r="306" spans="1:16">
      <c r="A306" s="30">
        <v>11</v>
      </c>
      <c r="B306" s="31">
        <v>2</v>
      </c>
      <c r="C306" s="31" t="str" cm="1">
        <f t="array" ref="C306">INDEX($P$5:$P$7,B306)</f>
        <v>5:35–7:00 م</v>
      </c>
      <c r="D306" s="31">
        <v>2</v>
      </c>
      <c r="E306" s="31" t="s">
        <v>95</v>
      </c>
      <c r="F306" s="32">
        <v>1</v>
      </c>
      <c r="G306" s="31" t="s">
        <v>352</v>
      </c>
      <c r="H306" s="27"/>
      <c r="I306" s="27"/>
      <c r="J306" s="27"/>
      <c r="K306" s="27"/>
      <c r="L306" s="27"/>
      <c r="M306" s="27"/>
      <c r="N306" s="27"/>
      <c r="O306" s="27"/>
      <c r="P306" s="27"/>
    </row>
    <row r="307" spans="1:16">
      <c r="A307" s="30">
        <v>11</v>
      </c>
      <c r="B307" s="31">
        <v>2</v>
      </c>
      <c r="C307" s="31" t="str" cm="1">
        <f t="array" ref="C307">INDEX($P$5:$P$7,B307)</f>
        <v>5:35–7:00 م</v>
      </c>
      <c r="D307" s="31">
        <v>3</v>
      </c>
      <c r="E307" s="31" t="s">
        <v>95</v>
      </c>
      <c r="F307" s="32">
        <v>1</v>
      </c>
      <c r="G307" s="31" t="s">
        <v>359</v>
      </c>
      <c r="H307" s="27"/>
      <c r="I307" s="27"/>
      <c r="J307" s="27"/>
      <c r="K307" s="27"/>
      <c r="L307" s="27"/>
      <c r="M307" s="27"/>
      <c r="N307" s="27"/>
      <c r="O307" s="27"/>
      <c r="P307" s="27"/>
    </row>
    <row r="308" spans="1:16">
      <c r="A308" s="30">
        <v>11</v>
      </c>
      <c r="B308" s="31">
        <v>2</v>
      </c>
      <c r="C308" s="31" t="str" cm="1">
        <f t="array" ref="C308">INDEX($P$5:$P$7,B308)</f>
        <v>5:35–7:00 م</v>
      </c>
      <c r="D308" s="31">
        <v>4</v>
      </c>
      <c r="E308" s="31" t="s">
        <v>95</v>
      </c>
      <c r="F308" s="32">
        <v>1</v>
      </c>
      <c r="G308" s="31" t="s">
        <v>369</v>
      </c>
      <c r="H308" s="27"/>
      <c r="I308" s="27"/>
      <c r="J308" s="27"/>
      <c r="K308" s="27"/>
      <c r="L308" s="27"/>
      <c r="M308" s="27"/>
      <c r="N308" s="27"/>
      <c r="O308" s="27"/>
      <c r="P308" s="27"/>
    </row>
    <row r="309" spans="1:16">
      <c r="A309" s="30">
        <v>11</v>
      </c>
      <c r="B309" s="31">
        <v>2</v>
      </c>
      <c r="C309" s="31" t="str" cm="1">
        <f t="array" ref="C309">INDEX($P$5:$P$7,B309)</f>
        <v>5:35–7:00 م</v>
      </c>
      <c r="D309" s="31">
        <v>5</v>
      </c>
      <c r="E309" s="31" t="s">
        <v>95</v>
      </c>
      <c r="F309" s="32">
        <v>1</v>
      </c>
      <c r="G309" s="31" t="s">
        <v>395</v>
      </c>
      <c r="H309" s="27"/>
      <c r="I309" s="27"/>
      <c r="J309" s="27"/>
      <c r="K309" s="27"/>
      <c r="L309" s="27"/>
      <c r="M309" s="27"/>
      <c r="N309" s="27"/>
      <c r="O309" s="27"/>
      <c r="P309" s="27"/>
    </row>
    <row r="310" spans="1:16">
      <c r="A310" s="30">
        <v>11</v>
      </c>
      <c r="B310" s="31">
        <v>2</v>
      </c>
      <c r="C310" s="31" t="str" cm="1">
        <f t="array" ref="C310">INDEX($P$5:$P$7,B310)</f>
        <v>5:35–7:00 م</v>
      </c>
      <c r="D310" s="31">
        <v>6</v>
      </c>
      <c r="E310" s="31" t="s">
        <v>95</v>
      </c>
      <c r="F310" s="32">
        <v>1</v>
      </c>
      <c r="G310" s="31" t="s">
        <v>437</v>
      </c>
      <c r="H310" s="27"/>
      <c r="I310" s="27"/>
      <c r="J310" s="27"/>
      <c r="K310" s="27"/>
      <c r="L310" s="27"/>
      <c r="M310" s="27"/>
      <c r="N310" s="27"/>
      <c r="O310" s="27"/>
      <c r="P310" s="27"/>
    </row>
    <row r="311" spans="1:16">
      <c r="A311" s="30">
        <v>11</v>
      </c>
      <c r="B311" s="31">
        <v>2</v>
      </c>
      <c r="C311" s="31" t="str" cm="1">
        <f t="array" ref="C311">INDEX($P$5:$P$7,B311)</f>
        <v>5:35–7:00 م</v>
      </c>
      <c r="D311" s="31">
        <v>7</v>
      </c>
      <c r="E311" s="31" t="s">
        <v>95</v>
      </c>
      <c r="F311" s="32">
        <v>1</v>
      </c>
      <c r="G311" s="31" t="s">
        <v>467</v>
      </c>
      <c r="H311" s="27"/>
      <c r="I311" s="27"/>
      <c r="J311" s="27"/>
      <c r="K311" s="27"/>
      <c r="L311" s="27"/>
      <c r="M311" s="27"/>
      <c r="N311" s="27"/>
      <c r="O311" s="27"/>
      <c r="P311" s="27"/>
    </row>
    <row r="312" spans="1:16">
      <c r="A312" s="30">
        <v>11</v>
      </c>
      <c r="B312" s="31">
        <v>2</v>
      </c>
      <c r="C312" s="31" t="str" cm="1">
        <f t="array" ref="C312">INDEX($P$5:$P$7,B312)</f>
        <v>5:35–7:00 م</v>
      </c>
      <c r="D312" s="31">
        <v>8</v>
      </c>
      <c r="E312" s="31" t="s">
        <v>95</v>
      </c>
      <c r="F312" s="32">
        <v>1</v>
      </c>
      <c r="G312" s="31" t="s">
        <v>468</v>
      </c>
      <c r="H312" s="27"/>
      <c r="I312" s="27"/>
      <c r="J312" s="27"/>
      <c r="K312" s="27"/>
      <c r="L312" s="27"/>
      <c r="M312" s="27"/>
      <c r="N312" s="27"/>
      <c r="O312" s="27"/>
      <c r="P312" s="27"/>
    </row>
    <row r="313" spans="1:16">
      <c r="A313" s="30">
        <v>11</v>
      </c>
      <c r="B313" s="31">
        <v>2</v>
      </c>
      <c r="C313" s="31" t="str" cm="1">
        <f t="array" ref="C313">INDEX($P$5:$P$7,B313)</f>
        <v>5:35–7:00 م</v>
      </c>
      <c r="D313" s="31">
        <v>9</v>
      </c>
      <c r="E313" s="31" t="s">
        <v>95</v>
      </c>
      <c r="F313" s="32">
        <v>1</v>
      </c>
      <c r="G313" s="31" t="s">
        <v>493</v>
      </c>
      <c r="H313" s="27"/>
      <c r="I313" s="27"/>
      <c r="J313" s="27"/>
      <c r="K313" s="27"/>
      <c r="L313" s="27"/>
      <c r="M313" s="27"/>
      <c r="N313" s="27"/>
      <c r="O313" s="27"/>
      <c r="P313" s="27"/>
    </row>
    <row r="314" spans="1:16">
      <c r="A314" s="30">
        <v>11</v>
      </c>
      <c r="B314" s="31">
        <v>2</v>
      </c>
      <c r="C314" s="31" t="str" cm="1">
        <f t="array" ref="C314">INDEX($P$5:$P$7,B314)</f>
        <v>5:35–7:00 م</v>
      </c>
      <c r="D314" s="31">
        <v>10</v>
      </c>
      <c r="E314" s="31" t="s">
        <v>95</v>
      </c>
      <c r="F314" s="32">
        <v>1</v>
      </c>
      <c r="G314" s="31" t="s">
        <v>532</v>
      </c>
      <c r="H314" s="27"/>
      <c r="I314" s="27"/>
      <c r="J314" s="27"/>
      <c r="K314" s="27"/>
      <c r="L314" s="27"/>
      <c r="M314" s="27"/>
      <c r="N314" s="27"/>
      <c r="O314" s="27"/>
      <c r="P314" s="27"/>
    </row>
    <row r="315" spans="1:16">
      <c r="A315" s="30">
        <v>11</v>
      </c>
      <c r="B315" s="31">
        <v>3</v>
      </c>
      <c r="C315" s="31" t="str" cm="1">
        <f t="array" ref="C315">INDEX($P$5:$P$7,B315)</f>
        <v>7:10–8:35 م</v>
      </c>
      <c r="D315" s="31">
        <v>1</v>
      </c>
      <c r="E315" s="31" t="s">
        <v>174</v>
      </c>
      <c r="F315" s="32">
        <v>1</v>
      </c>
      <c r="G315" s="31" t="s">
        <v>673</v>
      </c>
      <c r="H315" s="27"/>
      <c r="I315" s="27"/>
      <c r="J315" s="27"/>
      <c r="K315" s="27"/>
      <c r="L315" s="27"/>
      <c r="M315" s="27"/>
      <c r="N315" s="27"/>
      <c r="O315" s="27"/>
      <c r="P315" s="27"/>
    </row>
    <row r="316" spans="1:16">
      <c r="A316" s="30">
        <v>11</v>
      </c>
      <c r="B316" s="31">
        <v>3</v>
      </c>
      <c r="C316" s="31" t="str" cm="1">
        <f t="array" ref="C316">INDEX($P$5:$P$7,B316)</f>
        <v>7:10–8:35 م</v>
      </c>
      <c r="D316" s="31">
        <v>2</v>
      </c>
      <c r="E316" s="31" t="s">
        <v>174</v>
      </c>
      <c r="F316" s="32">
        <v>1</v>
      </c>
      <c r="G316" s="31" t="s">
        <v>692</v>
      </c>
      <c r="H316" s="27"/>
      <c r="I316" s="27"/>
      <c r="J316" s="27"/>
      <c r="K316" s="27"/>
      <c r="L316" s="27"/>
      <c r="M316" s="27"/>
      <c r="N316" s="27"/>
      <c r="O316" s="27"/>
      <c r="P316" s="27"/>
    </row>
    <row r="317" spans="1:16">
      <c r="A317" s="30">
        <v>11</v>
      </c>
      <c r="B317" s="31">
        <v>3</v>
      </c>
      <c r="C317" s="31" t="str" cm="1">
        <f t="array" ref="C317">INDEX($P$5:$P$7,B317)</f>
        <v>7:10–8:35 م</v>
      </c>
      <c r="D317" s="31">
        <v>3</v>
      </c>
      <c r="E317" s="31" t="s">
        <v>174</v>
      </c>
      <c r="F317" s="32">
        <v>1</v>
      </c>
      <c r="G317" s="31" t="s">
        <v>730</v>
      </c>
      <c r="H317" s="27"/>
      <c r="I317" s="27"/>
      <c r="J317" s="27"/>
      <c r="K317" s="27"/>
      <c r="L317" s="27"/>
      <c r="M317" s="27"/>
      <c r="N317" s="27"/>
      <c r="O317" s="27"/>
      <c r="P317" s="27"/>
    </row>
    <row r="318" spans="1:16">
      <c r="A318" s="30">
        <v>11</v>
      </c>
      <c r="B318" s="31">
        <v>3</v>
      </c>
      <c r="C318" s="31" t="str" cm="1">
        <f t="array" ref="C318">INDEX($P$5:$P$7,B318)</f>
        <v>7:10–8:35 م</v>
      </c>
      <c r="D318" s="31">
        <v>4</v>
      </c>
      <c r="E318" s="31" t="s">
        <v>174</v>
      </c>
      <c r="F318" s="32">
        <v>1</v>
      </c>
      <c r="G318" s="31" t="s">
        <v>749</v>
      </c>
      <c r="H318" s="27"/>
      <c r="I318" s="27"/>
      <c r="J318" s="27"/>
      <c r="K318" s="27"/>
      <c r="L318" s="27"/>
      <c r="M318" s="27"/>
      <c r="N318" s="27"/>
      <c r="O318" s="27"/>
      <c r="P318" s="27"/>
    </row>
    <row r="319" spans="1:16">
      <c r="A319" s="30">
        <v>11</v>
      </c>
      <c r="B319" s="31">
        <v>3</v>
      </c>
      <c r="C319" s="31" t="str" cm="1">
        <f t="array" ref="C319">INDEX($P$5:$P$7,B319)</f>
        <v>7:10–8:35 م</v>
      </c>
      <c r="D319" s="31">
        <v>5</v>
      </c>
      <c r="E319" s="31" t="s">
        <v>174</v>
      </c>
      <c r="F319" s="32">
        <v>1</v>
      </c>
      <c r="G319" s="31" t="s">
        <v>778</v>
      </c>
      <c r="H319" s="27"/>
      <c r="I319" s="27"/>
      <c r="J319" s="27"/>
      <c r="K319" s="27"/>
      <c r="L319" s="27"/>
      <c r="M319" s="27"/>
      <c r="N319" s="27"/>
      <c r="O319" s="27"/>
      <c r="P319" s="27"/>
    </row>
    <row r="320" spans="1:16">
      <c r="A320" s="30">
        <v>11</v>
      </c>
      <c r="B320" s="31">
        <v>3</v>
      </c>
      <c r="C320" s="31" t="str" cm="1">
        <f t="array" ref="C320">INDEX($P$5:$P$7,B320)</f>
        <v>7:10–8:35 م</v>
      </c>
      <c r="D320" s="31">
        <v>6</v>
      </c>
      <c r="E320" s="31" t="s">
        <v>174</v>
      </c>
      <c r="F320" s="32">
        <v>1</v>
      </c>
      <c r="G320" s="31" t="s">
        <v>779</v>
      </c>
      <c r="H320" s="27"/>
      <c r="I320" s="27"/>
      <c r="J320" s="27"/>
      <c r="K320" s="27"/>
      <c r="L320" s="27"/>
      <c r="M320" s="27"/>
      <c r="N320" s="27"/>
      <c r="O320" s="27"/>
      <c r="P320" s="27"/>
    </row>
    <row r="321" spans="1:16">
      <c r="A321" s="30">
        <v>11</v>
      </c>
      <c r="B321" s="31">
        <v>3</v>
      </c>
      <c r="C321" s="31" t="str" cm="1">
        <f t="array" ref="C321">INDEX($P$5:$P$7,B321)</f>
        <v>7:10–8:35 م</v>
      </c>
      <c r="D321" s="31">
        <v>7</v>
      </c>
      <c r="E321" s="31" t="s">
        <v>174</v>
      </c>
      <c r="F321" s="32">
        <v>1</v>
      </c>
      <c r="G321" s="31" t="s">
        <v>805</v>
      </c>
      <c r="H321" s="27"/>
      <c r="I321" s="27"/>
      <c r="J321" s="27"/>
      <c r="K321" s="27"/>
      <c r="L321" s="27"/>
      <c r="M321" s="27"/>
      <c r="N321" s="27"/>
      <c r="O321" s="27"/>
      <c r="P321" s="27"/>
    </row>
    <row r="322" spans="1:16">
      <c r="A322" s="30">
        <v>11</v>
      </c>
      <c r="B322" s="31">
        <v>3</v>
      </c>
      <c r="C322" s="31" t="str" cm="1">
        <f t="array" ref="C322">INDEX($P$5:$P$7,B322)</f>
        <v>7:10–8:35 م</v>
      </c>
      <c r="D322" s="31">
        <v>8</v>
      </c>
      <c r="E322" s="31" t="s">
        <v>174</v>
      </c>
      <c r="F322" s="32">
        <v>1</v>
      </c>
      <c r="G322" s="31" t="s">
        <v>825</v>
      </c>
      <c r="H322" s="27"/>
      <c r="I322" s="27"/>
      <c r="J322" s="27"/>
      <c r="K322" s="27"/>
      <c r="L322" s="27"/>
      <c r="M322" s="27"/>
      <c r="N322" s="27"/>
      <c r="O322" s="27"/>
      <c r="P322" s="27"/>
    </row>
    <row r="323" spans="1:16">
      <c r="A323" s="30">
        <v>11</v>
      </c>
      <c r="B323" s="31">
        <v>3</v>
      </c>
      <c r="C323" s="31" t="str" cm="1">
        <f t="array" ref="C323">INDEX($P$5:$P$7,B323)</f>
        <v>7:10–8:35 م</v>
      </c>
      <c r="D323" s="31">
        <v>9</v>
      </c>
      <c r="E323" s="31" t="s">
        <v>174</v>
      </c>
      <c r="F323" s="32">
        <v>1</v>
      </c>
      <c r="G323" s="31" t="s">
        <v>845</v>
      </c>
      <c r="H323" s="27"/>
      <c r="I323" s="27"/>
      <c r="J323" s="27"/>
      <c r="K323" s="27"/>
      <c r="L323" s="27"/>
      <c r="M323" s="27"/>
      <c r="N323" s="27"/>
      <c r="O323" s="27"/>
      <c r="P323" s="27"/>
    </row>
    <row r="324" spans="1:16">
      <c r="A324" s="30">
        <v>12</v>
      </c>
      <c r="B324" s="31">
        <v>1</v>
      </c>
      <c r="C324" s="31" t="str" cm="1">
        <f t="array" ref="C324">INDEX($P$5:$P$7,B324)</f>
        <v>4:00–5:25 م</v>
      </c>
      <c r="D324" s="31">
        <v>1</v>
      </c>
      <c r="E324" s="31" t="s">
        <v>19</v>
      </c>
      <c r="F324" s="32">
        <v>1</v>
      </c>
      <c r="G324" s="31" t="s">
        <v>54</v>
      </c>
      <c r="H324" s="27"/>
      <c r="I324" s="27"/>
      <c r="J324" s="27"/>
      <c r="K324" s="27"/>
      <c r="L324" s="27"/>
      <c r="M324" s="27"/>
      <c r="N324" s="27"/>
      <c r="O324" s="27"/>
      <c r="P324" s="27"/>
    </row>
    <row r="325" spans="1:16">
      <c r="A325" s="30">
        <v>12</v>
      </c>
      <c r="B325" s="31">
        <v>1</v>
      </c>
      <c r="C325" s="31" t="str" cm="1">
        <f t="array" ref="C325">INDEX($P$5:$P$7,B325)</f>
        <v>4:00–5:25 م</v>
      </c>
      <c r="D325" s="31">
        <v>2</v>
      </c>
      <c r="E325" s="31" t="s">
        <v>19</v>
      </c>
      <c r="F325" s="32">
        <v>1</v>
      </c>
      <c r="G325" s="31" t="s">
        <v>63</v>
      </c>
      <c r="H325" s="27"/>
      <c r="I325" s="27"/>
      <c r="J325" s="27"/>
      <c r="K325" s="27"/>
      <c r="L325" s="27"/>
      <c r="M325" s="27"/>
      <c r="N325" s="27"/>
      <c r="O325" s="27"/>
      <c r="P325" s="27"/>
    </row>
    <row r="326" spans="1:16">
      <c r="A326" s="30">
        <v>12</v>
      </c>
      <c r="B326" s="31">
        <v>1</v>
      </c>
      <c r="C326" s="31" t="str" cm="1">
        <f t="array" ref="C326">INDEX($P$5:$P$7,B326)</f>
        <v>4:00–5:25 م</v>
      </c>
      <c r="D326" s="31">
        <v>3</v>
      </c>
      <c r="E326" s="31" t="s">
        <v>19</v>
      </c>
      <c r="F326" s="32">
        <v>1</v>
      </c>
      <c r="G326" s="31" t="s">
        <v>75</v>
      </c>
      <c r="H326" s="27"/>
      <c r="I326" s="27"/>
      <c r="J326" s="27"/>
      <c r="K326" s="27"/>
      <c r="L326" s="27"/>
      <c r="M326" s="27"/>
      <c r="N326" s="27"/>
      <c r="O326" s="27"/>
      <c r="P326" s="27"/>
    </row>
    <row r="327" spans="1:16">
      <c r="A327" s="30">
        <v>12</v>
      </c>
      <c r="B327" s="31">
        <v>1</v>
      </c>
      <c r="C327" s="31" t="str" cm="1">
        <f t="array" ref="C327">INDEX($P$5:$P$7,B327)</f>
        <v>4:00–5:25 م</v>
      </c>
      <c r="D327" s="31">
        <v>4</v>
      </c>
      <c r="E327" s="31" t="s">
        <v>19</v>
      </c>
      <c r="F327" s="32">
        <v>1</v>
      </c>
      <c r="G327" s="31" t="s">
        <v>86</v>
      </c>
      <c r="H327" s="27"/>
      <c r="I327" s="27"/>
      <c r="J327" s="27"/>
      <c r="K327" s="27"/>
      <c r="L327" s="27"/>
      <c r="M327" s="27"/>
      <c r="N327" s="27"/>
      <c r="O327" s="27"/>
      <c r="P327" s="27"/>
    </row>
    <row r="328" spans="1:16">
      <c r="A328" s="30">
        <v>12</v>
      </c>
      <c r="B328" s="31">
        <v>1</v>
      </c>
      <c r="C328" s="31" t="str" cm="1">
        <f t="array" ref="C328">INDEX($P$5:$P$7,B328)</f>
        <v>4:00–5:25 م</v>
      </c>
      <c r="D328" s="31">
        <v>5</v>
      </c>
      <c r="E328" s="31" t="s">
        <v>19</v>
      </c>
      <c r="F328" s="32">
        <v>1</v>
      </c>
      <c r="G328" s="31" t="s">
        <v>155</v>
      </c>
      <c r="H328" s="27"/>
      <c r="I328" s="27"/>
      <c r="J328" s="27"/>
      <c r="K328" s="27"/>
      <c r="L328" s="27"/>
      <c r="M328" s="27"/>
      <c r="N328" s="27"/>
      <c r="O328" s="27"/>
      <c r="P328" s="27"/>
    </row>
    <row r="329" spans="1:16">
      <c r="A329" s="30">
        <v>12</v>
      </c>
      <c r="B329" s="31">
        <v>1</v>
      </c>
      <c r="C329" s="31" t="str" cm="1">
        <f t="array" ref="C329">INDEX($P$5:$P$7,B329)</f>
        <v>4:00–5:25 م</v>
      </c>
      <c r="D329" s="31">
        <v>6</v>
      </c>
      <c r="E329" s="31" t="s">
        <v>19</v>
      </c>
      <c r="F329" s="32">
        <v>1</v>
      </c>
      <c r="G329" s="31" t="s">
        <v>156</v>
      </c>
      <c r="H329" s="27"/>
      <c r="I329" s="27"/>
      <c r="J329" s="27"/>
      <c r="K329" s="27"/>
      <c r="L329" s="27"/>
      <c r="M329" s="27"/>
      <c r="N329" s="27"/>
      <c r="O329" s="27"/>
      <c r="P329" s="27"/>
    </row>
    <row r="330" spans="1:16">
      <c r="A330" s="30">
        <v>12</v>
      </c>
      <c r="B330" s="31">
        <v>1</v>
      </c>
      <c r="C330" s="31" t="str" cm="1">
        <f t="array" ref="C330">INDEX($P$5:$P$7,B330)</f>
        <v>4:00–5:25 م</v>
      </c>
      <c r="D330" s="31">
        <v>7</v>
      </c>
      <c r="E330" s="31" t="s">
        <v>19</v>
      </c>
      <c r="F330" s="32">
        <v>1</v>
      </c>
      <c r="G330" s="31" t="s">
        <v>157</v>
      </c>
      <c r="H330" s="27"/>
      <c r="I330" s="27"/>
      <c r="J330" s="27"/>
      <c r="K330" s="27"/>
      <c r="L330" s="27"/>
      <c r="M330" s="27"/>
      <c r="N330" s="27"/>
      <c r="O330" s="27"/>
      <c r="P330" s="27"/>
    </row>
    <row r="331" spans="1:16">
      <c r="A331" s="30">
        <v>12</v>
      </c>
      <c r="B331" s="31">
        <v>1</v>
      </c>
      <c r="C331" s="31" t="str" cm="1">
        <f t="array" ref="C331">INDEX($P$5:$P$7,B331)</f>
        <v>4:00–5:25 م</v>
      </c>
      <c r="D331" s="31">
        <v>8</v>
      </c>
      <c r="E331" s="31" t="s">
        <v>19</v>
      </c>
      <c r="F331" s="32">
        <v>1</v>
      </c>
      <c r="G331" s="31" t="s">
        <v>158</v>
      </c>
      <c r="H331" s="27"/>
      <c r="I331" s="27"/>
      <c r="J331" s="27"/>
      <c r="K331" s="27"/>
      <c r="L331" s="27"/>
      <c r="M331" s="27"/>
      <c r="N331" s="27"/>
      <c r="O331" s="27"/>
      <c r="P331" s="27"/>
    </row>
    <row r="332" spans="1:16">
      <c r="A332" s="30">
        <v>12</v>
      </c>
      <c r="B332" s="31">
        <v>1</v>
      </c>
      <c r="C332" s="31" t="str" cm="1">
        <f t="array" ref="C332">INDEX($P$5:$P$7,B332)</f>
        <v>4:00–5:25 م</v>
      </c>
      <c r="D332" s="31">
        <v>9</v>
      </c>
      <c r="E332" s="31" t="s">
        <v>19</v>
      </c>
      <c r="F332" s="32">
        <v>1</v>
      </c>
      <c r="G332" s="31" t="s">
        <v>228</v>
      </c>
      <c r="H332" s="27"/>
      <c r="I332" s="27"/>
      <c r="J332" s="27"/>
      <c r="K332" s="27"/>
      <c r="L332" s="27"/>
      <c r="M332" s="27"/>
      <c r="N332" s="27"/>
      <c r="O332" s="27"/>
      <c r="P332" s="27"/>
    </row>
    <row r="333" spans="1:16">
      <c r="A333" s="30">
        <v>12</v>
      </c>
      <c r="B333" s="31">
        <v>1</v>
      </c>
      <c r="C333" s="31" t="str" cm="1">
        <f t="array" ref="C333">INDEX($P$5:$P$7,B333)</f>
        <v>4:00–5:25 م</v>
      </c>
      <c r="D333" s="31">
        <v>10</v>
      </c>
      <c r="E333" s="31" t="s">
        <v>19</v>
      </c>
      <c r="F333" s="32">
        <v>1</v>
      </c>
      <c r="G333" s="31" t="s">
        <v>204</v>
      </c>
      <c r="H333" s="27"/>
      <c r="I333" s="27"/>
      <c r="J333" s="27"/>
      <c r="K333" s="27"/>
      <c r="L333" s="27"/>
      <c r="M333" s="27"/>
      <c r="N333" s="27"/>
      <c r="O333" s="27"/>
      <c r="P333" s="27"/>
    </row>
    <row r="334" spans="1:16">
      <c r="A334" s="30">
        <v>12</v>
      </c>
      <c r="B334" s="31">
        <v>2</v>
      </c>
      <c r="C334" s="31" t="str" cm="1">
        <f t="array" ref="C334">INDEX($P$5:$P$7,B334)</f>
        <v>5:35–7:00 م</v>
      </c>
      <c r="D334" s="31">
        <v>1</v>
      </c>
      <c r="E334" s="31" t="s">
        <v>95</v>
      </c>
      <c r="F334" s="32">
        <v>1</v>
      </c>
      <c r="G334" s="31" t="s">
        <v>414</v>
      </c>
      <c r="H334" s="27"/>
      <c r="I334" s="27"/>
      <c r="J334" s="27"/>
      <c r="K334" s="27"/>
      <c r="L334" s="27"/>
      <c r="M334" s="27"/>
      <c r="N334" s="27"/>
      <c r="O334" s="27"/>
      <c r="P334" s="27"/>
    </row>
    <row r="335" spans="1:16">
      <c r="A335" s="30">
        <v>12</v>
      </c>
      <c r="B335" s="31">
        <v>2</v>
      </c>
      <c r="C335" s="31" t="str" cm="1">
        <f t="array" ref="C335">INDEX($P$5:$P$7,B335)</f>
        <v>5:35–7:00 م</v>
      </c>
      <c r="D335" s="31">
        <v>2</v>
      </c>
      <c r="E335" s="31" t="s">
        <v>95</v>
      </c>
      <c r="F335" s="32">
        <v>1</v>
      </c>
      <c r="G335" s="31" t="s">
        <v>337</v>
      </c>
      <c r="H335" s="27"/>
      <c r="I335" s="27"/>
      <c r="J335" s="27"/>
      <c r="K335" s="27"/>
      <c r="L335" s="27"/>
      <c r="M335" s="27"/>
      <c r="N335" s="27"/>
      <c r="O335" s="27"/>
      <c r="P335" s="27"/>
    </row>
    <row r="336" spans="1:16">
      <c r="A336" s="30">
        <v>12</v>
      </c>
      <c r="B336" s="31">
        <v>2</v>
      </c>
      <c r="C336" s="31" t="str" cm="1">
        <f t="array" ref="C336">INDEX($P$5:$P$7,B336)</f>
        <v>5:35–7:00 م</v>
      </c>
      <c r="D336" s="31">
        <v>3</v>
      </c>
      <c r="E336" s="31" t="s">
        <v>95</v>
      </c>
      <c r="F336" s="32">
        <v>1</v>
      </c>
      <c r="G336" s="31" t="s">
        <v>353</v>
      </c>
      <c r="H336" s="27"/>
      <c r="I336" s="27"/>
      <c r="J336" s="27"/>
      <c r="K336" s="27"/>
      <c r="L336" s="27"/>
      <c r="M336" s="27"/>
      <c r="N336" s="27"/>
      <c r="O336" s="27"/>
      <c r="P336" s="27"/>
    </row>
    <row r="337" spans="1:16">
      <c r="A337" s="30">
        <v>12</v>
      </c>
      <c r="B337" s="31">
        <v>2</v>
      </c>
      <c r="C337" s="31" t="str" cm="1">
        <f t="array" ref="C337">INDEX($P$5:$P$7,B337)</f>
        <v>5:35–7:00 م</v>
      </c>
      <c r="D337" s="31">
        <v>4</v>
      </c>
      <c r="E337" s="31" t="s">
        <v>95</v>
      </c>
      <c r="F337" s="32">
        <v>1</v>
      </c>
      <c r="G337" s="31" t="s">
        <v>360</v>
      </c>
      <c r="H337" s="27"/>
      <c r="I337" s="27"/>
      <c r="J337" s="27"/>
      <c r="K337" s="27"/>
      <c r="L337" s="27"/>
      <c r="M337" s="27"/>
      <c r="N337" s="27"/>
      <c r="O337" s="27"/>
      <c r="P337" s="27"/>
    </row>
    <row r="338" spans="1:16">
      <c r="A338" s="30">
        <v>12</v>
      </c>
      <c r="B338" s="31">
        <v>2</v>
      </c>
      <c r="C338" s="31" t="str" cm="1">
        <f t="array" ref="C338">INDEX($P$5:$P$7,B338)</f>
        <v>5:35–7:00 م</v>
      </c>
      <c r="D338" s="31">
        <v>5</v>
      </c>
      <c r="E338" s="31" t="s">
        <v>95</v>
      </c>
      <c r="F338" s="32">
        <v>1</v>
      </c>
      <c r="G338" s="31" t="s">
        <v>397</v>
      </c>
      <c r="H338" s="27"/>
      <c r="I338" s="27"/>
      <c r="J338" s="27"/>
      <c r="K338" s="27"/>
      <c r="L338" s="27"/>
      <c r="M338" s="27"/>
      <c r="N338" s="27"/>
      <c r="O338" s="27"/>
      <c r="P338" s="27"/>
    </row>
    <row r="339" spans="1:16">
      <c r="A339" s="30">
        <v>12</v>
      </c>
      <c r="B339" s="31">
        <v>2</v>
      </c>
      <c r="C339" s="31" t="str" cm="1">
        <f t="array" ref="C339">INDEX($P$5:$P$7,B339)</f>
        <v>5:35–7:00 م</v>
      </c>
      <c r="D339" s="31">
        <v>6</v>
      </c>
      <c r="E339" s="31" t="s">
        <v>95</v>
      </c>
      <c r="F339" s="32">
        <v>1</v>
      </c>
      <c r="G339" s="31" t="s">
        <v>398</v>
      </c>
      <c r="H339" s="27"/>
      <c r="I339" s="27"/>
      <c r="J339" s="27"/>
      <c r="K339" s="27"/>
      <c r="L339" s="27"/>
      <c r="M339" s="27"/>
      <c r="N339" s="27"/>
      <c r="O339" s="27"/>
      <c r="P339" s="27"/>
    </row>
    <row r="340" spans="1:16">
      <c r="A340" s="30">
        <v>12</v>
      </c>
      <c r="B340" s="31">
        <v>2</v>
      </c>
      <c r="C340" s="31" t="str" cm="1">
        <f t="array" ref="C340">INDEX($P$5:$P$7,B340)</f>
        <v>5:35–7:00 م</v>
      </c>
      <c r="D340" s="31">
        <v>7</v>
      </c>
      <c r="E340" s="31" t="s">
        <v>95</v>
      </c>
      <c r="F340" s="32">
        <v>1</v>
      </c>
      <c r="G340" s="31" t="s">
        <v>438</v>
      </c>
      <c r="H340" s="27"/>
      <c r="I340" s="27"/>
      <c r="J340" s="27"/>
      <c r="K340" s="27"/>
      <c r="L340" s="27"/>
      <c r="M340" s="27"/>
      <c r="N340" s="27"/>
      <c r="O340" s="27"/>
      <c r="P340" s="27"/>
    </row>
    <row r="341" spans="1:16">
      <c r="A341" s="30">
        <v>12</v>
      </c>
      <c r="B341" s="31">
        <v>2</v>
      </c>
      <c r="C341" s="31" t="str" cm="1">
        <f t="array" ref="C341">INDEX($P$5:$P$7,B341)</f>
        <v>5:35–7:00 م</v>
      </c>
      <c r="D341" s="31">
        <v>8</v>
      </c>
      <c r="E341" s="31" t="s">
        <v>95</v>
      </c>
      <c r="F341" s="32">
        <v>1</v>
      </c>
      <c r="G341" s="31" t="s">
        <v>469</v>
      </c>
      <c r="H341" s="27"/>
      <c r="I341" s="27"/>
      <c r="J341" s="27"/>
      <c r="K341" s="27"/>
      <c r="L341" s="27"/>
      <c r="M341" s="27"/>
      <c r="N341" s="27"/>
      <c r="O341" s="27"/>
      <c r="P341" s="27"/>
    </row>
    <row r="342" spans="1:16">
      <c r="A342" s="30">
        <v>12</v>
      </c>
      <c r="B342" s="31">
        <v>2</v>
      </c>
      <c r="C342" s="31" t="str" cm="1">
        <f t="array" ref="C342">INDEX($P$5:$P$7,B342)</f>
        <v>5:35–7:00 م</v>
      </c>
      <c r="D342" s="31">
        <v>9</v>
      </c>
      <c r="E342" s="31" t="s">
        <v>95</v>
      </c>
      <c r="F342" s="32">
        <v>1</v>
      </c>
      <c r="G342" s="31" t="s">
        <v>533</v>
      </c>
      <c r="H342" s="27"/>
      <c r="I342" s="27"/>
      <c r="J342" s="27"/>
      <c r="K342" s="27"/>
      <c r="L342" s="27"/>
      <c r="M342" s="27"/>
      <c r="N342" s="27"/>
      <c r="O342" s="27"/>
      <c r="P342" s="27"/>
    </row>
    <row r="343" spans="1:16">
      <c r="A343" s="30">
        <v>12</v>
      </c>
      <c r="B343" s="31">
        <v>2</v>
      </c>
      <c r="C343" s="31" t="str" cm="1">
        <f t="array" ref="C343">INDEX($P$5:$P$7,B343)</f>
        <v>5:35–7:00 م</v>
      </c>
      <c r="D343" s="31">
        <v>10</v>
      </c>
      <c r="E343" s="31" t="s">
        <v>95</v>
      </c>
      <c r="F343" s="32">
        <v>1</v>
      </c>
      <c r="G343" s="31" t="s">
        <v>513</v>
      </c>
      <c r="H343" s="27"/>
      <c r="I343" s="27"/>
      <c r="J343" s="27"/>
      <c r="K343" s="27"/>
      <c r="L343" s="27"/>
      <c r="M343" s="27"/>
      <c r="N343" s="27"/>
      <c r="O343" s="27"/>
      <c r="P343" s="27"/>
    </row>
    <row r="344" spans="1:16">
      <c r="A344" s="30">
        <v>12</v>
      </c>
      <c r="B344" s="31">
        <v>3</v>
      </c>
      <c r="C344" s="31" t="str" cm="1">
        <f t="array" ref="C344">INDEX($P$5:$P$7,B344)</f>
        <v>7:10–8:35 م</v>
      </c>
      <c r="D344" s="31">
        <v>1</v>
      </c>
      <c r="E344" s="31" t="s">
        <v>174</v>
      </c>
      <c r="F344" s="32">
        <v>1</v>
      </c>
      <c r="G344" s="31" t="s">
        <v>663</v>
      </c>
      <c r="H344" s="27"/>
      <c r="I344" s="27"/>
      <c r="J344" s="27"/>
      <c r="K344" s="27"/>
      <c r="L344" s="27"/>
      <c r="M344" s="27"/>
      <c r="N344" s="27"/>
      <c r="O344" s="27"/>
      <c r="P344" s="27"/>
    </row>
    <row r="345" spans="1:16">
      <c r="A345" s="30">
        <v>12</v>
      </c>
      <c r="B345" s="31">
        <v>3</v>
      </c>
      <c r="C345" s="31" t="str" cm="1">
        <f t="array" ref="C345">INDEX($P$5:$P$7,B345)</f>
        <v>7:10–8:35 م</v>
      </c>
      <c r="D345" s="31">
        <v>2</v>
      </c>
      <c r="E345" s="31" t="s">
        <v>174</v>
      </c>
      <c r="F345" s="32">
        <v>1</v>
      </c>
      <c r="G345" s="31" t="s">
        <v>674</v>
      </c>
      <c r="H345" s="27"/>
      <c r="I345" s="27"/>
      <c r="J345" s="27"/>
      <c r="K345" s="27"/>
      <c r="L345" s="27"/>
      <c r="M345" s="27"/>
      <c r="N345" s="27"/>
      <c r="O345" s="27"/>
      <c r="P345" s="27"/>
    </row>
    <row r="346" spans="1:16">
      <c r="A346" s="30">
        <v>12</v>
      </c>
      <c r="B346" s="31">
        <v>3</v>
      </c>
      <c r="C346" s="31" t="str" cm="1">
        <f t="array" ref="C346">INDEX($P$5:$P$7,B346)</f>
        <v>7:10–8:35 م</v>
      </c>
      <c r="D346" s="31">
        <v>3</v>
      </c>
      <c r="E346" s="31" t="s">
        <v>174</v>
      </c>
      <c r="F346" s="32">
        <v>1</v>
      </c>
      <c r="G346" s="31" t="s">
        <v>696</v>
      </c>
      <c r="H346" s="27"/>
      <c r="I346" s="27"/>
      <c r="J346" s="27"/>
      <c r="K346" s="27"/>
      <c r="L346" s="27"/>
      <c r="M346" s="27"/>
      <c r="N346" s="27"/>
      <c r="O346" s="27"/>
      <c r="P346" s="27"/>
    </row>
    <row r="347" spans="1:16">
      <c r="A347" s="30">
        <v>12</v>
      </c>
      <c r="B347" s="31">
        <v>3</v>
      </c>
      <c r="C347" s="31" t="str" cm="1">
        <f t="array" ref="C347">INDEX($P$5:$P$7,B347)</f>
        <v>7:10–8:35 م</v>
      </c>
      <c r="D347" s="31">
        <v>4</v>
      </c>
      <c r="E347" s="31" t="s">
        <v>174</v>
      </c>
      <c r="F347" s="32">
        <v>1</v>
      </c>
      <c r="G347" s="31" t="s">
        <v>731</v>
      </c>
      <c r="H347" s="27"/>
      <c r="I347" s="27"/>
      <c r="J347" s="27"/>
      <c r="K347" s="27"/>
      <c r="L347" s="27"/>
      <c r="M347" s="27"/>
      <c r="N347" s="27"/>
      <c r="O347" s="27"/>
      <c r="P347" s="27"/>
    </row>
    <row r="348" spans="1:16">
      <c r="A348" s="30">
        <v>12</v>
      </c>
      <c r="B348" s="31">
        <v>3</v>
      </c>
      <c r="C348" s="31" t="str" cm="1">
        <f t="array" ref="C348">INDEX($P$5:$P$7,B348)</f>
        <v>7:10–8:35 م</v>
      </c>
      <c r="D348" s="31">
        <v>5</v>
      </c>
      <c r="E348" s="31" t="s">
        <v>174</v>
      </c>
      <c r="F348" s="32">
        <v>1</v>
      </c>
      <c r="G348" s="31" t="s">
        <v>750</v>
      </c>
      <c r="H348" s="27"/>
      <c r="I348" s="27"/>
      <c r="J348" s="27"/>
      <c r="K348" s="27"/>
      <c r="L348" s="27"/>
      <c r="M348" s="27"/>
      <c r="N348" s="27"/>
      <c r="O348" s="27"/>
      <c r="P348" s="27"/>
    </row>
    <row r="349" spans="1:16">
      <c r="A349" s="30">
        <v>12</v>
      </c>
      <c r="B349" s="31">
        <v>3</v>
      </c>
      <c r="C349" s="31" t="str" cm="1">
        <f t="array" ref="C349">INDEX($P$5:$P$7,B349)</f>
        <v>7:10–8:35 م</v>
      </c>
      <c r="D349" s="31">
        <v>6</v>
      </c>
      <c r="E349" s="31" t="s">
        <v>174</v>
      </c>
      <c r="F349" s="32">
        <v>1</v>
      </c>
      <c r="G349" s="31" t="s">
        <v>780</v>
      </c>
      <c r="H349" s="27"/>
      <c r="I349" s="27"/>
      <c r="J349" s="27"/>
      <c r="K349" s="27"/>
      <c r="L349" s="27"/>
      <c r="M349" s="27"/>
      <c r="N349" s="27"/>
      <c r="O349" s="27"/>
      <c r="P349" s="27"/>
    </row>
    <row r="350" spans="1:16">
      <c r="A350" s="30">
        <v>12</v>
      </c>
      <c r="B350" s="31">
        <v>3</v>
      </c>
      <c r="C350" s="31" t="str" cm="1">
        <f t="array" ref="C350">INDEX($P$5:$P$7,B350)</f>
        <v>7:10–8:35 م</v>
      </c>
      <c r="D350" s="31">
        <v>7</v>
      </c>
      <c r="E350" s="31" t="s">
        <v>174</v>
      </c>
      <c r="F350" s="32">
        <v>1</v>
      </c>
      <c r="G350" s="31" t="s">
        <v>781</v>
      </c>
      <c r="H350" s="27"/>
      <c r="I350" s="27"/>
      <c r="J350" s="27"/>
      <c r="K350" s="27"/>
      <c r="L350" s="27"/>
      <c r="M350" s="27"/>
      <c r="N350" s="27"/>
      <c r="O350" s="27"/>
      <c r="P350" s="27"/>
    </row>
    <row r="351" spans="1:16">
      <c r="A351" s="30">
        <v>12</v>
      </c>
      <c r="B351" s="31">
        <v>3</v>
      </c>
      <c r="C351" s="31" t="str" cm="1">
        <f t="array" ref="C351">INDEX($P$5:$P$7,B351)</f>
        <v>7:10–8:35 م</v>
      </c>
      <c r="D351" s="31">
        <v>8</v>
      </c>
      <c r="E351" s="31" t="s">
        <v>174</v>
      </c>
      <c r="F351" s="32">
        <v>1</v>
      </c>
      <c r="G351" s="31" t="s">
        <v>806</v>
      </c>
      <c r="H351" s="27"/>
      <c r="I351" s="27"/>
      <c r="J351" s="27"/>
      <c r="K351" s="27"/>
      <c r="L351" s="27"/>
      <c r="M351" s="27"/>
      <c r="N351" s="27"/>
      <c r="O351" s="27"/>
      <c r="P351" s="27"/>
    </row>
    <row r="352" spans="1:16">
      <c r="A352" s="30">
        <v>12</v>
      </c>
      <c r="B352" s="31">
        <v>3</v>
      </c>
      <c r="C352" s="31" t="str" cm="1">
        <f t="array" ref="C352">INDEX($P$5:$P$7,B352)</f>
        <v>7:10–8:35 م</v>
      </c>
      <c r="D352" s="31">
        <v>9</v>
      </c>
      <c r="E352" s="31" t="s">
        <v>174</v>
      </c>
      <c r="F352" s="32">
        <v>1</v>
      </c>
      <c r="G352" s="31" t="s">
        <v>865</v>
      </c>
      <c r="H352" s="27"/>
      <c r="I352" s="27"/>
      <c r="J352" s="27"/>
      <c r="K352" s="27"/>
      <c r="L352" s="27"/>
      <c r="M352" s="27"/>
      <c r="N352" s="27"/>
      <c r="O352" s="27"/>
      <c r="P352" s="27"/>
    </row>
    <row r="353" spans="1:16">
      <c r="A353" s="30">
        <v>13</v>
      </c>
      <c r="B353" s="31">
        <v>1</v>
      </c>
      <c r="C353" s="31" t="str" cm="1">
        <f t="array" ref="C353">INDEX($P$5:$P$7,B353)</f>
        <v>4:00–5:25 م</v>
      </c>
      <c r="D353" s="31">
        <v>1</v>
      </c>
      <c r="E353" s="31" t="s">
        <v>19</v>
      </c>
      <c r="F353" s="32">
        <v>1</v>
      </c>
      <c r="G353" s="31" t="s">
        <v>46</v>
      </c>
      <c r="H353" s="27"/>
      <c r="I353" s="27"/>
      <c r="J353" s="27"/>
      <c r="K353" s="27"/>
      <c r="L353" s="27"/>
      <c r="M353" s="27"/>
      <c r="N353" s="27"/>
      <c r="O353" s="27"/>
      <c r="P353" s="27"/>
    </row>
    <row r="354" spans="1:16">
      <c r="A354" s="30">
        <v>13</v>
      </c>
      <c r="B354" s="31">
        <v>1</v>
      </c>
      <c r="C354" s="31" t="str" cm="1">
        <f t="array" ref="C354">INDEX($P$5:$P$7,B354)</f>
        <v>4:00–5:25 م</v>
      </c>
      <c r="D354" s="31">
        <v>2</v>
      </c>
      <c r="E354" s="31" t="s">
        <v>19</v>
      </c>
      <c r="F354" s="32">
        <v>1</v>
      </c>
      <c r="G354" s="31" t="s">
        <v>55</v>
      </c>
      <c r="H354" s="27"/>
      <c r="I354" s="27"/>
      <c r="J354" s="27"/>
      <c r="K354" s="27"/>
      <c r="L354" s="27"/>
      <c r="M354" s="27"/>
      <c r="N354" s="27"/>
      <c r="O354" s="27"/>
      <c r="P354" s="27"/>
    </row>
    <row r="355" spans="1:16">
      <c r="A355" s="30">
        <v>13</v>
      </c>
      <c r="B355" s="31">
        <v>1</v>
      </c>
      <c r="C355" s="31" t="str" cm="1">
        <f t="array" ref="C355">INDEX($P$5:$P$7,B355)</f>
        <v>4:00–5:25 م</v>
      </c>
      <c r="D355" s="31">
        <v>3</v>
      </c>
      <c r="E355" s="31" t="s">
        <v>19</v>
      </c>
      <c r="F355" s="32">
        <v>1</v>
      </c>
      <c r="G355" s="31" t="s">
        <v>64</v>
      </c>
      <c r="H355" s="27"/>
      <c r="I355" s="27"/>
      <c r="J355" s="27"/>
      <c r="K355" s="27"/>
      <c r="L355" s="27"/>
      <c r="M355" s="27"/>
      <c r="N355" s="27"/>
      <c r="O355" s="27"/>
      <c r="P355" s="27"/>
    </row>
    <row r="356" spans="1:16">
      <c r="A356" s="30">
        <v>13</v>
      </c>
      <c r="B356" s="31">
        <v>1</v>
      </c>
      <c r="C356" s="31" t="str" cm="1">
        <f t="array" ref="C356">INDEX($P$5:$P$7,B356)</f>
        <v>4:00–5:25 م</v>
      </c>
      <c r="D356" s="31">
        <v>4</v>
      </c>
      <c r="E356" s="31" t="s">
        <v>19</v>
      </c>
      <c r="F356" s="32">
        <v>1</v>
      </c>
      <c r="G356" s="31" t="s">
        <v>76</v>
      </c>
      <c r="H356" s="27"/>
      <c r="I356" s="27"/>
      <c r="J356" s="27"/>
      <c r="K356" s="27"/>
      <c r="L356" s="27"/>
      <c r="M356" s="27"/>
      <c r="N356" s="27"/>
      <c r="O356" s="27"/>
      <c r="P356" s="27"/>
    </row>
    <row r="357" spans="1:16">
      <c r="A357" s="30">
        <v>13</v>
      </c>
      <c r="B357" s="31">
        <v>1</v>
      </c>
      <c r="C357" s="31" t="str" cm="1">
        <f t="array" ref="C357">INDEX($P$5:$P$7,B357)</f>
        <v>4:00–5:25 م</v>
      </c>
      <c r="D357" s="31">
        <v>5</v>
      </c>
      <c r="E357" s="31" t="s">
        <v>19</v>
      </c>
      <c r="F357" s="32">
        <v>1</v>
      </c>
      <c r="G357" s="31" t="s">
        <v>87</v>
      </c>
      <c r="H357" s="27"/>
      <c r="I357" s="27"/>
      <c r="J357" s="27"/>
      <c r="K357" s="27"/>
      <c r="L357" s="27"/>
      <c r="M357" s="27"/>
      <c r="N357" s="27"/>
      <c r="O357" s="27"/>
      <c r="P357" s="27"/>
    </row>
    <row r="358" spans="1:16">
      <c r="A358" s="30">
        <v>13</v>
      </c>
      <c r="B358" s="31">
        <v>1</v>
      </c>
      <c r="C358" s="31" t="str" cm="1">
        <f t="array" ref="C358">INDEX($P$5:$P$7,B358)</f>
        <v>4:00–5:25 م</v>
      </c>
      <c r="D358" s="31">
        <v>6</v>
      </c>
      <c r="E358" s="31" t="s">
        <v>19</v>
      </c>
      <c r="F358" s="32">
        <v>1</v>
      </c>
      <c r="G358" s="31" t="s">
        <v>159</v>
      </c>
      <c r="H358" s="27"/>
      <c r="I358" s="27"/>
      <c r="J358" s="27"/>
      <c r="K358" s="27"/>
      <c r="L358" s="27"/>
      <c r="M358" s="27"/>
      <c r="N358" s="27"/>
      <c r="O358" s="27"/>
      <c r="P358" s="27"/>
    </row>
    <row r="359" spans="1:16">
      <c r="A359" s="30">
        <v>13</v>
      </c>
      <c r="B359" s="31">
        <v>1</v>
      </c>
      <c r="C359" s="31" t="str" cm="1">
        <f t="array" ref="C359">INDEX($P$5:$P$7,B359)</f>
        <v>4:00–5:25 م</v>
      </c>
      <c r="D359" s="31">
        <v>7</v>
      </c>
      <c r="E359" s="31" t="s">
        <v>19</v>
      </c>
      <c r="F359" s="32">
        <v>1</v>
      </c>
      <c r="G359" s="31" t="s">
        <v>160</v>
      </c>
      <c r="H359" s="27"/>
      <c r="I359" s="27"/>
      <c r="J359" s="27"/>
      <c r="K359" s="27"/>
      <c r="L359" s="27"/>
      <c r="M359" s="27"/>
      <c r="N359" s="27"/>
      <c r="O359" s="27"/>
      <c r="P359" s="27"/>
    </row>
    <row r="360" spans="1:16">
      <c r="A360" s="30">
        <v>13</v>
      </c>
      <c r="B360" s="31">
        <v>1</v>
      </c>
      <c r="C360" s="31" t="str" cm="1">
        <f t="array" ref="C360">INDEX($P$5:$P$7,B360)</f>
        <v>4:00–5:25 م</v>
      </c>
      <c r="D360" s="31">
        <v>8</v>
      </c>
      <c r="E360" s="31" t="s">
        <v>19</v>
      </c>
      <c r="F360" s="32">
        <v>1</v>
      </c>
      <c r="G360" s="31" t="s">
        <v>229</v>
      </c>
      <c r="H360" s="27"/>
      <c r="I360" s="27"/>
      <c r="J360" s="27"/>
      <c r="K360" s="27"/>
      <c r="L360" s="27"/>
      <c r="M360" s="27"/>
      <c r="N360" s="27"/>
      <c r="O360" s="27"/>
      <c r="P360" s="27"/>
    </row>
    <row r="361" spans="1:16">
      <c r="A361" s="30">
        <v>13</v>
      </c>
      <c r="B361" s="31">
        <v>1</v>
      </c>
      <c r="C361" s="31" t="str" cm="1">
        <f t="array" ref="C361">INDEX($P$5:$P$7,B361)</f>
        <v>4:00–5:25 م</v>
      </c>
      <c r="D361" s="31">
        <v>9</v>
      </c>
      <c r="E361" s="31" t="s">
        <v>19</v>
      </c>
      <c r="F361" s="32">
        <v>1</v>
      </c>
      <c r="G361" s="31" t="s">
        <v>205</v>
      </c>
      <c r="H361" s="27"/>
      <c r="I361" s="27"/>
      <c r="J361" s="27"/>
      <c r="K361" s="27"/>
      <c r="L361" s="27"/>
      <c r="M361" s="27"/>
      <c r="N361" s="27"/>
      <c r="O361" s="27"/>
      <c r="P361" s="27"/>
    </row>
    <row r="362" spans="1:16">
      <c r="A362" s="30">
        <v>13</v>
      </c>
      <c r="B362" s="31">
        <v>1</v>
      </c>
      <c r="C362" s="31" t="str" cm="1">
        <f t="array" ref="C362">INDEX($P$5:$P$7,B362)</f>
        <v>4:00–5:25 م</v>
      </c>
      <c r="D362" s="31">
        <v>10</v>
      </c>
      <c r="E362" s="31" t="s">
        <v>19</v>
      </c>
      <c r="F362" s="32">
        <v>1</v>
      </c>
      <c r="G362" s="31" t="s">
        <v>178</v>
      </c>
      <c r="H362" s="27"/>
      <c r="I362" s="27"/>
      <c r="J362" s="27"/>
      <c r="K362" s="27"/>
      <c r="L362" s="27"/>
      <c r="M362" s="27"/>
      <c r="N362" s="27"/>
      <c r="O362" s="27"/>
      <c r="P362" s="27"/>
    </row>
    <row r="363" spans="1:16">
      <c r="A363" s="30">
        <v>13</v>
      </c>
      <c r="B363" s="31">
        <v>2</v>
      </c>
      <c r="C363" s="31" t="str" cm="1">
        <f t="array" ref="C363">INDEX($P$5:$P$7,B363)</f>
        <v>5:35–7:00 م</v>
      </c>
      <c r="D363" s="31">
        <v>1</v>
      </c>
      <c r="E363" s="31" t="s">
        <v>95</v>
      </c>
      <c r="F363" s="32">
        <v>1</v>
      </c>
      <c r="G363" s="31" t="s">
        <v>388</v>
      </c>
      <c r="H363" s="27"/>
      <c r="I363" s="27"/>
      <c r="J363" s="27"/>
      <c r="K363" s="27"/>
      <c r="L363" s="27"/>
      <c r="M363" s="27"/>
      <c r="N363" s="27"/>
      <c r="O363" s="27"/>
      <c r="P363" s="27"/>
    </row>
    <row r="364" spans="1:16">
      <c r="A364" s="30">
        <v>13</v>
      </c>
      <c r="B364" s="31">
        <v>2</v>
      </c>
      <c r="C364" s="31" t="str" cm="1">
        <f t="array" ref="C364">INDEX($P$5:$P$7,B364)</f>
        <v>5:35–7:00 م</v>
      </c>
      <c r="D364" s="31">
        <v>2</v>
      </c>
      <c r="E364" s="31" t="s">
        <v>95</v>
      </c>
      <c r="F364" s="32">
        <v>1</v>
      </c>
      <c r="G364" s="31" t="s">
        <v>330</v>
      </c>
      <c r="H364" s="27"/>
      <c r="I364" s="27"/>
      <c r="J364" s="27"/>
      <c r="K364" s="27"/>
      <c r="L364" s="27"/>
      <c r="M364" s="27"/>
      <c r="N364" s="27"/>
      <c r="O364" s="27"/>
      <c r="P364" s="27"/>
    </row>
    <row r="365" spans="1:16">
      <c r="A365" s="30">
        <v>13</v>
      </c>
      <c r="B365" s="31">
        <v>2</v>
      </c>
      <c r="C365" s="31" t="str" cm="1">
        <f t="array" ref="C365">INDEX($P$5:$P$7,B365)</f>
        <v>5:35–7:00 م</v>
      </c>
      <c r="D365" s="31">
        <v>3</v>
      </c>
      <c r="E365" s="31" t="s">
        <v>95</v>
      </c>
      <c r="F365" s="32">
        <v>1</v>
      </c>
      <c r="G365" s="31" t="s">
        <v>338</v>
      </c>
      <c r="H365" s="27"/>
      <c r="I365" s="27"/>
      <c r="J365" s="27"/>
      <c r="K365" s="27"/>
      <c r="L365" s="27"/>
      <c r="M365" s="27"/>
      <c r="N365" s="27"/>
      <c r="O365" s="27"/>
      <c r="P365" s="27"/>
    </row>
    <row r="366" spans="1:16">
      <c r="A366" s="30">
        <v>13</v>
      </c>
      <c r="B366" s="31">
        <v>2</v>
      </c>
      <c r="C366" s="31" t="str" cm="1">
        <f t="array" ref="C366">INDEX($P$5:$P$7,B366)</f>
        <v>5:35–7:00 م</v>
      </c>
      <c r="D366" s="31">
        <v>4</v>
      </c>
      <c r="E366" s="31" t="s">
        <v>95</v>
      </c>
      <c r="F366" s="32">
        <v>1</v>
      </c>
      <c r="G366" s="31" t="s">
        <v>351</v>
      </c>
      <c r="H366" s="27"/>
      <c r="I366" s="27"/>
      <c r="J366" s="27"/>
      <c r="K366" s="27"/>
      <c r="L366" s="27"/>
      <c r="M366" s="27"/>
      <c r="N366" s="27"/>
      <c r="O366" s="27"/>
      <c r="P366" s="27"/>
    </row>
    <row r="367" spans="1:16">
      <c r="A367" s="30">
        <v>13</v>
      </c>
      <c r="B367" s="31">
        <v>2</v>
      </c>
      <c r="C367" s="31" t="str" cm="1">
        <f t="array" ref="C367">INDEX($P$5:$P$7,B367)</f>
        <v>5:35–7:00 م</v>
      </c>
      <c r="D367" s="31">
        <v>5</v>
      </c>
      <c r="E367" s="31" t="s">
        <v>95</v>
      </c>
      <c r="F367" s="32">
        <v>1</v>
      </c>
      <c r="G367" s="31" t="s">
        <v>400</v>
      </c>
      <c r="H367" s="27"/>
      <c r="I367" s="27"/>
      <c r="J367" s="27"/>
      <c r="K367" s="27"/>
      <c r="L367" s="27"/>
      <c r="M367" s="27"/>
      <c r="N367" s="27"/>
      <c r="O367" s="27"/>
      <c r="P367" s="27"/>
    </row>
    <row r="368" spans="1:16">
      <c r="A368" s="30">
        <v>13</v>
      </c>
      <c r="B368" s="31">
        <v>2</v>
      </c>
      <c r="C368" s="31" t="str" cm="1">
        <f t="array" ref="C368">INDEX($P$5:$P$7,B368)</f>
        <v>5:35–7:00 م</v>
      </c>
      <c r="D368" s="31">
        <v>6</v>
      </c>
      <c r="E368" s="31" t="s">
        <v>95</v>
      </c>
      <c r="F368" s="32">
        <v>1</v>
      </c>
      <c r="G368" s="31" t="s">
        <v>401</v>
      </c>
      <c r="H368" s="27"/>
      <c r="I368" s="27"/>
      <c r="J368" s="27"/>
      <c r="K368" s="27"/>
      <c r="L368" s="27"/>
      <c r="M368" s="27"/>
      <c r="N368" s="27"/>
      <c r="O368" s="27"/>
      <c r="P368" s="27"/>
    </row>
    <row r="369" spans="1:16">
      <c r="A369" s="30">
        <v>13</v>
      </c>
      <c r="B369" s="31">
        <v>2</v>
      </c>
      <c r="C369" s="31" t="str" cm="1">
        <f t="array" ref="C369">INDEX($P$5:$P$7,B369)</f>
        <v>5:35–7:00 م</v>
      </c>
      <c r="D369" s="31">
        <v>7</v>
      </c>
      <c r="E369" s="31" t="s">
        <v>95</v>
      </c>
      <c r="F369" s="32">
        <v>1</v>
      </c>
      <c r="G369" s="31" t="s">
        <v>402</v>
      </c>
      <c r="H369" s="27"/>
      <c r="I369" s="27"/>
      <c r="J369" s="27"/>
      <c r="K369" s="27"/>
      <c r="L369" s="27"/>
      <c r="M369" s="27"/>
      <c r="N369" s="27"/>
      <c r="O369" s="27"/>
      <c r="P369" s="27"/>
    </row>
    <row r="370" spans="1:16">
      <c r="A370" s="30">
        <v>13</v>
      </c>
      <c r="B370" s="31">
        <v>2</v>
      </c>
      <c r="C370" s="31" t="str" cm="1">
        <f t="array" ref="C370">INDEX($P$5:$P$7,B370)</f>
        <v>5:35–7:00 م</v>
      </c>
      <c r="D370" s="31">
        <v>8</v>
      </c>
      <c r="E370" s="31" t="s">
        <v>95</v>
      </c>
      <c r="F370" s="32">
        <v>1</v>
      </c>
      <c r="G370" s="31" t="s">
        <v>534</v>
      </c>
      <c r="H370" s="27"/>
      <c r="I370" s="27"/>
      <c r="J370" s="27"/>
      <c r="K370" s="27"/>
      <c r="L370" s="27"/>
      <c r="M370" s="27"/>
      <c r="N370" s="27"/>
      <c r="O370" s="27"/>
      <c r="P370" s="27"/>
    </row>
    <row r="371" spans="1:16">
      <c r="A371" s="30">
        <v>13</v>
      </c>
      <c r="B371" s="31">
        <v>2</v>
      </c>
      <c r="C371" s="31" t="str" cm="1">
        <f t="array" ref="C371">INDEX($P$5:$P$7,B371)</f>
        <v>5:35–7:00 م</v>
      </c>
      <c r="D371" s="31">
        <v>9</v>
      </c>
      <c r="E371" s="31" t="s">
        <v>95</v>
      </c>
      <c r="F371" s="32">
        <v>1</v>
      </c>
      <c r="G371" s="31" t="s">
        <v>514</v>
      </c>
      <c r="H371" s="27"/>
      <c r="I371" s="27"/>
      <c r="J371" s="27"/>
      <c r="K371" s="27"/>
      <c r="L371" s="27"/>
      <c r="M371" s="27"/>
      <c r="N371" s="27"/>
      <c r="O371" s="27"/>
      <c r="P371" s="27"/>
    </row>
    <row r="372" spans="1:16">
      <c r="A372" s="30">
        <v>13</v>
      </c>
      <c r="B372" s="31">
        <v>2</v>
      </c>
      <c r="C372" s="31" t="str" cm="1">
        <f t="array" ref="C372">INDEX($P$5:$P$7,B372)</f>
        <v>5:35–7:00 م</v>
      </c>
      <c r="D372" s="31">
        <v>10</v>
      </c>
      <c r="E372" s="31" t="s">
        <v>95</v>
      </c>
      <c r="F372" s="32">
        <v>1</v>
      </c>
      <c r="G372" s="31" t="s">
        <v>494</v>
      </c>
      <c r="H372" s="27"/>
      <c r="I372" s="27"/>
      <c r="J372" s="27"/>
      <c r="K372" s="27"/>
      <c r="L372" s="27"/>
      <c r="M372" s="27"/>
      <c r="N372" s="27"/>
      <c r="O372" s="27"/>
      <c r="P372" s="27"/>
    </row>
    <row r="373" spans="1:16">
      <c r="A373" s="30">
        <v>13</v>
      </c>
      <c r="B373" s="31">
        <v>3</v>
      </c>
      <c r="C373" s="31" t="str" cm="1">
        <f t="array" ref="C373">INDEX($P$5:$P$7,B373)</f>
        <v>7:10–8:35 م</v>
      </c>
      <c r="D373" s="31">
        <v>1</v>
      </c>
      <c r="E373" s="31" t="s">
        <v>174</v>
      </c>
      <c r="F373" s="32">
        <v>1</v>
      </c>
      <c r="G373" s="31" t="s">
        <v>664</v>
      </c>
      <c r="H373" s="27"/>
      <c r="I373" s="27"/>
      <c r="J373" s="27"/>
      <c r="K373" s="27"/>
      <c r="L373" s="27"/>
      <c r="M373" s="27"/>
      <c r="N373" s="27"/>
      <c r="O373" s="27"/>
      <c r="P373" s="27"/>
    </row>
    <row r="374" spans="1:16">
      <c r="A374" s="30">
        <v>13</v>
      </c>
      <c r="B374" s="31">
        <v>3</v>
      </c>
      <c r="C374" s="31" t="str" cm="1">
        <f t="array" ref="C374">INDEX($P$5:$P$7,B374)</f>
        <v>7:10–8:35 م</v>
      </c>
      <c r="D374" s="31">
        <v>2</v>
      </c>
      <c r="E374" s="31" t="s">
        <v>174</v>
      </c>
      <c r="F374" s="32">
        <v>1</v>
      </c>
      <c r="G374" s="31" t="s">
        <v>665</v>
      </c>
      <c r="H374" s="27"/>
      <c r="I374" s="27"/>
      <c r="J374" s="27"/>
      <c r="K374" s="27"/>
      <c r="L374" s="27"/>
      <c r="M374" s="27"/>
      <c r="N374" s="27"/>
      <c r="O374" s="27"/>
      <c r="P374" s="27"/>
    </row>
    <row r="375" spans="1:16">
      <c r="A375" s="30">
        <v>13</v>
      </c>
      <c r="B375" s="31">
        <v>3</v>
      </c>
      <c r="C375" s="31" t="str" cm="1">
        <f t="array" ref="C375">INDEX($P$5:$P$7,B375)</f>
        <v>7:10–8:35 م</v>
      </c>
      <c r="D375" s="31">
        <v>3</v>
      </c>
      <c r="E375" s="31" t="s">
        <v>174</v>
      </c>
      <c r="F375" s="32">
        <v>1</v>
      </c>
      <c r="G375" s="31" t="s">
        <v>675</v>
      </c>
      <c r="H375" s="27"/>
      <c r="I375" s="27"/>
      <c r="J375" s="27"/>
      <c r="K375" s="27"/>
      <c r="L375" s="27"/>
      <c r="M375" s="27"/>
      <c r="N375" s="27"/>
      <c r="O375" s="27"/>
      <c r="P375" s="27"/>
    </row>
    <row r="376" spans="1:16">
      <c r="A376" s="30">
        <v>13</v>
      </c>
      <c r="B376" s="31">
        <v>3</v>
      </c>
      <c r="C376" s="31" t="str" cm="1">
        <f t="array" ref="C376">INDEX($P$5:$P$7,B376)</f>
        <v>7:10–8:35 م</v>
      </c>
      <c r="D376" s="31">
        <v>4</v>
      </c>
      <c r="E376" s="31" t="s">
        <v>174</v>
      </c>
      <c r="F376" s="32">
        <v>1</v>
      </c>
      <c r="G376" s="31" t="s">
        <v>699</v>
      </c>
      <c r="H376" s="27"/>
      <c r="I376" s="27"/>
      <c r="J376" s="27"/>
      <c r="K376" s="27"/>
      <c r="L376" s="27"/>
      <c r="M376" s="27"/>
      <c r="N376" s="27"/>
      <c r="O376" s="27"/>
      <c r="P376" s="27"/>
    </row>
    <row r="377" spans="1:16">
      <c r="A377" s="30">
        <v>13</v>
      </c>
      <c r="B377" s="31">
        <v>3</v>
      </c>
      <c r="C377" s="31" t="str" cm="1">
        <f t="array" ref="C377">INDEX($P$5:$P$7,B377)</f>
        <v>7:10–8:35 م</v>
      </c>
      <c r="D377" s="31">
        <v>5</v>
      </c>
      <c r="E377" s="31" t="s">
        <v>174</v>
      </c>
      <c r="F377" s="32">
        <v>1</v>
      </c>
      <c r="G377" s="31" t="s">
        <v>732</v>
      </c>
      <c r="H377" s="27"/>
      <c r="I377" s="27"/>
      <c r="J377" s="27"/>
      <c r="K377" s="27"/>
      <c r="L377" s="27"/>
      <c r="M377" s="27"/>
      <c r="N377" s="27"/>
      <c r="O377" s="27"/>
      <c r="P377" s="27"/>
    </row>
    <row r="378" spans="1:16">
      <c r="A378" s="30">
        <v>13</v>
      </c>
      <c r="B378" s="31">
        <v>3</v>
      </c>
      <c r="C378" s="31" t="str" cm="1">
        <f t="array" ref="C378">INDEX($P$5:$P$7,B378)</f>
        <v>7:10–8:35 م</v>
      </c>
      <c r="D378" s="31">
        <v>6</v>
      </c>
      <c r="E378" s="31" t="s">
        <v>174</v>
      </c>
      <c r="F378" s="32">
        <v>1</v>
      </c>
      <c r="G378" s="31" t="s">
        <v>751</v>
      </c>
      <c r="H378" s="27"/>
      <c r="I378" s="27"/>
      <c r="J378" s="27"/>
      <c r="K378" s="27"/>
      <c r="L378" s="27"/>
      <c r="M378" s="27"/>
      <c r="N378" s="27"/>
      <c r="O378" s="27"/>
      <c r="P378" s="27"/>
    </row>
    <row r="379" spans="1:16">
      <c r="A379" s="30">
        <v>13</v>
      </c>
      <c r="B379" s="31">
        <v>3</v>
      </c>
      <c r="C379" s="31" t="str" cm="1">
        <f t="array" ref="C379">INDEX($P$5:$P$7,B379)</f>
        <v>7:10–8:35 م</v>
      </c>
      <c r="D379" s="31">
        <v>7</v>
      </c>
      <c r="E379" s="31" t="s">
        <v>174</v>
      </c>
      <c r="F379" s="32">
        <v>1</v>
      </c>
      <c r="G379" s="31" t="s">
        <v>782</v>
      </c>
      <c r="H379" s="27"/>
      <c r="I379" s="27"/>
      <c r="J379" s="27"/>
      <c r="K379" s="27"/>
      <c r="L379" s="27"/>
      <c r="M379" s="27"/>
      <c r="N379" s="27"/>
      <c r="O379" s="27"/>
      <c r="P379" s="27"/>
    </row>
    <row r="380" spans="1:16">
      <c r="A380" s="30">
        <v>13</v>
      </c>
      <c r="B380" s="31">
        <v>3</v>
      </c>
      <c r="C380" s="31" t="str" cm="1">
        <f t="array" ref="C380">INDEX($P$5:$P$7,B380)</f>
        <v>7:10–8:35 م</v>
      </c>
      <c r="D380" s="31">
        <v>8</v>
      </c>
      <c r="E380" s="31" t="s">
        <v>174</v>
      </c>
      <c r="F380" s="32">
        <v>1</v>
      </c>
      <c r="G380" s="31" t="s">
        <v>866</v>
      </c>
      <c r="H380" s="27"/>
      <c r="I380" s="27"/>
      <c r="J380" s="27"/>
      <c r="K380" s="27"/>
      <c r="L380" s="27"/>
      <c r="M380" s="27"/>
      <c r="N380" s="27"/>
      <c r="O380" s="27"/>
      <c r="P380" s="27"/>
    </row>
    <row r="381" spans="1:16">
      <c r="A381" s="30">
        <v>13</v>
      </c>
      <c r="B381" s="31">
        <v>3</v>
      </c>
      <c r="C381" s="31" t="str" cm="1">
        <f t="array" ref="C381">INDEX($P$5:$P$7,B381)</f>
        <v>7:10–8:35 م</v>
      </c>
      <c r="D381" s="31">
        <v>9</v>
      </c>
      <c r="E381" s="31" t="s">
        <v>174</v>
      </c>
      <c r="F381" s="32">
        <v>1</v>
      </c>
      <c r="G381" s="31" t="s">
        <v>846</v>
      </c>
      <c r="H381" s="27"/>
      <c r="I381" s="27"/>
      <c r="J381" s="27"/>
      <c r="K381" s="27"/>
      <c r="L381" s="27"/>
      <c r="M381" s="27"/>
      <c r="N381" s="27"/>
      <c r="O381" s="27"/>
      <c r="P381" s="27"/>
    </row>
    <row r="382" spans="1:16">
      <c r="A382" s="30">
        <v>14</v>
      </c>
      <c r="B382" s="31">
        <v>1</v>
      </c>
      <c r="C382" s="31" t="str" cm="1">
        <f t="array" ref="C382">INDEX($P$5:$P$7,B382)</f>
        <v>4:00–5:25 م</v>
      </c>
      <c r="D382" s="31">
        <v>1</v>
      </c>
      <c r="E382" s="31" t="s">
        <v>19</v>
      </c>
      <c r="F382" s="32">
        <v>1</v>
      </c>
      <c r="G382" s="31" t="s">
        <v>41</v>
      </c>
      <c r="H382" s="27"/>
      <c r="I382" s="27"/>
      <c r="J382" s="27"/>
      <c r="K382" s="27"/>
      <c r="L382" s="27"/>
      <c r="M382" s="27"/>
      <c r="N382" s="27"/>
      <c r="O382" s="27"/>
      <c r="P382" s="27"/>
    </row>
    <row r="383" spans="1:16">
      <c r="A383" s="30">
        <v>14</v>
      </c>
      <c r="B383" s="31">
        <v>1</v>
      </c>
      <c r="C383" s="31" t="str" cm="1">
        <f t="array" ref="C383">INDEX($P$5:$P$7,B383)</f>
        <v>4:00–5:25 م</v>
      </c>
      <c r="D383" s="31">
        <v>2</v>
      </c>
      <c r="E383" s="31" t="s">
        <v>19</v>
      </c>
      <c r="F383" s="32">
        <v>1</v>
      </c>
      <c r="G383" s="31" t="s">
        <v>47</v>
      </c>
      <c r="H383" s="27"/>
      <c r="I383" s="27"/>
      <c r="J383" s="27"/>
      <c r="K383" s="27"/>
      <c r="L383" s="27"/>
      <c r="M383" s="27"/>
      <c r="N383" s="27"/>
      <c r="O383" s="27"/>
      <c r="P383" s="27"/>
    </row>
    <row r="384" spans="1:16">
      <c r="A384" s="30">
        <v>14</v>
      </c>
      <c r="B384" s="31">
        <v>1</v>
      </c>
      <c r="C384" s="31" t="str" cm="1">
        <f t="array" ref="C384">INDEX($P$5:$P$7,B384)</f>
        <v>4:00–5:25 م</v>
      </c>
      <c r="D384" s="31">
        <v>3</v>
      </c>
      <c r="E384" s="31" t="s">
        <v>19</v>
      </c>
      <c r="F384" s="32">
        <v>1</v>
      </c>
      <c r="G384" s="31" t="s">
        <v>56</v>
      </c>
      <c r="H384" s="27"/>
      <c r="I384" s="27"/>
      <c r="J384" s="27"/>
      <c r="K384" s="27"/>
      <c r="L384" s="27"/>
      <c r="M384" s="27"/>
      <c r="N384" s="27"/>
      <c r="O384" s="27"/>
      <c r="P384" s="27"/>
    </row>
    <row r="385" spans="1:16">
      <c r="A385" s="30">
        <v>14</v>
      </c>
      <c r="B385" s="31">
        <v>1</v>
      </c>
      <c r="C385" s="31" t="str" cm="1">
        <f t="array" ref="C385">INDEX($P$5:$P$7,B385)</f>
        <v>4:00–5:25 م</v>
      </c>
      <c r="D385" s="31">
        <v>4</v>
      </c>
      <c r="E385" s="31" t="s">
        <v>19</v>
      </c>
      <c r="F385" s="32">
        <v>1</v>
      </c>
      <c r="G385" s="31" t="s">
        <v>65</v>
      </c>
      <c r="H385" s="27"/>
      <c r="I385" s="27"/>
      <c r="J385" s="27"/>
      <c r="K385" s="27"/>
      <c r="L385" s="27"/>
      <c r="M385" s="27"/>
      <c r="N385" s="27"/>
      <c r="O385" s="27"/>
      <c r="P385" s="27"/>
    </row>
    <row r="386" spans="1:16">
      <c r="A386" s="30">
        <v>14</v>
      </c>
      <c r="B386" s="31">
        <v>1</v>
      </c>
      <c r="C386" s="31" t="str" cm="1">
        <f t="array" ref="C386">INDEX($P$5:$P$7,B386)</f>
        <v>4:00–5:25 م</v>
      </c>
      <c r="D386" s="31">
        <v>5</v>
      </c>
      <c r="E386" s="31" t="s">
        <v>19</v>
      </c>
      <c r="F386" s="32">
        <v>1</v>
      </c>
      <c r="G386" s="31" t="s">
        <v>77</v>
      </c>
      <c r="H386" s="27"/>
      <c r="I386" s="27"/>
      <c r="J386" s="27"/>
      <c r="K386" s="27"/>
      <c r="L386" s="27"/>
      <c r="M386" s="27"/>
      <c r="N386" s="27"/>
      <c r="O386" s="27"/>
      <c r="P386" s="27"/>
    </row>
    <row r="387" spans="1:16">
      <c r="A387" s="30">
        <v>14</v>
      </c>
      <c r="B387" s="31">
        <v>1</v>
      </c>
      <c r="C387" s="31" t="str" cm="1">
        <f t="array" ref="C387">INDEX($P$5:$P$7,B387)</f>
        <v>4:00–5:25 م</v>
      </c>
      <c r="D387" s="31">
        <v>6</v>
      </c>
      <c r="E387" s="31" t="s">
        <v>19</v>
      </c>
      <c r="F387" s="32">
        <v>1</v>
      </c>
      <c r="G387" s="31" t="s">
        <v>88</v>
      </c>
      <c r="H387" s="27"/>
      <c r="I387" s="27"/>
      <c r="J387" s="27"/>
      <c r="K387" s="27"/>
      <c r="L387" s="27"/>
      <c r="M387" s="27"/>
      <c r="N387" s="27"/>
      <c r="O387" s="27"/>
      <c r="P387" s="27"/>
    </row>
    <row r="388" spans="1:16">
      <c r="A388" s="30">
        <v>14</v>
      </c>
      <c r="B388" s="31">
        <v>1</v>
      </c>
      <c r="C388" s="31" t="str" cm="1">
        <f t="array" ref="C388">INDEX($P$5:$P$7,B388)</f>
        <v>4:00–5:25 م</v>
      </c>
      <c r="D388" s="31">
        <v>7</v>
      </c>
      <c r="E388" s="31" t="s">
        <v>19</v>
      </c>
      <c r="F388" s="32">
        <v>1</v>
      </c>
      <c r="G388" s="31" t="s">
        <v>230</v>
      </c>
      <c r="H388" s="27"/>
      <c r="I388" s="27"/>
      <c r="J388" s="27"/>
      <c r="K388" s="27"/>
      <c r="L388" s="27"/>
      <c r="M388" s="27"/>
      <c r="N388" s="27"/>
      <c r="O388" s="27"/>
      <c r="P388" s="27"/>
    </row>
    <row r="389" spans="1:16">
      <c r="A389" s="30">
        <v>14</v>
      </c>
      <c r="B389" s="31">
        <v>1</v>
      </c>
      <c r="C389" s="31" t="str" cm="1">
        <f t="array" ref="C389">INDEX($P$5:$P$7,B389)</f>
        <v>4:00–5:25 م</v>
      </c>
      <c r="D389" s="31">
        <v>8</v>
      </c>
      <c r="E389" s="31" t="s">
        <v>19</v>
      </c>
      <c r="F389" s="32">
        <v>1</v>
      </c>
      <c r="G389" s="31" t="s">
        <v>206</v>
      </c>
      <c r="H389" s="27"/>
      <c r="I389" s="27"/>
      <c r="J389" s="27"/>
      <c r="K389" s="27"/>
      <c r="L389" s="27"/>
      <c r="M389" s="27"/>
      <c r="N389" s="27"/>
      <c r="O389" s="27"/>
      <c r="P389" s="27"/>
    </row>
    <row r="390" spans="1:16">
      <c r="A390" s="30">
        <v>14</v>
      </c>
      <c r="B390" s="31">
        <v>1</v>
      </c>
      <c r="C390" s="31" t="str" cm="1">
        <f t="array" ref="C390">INDEX($P$5:$P$7,B390)</f>
        <v>4:00–5:25 م</v>
      </c>
      <c r="D390" s="31">
        <v>9</v>
      </c>
      <c r="E390" s="31" t="s">
        <v>19</v>
      </c>
      <c r="F390" s="32">
        <v>1</v>
      </c>
      <c r="G390" s="31" t="s">
        <v>179</v>
      </c>
      <c r="H390" s="27"/>
      <c r="I390" s="27"/>
      <c r="J390" s="27"/>
      <c r="K390" s="27"/>
      <c r="L390" s="27"/>
      <c r="M390" s="27"/>
      <c r="N390" s="27"/>
      <c r="O390" s="27"/>
      <c r="P390" s="27"/>
    </row>
    <row r="391" spans="1:16">
      <c r="A391" s="30">
        <v>14</v>
      </c>
      <c r="B391" s="31">
        <v>1</v>
      </c>
      <c r="C391" s="31" t="str" cm="1">
        <f t="array" ref="C391">INDEX($P$5:$P$7,B391)</f>
        <v>4:00–5:25 م</v>
      </c>
      <c r="D391" s="31">
        <v>10</v>
      </c>
      <c r="E391" s="31" t="s">
        <v>19</v>
      </c>
      <c r="F391" s="32">
        <v>1</v>
      </c>
      <c r="G391" s="31" t="s">
        <v>161</v>
      </c>
      <c r="H391" s="27"/>
      <c r="I391" s="27"/>
      <c r="J391" s="27"/>
      <c r="K391" s="27"/>
      <c r="L391" s="27"/>
      <c r="M391" s="27"/>
      <c r="N391" s="27"/>
      <c r="O391" s="27"/>
      <c r="P391" s="27"/>
    </row>
    <row r="392" spans="1:16">
      <c r="A392" s="30">
        <v>14</v>
      </c>
      <c r="B392" s="31">
        <v>2</v>
      </c>
      <c r="C392" s="31" t="str" cm="1">
        <f t="array" ref="C392">INDEX($P$5:$P$7,B392)</f>
        <v>5:35–7:00 م</v>
      </c>
      <c r="D392" s="31">
        <v>1</v>
      </c>
      <c r="E392" s="31" t="s">
        <v>95</v>
      </c>
      <c r="F392" s="32">
        <v>1</v>
      </c>
      <c r="G392" s="31" t="s">
        <v>315</v>
      </c>
      <c r="H392" s="27"/>
      <c r="I392" s="27"/>
      <c r="J392" s="27"/>
      <c r="K392" s="27"/>
      <c r="L392" s="27"/>
      <c r="M392" s="27"/>
      <c r="N392" s="27"/>
      <c r="O392" s="27"/>
      <c r="P392" s="27"/>
    </row>
    <row r="393" spans="1:16">
      <c r="A393" s="30">
        <v>14</v>
      </c>
      <c r="B393" s="31">
        <v>2</v>
      </c>
      <c r="C393" s="31" t="str" cm="1">
        <f t="array" ref="C393">INDEX($P$5:$P$7,B393)</f>
        <v>5:35–7:00 م</v>
      </c>
      <c r="D393" s="31">
        <v>2</v>
      </c>
      <c r="E393" s="31" t="s">
        <v>95</v>
      </c>
      <c r="F393" s="32">
        <v>1</v>
      </c>
      <c r="G393" s="31" t="s">
        <v>323</v>
      </c>
      <c r="H393" s="27"/>
      <c r="I393" s="27"/>
      <c r="J393" s="27"/>
      <c r="K393" s="27"/>
      <c r="L393" s="27"/>
      <c r="M393" s="27"/>
      <c r="N393" s="27"/>
      <c r="O393" s="27"/>
      <c r="P393" s="27"/>
    </row>
    <row r="394" spans="1:16">
      <c r="A394" s="30">
        <v>14</v>
      </c>
      <c r="B394" s="31">
        <v>2</v>
      </c>
      <c r="C394" s="31" t="str" cm="1">
        <f t="array" ref="C394">INDEX($P$5:$P$7,B394)</f>
        <v>5:35–7:00 م</v>
      </c>
      <c r="D394" s="31">
        <v>3</v>
      </c>
      <c r="E394" s="31" t="s">
        <v>95</v>
      </c>
      <c r="F394" s="32">
        <v>1</v>
      </c>
      <c r="G394" s="31" t="s">
        <v>331</v>
      </c>
      <c r="H394" s="27"/>
      <c r="I394" s="27"/>
      <c r="J394" s="27"/>
      <c r="K394" s="27"/>
      <c r="L394" s="27"/>
      <c r="M394" s="27"/>
      <c r="N394" s="27"/>
      <c r="O394" s="27"/>
      <c r="P394" s="27"/>
    </row>
    <row r="395" spans="1:16">
      <c r="A395" s="30">
        <v>14</v>
      </c>
      <c r="B395" s="31">
        <v>2</v>
      </c>
      <c r="C395" s="31" t="str" cm="1">
        <f t="array" ref="C395">INDEX($P$5:$P$7,B395)</f>
        <v>5:35–7:00 م</v>
      </c>
      <c r="D395" s="31">
        <v>4</v>
      </c>
      <c r="E395" s="31" t="s">
        <v>95</v>
      </c>
      <c r="F395" s="32">
        <v>1</v>
      </c>
      <c r="G395" s="31" t="s">
        <v>404</v>
      </c>
      <c r="H395" s="27"/>
      <c r="I395" s="27"/>
      <c r="J395" s="27"/>
      <c r="K395" s="27"/>
      <c r="L395" s="27"/>
      <c r="M395" s="27"/>
      <c r="N395" s="27"/>
      <c r="O395" s="27"/>
      <c r="P395" s="27"/>
    </row>
    <row r="396" spans="1:16">
      <c r="A396" s="30">
        <v>14</v>
      </c>
      <c r="B396" s="31">
        <v>2</v>
      </c>
      <c r="C396" s="31" t="str" cm="1">
        <f t="array" ref="C396">INDEX($P$5:$P$7,B396)</f>
        <v>5:35–7:00 م</v>
      </c>
      <c r="D396" s="31">
        <v>5</v>
      </c>
      <c r="E396" s="31" t="s">
        <v>95</v>
      </c>
      <c r="F396" s="32">
        <v>1</v>
      </c>
      <c r="G396" s="31" t="s">
        <v>405</v>
      </c>
      <c r="H396" s="27"/>
      <c r="I396" s="27"/>
      <c r="J396" s="27"/>
      <c r="K396" s="27"/>
      <c r="L396" s="27"/>
      <c r="M396" s="27"/>
      <c r="N396" s="27"/>
      <c r="O396" s="27"/>
      <c r="P396" s="27"/>
    </row>
    <row r="397" spans="1:16">
      <c r="A397" s="30">
        <v>14</v>
      </c>
      <c r="B397" s="31">
        <v>2</v>
      </c>
      <c r="C397" s="31" t="str" cm="1">
        <f t="array" ref="C397">INDEX($P$5:$P$7,B397)</f>
        <v>5:35–7:00 م</v>
      </c>
      <c r="D397" s="31">
        <v>6</v>
      </c>
      <c r="E397" s="31" t="s">
        <v>95</v>
      </c>
      <c r="F397" s="32">
        <v>1</v>
      </c>
      <c r="G397" s="31" t="s">
        <v>406</v>
      </c>
      <c r="H397" s="27"/>
      <c r="I397" s="27"/>
      <c r="J397" s="27"/>
      <c r="K397" s="27"/>
      <c r="L397" s="27"/>
      <c r="M397" s="27"/>
      <c r="N397" s="27"/>
      <c r="O397" s="27"/>
      <c r="P397" s="27"/>
    </row>
    <row r="398" spans="1:16">
      <c r="A398" s="30">
        <v>14</v>
      </c>
      <c r="B398" s="31">
        <v>2</v>
      </c>
      <c r="C398" s="31" t="str" cm="1">
        <f t="array" ref="C398">INDEX($P$5:$P$7,B398)</f>
        <v>5:35–7:00 م</v>
      </c>
      <c r="D398" s="31">
        <v>7</v>
      </c>
      <c r="E398" s="31" t="s">
        <v>95</v>
      </c>
      <c r="F398" s="32">
        <v>1</v>
      </c>
      <c r="G398" s="31" t="s">
        <v>535</v>
      </c>
      <c r="H398" s="27"/>
      <c r="I398" s="27"/>
      <c r="J398" s="27"/>
      <c r="K398" s="27"/>
      <c r="L398" s="27"/>
      <c r="M398" s="27"/>
      <c r="N398" s="27"/>
      <c r="O398" s="27"/>
      <c r="P398" s="27"/>
    </row>
    <row r="399" spans="1:16">
      <c r="A399" s="30">
        <v>14</v>
      </c>
      <c r="B399" s="31">
        <v>2</v>
      </c>
      <c r="C399" s="31" t="str" cm="1">
        <f t="array" ref="C399">INDEX($P$5:$P$7,B399)</f>
        <v>5:35–7:00 م</v>
      </c>
      <c r="D399" s="31">
        <v>8</v>
      </c>
      <c r="E399" s="31" t="s">
        <v>95</v>
      </c>
      <c r="F399" s="32">
        <v>1</v>
      </c>
      <c r="G399" s="31" t="s">
        <v>515</v>
      </c>
      <c r="H399" s="27"/>
      <c r="I399" s="27"/>
      <c r="J399" s="27"/>
      <c r="K399" s="27"/>
      <c r="L399" s="27"/>
      <c r="M399" s="27"/>
      <c r="N399" s="27"/>
      <c r="O399" s="27"/>
      <c r="P399" s="27"/>
    </row>
    <row r="400" spans="1:16">
      <c r="A400" s="30">
        <v>14</v>
      </c>
      <c r="B400" s="31">
        <v>2</v>
      </c>
      <c r="C400" s="31" t="str" cm="1">
        <f t="array" ref="C400">INDEX($P$5:$P$7,B400)</f>
        <v>5:35–7:00 م</v>
      </c>
      <c r="D400" s="31">
        <v>9</v>
      </c>
      <c r="E400" s="31" t="s">
        <v>95</v>
      </c>
      <c r="F400" s="32">
        <v>1</v>
      </c>
      <c r="G400" s="31" t="s">
        <v>495</v>
      </c>
      <c r="H400" s="27"/>
      <c r="I400" s="27"/>
      <c r="J400" s="27"/>
      <c r="K400" s="27"/>
      <c r="L400" s="27"/>
      <c r="M400" s="27"/>
      <c r="N400" s="27"/>
      <c r="O400" s="27"/>
      <c r="P400" s="27"/>
    </row>
    <row r="401" spans="1:16">
      <c r="A401" s="30">
        <v>14</v>
      </c>
      <c r="B401" s="31">
        <v>2</v>
      </c>
      <c r="C401" s="31" t="str" cm="1">
        <f t="array" ref="C401">INDEX($P$5:$P$7,B401)</f>
        <v>5:35–7:00 م</v>
      </c>
      <c r="D401" s="31">
        <v>10</v>
      </c>
      <c r="E401" s="31" t="s">
        <v>95</v>
      </c>
      <c r="F401" s="32">
        <v>1</v>
      </c>
      <c r="G401" s="31" t="s">
        <v>471</v>
      </c>
      <c r="H401" s="27"/>
      <c r="I401" s="27"/>
      <c r="J401" s="27"/>
      <c r="K401" s="27"/>
      <c r="L401" s="27"/>
      <c r="M401" s="27"/>
      <c r="N401" s="27"/>
      <c r="O401" s="27"/>
      <c r="P401" s="27"/>
    </row>
    <row r="402" spans="1:16">
      <c r="A402" s="30">
        <v>14</v>
      </c>
      <c r="B402" s="31">
        <v>3</v>
      </c>
      <c r="C402" s="31" t="str" cm="1">
        <f t="array" ref="C402">INDEX($P$5:$P$7,B402)</f>
        <v>7:10–8:35 م</v>
      </c>
      <c r="D402" s="31">
        <v>1</v>
      </c>
      <c r="E402" s="31" t="s">
        <v>174</v>
      </c>
      <c r="F402" s="32">
        <v>1</v>
      </c>
      <c r="G402" s="31" t="s">
        <v>648</v>
      </c>
      <c r="H402" s="27"/>
      <c r="I402" s="27"/>
      <c r="J402" s="27"/>
      <c r="K402" s="27"/>
      <c r="L402" s="27"/>
      <c r="M402" s="27"/>
      <c r="N402" s="27"/>
      <c r="O402" s="27"/>
      <c r="P402" s="27"/>
    </row>
    <row r="403" spans="1:16">
      <c r="A403" s="30">
        <v>14</v>
      </c>
      <c r="B403" s="31">
        <v>3</v>
      </c>
      <c r="C403" s="31" t="str" cm="1">
        <f t="array" ref="C403">INDEX($P$5:$P$7,B403)</f>
        <v>7:10–8:35 م</v>
      </c>
      <c r="D403" s="31">
        <v>2</v>
      </c>
      <c r="E403" s="31" t="s">
        <v>174</v>
      </c>
      <c r="F403" s="32">
        <v>1</v>
      </c>
      <c r="G403" s="31" t="s">
        <v>656</v>
      </c>
      <c r="H403" s="27"/>
      <c r="I403" s="27"/>
      <c r="J403" s="27"/>
      <c r="K403" s="27"/>
      <c r="L403" s="27"/>
      <c r="M403" s="27"/>
      <c r="N403" s="27"/>
      <c r="O403" s="27"/>
      <c r="P403" s="27"/>
    </row>
    <row r="404" spans="1:16">
      <c r="A404" s="30">
        <v>14</v>
      </c>
      <c r="B404" s="31">
        <v>3</v>
      </c>
      <c r="C404" s="31" t="str" cm="1">
        <f t="array" ref="C404">INDEX($P$5:$P$7,B404)</f>
        <v>7:10–8:35 م</v>
      </c>
      <c r="D404" s="31">
        <v>3</v>
      </c>
      <c r="E404" s="31" t="s">
        <v>174</v>
      </c>
      <c r="F404" s="32">
        <v>1</v>
      </c>
      <c r="G404" s="31" t="s">
        <v>666</v>
      </c>
      <c r="H404" s="27"/>
      <c r="I404" s="27"/>
      <c r="J404" s="27"/>
      <c r="K404" s="27"/>
      <c r="L404" s="27"/>
      <c r="M404" s="27"/>
      <c r="N404" s="27"/>
      <c r="O404" s="27"/>
      <c r="P404" s="27"/>
    </row>
    <row r="405" spans="1:16">
      <c r="A405" s="30">
        <v>14</v>
      </c>
      <c r="B405" s="31">
        <v>3</v>
      </c>
      <c r="C405" s="31" t="str" cm="1">
        <f t="array" ref="C405">INDEX($P$5:$P$7,B405)</f>
        <v>7:10–8:35 م</v>
      </c>
      <c r="D405" s="31">
        <v>4</v>
      </c>
      <c r="E405" s="31" t="s">
        <v>174</v>
      </c>
      <c r="F405" s="32">
        <v>1</v>
      </c>
      <c r="G405" s="31" t="s">
        <v>676</v>
      </c>
      <c r="H405" s="27"/>
      <c r="I405" s="27"/>
      <c r="J405" s="27"/>
      <c r="K405" s="27"/>
      <c r="L405" s="27"/>
      <c r="M405" s="27"/>
      <c r="N405" s="27"/>
      <c r="O405" s="27"/>
      <c r="P405" s="27"/>
    </row>
    <row r="406" spans="1:16">
      <c r="A406" s="30">
        <v>14</v>
      </c>
      <c r="B406" s="31">
        <v>3</v>
      </c>
      <c r="C406" s="31" t="str" cm="1">
        <f t="array" ref="C406">INDEX($P$5:$P$7,B406)</f>
        <v>7:10–8:35 م</v>
      </c>
      <c r="D406" s="31">
        <v>5</v>
      </c>
      <c r="E406" s="31" t="s">
        <v>174</v>
      </c>
      <c r="F406" s="32">
        <v>1</v>
      </c>
      <c r="G406" s="31" t="s">
        <v>701</v>
      </c>
      <c r="H406" s="27"/>
      <c r="I406" s="27"/>
      <c r="J406" s="27"/>
      <c r="K406" s="27"/>
      <c r="L406" s="27"/>
      <c r="M406" s="27"/>
      <c r="N406" s="27"/>
      <c r="O406" s="27"/>
      <c r="P406" s="27"/>
    </row>
    <row r="407" spans="1:16">
      <c r="A407" s="30">
        <v>14</v>
      </c>
      <c r="B407" s="31">
        <v>3</v>
      </c>
      <c r="C407" s="31" t="str" cm="1">
        <f t="array" ref="C407">INDEX($P$5:$P$7,B407)</f>
        <v>7:10–8:35 م</v>
      </c>
      <c r="D407" s="31">
        <v>6</v>
      </c>
      <c r="E407" s="31" t="s">
        <v>174</v>
      </c>
      <c r="F407" s="32">
        <v>1</v>
      </c>
      <c r="G407" s="31" t="s">
        <v>733</v>
      </c>
      <c r="H407" s="27"/>
      <c r="I407" s="27"/>
      <c r="J407" s="27"/>
      <c r="K407" s="27"/>
      <c r="L407" s="27"/>
      <c r="M407" s="27"/>
      <c r="N407" s="27"/>
      <c r="O407" s="27"/>
      <c r="P407" s="27"/>
    </row>
    <row r="408" spans="1:16">
      <c r="A408" s="30">
        <v>14</v>
      </c>
      <c r="B408" s="31">
        <v>3</v>
      </c>
      <c r="C408" s="31" t="str" cm="1">
        <f t="array" ref="C408">INDEX($P$5:$P$7,B408)</f>
        <v>7:10–8:35 م</v>
      </c>
      <c r="D408" s="31">
        <v>7</v>
      </c>
      <c r="E408" s="31" t="s">
        <v>174</v>
      </c>
      <c r="F408" s="32">
        <v>1</v>
      </c>
      <c r="G408" s="31" t="s">
        <v>867</v>
      </c>
      <c r="H408" s="27"/>
      <c r="I408" s="27"/>
      <c r="J408" s="27"/>
      <c r="K408" s="27"/>
      <c r="L408" s="27"/>
      <c r="M408" s="27"/>
      <c r="N408" s="27"/>
      <c r="O408" s="27"/>
      <c r="P408" s="27"/>
    </row>
    <row r="409" spans="1:16">
      <c r="A409" s="30">
        <v>14</v>
      </c>
      <c r="B409" s="31">
        <v>3</v>
      </c>
      <c r="C409" s="31" t="str" cm="1">
        <f t="array" ref="C409">INDEX($P$5:$P$7,B409)</f>
        <v>7:10–8:35 م</v>
      </c>
      <c r="D409" s="31">
        <v>8</v>
      </c>
      <c r="E409" s="31" t="s">
        <v>174</v>
      </c>
      <c r="F409" s="32">
        <v>1</v>
      </c>
      <c r="G409" s="31" t="s">
        <v>847</v>
      </c>
      <c r="H409" s="27"/>
      <c r="I409" s="27"/>
      <c r="J409" s="27"/>
      <c r="K409" s="27"/>
      <c r="L409" s="27"/>
      <c r="M409" s="27"/>
      <c r="N409" s="27"/>
      <c r="O409" s="27"/>
      <c r="P409" s="27"/>
    </row>
    <row r="410" spans="1:16">
      <c r="A410" s="30">
        <v>14</v>
      </c>
      <c r="B410" s="31">
        <v>3</v>
      </c>
      <c r="C410" s="31" t="str" cm="1">
        <f t="array" ref="C410">INDEX($P$5:$P$7,B410)</f>
        <v>7:10–8:35 م</v>
      </c>
      <c r="D410" s="31">
        <v>9</v>
      </c>
      <c r="E410" s="31" t="s">
        <v>174</v>
      </c>
      <c r="F410" s="32">
        <v>1</v>
      </c>
      <c r="G410" s="31" t="s">
        <v>827</v>
      </c>
      <c r="H410" s="27"/>
      <c r="I410" s="27"/>
      <c r="J410" s="27"/>
      <c r="K410" s="27"/>
      <c r="L410" s="27"/>
      <c r="M410" s="27"/>
      <c r="N410" s="27"/>
      <c r="O410" s="27"/>
      <c r="P410" s="27"/>
    </row>
    <row r="411" spans="1:16">
      <c r="A411" s="30">
        <v>15</v>
      </c>
      <c r="B411" s="31">
        <v>1</v>
      </c>
      <c r="C411" s="31" t="str" cm="1">
        <f t="array" ref="C411">INDEX($P$5:$P$7,B411)</f>
        <v>4:00–5:25 م</v>
      </c>
      <c r="D411" s="31">
        <v>1</v>
      </c>
      <c r="E411" s="31" t="s">
        <v>19</v>
      </c>
      <c r="F411" s="32">
        <v>1</v>
      </c>
      <c r="G411" s="31" t="s">
        <v>20</v>
      </c>
      <c r="H411" s="27"/>
      <c r="I411" s="27"/>
      <c r="J411" s="27"/>
      <c r="K411" s="27"/>
      <c r="L411" s="27"/>
      <c r="M411" s="27"/>
      <c r="N411" s="27"/>
      <c r="O411" s="27"/>
      <c r="P411" s="27"/>
    </row>
    <row r="412" spans="1:16">
      <c r="A412" s="30">
        <v>15</v>
      </c>
      <c r="B412" s="31">
        <v>1</v>
      </c>
      <c r="C412" s="31" t="str" cm="1">
        <f t="array" ref="C412">INDEX($P$5:$P$7,B412)</f>
        <v>4:00–5:25 م</v>
      </c>
      <c r="D412" s="31">
        <v>2</v>
      </c>
      <c r="E412" s="31" t="s">
        <v>19</v>
      </c>
      <c r="F412" s="32">
        <v>1</v>
      </c>
      <c r="G412" s="31" t="s">
        <v>42</v>
      </c>
      <c r="H412" s="27"/>
      <c r="I412" s="27"/>
      <c r="J412" s="27"/>
      <c r="K412" s="27"/>
      <c r="L412" s="27"/>
      <c r="M412" s="27"/>
      <c r="N412" s="27"/>
      <c r="O412" s="27"/>
      <c r="P412" s="27"/>
    </row>
    <row r="413" spans="1:16">
      <c r="A413" s="30">
        <v>15</v>
      </c>
      <c r="B413" s="31">
        <v>1</v>
      </c>
      <c r="C413" s="31" t="str" cm="1">
        <f t="array" ref="C413">INDEX($P$5:$P$7,B413)</f>
        <v>4:00–5:25 م</v>
      </c>
      <c r="D413" s="31">
        <v>3</v>
      </c>
      <c r="E413" s="31" t="s">
        <v>19</v>
      </c>
      <c r="F413" s="32">
        <v>1</v>
      </c>
      <c r="G413" s="31" t="s">
        <v>48</v>
      </c>
      <c r="H413" s="27"/>
      <c r="I413" s="27"/>
      <c r="J413" s="27"/>
      <c r="K413" s="27"/>
      <c r="L413" s="27"/>
      <c r="M413" s="27"/>
      <c r="N413" s="27"/>
      <c r="O413" s="27"/>
      <c r="P413" s="27"/>
    </row>
    <row r="414" spans="1:16">
      <c r="A414" s="30">
        <v>15</v>
      </c>
      <c r="B414" s="31">
        <v>1</v>
      </c>
      <c r="C414" s="31" t="str" cm="1">
        <f t="array" ref="C414">INDEX($P$5:$P$7,B414)</f>
        <v>4:00–5:25 م</v>
      </c>
      <c r="D414" s="31">
        <v>4</v>
      </c>
      <c r="E414" s="31" t="s">
        <v>19</v>
      </c>
      <c r="F414" s="32">
        <v>1</v>
      </c>
      <c r="G414" s="31" t="s">
        <v>57</v>
      </c>
      <c r="H414" s="27"/>
      <c r="I414" s="27"/>
      <c r="J414" s="27"/>
      <c r="K414" s="27"/>
      <c r="L414" s="27"/>
      <c r="M414" s="27"/>
      <c r="N414" s="27"/>
      <c r="O414" s="27"/>
      <c r="P414" s="27"/>
    </row>
    <row r="415" spans="1:16">
      <c r="A415" s="30">
        <v>15</v>
      </c>
      <c r="B415" s="31">
        <v>1</v>
      </c>
      <c r="C415" s="31" t="str" cm="1">
        <f t="array" ref="C415">INDEX($P$5:$P$7,B415)</f>
        <v>4:00–5:25 م</v>
      </c>
      <c r="D415" s="31">
        <v>5</v>
      </c>
      <c r="E415" s="31" t="s">
        <v>19</v>
      </c>
      <c r="F415" s="32">
        <v>1</v>
      </c>
      <c r="G415" s="31" t="s">
        <v>66</v>
      </c>
      <c r="H415" s="27"/>
      <c r="I415" s="27"/>
      <c r="J415" s="27"/>
      <c r="K415" s="27"/>
      <c r="L415" s="27"/>
      <c r="M415" s="27"/>
      <c r="N415" s="27"/>
      <c r="O415" s="27"/>
      <c r="P415" s="27"/>
    </row>
    <row r="416" spans="1:16">
      <c r="A416" s="30">
        <v>15</v>
      </c>
      <c r="B416" s="31">
        <v>1</v>
      </c>
      <c r="C416" s="31" t="str" cm="1">
        <f t="array" ref="C416">INDEX($P$5:$P$7,B416)</f>
        <v>4:00–5:25 م</v>
      </c>
      <c r="D416" s="31">
        <v>6</v>
      </c>
      <c r="E416" s="31" t="s">
        <v>19</v>
      </c>
      <c r="F416" s="32">
        <v>1</v>
      </c>
      <c r="G416" s="31" t="s">
        <v>231</v>
      </c>
      <c r="H416" s="27"/>
      <c r="I416" s="27"/>
      <c r="J416" s="27"/>
      <c r="K416" s="27"/>
      <c r="L416" s="27"/>
      <c r="M416" s="27"/>
      <c r="N416" s="27"/>
      <c r="O416" s="27"/>
      <c r="P416" s="27"/>
    </row>
    <row r="417" spans="1:16">
      <c r="A417" s="30">
        <v>15</v>
      </c>
      <c r="B417" s="31">
        <v>1</v>
      </c>
      <c r="C417" s="31" t="str" cm="1">
        <f t="array" ref="C417">INDEX($P$5:$P$7,B417)</f>
        <v>4:00–5:25 م</v>
      </c>
      <c r="D417" s="31">
        <v>7</v>
      </c>
      <c r="E417" s="31" t="s">
        <v>19</v>
      </c>
      <c r="F417" s="32">
        <v>1</v>
      </c>
      <c r="G417" s="31" t="s">
        <v>207</v>
      </c>
      <c r="H417" s="27"/>
      <c r="I417" s="27"/>
      <c r="J417" s="27"/>
      <c r="K417" s="27"/>
      <c r="L417" s="27"/>
      <c r="M417" s="27"/>
      <c r="N417" s="27"/>
      <c r="O417" s="27"/>
      <c r="P417" s="27"/>
    </row>
    <row r="418" spans="1:16">
      <c r="A418" s="30">
        <v>15</v>
      </c>
      <c r="B418" s="31">
        <v>1</v>
      </c>
      <c r="C418" s="31" t="str" cm="1">
        <f t="array" ref="C418">INDEX($P$5:$P$7,B418)</f>
        <v>4:00–5:25 م</v>
      </c>
      <c r="D418" s="31">
        <v>8</v>
      </c>
      <c r="E418" s="31" t="s">
        <v>19</v>
      </c>
      <c r="F418" s="32">
        <v>1</v>
      </c>
      <c r="G418" s="31" t="s">
        <v>175</v>
      </c>
      <c r="H418" s="27"/>
      <c r="I418" s="27"/>
      <c r="J418" s="27"/>
      <c r="K418" s="27"/>
      <c r="L418" s="27"/>
      <c r="M418" s="27"/>
      <c r="N418" s="27"/>
      <c r="O418" s="27"/>
      <c r="P418" s="27"/>
    </row>
    <row r="419" spans="1:16">
      <c r="A419" s="30">
        <v>15</v>
      </c>
      <c r="B419" s="31">
        <v>1</v>
      </c>
      <c r="C419" s="31" t="str" cm="1">
        <f t="array" ref="C419">INDEX($P$5:$P$7,B419)</f>
        <v>4:00–5:25 م</v>
      </c>
      <c r="D419" s="31">
        <v>9</v>
      </c>
      <c r="E419" s="31" t="s">
        <v>19</v>
      </c>
      <c r="F419" s="32">
        <v>1</v>
      </c>
      <c r="G419" s="31" t="s">
        <v>162</v>
      </c>
      <c r="H419" s="27"/>
      <c r="I419" s="27"/>
      <c r="J419" s="27"/>
      <c r="K419" s="27"/>
      <c r="L419" s="27"/>
      <c r="M419" s="27"/>
      <c r="N419" s="27"/>
      <c r="O419" s="27"/>
      <c r="P419" s="27"/>
    </row>
    <row r="420" spans="1:16">
      <c r="A420" s="30">
        <v>15</v>
      </c>
      <c r="B420" s="31">
        <v>1</v>
      </c>
      <c r="C420" s="31" t="str" cm="1">
        <f t="array" ref="C420">INDEX($P$5:$P$7,B420)</f>
        <v>4:00–5:25 م</v>
      </c>
      <c r="D420" s="31">
        <v>10</v>
      </c>
      <c r="E420" s="31" t="s">
        <v>19</v>
      </c>
      <c r="F420" s="32">
        <v>1</v>
      </c>
      <c r="G420" s="31" t="s">
        <v>123</v>
      </c>
      <c r="H420" s="27"/>
      <c r="I420" s="27"/>
      <c r="J420" s="27"/>
      <c r="K420" s="27"/>
      <c r="L420" s="27"/>
      <c r="M420" s="27"/>
      <c r="N420" s="27"/>
      <c r="O420" s="27"/>
      <c r="P420" s="27"/>
    </row>
    <row r="421" spans="1:16">
      <c r="A421" s="30">
        <v>15</v>
      </c>
      <c r="B421" s="31">
        <v>2</v>
      </c>
      <c r="C421" s="31" t="str" cm="1">
        <f t="array" ref="C421">INDEX($P$5:$P$7,B421)</f>
        <v>5:35–7:00 م</v>
      </c>
      <c r="D421" s="31">
        <v>1</v>
      </c>
      <c r="E421" s="31" t="s">
        <v>95</v>
      </c>
      <c r="F421" s="32">
        <v>1</v>
      </c>
      <c r="G421" s="31" t="s">
        <v>303</v>
      </c>
      <c r="H421" s="27"/>
      <c r="I421" s="27"/>
      <c r="J421" s="27"/>
      <c r="K421" s="27"/>
      <c r="L421" s="27"/>
      <c r="M421" s="27"/>
      <c r="N421" s="27"/>
      <c r="O421" s="27"/>
      <c r="P421" s="27"/>
    </row>
    <row r="422" spans="1:16">
      <c r="A422" s="30">
        <v>15</v>
      </c>
      <c r="B422" s="31">
        <v>2</v>
      </c>
      <c r="C422" s="31" t="str" cm="1">
        <f t="array" ref="C422">INDEX($P$5:$P$7,B422)</f>
        <v>5:35–7:00 م</v>
      </c>
      <c r="D422" s="31">
        <v>2</v>
      </c>
      <c r="E422" s="31" t="s">
        <v>95</v>
      </c>
      <c r="F422" s="32">
        <v>1</v>
      </c>
      <c r="G422" s="31" t="s">
        <v>312</v>
      </c>
      <c r="H422" s="27"/>
      <c r="I422" s="27"/>
      <c r="J422" s="27"/>
      <c r="K422" s="27"/>
      <c r="L422" s="27"/>
      <c r="M422" s="27"/>
      <c r="N422" s="27"/>
      <c r="O422" s="27"/>
      <c r="P422" s="27"/>
    </row>
    <row r="423" spans="1:16">
      <c r="A423" s="30">
        <v>15</v>
      </c>
      <c r="B423" s="31">
        <v>2</v>
      </c>
      <c r="C423" s="31" t="str" cm="1">
        <f t="array" ref="C423">INDEX($P$5:$P$7,B423)</f>
        <v>5:35–7:00 م</v>
      </c>
      <c r="D423" s="31">
        <v>3</v>
      </c>
      <c r="E423" s="31" t="s">
        <v>95</v>
      </c>
      <c r="F423" s="32">
        <v>1</v>
      </c>
      <c r="G423" s="31" t="s">
        <v>324</v>
      </c>
      <c r="H423" s="27"/>
      <c r="I423" s="27"/>
      <c r="J423" s="27"/>
      <c r="K423" s="27"/>
      <c r="L423" s="27"/>
      <c r="M423" s="27"/>
      <c r="N423" s="27"/>
      <c r="O423" s="27"/>
      <c r="P423" s="27"/>
    </row>
    <row r="424" spans="1:16">
      <c r="A424" s="30">
        <v>15</v>
      </c>
      <c r="B424" s="31">
        <v>2</v>
      </c>
      <c r="C424" s="31" t="str" cm="1">
        <f t="array" ref="C424">INDEX($P$5:$P$7,B424)</f>
        <v>5:35–7:00 م</v>
      </c>
      <c r="D424" s="31">
        <v>4</v>
      </c>
      <c r="E424" s="31" t="s">
        <v>95</v>
      </c>
      <c r="F424" s="32">
        <v>1</v>
      </c>
      <c r="G424" s="31" t="s">
        <v>329</v>
      </c>
      <c r="H424" s="27"/>
      <c r="I424" s="27"/>
      <c r="J424" s="27"/>
      <c r="K424" s="27"/>
      <c r="L424" s="27"/>
      <c r="M424" s="27"/>
      <c r="N424" s="27"/>
      <c r="O424" s="27"/>
      <c r="P424" s="27"/>
    </row>
    <row r="425" spans="1:16">
      <c r="A425" s="30">
        <v>15</v>
      </c>
      <c r="B425" s="31">
        <v>2</v>
      </c>
      <c r="C425" s="31" t="str" cm="1">
        <f t="array" ref="C425">INDEX($P$5:$P$7,B425)</f>
        <v>5:35–7:00 م</v>
      </c>
      <c r="D425" s="31">
        <v>5</v>
      </c>
      <c r="E425" s="31" t="s">
        <v>95</v>
      </c>
      <c r="F425" s="32">
        <v>1</v>
      </c>
      <c r="G425" s="31" t="s">
        <v>410</v>
      </c>
      <c r="H425" s="27"/>
      <c r="I425" s="27"/>
      <c r="J425" s="27"/>
      <c r="K425" s="27"/>
      <c r="L425" s="27"/>
      <c r="M425" s="27"/>
      <c r="N425" s="27"/>
      <c r="O425" s="27"/>
      <c r="P425" s="27"/>
    </row>
    <row r="426" spans="1:16">
      <c r="A426" s="30">
        <v>15</v>
      </c>
      <c r="B426" s="31">
        <v>2</v>
      </c>
      <c r="C426" s="31" t="str" cm="1">
        <f t="array" ref="C426">INDEX($P$5:$P$7,B426)</f>
        <v>5:35–7:00 م</v>
      </c>
      <c r="D426" s="31">
        <v>6</v>
      </c>
      <c r="E426" s="31" t="s">
        <v>95</v>
      </c>
      <c r="F426" s="32">
        <v>1</v>
      </c>
      <c r="G426" s="31" t="s">
        <v>536</v>
      </c>
      <c r="H426" s="27"/>
      <c r="I426" s="27"/>
      <c r="J426" s="27"/>
      <c r="K426" s="27"/>
      <c r="L426" s="27"/>
      <c r="M426" s="27"/>
      <c r="N426" s="27"/>
      <c r="O426" s="27"/>
      <c r="P426" s="27"/>
    </row>
    <row r="427" spans="1:16">
      <c r="A427" s="30">
        <v>15</v>
      </c>
      <c r="B427" s="31">
        <v>2</v>
      </c>
      <c r="C427" s="31" t="str" cm="1">
        <f t="array" ref="C427">INDEX($P$5:$P$7,B427)</f>
        <v>5:35–7:00 م</v>
      </c>
      <c r="D427" s="31">
        <v>7</v>
      </c>
      <c r="E427" s="31" t="s">
        <v>95</v>
      </c>
      <c r="F427" s="32">
        <v>1</v>
      </c>
      <c r="G427" s="31" t="s">
        <v>516</v>
      </c>
      <c r="H427" s="27"/>
      <c r="I427" s="27"/>
      <c r="J427" s="27"/>
      <c r="K427" s="27"/>
      <c r="L427" s="27"/>
      <c r="M427" s="27"/>
      <c r="N427" s="27"/>
      <c r="O427" s="27"/>
      <c r="P427" s="27"/>
    </row>
    <row r="428" spans="1:16">
      <c r="A428" s="30">
        <v>15</v>
      </c>
      <c r="B428" s="31">
        <v>2</v>
      </c>
      <c r="C428" s="31" t="str" cm="1">
        <f t="array" ref="C428">INDEX($P$5:$P$7,B428)</f>
        <v>5:35–7:00 م</v>
      </c>
      <c r="D428" s="31">
        <v>8</v>
      </c>
      <c r="E428" s="31" t="s">
        <v>95</v>
      </c>
      <c r="F428" s="32">
        <v>1</v>
      </c>
      <c r="G428" s="31" t="s">
        <v>496</v>
      </c>
      <c r="H428" s="27"/>
      <c r="I428" s="27"/>
      <c r="J428" s="27"/>
      <c r="K428" s="27"/>
      <c r="L428" s="27"/>
      <c r="M428" s="27"/>
      <c r="N428" s="27"/>
      <c r="O428" s="27"/>
      <c r="P428" s="27"/>
    </row>
    <row r="429" spans="1:16">
      <c r="A429" s="30">
        <v>15</v>
      </c>
      <c r="B429" s="31">
        <v>2</v>
      </c>
      <c r="C429" s="31" t="str" cm="1">
        <f t="array" ref="C429">INDEX($P$5:$P$7,B429)</f>
        <v>5:35–7:00 م</v>
      </c>
      <c r="D429" s="31">
        <v>9</v>
      </c>
      <c r="E429" s="31" t="s">
        <v>95</v>
      </c>
      <c r="F429" s="32">
        <v>1</v>
      </c>
      <c r="G429" s="31" t="s">
        <v>472</v>
      </c>
      <c r="H429" s="27"/>
      <c r="I429" s="27"/>
      <c r="J429" s="27"/>
      <c r="K429" s="27"/>
      <c r="L429" s="27"/>
      <c r="M429" s="27"/>
      <c r="N429" s="27"/>
      <c r="O429" s="27"/>
      <c r="P429" s="27"/>
    </row>
    <row r="430" spans="1:16">
      <c r="A430" s="30">
        <v>15</v>
      </c>
      <c r="B430" s="31">
        <v>2</v>
      </c>
      <c r="C430" s="31" t="str" cm="1">
        <f t="array" ref="C430">INDEX($P$5:$P$7,B430)</f>
        <v>5:35–7:00 م</v>
      </c>
      <c r="D430" s="31">
        <v>10</v>
      </c>
      <c r="E430" s="31" t="s">
        <v>95</v>
      </c>
      <c r="F430" s="32">
        <v>1</v>
      </c>
      <c r="G430" s="31" t="s">
        <v>452</v>
      </c>
      <c r="H430" s="27"/>
      <c r="I430" s="27"/>
      <c r="J430" s="27"/>
      <c r="K430" s="27"/>
      <c r="L430" s="27"/>
      <c r="M430" s="27"/>
      <c r="N430" s="27"/>
      <c r="O430" s="27"/>
      <c r="P430" s="27"/>
    </row>
    <row r="431" spans="1:16">
      <c r="A431" s="30">
        <v>15</v>
      </c>
      <c r="B431" s="31">
        <v>3</v>
      </c>
      <c r="C431" s="31" t="str" cm="1">
        <f t="array" ref="C431">INDEX($P$5:$P$7,B431)</f>
        <v>7:10–8:35 م</v>
      </c>
      <c r="D431" s="31">
        <v>1</v>
      </c>
      <c r="E431" s="31" t="s">
        <v>174</v>
      </c>
      <c r="F431" s="32">
        <v>1</v>
      </c>
      <c r="G431" s="31" t="s">
        <v>642</v>
      </c>
      <c r="H431" s="27"/>
      <c r="I431" s="27"/>
      <c r="J431" s="27"/>
      <c r="K431" s="27"/>
      <c r="L431" s="27"/>
      <c r="M431" s="27"/>
      <c r="N431" s="27"/>
      <c r="O431" s="27"/>
      <c r="P431" s="27"/>
    </row>
    <row r="432" spans="1:16">
      <c r="A432" s="30">
        <v>15</v>
      </c>
      <c r="B432" s="31">
        <v>3</v>
      </c>
      <c r="C432" s="31" t="str" cm="1">
        <f t="array" ref="C432">INDEX($P$5:$P$7,B432)</f>
        <v>7:10–8:35 م</v>
      </c>
      <c r="D432" s="31">
        <v>2</v>
      </c>
      <c r="E432" s="31" t="s">
        <v>174</v>
      </c>
      <c r="F432" s="32">
        <v>1</v>
      </c>
      <c r="G432" s="31" t="s">
        <v>646</v>
      </c>
      <c r="H432" s="27"/>
      <c r="I432" s="27"/>
      <c r="J432" s="27"/>
      <c r="K432" s="27"/>
      <c r="L432" s="27"/>
      <c r="M432" s="27"/>
      <c r="N432" s="27"/>
      <c r="O432" s="27"/>
      <c r="P432" s="27"/>
    </row>
    <row r="433" spans="1:16">
      <c r="A433" s="30">
        <v>15</v>
      </c>
      <c r="B433" s="31">
        <v>3</v>
      </c>
      <c r="C433" s="31" t="str" cm="1">
        <f t="array" ref="C433">INDEX($P$5:$P$7,B433)</f>
        <v>7:10–8:35 م</v>
      </c>
      <c r="D433" s="31">
        <v>3</v>
      </c>
      <c r="E433" s="31" t="s">
        <v>174</v>
      </c>
      <c r="F433" s="32">
        <v>1</v>
      </c>
      <c r="G433" s="31" t="s">
        <v>657</v>
      </c>
      <c r="H433" s="27"/>
      <c r="I433" s="27"/>
      <c r="J433" s="27"/>
      <c r="K433" s="27"/>
      <c r="L433" s="27"/>
      <c r="M433" s="27"/>
      <c r="N433" s="27"/>
      <c r="O433" s="27"/>
      <c r="P433" s="27"/>
    </row>
    <row r="434" spans="1:16">
      <c r="A434" s="30">
        <v>15</v>
      </c>
      <c r="B434" s="31">
        <v>3</v>
      </c>
      <c r="C434" s="31" t="str" cm="1">
        <f t="array" ref="C434">INDEX($P$5:$P$7,B434)</f>
        <v>7:10–8:35 م</v>
      </c>
      <c r="D434" s="31">
        <v>4</v>
      </c>
      <c r="E434" s="31" t="s">
        <v>174</v>
      </c>
      <c r="F434" s="32">
        <v>1</v>
      </c>
      <c r="G434" s="31" t="s">
        <v>667</v>
      </c>
      <c r="H434" s="27"/>
      <c r="I434" s="27"/>
      <c r="J434" s="27"/>
      <c r="K434" s="27"/>
      <c r="L434" s="27"/>
      <c r="M434" s="27"/>
      <c r="N434" s="27"/>
      <c r="O434" s="27"/>
      <c r="P434" s="27"/>
    </row>
    <row r="435" spans="1:16">
      <c r="A435" s="30">
        <v>15</v>
      </c>
      <c r="B435" s="31">
        <v>3</v>
      </c>
      <c r="C435" s="31" t="str" cm="1">
        <f t="array" ref="C435">INDEX($P$5:$P$7,B435)</f>
        <v>7:10–8:35 م</v>
      </c>
      <c r="D435" s="31">
        <v>5</v>
      </c>
      <c r="E435" s="31" t="s">
        <v>174</v>
      </c>
      <c r="F435" s="32">
        <v>1</v>
      </c>
      <c r="G435" s="31" t="s">
        <v>677</v>
      </c>
      <c r="H435" s="27"/>
      <c r="I435" s="27"/>
      <c r="J435" s="27"/>
      <c r="K435" s="27"/>
      <c r="L435" s="27"/>
      <c r="M435" s="27"/>
      <c r="N435" s="27"/>
      <c r="O435" s="27"/>
      <c r="P435" s="27"/>
    </row>
    <row r="436" spans="1:16">
      <c r="A436" s="30">
        <v>15</v>
      </c>
      <c r="B436" s="31">
        <v>3</v>
      </c>
      <c r="C436" s="31" t="str" cm="1">
        <f t="array" ref="C436">INDEX($P$5:$P$7,B436)</f>
        <v>7:10–8:35 م</v>
      </c>
      <c r="D436" s="31">
        <v>6</v>
      </c>
      <c r="E436" s="31" t="s">
        <v>174</v>
      </c>
      <c r="F436" s="32">
        <v>1</v>
      </c>
      <c r="G436" s="31" t="s">
        <v>868</v>
      </c>
      <c r="H436" s="27"/>
      <c r="I436" s="27"/>
      <c r="J436" s="27"/>
      <c r="K436" s="27"/>
      <c r="L436" s="27"/>
      <c r="M436" s="27"/>
      <c r="N436" s="27"/>
      <c r="O436" s="27"/>
      <c r="P436" s="27"/>
    </row>
    <row r="437" spans="1:16">
      <c r="A437" s="30">
        <v>15</v>
      </c>
      <c r="B437" s="31">
        <v>3</v>
      </c>
      <c r="C437" s="31" t="str" cm="1">
        <f t="array" ref="C437">INDEX($P$5:$P$7,B437)</f>
        <v>7:10–8:35 م</v>
      </c>
      <c r="D437" s="31">
        <v>7</v>
      </c>
      <c r="E437" s="31" t="s">
        <v>174</v>
      </c>
      <c r="F437" s="32">
        <v>1</v>
      </c>
      <c r="G437" s="31" t="s">
        <v>848</v>
      </c>
      <c r="H437" s="27"/>
      <c r="I437" s="27"/>
      <c r="J437" s="27"/>
      <c r="K437" s="27"/>
      <c r="L437" s="27"/>
      <c r="M437" s="27"/>
      <c r="N437" s="27"/>
      <c r="O437" s="27"/>
      <c r="P437" s="27"/>
    </row>
    <row r="438" spans="1:16">
      <c r="A438" s="30">
        <v>15</v>
      </c>
      <c r="B438" s="31">
        <v>3</v>
      </c>
      <c r="C438" s="31" t="str" cm="1">
        <f t="array" ref="C438">INDEX($P$5:$P$7,B438)</f>
        <v>7:10–8:35 م</v>
      </c>
      <c r="D438" s="31">
        <v>8</v>
      </c>
      <c r="E438" s="31" t="s">
        <v>174</v>
      </c>
      <c r="F438" s="32">
        <v>1</v>
      </c>
      <c r="G438" s="31" t="s">
        <v>828</v>
      </c>
      <c r="H438" s="27"/>
      <c r="I438" s="27"/>
      <c r="J438" s="27"/>
      <c r="K438" s="27"/>
      <c r="L438" s="27"/>
      <c r="M438" s="27"/>
      <c r="N438" s="27"/>
      <c r="O438" s="27"/>
      <c r="P438" s="27"/>
    </row>
    <row r="439" spans="1:16">
      <c r="A439" s="30">
        <v>15</v>
      </c>
      <c r="B439" s="31">
        <v>3</v>
      </c>
      <c r="C439" s="31" t="str" cm="1">
        <f t="array" ref="C439">INDEX($P$5:$P$7,B439)</f>
        <v>7:10–8:35 م</v>
      </c>
      <c r="D439" s="31">
        <v>9</v>
      </c>
      <c r="E439" s="31" t="s">
        <v>174</v>
      </c>
      <c r="F439" s="32">
        <v>1</v>
      </c>
      <c r="G439" s="31" t="s">
        <v>808</v>
      </c>
      <c r="H439" s="27"/>
      <c r="I439" s="27"/>
      <c r="J439" s="27"/>
      <c r="K439" s="27"/>
      <c r="L439" s="27"/>
      <c r="M439" s="27"/>
      <c r="N439" s="27"/>
      <c r="O439" s="27"/>
      <c r="P439" s="27"/>
    </row>
    <row r="440" spans="1:16">
      <c r="A440" s="30">
        <v>16</v>
      </c>
      <c r="B440" s="31">
        <v>1</v>
      </c>
      <c r="C440" s="31" t="str" cm="1">
        <f t="array" ref="C440">INDEX($P$5:$P$7,B440)</f>
        <v>4:00–5:25 م</v>
      </c>
      <c r="D440" s="31">
        <v>1</v>
      </c>
      <c r="E440" s="31" t="s">
        <v>19</v>
      </c>
      <c r="F440" s="32">
        <v>1</v>
      </c>
      <c r="G440" s="31" t="s">
        <v>23</v>
      </c>
      <c r="H440" s="27"/>
      <c r="I440" s="27"/>
      <c r="J440" s="27"/>
      <c r="K440" s="27"/>
      <c r="L440" s="27"/>
      <c r="M440" s="27"/>
      <c r="N440" s="27"/>
      <c r="O440" s="27"/>
      <c r="P440" s="27"/>
    </row>
    <row r="441" spans="1:16">
      <c r="A441" s="30">
        <v>16</v>
      </c>
      <c r="B441" s="31">
        <v>1</v>
      </c>
      <c r="C441" s="31" t="str" cm="1">
        <f t="array" ref="C441">INDEX($P$5:$P$7,B441)</f>
        <v>4:00–5:25 م</v>
      </c>
      <c r="D441" s="31">
        <v>2</v>
      </c>
      <c r="E441" s="31" t="s">
        <v>19</v>
      </c>
      <c r="F441" s="32">
        <v>1</v>
      </c>
      <c r="G441" s="31" t="s">
        <v>24</v>
      </c>
      <c r="H441" s="27"/>
      <c r="I441" s="27"/>
      <c r="J441" s="27"/>
      <c r="K441" s="27"/>
      <c r="L441" s="27"/>
      <c r="M441" s="27"/>
      <c r="N441" s="27"/>
      <c r="O441" s="27"/>
      <c r="P441" s="27"/>
    </row>
    <row r="442" spans="1:16">
      <c r="A442" s="30">
        <v>16</v>
      </c>
      <c r="B442" s="31">
        <v>1</v>
      </c>
      <c r="C442" s="31" t="str" cm="1">
        <f t="array" ref="C442">INDEX($P$5:$P$7,B442)</f>
        <v>4:00–5:25 م</v>
      </c>
      <c r="D442" s="31">
        <v>3</v>
      </c>
      <c r="E442" s="31" t="s">
        <v>19</v>
      </c>
      <c r="F442" s="32">
        <v>1</v>
      </c>
      <c r="G442" s="31" t="s">
        <v>43</v>
      </c>
      <c r="H442" s="27"/>
      <c r="I442" s="27"/>
      <c r="J442" s="27"/>
      <c r="K442" s="27"/>
      <c r="L442" s="27"/>
      <c r="M442" s="27"/>
      <c r="N442" s="27"/>
      <c r="O442" s="27"/>
      <c r="P442" s="27"/>
    </row>
    <row r="443" spans="1:16">
      <c r="A443" s="30">
        <v>16</v>
      </c>
      <c r="B443" s="31">
        <v>1</v>
      </c>
      <c r="C443" s="31" t="str" cm="1">
        <f t="array" ref="C443">INDEX($P$5:$P$7,B443)</f>
        <v>4:00–5:25 م</v>
      </c>
      <c r="D443" s="31">
        <v>4</v>
      </c>
      <c r="E443" s="31" t="s">
        <v>19</v>
      </c>
      <c r="F443" s="32">
        <v>1</v>
      </c>
      <c r="G443" s="31" t="s">
        <v>49</v>
      </c>
      <c r="H443" s="27"/>
      <c r="I443" s="27"/>
      <c r="J443" s="27"/>
      <c r="K443" s="27"/>
      <c r="L443" s="27"/>
      <c r="M443" s="27"/>
      <c r="N443" s="27"/>
      <c r="O443" s="27"/>
      <c r="P443" s="27"/>
    </row>
    <row r="444" spans="1:16">
      <c r="A444" s="30">
        <v>16</v>
      </c>
      <c r="B444" s="31">
        <v>1</v>
      </c>
      <c r="C444" s="31" t="str" cm="1">
        <f t="array" ref="C444">INDEX($P$5:$P$7,B444)</f>
        <v>4:00–5:25 م</v>
      </c>
      <c r="D444" s="31">
        <v>5</v>
      </c>
      <c r="E444" s="31" t="s">
        <v>19</v>
      </c>
      <c r="F444" s="32">
        <v>1</v>
      </c>
      <c r="G444" s="31" t="s">
        <v>232</v>
      </c>
      <c r="H444" s="27"/>
      <c r="I444" s="27"/>
      <c r="J444" s="27"/>
      <c r="K444" s="27"/>
      <c r="L444" s="27"/>
      <c r="M444" s="27"/>
      <c r="N444" s="27"/>
      <c r="O444" s="27"/>
      <c r="P444" s="27"/>
    </row>
    <row r="445" spans="1:16">
      <c r="A445" s="30">
        <v>16</v>
      </c>
      <c r="B445" s="31">
        <v>1</v>
      </c>
      <c r="C445" s="31" t="str" cm="1">
        <f t="array" ref="C445">INDEX($P$5:$P$7,B445)</f>
        <v>4:00–5:25 م</v>
      </c>
      <c r="D445" s="31">
        <v>6</v>
      </c>
      <c r="E445" s="31" t="s">
        <v>19</v>
      </c>
      <c r="F445" s="32">
        <v>1</v>
      </c>
      <c r="G445" s="31" t="s">
        <v>208</v>
      </c>
      <c r="H445" s="27"/>
      <c r="I445" s="27"/>
      <c r="J445" s="27"/>
      <c r="K445" s="27"/>
      <c r="L445" s="27"/>
      <c r="M445" s="27"/>
      <c r="N445" s="27"/>
      <c r="O445" s="27"/>
      <c r="P445" s="27"/>
    </row>
    <row r="446" spans="1:16">
      <c r="A446" s="30">
        <v>16</v>
      </c>
      <c r="B446" s="31">
        <v>1</v>
      </c>
      <c r="C446" s="31" t="str" cm="1">
        <f t="array" ref="C446">INDEX($P$5:$P$7,B446)</f>
        <v>4:00–5:25 م</v>
      </c>
      <c r="D446" s="31">
        <v>7</v>
      </c>
      <c r="E446" s="31" t="s">
        <v>19</v>
      </c>
      <c r="F446" s="32">
        <v>1</v>
      </c>
      <c r="G446" s="31" t="s">
        <v>209</v>
      </c>
      <c r="H446" s="27"/>
      <c r="I446" s="27"/>
      <c r="J446" s="27"/>
      <c r="K446" s="27"/>
      <c r="L446" s="27"/>
      <c r="M446" s="27"/>
      <c r="N446" s="27"/>
      <c r="O446" s="27"/>
      <c r="P446" s="27"/>
    </row>
    <row r="447" spans="1:16">
      <c r="A447" s="30">
        <v>16</v>
      </c>
      <c r="B447" s="31">
        <v>1</v>
      </c>
      <c r="C447" s="31" t="str" cm="1">
        <f t="array" ref="C447">INDEX($P$5:$P$7,B447)</f>
        <v>4:00–5:25 م</v>
      </c>
      <c r="D447" s="31">
        <v>8</v>
      </c>
      <c r="E447" s="31" t="s">
        <v>19</v>
      </c>
      <c r="F447" s="32">
        <v>1</v>
      </c>
      <c r="G447" s="31" t="s">
        <v>163</v>
      </c>
      <c r="H447" s="27"/>
      <c r="I447" s="27"/>
      <c r="J447" s="27"/>
      <c r="K447" s="27"/>
      <c r="L447" s="27"/>
      <c r="M447" s="27"/>
      <c r="N447" s="27"/>
      <c r="O447" s="27"/>
      <c r="P447" s="27"/>
    </row>
    <row r="448" spans="1:16">
      <c r="A448" s="30">
        <v>16</v>
      </c>
      <c r="B448" s="31">
        <v>1</v>
      </c>
      <c r="C448" s="31" t="str" cm="1">
        <f t="array" ref="C448">INDEX($P$5:$P$7,B448)</f>
        <v>4:00–5:25 م</v>
      </c>
      <c r="D448" s="31">
        <v>9</v>
      </c>
      <c r="E448" s="31" t="s">
        <v>19</v>
      </c>
      <c r="F448" s="32">
        <v>1</v>
      </c>
      <c r="G448" s="31" t="s">
        <v>124</v>
      </c>
      <c r="H448" s="27"/>
      <c r="I448" s="27"/>
      <c r="J448" s="27"/>
      <c r="K448" s="27"/>
      <c r="L448" s="27"/>
      <c r="M448" s="27"/>
      <c r="N448" s="27"/>
      <c r="O448" s="27"/>
      <c r="P448" s="27"/>
    </row>
    <row r="449" spans="1:16">
      <c r="A449" s="30">
        <v>16</v>
      </c>
      <c r="B449" s="31">
        <v>1</v>
      </c>
      <c r="C449" s="31" t="str" cm="1">
        <f t="array" ref="C449">INDEX($P$5:$P$7,B449)</f>
        <v>4:00–5:25 م</v>
      </c>
      <c r="D449" s="31">
        <v>10</v>
      </c>
      <c r="E449" s="31" t="s">
        <v>19</v>
      </c>
      <c r="F449" s="32">
        <v>1</v>
      </c>
      <c r="G449" s="31" t="s">
        <v>116</v>
      </c>
      <c r="H449" s="27"/>
      <c r="I449" s="27"/>
      <c r="J449" s="27"/>
      <c r="K449" s="27"/>
      <c r="L449" s="27"/>
      <c r="M449" s="27"/>
      <c r="N449" s="27"/>
      <c r="O449" s="27"/>
      <c r="P449" s="27"/>
    </row>
    <row r="450" spans="1:16">
      <c r="A450" s="30">
        <v>16</v>
      </c>
      <c r="B450" s="31">
        <v>2</v>
      </c>
      <c r="C450" s="31" t="str" cm="1">
        <f t="array" ref="C450">INDEX($P$5:$P$7,B450)</f>
        <v>5:35–7:00 م</v>
      </c>
      <c r="D450" s="31">
        <v>1</v>
      </c>
      <c r="E450" s="31" t="s">
        <v>95</v>
      </c>
      <c r="F450" s="32">
        <v>1</v>
      </c>
      <c r="G450" s="31" t="s">
        <v>298</v>
      </c>
      <c r="H450" s="27"/>
      <c r="I450" s="27"/>
      <c r="J450" s="27"/>
      <c r="K450" s="27"/>
      <c r="L450" s="27"/>
      <c r="M450" s="27"/>
      <c r="N450" s="27"/>
      <c r="O450" s="27"/>
      <c r="P450" s="27"/>
    </row>
    <row r="451" spans="1:16">
      <c r="A451" s="30">
        <v>16</v>
      </c>
      <c r="B451" s="31">
        <v>2</v>
      </c>
      <c r="C451" s="31" t="str" cm="1">
        <f t="array" ref="C451">INDEX($P$5:$P$7,B451)</f>
        <v>5:35–7:00 م</v>
      </c>
      <c r="D451" s="31">
        <v>2</v>
      </c>
      <c r="E451" s="31" t="s">
        <v>95</v>
      </c>
      <c r="F451" s="32">
        <v>1</v>
      </c>
      <c r="G451" s="31" t="s">
        <v>304</v>
      </c>
      <c r="H451" s="27"/>
      <c r="I451" s="27"/>
      <c r="J451" s="27"/>
      <c r="K451" s="27"/>
      <c r="L451" s="27"/>
      <c r="M451" s="27"/>
      <c r="N451" s="27"/>
      <c r="O451" s="27"/>
      <c r="P451" s="27"/>
    </row>
    <row r="452" spans="1:16">
      <c r="A452" s="30">
        <v>16</v>
      </c>
      <c r="B452" s="31">
        <v>2</v>
      </c>
      <c r="C452" s="31" t="str" cm="1">
        <f t="array" ref="C452">INDEX($P$5:$P$7,B452)</f>
        <v>5:35–7:00 م</v>
      </c>
      <c r="D452" s="31">
        <v>3</v>
      </c>
      <c r="E452" s="31" t="s">
        <v>95</v>
      </c>
      <c r="F452" s="32">
        <v>1</v>
      </c>
      <c r="G452" s="31" t="s">
        <v>314</v>
      </c>
      <c r="H452" s="27"/>
      <c r="I452" s="27"/>
      <c r="J452" s="27"/>
      <c r="K452" s="27"/>
      <c r="L452" s="27"/>
      <c r="M452" s="27"/>
      <c r="N452" s="27"/>
      <c r="O452" s="27"/>
      <c r="P452" s="27"/>
    </row>
    <row r="453" spans="1:16">
      <c r="A453" s="30">
        <v>16</v>
      </c>
      <c r="B453" s="31">
        <v>2</v>
      </c>
      <c r="C453" s="31" t="str" cm="1">
        <f t="array" ref="C453">INDEX($P$5:$P$7,B453)</f>
        <v>5:35–7:00 م</v>
      </c>
      <c r="D453" s="31">
        <v>4</v>
      </c>
      <c r="E453" s="31" t="s">
        <v>95</v>
      </c>
      <c r="F453" s="32">
        <v>1</v>
      </c>
      <c r="G453" s="31" t="s">
        <v>322</v>
      </c>
      <c r="H453" s="27"/>
      <c r="I453" s="27"/>
      <c r="J453" s="27"/>
      <c r="K453" s="27"/>
      <c r="L453" s="27"/>
      <c r="M453" s="27"/>
      <c r="N453" s="27"/>
      <c r="O453" s="27"/>
      <c r="P453" s="27"/>
    </row>
    <row r="454" spans="1:16">
      <c r="A454" s="30">
        <v>16</v>
      </c>
      <c r="B454" s="31">
        <v>2</v>
      </c>
      <c r="C454" s="31" t="str" cm="1">
        <f t="array" ref="C454">INDEX($P$5:$P$7,B454)</f>
        <v>5:35–7:00 م</v>
      </c>
      <c r="D454" s="31">
        <v>5</v>
      </c>
      <c r="E454" s="31" t="s">
        <v>95</v>
      </c>
      <c r="F454" s="32">
        <v>1</v>
      </c>
      <c r="G454" s="31" t="s">
        <v>537</v>
      </c>
      <c r="H454" s="27"/>
      <c r="I454" s="27"/>
      <c r="J454" s="27"/>
      <c r="K454" s="27"/>
      <c r="L454" s="27"/>
      <c r="M454" s="27"/>
      <c r="N454" s="27"/>
      <c r="O454" s="27"/>
      <c r="P454" s="27"/>
    </row>
    <row r="455" spans="1:16">
      <c r="A455" s="30">
        <v>16</v>
      </c>
      <c r="B455" s="31">
        <v>2</v>
      </c>
      <c r="C455" s="31" t="str" cm="1">
        <f t="array" ref="C455">INDEX($P$5:$P$7,B455)</f>
        <v>5:35–7:00 م</v>
      </c>
      <c r="D455" s="31">
        <v>6</v>
      </c>
      <c r="E455" s="31" t="s">
        <v>95</v>
      </c>
      <c r="F455" s="32">
        <v>1</v>
      </c>
      <c r="G455" s="31" t="s">
        <v>517</v>
      </c>
      <c r="H455" s="27"/>
      <c r="I455" s="27"/>
      <c r="J455" s="27"/>
      <c r="K455" s="27"/>
      <c r="L455" s="27"/>
      <c r="M455" s="27"/>
      <c r="N455" s="27"/>
      <c r="O455" s="27"/>
      <c r="P455" s="27"/>
    </row>
    <row r="456" spans="1:16">
      <c r="A456" s="30">
        <v>16</v>
      </c>
      <c r="B456" s="31">
        <v>2</v>
      </c>
      <c r="C456" s="31" t="str" cm="1">
        <f t="array" ref="C456">INDEX($P$5:$P$7,B456)</f>
        <v>5:35–7:00 م</v>
      </c>
      <c r="D456" s="31">
        <v>7</v>
      </c>
      <c r="E456" s="31" t="s">
        <v>95</v>
      </c>
      <c r="F456" s="32">
        <v>1</v>
      </c>
      <c r="G456" s="31" t="s">
        <v>497</v>
      </c>
      <c r="H456" s="27"/>
      <c r="I456" s="27"/>
      <c r="J456" s="27"/>
      <c r="K456" s="27"/>
      <c r="L456" s="27"/>
      <c r="M456" s="27"/>
      <c r="N456" s="27"/>
      <c r="O456" s="27"/>
      <c r="P456" s="27"/>
    </row>
    <row r="457" spans="1:16">
      <c r="A457" s="30">
        <v>16</v>
      </c>
      <c r="B457" s="31">
        <v>2</v>
      </c>
      <c r="C457" s="31" t="str" cm="1">
        <f t="array" ref="C457">INDEX($P$5:$P$7,B457)</f>
        <v>5:35–7:00 م</v>
      </c>
      <c r="D457" s="31">
        <v>8</v>
      </c>
      <c r="E457" s="31" t="s">
        <v>95</v>
      </c>
      <c r="F457" s="32">
        <v>1</v>
      </c>
      <c r="G457" s="31" t="s">
        <v>473</v>
      </c>
      <c r="H457" s="27"/>
      <c r="I457" s="27"/>
      <c r="J457" s="27"/>
      <c r="K457" s="27"/>
      <c r="L457" s="27"/>
      <c r="M457" s="27"/>
      <c r="N457" s="27"/>
      <c r="O457" s="27"/>
      <c r="P457" s="27"/>
    </row>
    <row r="458" spans="1:16">
      <c r="A458" s="30">
        <v>16</v>
      </c>
      <c r="B458" s="31">
        <v>2</v>
      </c>
      <c r="C458" s="31" t="str" cm="1">
        <f t="array" ref="C458">INDEX($P$5:$P$7,B458)</f>
        <v>5:35–7:00 م</v>
      </c>
      <c r="D458" s="31">
        <v>9</v>
      </c>
      <c r="E458" s="31" t="s">
        <v>95</v>
      </c>
      <c r="F458" s="32">
        <v>1</v>
      </c>
      <c r="G458" s="31" t="s">
        <v>453</v>
      </c>
      <c r="H458" s="27"/>
      <c r="I458" s="27"/>
      <c r="J458" s="27"/>
      <c r="K458" s="27"/>
      <c r="L458" s="27"/>
      <c r="M458" s="27"/>
      <c r="N458" s="27"/>
      <c r="O458" s="27"/>
      <c r="P458" s="27"/>
    </row>
    <row r="459" spans="1:16">
      <c r="A459" s="30">
        <v>16</v>
      </c>
      <c r="B459" s="31">
        <v>2</v>
      </c>
      <c r="C459" s="31" t="str" cm="1">
        <f t="array" ref="C459">INDEX($P$5:$P$7,B459)</f>
        <v>5:35–7:00 م</v>
      </c>
      <c r="D459" s="31">
        <v>10</v>
      </c>
      <c r="E459" s="31" t="s">
        <v>95</v>
      </c>
      <c r="F459" s="32">
        <v>1</v>
      </c>
      <c r="G459" s="31" t="s">
        <v>440</v>
      </c>
      <c r="H459" s="27"/>
      <c r="I459" s="27"/>
      <c r="J459" s="27"/>
      <c r="K459" s="27"/>
      <c r="L459" s="27"/>
      <c r="M459" s="27"/>
      <c r="N459" s="27"/>
      <c r="O459" s="27"/>
      <c r="P459" s="27"/>
    </row>
    <row r="460" spans="1:16">
      <c r="A460" s="30">
        <v>16</v>
      </c>
      <c r="B460" s="31">
        <v>3</v>
      </c>
      <c r="C460" s="31" t="str" cm="1">
        <f t="array" ref="C460">INDEX($P$5:$P$7,B460)</f>
        <v>7:10–8:35 م</v>
      </c>
      <c r="D460" s="31">
        <v>1</v>
      </c>
      <c r="E460" s="31" t="s">
        <v>174</v>
      </c>
      <c r="F460" s="32">
        <v>1</v>
      </c>
      <c r="G460" s="31" t="s">
        <v>629</v>
      </c>
      <c r="H460" s="27"/>
      <c r="I460" s="27"/>
      <c r="J460" s="27"/>
      <c r="K460" s="27"/>
      <c r="L460" s="27"/>
      <c r="M460" s="27"/>
      <c r="N460" s="27"/>
      <c r="O460" s="27"/>
      <c r="P460" s="27"/>
    </row>
    <row r="461" spans="1:16">
      <c r="A461" s="30">
        <v>16</v>
      </c>
      <c r="B461" s="31">
        <v>3</v>
      </c>
      <c r="C461" s="31" t="str" cm="1">
        <f t="array" ref="C461">INDEX($P$5:$P$7,B461)</f>
        <v>7:10–8:35 م</v>
      </c>
      <c r="D461" s="31">
        <v>2</v>
      </c>
      <c r="E461" s="31" t="s">
        <v>174</v>
      </c>
      <c r="F461" s="32">
        <v>1</v>
      </c>
      <c r="G461" s="31" t="s">
        <v>637</v>
      </c>
      <c r="H461" s="27"/>
      <c r="I461" s="27"/>
      <c r="J461" s="27"/>
      <c r="K461" s="27"/>
      <c r="L461" s="27"/>
      <c r="M461" s="27"/>
      <c r="N461" s="27"/>
      <c r="O461" s="27"/>
      <c r="P461" s="27"/>
    </row>
    <row r="462" spans="1:16">
      <c r="A462" s="30">
        <v>16</v>
      </c>
      <c r="B462" s="31">
        <v>3</v>
      </c>
      <c r="C462" s="31" t="str" cm="1">
        <f t="array" ref="C462">INDEX($P$5:$P$7,B462)</f>
        <v>7:10–8:35 م</v>
      </c>
      <c r="D462" s="31">
        <v>3</v>
      </c>
      <c r="E462" s="31" t="s">
        <v>174</v>
      </c>
      <c r="F462" s="32">
        <v>1</v>
      </c>
      <c r="G462" s="31" t="s">
        <v>647</v>
      </c>
      <c r="H462" s="27"/>
      <c r="I462" s="27"/>
      <c r="J462" s="27"/>
      <c r="K462" s="27"/>
      <c r="L462" s="27"/>
      <c r="M462" s="27"/>
      <c r="N462" s="27"/>
      <c r="O462" s="27"/>
      <c r="P462" s="27"/>
    </row>
    <row r="463" spans="1:16">
      <c r="A463" s="30">
        <v>16</v>
      </c>
      <c r="B463" s="31">
        <v>3</v>
      </c>
      <c r="C463" s="31" t="str" cm="1">
        <f t="array" ref="C463">INDEX($P$5:$P$7,B463)</f>
        <v>7:10–8:35 م</v>
      </c>
      <c r="D463" s="31">
        <v>4</v>
      </c>
      <c r="E463" s="31" t="s">
        <v>174</v>
      </c>
      <c r="F463" s="32">
        <v>1</v>
      </c>
      <c r="G463" s="31" t="s">
        <v>668</v>
      </c>
      <c r="H463" s="27"/>
      <c r="I463" s="27"/>
      <c r="J463" s="27"/>
      <c r="K463" s="27"/>
      <c r="L463" s="27"/>
      <c r="M463" s="27"/>
      <c r="N463" s="27"/>
      <c r="O463" s="27"/>
      <c r="P463" s="27"/>
    </row>
    <row r="464" spans="1:16">
      <c r="A464" s="30">
        <v>16</v>
      </c>
      <c r="B464" s="31">
        <v>3</v>
      </c>
      <c r="C464" s="31" t="str" cm="1">
        <f t="array" ref="C464">INDEX($P$5:$P$7,B464)</f>
        <v>7:10–8:35 م</v>
      </c>
      <c r="D464" s="31">
        <v>5</v>
      </c>
      <c r="E464" s="31" t="s">
        <v>174</v>
      </c>
      <c r="F464" s="32">
        <v>1</v>
      </c>
      <c r="G464" s="31" t="s">
        <v>869</v>
      </c>
      <c r="H464" s="27"/>
      <c r="I464" s="27"/>
      <c r="J464" s="27"/>
      <c r="K464" s="27"/>
      <c r="L464" s="27"/>
      <c r="M464" s="27"/>
      <c r="N464" s="27"/>
      <c r="O464" s="27"/>
      <c r="P464" s="27"/>
    </row>
    <row r="465" spans="1:16">
      <c r="A465" s="30">
        <v>16</v>
      </c>
      <c r="B465" s="31">
        <v>3</v>
      </c>
      <c r="C465" s="31" t="str" cm="1">
        <f t="array" ref="C465">INDEX($P$5:$P$7,B465)</f>
        <v>7:10–8:35 م</v>
      </c>
      <c r="D465" s="31">
        <v>6</v>
      </c>
      <c r="E465" s="31" t="s">
        <v>174</v>
      </c>
      <c r="F465" s="32">
        <v>1</v>
      </c>
      <c r="G465" s="31" t="s">
        <v>849</v>
      </c>
      <c r="H465" s="27"/>
      <c r="I465" s="27"/>
      <c r="J465" s="27"/>
      <c r="K465" s="27"/>
      <c r="L465" s="27"/>
      <c r="M465" s="27"/>
      <c r="N465" s="27"/>
      <c r="O465" s="27"/>
      <c r="P465" s="27"/>
    </row>
    <row r="466" spans="1:16">
      <c r="A466" s="30">
        <v>16</v>
      </c>
      <c r="B466" s="31">
        <v>3</v>
      </c>
      <c r="C466" s="31" t="str" cm="1">
        <f t="array" ref="C466">INDEX($P$5:$P$7,B466)</f>
        <v>7:10–8:35 م</v>
      </c>
      <c r="D466" s="31">
        <v>7</v>
      </c>
      <c r="E466" s="31" t="s">
        <v>174</v>
      </c>
      <c r="F466" s="32">
        <v>1</v>
      </c>
      <c r="G466" s="31" t="s">
        <v>829</v>
      </c>
      <c r="H466" s="27"/>
      <c r="I466" s="27"/>
      <c r="J466" s="27"/>
      <c r="K466" s="27"/>
      <c r="L466" s="27"/>
      <c r="M466" s="27"/>
      <c r="N466" s="27"/>
      <c r="O466" s="27"/>
      <c r="P466" s="27"/>
    </row>
    <row r="467" spans="1:16">
      <c r="A467" s="30">
        <v>16</v>
      </c>
      <c r="B467" s="31">
        <v>3</v>
      </c>
      <c r="C467" s="31" t="str" cm="1">
        <f t="array" ref="C467">INDEX($P$5:$P$7,B467)</f>
        <v>7:10–8:35 م</v>
      </c>
      <c r="D467" s="31">
        <v>8</v>
      </c>
      <c r="E467" s="31" t="s">
        <v>174</v>
      </c>
      <c r="F467" s="32">
        <v>1</v>
      </c>
      <c r="G467" s="31" t="s">
        <v>809</v>
      </c>
      <c r="H467" s="27"/>
      <c r="I467" s="27"/>
      <c r="J467" s="27"/>
      <c r="K467" s="27"/>
      <c r="L467" s="27"/>
      <c r="M467" s="27"/>
      <c r="N467" s="27"/>
      <c r="O467" s="27"/>
      <c r="P467" s="27"/>
    </row>
    <row r="468" spans="1:16">
      <c r="A468" s="30">
        <v>16</v>
      </c>
      <c r="B468" s="31">
        <v>3</v>
      </c>
      <c r="C468" s="31" t="str" cm="1">
        <f t="array" ref="C468">INDEX($P$5:$P$7,B468)</f>
        <v>7:10–8:35 م</v>
      </c>
      <c r="D468" s="31">
        <v>9</v>
      </c>
      <c r="E468" s="31" t="s">
        <v>174</v>
      </c>
      <c r="F468" s="32">
        <v>1</v>
      </c>
      <c r="G468" s="31" t="s">
        <v>786</v>
      </c>
      <c r="H468" s="27"/>
      <c r="I468" s="27"/>
      <c r="J468" s="27"/>
      <c r="K468" s="27"/>
      <c r="L468" s="27"/>
      <c r="M468" s="27"/>
      <c r="N468" s="27"/>
      <c r="O468" s="27"/>
      <c r="P468" s="27"/>
    </row>
    <row r="469" spans="1:16">
      <c r="A469" s="30">
        <v>17</v>
      </c>
      <c r="B469" s="31">
        <v>1</v>
      </c>
      <c r="C469" s="31" t="str" cm="1">
        <f t="array" ref="C469">INDEX($P$5:$P$7,B469)</f>
        <v>4:00–5:25 م</v>
      </c>
      <c r="D469" s="31">
        <v>1</v>
      </c>
      <c r="E469" s="31" t="s">
        <v>19</v>
      </c>
      <c r="F469" s="32">
        <v>1</v>
      </c>
      <c r="G469" s="31" t="s">
        <v>26</v>
      </c>
      <c r="H469" s="27"/>
      <c r="I469" s="27"/>
      <c r="J469" s="27"/>
      <c r="K469" s="27"/>
      <c r="L469" s="27"/>
      <c r="M469" s="27"/>
      <c r="N469" s="27"/>
      <c r="O469" s="27"/>
      <c r="P469" s="27"/>
    </row>
    <row r="470" spans="1:16">
      <c r="A470" s="30">
        <v>17</v>
      </c>
      <c r="B470" s="31">
        <v>1</v>
      </c>
      <c r="C470" s="31" t="str" cm="1">
        <f t="array" ref="C470">INDEX($P$5:$P$7,B470)</f>
        <v>4:00–5:25 م</v>
      </c>
      <c r="D470" s="31">
        <v>2</v>
      </c>
      <c r="E470" s="31" t="s">
        <v>19</v>
      </c>
      <c r="F470" s="32">
        <v>1</v>
      </c>
      <c r="G470" s="31" t="s">
        <v>27</v>
      </c>
      <c r="H470" s="27"/>
      <c r="I470" s="27"/>
      <c r="J470" s="27"/>
      <c r="K470" s="27"/>
      <c r="L470" s="27"/>
      <c r="M470" s="27"/>
      <c r="N470" s="27"/>
      <c r="O470" s="27"/>
      <c r="P470" s="27"/>
    </row>
    <row r="471" spans="1:16">
      <c r="A471" s="30">
        <v>17</v>
      </c>
      <c r="B471" s="31">
        <v>1</v>
      </c>
      <c r="C471" s="31" t="str" cm="1">
        <f t="array" ref="C471">INDEX($P$5:$P$7,B471)</f>
        <v>4:00–5:25 م</v>
      </c>
      <c r="D471" s="31">
        <v>3</v>
      </c>
      <c r="E471" s="31" t="s">
        <v>19</v>
      </c>
      <c r="F471" s="32">
        <v>1</v>
      </c>
      <c r="G471" s="31" t="s">
        <v>28</v>
      </c>
      <c r="H471" s="27"/>
      <c r="I471" s="27"/>
      <c r="J471" s="27"/>
      <c r="K471" s="27"/>
      <c r="L471" s="27"/>
      <c r="M471" s="27"/>
      <c r="N471" s="27"/>
      <c r="O471" s="27"/>
      <c r="P471" s="27"/>
    </row>
    <row r="472" spans="1:16">
      <c r="A472" s="30">
        <v>17</v>
      </c>
      <c r="B472" s="31">
        <v>1</v>
      </c>
      <c r="C472" s="31" t="str" cm="1">
        <f t="array" ref="C472">INDEX($P$5:$P$7,B472)</f>
        <v>4:00–5:25 م</v>
      </c>
      <c r="D472" s="31">
        <v>4</v>
      </c>
      <c r="E472" s="31" t="s">
        <v>19</v>
      </c>
      <c r="F472" s="32">
        <v>1</v>
      </c>
      <c r="G472" s="31" t="s">
        <v>233</v>
      </c>
      <c r="H472" s="27"/>
      <c r="I472" s="27"/>
      <c r="J472" s="27"/>
      <c r="K472" s="27"/>
      <c r="L472" s="27"/>
      <c r="M472" s="27"/>
      <c r="N472" s="27"/>
      <c r="O472" s="27"/>
      <c r="P472" s="27"/>
    </row>
    <row r="473" spans="1:16">
      <c r="A473" s="30">
        <v>17</v>
      </c>
      <c r="B473" s="31">
        <v>1</v>
      </c>
      <c r="C473" s="31" t="str" cm="1">
        <f t="array" ref="C473">INDEX($P$5:$P$7,B473)</f>
        <v>4:00–5:25 م</v>
      </c>
      <c r="D473" s="31">
        <v>5</v>
      </c>
      <c r="E473" s="31" t="s">
        <v>19</v>
      </c>
      <c r="F473" s="32">
        <v>1</v>
      </c>
      <c r="G473" s="31" t="s">
        <v>210</v>
      </c>
      <c r="H473" s="27"/>
      <c r="I473" s="27"/>
      <c r="J473" s="27"/>
      <c r="K473" s="27"/>
      <c r="L473" s="27"/>
      <c r="M473" s="27"/>
      <c r="N473" s="27"/>
      <c r="O473" s="27"/>
      <c r="P473" s="27"/>
    </row>
    <row r="474" spans="1:16">
      <c r="A474" s="30">
        <v>17</v>
      </c>
      <c r="B474" s="31">
        <v>1</v>
      </c>
      <c r="C474" s="31" t="str" cm="1">
        <f t="array" ref="C474">INDEX($P$5:$P$7,B474)</f>
        <v>4:00–5:25 م</v>
      </c>
      <c r="D474" s="31">
        <v>6</v>
      </c>
      <c r="E474" s="31" t="s">
        <v>19</v>
      </c>
      <c r="F474" s="32">
        <v>1</v>
      </c>
      <c r="G474" s="31" t="s">
        <v>211</v>
      </c>
      <c r="H474" s="27"/>
      <c r="I474" s="27"/>
      <c r="J474" s="27"/>
      <c r="K474" s="27"/>
      <c r="L474" s="27"/>
      <c r="M474" s="27"/>
      <c r="N474" s="27"/>
      <c r="O474" s="27"/>
      <c r="P474" s="27"/>
    </row>
    <row r="475" spans="1:16">
      <c r="A475" s="30">
        <v>17</v>
      </c>
      <c r="B475" s="31">
        <v>1</v>
      </c>
      <c r="C475" s="31" t="str" cm="1">
        <f t="array" ref="C475">INDEX($P$5:$P$7,B475)</f>
        <v>4:00–5:25 م</v>
      </c>
      <c r="D475" s="31">
        <v>7</v>
      </c>
      <c r="E475" s="31" t="s">
        <v>19</v>
      </c>
      <c r="F475" s="32">
        <v>1</v>
      </c>
      <c r="G475" s="31" t="s">
        <v>164</v>
      </c>
      <c r="H475" s="27"/>
      <c r="I475" s="27"/>
      <c r="J475" s="27"/>
      <c r="K475" s="27"/>
      <c r="L475" s="27"/>
      <c r="M475" s="27"/>
      <c r="N475" s="27"/>
      <c r="O475" s="27"/>
      <c r="P475" s="27"/>
    </row>
    <row r="476" spans="1:16">
      <c r="A476" s="30">
        <v>17</v>
      </c>
      <c r="B476" s="31">
        <v>1</v>
      </c>
      <c r="C476" s="31" t="str" cm="1">
        <f t="array" ref="C476">INDEX($P$5:$P$7,B476)</f>
        <v>4:00–5:25 م</v>
      </c>
      <c r="D476" s="31">
        <v>8</v>
      </c>
      <c r="E476" s="31" t="s">
        <v>19</v>
      </c>
      <c r="F476" s="32">
        <v>1</v>
      </c>
      <c r="G476" s="31" t="s">
        <v>125</v>
      </c>
      <c r="H476" s="27"/>
      <c r="I476" s="27"/>
      <c r="J476" s="27"/>
      <c r="K476" s="27"/>
      <c r="L476" s="27"/>
      <c r="M476" s="27"/>
      <c r="N476" s="27"/>
      <c r="O476" s="27"/>
      <c r="P476" s="27"/>
    </row>
    <row r="477" spans="1:16">
      <c r="A477" s="30">
        <v>17</v>
      </c>
      <c r="B477" s="31">
        <v>1</v>
      </c>
      <c r="C477" s="31" t="str" cm="1">
        <f t="array" ref="C477">INDEX($P$5:$P$7,B477)</f>
        <v>4:00–5:25 م</v>
      </c>
      <c r="D477" s="31">
        <v>9</v>
      </c>
      <c r="E477" s="31" t="s">
        <v>19</v>
      </c>
      <c r="F477" s="32">
        <v>1</v>
      </c>
      <c r="G477" s="31" t="s">
        <v>117</v>
      </c>
      <c r="H477" s="27"/>
      <c r="I477" s="27"/>
      <c r="J477" s="27"/>
      <c r="K477" s="27"/>
      <c r="L477" s="27"/>
      <c r="M477" s="27"/>
      <c r="N477" s="27"/>
      <c r="O477" s="27"/>
      <c r="P477" s="27"/>
    </row>
    <row r="478" spans="1:16">
      <c r="A478" s="30">
        <v>17</v>
      </c>
      <c r="B478" s="31">
        <v>1</v>
      </c>
      <c r="C478" s="31" t="str" cm="1">
        <f t="array" ref="C478">INDEX($P$5:$P$7,B478)</f>
        <v>4:00–5:25 م</v>
      </c>
      <c r="D478" s="31">
        <v>10</v>
      </c>
      <c r="E478" s="31" t="s">
        <v>19</v>
      </c>
      <c r="F478" s="32">
        <v>1</v>
      </c>
      <c r="G478" s="31" t="s">
        <v>109</v>
      </c>
      <c r="H478" s="27"/>
      <c r="I478" s="27"/>
      <c r="J478" s="27"/>
      <c r="K478" s="27"/>
      <c r="L478" s="27"/>
      <c r="M478" s="27"/>
      <c r="N478" s="27"/>
      <c r="O478" s="27"/>
      <c r="P478" s="27"/>
    </row>
    <row r="479" spans="1:16">
      <c r="A479" s="30">
        <v>17</v>
      </c>
      <c r="B479" s="31">
        <v>2</v>
      </c>
      <c r="C479" s="31" t="str" cm="1">
        <f t="array" ref="C479">INDEX($P$5:$P$7,B479)</f>
        <v>5:35–7:00 م</v>
      </c>
      <c r="D479" s="31">
        <v>1</v>
      </c>
      <c r="E479" s="31" t="s">
        <v>95</v>
      </c>
      <c r="F479" s="32">
        <v>1</v>
      </c>
      <c r="G479" s="31" t="s">
        <v>292</v>
      </c>
      <c r="H479" s="27"/>
      <c r="I479" s="27"/>
      <c r="J479" s="27"/>
      <c r="K479" s="27"/>
      <c r="L479" s="27"/>
      <c r="M479" s="27"/>
      <c r="N479" s="27"/>
      <c r="O479" s="27"/>
      <c r="P479" s="27"/>
    </row>
    <row r="480" spans="1:16">
      <c r="A480" s="30">
        <v>17</v>
      </c>
      <c r="B480" s="31">
        <v>2</v>
      </c>
      <c r="C480" s="31" t="str" cm="1">
        <f t="array" ref="C480">INDEX($P$5:$P$7,B480)</f>
        <v>5:35–7:00 م</v>
      </c>
      <c r="D480" s="31">
        <v>2</v>
      </c>
      <c r="E480" s="31" t="s">
        <v>95</v>
      </c>
      <c r="F480" s="32">
        <v>1</v>
      </c>
      <c r="G480" s="31" t="s">
        <v>297</v>
      </c>
      <c r="H480" s="27"/>
      <c r="I480" s="27"/>
      <c r="J480" s="27"/>
      <c r="K480" s="27"/>
      <c r="L480" s="27"/>
      <c r="M480" s="27"/>
      <c r="N480" s="27"/>
      <c r="O480" s="27"/>
      <c r="P480" s="27"/>
    </row>
    <row r="481" spans="1:16">
      <c r="A481" s="30">
        <v>17</v>
      </c>
      <c r="B481" s="31">
        <v>2</v>
      </c>
      <c r="C481" s="31" t="str" cm="1">
        <f t="array" ref="C481">INDEX($P$5:$P$7,B481)</f>
        <v>5:35–7:00 م</v>
      </c>
      <c r="D481" s="31">
        <v>3</v>
      </c>
      <c r="E481" s="31" t="s">
        <v>95</v>
      </c>
      <c r="F481" s="32">
        <v>1</v>
      </c>
      <c r="G481" s="31" t="s">
        <v>305</v>
      </c>
      <c r="H481" s="27"/>
      <c r="I481" s="27"/>
      <c r="J481" s="27"/>
      <c r="K481" s="27"/>
      <c r="L481" s="27"/>
      <c r="M481" s="27"/>
      <c r="N481" s="27"/>
      <c r="O481" s="27"/>
      <c r="P481" s="27"/>
    </row>
    <row r="482" spans="1:16">
      <c r="A482" s="30">
        <v>17</v>
      </c>
      <c r="B482" s="31">
        <v>2</v>
      </c>
      <c r="C482" s="31" t="str" cm="1">
        <f t="array" ref="C482">INDEX($P$5:$P$7,B482)</f>
        <v>5:35–7:00 م</v>
      </c>
      <c r="D482" s="31">
        <v>4</v>
      </c>
      <c r="E482" s="31" t="s">
        <v>95</v>
      </c>
      <c r="F482" s="32">
        <v>1</v>
      </c>
      <c r="G482" s="31" t="s">
        <v>538</v>
      </c>
      <c r="H482" s="27"/>
      <c r="I482" s="27"/>
      <c r="J482" s="27"/>
      <c r="K482" s="27"/>
      <c r="L482" s="27"/>
      <c r="M482" s="27"/>
      <c r="N482" s="27"/>
      <c r="O482" s="27"/>
      <c r="P482" s="27"/>
    </row>
    <row r="483" spans="1:16">
      <c r="A483" s="30">
        <v>17</v>
      </c>
      <c r="B483" s="31">
        <v>2</v>
      </c>
      <c r="C483" s="31" t="str" cm="1">
        <f t="array" ref="C483">INDEX($P$5:$P$7,B483)</f>
        <v>5:35–7:00 م</v>
      </c>
      <c r="D483" s="31">
        <v>5</v>
      </c>
      <c r="E483" s="31" t="s">
        <v>95</v>
      </c>
      <c r="F483" s="32">
        <v>1</v>
      </c>
      <c r="G483" s="31" t="s">
        <v>518</v>
      </c>
      <c r="H483" s="27"/>
      <c r="I483" s="27"/>
      <c r="J483" s="27"/>
      <c r="K483" s="27"/>
      <c r="L483" s="27"/>
      <c r="M483" s="27"/>
      <c r="N483" s="27"/>
      <c r="O483" s="27"/>
      <c r="P483" s="27"/>
    </row>
    <row r="484" spans="1:16">
      <c r="A484" s="30">
        <v>17</v>
      </c>
      <c r="B484" s="31">
        <v>2</v>
      </c>
      <c r="C484" s="31" t="str" cm="1">
        <f t="array" ref="C484">INDEX($P$5:$P$7,B484)</f>
        <v>5:35–7:00 م</v>
      </c>
      <c r="D484" s="31">
        <v>6</v>
      </c>
      <c r="E484" s="31" t="s">
        <v>95</v>
      </c>
      <c r="F484" s="32">
        <v>1</v>
      </c>
      <c r="G484" s="31" t="s">
        <v>498</v>
      </c>
      <c r="H484" s="27"/>
      <c r="I484" s="27"/>
      <c r="J484" s="27"/>
      <c r="K484" s="27"/>
      <c r="L484" s="27"/>
      <c r="M484" s="27"/>
      <c r="N484" s="27"/>
      <c r="O484" s="27"/>
      <c r="P484" s="27"/>
    </row>
    <row r="485" spans="1:16">
      <c r="A485" s="30">
        <v>17</v>
      </c>
      <c r="B485" s="31">
        <v>2</v>
      </c>
      <c r="C485" s="31" t="str" cm="1">
        <f t="array" ref="C485">INDEX($P$5:$P$7,B485)</f>
        <v>5:35–7:00 م</v>
      </c>
      <c r="D485" s="31">
        <v>7</v>
      </c>
      <c r="E485" s="31" t="s">
        <v>95</v>
      </c>
      <c r="F485" s="32">
        <v>1</v>
      </c>
      <c r="G485" s="31" t="s">
        <v>474</v>
      </c>
      <c r="H485" s="27"/>
      <c r="I485" s="27"/>
      <c r="J485" s="27"/>
      <c r="K485" s="27"/>
      <c r="L485" s="27"/>
      <c r="M485" s="27"/>
      <c r="N485" s="27"/>
      <c r="O485" s="27"/>
      <c r="P485" s="27"/>
    </row>
    <row r="486" spans="1:16">
      <c r="A486" s="30">
        <v>17</v>
      </c>
      <c r="B486" s="31">
        <v>2</v>
      </c>
      <c r="C486" s="31" t="str" cm="1">
        <f t="array" ref="C486">INDEX($P$5:$P$7,B486)</f>
        <v>5:35–7:00 م</v>
      </c>
      <c r="D486" s="31">
        <v>8</v>
      </c>
      <c r="E486" s="31" t="s">
        <v>95</v>
      </c>
      <c r="F486" s="32">
        <v>1</v>
      </c>
      <c r="G486" s="31" t="s">
        <v>449</v>
      </c>
      <c r="H486" s="27"/>
      <c r="I486" s="27"/>
      <c r="J486" s="27"/>
      <c r="K486" s="27"/>
      <c r="L486" s="27"/>
      <c r="M486" s="27"/>
      <c r="N486" s="27"/>
      <c r="O486" s="27"/>
      <c r="P486" s="27"/>
    </row>
    <row r="487" spans="1:16">
      <c r="A487" s="30">
        <v>17</v>
      </c>
      <c r="B487" s="31">
        <v>2</v>
      </c>
      <c r="C487" s="31" t="str" cm="1">
        <f t="array" ref="C487">INDEX($P$5:$P$7,B487)</f>
        <v>5:35–7:00 م</v>
      </c>
      <c r="D487" s="31">
        <v>9</v>
      </c>
      <c r="E487" s="31" t="s">
        <v>95</v>
      </c>
      <c r="F487" s="32">
        <v>1</v>
      </c>
      <c r="G487" s="31" t="s">
        <v>441</v>
      </c>
      <c r="H487" s="27"/>
      <c r="I487" s="27"/>
      <c r="J487" s="27"/>
      <c r="K487" s="27"/>
      <c r="L487" s="27"/>
      <c r="M487" s="27"/>
      <c r="N487" s="27"/>
      <c r="O487" s="27"/>
      <c r="P487" s="27"/>
    </row>
    <row r="488" spans="1:16">
      <c r="A488" s="30">
        <v>17</v>
      </c>
      <c r="B488" s="31">
        <v>2</v>
      </c>
      <c r="C488" s="31" t="str" cm="1">
        <f t="array" ref="C488">INDEX($P$5:$P$7,B488)</f>
        <v>5:35–7:00 م</v>
      </c>
      <c r="D488" s="31">
        <v>10</v>
      </c>
      <c r="E488" s="31" t="s">
        <v>95</v>
      </c>
      <c r="F488" s="32">
        <v>1</v>
      </c>
      <c r="G488" s="31" t="s">
        <v>417</v>
      </c>
      <c r="H488" s="27"/>
      <c r="I488" s="27"/>
      <c r="J488" s="27"/>
      <c r="K488" s="27"/>
      <c r="L488" s="27"/>
      <c r="M488" s="27"/>
      <c r="N488" s="27"/>
      <c r="O488" s="27"/>
      <c r="P488" s="27"/>
    </row>
    <row r="489" spans="1:16">
      <c r="A489" s="30">
        <v>17</v>
      </c>
      <c r="B489" s="31">
        <v>3</v>
      </c>
      <c r="C489" s="31" t="str" cm="1">
        <f t="array" ref="C489">INDEX($P$5:$P$7,B489)</f>
        <v>7:10–8:35 م</v>
      </c>
      <c r="D489" s="31">
        <v>1</v>
      </c>
      <c r="E489" s="31" t="s">
        <v>174</v>
      </c>
      <c r="F489" s="32">
        <v>1</v>
      </c>
      <c r="G489" s="31" t="s">
        <v>616</v>
      </c>
      <c r="H489" s="27"/>
      <c r="I489" s="27"/>
      <c r="J489" s="27"/>
      <c r="K489" s="27"/>
      <c r="L489" s="27"/>
      <c r="M489" s="27"/>
      <c r="N489" s="27"/>
      <c r="O489" s="27"/>
      <c r="P489" s="27"/>
    </row>
    <row r="490" spans="1:16">
      <c r="A490" s="30">
        <v>17</v>
      </c>
      <c r="B490" s="31">
        <v>3</v>
      </c>
      <c r="C490" s="31" t="str" cm="1">
        <f t="array" ref="C490">INDEX($P$5:$P$7,B490)</f>
        <v>7:10–8:35 م</v>
      </c>
      <c r="D490" s="31">
        <v>2</v>
      </c>
      <c r="E490" s="31" t="s">
        <v>174</v>
      </c>
      <c r="F490" s="32">
        <v>1</v>
      </c>
      <c r="G490" s="31" t="s">
        <v>628</v>
      </c>
      <c r="H490" s="27"/>
      <c r="I490" s="27"/>
      <c r="J490" s="27"/>
      <c r="K490" s="27"/>
      <c r="L490" s="27"/>
      <c r="M490" s="27"/>
      <c r="N490" s="27"/>
      <c r="O490" s="27"/>
      <c r="P490" s="27"/>
    </row>
    <row r="491" spans="1:16">
      <c r="A491" s="30">
        <v>17</v>
      </c>
      <c r="B491" s="31">
        <v>3</v>
      </c>
      <c r="C491" s="31" t="str" cm="1">
        <f t="array" ref="C491">INDEX($P$5:$P$7,B491)</f>
        <v>7:10–8:35 م</v>
      </c>
      <c r="D491" s="31">
        <v>3</v>
      </c>
      <c r="E491" s="31" t="s">
        <v>174</v>
      </c>
      <c r="F491" s="32">
        <v>1</v>
      </c>
      <c r="G491" s="31" t="s">
        <v>638</v>
      </c>
      <c r="H491" s="27"/>
      <c r="I491" s="27"/>
      <c r="J491" s="27"/>
      <c r="K491" s="27"/>
      <c r="L491" s="27"/>
      <c r="M491" s="27"/>
      <c r="N491" s="27"/>
      <c r="O491" s="27"/>
      <c r="P491" s="27"/>
    </row>
    <row r="492" spans="1:16">
      <c r="A492" s="30">
        <v>17</v>
      </c>
      <c r="B492" s="31">
        <v>3</v>
      </c>
      <c r="C492" s="31" t="str" cm="1">
        <f t="array" ref="C492">INDEX($P$5:$P$7,B492)</f>
        <v>7:10–8:35 م</v>
      </c>
      <c r="D492" s="31">
        <v>4</v>
      </c>
      <c r="E492" s="31" t="s">
        <v>174</v>
      </c>
      <c r="F492" s="32">
        <v>1</v>
      </c>
      <c r="G492" s="31" t="s">
        <v>870</v>
      </c>
      <c r="H492" s="27"/>
      <c r="I492" s="27"/>
      <c r="J492" s="27"/>
      <c r="K492" s="27"/>
      <c r="L492" s="27"/>
      <c r="M492" s="27"/>
      <c r="N492" s="27"/>
      <c r="O492" s="27"/>
      <c r="P492" s="27"/>
    </row>
    <row r="493" spans="1:16">
      <c r="A493" s="30">
        <v>17</v>
      </c>
      <c r="B493" s="31">
        <v>3</v>
      </c>
      <c r="C493" s="31" t="str" cm="1">
        <f t="array" ref="C493">INDEX($P$5:$P$7,B493)</f>
        <v>7:10–8:35 م</v>
      </c>
      <c r="D493" s="31">
        <v>5</v>
      </c>
      <c r="E493" s="31" t="s">
        <v>174</v>
      </c>
      <c r="F493" s="32">
        <v>1</v>
      </c>
      <c r="G493" s="31" t="s">
        <v>850</v>
      </c>
      <c r="H493" s="27"/>
      <c r="I493" s="27"/>
      <c r="J493" s="27"/>
      <c r="K493" s="27"/>
      <c r="L493" s="27"/>
      <c r="M493" s="27"/>
      <c r="N493" s="27"/>
      <c r="O493" s="27"/>
      <c r="P493" s="27"/>
    </row>
    <row r="494" spans="1:16">
      <c r="A494" s="30">
        <v>17</v>
      </c>
      <c r="B494" s="31">
        <v>3</v>
      </c>
      <c r="C494" s="31" t="str" cm="1">
        <f t="array" ref="C494">INDEX($P$5:$P$7,B494)</f>
        <v>7:10–8:35 م</v>
      </c>
      <c r="D494" s="31">
        <v>6</v>
      </c>
      <c r="E494" s="31" t="s">
        <v>174</v>
      </c>
      <c r="F494" s="32">
        <v>1</v>
      </c>
      <c r="G494" s="31" t="s">
        <v>830</v>
      </c>
      <c r="H494" s="27"/>
      <c r="I494" s="27"/>
      <c r="J494" s="27"/>
      <c r="K494" s="27"/>
      <c r="L494" s="27"/>
      <c r="M494" s="27"/>
      <c r="N494" s="27"/>
      <c r="O494" s="27"/>
      <c r="P494" s="27"/>
    </row>
    <row r="495" spans="1:16">
      <c r="A495" s="30">
        <v>17</v>
      </c>
      <c r="B495" s="31">
        <v>3</v>
      </c>
      <c r="C495" s="31" t="str" cm="1">
        <f t="array" ref="C495">INDEX($P$5:$P$7,B495)</f>
        <v>7:10–8:35 م</v>
      </c>
      <c r="D495" s="31">
        <v>7</v>
      </c>
      <c r="E495" s="31" t="s">
        <v>174</v>
      </c>
      <c r="F495" s="32">
        <v>1</v>
      </c>
      <c r="G495" s="31" t="s">
        <v>810</v>
      </c>
      <c r="H495" s="27"/>
      <c r="I495" s="27"/>
      <c r="J495" s="27"/>
      <c r="K495" s="27"/>
      <c r="L495" s="27"/>
      <c r="M495" s="27"/>
      <c r="N495" s="27"/>
      <c r="O495" s="27"/>
      <c r="P495" s="27"/>
    </row>
    <row r="496" spans="1:16">
      <c r="A496" s="30">
        <v>17</v>
      </c>
      <c r="B496" s="31">
        <v>3</v>
      </c>
      <c r="C496" s="31" t="str" cm="1">
        <f t="array" ref="C496">INDEX($P$5:$P$7,B496)</f>
        <v>7:10–8:35 م</v>
      </c>
      <c r="D496" s="31">
        <v>8</v>
      </c>
      <c r="E496" s="31" t="s">
        <v>174</v>
      </c>
      <c r="F496" s="32">
        <v>1</v>
      </c>
      <c r="G496" s="31" t="s">
        <v>787</v>
      </c>
      <c r="H496" s="27"/>
      <c r="I496" s="27"/>
      <c r="J496" s="27"/>
      <c r="K496" s="27"/>
      <c r="L496" s="27"/>
      <c r="M496" s="27"/>
      <c r="N496" s="27"/>
      <c r="O496" s="27"/>
      <c r="P496" s="27"/>
    </row>
    <row r="497" spans="1:16">
      <c r="A497" s="30">
        <v>17</v>
      </c>
      <c r="B497" s="31">
        <v>3</v>
      </c>
      <c r="C497" s="31" t="str" cm="1">
        <f t="array" ref="C497">INDEX($P$5:$P$7,B497)</f>
        <v>7:10–8:35 م</v>
      </c>
      <c r="D497" s="31">
        <v>9</v>
      </c>
      <c r="E497" s="31" t="s">
        <v>174</v>
      </c>
      <c r="F497" s="32">
        <v>1</v>
      </c>
      <c r="G497" s="31" t="s">
        <v>766</v>
      </c>
      <c r="H497" s="27"/>
      <c r="I497" s="27"/>
      <c r="J497" s="27"/>
      <c r="K497" s="27"/>
      <c r="L497" s="27"/>
      <c r="M497" s="27"/>
      <c r="N497" s="27"/>
      <c r="O497" s="27"/>
      <c r="P497" s="27"/>
    </row>
    <row r="498" spans="1:16">
      <c r="A498" s="30">
        <v>18</v>
      </c>
      <c r="B498" s="31">
        <v>1</v>
      </c>
      <c r="C498" s="31" t="str" cm="1">
        <f t="array" ref="C498">INDEX($P$5:$P$7,B498)</f>
        <v>4:00–5:25 م</v>
      </c>
      <c r="D498" s="31">
        <v>1</v>
      </c>
      <c r="E498" s="31" t="s">
        <v>19</v>
      </c>
      <c r="F498" s="32">
        <v>1</v>
      </c>
      <c r="G498" s="31" t="s">
        <v>29</v>
      </c>
      <c r="H498" s="27"/>
      <c r="I498" s="27"/>
      <c r="J498" s="27"/>
      <c r="K498" s="27"/>
      <c r="L498" s="27"/>
      <c r="M498" s="27"/>
      <c r="N498" s="27"/>
      <c r="O498" s="27"/>
      <c r="P498" s="27"/>
    </row>
    <row r="499" spans="1:16">
      <c r="A499" s="30">
        <v>18</v>
      </c>
      <c r="B499" s="31">
        <v>1</v>
      </c>
      <c r="C499" s="31" t="str" cm="1">
        <f t="array" ref="C499">INDEX($P$5:$P$7,B499)</f>
        <v>4:00–5:25 م</v>
      </c>
      <c r="D499" s="31">
        <v>2</v>
      </c>
      <c r="E499" s="31" t="s">
        <v>19</v>
      </c>
      <c r="F499" s="32">
        <v>1</v>
      </c>
      <c r="G499" s="31" t="s">
        <v>30</v>
      </c>
      <c r="H499" s="27"/>
      <c r="I499" s="27"/>
      <c r="J499" s="27"/>
      <c r="K499" s="27"/>
      <c r="L499" s="27"/>
      <c r="M499" s="27"/>
      <c r="N499" s="27"/>
      <c r="O499" s="27"/>
      <c r="P499" s="27"/>
    </row>
    <row r="500" spans="1:16">
      <c r="A500" s="30">
        <v>18</v>
      </c>
      <c r="B500" s="31">
        <v>1</v>
      </c>
      <c r="C500" s="31" t="str" cm="1">
        <f t="array" ref="C500">INDEX($P$5:$P$7,B500)</f>
        <v>4:00–5:25 م</v>
      </c>
      <c r="D500" s="31">
        <v>3</v>
      </c>
      <c r="E500" s="31" t="s">
        <v>19</v>
      </c>
      <c r="F500" s="32">
        <v>1</v>
      </c>
      <c r="G500" s="31" t="s">
        <v>234</v>
      </c>
      <c r="H500" s="27"/>
      <c r="I500" s="27"/>
      <c r="J500" s="27"/>
      <c r="K500" s="27"/>
      <c r="L500" s="27"/>
      <c r="M500" s="27"/>
      <c r="N500" s="27"/>
      <c r="O500" s="27"/>
      <c r="P500" s="27"/>
    </row>
    <row r="501" spans="1:16">
      <c r="A501" s="30">
        <v>18</v>
      </c>
      <c r="B501" s="31">
        <v>1</v>
      </c>
      <c r="C501" s="31" t="str" cm="1">
        <f t="array" ref="C501">INDEX($P$5:$P$7,B501)</f>
        <v>4:00–5:25 م</v>
      </c>
      <c r="D501" s="31">
        <v>4</v>
      </c>
      <c r="E501" s="31" t="s">
        <v>19</v>
      </c>
      <c r="F501" s="32">
        <v>1</v>
      </c>
      <c r="G501" s="31" t="s">
        <v>212</v>
      </c>
      <c r="H501" s="27"/>
      <c r="I501" s="27"/>
      <c r="J501" s="27"/>
      <c r="K501" s="27"/>
      <c r="L501" s="27"/>
      <c r="M501" s="27"/>
      <c r="N501" s="27"/>
      <c r="O501" s="27"/>
      <c r="P501" s="27"/>
    </row>
    <row r="502" spans="1:16">
      <c r="A502" s="30">
        <v>18</v>
      </c>
      <c r="B502" s="31">
        <v>1</v>
      </c>
      <c r="C502" s="31" t="str" cm="1">
        <f t="array" ref="C502">INDEX($P$5:$P$7,B502)</f>
        <v>4:00–5:25 م</v>
      </c>
      <c r="D502" s="31">
        <v>5</v>
      </c>
      <c r="E502" s="31" t="s">
        <v>19</v>
      </c>
      <c r="F502" s="32">
        <v>1</v>
      </c>
      <c r="G502" s="31" t="s">
        <v>213</v>
      </c>
      <c r="H502" s="27"/>
      <c r="I502" s="27"/>
      <c r="J502" s="27"/>
      <c r="K502" s="27"/>
      <c r="L502" s="27"/>
      <c r="M502" s="27"/>
      <c r="N502" s="27"/>
      <c r="O502" s="27"/>
      <c r="P502" s="27"/>
    </row>
    <row r="503" spans="1:16">
      <c r="A503" s="30">
        <v>18</v>
      </c>
      <c r="B503" s="31">
        <v>1</v>
      </c>
      <c r="C503" s="31" t="str" cm="1">
        <f t="array" ref="C503">INDEX($P$5:$P$7,B503)</f>
        <v>4:00–5:25 م</v>
      </c>
      <c r="D503" s="31">
        <v>6</v>
      </c>
      <c r="E503" s="31" t="s">
        <v>19</v>
      </c>
      <c r="F503" s="32">
        <v>1</v>
      </c>
      <c r="G503" s="31" t="s">
        <v>165</v>
      </c>
      <c r="H503" s="27"/>
      <c r="I503" s="27"/>
      <c r="J503" s="27"/>
      <c r="K503" s="27"/>
      <c r="L503" s="27"/>
      <c r="M503" s="27"/>
      <c r="N503" s="27"/>
      <c r="O503" s="27"/>
      <c r="P503" s="27"/>
    </row>
    <row r="504" spans="1:16">
      <c r="A504" s="30">
        <v>18</v>
      </c>
      <c r="B504" s="31">
        <v>1</v>
      </c>
      <c r="C504" s="31" t="str" cm="1">
        <f t="array" ref="C504">INDEX($P$5:$P$7,B504)</f>
        <v>4:00–5:25 م</v>
      </c>
      <c r="D504" s="31">
        <v>7</v>
      </c>
      <c r="E504" s="31" t="s">
        <v>19</v>
      </c>
      <c r="F504" s="32">
        <v>1</v>
      </c>
      <c r="G504" s="31" t="s">
        <v>119</v>
      </c>
      <c r="H504" s="27"/>
      <c r="I504" s="27"/>
      <c r="J504" s="27"/>
      <c r="K504" s="27"/>
      <c r="L504" s="27"/>
      <c r="M504" s="27"/>
      <c r="N504" s="27"/>
      <c r="O504" s="27"/>
      <c r="P504" s="27"/>
    </row>
    <row r="505" spans="1:16">
      <c r="A505" s="30">
        <v>18</v>
      </c>
      <c r="B505" s="31">
        <v>1</v>
      </c>
      <c r="C505" s="31" t="str" cm="1">
        <f t="array" ref="C505">INDEX($P$5:$P$7,B505)</f>
        <v>4:00–5:25 م</v>
      </c>
      <c r="D505" s="31">
        <v>8</v>
      </c>
      <c r="E505" s="31" t="s">
        <v>19</v>
      </c>
      <c r="F505" s="32">
        <v>1</v>
      </c>
      <c r="G505" s="31" t="s">
        <v>112</v>
      </c>
      <c r="H505" s="27"/>
      <c r="I505" s="27"/>
      <c r="J505" s="27"/>
      <c r="K505" s="27"/>
      <c r="L505" s="27"/>
      <c r="M505" s="27"/>
      <c r="N505" s="27"/>
      <c r="O505" s="27"/>
      <c r="P505" s="27"/>
    </row>
    <row r="506" spans="1:16">
      <c r="A506" s="30">
        <v>18</v>
      </c>
      <c r="B506" s="31">
        <v>1</v>
      </c>
      <c r="C506" s="31" t="str" cm="1">
        <f t="array" ref="C506">INDEX($P$5:$P$7,B506)</f>
        <v>4:00–5:25 م</v>
      </c>
      <c r="D506" s="31">
        <v>9</v>
      </c>
      <c r="E506" s="31" t="s">
        <v>19</v>
      </c>
      <c r="F506" s="32">
        <v>1</v>
      </c>
      <c r="G506" s="31" t="s">
        <v>110</v>
      </c>
      <c r="H506" s="27"/>
      <c r="I506" s="27"/>
      <c r="J506" s="27"/>
      <c r="K506" s="27"/>
      <c r="L506" s="27"/>
      <c r="M506" s="27"/>
      <c r="N506" s="27"/>
      <c r="O506" s="27"/>
      <c r="P506" s="27"/>
    </row>
    <row r="507" spans="1:16">
      <c r="A507" s="30">
        <v>18</v>
      </c>
      <c r="B507" s="31">
        <v>1</v>
      </c>
      <c r="C507" s="31" t="str" cm="1">
        <f t="array" ref="C507">INDEX($P$5:$P$7,B507)</f>
        <v>4:00–5:25 م</v>
      </c>
      <c r="D507" s="31">
        <v>10</v>
      </c>
      <c r="E507" s="31" t="s">
        <v>19</v>
      </c>
      <c r="F507" s="32">
        <v>1</v>
      </c>
      <c r="G507" s="31" t="s">
        <v>99</v>
      </c>
      <c r="H507" s="27"/>
      <c r="I507" s="27"/>
      <c r="J507" s="27"/>
      <c r="K507" s="27"/>
      <c r="L507" s="27"/>
      <c r="M507" s="27"/>
      <c r="N507" s="27"/>
      <c r="O507" s="27"/>
      <c r="P507" s="27"/>
    </row>
    <row r="508" spans="1:16">
      <c r="A508" s="30">
        <v>18</v>
      </c>
      <c r="B508" s="31">
        <v>2</v>
      </c>
      <c r="C508" s="31" t="str" cm="1">
        <f t="array" ref="C508">INDEX($P$5:$P$7,B508)</f>
        <v>5:35–7:00 م</v>
      </c>
      <c r="D508" s="31">
        <v>1</v>
      </c>
      <c r="E508" s="31" t="s">
        <v>95</v>
      </c>
      <c r="F508" s="32">
        <v>1</v>
      </c>
      <c r="G508" s="31" t="s">
        <v>282</v>
      </c>
      <c r="H508" s="27"/>
      <c r="I508" s="27"/>
      <c r="J508" s="27"/>
      <c r="K508" s="27"/>
      <c r="L508" s="27"/>
      <c r="M508" s="27"/>
      <c r="N508" s="27"/>
      <c r="O508" s="27"/>
      <c r="P508" s="27"/>
    </row>
    <row r="509" spans="1:16">
      <c r="A509" s="30">
        <v>18</v>
      </c>
      <c r="B509" s="31">
        <v>2</v>
      </c>
      <c r="C509" s="31" t="str" cm="1">
        <f t="array" ref="C509">INDEX($P$5:$P$7,B509)</f>
        <v>5:35–7:00 م</v>
      </c>
      <c r="D509" s="31">
        <v>2</v>
      </c>
      <c r="E509" s="31" t="s">
        <v>95</v>
      </c>
      <c r="F509" s="32">
        <v>1</v>
      </c>
      <c r="G509" s="31" t="s">
        <v>288</v>
      </c>
      <c r="H509" s="27"/>
      <c r="I509" s="27"/>
      <c r="J509" s="27"/>
      <c r="K509" s="27"/>
      <c r="L509" s="27"/>
      <c r="M509" s="27"/>
      <c r="N509" s="27"/>
      <c r="O509" s="27"/>
      <c r="P509" s="27"/>
    </row>
    <row r="510" spans="1:16">
      <c r="A510" s="30">
        <v>18</v>
      </c>
      <c r="B510" s="31">
        <v>2</v>
      </c>
      <c r="C510" s="31" t="str" cm="1">
        <f t="array" ref="C510">INDEX($P$5:$P$7,B510)</f>
        <v>5:35–7:00 م</v>
      </c>
      <c r="D510" s="31">
        <v>3</v>
      </c>
      <c r="E510" s="31" t="s">
        <v>95</v>
      </c>
      <c r="F510" s="32">
        <v>1</v>
      </c>
      <c r="G510" s="31" t="s">
        <v>539</v>
      </c>
      <c r="H510" s="27"/>
      <c r="I510" s="27"/>
      <c r="J510" s="27"/>
      <c r="K510" s="27"/>
      <c r="L510" s="27"/>
      <c r="M510" s="27"/>
      <c r="N510" s="27"/>
      <c r="O510" s="27"/>
      <c r="P510" s="27"/>
    </row>
    <row r="511" spans="1:16">
      <c r="A511" s="30">
        <v>18</v>
      </c>
      <c r="B511" s="31">
        <v>2</v>
      </c>
      <c r="C511" s="31" t="str" cm="1">
        <f t="array" ref="C511">INDEX($P$5:$P$7,B511)</f>
        <v>5:35–7:00 م</v>
      </c>
      <c r="D511" s="31">
        <v>4</v>
      </c>
      <c r="E511" s="31" t="s">
        <v>95</v>
      </c>
      <c r="F511" s="32">
        <v>1</v>
      </c>
      <c r="G511" s="31" t="s">
        <v>519</v>
      </c>
      <c r="H511" s="27"/>
      <c r="I511" s="27"/>
      <c r="J511" s="27"/>
      <c r="K511" s="27"/>
      <c r="L511" s="27"/>
      <c r="M511" s="27"/>
      <c r="N511" s="27"/>
      <c r="O511" s="27"/>
      <c r="P511" s="27"/>
    </row>
    <row r="512" spans="1:16">
      <c r="A512" s="30">
        <v>18</v>
      </c>
      <c r="B512" s="31">
        <v>2</v>
      </c>
      <c r="C512" s="31" t="str" cm="1">
        <f t="array" ref="C512">INDEX($P$5:$P$7,B512)</f>
        <v>5:35–7:00 م</v>
      </c>
      <c r="D512" s="31">
        <v>5</v>
      </c>
      <c r="E512" s="31" t="s">
        <v>95</v>
      </c>
      <c r="F512" s="32">
        <v>1</v>
      </c>
      <c r="G512" s="31" t="s">
        <v>499</v>
      </c>
      <c r="H512" s="27"/>
      <c r="I512" s="27"/>
      <c r="J512" s="27"/>
      <c r="K512" s="27"/>
      <c r="L512" s="27"/>
      <c r="M512" s="27"/>
      <c r="N512" s="27"/>
      <c r="O512" s="27"/>
      <c r="P512" s="27"/>
    </row>
    <row r="513" spans="1:16">
      <c r="A513" s="30">
        <v>18</v>
      </c>
      <c r="B513" s="31">
        <v>2</v>
      </c>
      <c r="C513" s="31" t="str" cm="1">
        <f t="array" ref="C513">INDEX($P$5:$P$7,B513)</f>
        <v>5:35–7:00 م</v>
      </c>
      <c r="D513" s="31">
        <v>6</v>
      </c>
      <c r="E513" s="31" t="s">
        <v>95</v>
      </c>
      <c r="F513" s="32">
        <v>1</v>
      </c>
      <c r="G513" s="31" t="s">
        <v>475</v>
      </c>
      <c r="H513" s="27"/>
      <c r="I513" s="27"/>
      <c r="J513" s="27"/>
      <c r="K513" s="27"/>
      <c r="L513" s="27"/>
      <c r="M513" s="27"/>
      <c r="N513" s="27"/>
      <c r="O513" s="27"/>
      <c r="P513" s="27"/>
    </row>
    <row r="514" spans="1:16">
      <c r="A514" s="30">
        <v>18</v>
      </c>
      <c r="B514" s="31">
        <v>2</v>
      </c>
      <c r="C514" s="31" t="str" cm="1">
        <f t="array" ref="C514">INDEX($P$5:$P$7,B514)</f>
        <v>5:35–7:00 م</v>
      </c>
      <c r="D514" s="31">
        <v>7</v>
      </c>
      <c r="E514" s="31" t="s">
        <v>95</v>
      </c>
      <c r="F514" s="32">
        <v>1</v>
      </c>
      <c r="G514" s="31" t="s">
        <v>476</v>
      </c>
      <c r="H514" s="27"/>
      <c r="I514" s="27"/>
      <c r="J514" s="27"/>
      <c r="K514" s="27"/>
      <c r="L514" s="27"/>
      <c r="M514" s="27"/>
      <c r="N514" s="27"/>
      <c r="O514" s="27"/>
      <c r="P514" s="27"/>
    </row>
    <row r="515" spans="1:16">
      <c r="A515" s="30">
        <v>18</v>
      </c>
      <c r="B515" s="31">
        <v>2</v>
      </c>
      <c r="C515" s="31" t="str" cm="1">
        <f t="array" ref="C515">INDEX($P$5:$P$7,B515)</f>
        <v>5:35–7:00 م</v>
      </c>
      <c r="D515" s="31">
        <v>8</v>
      </c>
      <c r="E515" s="31" t="s">
        <v>95</v>
      </c>
      <c r="F515" s="32">
        <v>1</v>
      </c>
      <c r="G515" s="31" t="s">
        <v>442</v>
      </c>
      <c r="H515" s="27"/>
      <c r="I515" s="27"/>
      <c r="J515" s="27"/>
      <c r="K515" s="27"/>
      <c r="L515" s="27"/>
      <c r="M515" s="27"/>
      <c r="N515" s="27"/>
      <c r="O515" s="27"/>
      <c r="P515" s="27"/>
    </row>
    <row r="516" spans="1:16">
      <c r="A516" s="30">
        <v>18</v>
      </c>
      <c r="B516" s="31">
        <v>2</v>
      </c>
      <c r="C516" s="31" t="str" cm="1">
        <f t="array" ref="C516">INDEX($P$5:$P$7,B516)</f>
        <v>5:35–7:00 م</v>
      </c>
      <c r="D516" s="31">
        <v>9</v>
      </c>
      <c r="E516" s="31" t="s">
        <v>95</v>
      </c>
      <c r="F516" s="32">
        <v>1</v>
      </c>
      <c r="G516" s="31" t="s">
        <v>420</v>
      </c>
      <c r="H516" s="27"/>
      <c r="I516" s="27"/>
      <c r="J516" s="27"/>
      <c r="K516" s="27"/>
      <c r="L516" s="27"/>
      <c r="M516" s="27"/>
      <c r="N516" s="27"/>
      <c r="O516" s="27"/>
      <c r="P516" s="27"/>
    </row>
    <row r="517" spans="1:16">
      <c r="A517" s="30">
        <v>18</v>
      </c>
      <c r="B517" s="31">
        <v>2</v>
      </c>
      <c r="C517" s="31" t="str" cm="1">
        <f t="array" ref="C517">INDEX($P$5:$P$7,B517)</f>
        <v>5:35–7:00 م</v>
      </c>
      <c r="D517" s="31">
        <v>10</v>
      </c>
      <c r="E517" s="31" t="s">
        <v>95</v>
      </c>
      <c r="F517" s="32">
        <v>1</v>
      </c>
      <c r="G517" s="31" t="s">
        <v>370</v>
      </c>
      <c r="H517" s="27"/>
      <c r="I517" s="27"/>
      <c r="J517" s="27"/>
      <c r="K517" s="27"/>
      <c r="L517" s="27"/>
      <c r="M517" s="27"/>
      <c r="N517" s="27"/>
      <c r="O517" s="27"/>
      <c r="P517" s="27"/>
    </row>
    <row r="518" spans="1:16">
      <c r="A518" s="30">
        <v>18</v>
      </c>
      <c r="B518" s="31">
        <v>3</v>
      </c>
      <c r="C518" s="31" t="str" cm="1">
        <f t="array" ref="C518">INDEX($P$5:$P$7,B518)</f>
        <v>7:10–8:35 م</v>
      </c>
      <c r="D518" s="31">
        <v>1</v>
      </c>
      <c r="E518" s="31" t="s">
        <v>174</v>
      </c>
      <c r="F518" s="32">
        <v>1</v>
      </c>
      <c r="G518" s="31" t="s">
        <v>585</v>
      </c>
      <c r="H518" s="27"/>
      <c r="I518" s="27"/>
      <c r="J518" s="27"/>
      <c r="K518" s="27"/>
      <c r="L518" s="27"/>
      <c r="M518" s="27"/>
      <c r="N518" s="27"/>
      <c r="O518" s="27"/>
      <c r="P518" s="27"/>
    </row>
    <row r="519" spans="1:16">
      <c r="A519" s="30">
        <v>18</v>
      </c>
      <c r="B519" s="31">
        <v>3</v>
      </c>
      <c r="C519" s="31" t="str" cm="1">
        <f t="array" ref="C519">INDEX($P$5:$P$7,B519)</f>
        <v>7:10–8:35 م</v>
      </c>
      <c r="D519" s="31">
        <v>2</v>
      </c>
      <c r="E519" s="31" t="s">
        <v>174</v>
      </c>
      <c r="F519" s="32">
        <v>1</v>
      </c>
      <c r="G519" s="31" t="s">
        <v>605</v>
      </c>
      <c r="H519" s="27"/>
      <c r="I519" s="27"/>
      <c r="J519" s="27"/>
      <c r="K519" s="27"/>
      <c r="L519" s="27"/>
      <c r="M519" s="27"/>
      <c r="N519" s="27"/>
      <c r="O519" s="27"/>
      <c r="P519" s="27"/>
    </row>
    <row r="520" spans="1:16">
      <c r="A520" s="30">
        <v>18</v>
      </c>
      <c r="B520" s="31">
        <v>3</v>
      </c>
      <c r="C520" s="31" t="str" cm="1">
        <f t="array" ref="C520">INDEX($P$5:$P$7,B520)</f>
        <v>7:10–8:35 م</v>
      </c>
      <c r="D520" s="31">
        <v>3</v>
      </c>
      <c r="E520" s="31" t="s">
        <v>174</v>
      </c>
      <c r="F520" s="32">
        <v>1</v>
      </c>
      <c r="G520" s="31" t="s">
        <v>871</v>
      </c>
      <c r="H520" s="27"/>
      <c r="I520" s="27"/>
      <c r="J520" s="27"/>
      <c r="K520" s="27"/>
      <c r="L520" s="27"/>
      <c r="M520" s="27"/>
      <c r="N520" s="27"/>
      <c r="O520" s="27"/>
      <c r="P520" s="27"/>
    </row>
    <row r="521" spans="1:16">
      <c r="A521" s="30">
        <v>18</v>
      </c>
      <c r="B521" s="31">
        <v>3</v>
      </c>
      <c r="C521" s="31" t="str" cm="1">
        <f t="array" ref="C521">INDEX($P$5:$P$7,B521)</f>
        <v>7:10–8:35 م</v>
      </c>
      <c r="D521" s="31">
        <v>4</v>
      </c>
      <c r="E521" s="31" t="s">
        <v>174</v>
      </c>
      <c r="F521" s="32">
        <v>1</v>
      </c>
      <c r="G521" s="31" t="s">
        <v>851</v>
      </c>
      <c r="H521" s="27"/>
      <c r="I521" s="27"/>
      <c r="J521" s="27"/>
      <c r="K521" s="27"/>
      <c r="L521" s="27"/>
      <c r="M521" s="27"/>
      <c r="N521" s="27"/>
      <c r="O521" s="27"/>
      <c r="P521" s="27"/>
    </row>
    <row r="522" spans="1:16">
      <c r="A522" s="30">
        <v>18</v>
      </c>
      <c r="B522" s="31">
        <v>3</v>
      </c>
      <c r="C522" s="31" t="str" cm="1">
        <f t="array" ref="C522">INDEX($P$5:$P$7,B522)</f>
        <v>7:10–8:35 م</v>
      </c>
      <c r="D522" s="31">
        <v>5</v>
      </c>
      <c r="E522" s="31" t="s">
        <v>174</v>
      </c>
      <c r="F522" s="32">
        <v>1</v>
      </c>
      <c r="G522" s="31" t="s">
        <v>831</v>
      </c>
      <c r="H522" s="27"/>
      <c r="I522" s="27"/>
      <c r="J522" s="27"/>
      <c r="K522" s="27"/>
      <c r="L522" s="27"/>
      <c r="M522" s="27"/>
      <c r="N522" s="27"/>
      <c r="O522" s="27"/>
      <c r="P522" s="27"/>
    </row>
    <row r="523" spans="1:16">
      <c r="A523" s="30">
        <v>18</v>
      </c>
      <c r="B523" s="31">
        <v>3</v>
      </c>
      <c r="C523" s="31" t="str" cm="1">
        <f t="array" ref="C523">INDEX($P$5:$P$7,B523)</f>
        <v>7:10–8:35 م</v>
      </c>
      <c r="D523" s="31">
        <v>6</v>
      </c>
      <c r="E523" s="31" t="s">
        <v>174</v>
      </c>
      <c r="F523" s="32">
        <v>1</v>
      </c>
      <c r="G523" s="31" t="s">
        <v>811</v>
      </c>
      <c r="H523" s="27"/>
      <c r="I523" s="27"/>
      <c r="J523" s="27"/>
      <c r="K523" s="27"/>
      <c r="L523" s="27"/>
      <c r="M523" s="27"/>
      <c r="N523" s="27"/>
      <c r="O523" s="27"/>
      <c r="P523" s="27"/>
    </row>
    <row r="524" spans="1:16">
      <c r="A524" s="30">
        <v>18</v>
      </c>
      <c r="B524" s="31">
        <v>3</v>
      </c>
      <c r="C524" s="31" t="str" cm="1">
        <f t="array" ref="C524">INDEX($P$5:$P$7,B524)</f>
        <v>7:10–8:35 م</v>
      </c>
      <c r="D524" s="31">
        <v>7</v>
      </c>
      <c r="E524" s="31" t="s">
        <v>174</v>
      </c>
      <c r="F524" s="32">
        <v>1</v>
      </c>
      <c r="G524" s="31" t="s">
        <v>788</v>
      </c>
      <c r="H524" s="27"/>
      <c r="I524" s="27"/>
      <c r="J524" s="27"/>
      <c r="K524" s="27"/>
      <c r="L524" s="27"/>
      <c r="M524" s="27"/>
      <c r="N524" s="27"/>
      <c r="O524" s="27"/>
      <c r="P524" s="27"/>
    </row>
    <row r="525" spans="1:16">
      <c r="A525" s="30">
        <v>18</v>
      </c>
      <c r="B525" s="31">
        <v>3</v>
      </c>
      <c r="C525" s="31" t="str" cm="1">
        <f t="array" ref="C525">INDEX($P$5:$P$7,B525)</f>
        <v>7:10–8:35 م</v>
      </c>
      <c r="D525" s="31">
        <v>8</v>
      </c>
      <c r="E525" s="31" t="s">
        <v>174</v>
      </c>
      <c r="F525" s="32">
        <v>1</v>
      </c>
      <c r="G525" s="31" t="s">
        <v>767</v>
      </c>
      <c r="H525" s="27"/>
      <c r="I525" s="27"/>
      <c r="J525" s="27"/>
      <c r="K525" s="27"/>
      <c r="L525" s="27"/>
      <c r="M525" s="27"/>
      <c r="N525" s="27"/>
      <c r="O525" s="27"/>
      <c r="P525" s="27"/>
    </row>
    <row r="526" spans="1:16">
      <c r="A526" s="30">
        <v>18</v>
      </c>
      <c r="B526" s="31">
        <v>3</v>
      </c>
      <c r="C526" s="31" t="str" cm="1">
        <f t="array" ref="C526">INDEX($P$5:$P$7,B526)</f>
        <v>7:10–8:35 م</v>
      </c>
      <c r="D526" s="31">
        <v>9</v>
      </c>
      <c r="E526" s="31" t="s">
        <v>174</v>
      </c>
      <c r="F526" s="32">
        <v>1</v>
      </c>
      <c r="G526" s="31" t="s">
        <v>754</v>
      </c>
      <c r="H526" s="27"/>
      <c r="I526" s="27"/>
      <c r="J526" s="27"/>
      <c r="K526" s="27"/>
      <c r="L526" s="27"/>
      <c r="M526" s="27"/>
      <c r="N526" s="27"/>
      <c r="O526" s="27"/>
      <c r="P526" s="27"/>
    </row>
    <row r="527" spans="1:16">
      <c r="A527" s="30">
        <v>19</v>
      </c>
      <c r="B527" s="31">
        <v>1</v>
      </c>
      <c r="C527" s="31" t="str" cm="1">
        <f t="array" ref="C527">INDEX($P$5:$P$7,B527)</f>
        <v>4:00–5:25 م</v>
      </c>
      <c r="D527" s="31">
        <v>1</v>
      </c>
      <c r="E527" s="31" t="s">
        <v>19</v>
      </c>
      <c r="F527" s="32">
        <v>1</v>
      </c>
      <c r="G527" s="31" t="s">
        <v>32</v>
      </c>
      <c r="H527" s="27"/>
      <c r="I527" s="27"/>
      <c r="J527" s="27"/>
      <c r="K527" s="27"/>
      <c r="L527" s="27"/>
      <c r="M527" s="27"/>
      <c r="N527" s="27"/>
      <c r="O527" s="27"/>
      <c r="P527" s="27"/>
    </row>
    <row r="528" spans="1:16">
      <c r="A528" s="30">
        <v>19</v>
      </c>
      <c r="B528" s="31">
        <v>1</v>
      </c>
      <c r="C528" s="31" t="str" cm="1">
        <f t="array" ref="C528">INDEX($P$5:$P$7,B528)</f>
        <v>4:00–5:25 م</v>
      </c>
      <c r="D528" s="31">
        <v>2</v>
      </c>
      <c r="E528" s="31" t="s">
        <v>19</v>
      </c>
      <c r="F528" s="32">
        <v>1</v>
      </c>
      <c r="G528" s="31" t="s">
        <v>235</v>
      </c>
      <c r="H528" s="27"/>
      <c r="I528" s="27"/>
      <c r="J528" s="27"/>
      <c r="K528" s="27"/>
      <c r="L528" s="27"/>
      <c r="M528" s="27"/>
      <c r="N528" s="27"/>
      <c r="O528" s="27"/>
      <c r="P528" s="27"/>
    </row>
    <row r="529" spans="1:16">
      <c r="A529" s="30">
        <v>19</v>
      </c>
      <c r="B529" s="31">
        <v>1</v>
      </c>
      <c r="C529" s="31" t="str" cm="1">
        <f t="array" ref="C529">INDEX($P$5:$P$7,B529)</f>
        <v>4:00–5:25 م</v>
      </c>
      <c r="D529" s="31">
        <v>3</v>
      </c>
      <c r="E529" s="31" t="s">
        <v>19</v>
      </c>
      <c r="F529" s="32">
        <v>1</v>
      </c>
      <c r="G529" s="31" t="s">
        <v>214</v>
      </c>
      <c r="H529" s="27"/>
      <c r="I529" s="27"/>
      <c r="J529" s="27"/>
      <c r="K529" s="27"/>
      <c r="L529" s="27"/>
      <c r="M529" s="27"/>
      <c r="N529" s="27"/>
      <c r="O529" s="27"/>
      <c r="P529" s="27"/>
    </row>
    <row r="530" spans="1:16">
      <c r="A530" s="30">
        <v>19</v>
      </c>
      <c r="B530" s="31">
        <v>1</v>
      </c>
      <c r="C530" s="31" t="str" cm="1">
        <f t="array" ref="C530">INDEX($P$5:$P$7,B530)</f>
        <v>4:00–5:25 م</v>
      </c>
      <c r="D530" s="31">
        <v>4</v>
      </c>
      <c r="E530" s="31" t="s">
        <v>19</v>
      </c>
      <c r="F530" s="32">
        <v>1</v>
      </c>
      <c r="G530" s="31" t="s">
        <v>215</v>
      </c>
      <c r="H530" s="27"/>
      <c r="I530" s="27"/>
      <c r="J530" s="27"/>
      <c r="K530" s="27"/>
      <c r="L530" s="27"/>
      <c r="M530" s="27"/>
      <c r="N530" s="27"/>
      <c r="O530" s="27"/>
      <c r="P530" s="27"/>
    </row>
    <row r="531" spans="1:16">
      <c r="A531" s="30">
        <v>19</v>
      </c>
      <c r="B531" s="31">
        <v>1</v>
      </c>
      <c r="C531" s="31" t="str" cm="1">
        <f t="array" ref="C531">INDEX($P$5:$P$7,B531)</f>
        <v>4:00–5:25 م</v>
      </c>
      <c r="D531" s="31">
        <v>5</v>
      </c>
      <c r="E531" s="31" t="s">
        <v>19</v>
      </c>
      <c r="F531" s="32">
        <v>1</v>
      </c>
      <c r="G531" s="31" t="s">
        <v>166</v>
      </c>
      <c r="H531" s="27"/>
      <c r="I531" s="27"/>
      <c r="J531" s="27"/>
      <c r="K531" s="27"/>
      <c r="L531" s="27"/>
      <c r="M531" s="27"/>
      <c r="N531" s="27"/>
      <c r="O531" s="27"/>
      <c r="P531" s="27"/>
    </row>
    <row r="532" spans="1:16">
      <c r="A532" s="30">
        <v>19</v>
      </c>
      <c r="B532" s="31">
        <v>1</v>
      </c>
      <c r="C532" s="31" t="str" cm="1">
        <f t="array" ref="C532">INDEX($P$5:$P$7,B532)</f>
        <v>4:00–5:25 م</v>
      </c>
      <c r="D532" s="31">
        <v>6</v>
      </c>
      <c r="E532" s="31" t="s">
        <v>19</v>
      </c>
      <c r="F532" s="32">
        <v>1</v>
      </c>
      <c r="G532" s="31" t="s">
        <v>167</v>
      </c>
      <c r="H532" s="27"/>
      <c r="I532" s="27"/>
      <c r="J532" s="27"/>
      <c r="K532" s="27"/>
      <c r="L532" s="27"/>
      <c r="M532" s="27"/>
      <c r="N532" s="27"/>
      <c r="O532" s="27"/>
      <c r="P532" s="27"/>
    </row>
    <row r="533" spans="1:16">
      <c r="A533" s="30">
        <v>19</v>
      </c>
      <c r="B533" s="31">
        <v>1</v>
      </c>
      <c r="C533" s="31" t="str" cm="1">
        <f t="array" ref="C533">INDEX($P$5:$P$7,B533)</f>
        <v>4:00–5:25 م</v>
      </c>
      <c r="D533" s="31">
        <v>7</v>
      </c>
      <c r="E533" s="31" t="s">
        <v>19</v>
      </c>
      <c r="F533" s="32">
        <v>1</v>
      </c>
      <c r="G533" s="31" t="s">
        <v>168</v>
      </c>
      <c r="H533" s="27"/>
      <c r="I533" s="27"/>
      <c r="J533" s="27"/>
      <c r="K533" s="27"/>
      <c r="L533" s="27"/>
      <c r="M533" s="27"/>
      <c r="N533" s="27"/>
      <c r="O533" s="27"/>
      <c r="P533" s="27"/>
    </row>
    <row r="534" spans="1:16">
      <c r="A534" s="30">
        <v>19</v>
      </c>
      <c r="B534" s="31">
        <v>1</v>
      </c>
      <c r="C534" s="31" t="str" cm="1">
        <f t="array" ref="C534">INDEX($P$5:$P$7,B534)</f>
        <v>4:00–5:25 م</v>
      </c>
      <c r="D534" s="31">
        <v>8</v>
      </c>
      <c r="E534" s="31" t="s">
        <v>19</v>
      </c>
      <c r="F534" s="32">
        <v>1</v>
      </c>
      <c r="G534" s="31" t="s">
        <v>105</v>
      </c>
      <c r="H534" s="27"/>
      <c r="I534" s="27"/>
      <c r="J534" s="27"/>
      <c r="K534" s="27"/>
      <c r="L534" s="27"/>
      <c r="M534" s="27"/>
      <c r="N534" s="27"/>
      <c r="O534" s="27"/>
      <c r="P534" s="27"/>
    </row>
    <row r="535" spans="1:16">
      <c r="A535" s="30">
        <v>19</v>
      </c>
      <c r="B535" s="31">
        <v>1</v>
      </c>
      <c r="C535" s="31" t="str" cm="1">
        <f t="array" ref="C535">INDEX($P$5:$P$7,B535)</f>
        <v>4:00–5:25 م</v>
      </c>
      <c r="D535" s="31">
        <v>9</v>
      </c>
      <c r="E535" s="31" t="s">
        <v>19</v>
      </c>
      <c r="F535" s="32">
        <v>1</v>
      </c>
      <c r="G535" s="31" t="s">
        <v>100</v>
      </c>
      <c r="H535" s="27"/>
      <c r="I535" s="27"/>
      <c r="J535" s="27"/>
      <c r="K535" s="27"/>
      <c r="L535" s="27"/>
      <c r="M535" s="27"/>
      <c r="N535" s="27"/>
      <c r="O535" s="27"/>
      <c r="P535" s="27"/>
    </row>
    <row r="536" spans="1:16">
      <c r="A536" s="30">
        <v>19</v>
      </c>
      <c r="B536" s="31">
        <v>1</v>
      </c>
      <c r="C536" s="31" t="str" cm="1">
        <f t="array" ref="C536">INDEX($P$5:$P$7,B536)</f>
        <v>4:00–5:25 م</v>
      </c>
      <c r="D536" s="31">
        <v>10</v>
      </c>
      <c r="E536" s="31" t="s">
        <v>19</v>
      </c>
      <c r="F536" s="32">
        <v>1</v>
      </c>
      <c r="G536" s="31" t="s">
        <v>89</v>
      </c>
      <c r="H536" s="27"/>
      <c r="I536" s="27"/>
      <c r="J536" s="27"/>
      <c r="K536" s="27"/>
      <c r="L536" s="27"/>
      <c r="M536" s="27"/>
      <c r="N536" s="27"/>
      <c r="O536" s="27"/>
      <c r="P536" s="27"/>
    </row>
    <row r="537" spans="1:16">
      <c r="A537" s="30">
        <v>19</v>
      </c>
      <c r="B537" s="31">
        <v>2</v>
      </c>
      <c r="C537" s="31" t="str" cm="1">
        <f t="array" ref="C537">INDEX($P$5:$P$7,B537)</f>
        <v>5:35–7:00 م</v>
      </c>
      <c r="D537" s="31">
        <v>1</v>
      </c>
      <c r="E537" s="31" t="s">
        <v>95</v>
      </c>
      <c r="F537" s="32">
        <v>1</v>
      </c>
      <c r="G537" s="31" t="s">
        <v>269</v>
      </c>
      <c r="H537" s="27"/>
      <c r="I537" s="27"/>
      <c r="J537" s="27"/>
      <c r="K537" s="27"/>
      <c r="L537" s="27"/>
      <c r="M537" s="27"/>
      <c r="N537" s="27"/>
      <c r="O537" s="27"/>
      <c r="P537" s="27"/>
    </row>
    <row r="538" spans="1:16">
      <c r="A538" s="30">
        <v>19</v>
      </c>
      <c r="B538" s="31">
        <v>2</v>
      </c>
      <c r="C538" s="31" t="str" cm="1">
        <f t="array" ref="C538">INDEX($P$5:$P$7,B538)</f>
        <v>5:35–7:00 م</v>
      </c>
      <c r="D538" s="31">
        <v>2</v>
      </c>
      <c r="E538" s="31" t="s">
        <v>95</v>
      </c>
      <c r="F538" s="32">
        <v>1</v>
      </c>
      <c r="G538" s="31" t="s">
        <v>540</v>
      </c>
      <c r="H538" s="27"/>
      <c r="I538" s="27"/>
      <c r="J538" s="27"/>
      <c r="K538" s="27"/>
      <c r="L538" s="27"/>
      <c r="M538" s="27"/>
      <c r="N538" s="27"/>
      <c r="O538" s="27"/>
      <c r="P538" s="27"/>
    </row>
    <row r="539" spans="1:16">
      <c r="A539" s="30">
        <v>19</v>
      </c>
      <c r="B539" s="31">
        <v>2</v>
      </c>
      <c r="C539" s="31" t="str" cm="1">
        <f t="array" ref="C539">INDEX($P$5:$P$7,B539)</f>
        <v>5:35–7:00 م</v>
      </c>
      <c r="D539" s="31">
        <v>3</v>
      </c>
      <c r="E539" s="31" t="s">
        <v>95</v>
      </c>
      <c r="F539" s="32">
        <v>1</v>
      </c>
      <c r="G539" s="31" t="s">
        <v>520</v>
      </c>
      <c r="H539" s="27"/>
      <c r="I539" s="27"/>
      <c r="J539" s="27"/>
      <c r="K539" s="27"/>
      <c r="L539" s="27"/>
      <c r="M539" s="27"/>
      <c r="N539" s="27"/>
      <c r="O539" s="27"/>
      <c r="P539" s="27"/>
    </row>
    <row r="540" spans="1:16">
      <c r="A540" s="30">
        <v>19</v>
      </c>
      <c r="B540" s="31">
        <v>2</v>
      </c>
      <c r="C540" s="31" t="str" cm="1">
        <f t="array" ref="C540">INDEX($P$5:$P$7,B540)</f>
        <v>5:35–7:00 م</v>
      </c>
      <c r="D540" s="31">
        <v>4</v>
      </c>
      <c r="E540" s="31" t="s">
        <v>95</v>
      </c>
      <c r="F540" s="32">
        <v>1</v>
      </c>
      <c r="G540" s="31" t="s">
        <v>500</v>
      </c>
      <c r="H540" s="27"/>
      <c r="I540" s="27"/>
      <c r="J540" s="27"/>
      <c r="K540" s="27"/>
      <c r="L540" s="27"/>
      <c r="M540" s="27"/>
      <c r="N540" s="27"/>
      <c r="O540" s="27"/>
      <c r="P540" s="27"/>
    </row>
    <row r="541" spans="1:16">
      <c r="A541" s="30">
        <v>19</v>
      </c>
      <c r="B541" s="31">
        <v>2</v>
      </c>
      <c r="C541" s="31" t="str" cm="1">
        <f t="array" ref="C541">INDEX($P$5:$P$7,B541)</f>
        <v>5:35–7:00 م</v>
      </c>
      <c r="D541" s="31">
        <v>5</v>
      </c>
      <c r="E541" s="31" t="s">
        <v>95</v>
      </c>
      <c r="F541" s="32">
        <v>1</v>
      </c>
      <c r="G541" s="31" t="s">
        <v>477</v>
      </c>
      <c r="H541" s="27"/>
      <c r="I541" s="27"/>
      <c r="J541" s="27"/>
      <c r="K541" s="27"/>
      <c r="L541" s="27"/>
      <c r="M541" s="27"/>
      <c r="N541" s="27"/>
      <c r="O541" s="27"/>
      <c r="P541" s="27"/>
    </row>
    <row r="542" spans="1:16">
      <c r="A542" s="30">
        <v>19</v>
      </c>
      <c r="B542" s="31">
        <v>2</v>
      </c>
      <c r="C542" s="31" t="str" cm="1">
        <f t="array" ref="C542">INDEX($P$5:$P$7,B542)</f>
        <v>5:35–7:00 م</v>
      </c>
      <c r="D542" s="31">
        <v>6</v>
      </c>
      <c r="E542" s="31" t="s">
        <v>95</v>
      </c>
      <c r="F542" s="32">
        <v>1</v>
      </c>
      <c r="G542" s="31" t="s">
        <v>478</v>
      </c>
      <c r="H542" s="27"/>
      <c r="I542" s="27"/>
      <c r="J542" s="27"/>
      <c r="K542" s="27"/>
      <c r="L542" s="27"/>
      <c r="M542" s="27"/>
      <c r="N542" s="27"/>
      <c r="O542" s="27"/>
      <c r="P542" s="27"/>
    </row>
    <row r="543" spans="1:16">
      <c r="A543" s="30">
        <v>19</v>
      </c>
      <c r="B543" s="31">
        <v>2</v>
      </c>
      <c r="C543" s="31" t="str" cm="1">
        <f t="array" ref="C543">INDEX($P$5:$P$7,B543)</f>
        <v>5:35–7:00 م</v>
      </c>
      <c r="D543" s="31">
        <v>7</v>
      </c>
      <c r="E543" s="31" t="s">
        <v>95</v>
      </c>
      <c r="F543" s="32">
        <v>1</v>
      </c>
      <c r="G543" s="31" t="s">
        <v>443</v>
      </c>
      <c r="H543" s="27"/>
      <c r="I543" s="27"/>
      <c r="J543" s="27"/>
      <c r="K543" s="27"/>
      <c r="L543" s="27"/>
      <c r="M543" s="27"/>
      <c r="N543" s="27"/>
      <c r="O543" s="27"/>
      <c r="P543" s="27"/>
    </row>
    <row r="544" spans="1:16">
      <c r="A544" s="30">
        <v>19</v>
      </c>
      <c r="B544" s="31">
        <v>2</v>
      </c>
      <c r="C544" s="31" t="str" cm="1">
        <f t="array" ref="C544">INDEX($P$5:$P$7,B544)</f>
        <v>5:35–7:00 م</v>
      </c>
      <c r="D544" s="31">
        <v>8</v>
      </c>
      <c r="E544" s="31" t="s">
        <v>95</v>
      </c>
      <c r="F544" s="32">
        <v>1</v>
      </c>
      <c r="G544" s="31" t="s">
        <v>421</v>
      </c>
      <c r="H544" s="27"/>
      <c r="I544" s="27"/>
      <c r="J544" s="27"/>
      <c r="K544" s="27"/>
      <c r="L544" s="27"/>
      <c r="M544" s="27"/>
      <c r="N544" s="27"/>
      <c r="O544" s="27"/>
      <c r="P544" s="27"/>
    </row>
    <row r="545" spans="1:16">
      <c r="A545" s="30">
        <v>19</v>
      </c>
      <c r="B545" s="31">
        <v>2</v>
      </c>
      <c r="C545" s="31" t="str" cm="1">
        <f t="array" ref="C545">INDEX($P$5:$P$7,B545)</f>
        <v>5:35–7:00 م</v>
      </c>
      <c r="D545" s="31">
        <v>9</v>
      </c>
      <c r="E545" s="31" t="s">
        <v>95</v>
      </c>
      <c r="F545" s="32">
        <v>1</v>
      </c>
      <c r="G545" s="31" t="s">
        <v>371</v>
      </c>
      <c r="H545" s="27"/>
      <c r="I545" s="27"/>
      <c r="J545" s="27"/>
      <c r="K545" s="27"/>
      <c r="L545" s="27"/>
      <c r="M545" s="27"/>
      <c r="N545" s="27"/>
      <c r="O545" s="27"/>
      <c r="P545" s="27"/>
    </row>
    <row r="546" spans="1:16">
      <c r="A546" s="30">
        <v>19</v>
      </c>
      <c r="B546" s="31">
        <v>2</v>
      </c>
      <c r="C546" s="31" t="str" cm="1">
        <f t="array" ref="C546">INDEX($P$5:$P$7,B546)</f>
        <v>5:35–7:00 م</v>
      </c>
      <c r="D546" s="31">
        <v>10</v>
      </c>
      <c r="E546" s="31" t="s">
        <v>95</v>
      </c>
      <c r="F546" s="32">
        <v>1</v>
      </c>
      <c r="G546" s="31" t="s">
        <v>361</v>
      </c>
      <c r="H546" s="27"/>
      <c r="I546" s="27"/>
      <c r="J546" s="27"/>
      <c r="K546" s="27"/>
      <c r="L546" s="27"/>
      <c r="M546" s="27"/>
      <c r="N546" s="27"/>
      <c r="O546" s="27"/>
      <c r="P546" s="27"/>
    </row>
    <row r="547" spans="1:16">
      <c r="A547" s="30">
        <v>19</v>
      </c>
      <c r="B547" s="31">
        <v>3</v>
      </c>
      <c r="C547" s="31" t="str" cm="1">
        <f t="array" ref="C547">INDEX($P$5:$P$7,B547)</f>
        <v>7:10–8:35 م</v>
      </c>
      <c r="D547" s="31">
        <v>1</v>
      </c>
      <c r="E547" s="31" t="s">
        <v>174</v>
      </c>
      <c r="F547" s="32">
        <v>1</v>
      </c>
      <c r="G547" s="31" t="s">
        <v>573</v>
      </c>
      <c r="H547" s="27"/>
      <c r="I547" s="27"/>
      <c r="J547" s="27"/>
      <c r="K547" s="27"/>
      <c r="L547" s="27"/>
      <c r="M547" s="27"/>
      <c r="N547" s="27"/>
      <c r="O547" s="27"/>
      <c r="P547" s="27"/>
    </row>
    <row r="548" spans="1:16">
      <c r="A548" s="30">
        <v>19</v>
      </c>
      <c r="B548" s="31">
        <v>3</v>
      </c>
      <c r="C548" s="31" t="str" cm="1">
        <f t="array" ref="C548">INDEX($P$5:$P$7,B548)</f>
        <v>7:10–8:35 م</v>
      </c>
      <c r="D548" s="31">
        <v>2</v>
      </c>
      <c r="E548" s="31" t="s">
        <v>174</v>
      </c>
      <c r="F548" s="32">
        <v>1</v>
      </c>
      <c r="G548" s="31" t="s">
        <v>872</v>
      </c>
      <c r="H548" s="27"/>
      <c r="I548" s="27"/>
      <c r="J548" s="27"/>
      <c r="K548" s="27"/>
      <c r="L548" s="27"/>
      <c r="M548" s="27"/>
      <c r="N548" s="27"/>
      <c r="O548" s="27"/>
      <c r="P548" s="27"/>
    </row>
    <row r="549" spans="1:16">
      <c r="A549" s="30">
        <v>19</v>
      </c>
      <c r="B549" s="31">
        <v>3</v>
      </c>
      <c r="C549" s="31" t="str" cm="1">
        <f t="array" ref="C549">INDEX($P$5:$P$7,B549)</f>
        <v>7:10–8:35 م</v>
      </c>
      <c r="D549" s="31">
        <v>3</v>
      </c>
      <c r="E549" s="31" t="s">
        <v>174</v>
      </c>
      <c r="F549" s="32">
        <v>1</v>
      </c>
      <c r="G549" s="31" t="s">
        <v>852</v>
      </c>
      <c r="H549" s="27"/>
      <c r="I549" s="27"/>
      <c r="J549" s="27"/>
      <c r="K549" s="27"/>
      <c r="L549" s="27"/>
      <c r="M549" s="27"/>
      <c r="N549" s="27"/>
      <c r="O549" s="27"/>
      <c r="P549" s="27"/>
    </row>
    <row r="550" spans="1:16">
      <c r="A550" s="30">
        <v>19</v>
      </c>
      <c r="B550" s="31">
        <v>3</v>
      </c>
      <c r="C550" s="31" t="str" cm="1">
        <f t="array" ref="C550">INDEX($P$5:$P$7,B550)</f>
        <v>7:10–8:35 م</v>
      </c>
      <c r="D550" s="31">
        <v>4</v>
      </c>
      <c r="E550" s="31" t="s">
        <v>174</v>
      </c>
      <c r="F550" s="32">
        <v>1</v>
      </c>
      <c r="G550" s="31" t="s">
        <v>832</v>
      </c>
      <c r="H550" s="27"/>
      <c r="I550" s="27"/>
      <c r="J550" s="27"/>
      <c r="K550" s="27"/>
      <c r="L550" s="27"/>
      <c r="M550" s="27"/>
      <c r="N550" s="27"/>
      <c r="O550" s="27"/>
      <c r="P550" s="27"/>
    </row>
    <row r="551" spans="1:16">
      <c r="A551" s="30">
        <v>19</v>
      </c>
      <c r="B551" s="31">
        <v>3</v>
      </c>
      <c r="C551" s="31" t="str" cm="1">
        <f t="array" ref="C551">INDEX($P$5:$P$7,B551)</f>
        <v>7:10–8:35 م</v>
      </c>
      <c r="D551" s="31">
        <v>5</v>
      </c>
      <c r="E551" s="31" t="s">
        <v>174</v>
      </c>
      <c r="F551" s="32">
        <v>1</v>
      </c>
      <c r="G551" s="31" t="s">
        <v>812</v>
      </c>
      <c r="H551" s="27"/>
      <c r="I551" s="27"/>
      <c r="J551" s="27"/>
      <c r="K551" s="27"/>
      <c r="L551" s="27"/>
      <c r="M551" s="27"/>
      <c r="N551" s="27"/>
      <c r="O551" s="27"/>
      <c r="P551" s="27"/>
    </row>
    <row r="552" spans="1:16">
      <c r="A552" s="30">
        <v>19</v>
      </c>
      <c r="B552" s="31">
        <v>3</v>
      </c>
      <c r="C552" s="31" t="str" cm="1">
        <f t="array" ref="C552">INDEX($P$5:$P$7,B552)</f>
        <v>7:10–8:35 م</v>
      </c>
      <c r="D552" s="31">
        <v>6</v>
      </c>
      <c r="E552" s="31" t="s">
        <v>174</v>
      </c>
      <c r="F552" s="32">
        <v>1</v>
      </c>
      <c r="G552" s="31" t="s">
        <v>789</v>
      </c>
      <c r="H552" s="27"/>
      <c r="I552" s="27"/>
      <c r="J552" s="27"/>
      <c r="K552" s="27"/>
      <c r="L552" s="27"/>
      <c r="M552" s="27"/>
      <c r="N552" s="27"/>
      <c r="O552" s="27"/>
      <c r="P552" s="27"/>
    </row>
    <row r="553" spans="1:16">
      <c r="A553" s="30">
        <v>19</v>
      </c>
      <c r="B553" s="31">
        <v>3</v>
      </c>
      <c r="C553" s="31" t="str" cm="1">
        <f t="array" ref="C553">INDEX($P$5:$P$7,B553)</f>
        <v>7:10–8:35 م</v>
      </c>
      <c r="D553" s="31">
        <v>7</v>
      </c>
      <c r="E553" s="31" t="s">
        <v>174</v>
      </c>
      <c r="F553" s="32">
        <v>1</v>
      </c>
      <c r="G553" s="31" t="s">
        <v>763</v>
      </c>
      <c r="H553" s="27"/>
      <c r="I553" s="27"/>
      <c r="J553" s="27"/>
      <c r="K553" s="27"/>
      <c r="L553" s="27"/>
      <c r="M553" s="27"/>
      <c r="N553" s="27"/>
      <c r="O553" s="27"/>
      <c r="P553" s="27"/>
    </row>
    <row r="554" spans="1:16">
      <c r="A554" s="30">
        <v>19</v>
      </c>
      <c r="B554" s="31">
        <v>3</v>
      </c>
      <c r="C554" s="31" t="str" cm="1">
        <f t="array" ref="C554">INDEX($P$5:$P$7,B554)</f>
        <v>7:10–8:35 م</v>
      </c>
      <c r="D554" s="31">
        <v>8</v>
      </c>
      <c r="E554" s="31" t="s">
        <v>174</v>
      </c>
      <c r="F554" s="32">
        <v>1</v>
      </c>
      <c r="G554" s="31" t="s">
        <v>755</v>
      </c>
      <c r="H554" s="27"/>
      <c r="I554" s="27"/>
      <c r="J554" s="27"/>
      <c r="K554" s="27"/>
      <c r="L554" s="27"/>
      <c r="M554" s="27"/>
      <c r="N554" s="27"/>
      <c r="O554" s="27"/>
      <c r="P554" s="27"/>
    </row>
    <row r="555" spans="1:16">
      <c r="A555" s="30">
        <v>19</v>
      </c>
      <c r="B555" s="31">
        <v>3</v>
      </c>
      <c r="C555" s="31" t="str" cm="1">
        <f t="array" ref="C555">INDEX($P$5:$P$7,B555)</f>
        <v>7:10–8:35 م</v>
      </c>
      <c r="D555" s="31">
        <v>9</v>
      </c>
      <c r="E555" s="31" t="s">
        <v>174</v>
      </c>
      <c r="F555" s="32">
        <v>1</v>
      </c>
      <c r="G555" s="31" t="s">
        <v>736</v>
      </c>
      <c r="H555" s="27"/>
      <c r="I555" s="27"/>
      <c r="J555" s="27"/>
      <c r="K555" s="27"/>
      <c r="L555" s="27"/>
      <c r="M555" s="27"/>
      <c r="N555" s="27"/>
      <c r="O555" s="27"/>
      <c r="P555" s="27"/>
    </row>
    <row r="556" spans="1:16">
      <c r="A556" s="36">
        <v>20</v>
      </c>
      <c r="B556" s="36">
        <v>1</v>
      </c>
      <c r="C556" s="36" t="str" cm="1">
        <f t="array" ref="C556">INDEX($P$5:$P$7,B556)</f>
        <v>4:00–5:25 م</v>
      </c>
      <c r="D556" s="36">
        <v>1</v>
      </c>
      <c r="E556" s="36" t="s">
        <v>180</v>
      </c>
      <c r="F556" s="36"/>
      <c r="G556" s="36" t="s">
        <v>181</v>
      </c>
      <c r="H556" s="27"/>
      <c r="I556" s="27"/>
      <c r="J556" s="27"/>
      <c r="K556" s="27"/>
      <c r="L556" s="27"/>
      <c r="M556" s="27"/>
      <c r="N556" s="27"/>
      <c r="O556" s="27"/>
      <c r="P556" s="27"/>
    </row>
    <row r="557" spans="1:16">
      <c r="A557" s="36">
        <v>20</v>
      </c>
      <c r="B557" s="36">
        <v>1</v>
      </c>
      <c r="C557" s="36" t="str" cm="1">
        <f t="array" ref="C557">INDEX($P$5:$P$7,B557)</f>
        <v>4:00–5:25 م</v>
      </c>
      <c r="D557" s="36">
        <v>2</v>
      </c>
      <c r="E557" s="36" t="s">
        <v>180</v>
      </c>
      <c r="F557" s="36"/>
      <c r="G557" s="36" t="s">
        <v>182</v>
      </c>
      <c r="H557" s="27"/>
      <c r="I557" s="27"/>
      <c r="J557" s="27"/>
      <c r="K557" s="27"/>
      <c r="L557" s="27"/>
      <c r="M557" s="27"/>
      <c r="N557" s="27"/>
      <c r="O557" s="27"/>
      <c r="P557" s="27"/>
    </row>
    <row r="558" spans="1:16">
      <c r="A558" s="36">
        <v>21</v>
      </c>
      <c r="B558" s="36">
        <v>1</v>
      </c>
      <c r="C558" s="36" t="str" cm="1">
        <f t="array" ref="C558">INDEX($P$5:$P$7,B558)</f>
        <v>4:00–5:25 م</v>
      </c>
      <c r="D558" s="36">
        <v>1</v>
      </c>
      <c r="E558" s="36" t="s">
        <v>101</v>
      </c>
      <c r="F558" s="36"/>
      <c r="G558" s="36" t="s">
        <v>183</v>
      </c>
      <c r="H558" s="27"/>
      <c r="I558" s="27"/>
      <c r="J558" s="27"/>
      <c r="K558" s="27"/>
      <c r="L558" s="27"/>
      <c r="M558" s="27"/>
      <c r="N558" s="27"/>
      <c r="O558" s="27"/>
      <c r="P558" s="27"/>
    </row>
  </sheetData>
  <mergeCells count="2">
    <mergeCell ref="A1:G1"/>
    <mergeCell ref="A2:G2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5F620-898C-4B46-984C-B79136F0F642}">
  <dimension ref="A1:P611"/>
  <sheetViews>
    <sheetView showGridLines="0" rightToLeft="1" workbookViewId="0">
      <pane ySplit="4" topLeftCell="A5" activePane="bottomLeft" state="frozen"/>
      <selection sqref="A1:C1"/>
      <selection pane="bottomLeft" sqref="A1:XFD1048576"/>
    </sheetView>
  </sheetViews>
  <sheetFormatPr defaultRowHeight="14.5"/>
  <cols>
    <col min="1" max="2" width="10" style="24" customWidth="1"/>
    <col min="3" max="3" width="20.90625" style="24" customWidth="1"/>
    <col min="4" max="4" width="11.26953125" style="24" customWidth="1"/>
    <col min="5" max="5" width="21.453125" style="24" customWidth="1"/>
    <col min="6" max="6" width="10.54296875" style="24" customWidth="1"/>
    <col min="7" max="7" width="27.26953125" style="24" customWidth="1"/>
    <col min="8" max="8" width="8.7265625" style="19"/>
    <col min="9" max="9" width="10" style="19" customWidth="1"/>
    <col min="10" max="10" width="15.453125" style="19" customWidth="1"/>
    <col min="11" max="12" width="12.7265625" style="19" customWidth="1"/>
    <col min="13" max="14" width="8.7265625" style="19"/>
    <col min="15" max="15" width="9.08984375" style="19" customWidth="1"/>
    <col min="16" max="16" width="20.90625" style="19" customWidth="1"/>
    <col min="17" max="16384" width="8.7265625" style="19"/>
  </cols>
  <sheetData>
    <row r="1" spans="1:16" ht="18.5">
      <c r="A1" s="56" t="s">
        <v>873</v>
      </c>
      <c r="B1" s="56"/>
      <c r="C1" s="56"/>
      <c r="D1" s="56"/>
      <c r="E1" s="56"/>
      <c r="F1" s="56"/>
      <c r="G1" s="56"/>
      <c r="H1" s="18"/>
      <c r="I1" s="18"/>
      <c r="J1" s="18"/>
      <c r="K1" s="18"/>
      <c r="L1" s="18"/>
      <c r="M1" s="18"/>
      <c r="N1" s="18"/>
      <c r="O1" s="18"/>
      <c r="P1" s="18"/>
    </row>
    <row r="2" spans="1:16">
      <c r="A2" s="57" t="str">
        <f>"إجمالي "&amp;COUNTIF($G$5:$G$604,"* ضد *")&amp;" مباراة دوري | مباريات كل فريق "&amp;IF(MIN($K$5:$K$64)=MAX($K$5:$K$64),MIN($K$5:$K$64),MIN($K$5:$K$64)&amp;"–"&amp;MAX($K$5:$K$64))&amp;" | 10 مجموعة | دوري 20 يوم + إقصائي 2 يوم = 22 يوم | "&amp;MAX($D$5:$D$611)&amp;" ملعب"</f>
        <v>إجمالي 600 مباراة دوري | مباريات كل فريق 20 | 10 مجموعة | دوري 20 يوم + إقصائي 2 يوم = 22 يوم | 10 ملعب</v>
      </c>
      <c r="B2" s="58"/>
      <c r="C2" s="58"/>
      <c r="D2" s="58"/>
      <c r="E2" s="58"/>
      <c r="F2" s="58"/>
      <c r="G2" s="58"/>
      <c r="H2" s="25"/>
      <c r="I2" s="25"/>
      <c r="J2" s="25"/>
      <c r="K2" s="25"/>
      <c r="L2" s="25"/>
      <c r="M2" s="25"/>
      <c r="N2" s="25"/>
      <c r="O2" s="25"/>
      <c r="P2" s="25"/>
    </row>
    <row r="3" spans="1:16">
      <c r="A3" s="26"/>
      <c r="B3" s="26"/>
      <c r="C3" s="26"/>
      <c r="D3" s="26"/>
      <c r="E3" s="26"/>
      <c r="F3" s="26"/>
      <c r="G3" s="26"/>
      <c r="H3" s="27"/>
      <c r="I3" s="27"/>
      <c r="J3" s="27"/>
      <c r="K3" s="27"/>
      <c r="L3" s="27"/>
      <c r="M3" s="27"/>
      <c r="N3" s="27"/>
      <c r="O3" s="27"/>
      <c r="P3" s="27"/>
    </row>
    <row r="4" spans="1:16">
      <c r="A4" s="28" t="s">
        <v>12</v>
      </c>
      <c r="B4" s="28" t="s">
        <v>13</v>
      </c>
      <c r="C4" s="28" t="s">
        <v>14</v>
      </c>
      <c r="D4" s="28" t="s">
        <v>15</v>
      </c>
      <c r="E4" s="28" t="s">
        <v>16</v>
      </c>
      <c r="F4" s="28" t="s">
        <v>17</v>
      </c>
      <c r="G4" s="28" t="s">
        <v>18</v>
      </c>
      <c r="H4" s="27"/>
      <c r="I4" s="29" t="s">
        <v>35</v>
      </c>
      <c r="J4" s="29" t="s">
        <v>36</v>
      </c>
      <c r="K4" s="29" t="s">
        <v>37</v>
      </c>
      <c r="L4" s="29" t="s">
        <v>38</v>
      </c>
      <c r="M4" s="27"/>
      <c r="N4" s="27"/>
      <c r="O4" s="15" t="s">
        <v>13</v>
      </c>
      <c r="P4" s="15" t="s">
        <v>39</v>
      </c>
    </row>
    <row r="5" spans="1:16">
      <c r="A5" s="30">
        <v>1</v>
      </c>
      <c r="B5" s="31">
        <v>1</v>
      </c>
      <c r="C5" s="31" t="str" cm="1">
        <f t="array" ref="C5">INDEX($P$5:$P$7,B5)</f>
        <v>4:00–5:25 م</v>
      </c>
      <c r="D5" s="31">
        <v>1</v>
      </c>
      <c r="E5" s="31" t="s">
        <v>19</v>
      </c>
      <c r="F5" s="32">
        <v>1</v>
      </c>
      <c r="G5" s="31" t="s">
        <v>20</v>
      </c>
      <c r="H5" s="27"/>
      <c r="I5" s="33">
        <v>1</v>
      </c>
      <c r="J5" s="33" t="s">
        <v>19</v>
      </c>
      <c r="K5" s="33">
        <f t="shared" ref="K5:K36" si="0">COUNTIF($G$5:$G$604,I5&amp;" ضد *")+COUNTIF($G$5:$G$604,"* ضد "&amp;I5)</f>
        <v>20</v>
      </c>
      <c r="L5" s="33">
        <f t="shared" ref="L5:L36" si="1">COUNTIF($J$5:$J$64,J5)-1</f>
        <v>5</v>
      </c>
      <c r="M5" s="27"/>
      <c r="N5" s="27"/>
      <c r="O5" s="34">
        <v>1</v>
      </c>
      <c r="P5" s="34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</row>
    <row r="6" spans="1:16">
      <c r="A6" s="30">
        <v>1</v>
      </c>
      <c r="B6" s="31">
        <v>1</v>
      </c>
      <c r="C6" s="31" t="str" cm="1">
        <f t="array" ref="C6">INDEX($P$5:$P$7,B6)</f>
        <v>4:00–5:25 م</v>
      </c>
      <c r="D6" s="31">
        <v>2</v>
      </c>
      <c r="E6" s="31" t="s">
        <v>19</v>
      </c>
      <c r="F6" s="32">
        <v>1</v>
      </c>
      <c r="G6" s="31" t="s">
        <v>21</v>
      </c>
      <c r="H6" s="27"/>
      <c r="I6" s="33">
        <v>2</v>
      </c>
      <c r="J6" s="33" t="s">
        <v>19</v>
      </c>
      <c r="K6" s="33">
        <f t="shared" si="0"/>
        <v>20</v>
      </c>
      <c r="L6" s="33">
        <f t="shared" si="1"/>
        <v>5</v>
      </c>
      <c r="M6" s="27"/>
      <c r="N6" s="27"/>
      <c r="O6" s="34">
        <v>2</v>
      </c>
      <c r="P6" s="34" t="str">
        <f>MOD(HOUR(المدخلات!$B$5+1*المدخلات!$B$8/1440)-1,12)+1&amp;":"&amp;TEXT(MINUTE(المدخلات!$B$5+1*المدخلات!$B$8/1440),"00")&amp;"–"&amp;MOD(HOUR(المدخلات!$B$5+1*المدخلات!$B$8/1440+المدخلات!$B$6/1440)-1,12)+1&amp;":"&amp;TEXT(MINUTE(المدخلات!$B$5+1*المدخلات!$B$8/1440+المدخلات!$B$6/1440),"00")&amp;IF(HOUR(المدخلات!$B$5+1*المدخلات!$B$8/1440)&lt;12," ص"," م")</f>
        <v>5:35–7:00 م</v>
      </c>
    </row>
    <row r="7" spans="1:16">
      <c r="A7" s="30">
        <v>1</v>
      </c>
      <c r="B7" s="31">
        <v>1</v>
      </c>
      <c r="C7" s="31" t="str" cm="1">
        <f t="array" ref="C7">INDEX($P$5:$P$7,B7)</f>
        <v>4:00–5:25 م</v>
      </c>
      <c r="D7" s="31">
        <v>3</v>
      </c>
      <c r="E7" s="31" t="s">
        <v>19</v>
      </c>
      <c r="F7" s="32">
        <v>1</v>
      </c>
      <c r="G7" s="31" t="s">
        <v>22</v>
      </c>
      <c r="H7" s="27"/>
      <c r="I7" s="33">
        <v>3</v>
      </c>
      <c r="J7" s="33" t="s">
        <v>19</v>
      </c>
      <c r="K7" s="33">
        <f t="shared" si="0"/>
        <v>20</v>
      </c>
      <c r="L7" s="33">
        <f t="shared" si="1"/>
        <v>5</v>
      </c>
      <c r="M7" s="27"/>
      <c r="N7" s="27"/>
      <c r="O7" s="34">
        <v>3</v>
      </c>
      <c r="P7" s="34" t="str">
        <f>MOD(HOUR(المدخلات!$B$5+2*المدخلات!$B$8/1440)-1,12)+1&amp;":"&amp;TEXT(MINUTE(المدخلات!$B$5+2*المدخلات!$B$8/1440),"00")&amp;"–"&amp;MOD(HOUR(المدخلات!$B$5+2*المدخلات!$B$8/1440+المدخلات!$B$6/1440)-1,12)+1&amp;":"&amp;TEXT(MINUTE(المدخلات!$B$5+2*المدخلات!$B$8/1440+المدخلات!$B$6/1440),"00")&amp;IF(HOUR(المدخلات!$B$5+2*المدخلات!$B$8/1440)&lt;12," ص"," م")</f>
        <v>7:10–8:35 م</v>
      </c>
    </row>
    <row r="8" spans="1:16">
      <c r="A8" s="30">
        <v>1</v>
      </c>
      <c r="B8" s="31">
        <v>1</v>
      </c>
      <c r="C8" s="31" t="str" cm="1">
        <f t="array" ref="C8">INDEX($P$5:$P$7,B8)</f>
        <v>4:00–5:25 م</v>
      </c>
      <c r="D8" s="31">
        <v>4</v>
      </c>
      <c r="E8" s="31" t="s">
        <v>95</v>
      </c>
      <c r="F8" s="32">
        <v>1</v>
      </c>
      <c r="G8" s="31" t="s">
        <v>91</v>
      </c>
      <c r="H8" s="27"/>
      <c r="I8" s="33">
        <v>4</v>
      </c>
      <c r="J8" s="33" t="s">
        <v>19</v>
      </c>
      <c r="K8" s="33">
        <f t="shared" si="0"/>
        <v>20</v>
      </c>
      <c r="L8" s="33">
        <f t="shared" si="1"/>
        <v>5</v>
      </c>
      <c r="M8" s="27"/>
      <c r="N8" s="27"/>
      <c r="O8" s="27"/>
      <c r="P8" s="27"/>
    </row>
    <row r="9" spans="1:16">
      <c r="A9" s="30">
        <v>1</v>
      </c>
      <c r="B9" s="31">
        <v>1</v>
      </c>
      <c r="C9" s="31" t="str" cm="1">
        <f t="array" ref="C9">INDEX($P$5:$P$7,B9)</f>
        <v>4:00–5:25 م</v>
      </c>
      <c r="D9" s="31">
        <v>5</v>
      </c>
      <c r="E9" s="31" t="s">
        <v>95</v>
      </c>
      <c r="F9" s="32">
        <v>1</v>
      </c>
      <c r="G9" s="31" t="s">
        <v>79</v>
      </c>
      <c r="H9" s="27"/>
      <c r="I9" s="33">
        <v>5</v>
      </c>
      <c r="J9" s="33" t="s">
        <v>19</v>
      </c>
      <c r="K9" s="33">
        <f t="shared" si="0"/>
        <v>20</v>
      </c>
      <c r="L9" s="33">
        <f t="shared" si="1"/>
        <v>5</v>
      </c>
      <c r="M9" s="27"/>
      <c r="N9" s="27"/>
      <c r="O9" s="35" t="s">
        <v>768</v>
      </c>
      <c r="P9" s="27"/>
    </row>
    <row r="10" spans="1:16">
      <c r="A10" s="30">
        <v>1</v>
      </c>
      <c r="B10" s="31">
        <v>1</v>
      </c>
      <c r="C10" s="31" t="str" cm="1">
        <f t="array" ref="C10">INDEX($P$5:$P$7,B10)</f>
        <v>4:00–5:25 م</v>
      </c>
      <c r="D10" s="31">
        <v>6</v>
      </c>
      <c r="E10" s="31" t="s">
        <v>95</v>
      </c>
      <c r="F10" s="32">
        <v>1</v>
      </c>
      <c r="G10" s="31" t="s">
        <v>67</v>
      </c>
      <c r="H10" s="27"/>
      <c r="I10" s="33">
        <v>6</v>
      </c>
      <c r="J10" s="33" t="s">
        <v>19</v>
      </c>
      <c r="K10" s="33">
        <f t="shared" si="0"/>
        <v>20</v>
      </c>
      <c r="L10" s="33">
        <f t="shared" si="1"/>
        <v>5</v>
      </c>
      <c r="M10" s="27"/>
      <c r="N10" s="27"/>
      <c r="O10" s="27"/>
      <c r="P10" s="27"/>
    </row>
    <row r="11" spans="1:16">
      <c r="A11" s="30">
        <v>1</v>
      </c>
      <c r="B11" s="31">
        <v>1</v>
      </c>
      <c r="C11" s="31" t="str" cm="1">
        <f t="array" ref="C11">INDEX($P$5:$P$7,B11)</f>
        <v>4:00–5:25 م</v>
      </c>
      <c r="D11" s="31">
        <v>7</v>
      </c>
      <c r="E11" s="31" t="s">
        <v>174</v>
      </c>
      <c r="F11" s="32">
        <v>1</v>
      </c>
      <c r="G11" s="31" t="s">
        <v>175</v>
      </c>
      <c r="H11" s="27"/>
      <c r="I11" s="33">
        <v>7</v>
      </c>
      <c r="J11" s="33" t="s">
        <v>95</v>
      </c>
      <c r="K11" s="33">
        <f t="shared" si="0"/>
        <v>20</v>
      </c>
      <c r="L11" s="33">
        <f t="shared" si="1"/>
        <v>5</v>
      </c>
      <c r="M11" s="27"/>
      <c r="N11" s="27"/>
      <c r="O11" s="27"/>
      <c r="P11" s="27"/>
    </row>
    <row r="12" spans="1:16">
      <c r="A12" s="30">
        <v>1</v>
      </c>
      <c r="B12" s="31">
        <v>1</v>
      </c>
      <c r="C12" s="31" t="str" cm="1">
        <f t="array" ref="C12">INDEX($P$5:$P$7,B12)</f>
        <v>4:00–5:25 م</v>
      </c>
      <c r="D12" s="31">
        <v>8</v>
      </c>
      <c r="E12" s="31" t="s">
        <v>174</v>
      </c>
      <c r="F12" s="32">
        <v>1</v>
      </c>
      <c r="G12" s="31" t="s">
        <v>162</v>
      </c>
      <c r="H12" s="27"/>
      <c r="I12" s="33">
        <v>8</v>
      </c>
      <c r="J12" s="33" t="s">
        <v>95</v>
      </c>
      <c r="K12" s="33">
        <f t="shared" si="0"/>
        <v>20</v>
      </c>
      <c r="L12" s="33">
        <f t="shared" si="1"/>
        <v>5</v>
      </c>
      <c r="M12" s="27"/>
      <c r="N12" s="27"/>
      <c r="O12" s="27"/>
      <c r="P12" s="27"/>
    </row>
    <row r="13" spans="1:16">
      <c r="A13" s="30">
        <v>1</v>
      </c>
      <c r="B13" s="31">
        <v>1</v>
      </c>
      <c r="C13" s="31" t="str" cm="1">
        <f t="array" ref="C13">INDEX($P$5:$P$7,B13)</f>
        <v>4:00–5:25 م</v>
      </c>
      <c r="D13" s="31">
        <v>9</v>
      </c>
      <c r="E13" s="31" t="s">
        <v>174</v>
      </c>
      <c r="F13" s="32">
        <v>1</v>
      </c>
      <c r="G13" s="31" t="s">
        <v>123</v>
      </c>
      <c r="H13" s="27"/>
      <c r="I13" s="33">
        <v>9</v>
      </c>
      <c r="J13" s="33" t="s">
        <v>95</v>
      </c>
      <c r="K13" s="33">
        <f t="shared" si="0"/>
        <v>20</v>
      </c>
      <c r="L13" s="33">
        <f t="shared" si="1"/>
        <v>5</v>
      </c>
      <c r="M13" s="27"/>
      <c r="N13" s="27"/>
      <c r="O13" s="27"/>
      <c r="P13" s="27"/>
    </row>
    <row r="14" spans="1:16">
      <c r="A14" s="30">
        <v>1</v>
      </c>
      <c r="B14" s="31">
        <v>1</v>
      </c>
      <c r="C14" s="31" t="str" cm="1">
        <f t="array" ref="C14">INDEX($P$5:$P$7,B14)</f>
        <v>4:00–5:25 م</v>
      </c>
      <c r="D14" s="31">
        <v>10</v>
      </c>
      <c r="E14" s="31" t="s">
        <v>295</v>
      </c>
      <c r="F14" s="32">
        <v>1</v>
      </c>
      <c r="G14" s="31" t="s">
        <v>293</v>
      </c>
      <c r="H14" s="27"/>
      <c r="I14" s="33">
        <v>10</v>
      </c>
      <c r="J14" s="33" t="s">
        <v>95</v>
      </c>
      <c r="K14" s="33">
        <f t="shared" si="0"/>
        <v>20</v>
      </c>
      <c r="L14" s="33">
        <f t="shared" si="1"/>
        <v>5</v>
      </c>
      <c r="M14" s="27"/>
      <c r="N14" s="27"/>
      <c r="O14" s="27"/>
      <c r="P14" s="27"/>
    </row>
    <row r="15" spans="1:16">
      <c r="A15" s="30">
        <v>1</v>
      </c>
      <c r="B15" s="31">
        <v>2</v>
      </c>
      <c r="C15" s="31" t="str" cm="1">
        <f t="array" ref="C15">INDEX($P$5:$P$7,B15)</f>
        <v>5:35–7:00 م</v>
      </c>
      <c r="D15" s="31">
        <v>1</v>
      </c>
      <c r="E15" s="31" t="s">
        <v>295</v>
      </c>
      <c r="F15" s="32">
        <v>1</v>
      </c>
      <c r="G15" s="31" t="s">
        <v>285</v>
      </c>
      <c r="H15" s="27"/>
      <c r="I15" s="33">
        <v>11</v>
      </c>
      <c r="J15" s="33" t="s">
        <v>95</v>
      </c>
      <c r="K15" s="33">
        <f t="shared" si="0"/>
        <v>20</v>
      </c>
      <c r="L15" s="33">
        <f t="shared" si="1"/>
        <v>5</v>
      </c>
      <c r="M15" s="27"/>
      <c r="N15" s="27"/>
      <c r="O15" s="27"/>
      <c r="P15" s="27"/>
    </row>
    <row r="16" spans="1:16">
      <c r="A16" s="30">
        <v>1</v>
      </c>
      <c r="B16" s="31">
        <v>2</v>
      </c>
      <c r="C16" s="31" t="str" cm="1">
        <f t="array" ref="C16">INDEX($P$5:$P$7,B16)</f>
        <v>5:35–7:00 م</v>
      </c>
      <c r="D16" s="31">
        <v>2</v>
      </c>
      <c r="E16" s="31" t="s">
        <v>295</v>
      </c>
      <c r="F16" s="32">
        <v>1</v>
      </c>
      <c r="G16" s="31" t="s">
        <v>269</v>
      </c>
      <c r="H16" s="27"/>
      <c r="I16" s="33">
        <v>12</v>
      </c>
      <c r="J16" s="33" t="s">
        <v>95</v>
      </c>
      <c r="K16" s="33">
        <f t="shared" si="0"/>
        <v>20</v>
      </c>
      <c r="L16" s="33">
        <f t="shared" si="1"/>
        <v>5</v>
      </c>
      <c r="M16" s="27"/>
      <c r="N16" s="27"/>
      <c r="O16" s="27"/>
      <c r="P16" s="27"/>
    </row>
    <row r="17" spans="1:16">
      <c r="A17" s="30">
        <v>1</v>
      </c>
      <c r="B17" s="31">
        <v>2</v>
      </c>
      <c r="C17" s="31" t="str" cm="1">
        <f t="array" ref="C17">INDEX($P$5:$P$7,B17)</f>
        <v>5:35–7:00 م</v>
      </c>
      <c r="D17" s="31">
        <v>3</v>
      </c>
      <c r="E17" s="31" t="s">
        <v>335</v>
      </c>
      <c r="F17" s="32">
        <v>1</v>
      </c>
      <c r="G17" s="31" t="s">
        <v>336</v>
      </c>
      <c r="H17" s="27"/>
      <c r="I17" s="33">
        <v>13</v>
      </c>
      <c r="J17" s="33" t="s">
        <v>174</v>
      </c>
      <c r="K17" s="33">
        <f t="shared" si="0"/>
        <v>20</v>
      </c>
      <c r="L17" s="33">
        <f t="shared" si="1"/>
        <v>5</v>
      </c>
      <c r="M17" s="27"/>
      <c r="N17" s="27"/>
      <c r="O17" s="27"/>
      <c r="P17" s="27"/>
    </row>
    <row r="18" spans="1:16">
      <c r="A18" s="30">
        <v>1</v>
      </c>
      <c r="B18" s="31">
        <v>2</v>
      </c>
      <c r="C18" s="31" t="str" cm="1">
        <f t="array" ref="C18">INDEX($P$5:$P$7,B18)</f>
        <v>5:35–7:00 م</v>
      </c>
      <c r="D18" s="31">
        <v>4</v>
      </c>
      <c r="E18" s="31" t="s">
        <v>335</v>
      </c>
      <c r="F18" s="32">
        <v>1</v>
      </c>
      <c r="G18" s="31" t="s">
        <v>333</v>
      </c>
      <c r="H18" s="27"/>
      <c r="I18" s="33">
        <v>14</v>
      </c>
      <c r="J18" s="33" t="s">
        <v>174</v>
      </c>
      <c r="K18" s="33">
        <f t="shared" si="0"/>
        <v>20</v>
      </c>
      <c r="L18" s="33">
        <f t="shared" si="1"/>
        <v>5</v>
      </c>
      <c r="M18" s="27"/>
      <c r="N18" s="27"/>
      <c r="O18" s="27"/>
      <c r="P18" s="27"/>
    </row>
    <row r="19" spans="1:16">
      <c r="A19" s="30">
        <v>1</v>
      </c>
      <c r="B19" s="31">
        <v>2</v>
      </c>
      <c r="C19" s="31" t="str" cm="1">
        <f t="array" ref="C19">INDEX($P$5:$P$7,B19)</f>
        <v>5:35–7:00 م</v>
      </c>
      <c r="D19" s="31">
        <v>5</v>
      </c>
      <c r="E19" s="31" t="s">
        <v>335</v>
      </c>
      <c r="F19" s="32">
        <v>1</v>
      </c>
      <c r="G19" s="31" t="s">
        <v>325</v>
      </c>
      <c r="H19" s="27"/>
      <c r="I19" s="33">
        <v>15</v>
      </c>
      <c r="J19" s="33" t="s">
        <v>174</v>
      </c>
      <c r="K19" s="33">
        <f t="shared" si="0"/>
        <v>20</v>
      </c>
      <c r="L19" s="33">
        <f t="shared" si="1"/>
        <v>5</v>
      </c>
      <c r="M19" s="27"/>
      <c r="N19" s="27"/>
      <c r="O19" s="27"/>
      <c r="P19" s="27"/>
    </row>
    <row r="20" spans="1:16">
      <c r="A20" s="30">
        <v>1</v>
      </c>
      <c r="B20" s="31">
        <v>2</v>
      </c>
      <c r="C20" s="31" t="str" cm="1">
        <f t="array" ref="C20">INDEX($P$5:$P$7,B20)</f>
        <v>5:35–7:00 م</v>
      </c>
      <c r="D20" s="31">
        <v>6</v>
      </c>
      <c r="E20" s="31" t="s">
        <v>448</v>
      </c>
      <c r="F20" s="32">
        <v>1</v>
      </c>
      <c r="G20" s="31" t="s">
        <v>449</v>
      </c>
      <c r="H20" s="27"/>
      <c r="I20" s="33">
        <v>16</v>
      </c>
      <c r="J20" s="33" t="s">
        <v>174</v>
      </c>
      <c r="K20" s="33">
        <f t="shared" si="0"/>
        <v>20</v>
      </c>
      <c r="L20" s="33">
        <f t="shared" si="1"/>
        <v>5</v>
      </c>
      <c r="M20" s="27"/>
      <c r="N20" s="27"/>
      <c r="O20" s="27"/>
      <c r="P20" s="27"/>
    </row>
    <row r="21" spans="1:16">
      <c r="A21" s="30">
        <v>1</v>
      </c>
      <c r="B21" s="31">
        <v>2</v>
      </c>
      <c r="C21" s="31" t="str" cm="1">
        <f t="array" ref="C21">INDEX($P$5:$P$7,B21)</f>
        <v>5:35–7:00 م</v>
      </c>
      <c r="D21" s="31">
        <v>7</v>
      </c>
      <c r="E21" s="31" t="s">
        <v>448</v>
      </c>
      <c r="F21" s="32">
        <v>1</v>
      </c>
      <c r="G21" s="31" t="s">
        <v>441</v>
      </c>
      <c r="H21" s="27"/>
      <c r="I21" s="33">
        <v>17</v>
      </c>
      <c r="J21" s="33" t="s">
        <v>174</v>
      </c>
      <c r="K21" s="33">
        <f t="shared" si="0"/>
        <v>20</v>
      </c>
      <c r="L21" s="33">
        <f t="shared" si="1"/>
        <v>5</v>
      </c>
      <c r="M21" s="27"/>
      <c r="N21" s="27"/>
      <c r="O21" s="27"/>
      <c r="P21" s="27"/>
    </row>
    <row r="22" spans="1:16">
      <c r="A22" s="30">
        <v>1</v>
      </c>
      <c r="B22" s="31">
        <v>2</v>
      </c>
      <c r="C22" s="31" t="str" cm="1">
        <f t="array" ref="C22">INDEX($P$5:$P$7,B22)</f>
        <v>5:35–7:00 م</v>
      </c>
      <c r="D22" s="31">
        <v>8</v>
      </c>
      <c r="E22" s="31" t="s">
        <v>448</v>
      </c>
      <c r="F22" s="32">
        <v>1</v>
      </c>
      <c r="G22" s="31" t="s">
        <v>417</v>
      </c>
      <c r="H22" s="27"/>
      <c r="I22" s="33">
        <v>18</v>
      </c>
      <c r="J22" s="33" t="s">
        <v>174</v>
      </c>
      <c r="K22" s="33">
        <f t="shared" si="0"/>
        <v>20</v>
      </c>
      <c r="L22" s="33">
        <f t="shared" si="1"/>
        <v>5</v>
      </c>
      <c r="M22" s="27"/>
      <c r="N22" s="27"/>
      <c r="O22" s="27"/>
      <c r="P22" s="27"/>
    </row>
    <row r="23" spans="1:16">
      <c r="A23" s="30">
        <v>1</v>
      </c>
      <c r="B23" s="31">
        <v>2</v>
      </c>
      <c r="C23" s="31" t="str" cm="1">
        <f t="array" ref="C23">INDEX($P$5:$P$7,B23)</f>
        <v>5:35–7:00 م</v>
      </c>
      <c r="D23" s="31">
        <v>9</v>
      </c>
      <c r="E23" s="31" t="s">
        <v>653</v>
      </c>
      <c r="F23" s="32">
        <v>1</v>
      </c>
      <c r="G23" s="31" t="s">
        <v>575</v>
      </c>
      <c r="H23" s="27"/>
      <c r="I23" s="33">
        <v>19</v>
      </c>
      <c r="J23" s="33" t="s">
        <v>295</v>
      </c>
      <c r="K23" s="33">
        <f t="shared" si="0"/>
        <v>20</v>
      </c>
      <c r="L23" s="33">
        <f t="shared" si="1"/>
        <v>5</v>
      </c>
      <c r="M23" s="27"/>
      <c r="N23" s="27"/>
      <c r="O23" s="27"/>
      <c r="P23" s="27"/>
    </row>
    <row r="24" spans="1:16">
      <c r="A24" s="30">
        <v>1</v>
      </c>
      <c r="B24" s="31">
        <v>2</v>
      </c>
      <c r="C24" s="31" t="str" cm="1">
        <f t="array" ref="C24">INDEX($P$5:$P$7,B24)</f>
        <v>5:35–7:00 م</v>
      </c>
      <c r="D24" s="31">
        <v>10</v>
      </c>
      <c r="E24" s="31" t="s">
        <v>653</v>
      </c>
      <c r="F24" s="32">
        <v>1</v>
      </c>
      <c r="G24" s="31" t="s">
        <v>553</v>
      </c>
      <c r="H24" s="27"/>
      <c r="I24" s="33">
        <v>20</v>
      </c>
      <c r="J24" s="33" t="s">
        <v>295</v>
      </c>
      <c r="K24" s="33">
        <f t="shared" si="0"/>
        <v>20</v>
      </c>
      <c r="L24" s="33">
        <f t="shared" si="1"/>
        <v>5</v>
      </c>
      <c r="M24" s="27"/>
      <c r="N24" s="27"/>
      <c r="O24" s="27"/>
      <c r="P24" s="27"/>
    </row>
    <row r="25" spans="1:16">
      <c r="A25" s="30">
        <v>1</v>
      </c>
      <c r="B25" s="31">
        <v>3</v>
      </c>
      <c r="C25" s="31" t="str" cm="1">
        <f t="array" ref="C25">INDEX($P$5:$P$7,B25)</f>
        <v>7:10–8:35 م</v>
      </c>
      <c r="D25" s="31">
        <v>1</v>
      </c>
      <c r="E25" s="31" t="s">
        <v>653</v>
      </c>
      <c r="F25" s="32">
        <v>1</v>
      </c>
      <c r="G25" s="31" t="s">
        <v>532</v>
      </c>
      <c r="H25" s="27"/>
      <c r="I25" s="33">
        <v>21</v>
      </c>
      <c r="J25" s="33" t="s">
        <v>295</v>
      </c>
      <c r="K25" s="33">
        <f t="shared" si="0"/>
        <v>20</v>
      </c>
      <c r="L25" s="33">
        <f t="shared" si="1"/>
        <v>5</v>
      </c>
      <c r="M25" s="27"/>
      <c r="N25" s="27"/>
      <c r="O25" s="27"/>
      <c r="P25" s="27"/>
    </row>
    <row r="26" spans="1:16">
      <c r="A26" s="30">
        <v>1</v>
      </c>
      <c r="B26" s="31">
        <v>3</v>
      </c>
      <c r="C26" s="31" t="str" cm="1">
        <f t="array" ref="C26">INDEX($P$5:$P$7,B26)</f>
        <v>7:10–8:35 م</v>
      </c>
      <c r="D26" s="31">
        <v>2</v>
      </c>
      <c r="E26" s="31" t="s">
        <v>654</v>
      </c>
      <c r="F26" s="32">
        <v>1</v>
      </c>
      <c r="G26" s="31" t="s">
        <v>655</v>
      </c>
      <c r="H26" s="27"/>
      <c r="I26" s="33">
        <v>22</v>
      </c>
      <c r="J26" s="33" t="s">
        <v>295</v>
      </c>
      <c r="K26" s="33">
        <f t="shared" si="0"/>
        <v>20</v>
      </c>
      <c r="L26" s="33">
        <f t="shared" si="1"/>
        <v>5</v>
      </c>
      <c r="M26" s="27"/>
      <c r="N26" s="27"/>
      <c r="O26" s="27"/>
      <c r="P26" s="27"/>
    </row>
    <row r="27" spans="1:16">
      <c r="A27" s="30">
        <v>1</v>
      </c>
      <c r="B27" s="31">
        <v>3</v>
      </c>
      <c r="C27" s="31" t="str" cm="1">
        <f t="array" ref="C27">INDEX($P$5:$P$7,B27)</f>
        <v>7:10–8:35 م</v>
      </c>
      <c r="D27" s="31">
        <v>3</v>
      </c>
      <c r="E27" s="31" t="s">
        <v>654</v>
      </c>
      <c r="F27" s="32">
        <v>1</v>
      </c>
      <c r="G27" s="31" t="s">
        <v>650</v>
      </c>
      <c r="H27" s="27"/>
      <c r="I27" s="33">
        <v>23</v>
      </c>
      <c r="J27" s="33" t="s">
        <v>295</v>
      </c>
      <c r="K27" s="33">
        <f t="shared" si="0"/>
        <v>20</v>
      </c>
      <c r="L27" s="33">
        <f t="shared" si="1"/>
        <v>5</v>
      </c>
      <c r="M27" s="27"/>
      <c r="N27" s="27"/>
      <c r="O27" s="27"/>
      <c r="P27" s="27"/>
    </row>
    <row r="28" spans="1:16">
      <c r="A28" s="30">
        <v>1</v>
      </c>
      <c r="B28" s="31">
        <v>3</v>
      </c>
      <c r="C28" s="31" t="str" cm="1">
        <f t="array" ref="C28">INDEX($P$5:$P$7,B28)</f>
        <v>7:10–8:35 م</v>
      </c>
      <c r="D28" s="31">
        <v>4</v>
      </c>
      <c r="E28" s="31" t="s">
        <v>654</v>
      </c>
      <c r="F28" s="32">
        <v>1</v>
      </c>
      <c r="G28" s="31" t="s">
        <v>640</v>
      </c>
      <c r="H28" s="27"/>
      <c r="I28" s="33">
        <v>24</v>
      </c>
      <c r="J28" s="33" t="s">
        <v>295</v>
      </c>
      <c r="K28" s="33">
        <f t="shared" si="0"/>
        <v>20</v>
      </c>
      <c r="L28" s="33">
        <f t="shared" si="1"/>
        <v>5</v>
      </c>
      <c r="M28" s="27"/>
      <c r="N28" s="27"/>
      <c r="O28" s="27"/>
      <c r="P28" s="27"/>
    </row>
    <row r="29" spans="1:16">
      <c r="A29" s="30">
        <v>1</v>
      </c>
      <c r="B29" s="31">
        <v>3</v>
      </c>
      <c r="C29" s="31" t="str" cm="1">
        <f t="array" ref="C29">INDEX($P$5:$P$7,B29)</f>
        <v>7:10–8:35 م</v>
      </c>
      <c r="D29" s="31">
        <v>5</v>
      </c>
      <c r="E29" s="31" t="s">
        <v>762</v>
      </c>
      <c r="F29" s="32">
        <v>1</v>
      </c>
      <c r="G29" s="31" t="s">
        <v>763</v>
      </c>
      <c r="H29" s="27"/>
      <c r="I29" s="33">
        <v>25</v>
      </c>
      <c r="J29" s="33" t="s">
        <v>335</v>
      </c>
      <c r="K29" s="33">
        <f t="shared" si="0"/>
        <v>20</v>
      </c>
      <c r="L29" s="33">
        <f t="shared" si="1"/>
        <v>5</v>
      </c>
      <c r="M29" s="27"/>
      <c r="N29" s="27"/>
      <c r="O29" s="27"/>
      <c r="P29" s="27"/>
    </row>
    <row r="30" spans="1:16">
      <c r="A30" s="30">
        <v>1</v>
      </c>
      <c r="B30" s="31">
        <v>3</v>
      </c>
      <c r="C30" s="31" t="str" cm="1">
        <f t="array" ref="C30">INDEX($P$5:$P$7,B30)</f>
        <v>7:10–8:35 م</v>
      </c>
      <c r="D30" s="31">
        <v>6</v>
      </c>
      <c r="E30" s="31" t="s">
        <v>762</v>
      </c>
      <c r="F30" s="32">
        <v>1</v>
      </c>
      <c r="G30" s="31" t="s">
        <v>755</v>
      </c>
      <c r="H30" s="27"/>
      <c r="I30" s="33">
        <v>26</v>
      </c>
      <c r="J30" s="33" t="s">
        <v>335</v>
      </c>
      <c r="K30" s="33">
        <f t="shared" si="0"/>
        <v>20</v>
      </c>
      <c r="L30" s="33">
        <f t="shared" si="1"/>
        <v>5</v>
      </c>
      <c r="M30" s="27"/>
      <c r="N30" s="27"/>
      <c r="O30" s="27"/>
      <c r="P30" s="27"/>
    </row>
    <row r="31" spans="1:16">
      <c r="A31" s="30">
        <v>1</v>
      </c>
      <c r="B31" s="31">
        <v>3</v>
      </c>
      <c r="C31" s="31" t="str" cm="1">
        <f t="array" ref="C31">INDEX($P$5:$P$7,B31)</f>
        <v>7:10–8:35 م</v>
      </c>
      <c r="D31" s="31">
        <v>7</v>
      </c>
      <c r="E31" s="31" t="s">
        <v>762</v>
      </c>
      <c r="F31" s="32">
        <v>1</v>
      </c>
      <c r="G31" s="31" t="s">
        <v>736</v>
      </c>
      <c r="H31" s="27"/>
      <c r="I31" s="33">
        <v>27</v>
      </c>
      <c r="J31" s="33" t="s">
        <v>335</v>
      </c>
      <c r="K31" s="33">
        <f t="shared" si="0"/>
        <v>20</v>
      </c>
      <c r="L31" s="33">
        <f t="shared" si="1"/>
        <v>5</v>
      </c>
      <c r="M31" s="27"/>
      <c r="N31" s="27"/>
      <c r="O31" s="27"/>
      <c r="P31" s="27"/>
    </row>
    <row r="32" spans="1:16">
      <c r="A32" s="30">
        <v>1</v>
      </c>
      <c r="B32" s="31">
        <v>3</v>
      </c>
      <c r="C32" s="31" t="str" cm="1">
        <f t="array" ref="C32">INDEX($P$5:$P$7,B32)</f>
        <v>7:10–8:35 م</v>
      </c>
      <c r="D32" s="31">
        <v>8</v>
      </c>
      <c r="E32" s="31" t="s">
        <v>874</v>
      </c>
      <c r="F32" s="32">
        <v>1</v>
      </c>
      <c r="G32" s="31" t="s">
        <v>875</v>
      </c>
      <c r="H32" s="27"/>
      <c r="I32" s="33">
        <v>28</v>
      </c>
      <c r="J32" s="33" t="s">
        <v>335</v>
      </c>
      <c r="K32" s="33">
        <f t="shared" si="0"/>
        <v>20</v>
      </c>
      <c r="L32" s="33">
        <f t="shared" si="1"/>
        <v>5</v>
      </c>
      <c r="M32" s="27"/>
      <c r="N32" s="27"/>
      <c r="O32" s="27"/>
      <c r="P32" s="27"/>
    </row>
    <row r="33" spans="1:16">
      <c r="A33" s="30">
        <v>1</v>
      </c>
      <c r="B33" s="31">
        <v>3</v>
      </c>
      <c r="C33" s="31" t="str" cm="1">
        <f t="array" ref="C33">INDEX($P$5:$P$7,B33)</f>
        <v>7:10–8:35 م</v>
      </c>
      <c r="D33" s="31">
        <v>9</v>
      </c>
      <c r="E33" s="31" t="s">
        <v>874</v>
      </c>
      <c r="F33" s="32">
        <v>1</v>
      </c>
      <c r="G33" s="31" t="s">
        <v>866</v>
      </c>
      <c r="H33" s="27"/>
      <c r="I33" s="33">
        <v>29</v>
      </c>
      <c r="J33" s="33" t="s">
        <v>335</v>
      </c>
      <c r="K33" s="33">
        <f t="shared" si="0"/>
        <v>20</v>
      </c>
      <c r="L33" s="33">
        <f t="shared" si="1"/>
        <v>5</v>
      </c>
      <c r="M33" s="27"/>
      <c r="N33" s="27"/>
      <c r="O33" s="27"/>
      <c r="P33" s="27"/>
    </row>
    <row r="34" spans="1:16">
      <c r="A34" s="30">
        <v>1</v>
      </c>
      <c r="B34" s="31">
        <v>3</v>
      </c>
      <c r="C34" s="31" t="str" cm="1">
        <f t="array" ref="C34">INDEX($P$5:$P$7,B34)</f>
        <v>7:10–8:35 م</v>
      </c>
      <c r="D34" s="31">
        <v>10</v>
      </c>
      <c r="E34" s="31" t="s">
        <v>874</v>
      </c>
      <c r="F34" s="32">
        <v>1</v>
      </c>
      <c r="G34" s="31" t="s">
        <v>846</v>
      </c>
      <c r="H34" s="27"/>
      <c r="I34" s="33">
        <v>30</v>
      </c>
      <c r="J34" s="33" t="s">
        <v>335</v>
      </c>
      <c r="K34" s="33">
        <f t="shared" si="0"/>
        <v>20</v>
      </c>
      <c r="L34" s="33">
        <f t="shared" si="1"/>
        <v>5</v>
      </c>
      <c r="M34" s="27"/>
      <c r="N34" s="27"/>
      <c r="O34" s="27"/>
      <c r="P34" s="27"/>
    </row>
    <row r="35" spans="1:16">
      <c r="A35" s="30">
        <v>2</v>
      </c>
      <c r="B35" s="31">
        <v>1</v>
      </c>
      <c r="C35" s="31" t="str" cm="1">
        <f t="array" ref="C35">INDEX($P$5:$P$7,B35)</f>
        <v>4:00–5:25 م</v>
      </c>
      <c r="D35" s="31">
        <v>1</v>
      </c>
      <c r="E35" s="31" t="s">
        <v>19</v>
      </c>
      <c r="F35" s="32">
        <v>1</v>
      </c>
      <c r="G35" s="31" t="s">
        <v>23</v>
      </c>
      <c r="H35" s="27"/>
      <c r="I35" s="33">
        <v>31</v>
      </c>
      <c r="J35" s="33" t="s">
        <v>448</v>
      </c>
      <c r="K35" s="33">
        <f t="shared" si="0"/>
        <v>20</v>
      </c>
      <c r="L35" s="33">
        <f t="shared" si="1"/>
        <v>5</v>
      </c>
      <c r="M35" s="27"/>
      <c r="N35" s="27"/>
      <c r="O35" s="27"/>
      <c r="P35" s="27"/>
    </row>
    <row r="36" spans="1:16">
      <c r="A36" s="30">
        <v>2</v>
      </c>
      <c r="B36" s="31">
        <v>1</v>
      </c>
      <c r="C36" s="31" t="str" cm="1">
        <f t="array" ref="C36">INDEX($P$5:$P$7,B36)</f>
        <v>4:00–5:25 م</v>
      </c>
      <c r="D36" s="31">
        <v>2</v>
      </c>
      <c r="E36" s="31" t="s">
        <v>19</v>
      </c>
      <c r="F36" s="32">
        <v>1</v>
      </c>
      <c r="G36" s="31" t="s">
        <v>24</v>
      </c>
      <c r="H36" s="27"/>
      <c r="I36" s="33">
        <v>32</v>
      </c>
      <c r="J36" s="33" t="s">
        <v>448</v>
      </c>
      <c r="K36" s="33">
        <f t="shared" si="0"/>
        <v>20</v>
      </c>
      <c r="L36" s="33">
        <f t="shared" si="1"/>
        <v>5</v>
      </c>
      <c r="M36" s="27"/>
      <c r="N36" s="27"/>
      <c r="O36" s="27"/>
      <c r="P36" s="27"/>
    </row>
    <row r="37" spans="1:16">
      <c r="A37" s="30">
        <v>2</v>
      </c>
      <c r="B37" s="31">
        <v>1</v>
      </c>
      <c r="C37" s="31" t="str" cm="1">
        <f t="array" ref="C37">INDEX($P$5:$P$7,B37)</f>
        <v>4:00–5:25 م</v>
      </c>
      <c r="D37" s="31">
        <v>3</v>
      </c>
      <c r="E37" s="31" t="s">
        <v>19</v>
      </c>
      <c r="F37" s="32">
        <v>1</v>
      </c>
      <c r="G37" s="31" t="s">
        <v>25</v>
      </c>
      <c r="H37" s="27"/>
      <c r="I37" s="33">
        <v>33</v>
      </c>
      <c r="J37" s="33" t="s">
        <v>448</v>
      </c>
      <c r="K37" s="33">
        <f t="shared" ref="K37:K64" si="2">COUNTIF($G$5:$G$604,I37&amp;" ضد *")+COUNTIF($G$5:$G$604,"* ضد "&amp;I37)</f>
        <v>20</v>
      </c>
      <c r="L37" s="33">
        <f t="shared" ref="L37:L64" si="3">COUNTIF($J$5:$J$64,J37)-1</f>
        <v>5</v>
      </c>
      <c r="M37" s="27"/>
      <c r="N37" s="27"/>
      <c r="O37" s="27"/>
      <c r="P37" s="27"/>
    </row>
    <row r="38" spans="1:16">
      <c r="A38" s="30">
        <v>2</v>
      </c>
      <c r="B38" s="31">
        <v>1</v>
      </c>
      <c r="C38" s="31" t="str" cm="1">
        <f t="array" ref="C38">INDEX($P$5:$P$7,B38)</f>
        <v>4:00–5:25 م</v>
      </c>
      <c r="D38" s="31">
        <v>4</v>
      </c>
      <c r="E38" s="31" t="s">
        <v>95</v>
      </c>
      <c r="F38" s="32">
        <v>1</v>
      </c>
      <c r="G38" s="31" t="s">
        <v>75</v>
      </c>
      <c r="H38" s="27"/>
      <c r="I38" s="33">
        <v>34</v>
      </c>
      <c r="J38" s="33" t="s">
        <v>448</v>
      </c>
      <c r="K38" s="33">
        <f t="shared" si="2"/>
        <v>20</v>
      </c>
      <c r="L38" s="33">
        <f t="shared" si="3"/>
        <v>5</v>
      </c>
      <c r="M38" s="27"/>
      <c r="N38" s="27"/>
      <c r="O38" s="27"/>
      <c r="P38" s="27"/>
    </row>
    <row r="39" spans="1:16">
      <c r="A39" s="30">
        <v>2</v>
      </c>
      <c r="B39" s="31">
        <v>1</v>
      </c>
      <c r="C39" s="31" t="str" cm="1">
        <f t="array" ref="C39">INDEX($P$5:$P$7,B39)</f>
        <v>4:00–5:25 م</v>
      </c>
      <c r="D39" s="31">
        <v>5</v>
      </c>
      <c r="E39" s="31" t="s">
        <v>95</v>
      </c>
      <c r="F39" s="32">
        <v>1</v>
      </c>
      <c r="G39" s="31" t="s">
        <v>84</v>
      </c>
      <c r="H39" s="27"/>
      <c r="I39" s="33">
        <v>35</v>
      </c>
      <c r="J39" s="33" t="s">
        <v>448</v>
      </c>
      <c r="K39" s="33">
        <f t="shared" si="2"/>
        <v>20</v>
      </c>
      <c r="L39" s="33">
        <f t="shared" si="3"/>
        <v>5</v>
      </c>
      <c r="M39" s="27"/>
      <c r="N39" s="27"/>
      <c r="O39" s="27"/>
      <c r="P39" s="27"/>
    </row>
    <row r="40" spans="1:16">
      <c r="A40" s="30">
        <v>2</v>
      </c>
      <c r="B40" s="31">
        <v>1</v>
      </c>
      <c r="C40" s="31" t="str" cm="1">
        <f t="array" ref="C40">INDEX($P$5:$P$7,B40)</f>
        <v>4:00–5:25 م</v>
      </c>
      <c r="D40" s="31">
        <v>6</v>
      </c>
      <c r="E40" s="31" t="s">
        <v>95</v>
      </c>
      <c r="F40" s="32">
        <v>1</v>
      </c>
      <c r="G40" s="31" t="s">
        <v>58</v>
      </c>
      <c r="H40" s="27"/>
      <c r="I40" s="33">
        <v>36</v>
      </c>
      <c r="J40" s="33" t="s">
        <v>448</v>
      </c>
      <c r="K40" s="33">
        <f t="shared" si="2"/>
        <v>20</v>
      </c>
      <c r="L40" s="33">
        <f t="shared" si="3"/>
        <v>5</v>
      </c>
      <c r="M40" s="27"/>
      <c r="N40" s="27"/>
      <c r="O40" s="27"/>
      <c r="P40" s="27"/>
    </row>
    <row r="41" spans="1:16">
      <c r="A41" s="30">
        <v>2</v>
      </c>
      <c r="B41" s="31">
        <v>1</v>
      </c>
      <c r="C41" s="31" t="str" cm="1">
        <f t="array" ref="C41">INDEX($P$5:$P$7,B41)</f>
        <v>4:00–5:25 م</v>
      </c>
      <c r="D41" s="31">
        <v>7</v>
      </c>
      <c r="E41" s="31" t="s">
        <v>174</v>
      </c>
      <c r="F41" s="32">
        <v>1</v>
      </c>
      <c r="G41" s="31" t="s">
        <v>140</v>
      </c>
      <c r="H41" s="27"/>
      <c r="I41" s="33">
        <v>37</v>
      </c>
      <c r="J41" s="33" t="s">
        <v>653</v>
      </c>
      <c r="K41" s="33">
        <f t="shared" si="2"/>
        <v>20</v>
      </c>
      <c r="L41" s="33">
        <f t="shared" si="3"/>
        <v>5</v>
      </c>
      <c r="M41" s="27"/>
      <c r="N41" s="27"/>
      <c r="O41" s="27"/>
      <c r="P41" s="27"/>
    </row>
    <row r="42" spans="1:16">
      <c r="A42" s="30">
        <v>2</v>
      </c>
      <c r="B42" s="31">
        <v>1</v>
      </c>
      <c r="C42" s="31" t="str" cm="1">
        <f t="array" ref="C42">INDEX($P$5:$P$7,B42)</f>
        <v>4:00–5:25 م</v>
      </c>
      <c r="D42" s="31">
        <v>8</v>
      </c>
      <c r="E42" s="31" t="s">
        <v>174</v>
      </c>
      <c r="F42" s="32">
        <v>1</v>
      </c>
      <c r="G42" s="31" t="s">
        <v>176</v>
      </c>
      <c r="H42" s="27"/>
      <c r="I42" s="33">
        <v>38</v>
      </c>
      <c r="J42" s="33" t="s">
        <v>653</v>
      </c>
      <c r="K42" s="33">
        <f t="shared" si="2"/>
        <v>20</v>
      </c>
      <c r="L42" s="33">
        <f t="shared" si="3"/>
        <v>5</v>
      </c>
      <c r="M42" s="27"/>
      <c r="N42" s="27"/>
      <c r="O42" s="27"/>
      <c r="P42" s="27"/>
    </row>
    <row r="43" spans="1:16">
      <c r="A43" s="30">
        <v>2</v>
      </c>
      <c r="B43" s="31">
        <v>1</v>
      </c>
      <c r="C43" s="31" t="str" cm="1">
        <f t="array" ref="C43">INDEX($P$5:$P$7,B43)</f>
        <v>4:00–5:25 م</v>
      </c>
      <c r="D43" s="31">
        <v>9</v>
      </c>
      <c r="E43" s="31" t="s">
        <v>174</v>
      </c>
      <c r="F43" s="32">
        <v>1</v>
      </c>
      <c r="G43" s="31" t="s">
        <v>116</v>
      </c>
      <c r="H43" s="27"/>
      <c r="I43" s="33">
        <v>39</v>
      </c>
      <c r="J43" s="33" t="s">
        <v>653</v>
      </c>
      <c r="K43" s="33">
        <f t="shared" si="2"/>
        <v>20</v>
      </c>
      <c r="L43" s="33">
        <f t="shared" si="3"/>
        <v>5</v>
      </c>
      <c r="M43" s="27"/>
      <c r="N43" s="27"/>
      <c r="O43" s="27"/>
      <c r="P43" s="27"/>
    </row>
    <row r="44" spans="1:16">
      <c r="A44" s="30">
        <v>2</v>
      </c>
      <c r="B44" s="31">
        <v>1</v>
      </c>
      <c r="C44" s="31" t="str" cm="1">
        <f t="array" ref="C44">INDEX($P$5:$P$7,B44)</f>
        <v>4:00–5:25 م</v>
      </c>
      <c r="D44" s="31">
        <v>10</v>
      </c>
      <c r="E44" s="31" t="s">
        <v>295</v>
      </c>
      <c r="F44" s="32">
        <v>1</v>
      </c>
      <c r="G44" s="31" t="s">
        <v>283</v>
      </c>
      <c r="H44" s="27"/>
      <c r="I44" s="33">
        <v>40</v>
      </c>
      <c r="J44" s="33" t="s">
        <v>653</v>
      </c>
      <c r="K44" s="33">
        <f t="shared" si="2"/>
        <v>20</v>
      </c>
      <c r="L44" s="33">
        <f t="shared" si="3"/>
        <v>5</v>
      </c>
      <c r="M44" s="27"/>
      <c r="N44" s="27"/>
      <c r="O44" s="27"/>
      <c r="P44" s="27"/>
    </row>
    <row r="45" spans="1:16">
      <c r="A45" s="30">
        <v>2</v>
      </c>
      <c r="B45" s="31">
        <v>2</v>
      </c>
      <c r="C45" s="31" t="str" cm="1">
        <f t="array" ref="C45">INDEX($P$5:$P$7,B45)</f>
        <v>5:35–7:00 م</v>
      </c>
      <c r="D45" s="31">
        <v>1</v>
      </c>
      <c r="E45" s="31" t="s">
        <v>295</v>
      </c>
      <c r="F45" s="32">
        <v>1</v>
      </c>
      <c r="G45" s="31" t="s">
        <v>288</v>
      </c>
      <c r="H45" s="27"/>
      <c r="I45" s="33">
        <v>41</v>
      </c>
      <c r="J45" s="33" t="s">
        <v>653</v>
      </c>
      <c r="K45" s="33">
        <f t="shared" si="2"/>
        <v>20</v>
      </c>
      <c r="L45" s="33">
        <f t="shared" si="3"/>
        <v>5</v>
      </c>
      <c r="M45" s="27"/>
      <c r="N45" s="27"/>
      <c r="O45" s="27"/>
      <c r="P45" s="27"/>
    </row>
    <row r="46" spans="1:16">
      <c r="A46" s="30">
        <v>2</v>
      </c>
      <c r="B46" s="31">
        <v>2</v>
      </c>
      <c r="C46" s="31" t="str" cm="1">
        <f t="array" ref="C46">INDEX($P$5:$P$7,B46)</f>
        <v>5:35–7:00 م</v>
      </c>
      <c r="D46" s="31">
        <v>2</v>
      </c>
      <c r="E46" s="31" t="s">
        <v>295</v>
      </c>
      <c r="F46" s="32">
        <v>1</v>
      </c>
      <c r="G46" s="31" t="s">
        <v>248</v>
      </c>
      <c r="H46" s="27"/>
      <c r="I46" s="33">
        <v>42</v>
      </c>
      <c r="J46" s="33" t="s">
        <v>653</v>
      </c>
      <c r="K46" s="33">
        <f t="shared" si="2"/>
        <v>20</v>
      </c>
      <c r="L46" s="33">
        <f t="shared" si="3"/>
        <v>5</v>
      </c>
      <c r="M46" s="27"/>
      <c r="N46" s="27"/>
      <c r="O46" s="27"/>
      <c r="P46" s="27"/>
    </row>
    <row r="47" spans="1:16">
      <c r="A47" s="30">
        <v>2</v>
      </c>
      <c r="B47" s="31">
        <v>2</v>
      </c>
      <c r="C47" s="31" t="str" cm="1">
        <f t="array" ref="C47">INDEX($P$5:$P$7,B47)</f>
        <v>5:35–7:00 م</v>
      </c>
      <c r="D47" s="31">
        <v>3</v>
      </c>
      <c r="E47" s="31" t="s">
        <v>335</v>
      </c>
      <c r="F47" s="32">
        <v>1</v>
      </c>
      <c r="G47" s="31" t="s">
        <v>331</v>
      </c>
      <c r="H47" s="27"/>
      <c r="I47" s="33">
        <v>43</v>
      </c>
      <c r="J47" s="33" t="s">
        <v>654</v>
      </c>
      <c r="K47" s="33">
        <f t="shared" si="2"/>
        <v>20</v>
      </c>
      <c r="L47" s="33">
        <f t="shared" si="3"/>
        <v>5</v>
      </c>
      <c r="M47" s="27"/>
      <c r="N47" s="27"/>
      <c r="O47" s="27"/>
      <c r="P47" s="27"/>
    </row>
    <row r="48" spans="1:16">
      <c r="A48" s="30">
        <v>2</v>
      </c>
      <c r="B48" s="31">
        <v>2</v>
      </c>
      <c r="C48" s="31" t="str" cm="1">
        <f t="array" ref="C48">INDEX($P$5:$P$7,B48)</f>
        <v>5:35–7:00 م</v>
      </c>
      <c r="D48" s="31">
        <v>4</v>
      </c>
      <c r="E48" s="31" t="s">
        <v>335</v>
      </c>
      <c r="F48" s="32">
        <v>1</v>
      </c>
      <c r="G48" s="31" t="s">
        <v>337</v>
      </c>
      <c r="H48" s="27"/>
      <c r="I48" s="33">
        <v>44</v>
      </c>
      <c r="J48" s="33" t="s">
        <v>654</v>
      </c>
      <c r="K48" s="33">
        <f t="shared" si="2"/>
        <v>20</v>
      </c>
      <c r="L48" s="33">
        <f t="shared" si="3"/>
        <v>5</v>
      </c>
      <c r="M48" s="27"/>
      <c r="N48" s="27"/>
      <c r="O48" s="27"/>
      <c r="P48" s="27"/>
    </row>
    <row r="49" spans="1:16">
      <c r="A49" s="30">
        <v>2</v>
      </c>
      <c r="B49" s="31">
        <v>2</v>
      </c>
      <c r="C49" s="31" t="str" cm="1">
        <f t="array" ref="C49">INDEX($P$5:$P$7,B49)</f>
        <v>5:35–7:00 م</v>
      </c>
      <c r="D49" s="31">
        <v>5</v>
      </c>
      <c r="E49" s="31" t="s">
        <v>335</v>
      </c>
      <c r="F49" s="32">
        <v>1</v>
      </c>
      <c r="G49" s="31" t="s">
        <v>317</v>
      </c>
      <c r="H49" s="27"/>
      <c r="I49" s="33">
        <v>45</v>
      </c>
      <c r="J49" s="33" t="s">
        <v>654</v>
      </c>
      <c r="K49" s="33">
        <f t="shared" si="2"/>
        <v>20</v>
      </c>
      <c r="L49" s="33">
        <f t="shared" si="3"/>
        <v>5</v>
      </c>
      <c r="M49" s="27"/>
      <c r="N49" s="27"/>
      <c r="O49" s="27"/>
      <c r="P49" s="27"/>
    </row>
    <row r="50" spans="1:16">
      <c r="A50" s="30">
        <v>2</v>
      </c>
      <c r="B50" s="31">
        <v>2</v>
      </c>
      <c r="C50" s="31" t="str" cm="1">
        <f t="array" ref="C50">INDEX($P$5:$P$7,B50)</f>
        <v>5:35–7:00 م</v>
      </c>
      <c r="D50" s="31">
        <v>6</v>
      </c>
      <c r="E50" s="31" t="s">
        <v>448</v>
      </c>
      <c r="F50" s="32">
        <v>1</v>
      </c>
      <c r="G50" s="31" t="s">
        <v>434</v>
      </c>
      <c r="H50" s="27"/>
      <c r="I50" s="33">
        <v>46</v>
      </c>
      <c r="J50" s="33" t="s">
        <v>654</v>
      </c>
      <c r="K50" s="33">
        <f t="shared" si="2"/>
        <v>20</v>
      </c>
      <c r="L50" s="33">
        <f t="shared" si="3"/>
        <v>5</v>
      </c>
      <c r="M50" s="27"/>
      <c r="N50" s="27"/>
      <c r="O50" s="27"/>
      <c r="P50" s="27"/>
    </row>
    <row r="51" spans="1:16">
      <c r="A51" s="30">
        <v>2</v>
      </c>
      <c r="B51" s="31">
        <v>2</v>
      </c>
      <c r="C51" s="31" t="str" cm="1">
        <f t="array" ref="C51">INDEX($P$5:$P$7,B51)</f>
        <v>5:35–7:00 م</v>
      </c>
      <c r="D51" s="31">
        <v>7</v>
      </c>
      <c r="E51" s="31" t="s">
        <v>448</v>
      </c>
      <c r="F51" s="32">
        <v>1</v>
      </c>
      <c r="G51" s="31" t="s">
        <v>450</v>
      </c>
      <c r="H51" s="27"/>
      <c r="I51" s="33">
        <v>47</v>
      </c>
      <c r="J51" s="33" t="s">
        <v>654</v>
      </c>
      <c r="K51" s="33">
        <f t="shared" si="2"/>
        <v>20</v>
      </c>
      <c r="L51" s="33">
        <f t="shared" si="3"/>
        <v>5</v>
      </c>
      <c r="M51" s="27"/>
      <c r="N51" s="27"/>
      <c r="O51" s="27"/>
      <c r="P51" s="27"/>
    </row>
    <row r="52" spans="1:16">
      <c r="A52" s="30">
        <v>2</v>
      </c>
      <c r="B52" s="31">
        <v>2</v>
      </c>
      <c r="C52" s="31" t="str" cm="1">
        <f t="array" ref="C52">INDEX($P$5:$P$7,B52)</f>
        <v>5:35–7:00 م</v>
      </c>
      <c r="D52" s="31">
        <v>8</v>
      </c>
      <c r="E52" s="31" t="s">
        <v>448</v>
      </c>
      <c r="F52" s="32">
        <v>1</v>
      </c>
      <c r="G52" s="31" t="s">
        <v>370</v>
      </c>
      <c r="H52" s="27"/>
      <c r="I52" s="33">
        <v>48</v>
      </c>
      <c r="J52" s="33" t="s">
        <v>654</v>
      </c>
      <c r="K52" s="33">
        <f t="shared" si="2"/>
        <v>20</v>
      </c>
      <c r="L52" s="33">
        <f t="shared" si="3"/>
        <v>5</v>
      </c>
      <c r="M52" s="27"/>
      <c r="N52" s="27"/>
      <c r="O52" s="27"/>
      <c r="P52" s="27"/>
    </row>
    <row r="53" spans="1:16">
      <c r="A53" s="30">
        <v>2</v>
      </c>
      <c r="B53" s="31">
        <v>2</v>
      </c>
      <c r="C53" s="31" t="str" cm="1">
        <f t="array" ref="C53">INDEX($P$5:$P$7,B53)</f>
        <v>5:35–7:00 م</v>
      </c>
      <c r="D53" s="31">
        <v>9</v>
      </c>
      <c r="E53" s="31" t="s">
        <v>653</v>
      </c>
      <c r="F53" s="32">
        <v>1</v>
      </c>
      <c r="G53" s="31" t="s">
        <v>544</v>
      </c>
      <c r="H53" s="27"/>
      <c r="I53" s="33">
        <v>49</v>
      </c>
      <c r="J53" s="33" t="s">
        <v>762</v>
      </c>
      <c r="K53" s="33">
        <f t="shared" si="2"/>
        <v>20</v>
      </c>
      <c r="L53" s="33">
        <f t="shared" si="3"/>
        <v>5</v>
      </c>
      <c r="M53" s="27"/>
      <c r="N53" s="27"/>
      <c r="O53" s="27"/>
      <c r="P53" s="27"/>
    </row>
    <row r="54" spans="1:16">
      <c r="A54" s="30">
        <v>2</v>
      </c>
      <c r="B54" s="31">
        <v>2</v>
      </c>
      <c r="C54" s="31" t="str" cm="1">
        <f t="array" ref="C54">INDEX($P$5:$P$7,B54)</f>
        <v>5:35–7:00 م</v>
      </c>
      <c r="D54" s="31">
        <v>10</v>
      </c>
      <c r="E54" s="31" t="s">
        <v>653</v>
      </c>
      <c r="F54" s="32">
        <v>1</v>
      </c>
      <c r="G54" s="31" t="s">
        <v>564</v>
      </c>
      <c r="H54" s="27"/>
      <c r="I54" s="33">
        <v>50</v>
      </c>
      <c r="J54" s="33" t="s">
        <v>762</v>
      </c>
      <c r="K54" s="33">
        <f t="shared" si="2"/>
        <v>20</v>
      </c>
      <c r="L54" s="33">
        <f t="shared" si="3"/>
        <v>5</v>
      </c>
      <c r="M54" s="27"/>
      <c r="N54" s="27"/>
      <c r="O54" s="27"/>
      <c r="P54" s="27"/>
    </row>
    <row r="55" spans="1:16">
      <c r="A55" s="30">
        <v>2</v>
      </c>
      <c r="B55" s="31">
        <v>3</v>
      </c>
      <c r="C55" s="31" t="str" cm="1">
        <f t="array" ref="C55">INDEX($P$5:$P$7,B55)</f>
        <v>7:10–8:35 م</v>
      </c>
      <c r="D55" s="31">
        <v>1</v>
      </c>
      <c r="E55" s="31" t="s">
        <v>653</v>
      </c>
      <c r="F55" s="32">
        <v>1</v>
      </c>
      <c r="G55" s="31" t="s">
        <v>513</v>
      </c>
      <c r="H55" s="27"/>
      <c r="I55" s="33">
        <v>51</v>
      </c>
      <c r="J55" s="33" t="s">
        <v>762</v>
      </c>
      <c r="K55" s="33">
        <f t="shared" si="2"/>
        <v>20</v>
      </c>
      <c r="L55" s="33">
        <f t="shared" si="3"/>
        <v>5</v>
      </c>
      <c r="M55" s="27"/>
      <c r="N55" s="27"/>
      <c r="O55" s="27"/>
      <c r="P55" s="27"/>
    </row>
    <row r="56" spans="1:16">
      <c r="A56" s="30">
        <v>2</v>
      </c>
      <c r="B56" s="31">
        <v>3</v>
      </c>
      <c r="C56" s="31" t="str" cm="1">
        <f t="array" ref="C56">INDEX($P$5:$P$7,B56)</f>
        <v>7:10–8:35 م</v>
      </c>
      <c r="D56" s="31">
        <v>2</v>
      </c>
      <c r="E56" s="31" t="s">
        <v>654</v>
      </c>
      <c r="F56" s="32">
        <v>1</v>
      </c>
      <c r="G56" s="31" t="s">
        <v>647</v>
      </c>
      <c r="H56" s="27"/>
      <c r="I56" s="33">
        <v>52</v>
      </c>
      <c r="J56" s="33" t="s">
        <v>762</v>
      </c>
      <c r="K56" s="33">
        <f t="shared" si="2"/>
        <v>20</v>
      </c>
      <c r="L56" s="33">
        <f t="shared" si="3"/>
        <v>5</v>
      </c>
      <c r="M56" s="27"/>
      <c r="N56" s="27"/>
      <c r="O56" s="27"/>
      <c r="P56" s="27"/>
    </row>
    <row r="57" spans="1:16">
      <c r="A57" s="30">
        <v>2</v>
      </c>
      <c r="B57" s="31">
        <v>3</v>
      </c>
      <c r="C57" s="31" t="str" cm="1">
        <f t="array" ref="C57">INDEX($P$5:$P$7,B57)</f>
        <v>7:10–8:35 م</v>
      </c>
      <c r="D57" s="31">
        <v>3</v>
      </c>
      <c r="E57" s="31" t="s">
        <v>654</v>
      </c>
      <c r="F57" s="32">
        <v>1</v>
      </c>
      <c r="G57" s="31" t="s">
        <v>656</v>
      </c>
      <c r="H57" s="27"/>
      <c r="I57" s="33">
        <v>53</v>
      </c>
      <c r="J57" s="33" t="s">
        <v>762</v>
      </c>
      <c r="K57" s="33">
        <f t="shared" si="2"/>
        <v>20</v>
      </c>
      <c r="L57" s="33">
        <f t="shared" si="3"/>
        <v>5</v>
      </c>
      <c r="M57" s="27"/>
      <c r="N57" s="27"/>
      <c r="O57" s="27"/>
      <c r="P57" s="27"/>
    </row>
    <row r="58" spans="1:16">
      <c r="A58" s="30">
        <v>2</v>
      </c>
      <c r="B58" s="31">
        <v>3</v>
      </c>
      <c r="C58" s="31" t="str" cm="1">
        <f t="array" ref="C58">INDEX($P$5:$P$7,B58)</f>
        <v>7:10–8:35 م</v>
      </c>
      <c r="D58" s="31">
        <v>4</v>
      </c>
      <c r="E58" s="31" t="s">
        <v>654</v>
      </c>
      <c r="F58" s="32">
        <v>1</v>
      </c>
      <c r="G58" s="31" t="s">
        <v>631</v>
      </c>
      <c r="H58" s="27"/>
      <c r="I58" s="33">
        <v>54</v>
      </c>
      <c r="J58" s="33" t="s">
        <v>762</v>
      </c>
      <c r="K58" s="33">
        <f t="shared" si="2"/>
        <v>20</v>
      </c>
      <c r="L58" s="33">
        <f t="shared" si="3"/>
        <v>5</v>
      </c>
      <c r="M58" s="27"/>
      <c r="N58" s="27"/>
      <c r="O58" s="27"/>
      <c r="P58" s="27"/>
    </row>
    <row r="59" spans="1:16">
      <c r="A59" s="30">
        <v>2</v>
      </c>
      <c r="B59" s="31">
        <v>3</v>
      </c>
      <c r="C59" s="31" t="str" cm="1">
        <f t="array" ref="C59">INDEX($P$5:$P$7,B59)</f>
        <v>7:10–8:35 م</v>
      </c>
      <c r="D59" s="31">
        <v>5</v>
      </c>
      <c r="E59" s="31" t="s">
        <v>762</v>
      </c>
      <c r="F59" s="32">
        <v>1</v>
      </c>
      <c r="G59" s="31" t="s">
        <v>748</v>
      </c>
      <c r="H59" s="27"/>
      <c r="I59" s="33">
        <v>55</v>
      </c>
      <c r="J59" s="33" t="s">
        <v>874</v>
      </c>
      <c r="K59" s="33">
        <f t="shared" si="2"/>
        <v>20</v>
      </c>
      <c r="L59" s="33">
        <f t="shared" si="3"/>
        <v>5</v>
      </c>
      <c r="M59" s="27"/>
      <c r="N59" s="27"/>
      <c r="O59" s="27"/>
      <c r="P59" s="27"/>
    </row>
    <row r="60" spans="1:16">
      <c r="A60" s="30">
        <v>2</v>
      </c>
      <c r="B60" s="31">
        <v>3</v>
      </c>
      <c r="C60" s="31" t="str" cm="1">
        <f t="array" ref="C60">INDEX($P$5:$P$7,B60)</f>
        <v>7:10–8:35 م</v>
      </c>
      <c r="D60" s="31">
        <v>6</v>
      </c>
      <c r="E60" s="31" t="s">
        <v>762</v>
      </c>
      <c r="F60" s="32">
        <v>1</v>
      </c>
      <c r="G60" s="31" t="s">
        <v>764</v>
      </c>
      <c r="H60" s="27"/>
      <c r="I60" s="33">
        <v>56</v>
      </c>
      <c r="J60" s="33" t="s">
        <v>874</v>
      </c>
      <c r="K60" s="33">
        <f t="shared" si="2"/>
        <v>20</v>
      </c>
      <c r="L60" s="33">
        <f t="shared" si="3"/>
        <v>5</v>
      </c>
      <c r="M60" s="27"/>
      <c r="N60" s="27"/>
      <c r="O60" s="27"/>
      <c r="P60" s="27"/>
    </row>
    <row r="61" spans="1:16">
      <c r="A61" s="30">
        <v>2</v>
      </c>
      <c r="B61" s="31">
        <v>3</v>
      </c>
      <c r="C61" s="31" t="str" cm="1">
        <f t="array" ref="C61">INDEX($P$5:$P$7,B61)</f>
        <v>7:10–8:35 م</v>
      </c>
      <c r="D61" s="31">
        <v>7</v>
      </c>
      <c r="E61" s="31" t="s">
        <v>762</v>
      </c>
      <c r="F61" s="32">
        <v>1</v>
      </c>
      <c r="G61" s="31" t="s">
        <v>716</v>
      </c>
      <c r="H61" s="27"/>
      <c r="I61" s="33">
        <v>57</v>
      </c>
      <c r="J61" s="33" t="s">
        <v>874</v>
      </c>
      <c r="K61" s="33">
        <f t="shared" si="2"/>
        <v>20</v>
      </c>
      <c r="L61" s="33">
        <f t="shared" si="3"/>
        <v>5</v>
      </c>
      <c r="M61" s="27"/>
      <c r="N61" s="27"/>
      <c r="O61" s="27"/>
      <c r="P61" s="27"/>
    </row>
    <row r="62" spans="1:16">
      <c r="A62" s="30">
        <v>2</v>
      </c>
      <c r="B62" s="31">
        <v>3</v>
      </c>
      <c r="C62" s="31" t="str" cm="1">
        <f t="array" ref="C62">INDEX($P$5:$P$7,B62)</f>
        <v>7:10–8:35 م</v>
      </c>
      <c r="D62" s="31">
        <v>8</v>
      </c>
      <c r="E62" s="31" t="s">
        <v>874</v>
      </c>
      <c r="F62" s="32">
        <v>1</v>
      </c>
      <c r="G62" s="31" t="s">
        <v>858</v>
      </c>
      <c r="H62" s="27"/>
      <c r="I62" s="33">
        <v>58</v>
      </c>
      <c r="J62" s="33" t="s">
        <v>874</v>
      </c>
      <c r="K62" s="33">
        <f t="shared" si="2"/>
        <v>20</v>
      </c>
      <c r="L62" s="33">
        <f t="shared" si="3"/>
        <v>5</v>
      </c>
      <c r="M62" s="27"/>
      <c r="N62" s="27"/>
      <c r="O62" s="27"/>
      <c r="P62" s="27"/>
    </row>
    <row r="63" spans="1:16">
      <c r="A63" s="30">
        <v>2</v>
      </c>
      <c r="B63" s="31">
        <v>3</v>
      </c>
      <c r="C63" s="31" t="str" cm="1">
        <f t="array" ref="C63">INDEX($P$5:$P$7,B63)</f>
        <v>7:10–8:35 م</v>
      </c>
      <c r="D63" s="31">
        <v>9</v>
      </c>
      <c r="E63" s="31" t="s">
        <v>874</v>
      </c>
      <c r="F63" s="32">
        <v>1</v>
      </c>
      <c r="G63" s="31" t="s">
        <v>876</v>
      </c>
      <c r="H63" s="27"/>
      <c r="I63" s="33">
        <v>59</v>
      </c>
      <c r="J63" s="33" t="s">
        <v>874</v>
      </c>
      <c r="K63" s="33">
        <f t="shared" si="2"/>
        <v>20</v>
      </c>
      <c r="L63" s="33">
        <f t="shared" si="3"/>
        <v>5</v>
      </c>
      <c r="M63" s="27"/>
      <c r="N63" s="27"/>
      <c r="O63" s="27"/>
      <c r="P63" s="27"/>
    </row>
    <row r="64" spans="1:16">
      <c r="A64" s="30">
        <v>2</v>
      </c>
      <c r="B64" s="31">
        <v>3</v>
      </c>
      <c r="C64" s="31" t="str" cm="1">
        <f t="array" ref="C64">INDEX($P$5:$P$7,B64)</f>
        <v>7:10–8:35 م</v>
      </c>
      <c r="D64" s="31">
        <v>10</v>
      </c>
      <c r="E64" s="31" t="s">
        <v>874</v>
      </c>
      <c r="F64" s="32">
        <v>1</v>
      </c>
      <c r="G64" s="31" t="s">
        <v>827</v>
      </c>
      <c r="H64" s="27"/>
      <c r="I64" s="33">
        <v>60</v>
      </c>
      <c r="J64" s="33" t="s">
        <v>874</v>
      </c>
      <c r="K64" s="33">
        <f t="shared" si="2"/>
        <v>20</v>
      </c>
      <c r="L64" s="33">
        <f t="shared" si="3"/>
        <v>5</v>
      </c>
      <c r="M64" s="27"/>
      <c r="N64" s="27"/>
      <c r="O64" s="27"/>
      <c r="P64" s="27"/>
    </row>
    <row r="65" spans="1:16">
      <c r="A65" s="30">
        <v>3</v>
      </c>
      <c r="B65" s="31">
        <v>1</v>
      </c>
      <c r="C65" s="31" t="str" cm="1">
        <f t="array" ref="C65">INDEX($P$5:$P$7,B65)</f>
        <v>4:00–5:25 م</v>
      </c>
      <c r="D65" s="31">
        <v>1</v>
      </c>
      <c r="E65" s="31" t="s">
        <v>19</v>
      </c>
      <c r="F65" s="32">
        <v>1</v>
      </c>
      <c r="G65" s="31" t="s">
        <v>26</v>
      </c>
      <c r="H65" s="27"/>
      <c r="I65" s="27"/>
      <c r="J65" s="27"/>
      <c r="K65" s="27"/>
      <c r="L65" s="27"/>
      <c r="M65" s="27"/>
      <c r="N65" s="27"/>
      <c r="O65" s="27"/>
      <c r="P65" s="27"/>
    </row>
    <row r="66" spans="1:16">
      <c r="A66" s="30">
        <v>3</v>
      </c>
      <c r="B66" s="31">
        <v>1</v>
      </c>
      <c r="C66" s="31" t="str" cm="1">
        <f t="array" ref="C66">INDEX($P$5:$P$7,B66)</f>
        <v>4:00–5:25 م</v>
      </c>
      <c r="D66" s="31">
        <v>2</v>
      </c>
      <c r="E66" s="31" t="s">
        <v>19</v>
      </c>
      <c r="F66" s="32">
        <v>1</v>
      </c>
      <c r="G66" s="31" t="s">
        <v>27</v>
      </c>
      <c r="H66" s="27"/>
      <c r="I66" s="27"/>
      <c r="J66" s="27"/>
      <c r="K66" s="27"/>
      <c r="L66" s="27"/>
      <c r="M66" s="27"/>
      <c r="N66" s="27"/>
      <c r="O66" s="27"/>
      <c r="P66" s="27"/>
    </row>
    <row r="67" spans="1:16">
      <c r="A67" s="30">
        <v>3</v>
      </c>
      <c r="B67" s="31">
        <v>1</v>
      </c>
      <c r="C67" s="31" t="str" cm="1">
        <f t="array" ref="C67">INDEX($P$5:$P$7,B67)</f>
        <v>4:00–5:25 م</v>
      </c>
      <c r="D67" s="31">
        <v>3</v>
      </c>
      <c r="E67" s="31" t="s">
        <v>19</v>
      </c>
      <c r="F67" s="32">
        <v>1</v>
      </c>
      <c r="G67" s="31" t="s">
        <v>28</v>
      </c>
      <c r="H67" s="27"/>
      <c r="I67" s="27"/>
      <c r="J67" s="27"/>
      <c r="K67" s="27"/>
      <c r="L67" s="27"/>
      <c r="M67" s="27"/>
      <c r="N67" s="27"/>
      <c r="O67" s="27"/>
      <c r="P67" s="27"/>
    </row>
    <row r="68" spans="1:16">
      <c r="A68" s="30">
        <v>3</v>
      </c>
      <c r="B68" s="31">
        <v>1</v>
      </c>
      <c r="C68" s="31" t="str" cm="1">
        <f t="array" ref="C68">INDEX($P$5:$P$7,B68)</f>
        <v>4:00–5:25 م</v>
      </c>
      <c r="D68" s="31">
        <v>4</v>
      </c>
      <c r="E68" s="31" t="s">
        <v>95</v>
      </c>
      <c r="F68" s="32">
        <v>1</v>
      </c>
      <c r="G68" s="31" t="s">
        <v>68</v>
      </c>
      <c r="H68" s="27"/>
      <c r="I68" s="27"/>
      <c r="J68" s="27"/>
      <c r="K68" s="27"/>
      <c r="L68" s="27"/>
      <c r="M68" s="27"/>
      <c r="N68" s="27"/>
      <c r="O68" s="27"/>
      <c r="P68" s="27"/>
    </row>
    <row r="69" spans="1:16">
      <c r="A69" s="30">
        <v>3</v>
      </c>
      <c r="B69" s="31">
        <v>1</v>
      </c>
      <c r="C69" s="31" t="str" cm="1">
        <f t="array" ref="C69">INDEX($P$5:$P$7,B69)</f>
        <v>4:00–5:25 م</v>
      </c>
      <c r="D69" s="31">
        <v>5</v>
      </c>
      <c r="E69" s="31" t="s">
        <v>95</v>
      </c>
      <c r="F69" s="32">
        <v>1</v>
      </c>
      <c r="G69" s="31" t="s">
        <v>74</v>
      </c>
      <c r="H69" s="27"/>
      <c r="I69" s="27"/>
      <c r="J69" s="27"/>
      <c r="K69" s="27"/>
      <c r="L69" s="27"/>
      <c r="M69" s="27"/>
      <c r="N69" s="27"/>
      <c r="O69" s="27"/>
      <c r="P69" s="27"/>
    </row>
    <row r="70" spans="1:16">
      <c r="A70" s="30">
        <v>3</v>
      </c>
      <c r="B70" s="31">
        <v>1</v>
      </c>
      <c r="C70" s="31" t="str" cm="1">
        <f t="array" ref="C70">INDEX($P$5:$P$7,B70)</f>
        <v>4:00–5:25 م</v>
      </c>
      <c r="D70" s="31">
        <v>6</v>
      </c>
      <c r="E70" s="31" t="s">
        <v>95</v>
      </c>
      <c r="F70" s="32">
        <v>1</v>
      </c>
      <c r="G70" s="31" t="s">
        <v>85</v>
      </c>
      <c r="H70" s="27"/>
      <c r="I70" s="27"/>
      <c r="J70" s="27"/>
      <c r="K70" s="27"/>
      <c r="L70" s="27"/>
      <c r="M70" s="27"/>
      <c r="N70" s="27"/>
      <c r="O70" s="27"/>
      <c r="P70" s="27"/>
    </row>
    <row r="71" spans="1:16">
      <c r="A71" s="30">
        <v>3</v>
      </c>
      <c r="B71" s="31">
        <v>1</v>
      </c>
      <c r="C71" s="31" t="str" cm="1">
        <f t="array" ref="C71">INDEX($P$5:$P$7,B71)</f>
        <v>4:00–5:25 م</v>
      </c>
      <c r="D71" s="31">
        <v>7</v>
      </c>
      <c r="E71" s="31" t="s">
        <v>174</v>
      </c>
      <c r="F71" s="32">
        <v>1</v>
      </c>
      <c r="G71" s="31" t="s">
        <v>124</v>
      </c>
      <c r="H71" s="27"/>
      <c r="I71" s="27"/>
      <c r="J71" s="27"/>
      <c r="K71" s="27"/>
      <c r="L71" s="27"/>
      <c r="M71" s="27"/>
      <c r="N71" s="27"/>
      <c r="O71" s="27"/>
      <c r="P71" s="27"/>
    </row>
    <row r="72" spans="1:16">
      <c r="A72" s="30">
        <v>3</v>
      </c>
      <c r="B72" s="31">
        <v>1</v>
      </c>
      <c r="C72" s="31" t="str" cm="1">
        <f t="array" ref="C72">INDEX($P$5:$P$7,B72)</f>
        <v>4:00–5:25 م</v>
      </c>
      <c r="D72" s="31">
        <v>8</v>
      </c>
      <c r="E72" s="31" t="s">
        <v>174</v>
      </c>
      <c r="F72" s="32">
        <v>1</v>
      </c>
      <c r="G72" s="31" t="s">
        <v>137</v>
      </c>
      <c r="H72" s="27"/>
      <c r="I72" s="27"/>
      <c r="J72" s="27"/>
      <c r="K72" s="27"/>
      <c r="L72" s="27"/>
      <c r="M72" s="27"/>
      <c r="N72" s="27"/>
      <c r="O72" s="27"/>
      <c r="P72" s="27"/>
    </row>
    <row r="73" spans="1:16">
      <c r="A73" s="30">
        <v>3</v>
      </c>
      <c r="B73" s="31">
        <v>1</v>
      </c>
      <c r="C73" s="31" t="str" cm="1">
        <f t="array" ref="C73">INDEX($P$5:$P$7,B73)</f>
        <v>4:00–5:25 م</v>
      </c>
      <c r="D73" s="31">
        <v>9</v>
      </c>
      <c r="E73" s="31" t="s">
        <v>174</v>
      </c>
      <c r="F73" s="32">
        <v>1</v>
      </c>
      <c r="G73" s="31" t="s">
        <v>177</v>
      </c>
      <c r="H73" s="27"/>
      <c r="I73" s="27"/>
      <c r="J73" s="27"/>
      <c r="K73" s="27"/>
      <c r="L73" s="27"/>
      <c r="M73" s="27"/>
      <c r="N73" s="27"/>
      <c r="O73" s="27"/>
      <c r="P73" s="27"/>
    </row>
    <row r="74" spans="1:16">
      <c r="A74" s="30">
        <v>3</v>
      </c>
      <c r="B74" s="31">
        <v>1</v>
      </c>
      <c r="C74" s="31" t="str" cm="1">
        <f t="array" ref="C74">INDEX($P$5:$P$7,B74)</f>
        <v>4:00–5:25 م</v>
      </c>
      <c r="D74" s="31">
        <v>10</v>
      </c>
      <c r="E74" s="31" t="s">
        <v>295</v>
      </c>
      <c r="F74" s="32">
        <v>1</v>
      </c>
      <c r="G74" s="31" t="s">
        <v>270</v>
      </c>
      <c r="H74" s="27"/>
      <c r="I74" s="27"/>
      <c r="J74" s="27"/>
      <c r="K74" s="27"/>
      <c r="L74" s="27"/>
      <c r="M74" s="27"/>
      <c r="N74" s="27"/>
      <c r="O74" s="27"/>
      <c r="P74" s="27"/>
    </row>
    <row r="75" spans="1:16">
      <c r="A75" s="30">
        <v>3</v>
      </c>
      <c r="B75" s="31">
        <v>2</v>
      </c>
      <c r="C75" s="31" t="str" cm="1">
        <f t="array" ref="C75">INDEX($P$5:$P$7,B75)</f>
        <v>5:35–7:00 م</v>
      </c>
      <c r="D75" s="31">
        <v>1</v>
      </c>
      <c r="E75" s="31" t="s">
        <v>295</v>
      </c>
      <c r="F75" s="32">
        <v>1</v>
      </c>
      <c r="G75" s="31" t="s">
        <v>282</v>
      </c>
      <c r="H75" s="27"/>
      <c r="I75" s="27"/>
      <c r="J75" s="27"/>
      <c r="K75" s="27"/>
      <c r="L75" s="27"/>
      <c r="M75" s="27"/>
      <c r="N75" s="27"/>
      <c r="O75" s="27"/>
      <c r="P75" s="27"/>
    </row>
    <row r="76" spans="1:16">
      <c r="A76" s="30">
        <v>3</v>
      </c>
      <c r="B76" s="31">
        <v>2</v>
      </c>
      <c r="C76" s="31" t="str" cm="1">
        <f t="array" ref="C76">INDEX($P$5:$P$7,B76)</f>
        <v>5:35–7:00 م</v>
      </c>
      <c r="D76" s="31">
        <v>2</v>
      </c>
      <c r="E76" s="31" t="s">
        <v>295</v>
      </c>
      <c r="F76" s="32">
        <v>1</v>
      </c>
      <c r="G76" s="31" t="s">
        <v>289</v>
      </c>
      <c r="H76" s="27"/>
      <c r="I76" s="27"/>
      <c r="J76" s="27"/>
      <c r="K76" s="27"/>
      <c r="L76" s="27"/>
      <c r="M76" s="27"/>
      <c r="N76" s="27"/>
      <c r="O76" s="27"/>
      <c r="P76" s="27"/>
    </row>
    <row r="77" spans="1:16">
      <c r="A77" s="30">
        <v>3</v>
      </c>
      <c r="B77" s="31">
        <v>2</v>
      </c>
      <c r="C77" s="31" t="str" cm="1">
        <f t="array" ref="C77">INDEX($P$5:$P$7,B77)</f>
        <v>5:35–7:00 م</v>
      </c>
      <c r="D77" s="31">
        <v>3</v>
      </c>
      <c r="E77" s="31" t="s">
        <v>335</v>
      </c>
      <c r="F77" s="32">
        <v>1</v>
      </c>
      <c r="G77" s="31" t="s">
        <v>326</v>
      </c>
      <c r="H77" s="27"/>
      <c r="I77" s="27"/>
      <c r="J77" s="27"/>
      <c r="K77" s="27"/>
      <c r="L77" s="27"/>
      <c r="M77" s="27"/>
      <c r="N77" s="27"/>
      <c r="O77" s="27"/>
      <c r="P77" s="27"/>
    </row>
    <row r="78" spans="1:16">
      <c r="A78" s="30">
        <v>3</v>
      </c>
      <c r="B78" s="31">
        <v>2</v>
      </c>
      <c r="C78" s="31" t="str" cm="1">
        <f t="array" ref="C78">INDEX($P$5:$P$7,B78)</f>
        <v>5:35–7:00 م</v>
      </c>
      <c r="D78" s="31">
        <v>4</v>
      </c>
      <c r="E78" s="31" t="s">
        <v>335</v>
      </c>
      <c r="F78" s="32">
        <v>1</v>
      </c>
      <c r="G78" s="31" t="s">
        <v>330</v>
      </c>
      <c r="H78" s="27"/>
      <c r="I78" s="27"/>
      <c r="J78" s="27"/>
      <c r="K78" s="27"/>
      <c r="L78" s="27"/>
      <c r="M78" s="27"/>
      <c r="N78" s="27"/>
      <c r="O78" s="27"/>
      <c r="P78" s="27"/>
    </row>
    <row r="79" spans="1:16">
      <c r="A79" s="30">
        <v>3</v>
      </c>
      <c r="B79" s="31">
        <v>2</v>
      </c>
      <c r="C79" s="31" t="str" cm="1">
        <f t="array" ref="C79">INDEX($P$5:$P$7,B79)</f>
        <v>5:35–7:00 م</v>
      </c>
      <c r="D79" s="31">
        <v>5</v>
      </c>
      <c r="E79" s="31" t="s">
        <v>335</v>
      </c>
      <c r="F79" s="32">
        <v>1</v>
      </c>
      <c r="G79" s="31" t="s">
        <v>338</v>
      </c>
      <c r="H79" s="27"/>
      <c r="I79" s="27"/>
      <c r="J79" s="27"/>
      <c r="K79" s="27"/>
      <c r="L79" s="27"/>
      <c r="M79" s="27"/>
      <c r="N79" s="27"/>
      <c r="O79" s="27"/>
      <c r="P79" s="27"/>
    </row>
    <row r="80" spans="1:16">
      <c r="A80" s="30">
        <v>3</v>
      </c>
      <c r="B80" s="31">
        <v>2</v>
      </c>
      <c r="C80" s="31" t="str" cm="1">
        <f t="array" ref="C80">INDEX($P$5:$P$7,B80)</f>
        <v>5:35–7:00 م</v>
      </c>
      <c r="D80" s="31">
        <v>6</v>
      </c>
      <c r="E80" s="31" t="s">
        <v>448</v>
      </c>
      <c r="F80" s="32">
        <v>1</v>
      </c>
      <c r="G80" s="31" t="s">
        <v>420</v>
      </c>
      <c r="H80" s="27"/>
      <c r="I80" s="27"/>
      <c r="J80" s="27"/>
      <c r="K80" s="27"/>
      <c r="L80" s="27"/>
      <c r="M80" s="27"/>
      <c r="N80" s="27"/>
      <c r="O80" s="27"/>
      <c r="P80" s="27"/>
    </row>
    <row r="81" spans="1:16">
      <c r="A81" s="30">
        <v>3</v>
      </c>
      <c r="B81" s="31">
        <v>2</v>
      </c>
      <c r="C81" s="31" t="str" cm="1">
        <f t="array" ref="C81">INDEX($P$5:$P$7,B81)</f>
        <v>5:35–7:00 م</v>
      </c>
      <c r="D81" s="31">
        <v>7</v>
      </c>
      <c r="E81" s="31" t="s">
        <v>448</v>
      </c>
      <c r="F81" s="32">
        <v>1</v>
      </c>
      <c r="G81" s="31" t="s">
        <v>433</v>
      </c>
      <c r="H81" s="27"/>
      <c r="I81" s="27"/>
      <c r="J81" s="27"/>
      <c r="K81" s="27"/>
      <c r="L81" s="27"/>
      <c r="M81" s="27"/>
      <c r="N81" s="27"/>
      <c r="O81" s="27"/>
      <c r="P81" s="27"/>
    </row>
    <row r="82" spans="1:16">
      <c r="A82" s="30">
        <v>3</v>
      </c>
      <c r="B82" s="31">
        <v>2</v>
      </c>
      <c r="C82" s="31" t="str" cm="1">
        <f t="array" ref="C82">INDEX($P$5:$P$7,B82)</f>
        <v>5:35–7:00 م</v>
      </c>
      <c r="D82" s="31">
        <v>8</v>
      </c>
      <c r="E82" s="31" t="s">
        <v>448</v>
      </c>
      <c r="F82" s="32">
        <v>1</v>
      </c>
      <c r="G82" s="31" t="s">
        <v>451</v>
      </c>
      <c r="H82" s="27"/>
      <c r="I82" s="27"/>
      <c r="J82" s="27"/>
      <c r="K82" s="27"/>
      <c r="L82" s="27"/>
      <c r="M82" s="27"/>
      <c r="N82" s="27"/>
      <c r="O82" s="27"/>
      <c r="P82" s="27"/>
    </row>
    <row r="83" spans="1:16">
      <c r="A83" s="30">
        <v>3</v>
      </c>
      <c r="B83" s="31">
        <v>2</v>
      </c>
      <c r="C83" s="31" t="str" cm="1">
        <f t="array" ref="C83">INDEX($P$5:$P$7,B83)</f>
        <v>5:35–7:00 م</v>
      </c>
      <c r="D83" s="31">
        <v>9</v>
      </c>
      <c r="E83" s="31" t="s">
        <v>653</v>
      </c>
      <c r="F83" s="32">
        <v>1</v>
      </c>
      <c r="G83" s="31" t="s">
        <v>533</v>
      </c>
      <c r="H83" s="27"/>
      <c r="I83" s="27"/>
      <c r="J83" s="27"/>
      <c r="K83" s="27"/>
      <c r="L83" s="27"/>
      <c r="M83" s="27"/>
      <c r="N83" s="27"/>
      <c r="O83" s="27"/>
      <c r="P83" s="27"/>
    </row>
    <row r="84" spans="1:16">
      <c r="A84" s="30">
        <v>3</v>
      </c>
      <c r="B84" s="31">
        <v>2</v>
      </c>
      <c r="C84" s="31" t="str" cm="1">
        <f t="array" ref="C84">INDEX($P$5:$P$7,B84)</f>
        <v>5:35–7:00 م</v>
      </c>
      <c r="D84" s="31">
        <v>10</v>
      </c>
      <c r="E84" s="31" t="s">
        <v>653</v>
      </c>
      <c r="F84" s="32">
        <v>1</v>
      </c>
      <c r="G84" s="31" t="s">
        <v>543</v>
      </c>
      <c r="H84" s="27"/>
      <c r="I84" s="27"/>
      <c r="J84" s="27"/>
      <c r="K84" s="27"/>
      <c r="L84" s="27"/>
      <c r="M84" s="27"/>
      <c r="N84" s="27"/>
      <c r="O84" s="27"/>
      <c r="P84" s="27"/>
    </row>
    <row r="85" spans="1:16">
      <c r="A85" s="30">
        <v>3</v>
      </c>
      <c r="B85" s="31">
        <v>3</v>
      </c>
      <c r="C85" s="31" t="str" cm="1">
        <f t="array" ref="C85">INDEX($P$5:$P$7,B85)</f>
        <v>7:10–8:35 م</v>
      </c>
      <c r="D85" s="31">
        <v>1</v>
      </c>
      <c r="E85" s="31" t="s">
        <v>653</v>
      </c>
      <c r="F85" s="32">
        <v>1</v>
      </c>
      <c r="G85" s="31" t="s">
        <v>565</v>
      </c>
      <c r="H85" s="27"/>
      <c r="I85" s="27"/>
      <c r="J85" s="27"/>
      <c r="K85" s="27"/>
      <c r="L85" s="27"/>
      <c r="M85" s="27"/>
      <c r="N85" s="27"/>
      <c r="O85" s="27"/>
      <c r="P85" s="27"/>
    </row>
    <row r="86" spans="1:16">
      <c r="A86" s="30">
        <v>3</v>
      </c>
      <c r="B86" s="31">
        <v>3</v>
      </c>
      <c r="C86" s="31" t="str" cm="1">
        <f t="array" ref="C86">INDEX($P$5:$P$7,B86)</f>
        <v>7:10–8:35 م</v>
      </c>
      <c r="D86" s="31">
        <v>2</v>
      </c>
      <c r="E86" s="31" t="s">
        <v>654</v>
      </c>
      <c r="F86" s="32">
        <v>1</v>
      </c>
      <c r="G86" s="31" t="s">
        <v>641</v>
      </c>
      <c r="H86" s="27"/>
      <c r="I86" s="27"/>
      <c r="J86" s="27"/>
      <c r="K86" s="27"/>
      <c r="L86" s="27"/>
      <c r="M86" s="27"/>
      <c r="N86" s="27"/>
      <c r="O86" s="27"/>
      <c r="P86" s="27"/>
    </row>
    <row r="87" spans="1:16">
      <c r="A87" s="30">
        <v>3</v>
      </c>
      <c r="B87" s="31">
        <v>3</v>
      </c>
      <c r="C87" s="31" t="str" cm="1">
        <f t="array" ref="C87">INDEX($P$5:$P$7,B87)</f>
        <v>7:10–8:35 م</v>
      </c>
      <c r="D87" s="31">
        <v>3</v>
      </c>
      <c r="E87" s="31" t="s">
        <v>654</v>
      </c>
      <c r="F87" s="32">
        <v>1</v>
      </c>
      <c r="G87" s="31" t="s">
        <v>646</v>
      </c>
      <c r="H87" s="27"/>
      <c r="I87" s="27"/>
      <c r="J87" s="27"/>
      <c r="K87" s="27"/>
      <c r="L87" s="27"/>
      <c r="M87" s="27"/>
      <c r="N87" s="27"/>
      <c r="O87" s="27"/>
      <c r="P87" s="27"/>
    </row>
    <row r="88" spans="1:16">
      <c r="A88" s="30">
        <v>3</v>
      </c>
      <c r="B88" s="31">
        <v>3</v>
      </c>
      <c r="C88" s="31" t="str" cm="1">
        <f t="array" ref="C88">INDEX($P$5:$P$7,B88)</f>
        <v>7:10–8:35 م</v>
      </c>
      <c r="D88" s="31">
        <v>4</v>
      </c>
      <c r="E88" s="31" t="s">
        <v>654</v>
      </c>
      <c r="F88" s="32">
        <v>1</v>
      </c>
      <c r="G88" s="31" t="s">
        <v>657</v>
      </c>
      <c r="H88" s="27"/>
      <c r="I88" s="27"/>
      <c r="J88" s="27"/>
      <c r="K88" s="27"/>
      <c r="L88" s="27"/>
      <c r="M88" s="27"/>
      <c r="N88" s="27"/>
      <c r="O88" s="27"/>
      <c r="P88" s="27"/>
    </row>
    <row r="89" spans="1:16">
      <c r="A89" s="30">
        <v>3</v>
      </c>
      <c r="B89" s="31">
        <v>3</v>
      </c>
      <c r="C89" s="31" t="str" cm="1">
        <f t="array" ref="C89">INDEX($P$5:$P$7,B89)</f>
        <v>7:10–8:35 م</v>
      </c>
      <c r="D89" s="31">
        <v>5</v>
      </c>
      <c r="E89" s="31" t="s">
        <v>762</v>
      </c>
      <c r="F89" s="32">
        <v>1</v>
      </c>
      <c r="G89" s="31" t="s">
        <v>737</v>
      </c>
      <c r="H89" s="27"/>
      <c r="I89" s="27"/>
      <c r="J89" s="27"/>
      <c r="K89" s="27"/>
      <c r="L89" s="27"/>
      <c r="M89" s="27"/>
      <c r="N89" s="27"/>
      <c r="O89" s="27"/>
      <c r="P89" s="27"/>
    </row>
    <row r="90" spans="1:16">
      <c r="A90" s="30">
        <v>3</v>
      </c>
      <c r="B90" s="31">
        <v>3</v>
      </c>
      <c r="C90" s="31" t="str" cm="1">
        <f t="array" ref="C90">INDEX($P$5:$P$7,B90)</f>
        <v>7:10–8:35 م</v>
      </c>
      <c r="D90" s="31">
        <v>6</v>
      </c>
      <c r="E90" s="31" t="s">
        <v>762</v>
      </c>
      <c r="F90" s="32">
        <v>1</v>
      </c>
      <c r="G90" s="31" t="s">
        <v>747</v>
      </c>
      <c r="H90" s="27"/>
      <c r="I90" s="27"/>
      <c r="J90" s="27"/>
      <c r="K90" s="27"/>
      <c r="L90" s="27"/>
      <c r="M90" s="27"/>
      <c r="N90" s="27"/>
      <c r="O90" s="27"/>
      <c r="P90" s="27"/>
    </row>
    <row r="91" spans="1:16">
      <c r="A91" s="30">
        <v>3</v>
      </c>
      <c r="B91" s="31">
        <v>3</v>
      </c>
      <c r="C91" s="31" t="str" cm="1">
        <f t="array" ref="C91">INDEX($P$5:$P$7,B91)</f>
        <v>7:10–8:35 م</v>
      </c>
      <c r="D91" s="31">
        <v>7</v>
      </c>
      <c r="E91" s="31" t="s">
        <v>762</v>
      </c>
      <c r="F91" s="32">
        <v>1</v>
      </c>
      <c r="G91" s="31" t="s">
        <v>765</v>
      </c>
      <c r="H91" s="27"/>
      <c r="I91" s="27"/>
      <c r="J91" s="27"/>
      <c r="K91" s="27"/>
      <c r="L91" s="27"/>
      <c r="M91" s="27"/>
      <c r="N91" s="27"/>
      <c r="O91" s="27"/>
      <c r="P91" s="27"/>
    </row>
    <row r="92" spans="1:16">
      <c r="A92" s="30">
        <v>3</v>
      </c>
      <c r="B92" s="31">
        <v>3</v>
      </c>
      <c r="C92" s="31" t="str" cm="1">
        <f t="array" ref="C92">INDEX($P$5:$P$7,B92)</f>
        <v>7:10–8:35 م</v>
      </c>
      <c r="D92" s="31">
        <v>8</v>
      </c>
      <c r="E92" s="31" t="s">
        <v>874</v>
      </c>
      <c r="F92" s="32">
        <v>1</v>
      </c>
      <c r="G92" s="31" t="s">
        <v>847</v>
      </c>
      <c r="H92" s="27"/>
      <c r="I92" s="27"/>
      <c r="J92" s="27"/>
      <c r="K92" s="27"/>
      <c r="L92" s="27"/>
      <c r="M92" s="27"/>
      <c r="N92" s="27"/>
      <c r="O92" s="27"/>
      <c r="P92" s="27"/>
    </row>
    <row r="93" spans="1:16">
      <c r="A93" s="30">
        <v>3</v>
      </c>
      <c r="B93" s="31">
        <v>3</v>
      </c>
      <c r="C93" s="31" t="str" cm="1">
        <f t="array" ref="C93">INDEX($P$5:$P$7,B93)</f>
        <v>7:10–8:35 م</v>
      </c>
      <c r="D93" s="31">
        <v>9</v>
      </c>
      <c r="E93" s="31" t="s">
        <v>874</v>
      </c>
      <c r="F93" s="32">
        <v>1</v>
      </c>
      <c r="G93" s="31" t="s">
        <v>857</v>
      </c>
      <c r="H93" s="27"/>
      <c r="I93" s="27"/>
      <c r="J93" s="27"/>
      <c r="K93" s="27"/>
      <c r="L93" s="27"/>
      <c r="M93" s="27"/>
      <c r="N93" s="27"/>
      <c r="O93" s="27"/>
      <c r="P93" s="27"/>
    </row>
    <row r="94" spans="1:16">
      <c r="A94" s="30">
        <v>3</v>
      </c>
      <c r="B94" s="31">
        <v>3</v>
      </c>
      <c r="C94" s="31" t="str" cm="1">
        <f t="array" ref="C94">INDEX($P$5:$P$7,B94)</f>
        <v>7:10–8:35 م</v>
      </c>
      <c r="D94" s="31">
        <v>10</v>
      </c>
      <c r="E94" s="31" t="s">
        <v>874</v>
      </c>
      <c r="F94" s="32">
        <v>1</v>
      </c>
      <c r="G94" s="31" t="s">
        <v>877</v>
      </c>
      <c r="H94" s="27"/>
      <c r="I94" s="27"/>
      <c r="J94" s="27"/>
      <c r="K94" s="27"/>
      <c r="L94" s="27"/>
      <c r="M94" s="27"/>
      <c r="N94" s="27"/>
      <c r="O94" s="27"/>
      <c r="P94" s="27"/>
    </row>
    <row r="95" spans="1:16">
      <c r="A95" s="30">
        <v>4</v>
      </c>
      <c r="B95" s="31">
        <v>1</v>
      </c>
      <c r="C95" s="31" t="str" cm="1">
        <f t="array" ref="C95">INDEX($P$5:$P$7,B95)</f>
        <v>4:00–5:25 م</v>
      </c>
      <c r="D95" s="31">
        <v>1</v>
      </c>
      <c r="E95" s="31" t="s">
        <v>19</v>
      </c>
      <c r="F95" s="32">
        <v>1</v>
      </c>
      <c r="G95" s="31" t="s">
        <v>29</v>
      </c>
      <c r="H95" s="27"/>
      <c r="I95" s="27"/>
      <c r="J95" s="27"/>
      <c r="K95" s="27"/>
      <c r="L95" s="27"/>
      <c r="M95" s="27"/>
      <c r="N95" s="27"/>
      <c r="O95" s="27"/>
      <c r="P95" s="27"/>
    </row>
    <row r="96" spans="1:16">
      <c r="A96" s="30">
        <v>4</v>
      </c>
      <c r="B96" s="31">
        <v>1</v>
      </c>
      <c r="C96" s="31" t="str" cm="1">
        <f t="array" ref="C96">INDEX($P$5:$P$7,B96)</f>
        <v>4:00–5:25 م</v>
      </c>
      <c r="D96" s="31">
        <v>2</v>
      </c>
      <c r="E96" s="31" t="s">
        <v>19</v>
      </c>
      <c r="F96" s="32">
        <v>1</v>
      </c>
      <c r="G96" s="31" t="s">
        <v>30</v>
      </c>
      <c r="H96" s="27"/>
      <c r="I96" s="27"/>
      <c r="J96" s="27"/>
      <c r="K96" s="27"/>
      <c r="L96" s="27"/>
      <c r="M96" s="27"/>
      <c r="N96" s="27"/>
      <c r="O96" s="27"/>
      <c r="P96" s="27"/>
    </row>
    <row r="97" spans="1:16">
      <c r="A97" s="30">
        <v>4</v>
      </c>
      <c r="B97" s="31">
        <v>1</v>
      </c>
      <c r="C97" s="31" t="str" cm="1">
        <f t="array" ref="C97">INDEX($P$5:$P$7,B97)</f>
        <v>4:00–5:25 م</v>
      </c>
      <c r="D97" s="31">
        <v>3</v>
      </c>
      <c r="E97" s="31" t="s">
        <v>19</v>
      </c>
      <c r="F97" s="32">
        <v>1</v>
      </c>
      <c r="G97" s="31" t="s">
        <v>31</v>
      </c>
      <c r="H97" s="27"/>
      <c r="I97" s="27"/>
      <c r="J97" s="27"/>
      <c r="K97" s="27"/>
      <c r="L97" s="27"/>
      <c r="M97" s="27"/>
      <c r="N97" s="27"/>
      <c r="O97" s="27"/>
      <c r="P97" s="27"/>
    </row>
    <row r="98" spans="1:16">
      <c r="A98" s="30">
        <v>4</v>
      </c>
      <c r="B98" s="31">
        <v>1</v>
      </c>
      <c r="C98" s="31" t="str" cm="1">
        <f t="array" ref="C98">INDEX($P$5:$P$7,B98)</f>
        <v>4:00–5:25 م</v>
      </c>
      <c r="D98" s="31">
        <v>4</v>
      </c>
      <c r="E98" s="31" t="s">
        <v>95</v>
      </c>
      <c r="F98" s="32">
        <v>1</v>
      </c>
      <c r="G98" s="31" t="s">
        <v>55</v>
      </c>
      <c r="H98" s="27"/>
      <c r="I98" s="27"/>
      <c r="J98" s="27"/>
      <c r="K98" s="27"/>
      <c r="L98" s="27"/>
      <c r="M98" s="27"/>
      <c r="N98" s="27"/>
      <c r="O98" s="27"/>
      <c r="P98" s="27"/>
    </row>
    <row r="99" spans="1:16">
      <c r="A99" s="30">
        <v>4</v>
      </c>
      <c r="B99" s="31">
        <v>1</v>
      </c>
      <c r="C99" s="31" t="str" cm="1">
        <f t="array" ref="C99">INDEX($P$5:$P$7,B99)</f>
        <v>4:00–5:25 م</v>
      </c>
      <c r="D99" s="31">
        <v>5</v>
      </c>
      <c r="E99" s="31" t="s">
        <v>95</v>
      </c>
      <c r="F99" s="32">
        <v>1</v>
      </c>
      <c r="G99" s="31" t="s">
        <v>63</v>
      </c>
      <c r="H99" s="27"/>
      <c r="I99" s="27"/>
      <c r="J99" s="27"/>
      <c r="K99" s="27"/>
      <c r="L99" s="27"/>
      <c r="M99" s="27"/>
      <c r="N99" s="27"/>
      <c r="O99" s="27"/>
      <c r="P99" s="27"/>
    </row>
    <row r="100" spans="1:16">
      <c r="A100" s="30">
        <v>4</v>
      </c>
      <c r="B100" s="31">
        <v>1</v>
      </c>
      <c r="C100" s="31" t="str" cm="1">
        <f t="array" ref="C100">INDEX($P$5:$P$7,B100)</f>
        <v>4:00–5:25 م</v>
      </c>
      <c r="D100" s="31">
        <v>6</v>
      </c>
      <c r="E100" s="31" t="s">
        <v>95</v>
      </c>
      <c r="F100" s="32">
        <v>1</v>
      </c>
      <c r="G100" s="31" t="s">
        <v>89</v>
      </c>
      <c r="H100" s="27"/>
      <c r="I100" s="27"/>
      <c r="J100" s="27"/>
      <c r="K100" s="27"/>
      <c r="L100" s="27"/>
      <c r="M100" s="27"/>
      <c r="N100" s="27"/>
      <c r="O100" s="27"/>
      <c r="P100" s="27"/>
    </row>
    <row r="101" spans="1:16">
      <c r="A101" s="30">
        <v>4</v>
      </c>
      <c r="B101" s="31">
        <v>1</v>
      </c>
      <c r="C101" s="31" t="str" cm="1">
        <f t="array" ref="C101">INDEX($P$5:$P$7,B101)</f>
        <v>4:00–5:25 م</v>
      </c>
      <c r="D101" s="31">
        <v>7</v>
      </c>
      <c r="E101" s="31" t="s">
        <v>174</v>
      </c>
      <c r="F101" s="32">
        <v>1</v>
      </c>
      <c r="G101" s="31" t="s">
        <v>114</v>
      </c>
      <c r="H101" s="27"/>
      <c r="I101" s="27"/>
      <c r="J101" s="27"/>
      <c r="K101" s="27"/>
      <c r="L101" s="27"/>
      <c r="M101" s="27"/>
      <c r="N101" s="27"/>
      <c r="O101" s="27"/>
      <c r="P101" s="27"/>
    </row>
    <row r="102" spans="1:16">
      <c r="A102" s="30">
        <v>4</v>
      </c>
      <c r="B102" s="31">
        <v>1</v>
      </c>
      <c r="C102" s="31" t="str" cm="1">
        <f t="array" ref="C102">INDEX($P$5:$P$7,B102)</f>
        <v>4:00–5:25 م</v>
      </c>
      <c r="D102" s="31">
        <v>8</v>
      </c>
      <c r="E102" s="31" t="s">
        <v>174</v>
      </c>
      <c r="F102" s="32">
        <v>1</v>
      </c>
      <c r="G102" s="31" t="s">
        <v>120</v>
      </c>
      <c r="H102" s="27"/>
      <c r="I102" s="27"/>
      <c r="J102" s="27"/>
      <c r="K102" s="27"/>
      <c r="L102" s="27"/>
      <c r="M102" s="27"/>
      <c r="N102" s="27"/>
      <c r="O102" s="27"/>
      <c r="P102" s="27"/>
    </row>
    <row r="103" spans="1:16">
      <c r="A103" s="30">
        <v>4</v>
      </c>
      <c r="B103" s="31">
        <v>1</v>
      </c>
      <c r="C103" s="31" t="str" cm="1">
        <f t="array" ref="C103">INDEX($P$5:$P$7,B103)</f>
        <v>4:00–5:25 م</v>
      </c>
      <c r="D103" s="31">
        <v>9</v>
      </c>
      <c r="E103" s="31" t="s">
        <v>174</v>
      </c>
      <c r="F103" s="32">
        <v>1</v>
      </c>
      <c r="G103" s="31" t="s">
        <v>178</v>
      </c>
      <c r="H103" s="27"/>
      <c r="I103" s="27"/>
      <c r="J103" s="27"/>
      <c r="K103" s="27"/>
      <c r="L103" s="27"/>
      <c r="M103" s="27"/>
      <c r="N103" s="27"/>
      <c r="O103" s="27"/>
      <c r="P103" s="27"/>
    </row>
    <row r="104" spans="1:16">
      <c r="A104" s="30">
        <v>4</v>
      </c>
      <c r="B104" s="31">
        <v>1</v>
      </c>
      <c r="C104" s="31" t="str" cm="1">
        <f t="array" ref="C104">INDEX($P$5:$P$7,B104)</f>
        <v>4:00–5:25 م</v>
      </c>
      <c r="D104" s="31">
        <v>10</v>
      </c>
      <c r="E104" s="31" t="s">
        <v>295</v>
      </c>
      <c r="F104" s="32">
        <v>1</v>
      </c>
      <c r="G104" s="31" t="s">
        <v>239</v>
      </c>
      <c r="H104" s="27"/>
      <c r="I104" s="27"/>
      <c r="J104" s="27"/>
      <c r="K104" s="27"/>
      <c r="L104" s="27"/>
      <c r="M104" s="27"/>
      <c r="N104" s="27"/>
      <c r="O104" s="27"/>
      <c r="P104" s="27"/>
    </row>
    <row r="105" spans="1:16">
      <c r="A105" s="30">
        <v>4</v>
      </c>
      <c r="B105" s="31">
        <v>2</v>
      </c>
      <c r="C105" s="31" t="str" cm="1">
        <f t="array" ref="C105">INDEX($P$5:$P$7,B105)</f>
        <v>5:35–7:00 م</v>
      </c>
      <c r="D105" s="31">
        <v>1</v>
      </c>
      <c r="E105" s="31" t="s">
        <v>295</v>
      </c>
      <c r="F105" s="32">
        <v>1</v>
      </c>
      <c r="G105" s="31" t="s">
        <v>259</v>
      </c>
      <c r="H105" s="27"/>
      <c r="I105" s="27"/>
      <c r="J105" s="27"/>
      <c r="K105" s="27"/>
      <c r="L105" s="27"/>
      <c r="M105" s="27"/>
      <c r="N105" s="27"/>
      <c r="O105" s="27"/>
      <c r="P105" s="27"/>
    </row>
    <row r="106" spans="1:16">
      <c r="A106" s="30">
        <v>4</v>
      </c>
      <c r="B106" s="31">
        <v>2</v>
      </c>
      <c r="C106" s="31" t="str" cm="1">
        <f t="array" ref="C106">INDEX($P$5:$P$7,B106)</f>
        <v>5:35–7:00 م</v>
      </c>
      <c r="D106" s="31">
        <v>2</v>
      </c>
      <c r="E106" s="31" t="s">
        <v>295</v>
      </c>
      <c r="F106" s="32">
        <v>1</v>
      </c>
      <c r="G106" s="31" t="s">
        <v>291</v>
      </c>
      <c r="H106" s="27"/>
      <c r="I106" s="27"/>
      <c r="J106" s="27"/>
      <c r="K106" s="27"/>
      <c r="L106" s="27"/>
      <c r="M106" s="27"/>
      <c r="N106" s="27"/>
      <c r="O106" s="27"/>
      <c r="P106" s="27"/>
    </row>
    <row r="107" spans="1:16">
      <c r="A107" s="30">
        <v>4</v>
      </c>
      <c r="B107" s="31">
        <v>2</v>
      </c>
      <c r="C107" s="31" t="str" cm="1">
        <f t="array" ref="C107">INDEX($P$5:$P$7,B107)</f>
        <v>5:35–7:00 م</v>
      </c>
      <c r="D107" s="31">
        <v>3</v>
      </c>
      <c r="E107" s="31" t="s">
        <v>335</v>
      </c>
      <c r="F107" s="32">
        <v>1</v>
      </c>
      <c r="G107" s="31" t="s">
        <v>312</v>
      </c>
      <c r="H107" s="27"/>
      <c r="I107" s="27"/>
      <c r="J107" s="27"/>
      <c r="K107" s="27"/>
      <c r="L107" s="27"/>
      <c r="M107" s="27"/>
      <c r="N107" s="27"/>
      <c r="O107" s="27"/>
      <c r="P107" s="27"/>
    </row>
    <row r="108" spans="1:16">
      <c r="A108" s="30">
        <v>4</v>
      </c>
      <c r="B108" s="31">
        <v>2</v>
      </c>
      <c r="C108" s="31" t="str" cm="1">
        <f t="array" ref="C108">INDEX($P$5:$P$7,B108)</f>
        <v>5:35–7:00 م</v>
      </c>
      <c r="D108" s="31">
        <v>4</v>
      </c>
      <c r="E108" s="31" t="s">
        <v>335</v>
      </c>
      <c r="F108" s="32">
        <v>1</v>
      </c>
      <c r="G108" s="31" t="s">
        <v>323</v>
      </c>
      <c r="H108" s="27"/>
      <c r="I108" s="27"/>
      <c r="J108" s="27"/>
      <c r="K108" s="27"/>
      <c r="L108" s="27"/>
      <c r="M108" s="27"/>
      <c r="N108" s="27"/>
      <c r="O108" s="27"/>
      <c r="P108" s="27"/>
    </row>
    <row r="109" spans="1:16">
      <c r="A109" s="30">
        <v>4</v>
      </c>
      <c r="B109" s="31">
        <v>2</v>
      </c>
      <c r="C109" s="31" t="str" cm="1">
        <f t="array" ref="C109">INDEX($P$5:$P$7,B109)</f>
        <v>5:35–7:00 م</v>
      </c>
      <c r="D109" s="31">
        <v>5</v>
      </c>
      <c r="E109" s="31" t="s">
        <v>335</v>
      </c>
      <c r="F109" s="32">
        <v>1</v>
      </c>
      <c r="G109" s="31" t="s">
        <v>339</v>
      </c>
      <c r="H109" s="27"/>
      <c r="I109" s="27"/>
      <c r="J109" s="27"/>
      <c r="K109" s="27"/>
      <c r="L109" s="27"/>
      <c r="M109" s="27"/>
      <c r="N109" s="27"/>
      <c r="O109" s="27"/>
      <c r="P109" s="27"/>
    </row>
    <row r="110" spans="1:16">
      <c r="A110" s="30">
        <v>4</v>
      </c>
      <c r="B110" s="31">
        <v>2</v>
      </c>
      <c r="C110" s="31" t="str" cm="1">
        <f t="array" ref="C110">INDEX($P$5:$P$7,B110)</f>
        <v>5:35–7:00 م</v>
      </c>
      <c r="D110" s="31">
        <v>6</v>
      </c>
      <c r="E110" s="31" t="s">
        <v>448</v>
      </c>
      <c r="F110" s="32">
        <v>1</v>
      </c>
      <c r="G110" s="31" t="s">
        <v>367</v>
      </c>
      <c r="H110" s="27"/>
      <c r="I110" s="27"/>
      <c r="J110" s="27"/>
      <c r="K110" s="27"/>
      <c r="L110" s="27"/>
      <c r="M110" s="27"/>
      <c r="N110" s="27"/>
      <c r="O110" s="27"/>
      <c r="P110" s="27"/>
    </row>
    <row r="111" spans="1:16">
      <c r="A111" s="30">
        <v>4</v>
      </c>
      <c r="B111" s="31">
        <v>2</v>
      </c>
      <c r="C111" s="31" t="str" cm="1">
        <f t="array" ref="C111">INDEX($P$5:$P$7,B111)</f>
        <v>5:35–7:00 م</v>
      </c>
      <c r="D111" s="31">
        <v>7</v>
      </c>
      <c r="E111" s="31" t="s">
        <v>448</v>
      </c>
      <c r="F111" s="32">
        <v>1</v>
      </c>
      <c r="G111" s="31" t="s">
        <v>385</v>
      </c>
      <c r="H111" s="27"/>
      <c r="I111" s="27"/>
      <c r="J111" s="27"/>
      <c r="K111" s="27"/>
      <c r="L111" s="27"/>
      <c r="M111" s="27"/>
      <c r="N111" s="27"/>
      <c r="O111" s="27"/>
      <c r="P111" s="27"/>
    </row>
    <row r="112" spans="1:16">
      <c r="A112" s="30">
        <v>4</v>
      </c>
      <c r="B112" s="31">
        <v>2</v>
      </c>
      <c r="C112" s="31" t="str" cm="1">
        <f t="array" ref="C112">INDEX($P$5:$P$7,B112)</f>
        <v>5:35–7:00 م</v>
      </c>
      <c r="D112" s="31">
        <v>8</v>
      </c>
      <c r="E112" s="31" t="s">
        <v>448</v>
      </c>
      <c r="F112" s="32">
        <v>1</v>
      </c>
      <c r="G112" s="31" t="s">
        <v>452</v>
      </c>
      <c r="H112" s="27"/>
      <c r="I112" s="27"/>
      <c r="J112" s="27"/>
      <c r="K112" s="27"/>
      <c r="L112" s="27"/>
      <c r="M112" s="27"/>
      <c r="N112" s="27"/>
      <c r="O112" s="27"/>
      <c r="P112" s="27"/>
    </row>
    <row r="113" spans="1:16">
      <c r="A113" s="30">
        <v>4</v>
      </c>
      <c r="B113" s="31">
        <v>2</v>
      </c>
      <c r="C113" s="31" t="str" cm="1">
        <f t="array" ref="C113">INDEX($P$5:$P$7,B113)</f>
        <v>5:35–7:00 م</v>
      </c>
      <c r="D113" s="31">
        <v>9</v>
      </c>
      <c r="E113" s="31" t="s">
        <v>653</v>
      </c>
      <c r="F113" s="32">
        <v>1</v>
      </c>
      <c r="G113" s="31" t="s">
        <v>505</v>
      </c>
      <c r="H113" s="27"/>
      <c r="I113" s="27"/>
      <c r="J113" s="27"/>
      <c r="K113" s="27"/>
      <c r="L113" s="27"/>
      <c r="M113" s="27"/>
      <c r="N113" s="27"/>
      <c r="O113" s="27"/>
      <c r="P113" s="27"/>
    </row>
    <row r="114" spans="1:16">
      <c r="A114" s="30">
        <v>4</v>
      </c>
      <c r="B114" s="31">
        <v>2</v>
      </c>
      <c r="C114" s="31" t="str" cm="1">
        <f t="array" ref="C114">INDEX($P$5:$P$7,B114)</f>
        <v>5:35–7:00 م</v>
      </c>
      <c r="D114" s="31">
        <v>10</v>
      </c>
      <c r="E114" s="31" t="s">
        <v>653</v>
      </c>
      <c r="F114" s="32">
        <v>1</v>
      </c>
      <c r="G114" s="31" t="s">
        <v>523</v>
      </c>
      <c r="H114" s="27"/>
      <c r="I114" s="27"/>
      <c r="J114" s="27"/>
      <c r="K114" s="27"/>
      <c r="L114" s="27"/>
      <c r="M114" s="27"/>
      <c r="N114" s="27"/>
      <c r="O114" s="27"/>
      <c r="P114" s="27"/>
    </row>
    <row r="115" spans="1:16">
      <c r="A115" s="30">
        <v>4</v>
      </c>
      <c r="B115" s="31">
        <v>3</v>
      </c>
      <c r="C115" s="31" t="str" cm="1">
        <f t="array" ref="C115">INDEX($P$5:$P$7,B115)</f>
        <v>7:10–8:35 م</v>
      </c>
      <c r="D115" s="31">
        <v>1</v>
      </c>
      <c r="E115" s="31" t="s">
        <v>653</v>
      </c>
      <c r="F115" s="32">
        <v>1</v>
      </c>
      <c r="G115" s="31" t="s">
        <v>573</v>
      </c>
      <c r="H115" s="27"/>
      <c r="I115" s="27"/>
      <c r="J115" s="27"/>
      <c r="K115" s="27"/>
      <c r="L115" s="27"/>
      <c r="M115" s="27"/>
      <c r="N115" s="27"/>
      <c r="O115" s="27"/>
      <c r="P115" s="27"/>
    </row>
    <row r="116" spans="1:16">
      <c r="A116" s="30">
        <v>4</v>
      </c>
      <c r="B116" s="31">
        <v>3</v>
      </c>
      <c r="C116" s="31" t="str" cm="1">
        <f t="array" ref="C116">INDEX($P$5:$P$7,B116)</f>
        <v>7:10–8:35 م</v>
      </c>
      <c r="D116" s="31">
        <v>2</v>
      </c>
      <c r="E116" s="31" t="s">
        <v>654</v>
      </c>
      <c r="F116" s="32">
        <v>1</v>
      </c>
      <c r="G116" s="31" t="s">
        <v>628</v>
      </c>
      <c r="H116" s="27"/>
      <c r="I116" s="27"/>
      <c r="J116" s="27"/>
      <c r="K116" s="27"/>
      <c r="L116" s="27"/>
      <c r="M116" s="27"/>
      <c r="N116" s="27"/>
      <c r="O116" s="27"/>
      <c r="P116" s="27"/>
    </row>
    <row r="117" spans="1:16">
      <c r="A117" s="30">
        <v>4</v>
      </c>
      <c r="B117" s="31">
        <v>3</v>
      </c>
      <c r="C117" s="31" t="str" cm="1">
        <f t="array" ref="C117">INDEX($P$5:$P$7,B117)</f>
        <v>7:10–8:35 م</v>
      </c>
      <c r="D117" s="31">
        <v>3</v>
      </c>
      <c r="E117" s="31" t="s">
        <v>654</v>
      </c>
      <c r="F117" s="32">
        <v>1</v>
      </c>
      <c r="G117" s="31" t="s">
        <v>637</v>
      </c>
      <c r="H117" s="27"/>
      <c r="I117" s="27"/>
      <c r="J117" s="27"/>
      <c r="K117" s="27"/>
      <c r="L117" s="27"/>
      <c r="M117" s="27"/>
      <c r="N117" s="27"/>
      <c r="O117" s="27"/>
      <c r="P117" s="27"/>
    </row>
    <row r="118" spans="1:16">
      <c r="A118" s="30">
        <v>4</v>
      </c>
      <c r="B118" s="31">
        <v>3</v>
      </c>
      <c r="C118" s="31" t="str" cm="1">
        <f t="array" ref="C118">INDEX($P$5:$P$7,B118)</f>
        <v>7:10–8:35 م</v>
      </c>
      <c r="D118" s="31">
        <v>4</v>
      </c>
      <c r="E118" s="31" t="s">
        <v>654</v>
      </c>
      <c r="F118" s="32">
        <v>1</v>
      </c>
      <c r="G118" s="31" t="s">
        <v>658</v>
      </c>
      <c r="H118" s="27"/>
      <c r="I118" s="27"/>
      <c r="J118" s="27"/>
      <c r="K118" s="27"/>
      <c r="L118" s="27"/>
      <c r="M118" s="27"/>
      <c r="N118" s="27"/>
      <c r="O118" s="27"/>
      <c r="P118" s="27"/>
    </row>
    <row r="119" spans="1:16">
      <c r="A119" s="30">
        <v>4</v>
      </c>
      <c r="B119" s="31">
        <v>3</v>
      </c>
      <c r="C119" s="31" t="str" cm="1">
        <f t="array" ref="C119">INDEX($P$5:$P$7,B119)</f>
        <v>7:10–8:35 م</v>
      </c>
      <c r="D119" s="31">
        <v>5</v>
      </c>
      <c r="E119" s="31" t="s">
        <v>762</v>
      </c>
      <c r="F119" s="32">
        <v>1</v>
      </c>
      <c r="G119" s="31" t="s">
        <v>692</v>
      </c>
      <c r="H119" s="27"/>
      <c r="I119" s="27"/>
      <c r="J119" s="27"/>
      <c r="K119" s="27"/>
      <c r="L119" s="27"/>
      <c r="M119" s="27"/>
      <c r="N119" s="27"/>
      <c r="O119" s="27"/>
      <c r="P119" s="27"/>
    </row>
    <row r="120" spans="1:16">
      <c r="A120" s="30">
        <v>4</v>
      </c>
      <c r="B120" s="31">
        <v>3</v>
      </c>
      <c r="C120" s="31" t="str" cm="1">
        <f t="array" ref="C120">INDEX($P$5:$P$7,B120)</f>
        <v>7:10–8:35 م</v>
      </c>
      <c r="D120" s="31">
        <v>6</v>
      </c>
      <c r="E120" s="31" t="s">
        <v>762</v>
      </c>
      <c r="F120" s="32">
        <v>1</v>
      </c>
      <c r="G120" s="31" t="s">
        <v>729</v>
      </c>
      <c r="H120" s="27"/>
      <c r="I120" s="27"/>
      <c r="J120" s="27"/>
      <c r="K120" s="27"/>
      <c r="L120" s="27"/>
      <c r="M120" s="27"/>
      <c r="N120" s="27"/>
      <c r="O120" s="27"/>
      <c r="P120" s="27"/>
    </row>
    <row r="121" spans="1:16">
      <c r="A121" s="30">
        <v>4</v>
      </c>
      <c r="B121" s="31">
        <v>3</v>
      </c>
      <c r="C121" s="31" t="str" cm="1">
        <f t="array" ref="C121">INDEX($P$5:$P$7,B121)</f>
        <v>7:10–8:35 م</v>
      </c>
      <c r="D121" s="31">
        <v>7</v>
      </c>
      <c r="E121" s="31" t="s">
        <v>762</v>
      </c>
      <c r="F121" s="32">
        <v>1</v>
      </c>
      <c r="G121" s="31" t="s">
        <v>766</v>
      </c>
      <c r="H121" s="27"/>
      <c r="I121" s="27"/>
      <c r="J121" s="27"/>
      <c r="K121" s="27"/>
      <c r="L121" s="27"/>
      <c r="M121" s="27"/>
      <c r="N121" s="27"/>
      <c r="O121" s="27"/>
      <c r="P121" s="27"/>
    </row>
    <row r="122" spans="1:16">
      <c r="A122" s="30">
        <v>4</v>
      </c>
      <c r="B122" s="31">
        <v>3</v>
      </c>
      <c r="C122" s="31" t="str" cm="1">
        <f t="array" ref="C122">INDEX($P$5:$P$7,B122)</f>
        <v>7:10–8:35 م</v>
      </c>
      <c r="D122" s="31">
        <v>8</v>
      </c>
      <c r="E122" s="31" t="s">
        <v>874</v>
      </c>
      <c r="F122" s="32">
        <v>1</v>
      </c>
      <c r="G122" s="31" t="s">
        <v>819</v>
      </c>
      <c r="H122" s="27"/>
      <c r="I122" s="27"/>
      <c r="J122" s="27"/>
      <c r="K122" s="27"/>
      <c r="L122" s="27"/>
      <c r="M122" s="27"/>
      <c r="N122" s="27"/>
      <c r="O122" s="27"/>
      <c r="P122" s="27"/>
    </row>
    <row r="123" spans="1:16">
      <c r="A123" s="30">
        <v>4</v>
      </c>
      <c r="B123" s="31">
        <v>3</v>
      </c>
      <c r="C123" s="31" t="str" cm="1">
        <f t="array" ref="C123">INDEX($P$5:$P$7,B123)</f>
        <v>7:10–8:35 م</v>
      </c>
      <c r="D123" s="31">
        <v>9</v>
      </c>
      <c r="E123" s="31" t="s">
        <v>874</v>
      </c>
      <c r="F123" s="32">
        <v>1</v>
      </c>
      <c r="G123" s="31" t="s">
        <v>838</v>
      </c>
      <c r="H123" s="27"/>
      <c r="I123" s="27"/>
      <c r="J123" s="27"/>
      <c r="K123" s="27"/>
      <c r="L123" s="27"/>
      <c r="M123" s="27"/>
      <c r="N123" s="27"/>
      <c r="O123" s="27"/>
      <c r="P123" s="27"/>
    </row>
    <row r="124" spans="1:16">
      <c r="A124" s="30">
        <v>4</v>
      </c>
      <c r="B124" s="31">
        <v>3</v>
      </c>
      <c r="C124" s="31" t="str" cm="1">
        <f t="array" ref="C124">INDEX($P$5:$P$7,B124)</f>
        <v>7:10–8:35 م</v>
      </c>
      <c r="D124" s="31">
        <v>10</v>
      </c>
      <c r="E124" s="31" t="s">
        <v>874</v>
      </c>
      <c r="F124" s="32">
        <v>1</v>
      </c>
      <c r="G124" s="31" t="s">
        <v>878</v>
      </c>
      <c r="H124" s="27"/>
      <c r="I124" s="27"/>
      <c r="J124" s="27"/>
      <c r="K124" s="27"/>
      <c r="L124" s="27"/>
      <c r="M124" s="27"/>
      <c r="N124" s="27"/>
      <c r="O124" s="27"/>
      <c r="P124" s="27"/>
    </row>
    <row r="125" spans="1:16">
      <c r="A125" s="30">
        <v>5</v>
      </c>
      <c r="B125" s="31">
        <v>1</v>
      </c>
      <c r="C125" s="31" t="str" cm="1">
        <f t="array" ref="C125">INDEX($P$5:$P$7,B125)</f>
        <v>4:00–5:25 م</v>
      </c>
      <c r="D125" s="31">
        <v>1</v>
      </c>
      <c r="E125" s="31" t="s">
        <v>19</v>
      </c>
      <c r="F125" s="32">
        <v>1</v>
      </c>
      <c r="G125" s="31" t="s">
        <v>32</v>
      </c>
      <c r="H125" s="27"/>
      <c r="I125" s="27"/>
      <c r="J125" s="27"/>
      <c r="K125" s="27"/>
      <c r="L125" s="27"/>
      <c r="M125" s="27"/>
      <c r="N125" s="27"/>
      <c r="O125" s="27"/>
      <c r="P125" s="27"/>
    </row>
    <row r="126" spans="1:16">
      <c r="A126" s="30">
        <v>5</v>
      </c>
      <c r="B126" s="31">
        <v>1</v>
      </c>
      <c r="C126" s="31" t="str" cm="1">
        <f t="array" ref="C126">INDEX($P$5:$P$7,B126)</f>
        <v>4:00–5:25 م</v>
      </c>
      <c r="D126" s="31">
        <v>2</v>
      </c>
      <c r="E126" s="31" t="s">
        <v>19</v>
      </c>
      <c r="F126" s="32">
        <v>1</v>
      </c>
      <c r="G126" s="31" t="s">
        <v>33</v>
      </c>
      <c r="H126" s="27"/>
      <c r="I126" s="27"/>
      <c r="J126" s="27"/>
      <c r="K126" s="27"/>
      <c r="L126" s="27"/>
      <c r="M126" s="27"/>
      <c r="N126" s="27"/>
      <c r="O126" s="27"/>
      <c r="P126" s="27"/>
    </row>
    <row r="127" spans="1:16">
      <c r="A127" s="30">
        <v>5</v>
      </c>
      <c r="B127" s="31">
        <v>1</v>
      </c>
      <c r="C127" s="31" t="str" cm="1">
        <f t="array" ref="C127">INDEX($P$5:$P$7,B127)</f>
        <v>4:00–5:25 م</v>
      </c>
      <c r="D127" s="31">
        <v>3</v>
      </c>
      <c r="E127" s="31" t="s">
        <v>19</v>
      </c>
      <c r="F127" s="32">
        <v>1</v>
      </c>
      <c r="G127" s="31" t="s">
        <v>34</v>
      </c>
      <c r="H127" s="27"/>
      <c r="I127" s="27"/>
      <c r="J127" s="27"/>
      <c r="K127" s="27"/>
      <c r="L127" s="27"/>
      <c r="M127" s="27"/>
      <c r="N127" s="27"/>
      <c r="O127" s="27"/>
      <c r="P127" s="27"/>
    </row>
    <row r="128" spans="1:16">
      <c r="A128" s="30">
        <v>5</v>
      </c>
      <c r="B128" s="31">
        <v>1</v>
      </c>
      <c r="C128" s="31" t="str" cm="1">
        <f t="array" ref="C128">INDEX($P$5:$P$7,B128)</f>
        <v>4:00–5:25 م</v>
      </c>
      <c r="D128" s="31">
        <v>4</v>
      </c>
      <c r="E128" s="31" t="s">
        <v>95</v>
      </c>
      <c r="F128" s="32">
        <v>1</v>
      </c>
      <c r="G128" s="31" t="s">
        <v>50</v>
      </c>
      <c r="H128" s="27"/>
      <c r="I128" s="27"/>
      <c r="J128" s="27"/>
      <c r="K128" s="27"/>
      <c r="L128" s="27"/>
      <c r="M128" s="27"/>
      <c r="N128" s="27"/>
      <c r="O128" s="27"/>
      <c r="P128" s="27"/>
    </row>
    <row r="129" spans="1:16">
      <c r="A129" s="30">
        <v>5</v>
      </c>
      <c r="B129" s="31">
        <v>1</v>
      </c>
      <c r="C129" s="31" t="str" cm="1">
        <f t="array" ref="C129">INDEX($P$5:$P$7,B129)</f>
        <v>4:00–5:25 م</v>
      </c>
      <c r="D129" s="31">
        <v>5</v>
      </c>
      <c r="E129" s="31" t="s">
        <v>95</v>
      </c>
      <c r="F129" s="32">
        <v>1</v>
      </c>
      <c r="G129" s="31" t="s">
        <v>90</v>
      </c>
      <c r="H129" s="27"/>
      <c r="I129" s="27"/>
      <c r="J129" s="27"/>
      <c r="K129" s="27"/>
      <c r="L129" s="27"/>
      <c r="M129" s="27"/>
      <c r="N129" s="27"/>
      <c r="O129" s="27"/>
      <c r="P129" s="27"/>
    </row>
    <row r="130" spans="1:16">
      <c r="A130" s="30">
        <v>5</v>
      </c>
      <c r="B130" s="31">
        <v>1</v>
      </c>
      <c r="C130" s="31" t="str" cm="1">
        <f t="array" ref="C130">INDEX($P$5:$P$7,B130)</f>
        <v>4:00–5:25 م</v>
      </c>
      <c r="D130" s="31">
        <v>6</v>
      </c>
      <c r="E130" s="31" t="s">
        <v>95</v>
      </c>
      <c r="F130" s="32">
        <v>1</v>
      </c>
      <c r="G130" s="31" t="s">
        <v>78</v>
      </c>
      <c r="H130" s="27"/>
      <c r="I130" s="27"/>
      <c r="J130" s="27"/>
      <c r="K130" s="27"/>
      <c r="L130" s="27"/>
      <c r="M130" s="27"/>
      <c r="N130" s="27"/>
      <c r="O130" s="27"/>
      <c r="P130" s="27"/>
    </row>
    <row r="131" spans="1:16">
      <c r="A131" s="30">
        <v>5</v>
      </c>
      <c r="B131" s="31">
        <v>1</v>
      </c>
      <c r="C131" s="31" t="str" cm="1">
        <f t="array" ref="C131">INDEX($P$5:$P$7,B131)</f>
        <v>4:00–5:25 م</v>
      </c>
      <c r="D131" s="31">
        <v>7</v>
      </c>
      <c r="E131" s="31" t="s">
        <v>174</v>
      </c>
      <c r="F131" s="32">
        <v>1</v>
      </c>
      <c r="G131" s="31" t="s">
        <v>109</v>
      </c>
      <c r="H131" s="27"/>
      <c r="I131" s="27"/>
      <c r="J131" s="27"/>
      <c r="K131" s="27"/>
      <c r="L131" s="27"/>
      <c r="M131" s="27"/>
      <c r="N131" s="27"/>
      <c r="O131" s="27"/>
      <c r="P131" s="27"/>
    </row>
    <row r="132" spans="1:16">
      <c r="A132" s="30">
        <v>5</v>
      </c>
      <c r="B132" s="31">
        <v>1</v>
      </c>
      <c r="C132" s="31" t="str" cm="1">
        <f t="array" ref="C132">INDEX($P$5:$P$7,B132)</f>
        <v>4:00–5:25 م</v>
      </c>
      <c r="D132" s="31">
        <v>8</v>
      </c>
      <c r="E132" s="31" t="s">
        <v>174</v>
      </c>
      <c r="F132" s="32">
        <v>1</v>
      </c>
      <c r="G132" s="31" t="s">
        <v>179</v>
      </c>
      <c r="H132" s="27"/>
      <c r="I132" s="27"/>
      <c r="J132" s="27"/>
      <c r="K132" s="27"/>
      <c r="L132" s="27"/>
      <c r="M132" s="27"/>
      <c r="N132" s="27"/>
      <c r="O132" s="27"/>
      <c r="P132" s="27"/>
    </row>
    <row r="133" spans="1:16">
      <c r="A133" s="30">
        <v>5</v>
      </c>
      <c r="B133" s="31">
        <v>1</v>
      </c>
      <c r="C133" s="31" t="str" cm="1">
        <f t="array" ref="C133">INDEX($P$5:$P$7,B133)</f>
        <v>4:00–5:25 م</v>
      </c>
      <c r="D133" s="31">
        <v>9</v>
      </c>
      <c r="E133" s="31" t="s">
        <v>174</v>
      </c>
      <c r="F133" s="32">
        <v>1</v>
      </c>
      <c r="G133" s="31" t="s">
        <v>161</v>
      </c>
      <c r="H133" s="27"/>
      <c r="I133" s="27"/>
      <c r="J133" s="27"/>
      <c r="K133" s="27"/>
      <c r="L133" s="27"/>
      <c r="M133" s="27"/>
      <c r="N133" s="27"/>
      <c r="O133" s="27"/>
      <c r="P133" s="27"/>
    </row>
    <row r="134" spans="1:16">
      <c r="A134" s="30">
        <v>5</v>
      </c>
      <c r="B134" s="31">
        <v>1</v>
      </c>
      <c r="C134" s="31" t="str" cm="1">
        <f t="array" ref="C134">INDEX($P$5:$P$7,B134)</f>
        <v>4:00–5:25 م</v>
      </c>
      <c r="D134" s="31">
        <v>10</v>
      </c>
      <c r="E134" s="31" t="s">
        <v>295</v>
      </c>
      <c r="F134" s="32">
        <v>1</v>
      </c>
      <c r="G134" s="31" t="s">
        <v>227</v>
      </c>
      <c r="H134" s="27"/>
      <c r="I134" s="27"/>
      <c r="J134" s="27"/>
      <c r="K134" s="27"/>
      <c r="L134" s="27"/>
      <c r="M134" s="27"/>
      <c r="N134" s="27"/>
      <c r="O134" s="27"/>
      <c r="P134" s="27"/>
    </row>
    <row r="135" spans="1:16">
      <c r="A135" s="30">
        <v>5</v>
      </c>
      <c r="B135" s="31">
        <v>2</v>
      </c>
      <c r="C135" s="31" t="str" cm="1">
        <f t="array" ref="C135">INDEX($P$5:$P$7,B135)</f>
        <v>5:35–7:00 م</v>
      </c>
      <c r="D135" s="31">
        <v>1</v>
      </c>
      <c r="E135" s="31" t="s">
        <v>295</v>
      </c>
      <c r="F135" s="32">
        <v>1</v>
      </c>
      <c r="G135" s="31" t="s">
        <v>292</v>
      </c>
      <c r="H135" s="27"/>
      <c r="I135" s="27"/>
      <c r="J135" s="27"/>
      <c r="K135" s="27"/>
      <c r="L135" s="27"/>
      <c r="M135" s="27"/>
      <c r="N135" s="27"/>
      <c r="O135" s="27"/>
      <c r="P135" s="27"/>
    </row>
    <row r="136" spans="1:16">
      <c r="A136" s="30">
        <v>5</v>
      </c>
      <c r="B136" s="31">
        <v>2</v>
      </c>
      <c r="C136" s="31" t="str" cm="1">
        <f t="array" ref="C136">INDEX($P$5:$P$7,B136)</f>
        <v>5:35–7:00 م</v>
      </c>
      <c r="D136" s="31">
        <v>2</v>
      </c>
      <c r="E136" s="31" t="s">
        <v>295</v>
      </c>
      <c r="F136" s="32">
        <v>1</v>
      </c>
      <c r="G136" s="31" t="s">
        <v>284</v>
      </c>
      <c r="H136" s="27"/>
      <c r="I136" s="27"/>
      <c r="J136" s="27"/>
      <c r="K136" s="27"/>
      <c r="L136" s="27"/>
      <c r="M136" s="27"/>
      <c r="N136" s="27"/>
      <c r="O136" s="27"/>
      <c r="P136" s="27"/>
    </row>
    <row r="137" spans="1:16">
      <c r="A137" s="30">
        <v>5</v>
      </c>
      <c r="B137" s="31">
        <v>2</v>
      </c>
      <c r="C137" s="31" t="str" cm="1">
        <f t="array" ref="C137">INDEX($P$5:$P$7,B137)</f>
        <v>5:35–7:00 م</v>
      </c>
      <c r="D137" s="31">
        <v>3</v>
      </c>
      <c r="E137" s="31" t="s">
        <v>335</v>
      </c>
      <c r="F137" s="32">
        <v>1</v>
      </c>
      <c r="G137" s="31" t="s">
        <v>306</v>
      </c>
      <c r="H137" s="27"/>
      <c r="I137" s="27"/>
      <c r="J137" s="27"/>
      <c r="K137" s="27"/>
      <c r="L137" s="27"/>
      <c r="M137" s="27"/>
      <c r="N137" s="27"/>
      <c r="O137" s="27"/>
      <c r="P137" s="27"/>
    </row>
    <row r="138" spans="1:16">
      <c r="A138" s="30">
        <v>5</v>
      </c>
      <c r="B138" s="31">
        <v>2</v>
      </c>
      <c r="C138" s="31" t="str" cm="1">
        <f t="array" ref="C138">INDEX($P$5:$P$7,B138)</f>
        <v>5:35–7:00 م</v>
      </c>
      <c r="D138" s="31">
        <v>4</v>
      </c>
      <c r="E138" s="31" t="s">
        <v>335</v>
      </c>
      <c r="F138" s="32">
        <v>1</v>
      </c>
      <c r="G138" s="31" t="s">
        <v>340</v>
      </c>
      <c r="H138" s="27"/>
      <c r="I138" s="27"/>
      <c r="J138" s="27"/>
      <c r="K138" s="27"/>
      <c r="L138" s="27"/>
      <c r="M138" s="27"/>
      <c r="N138" s="27"/>
      <c r="O138" s="27"/>
      <c r="P138" s="27"/>
    </row>
    <row r="139" spans="1:16">
      <c r="A139" s="30">
        <v>5</v>
      </c>
      <c r="B139" s="31">
        <v>2</v>
      </c>
      <c r="C139" s="31" t="str" cm="1">
        <f t="array" ref="C139">INDEX($P$5:$P$7,B139)</f>
        <v>5:35–7:00 م</v>
      </c>
      <c r="D139" s="31">
        <v>5</v>
      </c>
      <c r="E139" s="31" t="s">
        <v>335</v>
      </c>
      <c r="F139" s="32">
        <v>1</v>
      </c>
      <c r="G139" s="31" t="s">
        <v>332</v>
      </c>
      <c r="H139" s="27"/>
      <c r="I139" s="27"/>
      <c r="J139" s="27"/>
      <c r="K139" s="27"/>
      <c r="L139" s="27"/>
      <c r="M139" s="27"/>
      <c r="N139" s="27"/>
      <c r="O139" s="27"/>
      <c r="P139" s="27"/>
    </row>
    <row r="140" spans="1:16">
      <c r="A140" s="30">
        <v>5</v>
      </c>
      <c r="B140" s="31">
        <v>2</v>
      </c>
      <c r="C140" s="31" t="str" cm="1">
        <f t="array" ref="C140">INDEX($P$5:$P$7,B140)</f>
        <v>5:35–7:00 م</v>
      </c>
      <c r="D140" s="31">
        <v>6</v>
      </c>
      <c r="E140" s="31" t="s">
        <v>448</v>
      </c>
      <c r="F140" s="32">
        <v>1</v>
      </c>
      <c r="G140" s="31" t="s">
        <v>361</v>
      </c>
      <c r="H140" s="27"/>
      <c r="I140" s="27"/>
      <c r="J140" s="27"/>
      <c r="K140" s="27"/>
      <c r="L140" s="27"/>
      <c r="M140" s="27"/>
      <c r="N140" s="27"/>
      <c r="O140" s="27"/>
      <c r="P140" s="27"/>
    </row>
    <row r="141" spans="1:16">
      <c r="A141" s="30">
        <v>5</v>
      </c>
      <c r="B141" s="31">
        <v>2</v>
      </c>
      <c r="C141" s="31" t="str" cm="1">
        <f t="array" ref="C141">INDEX($P$5:$P$7,B141)</f>
        <v>5:35–7:00 م</v>
      </c>
      <c r="D141" s="31">
        <v>7</v>
      </c>
      <c r="E141" s="31" t="s">
        <v>448</v>
      </c>
      <c r="F141" s="32">
        <v>1</v>
      </c>
      <c r="G141" s="31" t="s">
        <v>453</v>
      </c>
      <c r="H141" s="27"/>
      <c r="I141" s="27"/>
      <c r="J141" s="27"/>
      <c r="K141" s="27"/>
      <c r="L141" s="27"/>
      <c r="M141" s="27"/>
      <c r="N141" s="27"/>
      <c r="O141" s="27"/>
      <c r="P141" s="27"/>
    </row>
    <row r="142" spans="1:16">
      <c r="A142" s="30">
        <v>5</v>
      </c>
      <c r="B142" s="31">
        <v>2</v>
      </c>
      <c r="C142" s="31" t="str" cm="1">
        <f t="array" ref="C142">INDEX($P$5:$P$7,B142)</f>
        <v>5:35–7:00 م</v>
      </c>
      <c r="D142" s="31">
        <v>8</v>
      </c>
      <c r="E142" s="31" t="s">
        <v>448</v>
      </c>
      <c r="F142" s="32">
        <v>1</v>
      </c>
      <c r="G142" s="31" t="s">
        <v>440</v>
      </c>
      <c r="H142" s="27"/>
      <c r="I142" s="27"/>
      <c r="J142" s="27"/>
      <c r="K142" s="27"/>
      <c r="L142" s="27"/>
      <c r="M142" s="27"/>
      <c r="N142" s="27"/>
      <c r="O142" s="27"/>
      <c r="P142" s="27"/>
    </row>
    <row r="143" spans="1:16">
      <c r="A143" s="30">
        <v>5</v>
      </c>
      <c r="B143" s="31">
        <v>2</v>
      </c>
      <c r="C143" s="31" t="str" cm="1">
        <f t="array" ref="C143">INDEX($P$5:$P$7,B143)</f>
        <v>5:35–7:00 م</v>
      </c>
      <c r="D143" s="31">
        <v>9</v>
      </c>
      <c r="E143" s="31" t="s">
        <v>653</v>
      </c>
      <c r="F143" s="32">
        <v>1</v>
      </c>
      <c r="G143" s="31" t="s">
        <v>494</v>
      </c>
      <c r="H143" s="27"/>
      <c r="I143" s="27"/>
      <c r="J143" s="27"/>
      <c r="K143" s="27"/>
      <c r="L143" s="27"/>
      <c r="M143" s="27"/>
      <c r="N143" s="27"/>
      <c r="O143" s="27"/>
      <c r="P143" s="27"/>
    </row>
    <row r="144" spans="1:16">
      <c r="A144" s="30">
        <v>5</v>
      </c>
      <c r="B144" s="31">
        <v>2</v>
      </c>
      <c r="C144" s="31" t="str" cm="1">
        <f t="array" ref="C144">INDEX($P$5:$P$7,B144)</f>
        <v>5:35–7:00 م</v>
      </c>
      <c r="D144" s="31">
        <v>10</v>
      </c>
      <c r="E144" s="31" t="s">
        <v>653</v>
      </c>
      <c r="F144" s="32">
        <v>1</v>
      </c>
      <c r="G144" s="31" t="s">
        <v>574</v>
      </c>
      <c r="H144" s="27"/>
      <c r="I144" s="27"/>
      <c r="J144" s="27"/>
      <c r="K144" s="27"/>
      <c r="L144" s="27"/>
      <c r="M144" s="27"/>
      <c r="N144" s="27"/>
      <c r="O144" s="27"/>
      <c r="P144" s="27"/>
    </row>
    <row r="145" spans="1:16">
      <c r="A145" s="30">
        <v>5</v>
      </c>
      <c r="B145" s="31">
        <v>3</v>
      </c>
      <c r="C145" s="31" t="str" cm="1">
        <f t="array" ref="C145">INDEX($P$5:$P$7,B145)</f>
        <v>7:10–8:35 م</v>
      </c>
      <c r="D145" s="31">
        <v>1</v>
      </c>
      <c r="E145" s="31" t="s">
        <v>653</v>
      </c>
      <c r="F145" s="32">
        <v>1</v>
      </c>
      <c r="G145" s="31" t="s">
        <v>552</v>
      </c>
      <c r="H145" s="27"/>
      <c r="I145" s="27"/>
      <c r="J145" s="27"/>
      <c r="K145" s="27"/>
      <c r="L145" s="27"/>
      <c r="M145" s="27"/>
      <c r="N145" s="27"/>
      <c r="O145" s="27"/>
      <c r="P145" s="27"/>
    </row>
    <row r="146" spans="1:16">
      <c r="A146" s="30">
        <v>5</v>
      </c>
      <c r="B146" s="31">
        <v>3</v>
      </c>
      <c r="C146" s="31" t="str" cm="1">
        <f t="array" ref="C146">INDEX($P$5:$P$7,B146)</f>
        <v>7:10–8:35 م</v>
      </c>
      <c r="D146" s="31">
        <v>2</v>
      </c>
      <c r="E146" s="31" t="s">
        <v>654</v>
      </c>
      <c r="F146" s="32">
        <v>1</v>
      </c>
      <c r="G146" s="31" t="s">
        <v>615</v>
      </c>
      <c r="H146" s="27"/>
      <c r="I146" s="27"/>
      <c r="J146" s="27"/>
      <c r="K146" s="27"/>
      <c r="L146" s="27"/>
      <c r="M146" s="27"/>
      <c r="N146" s="27"/>
      <c r="O146" s="27"/>
      <c r="P146" s="27"/>
    </row>
    <row r="147" spans="1:16">
      <c r="A147" s="30">
        <v>5</v>
      </c>
      <c r="B147" s="31">
        <v>3</v>
      </c>
      <c r="C147" s="31" t="str" cm="1">
        <f t="array" ref="C147">INDEX($P$5:$P$7,B147)</f>
        <v>7:10–8:35 م</v>
      </c>
      <c r="D147" s="31">
        <v>3</v>
      </c>
      <c r="E147" s="31" t="s">
        <v>654</v>
      </c>
      <c r="F147" s="32">
        <v>1</v>
      </c>
      <c r="G147" s="31" t="s">
        <v>659</v>
      </c>
      <c r="H147" s="27"/>
      <c r="I147" s="27"/>
      <c r="J147" s="27"/>
      <c r="K147" s="27"/>
      <c r="L147" s="27"/>
      <c r="M147" s="27"/>
      <c r="N147" s="27"/>
      <c r="O147" s="27"/>
      <c r="P147" s="27"/>
    </row>
    <row r="148" spans="1:16">
      <c r="A148" s="30">
        <v>5</v>
      </c>
      <c r="B148" s="31">
        <v>3</v>
      </c>
      <c r="C148" s="31" t="str" cm="1">
        <f t="array" ref="C148">INDEX($P$5:$P$7,B148)</f>
        <v>7:10–8:35 م</v>
      </c>
      <c r="D148" s="31">
        <v>4</v>
      </c>
      <c r="E148" s="31" t="s">
        <v>654</v>
      </c>
      <c r="F148" s="32">
        <v>1</v>
      </c>
      <c r="G148" s="31" t="s">
        <v>649</v>
      </c>
      <c r="H148" s="27"/>
      <c r="I148" s="27"/>
      <c r="J148" s="27"/>
      <c r="K148" s="27"/>
      <c r="L148" s="27"/>
      <c r="M148" s="27"/>
      <c r="N148" s="27"/>
      <c r="O148" s="27"/>
      <c r="P148" s="27"/>
    </row>
    <row r="149" spans="1:16">
      <c r="A149" s="30">
        <v>5</v>
      </c>
      <c r="B149" s="31">
        <v>3</v>
      </c>
      <c r="C149" s="31" t="str" cm="1">
        <f t="array" ref="C149">INDEX($P$5:$P$7,B149)</f>
        <v>7:10–8:35 م</v>
      </c>
      <c r="D149" s="31">
        <v>5</v>
      </c>
      <c r="E149" s="31" t="s">
        <v>762</v>
      </c>
      <c r="F149" s="32">
        <v>1</v>
      </c>
      <c r="G149" s="31" t="s">
        <v>678</v>
      </c>
      <c r="H149" s="27"/>
      <c r="I149" s="27"/>
      <c r="J149" s="27"/>
      <c r="K149" s="27"/>
      <c r="L149" s="27"/>
      <c r="M149" s="27"/>
      <c r="N149" s="27"/>
      <c r="O149" s="27"/>
      <c r="P149" s="27"/>
    </row>
    <row r="150" spans="1:16">
      <c r="A150" s="30">
        <v>5</v>
      </c>
      <c r="B150" s="31">
        <v>3</v>
      </c>
      <c r="C150" s="31" t="str" cm="1">
        <f t="array" ref="C150">INDEX($P$5:$P$7,B150)</f>
        <v>7:10–8:35 م</v>
      </c>
      <c r="D150" s="31">
        <v>6</v>
      </c>
      <c r="E150" s="31" t="s">
        <v>762</v>
      </c>
      <c r="F150" s="32">
        <v>1</v>
      </c>
      <c r="G150" s="31" t="s">
        <v>767</v>
      </c>
      <c r="H150" s="27"/>
      <c r="I150" s="27"/>
      <c r="J150" s="27"/>
      <c r="K150" s="27"/>
      <c r="L150" s="27"/>
      <c r="M150" s="27"/>
      <c r="N150" s="27"/>
      <c r="O150" s="27"/>
      <c r="P150" s="27"/>
    </row>
    <row r="151" spans="1:16">
      <c r="A151" s="30">
        <v>5</v>
      </c>
      <c r="B151" s="31">
        <v>3</v>
      </c>
      <c r="C151" s="31" t="str" cm="1">
        <f t="array" ref="C151">INDEX($P$5:$P$7,B151)</f>
        <v>7:10–8:35 م</v>
      </c>
      <c r="D151" s="31">
        <v>7</v>
      </c>
      <c r="E151" s="31" t="s">
        <v>762</v>
      </c>
      <c r="F151" s="32">
        <v>1</v>
      </c>
      <c r="G151" s="31" t="s">
        <v>754</v>
      </c>
      <c r="H151" s="27"/>
      <c r="I151" s="27"/>
      <c r="J151" s="27"/>
      <c r="K151" s="27"/>
      <c r="L151" s="27"/>
      <c r="M151" s="27"/>
      <c r="N151" s="27"/>
      <c r="O151" s="27"/>
      <c r="P151" s="27"/>
    </row>
    <row r="152" spans="1:16">
      <c r="A152" s="30">
        <v>5</v>
      </c>
      <c r="B152" s="31">
        <v>3</v>
      </c>
      <c r="C152" s="31" t="str" cm="1">
        <f t="array" ref="C152">INDEX($P$5:$P$7,B152)</f>
        <v>7:10–8:35 م</v>
      </c>
      <c r="D152" s="31">
        <v>8</v>
      </c>
      <c r="E152" s="31" t="s">
        <v>874</v>
      </c>
      <c r="F152" s="32">
        <v>1</v>
      </c>
      <c r="G152" s="31" t="s">
        <v>808</v>
      </c>
      <c r="H152" s="27"/>
      <c r="I152" s="27"/>
      <c r="J152" s="27"/>
      <c r="K152" s="27"/>
      <c r="L152" s="27"/>
      <c r="M152" s="27"/>
      <c r="N152" s="27"/>
      <c r="O152" s="27"/>
      <c r="P152" s="27"/>
    </row>
    <row r="153" spans="1:16">
      <c r="A153" s="30">
        <v>5</v>
      </c>
      <c r="B153" s="31">
        <v>3</v>
      </c>
      <c r="C153" s="31" t="str" cm="1">
        <f t="array" ref="C153">INDEX($P$5:$P$7,B153)</f>
        <v>7:10–8:35 م</v>
      </c>
      <c r="D153" s="31">
        <v>9</v>
      </c>
      <c r="E153" s="31" t="s">
        <v>874</v>
      </c>
      <c r="F153" s="32">
        <v>1</v>
      </c>
      <c r="G153" s="31" t="s">
        <v>879</v>
      </c>
      <c r="H153" s="27"/>
      <c r="I153" s="27"/>
      <c r="J153" s="27"/>
      <c r="K153" s="27"/>
      <c r="L153" s="27"/>
      <c r="M153" s="27"/>
      <c r="N153" s="27"/>
      <c r="O153" s="27"/>
      <c r="P153" s="27"/>
    </row>
    <row r="154" spans="1:16">
      <c r="A154" s="30">
        <v>5</v>
      </c>
      <c r="B154" s="31">
        <v>3</v>
      </c>
      <c r="C154" s="31" t="str" cm="1">
        <f t="array" ref="C154">INDEX($P$5:$P$7,B154)</f>
        <v>7:10–8:35 م</v>
      </c>
      <c r="D154" s="31">
        <v>10</v>
      </c>
      <c r="E154" s="31" t="s">
        <v>874</v>
      </c>
      <c r="F154" s="32">
        <v>1</v>
      </c>
      <c r="G154" s="31" t="s">
        <v>865</v>
      </c>
      <c r="H154" s="27"/>
      <c r="I154" s="27"/>
      <c r="J154" s="27"/>
      <c r="K154" s="27"/>
      <c r="L154" s="27"/>
      <c r="M154" s="27"/>
      <c r="N154" s="27"/>
      <c r="O154" s="27"/>
      <c r="P154" s="27"/>
    </row>
    <row r="155" spans="1:16">
      <c r="A155" s="30">
        <v>6</v>
      </c>
      <c r="B155" s="31">
        <v>1</v>
      </c>
      <c r="C155" s="31" t="str" cm="1">
        <f t="array" ref="C155">INDEX($P$5:$P$7,B155)</f>
        <v>4:00–5:25 م</v>
      </c>
      <c r="D155" s="31">
        <v>1</v>
      </c>
      <c r="E155" s="31" t="s">
        <v>19</v>
      </c>
      <c r="F155" s="32">
        <v>2</v>
      </c>
      <c r="G155" s="31" t="s">
        <v>32</v>
      </c>
      <c r="H155" s="27"/>
      <c r="I155" s="27"/>
      <c r="J155" s="27"/>
      <c r="K155" s="27"/>
      <c r="L155" s="27"/>
      <c r="M155" s="27"/>
      <c r="N155" s="27"/>
      <c r="O155" s="27"/>
      <c r="P155" s="27"/>
    </row>
    <row r="156" spans="1:16">
      <c r="A156" s="30">
        <v>6</v>
      </c>
      <c r="B156" s="31">
        <v>1</v>
      </c>
      <c r="C156" s="31" t="str" cm="1">
        <f t="array" ref="C156">INDEX($P$5:$P$7,B156)</f>
        <v>4:00–5:25 م</v>
      </c>
      <c r="D156" s="31">
        <v>2</v>
      </c>
      <c r="E156" s="31" t="s">
        <v>19</v>
      </c>
      <c r="F156" s="32">
        <v>2</v>
      </c>
      <c r="G156" s="31" t="s">
        <v>33</v>
      </c>
      <c r="H156" s="27"/>
      <c r="I156" s="27"/>
      <c r="J156" s="27"/>
      <c r="K156" s="27"/>
      <c r="L156" s="27"/>
      <c r="M156" s="27"/>
      <c r="N156" s="27"/>
      <c r="O156" s="27"/>
      <c r="P156" s="27"/>
    </row>
    <row r="157" spans="1:16">
      <c r="A157" s="30">
        <v>6</v>
      </c>
      <c r="B157" s="31">
        <v>1</v>
      </c>
      <c r="C157" s="31" t="str" cm="1">
        <f t="array" ref="C157">INDEX($P$5:$P$7,B157)</f>
        <v>4:00–5:25 م</v>
      </c>
      <c r="D157" s="31">
        <v>3</v>
      </c>
      <c r="E157" s="31" t="s">
        <v>19</v>
      </c>
      <c r="F157" s="32">
        <v>2</v>
      </c>
      <c r="G157" s="31" t="s">
        <v>34</v>
      </c>
      <c r="H157" s="27"/>
      <c r="I157" s="27"/>
      <c r="J157" s="27"/>
      <c r="K157" s="27"/>
      <c r="L157" s="27"/>
      <c r="M157" s="27"/>
      <c r="N157" s="27"/>
      <c r="O157" s="27"/>
      <c r="P157" s="27"/>
    </row>
    <row r="158" spans="1:16">
      <c r="A158" s="30">
        <v>6</v>
      </c>
      <c r="B158" s="31">
        <v>1</v>
      </c>
      <c r="C158" s="31" t="str" cm="1">
        <f t="array" ref="C158">INDEX($P$5:$P$7,B158)</f>
        <v>4:00–5:25 م</v>
      </c>
      <c r="D158" s="31">
        <v>4</v>
      </c>
      <c r="E158" s="31" t="s">
        <v>95</v>
      </c>
      <c r="F158" s="32">
        <v>2</v>
      </c>
      <c r="G158" s="31" t="s">
        <v>50</v>
      </c>
      <c r="H158" s="27"/>
      <c r="I158" s="27"/>
      <c r="J158" s="27"/>
      <c r="K158" s="27"/>
      <c r="L158" s="27"/>
      <c r="M158" s="27"/>
      <c r="N158" s="27"/>
      <c r="O158" s="27"/>
      <c r="P158" s="27"/>
    </row>
    <row r="159" spans="1:16">
      <c r="A159" s="30">
        <v>6</v>
      </c>
      <c r="B159" s="31">
        <v>1</v>
      </c>
      <c r="C159" s="31" t="str" cm="1">
        <f t="array" ref="C159">INDEX($P$5:$P$7,B159)</f>
        <v>4:00–5:25 م</v>
      </c>
      <c r="D159" s="31">
        <v>5</v>
      </c>
      <c r="E159" s="31" t="s">
        <v>95</v>
      </c>
      <c r="F159" s="32">
        <v>2</v>
      </c>
      <c r="G159" s="31" t="s">
        <v>90</v>
      </c>
      <c r="H159" s="27"/>
      <c r="I159" s="27"/>
      <c r="J159" s="27"/>
      <c r="K159" s="27"/>
      <c r="L159" s="27"/>
      <c r="M159" s="27"/>
      <c r="N159" s="27"/>
      <c r="O159" s="27"/>
      <c r="P159" s="27"/>
    </row>
    <row r="160" spans="1:16">
      <c r="A160" s="30">
        <v>6</v>
      </c>
      <c r="B160" s="31">
        <v>1</v>
      </c>
      <c r="C160" s="31" t="str" cm="1">
        <f t="array" ref="C160">INDEX($P$5:$P$7,B160)</f>
        <v>4:00–5:25 م</v>
      </c>
      <c r="D160" s="31">
        <v>6</v>
      </c>
      <c r="E160" s="31" t="s">
        <v>95</v>
      </c>
      <c r="F160" s="32">
        <v>2</v>
      </c>
      <c r="G160" s="31" t="s">
        <v>78</v>
      </c>
      <c r="H160" s="27"/>
      <c r="I160" s="27"/>
      <c r="J160" s="27"/>
      <c r="K160" s="27"/>
      <c r="L160" s="27"/>
      <c r="M160" s="27"/>
      <c r="N160" s="27"/>
      <c r="O160" s="27"/>
      <c r="P160" s="27"/>
    </row>
    <row r="161" spans="1:16">
      <c r="A161" s="30">
        <v>6</v>
      </c>
      <c r="B161" s="31">
        <v>1</v>
      </c>
      <c r="C161" s="31" t="str" cm="1">
        <f t="array" ref="C161">INDEX($P$5:$P$7,B161)</f>
        <v>4:00–5:25 م</v>
      </c>
      <c r="D161" s="31">
        <v>7</v>
      </c>
      <c r="E161" s="31" t="s">
        <v>174</v>
      </c>
      <c r="F161" s="32">
        <v>2</v>
      </c>
      <c r="G161" s="31" t="s">
        <v>109</v>
      </c>
      <c r="H161" s="27"/>
      <c r="I161" s="27"/>
      <c r="J161" s="27"/>
      <c r="K161" s="27"/>
      <c r="L161" s="27"/>
      <c r="M161" s="27"/>
      <c r="N161" s="27"/>
      <c r="O161" s="27"/>
      <c r="P161" s="27"/>
    </row>
    <row r="162" spans="1:16">
      <c r="A162" s="30">
        <v>6</v>
      </c>
      <c r="B162" s="31">
        <v>1</v>
      </c>
      <c r="C162" s="31" t="str" cm="1">
        <f t="array" ref="C162">INDEX($P$5:$P$7,B162)</f>
        <v>4:00–5:25 م</v>
      </c>
      <c r="D162" s="31">
        <v>8</v>
      </c>
      <c r="E162" s="31" t="s">
        <v>174</v>
      </c>
      <c r="F162" s="32">
        <v>2</v>
      </c>
      <c r="G162" s="31" t="s">
        <v>179</v>
      </c>
      <c r="H162" s="27"/>
      <c r="I162" s="27"/>
      <c r="J162" s="27"/>
      <c r="K162" s="27"/>
      <c r="L162" s="27"/>
      <c r="M162" s="27"/>
      <c r="N162" s="27"/>
      <c r="O162" s="27"/>
      <c r="P162" s="27"/>
    </row>
    <row r="163" spans="1:16">
      <c r="A163" s="30">
        <v>6</v>
      </c>
      <c r="B163" s="31">
        <v>1</v>
      </c>
      <c r="C163" s="31" t="str" cm="1">
        <f t="array" ref="C163">INDEX($P$5:$P$7,B163)</f>
        <v>4:00–5:25 م</v>
      </c>
      <c r="D163" s="31">
        <v>9</v>
      </c>
      <c r="E163" s="31" t="s">
        <v>174</v>
      </c>
      <c r="F163" s="32">
        <v>2</v>
      </c>
      <c r="G163" s="31" t="s">
        <v>161</v>
      </c>
      <c r="H163" s="27"/>
      <c r="I163" s="27"/>
      <c r="J163" s="27"/>
      <c r="K163" s="27"/>
      <c r="L163" s="27"/>
      <c r="M163" s="27"/>
      <c r="N163" s="27"/>
      <c r="O163" s="27"/>
      <c r="P163" s="27"/>
    </row>
    <row r="164" spans="1:16">
      <c r="A164" s="30">
        <v>6</v>
      </c>
      <c r="B164" s="31">
        <v>1</v>
      </c>
      <c r="C164" s="31" t="str" cm="1">
        <f t="array" ref="C164">INDEX($P$5:$P$7,B164)</f>
        <v>4:00–5:25 م</v>
      </c>
      <c r="D164" s="31">
        <v>10</v>
      </c>
      <c r="E164" s="31" t="s">
        <v>295</v>
      </c>
      <c r="F164" s="32">
        <v>2</v>
      </c>
      <c r="G164" s="31" t="s">
        <v>227</v>
      </c>
      <c r="H164" s="27"/>
      <c r="I164" s="27"/>
      <c r="J164" s="27"/>
      <c r="K164" s="27"/>
      <c r="L164" s="27"/>
      <c r="M164" s="27"/>
      <c r="N164" s="27"/>
      <c r="O164" s="27"/>
      <c r="P164" s="27"/>
    </row>
    <row r="165" spans="1:16">
      <c r="A165" s="30">
        <v>6</v>
      </c>
      <c r="B165" s="31">
        <v>2</v>
      </c>
      <c r="C165" s="31" t="str" cm="1">
        <f t="array" ref="C165">INDEX($P$5:$P$7,B165)</f>
        <v>5:35–7:00 م</v>
      </c>
      <c r="D165" s="31">
        <v>1</v>
      </c>
      <c r="E165" s="31" t="s">
        <v>295</v>
      </c>
      <c r="F165" s="32">
        <v>2</v>
      </c>
      <c r="G165" s="31" t="s">
        <v>292</v>
      </c>
      <c r="H165" s="27"/>
      <c r="I165" s="27"/>
      <c r="J165" s="27"/>
      <c r="K165" s="27"/>
      <c r="L165" s="27"/>
      <c r="M165" s="27"/>
      <c r="N165" s="27"/>
      <c r="O165" s="27"/>
      <c r="P165" s="27"/>
    </row>
    <row r="166" spans="1:16">
      <c r="A166" s="30">
        <v>6</v>
      </c>
      <c r="B166" s="31">
        <v>2</v>
      </c>
      <c r="C166" s="31" t="str" cm="1">
        <f t="array" ref="C166">INDEX($P$5:$P$7,B166)</f>
        <v>5:35–7:00 م</v>
      </c>
      <c r="D166" s="31">
        <v>2</v>
      </c>
      <c r="E166" s="31" t="s">
        <v>295</v>
      </c>
      <c r="F166" s="32">
        <v>2</v>
      </c>
      <c r="G166" s="31" t="s">
        <v>284</v>
      </c>
      <c r="H166" s="27"/>
      <c r="I166" s="27"/>
      <c r="J166" s="27"/>
      <c r="K166" s="27"/>
      <c r="L166" s="27"/>
      <c r="M166" s="27"/>
      <c r="N166" s="27"/>
      <c r="O166" s="27"/>
      <c r="P166" s="27"/>
    </row>
    <row r="167" spans="1:16">
      <c r="A167" s="30">
        <v>6</v>
      </c>
      <c r="B167" s="31">
        <v>2</v>
      </c>
      <c r="C167" s="31" t="str" cm="1">
        <f t="array" ref="C167">INDEX($P$5:$P$7,B167)</f>
        <v>5:35–7:00 م</v>
      </c>
      <c r="D167" s="31">
        <v>3</v>
      </c>
      <c r="E167" s="31" t="s">
        <v>335</v>
      </c>
      <c r="F167" s="32">
        <v>2</v>
      </c>
      <c r="G167" s="31" t="s">
        <v>306</v>
      </c>
      <c r="H167" s="27"/>
      <c r="I167" s="27"/>
      <c r="J167" s="27"/>
      <c r="K167" s="27"/>
      <c r="L167" s="27"/>
      <c r="M167" s="27"/>
      <c r="N167" s="27"/>
      <c r="O167" s="27"/>
      <c r="P167" s="27"/>
    </row>
    <row r="168" spans="1:16">
      <c r="A168" s="30">
        <v>6</v>
      </c>
      <c r="B168" s="31">
        <v>2</v>
      </c>
      <c r="C168" s="31" t="str" cm="1">
        <f t="array" ref="C168">INDEX($P$5:$P$7,B168)</f>
        <v>5:35–7:00 م</v>
      </c>
      <c r="D168" s="31">
        <v>4</v>
      </c>
      <c r="E168" s="31" t="s">
        <v>335</v>
      </c>
      <c r="F168" s="32">
        <v>2</v>
      </c>
      <c r="G168" s="31" t="s">
        <v>340</v>
      </c>
      <c r="H168" s="27"/>
      <c r="I168" s="27"/>
      <c r="J168" s="27"/>
      <c r="K168" s="27"/>
      <c r="L168" s="27"/>
      <c r="M168" s="27"/>
      <c r="N168" s="27"/>
      <c r="O168" s="27"/>
      <c r="P168" s="27"/>
    </row>
    <row r="169" spans="1:16">
      <c r="A169" s="30">
        <v>6</v>
      </c>
      <c r="B169" s="31">
        <v>2</v>
      </c>
      <c r="C169" s="31" t="str" cm="1">
        <f t="array" ref="C169">INDEX($P$5:$P$7,B169)</f>
        <v>5:35–7:00 م</v>
      </c>
      <c r="D169" s="31">
        <v>5</v>
      </c>
      <c r="E169" s="31" t="s">
        <v>335</v>
      </c>
      <c r="F169" s="32">
        <v>2</v>
      </c>
      <c r="G169" s="31" t="s">
        <v>332</v>
      </c>
      <c r="H169" s="27"/>
      <c r="I169" s="27"/>
      <c r="J169" s="27"/>
      <c r="K169" s="27"/>
      <c r="L169" s="27"/>
      <c r="M169" s="27"/>
      <c r="N169" s="27"/>
      <c r="O169" s="27"/>
      <c r="P169" s="27"/>
    </row>
    <row r="170" spans="1:16">
      <c r="A170" s="30">
        <v>6</v>
      </c>
      <c r="B170" s="31">
        <v>2</v>
      </c>
      <c r="C170" s="31" t="str" cm="1">
        <f t="array" ref="C170">INDEX($P$5:$P$7,B170)</f>
        <v>5:35–7:00 م</v>
      </c>
      <c r="D170" s="31">
        <v>6</v>
      </c>
      <c r="E170" s="31" t="s">
        <v>448</v>
      </c>
      <c r="F170" s="32">
        <v>2</v>
      </c>
      <c r="G170" s="31" t="s">
        <v>361</v>
      </c>
      <c r="H170" s="27"/>
      <c r="I170" s="27"/>
      <c r="J170" s="27"/>
      <c r="K170" s="27"/>
      <c r="L170" s="27"/>
      <c r="M170" s="27"/>
      <c r="N170" s="27"/>
      <c r="O170" s="27"/>
      <c r="P170" s="27"/>
    </row>
    <row r="171" spans="1:16">
      <c r="A171" s="30">
        <v>6</v>
      </c>
      <c r="B171" s="31">
        <v>2</v>
      </c>
      <c r="C171" s="31" t="str" cm="1">
        <f t="array" ref="C171">INDEX($P$5:$P$7,B171)</f>
        <v>5:35–7:00 م</v>
      </c>
      <c r="D171" s="31">
        <v>7</v>
      </c>
      <c r="E171" s="31" t="s">
        <v>448</v>
      </c>
      <c r="F171" s="32">
        <v>2</v>
      </c>
      <c r="G171" s="31" t="s">
        <v>453</v>
      </c>
      <c r="H171" s="27"/>
      <c r="I171" s="27"/>
      <c r="J171" s="27"/>
      <c r="K171" s="27"/>
      <c r="L171" s="27"/>
      <c r="M171" s="27"/>
      <c r="N171" s="27"/>
      <c r="O171" s="27"/>
      <c r="P171" s="27"/>
    </row>
    <row r="172" spans="1:16">
      <c r="A172" s="30">
        <v>6</v>
      </c>
      <c r="B172" s="31">
        <v>2</v>
      </c>
      <c r="C172" s="31" t="str" cm="1">
        <f t="array" ref="C172">INDEX($P$5:$P$7,B172)</f>
        <v>5:35–7:00 م</v>
      </c>
      <c r="D172" s="31">
        <v>8</v>
      </c>
      <c r="E172" s="31" t="s">
        <v>448</v>
      </c>
      <c r="F172" s="32">
        <v>2</v>
      </c>
      <c r="G172" s="31" t="s">
        <v>440</v>
      </c>
      <c r="H172" s="27"/>
      <c r="I172" s="27"/>
      <c r="J172" s="27"/>
      <c r="K172" s="27"/>
      <c r="L172" s="27"/>
      <c r="M172" s="27"/>
      <c r="N172" s="27"/>
      <c r="O172" s="27"/>
      <c r="P172" s="27"/>
    </row>
    <row r="173" spans="1:16">
      <c r="A173" s="30">
        <v>6</v>
      </c>
      <c r="B173" s="31">
        <v>2</v>
      </c>
      <c r="C173" s="31" t="str" cm="1">
        <f t="array" ref="C173">INDEX($P$5:$P$7,B173)</f>
        <v>5:35–7:00 م</v>
      </c>
      <c r="D173" s="31">
        <v>9</v>
      </c>
      <c r="E173" s="31" t="s">
        <v>653</v>
      </c>
      <c r="F173" s="32">
        <v>2</v>
      </c>
      <c r="G173" s="31" t="s">
        <v>494</v>
      </c>
      <c r="H173" s="27"/>
      <c r="I173" s="27"/>
      <c r="J173" s="27"/>
      <c r="K173" s="27"/>
      <c r="L173" s="27"/>
      <c r="M173" s="27"/>
      <c r="N173" s="27"/>
      <c r="O173" s="27"/>
      <c r="P173" s="27"/>
    </row>
    <row r="174" spans="1:16">
      <c r="A174" s="30">
        <v>6</v>
      </c>
      <c r="B174" s="31">
        <v>2</v>
      </c>
      <c r="C174" s="31" t="str" cm="1">
        <f t="array" ref="C174">INDEX($P$5:$P$7,B174)</f>
        <v>5:35–7:00 م</v>
      </c>
      <c r="D174" s="31">
        <v>10</v>
      </c>
      <c r="E174" s="31" t="s">
        <v>653</v>
      </c>
      <c r="F174" s="32">
        <v>2</v>
      </c>
      <c r="G174" s="31" t="s">
        <v>574</v>
      </c>
      <c r="H174" s="27"/>
      <c r="I174" s="27"/>
      <c r="J174" s="27"/>
      <c r="K174" s="27"/>
      <c r="L174" s="27"/>
      <c r="M174" s="27"/>
      <c r="N174" s="27"/>
      <c r="O174" s="27"/>
      <c r="P174" s="27"/>
    </row>
    <row r="175" spans="1:16">
      <c r="A175" s="30">
        <v>6</v>
      </c>
      <c r="B175" s="31">
        <v>3</v>
      </c>
      <c r="C175" s="31" t="str" cm="1">
        <f t="array" ref="C175">INDEX($P$5:$P$7,B175)</f>
        <v>7:10–8:35 م</v>
      </c>
      <c r="D175" s="31">
        <v>1</v>
      </c>
      <c r="E175" s="31" t="s">
        <v>653</v>
      </c>
      <c r="F175" s="32">
        <v>2</v>
      </c>
      <c r="G175" s="31" t="s">
        <v>552</v>
      </c>
      <c r="H175" s="27"/>
      <c r="I175" s="27"/>
      <c r="J175" s="27"/>
      <c r="K175" s="27"/>
      <c r="L175" s="27"/>
      <c r="M175" s="27"/>
      <c r="N175" s="27"/>
      <c r="O175" s="27"/>
      <c r="P175" s="27"/>
    </row>
    <row r="176" spans="1:16">
      <c r="A176" s="30">
        <v>6</v>
      </c>
      <c r="B176" s="31">
        <v>3</v>
      </c>
      <c r="C176" s="31" t="str" cm="1">
        <f t="array" ref="C176">INDEX($P$5:$P$7,B176)</f>
        <v>7:10–8:35 م</v>
      </c>
      <c r="D176" s="31">
        <v>2</v>
      </c>
      <c r="E176" s="31" t="s">
        <v>654</v>
      </c>
      <c r="F176" s="32">
        <v>2</v>
      </c>
      <c r="G176" s="31" t="s">
        <v>615</v>
      </c>
      <c r="H176" s="27"/>
      <c r="I176" s="27"/>
      <c r="J176" s="27"/>
      <c r="K176" s="27"/>
      <c r="L176" s="27"/>
      <c r="M176" s="27"/>
      <c r="N176" s="27"/>
      <c r="O176" s="27"/>
      <c r="P176" s="27"/>
    </row>
    <row r="177" spans="1:16">
      <c r="A177" s="30">
        <v>6</v>
      </c>
      <c r="B177" s="31">
        <v>3</v>
      </c>
      <c r="C177" s="31" t="str" cm="1">
        <f t="array" ref="C177">INDEX($P$5:$P$7,B177)</f>
        <v>7:10–8:35 م</v>
      </c>
      <c r="D177" s="31">
        <v>3</v>
      </c>
      <c r="E177" s="31" t="s">
        <v>654</v>
      </c>
      <c r="F177" s="32">
        <v>2</v>
      </c>
      <c r="G177" s="31" t="s">
        <v>659</v>
      </c>
      <c r="H177" s="27"/>
      <c r="I177" s="27"/>
      <c r="J177" s="27"/>
      <c r="K177" s="27"/>
      <c r="L177" s="27"/>
      <c r="M177" s="27"/>
      <c r="N177" s="27"/>
      <c r="O177" s="27"/>
      <c r="P177" s="27"/>
    </row>
    <row r="178" spans="1:16">
      <c r="A178" s="30">
        <v>6</v>
      </c>
      <c r="B178" s="31">
        <v>3</v>
      </c>
      <c r="C178" s="31" t="str" cm="1">
        <f t="array" ref="C178">INDEX($P$5:$P$7,B178)</f>
        <v>7:10–8:35 م</v>
      </c>
      <c r="D178" s="31">
        <v>4</v>
      </c>
      <c r="E178" s="31" t="s">
        <v>654</v>
      </c>
      <c r="F178" s="32">
        <v>2</v>
      </c>
      <c r="G178" s="31" t="s">
        <v>649</v>
      </c>
      <c r="H178" s="27"/>
      <c r="I178" s="27"/>
      <c r="J178" s="27"/>
      <c r="K178" s="27"/>
      <c r="L178" s="27"/>
      <c r="M178" s="27"/>
      <c r="N178" s="27"/>
      <c r="O178" s="27"/>
      <c r="P178" s="27"/>
    </row>
    <row r="179" spans="1:16">
      <c r="A179" s="30">
        <v>6</v>
      </c>
      <c r="B179" s="31">
        <v>3</v>
      </c>
      <c r="C179" s="31" t="str" cm="1">
        <f t="array" ref="C179">INDEX($P$5:$P$7,B179)</f>
        <v>7:10–8:35 م</v>
      </c>
      <c r="D179" s="31">
        <v>5</v>
      </c>
      <c r="E179" s="31" t="s">
        <v>762</v>
      </c>
      <c r="F179" s="32">
        <v>2</v>
      </c>
      <c r="G179" s="31" t="s">
        <v>678</v>
      </c>
      <c r="H179" s="27"/>
      <c r="I179" s="27"/>
      <c r="J179" s="27"/>
      <c r="K179" s="27"/>
      <c r="L179" s="27"/>
      <c r="M179" s="27"/>
      <c r="N179" s="27"/>
      <c r="O179" s="27"/>
      <c r="P179" s="27"/>
    </row>
    <row r="180" spans="1:16">
      <c r="A180" s="30">
        <v>6</v>
      </c>
      <c r="B180" s="31">
        <v>3</v>
      </c>
      <c r="C180" s="31" t="str" cm="1">
        <f t="array" ref="C180">INDEX($P$5:$P$7,B180)</f>
        <v>7:10–8:35 م</v>
      </c>
      <c r="D180" s="31">
        <v>6</v>
      </c>
      <c r="E180" s="31" t="s">
        <v>762</v>
      </c>
      <c r="F180" s="32">
        <v>2</v>
      </c>
      <c r="G180" s="31" t="s">
        <v>767</v>
      </c>
      <c r="H180" s="27"/>
      <c r="I180" s="27"/>
      <c r="J180" s="27"/>
      <c r="K180" s="27"/>
      <c r="L180" s="27"/>
      <c r="M180" s="27"/>
      <c r="N180" s="27"/>
      <c r="O180" s="27"/>
      <c r="P180" s="27"/>
    </row>
    <row r="181" spans="1:16">
      <c r="A181" s="30">
        <v>6</v>
      </c>
      <c r="B181" s="31">
        <v>3</v>
      </c>
      <c r="C181" s="31" t="str" cm="1">
        <f t="array" ref="C181">INDEX($P$5:$P$7,B181)</f>
        <v>7:10–8:35 م</v>
      </c>
      <c r="D181" s="31">
        <v>7</v>
      </c>
      <c r="E181" s="31" t="s">
        <v>762</v>
      </c>
      <c r="F181" s="32">
        <v>2</v>
      </c>
      <c r="G181" s="31" t="s">
        <v>754</v>
      </c>
      <c r="H181" s="27"/>
      <c r="I181" s="27"/>
      <c r="J181" s="27"/>
      <c r="K181" s="27"/>
      <c r="L181" s="27"/>
      <c r="M181" s="27"/>
      <c r="N181" s="27"/>
      <c r="O181" s="27"/>
      <c r="P181" s="27"/>
    </row>
    <row r="182" spans="1:16">
      <c r="A182" s="30">
        <v>6</v>
      </c>
      <c r="B182" s="31">
        <v>3</v>
      </c>
      <c r="C182" s="31" t="str" cm="1">
        <f t="array" ref="C182">INDEX($P$5:$P$7,B182)</f>
        <v>7:10–8:35 م</v>
      </c>
      <c r="D182" s="31">
        <v>8</v>
      </c>
      <c r="E182" s="31" t="s">
        <v>874</v>
      </c>
      <c r="F182" s="32">
        <v>2</v>
      </c>
      <c r="G182" s="31" t="s">
        <v>808</v>
      </c>
      <c r="H182" s="27"/>
      <c r="I182" s="27"/>
      <c r="J182" s="27"/>
      <c r="K182" s="27"/>
      <c r="L182" s="27"/>
      <c r="M182" s="27"/>
      <c r="N182" s="27"/>
      <c r="O182" s="27"/>
      <c r="P182" s="27"/>
    </row>
    <row r="183" spans="1:16">
      <c r="A183" s="30">
        <v>6</v>
      </c>
      <c r="B183" s="31">
        <v>3</v>
      </c>
      <c r="C183" s="31" t="str" cm="1">
        <f t="array" ref="C183">INDEX($P$5:$P$7,B183)</f>
        <v>7:10–8:35 م</v>
      </c>
      <c r="D183" s="31">
        <v>9</v>
      </c>
      <c r="E183" s="31" t="s">
        <v>874</v>
      </c>
      <c r="F183" s="32">
        <v>2</v>
      </c>
      <c r="G183" s="31" t="s">
        <v>879</v>
      </c>
      <c r="H183" s="27"/>
      <c r="I183" s="27"/>
      <c r="J183" s="27"/>
      <c r="K183" s="27"/>
      <c r="L183" s="27"/>
      <c r="M183" s="27"/>
      <c r="N183" s="27"/>
      <c r="O183" s="27"/>
      <c r="P183" s="27"/>
    </row>
    <row r="184" spans="1:16">
      <c r="A184" s="30">
        <v>6</v>
      </c>
      <c r="B184" s="31">
        <v>3</v>
      </c>
      <c r="C184" s="31" t="str" cm="1">
        <f t="array" ref="C184">INDEX($P$5:$P$7,B184)</f>
        <v>7:10–8:35 م</v>
      </c>
      <c r="D184" s="31">
        <v>10</v>
      </c>
      <c r="E184" s="31" t="s">
        <v>874</v>
      </c>
      <c r="F184" s="32">
        <v>2</v>
      </c>
      <c r="G184" s="31" t="s">
        <v>865</v>
      </c>
      <c r="H184" s="27"/>
      <c r="I184" s="27"/>
      <c r="J184" s="27"/>
      <c r="K184" s="27"/>
      <c r="L184" s="27"/>
      <c r="M184" s="27"/>
      <c r="N184" s="27"/>
      <c r="O184" s="27"/>
      <c r="P184" s="27"/>
    </row>
    <row r="185" spans="1:16">
      <c r="A185" s="30">
        <v>7</v>
      </c>
      <c r="B185" s="31">
        <v>1</v>
      </c>
      <c r="C185" s="31" t="str" cm="1">
        <f t="array" ref="C185">INDEX($P$5:$P$7,B185)</f>
        <v>4:00–5:25 م</v>
      </c>
      <c r="D185" s="31">
        <v>1</v>
      </c>
      <c r="E185" s="31" t="s">
        <v>19</v>
      </c>
      <c r="F185" s="32">
        <v>2</v>
      </c>
      <c r="G185" s="31" t="s">
        <v>20</v>
      </c>
      <c r="H185" s="27"/>
      <c r="I185" s="27"/>
      <c r="J185" s="27"/>
      <c r="K185" s="27"/>
      <c r="L185" s="27"/>
      <c r="M185" s="27"/>
      <c r="N185" s="27"/>
      <c r="O185" s="27"/>
      <c r="P185" s="27"/>
    </row>
    <row r="186" spans="1:16">
      <c r="A186" s="30">
        <v>7</v>
      </c>
      <c r="B186" s="31">
        <v>1</v>
      </c>
      <c r="C186" s="31" t="str" cm="1">
        <f t="array" ref="C186">INDEX($P$5:$P$7,B186)</f>
        <v>4:00–5:25 م</v>
      </c>
      <c r="D186" s="31">
        <v>2</v>
      </c>
      <c r="E186" s="31" t="s">
        <v>19</v>
      </c>
      <c r="F186" s="32">
        <v>2</v>
      </c>
      <c r="G186" s="31" t="s">
        <v>21</v>
      </c>
      <c r="H186" s="27"/>
      <c r="I186" s="27"/>
      <c r="J186" s="27"/>
      <c r="K186" s="27"/>
      <c r="L186" s="27"/>
      <c r="M186" s="27"/>
      <c r="N186" s="27"/>
      <c r="O186" s="27"/>
      <c r="P186" s="27"/>
    </row>
    <row r="187" spans="1:16">
      <c r="A187" s="30">
        <v>7</v>
      </c>
      <c r="B187" s="31">
        <v>1</v>
      </c>
      <c r="C187" s="31" t="str" cm="1">
        <f t="array" ref="C187">INDEX($P$5:$P$7,B187)</f>
        <v>4:00–5:25 م</v>
      </c>
      <c r="D187" s="31">
        <v>3</v>
      </c>
      <c r="E187" s="31" t="s">
        <v>19</v>
      </c>
      <c r="F187" s="32">
        <v>2</v>
      </c>
      <c r="G187" s="31" t="s">
        <v>22</v>
      </c>
      <c r="H187" s="27"/>
      <c r="I187" s="27"/>
      <c r="J187" s="27"/>
      <c r="K187" s="27"/>
      <c r="L187" s="27"/>
      <c r="M187" s="27"/>
      <c r="N187" s="27"/>
      <c r="O187" s="27"/>
      <c r="P187" s="27"/>
    </row>
    <row r="188" spans="1:16">
      <c r="A188" s="30">
        <v>7</v>
      </c>
      <c r="B188" s="31">
        <v>1</v>
      </c>
      <c r="C188" s="31" t="str" cm="1">
        <f t="array" ref="C188">INDEX($P$5:$P$7,B188)</f>
        <v>4:00–5:25 م</v>
      </c>
      <c r="D188" s="31">
        <v>4</v>
      </c>
      <c r="E188" s="31" t="s">
        <v>95</v>
      </c>
      <c r="F188" s="32">
        <v>2</v>
      </c>
      <c r="G188" s="31" t="s">
        <v>91</v>
      </c>
      <c r="H188" s="27"/>
      <c r="I188" s="27"/>
      <c r="J188" s="27"/>
      <c r="K188" s="27"/>
      <c r="L188" s="27"/>
      <c r="M188" s="27"/>
      <c r="N188" s="27"/>
      <c r="O188" s="27"/>
      <c r="P188" s="27"/>
    </row>
    <row r="189" spans="1:16">
      <c r="A189" s="30">
        <v>7</v>
      </c>
      <c r="B189" s="31">
        <v>1</v>
      </c>
      <c r="C189" s="31" t="str" cm="1">
        <f t="array" ref="C189">INDEX($P$5:$P$7,B189)</f>
        <v>4:00–5:25 م</v>
      </c>
      <c r="D189" s="31">
        <v>5</v>
      </c>
      <c r="E189" s="31" t="s">
        <v>95</v>
      </c>
      <c r="F189" s="32">
        <v>2</v>
      </c>
      <c r="G189" s="31" t="s">
        <v>79</v>
      </c>
      <c r="H189" s="27"/>
      <c r="I189" s="27"/>
      <c r="J189" s="27"/>
      <c r="K189" s="27"/>
      <c r="L189" s="27"/>
      <c r="M189" s="27"/>
      <c r="N189" s="27"/>
      <c r="O189" s="27"/>
      <c r="P189" s="27"/>
    </row>
    <row r="190" spans="1:16">
      <c r="A190" s="30">
        <v>7</v>
      </c>
      <c r="B190" s="31">
        <v>1</v>
      </c>
      <c r="C190" s="31" t="str" cm="1">
        <f t="array" ref="C190">INDEX($P$5:$P$7,B190)</f>
        <v>4:00–5:25 م</v>
      </c>
      <c r="D190" s="31">
        <v>6</v>
      </c>
      <c r="E190" s="31" t="s">
        <v>95</v>
      </c>
      <c r="F190" s="32">
        <v>2</v>
      </c>
      <c r="G190" s="31" t="s">
        <v>67</v>
      </c>
      <c r="H190" s="27"/>
      <c r="I190" s="27"/>
      <c r="J190" s="27"/>
      <c r="K190" s="27"/>
      <c r="L190" s="27"/>
      <c r="M190" s="27"/>
      <c r="N190" s="27"/>
      <c r="O190" s="27"/>
      <c r="P190" s="27"/>
    </row>
    <row r="191" spans="1:16">
      <c r="A191" s="30">
        <v>7</v>
      </c>
      <c r="B191" s="31">
        <v>1</v>
      </c>
      <c r="C191" s="31" t="str" cm="1">
        <f t="array" ref="C191">INDEX($P$5:$P$7,B191)</f>
        <v>4:00–5:25 م</v>
      </c>
      <c r="D191" s="31">
        <v>7</v>
      </c>
      <c r="E191" s="31" t="s">
        <v>174</v>
      </c>
      <c r="F191" s="32">
        <v>2</v>
      </c>
      <c r="G191" s="31" t="s">
        <v>175</v>
      </c>
      <c r="H191" s="27"/>
      <c r="I191" s="27"/>
      <c r="J191" s="27"/>
      <c r="K191" s="27"/>
      <c r="L191" s="27"/>
      <c r="M191" s="27"/>
      <c r="N191" s="27"/>
      <c r="O191" s="27"/>
      <c r="P191" s="27"/>
    </row>
    <row r="192" spans="1:16">
      <c r="A192" s="30">
        <v>7</v>
      </c>
      <c r="B192" s="31">
        <v>1</v>
      </c>
      <c r="C192" s="31" t="str" cm="1">
        <f t="array" ref="C192">INDEX($P$5:$P$7,B192)</f>
        <v>4:00–5:25 م</v>
      </c>
      <c r="D192" s="31">
        <v>8</v>
      </c>
      <c r="E192" s="31" t="s">
        <v>174</v>
      </c>
      <c r="F192" s="32">
        <v>2</v>
      </c>
      <c r="G192" s="31" t="s">
        <v>162</v>
      </c>
      <c r="H192" s="27"/>
      <c r="I192" s="27"/>
      <c r="J192" s="27"/>
      <c r="K192" s="27"/>
      <c r="L192" s="27"/>
      <c r="M192" s="27"/>
      <c r="N192" s="27"/>
      <c r="O192" s="27"/>
      <c r="P192" s="27"/>
    </row>
    <row r="193" spans="1:16">
      <c r="A193" s="30">
        <v>7</v>
      </c>
      <c r="B193" s="31">
        <v>1</v>
      </c>
      <c r="C193" s="31" t="str" cm="1">
        <f t="array" ref="C193">INDEX($P$5:$P$7,B193)</f>
        <v>4:00–5:25 م</v>
      </c>
      <c r="D193" s="31">
        <v>9</v>
      </c>
      <c r="E193" s="31" t="s">
        <v>174</v>
      </c>
      <c r="F193" s="32">
        <v>2</v>
      </c>
      <c r="G193" s="31" t="s">
        <v>123</v>
      </c>
      <c r="H193" s="27"/>
      <c r="I193" s="27"/>
      <c r="J193" s="27"/>
      <c r="K193" s="27"/>
      <c r="L193" s="27"/>
      <c r="M193" s="27"/>
      <c r="N193" s="27"/>
      <c r="O193" s="27"/>
      <c r="P193" s="27"/>
    </row>
    <row r="194" spans="1:16">
      <c r="A194" s="30">
        <v>7</v>
      </c>
      <c r="B194" s="31">
        <v>1</v>
      </c>
      <c r="C194" s="31" t="str" cm="1">
        <f t="array" ref="C194">INDEX($P$5:$P$7,B194)</f>
        <v>4:00–5:25 م</v>
      </c>
      <c r="D194" s="31">
        <v>10</v>
      </c>
      <c r="E194" s="31" t="s">
        <v>295</v>
      </c>
      <c r="F194" s="32">
        <v>2</v>
      </c>
      <c r="G194" s="31" t="s">
        <v>293</v>
      </c>
      <c r="H194" s="27"/>
      <c r="I194" s="27"/>
      <c r="J194" s="27"/>
      <c r="K194" s="27"/>
      <c r="L194" s="27"/>
      <c r="M194" s="27"/>
      <c r="N194" s="27"/>
      <c r="O194" s="27"/>
      <c r="P194" s="27"/>
    </row>
    <row r="195" spans="1:16">
      <c r="A195" s="30">
        <v>7</v>
      </c>
      <c r="B195" s="31">
        <v>2</v>
      </c>
      <c r="C195" s="31" t="str" cm="1">
        <f t="array" ref="C195">INDEX($P$5:$P$7,B195)</f>
        <v>5:35–7:00 م</v>
      </c>
      <c r="D195" s="31">
        <v>1</v>
      </c>
      <c r="E195" s="31" t="s">
        <v>295</v>
      </c>
      <c r="F195" s="32">
        <v>2</v>
      </c>
      <c r="G195" s="31" t="s">
        <v>285</v>
      </c>
      <c r="H195" s="27"/>
      <c r="I195" s="27"/>
      <c r="J195" s="27"/>
      <c r="K195" s="27"/>
      <c r="L195" s="27"/>
      <c r="M195" s="27"/>
      <c r="N195" s="27"/>
      <c r="O195" s="27"/>
      <c r="P195" s="27"/>
    </row>
    <row r="196" spans="1:16">
      <c r="A196" s="30">
        <v>7</v>
      </c>
      <c r="B196" s="31">
        <v>2</v>
      </c>
      <c r="C196" s="31" t="str" cm="1">
        <f t="array" ref="C196">INDEX($P$5:$P$7,B196)</f>
        <v>5:35–7:00 م</v>
      </c>
      <c r="D196" s="31">
        <v>2</v>
      </c>
      <c r="E196" s="31" t="s">
        <v>295</v>
      </c>
      <c r="F196" s="32">
        <v>2</v>
      </c>
      <c r="G196" s="31" t="s">
        <v>269</v>
      </c>
      <c r="H196" s="27"/>
      <c r="I196" s="27"/>
      <c r="J196" s="27"/>
      <c r="K196" s="27"/>
      <c r="L196" s="27"/>
      <c r="M196" s="27"/>
      <c r="N196" s="27"/>
      <c r="O196" s="27"/>
      <c r="P196" s="27"/>
    </row>
    <row r="197" spans="1:16">
      <c r="A197" s="30">
        <v>7</v>
      </c>
      <c r="B197" s="31">
        <v>2</v>
      </c>
      <c r="C197" s="31" t="str" cm="1">
        <f t="array" ref="C197">INDEX($P$5:$P$7,B197)</f>
        <v>5:35–7:00 م</v>
      </c>
      <c r="D197" s="31">
        <v>3</v>
      </c>
      <c r="E197" s="31" t="s">
        <v>335</v>
      </c>
      <c r="F197" s="32">
        <v>2</v>
      </c>
      <c r="G197" s="31" t="s">
        <v>336</v>
      </c>
      <c r="H197" s="27"/>
      <c r="I197" s="27"/>
      <c r="J197" s="27"/>
      <c r="K197" s="27"/>
      <c r="L197" s="27"/>
      <c r="M197" s="27"/>
      <c r="N197" s="27"/>
      <c r="O197" s="27"/>
      <c r="P197" s="27"/>
    </row>
    <row r="198" spans="1:16">
      <c r="A198" s="30">
        <v>7</v>
      </c>
      <c r="B198" s="31">
        <v>2</v>
      </c>
      <c r="C198" s="31" t="str" cm="1">
        <f t="array" ref="C198">INDEX($P$5:$P$7,B198)</f>
        <v>5:35–7:00 م</v>
      </c>
      <c r="D198" s="31">
        <v>4</v>
      </c>
      <c r="E198" s="31" t="s">
        <v>335</v>
      </c>
      <c r="F198" s="32">
        <v>2</v>
      </c>
      <c r="G198" s="31" t="s">
        <v>333</v>
      </c>
      <c r="H198" s="27"/>
      <c r="I198" s="27"/>
      <c r="J198" s="27"/>
      <c r="K198" s="27"/>
      <c r="L198" s="27"/>
      <c r="M198" s="27"/>
      <c r="N198" s="27"/>
      <c r="O198" s="27"/>
      <c r="P198" s="27"/>
    </row>
    <row r="199" spans="1:16">
      <c r="A199" s="30">
        <v>7</v>
      </c>
      <c r="B199" s="31">
        <v>2</v>
      </c>
      <c r="C199" s="31" t="str" cm="1">
        <f t="array" ref="C199">INDEX($P$5:$P$7,B199)</f>
        <v>5:35–7:00 م</v>
      </c>
      <c r="D199" s="31">
        <v>5</v>
      </c>
      <c r="E199" s="31" t="s">
        <v>335</v>
      </c>
      <c r="F199" s="32">
        <v>2</v>
      </c>
      <c r="G199" s="31" t="s">
        <v>325</v>
      </c>
      <c r="H199" s="27"/>
      <c r="I199" s="27"/>
      <c r="J199" s="27"/>
      <c r="K199" s="27"/>
      <c r="L199" s="27"/>
      <c r="M199" s="27"/>
      <c r="N199" s="27"/>
      <c r="O199" s="27"/>
      <c r="P199" s="27"/>
    </row>
    <row r="200" spans="1:16">
      <c r="A200" s="30">
        <v>7</v>
      </c>
      <c r="B200" s="31">
        <v>2</v>
      </c>
      <c r="C200" s="31" t="str" cm="1">
        <f t="array" ref="C200">INDEX($P$5:$P$7,B200)</f>
        <v>5:35–7:00 م</v>
      </c>
      <c r="D200" s="31">
        <v>6</v>
      </c>
      <c r="E200" s="31" t="s">
        <v>448</v>
      </c>
      <c r="F200" s="32">
        <v>2</v>
      </c>
      <c r="G200" s="31" t="s">
        <v>449</v>
      </c>
      <c r="H200" s="27"/>
      <c r="I200" s="27"/>
      <c r="J200" s="27"/>
      <c r="K200" s="27"/>
      <c r="L200" s="27"/>
      <c r="M200" s="27"/>
      <c r="N200" s="27"/>
      <c r="O200" s="27"/>
      <c r="P200" s="27"/>
    </row>
    <row r="201" spans="1:16">
      <c r="A201" s="30">
        <v>7</v>
      </c>
      <c r="B201" s="31">
        <v>2</v>
      </c>
      <c r="C201" s="31" t="str" cm="1">
        <f t="array" ref="C201">INDEX($P$5:$P$7,B201)</f>
        <v>5:35–7:00 م</v>
      </c>
      <c r="D201" s="31">
        <v>7</v>
      </c>
      <c r="E201" s="31" t="s">
        <v>448</v>
      </c>
      <c r="F201" s="32">
        <v>2</v>
      </c>
      <c r="G201" s="31" t="s">
        <v>441</v>
      </c>
      <c r="H201" s="27"/>
      <c r="I201" s="27"/>
      <c r="J201" s="27"/>
      <c r="K201" s="27"/>
      <c r="L201" s="27"/>
      <c r="M201" s="27"/>
      <c r="N201" s="27"/>
      <c r="O201" s="27"/>
      <c r="P201" s="27"/>
    </row>
    <row r="202" spans="1:16">
      <c r="A202" s="30">
        <v>7</v>
      </c>
      <c r="B202" s="31">
        <v>2</v>
      </c>
      <c r="C202" s="31" t="str" cm="1">
        <f t="array" ref="C202">INDEX($P$5:$P$7,B202)</f>
        <v>5:35–7:00 م</v>
      </c>
      <c r="D202" s="31">
        <v>8</v>
      </c>
      <c r="E202" s="31" t="s">
        <v>448</v>
      </c>
      <c r="F202" s="32">
        <v>2</v>
      </c>
      <c r="G202" s="31" t="s">
        <v>417</v>
      </c>
      <c r="H202" s="27"/>
      <c r="I202" s="27"/>
      <c r="J202" s="27"/>
      <c r="K202" s="27"/>
      <c r="L202" s="27"/>
      <c r="M202" s="27"/>
      <c r="N202" s="27"/>
      <c r="O202" s="27"/>
      <c r="P202" s="27"/>
    </row>
    <row r="203" spans="1:16">
      <c r="A203" s="30">
        <v>7</v>
      </c>
      <c r="B203" s="31">
        <v>2</v>
      </c>
      <c r="C203" s="31" t="str" cm="1">
        <f t="array" ref="C203">INDEX($P$5:$P$7,B203)</f>
        <v>5:35–7:00 م</v>
      </c>
      <c r="D203" s="31">
        <v>9</v>
      </c>
      <c r="E203" s="31" t="s">
        <v>653</v>
      </c>
      <c r="F203" s="32">
        <v>2</v>
      </c>
      <c r="G203" s="31" t="s">
        <v>575</v>
      </c>
      <c r="H203" s="27"/>
      <c r="I203" s="27"/>
      <c r="J203" s="27"/>
      <c r="K203" s="27"/>
      <c r="L203" s="27"/>
      <c r="M203" s="27"/>
      <c r="N203" s="27"/>
      <c r="O203" s="27"/>
      <c r="P203" s="27"/>
    </row>
    <row r="204" spans="1:16">
      <c r="A204" s="30">
        <v>7</v>
      </c>
      <c r="B204" s="31">
        <v>2</v>
      </c>
      <c r="C204" s="31" t="str" cm="1">
        <f t="array" ref="C204">INDEX($P$5:$P$7,B204)</f>
        <v>5:35–7:00 م</v>
      </c>
      <c r="D204" s="31">
        <v>10</v>
      </c>
      <c r="E204" s="31" t="s">
        <v>653</v>
      </c>
      <c r="F204" s="32">
        <v>2</v>
      </c>
      <c r="G204" s="31" t="s">
        <v>553</v>
      </c>
      <c r="H204" s="27"/>
      <c r="I204" s="27"/>
      <c r="J204" s="27"/>
      <c r="K204" s="27"/>
      <c r="L204" s="27"/>
      <c r="M204" s="27"/>
      <c r="N204" s="27"/>
      <c r="O204" s="27"/>
      <c r="P204" s="27"/>
    </row>
    <row r="205" spans="1:16">
      <c r="A205" s="30">
        <v>7</v>
      </c>
      <c r="B205" s="31">
        <v>3</v>
      </c>
      <c r="C205" s="31" t="str" cm="1">
        <f t="array" ref="C205">INDEX($P$5:$P$7,B205)</f>
        <v>7:10–8:35 م</v>
      </c>
      <c r="D205" s="31">
        <v>1</v>
      </c>
      <c r="E205" s="31" t="s">
        <v>653</v>
      </c>
      <c r="F205" s="32">
        <v>2</v>
      </c>
      <c r="G205" s="31" t="s">
        <v>532</v>
      </c>
      <c r="H205" s="27"/>
      <c r="I205" s="27"/>
      <c r="J205" s="27"/>
      <c r="K205" s="27"/>
      <c r="L205" s="27"/>
      <c r="M205" s="27"/>
      <c r="N205" s="27"/>
      <c r="O205" s="27"/>
      <c r="P205" s="27"/>
    </row>
    <row r="206" spans="1:16">
      <c r="A206" s="30">
        <v>7</v>
      </c>
      <c r="B206" s="31">
        <v>3</v>
      </c>
      <c r="C206" s="31" t="str" cm="1">
        <f t="array" ref="C206">INDEX($P$5:$P$7,B206)</f>
        <v>7:10–8:35 م</v>
      </c>
      <c r="D206" s="31">
        <v>2</v>
      </c>
      <c r="E206" s="31" t="s">
        <v>654</v>
      </c>
      <c r="F206" s="32">
        <v>2</v>
      </c>
      <c r="G206" s="31" t="s">
        <v>655</v>
      </c>
      <c r="H206" s="27"/>
      <c r="I206" s="27"/>
      <c r="J206" s="27"/>
      <c r="K206" s="27"/>
      <c r="L206" s="27"/>
      <c r="M206" s="27"/>
      <c r="N206" s="27"/>
      <c r="O206" s="27"/>
      <c r="P206" s="27"/>
    </row>
    <row r="207" spans="1:16">
      <c r="A207" s="30">
        <v>7</v>
      </c>
      <c r="B207" s="31">
        <v>3</v>
      </c>
      <c r="C207" s="31" t="str" cm="1">
        <f t="array" ref="C207">INDEX($P$5:$P$7,B207)</f>
        <v>7:10–8:35 م</v>
      </c>
      <c r="D207" s="31">
        <v>3</v>
      </c>
      <c r="E207" s="31" t="s">
        <v>654</v>
      </c>
      <c r="F207" s="32">
        <v>2</v>
      </c>
      <c r="G207" s="31" t="s">
        <v>650</v>
      </c>
      <c r="H207" s="27"/>
      <c r="I207" s="27"/>
      <c r="J207" s="27"/>
      <c r="K207" s="27"/>
      <c r="L207" s="27"/>
      <c r="M207" s="27"/>
      <c r="N207" s="27"/>
      <c r="O207" s="27"/>
      <c r="P207" s="27"/>
    </row>
    <row r="208" spans="1:16">
      <c r="A208" s="30">
        <v>7</v>
      </c>
      <c r="B208" s="31">
        <v>3</v>
      </c>
      <c r="C208" s="31" t="str" cm="1">
        <f t="array" ref="C208">INDEX($P$5:$P$7,B208)</f>
        <v>7:10–8:35 م</v>
      </c>
      <c r="D208" s="31">
        <v>4</v>
      </c>
      <c r="E208" s="31" t="s">
        <v>654</v>
      </c>
      <c r="F208" s="32">
        <v>2</v>
      </c>
      <c r="G208" s="31" t="s">
        <v>640</v>
      </c>
      <c r="H208" s="27"/>
      <c r="I208" s="27"/>
      <c r="J208" s="27"/>
      <c r="K208" s="27"/>
      <c r="L208" s="27"/>
      <c r="M208" s="27"/>
      <c r="N208" s="27"/>
      <c r="O208" s="27"/>
      <c r="P208" s="27"/>
    </row>
    <row r="209" spans="1:16">
      <c r="A209" s="30">
        <v>7</v>
      </c>
      <c r="B209" s="31">
        <v>3</v>
      </c>
      <c r="C209" s="31" t="str" cm="1">
        <f t="array" ref="C209">INDEX($P$5:$P$7,B209)</f>
        <v>7:10–8:35 م</v>
      </c>
      <c r="D209" s="31">
        <v>5</v>
      </c>
      <c r="E209" s="31" t="s">
        <v>762</v>
      </c>
      <c r="F209" s="32">
        <v>2</v>
      </c>
      <c r="G209" s="31" t="s">
        <v>763</v>
      </c>
      <c r="H209" s="27"/>
      <c r="I209" s="27"/>
      <c r="J209" s="27"/>
      <c r="K209" s="27"/>
      <c r="L209" s="27"/>
      <c r="M209" s="27"/>
      <c r="N209" s="27"/>
      <c r="O209" s="27"/>
      <c r="P209" s="27"/>
    </row>
    <row r="210" spans="1:16">
      <c r="A210" s="30">
        <v>7</v>
      </c>
      <c r="B210" s="31">
        <v>3</v>
      </c>
      <c r="C210" s="31" t="str" cm="1">
        <f t="array" ref="C210">INDEX($P$5:$P$7,B210)</f>
        <v>7:10–8:35 م</v>
      </c>
      <c r="D210" s="31">
        <v>6</v>
      </c>
      <c r="E210" s="31" t="s">
        <v>762</v>
      </c>
      <c r="F210" s="32">
        <v>2</v>
      </c>
      <c r="G210" s="31" t="s">
        <v>755</v>
      </c>
      <c r="H210" s="27"/>
      <c r="I210" s="27"/>
      <c r="J210" s="27"/>
      <c r="K210" s="27"/>
      <c r="L210" s="27"/>
      <c r="M210" s="27"/>
      <c r="N210" s="27"/>
      <c r="O210" s="27"/>
      <c r="P210" s="27"/>
    </row>
    <row r="211" spans="1:16">
      <c r="A211" s="30">
        <v>7</v>
      </c>
      <c r="B211" s="31">
        <v>3</v>
      </c>
      <c r="C211" s="31" t="str" cm="1">
        <f t="array" ref="C211">INDEX($P$5:$P$7,B211)</f>
        <v>7:10–8:35 م</v>
      </c>
      <c r="D211" s="31">
        <v>7</v>
      </c>
      <c r="E211" s="31" t="s">
        <v>762</v>
      </c>
      <c r="F211" s="32">
        <v>2</v>
      </c>
      <c r="G211" s="31" t="s">
        <v>736</v>
      </c>
      <c r="H211" s="27"/>
      <c r="I211" s="27"/>
      <c r="J211" s="27"/>
      <c r="K211" s="27"/>
      <c r="L211" s="27"/>
      <c r="M211" s="27"/>
      <c r="N211" s="27"/>
      <c r="O211" s="27"/>
      <c r="P211" s="27"/>
    </row>
    <row r="212" spans="1:16">
      <c r="A212" s="30">
        <v>7</v>
      </c>
      <c r="B212" s="31">
        <v>3</v>
      </c>
      <c r="C212" s="31" t="str" cm="1">
        <f t="array" ref="C212">INDEX($P$5:$P$7,B212)</f>
        <v>7:10–8:35 م</v>
      </c>
      <c r="D212" s="31">
        <v>8</v>
      </c>
      <c r="E212" s="31" t="s">
        <v>874</v>
      </c>
      <c r="F212" s="32">
        <v>2</v>
      </c>
      <c r="G212" s="31" t="s">
        <v>875</v>
      </c>
      <c r="H212" s="27"/>
      <c r="I212" s="27"/>
      <c r="J212" s="27"/>
      <c r="K212" s="27"/>
      <c r="L212" s="27"/>
      <c r="M212" s="27"/>
      <c r="N212" s="27"/>
      <c r="O212" s="27"/>
      <c r="P212" s="27"/>
    </row>
    <row r="213" spans="1:16">
      <c r="A213" s="30">
        <v>7</v>
      </c>
      <c r="B213" s="31">
        <v>3</v>
      </c>
      <c r="C213" s="31" t="str" cm="1">
        <f t="array" ref="C213">INDEX($P$5:$P$7,B213)</f>
        <v>7:10–8:35 م</v>
      </c>
      <c r="D213" s="31">
        <v>9</v>
      </c>
      <c r="E213" s="31" t="s">
        <v>874</v>
      </c>
      <c r="F213" s="32">
        <v>2</v>
      </c>
      <c r="G213" s="31" t="s">
        <v>866</v>
      </c>
      <c r="H213" s="27"/>
      <c r="I213" s="27"/>
      <c r="J213" s="27"/>
      <c r="K213" s="27"/>
      <c r="L213" s="27"/>
      <c r="M213" s="27"/>
      <c r="N213" s="27"/>
      <c r="O213" s="27"/>
      <c r="P213" s="27"/>
    </row>
    <row r="214" spans="1:16">
      <c r="A214" s="30">
        <v>7</v>
      </c>
      <c r="B214" s="31">
        <v>3</v>
      </c>
      <c r="C214" s="31" t="str" cm="1">
        <f t="array" ref="C214">INDEX($P$5:$P$7,B214)</f>
        <v>7:10–8:35 م</v>
      </c>
      <c r="D214" s="31">
        <v>10</v>
      </c>
      <c r="E214" s="31" t="s">
        <v>874</v>
      </c>
      <c r="F214" s="32">
        <v>2</v>
      </c>
      <c r="G214" s="31" t="s">
        <v>846</v>
      </c>
      <c r="H214" s="27"/>
      <c r="I214" s="27"/>
      <c r="J214" s="27"/>
      <c r="K214" s="27"/>
      <c r="L214" s="27"/>
      <c r="M214" s="27"/>
      <c r="N214" s="27"/>
      <c r="O214" s="27"/>
      <c r="P214" s="27"/>
    </row>
    <row r="215" spans="1:16">
      <c r="A215" s="30">
        <v>8</v>
      </c>
      <c r="B215" s="31">
        <v>1</v>
      </c>
      <c r="C215" s="31" t="str" cm="1">
        <f t="array" ref="C215">INDEX($P$5:$P$7,B215)</f>
        <v>4:00–5:25 م</v>
      </c>
      <c r="D215" s="31">
        <v>1</v>
      </c>
      <c r="E215" s="31" t="s">
        <v>19</v>
      </c>
      <c r="F215" s="32">
        <v>2</v>
      </c>
      <c r="G215" s="31" t="s">
        <v>23</v>
      </c>
      <c r="H215" s="27"/>
      <c r="I215" s="27"/>
      <c r="J215" s="27"/>
      <c r="K215" s="27"/>
      <c r="L215" s="27"/>
      <c r="M215" s="27"/>
      <c r="N215" s="27"/>
      <c r="O215" s="27"/>
      <c r="P215" s="27"/>
    </row>
    <row r="216" spans="1:16">
      <c r="A216" s="30">
        <v>8</v>
      </c>
      <c r="B216" s="31">
        <v>1</v>
      </c>
      <c r="C216" s="31" t="str" cm="1">
        <f t="array" ref="C216">INDEX($P$5:$P$7,B216)</f>
        <v>4:00–5:25 م</v>
      </c>
      <c r="D216" s="31">
        <v>2</v>
      </c>
      <c r="E216" s="31" t="s">
        <v>19</v>
      </c>
      <c r="F216" s="32">
        <v>2</v>
      </c>
      <c r="G216" s="31" t="s">
        <v>24</v>
      </c>
      <c r="H216" s="27"/>
      <c r="I216" s="27"/>
      <c r="J216" s="27"/>
      <c r="K216" s="27"/>
      <c r="L216" s="27"/>
      <c r="M216" s="27"/>
      <c r="N216" s="27"/>
      <c r="O216" s="27"/>
      <c r="P216" s="27"/>
    </row>
    <row r="217" spans="1:16">
      <c r="A217" s="30">
        <v>8</v>
      </c>
      <c r="B217" s="31">
        <v>1</v>
      </c>
      <c r="C217" s="31" t="str" cm="1">
        <f t="array" ref="C217">INDEX($P$5:$P$7,B217)</f>
        <v>4:00–5:25 م</v>
      </c>
      <c r="D217" s="31">
        <v>3</v>
      </c>
      <c r="E217" s="31" t="s">
        <v>19</v>
      </c>
      <c r="F217" s="32">
        <v>2</v>
      </c>
      <c r="G217" s="31" t="s">
        <v>25</v>
      </c>
      <c r="H217" s="27"/>
      <c r="I217" s="27"/>
      <c r="J217" s="27"/>
      <c r="K217" s="27"/>
      <c r="L217" s="27"/>
      <c r="M217" s="27"/>
      <c r="N217" s="27"/>
      <c r="O217" s="27"/>
      <c r="P217" s="27"/>
    </row>
    <row r="218" spans="1:16">
      <c r="A218" s="30">
        <v>8</v>
      </c>
      <c r="B218" s="31">
        <v>1</v>
      </c>
      <c r="C218" s="31" t="str" cm="1">
        <f t="array" ref="C218">INDEX($P$5:$P$7,B218)</f>
        <v>4:00–5:25 م</v>
      </c>
      <c r="D218" s="31">
        <v>4</v>
      </c>
      <c r="E218" s="31" t="s">
        <v>95</v>
      </c>
      <c r="F218" s="32">
        <v>2</v>
      </c>
      <c r="G218" s="31" t="s">
        <v>75</v>
      </c>
      <c r="H218" s="27"/>
      <c r="I218" s="27"/>
      <c r="J218" s="27"/>
      <c r="K218" s="27"/>
      <c r="L218" s="27"/>
      <c r="M218" s="27"/>
      <c r="N218" s="27"/>
      <c r="O218" s="27"/>
      <c r="P218" s="27"/>
    </row>
    <row r="219" spans="1:16">
      <c r="A219" s="30">
        <v>8</v>
      </c>
      <c r="B219" s="31">
        <v>1</v>
      </c>
      <c r="C219" s="31" t="str" cm="1">
        <f t="array" ref="C219">INDEX($P$5:$P$7,B219)</f>
        <v>4:00–5:25 م</v>
      </c>
      <c r="D219" s="31">
        <v>5</v>
      </c>
      <c r="E219" s="31" t="s">
        <v>95</v>
      </c>
      <c r="F219" s="32">
        <v>2</v>
      </c>
      <c r="G219" s="31" t="s">
        <v>84</v>
      </c>
      <c r="H219" s="27"/>
      <c r="I219" s="27"/>
      <c r="J219" s="27"/>
      <c r="K219" s="27"/>
      <c r="L219" s="27"/>
      <c r="M219" s="27"/>
      <c r="N219" s="27"/>
      <c r="O219" s="27"/>
      <c r="P219" s="27"/>
    </row>
    <row r="220" spans="1:16">
      <c r="A220" s="30">
        <v>8</v>
      </c>
      <c r="B220" s="31">
        <v>1</v>
      </c>
      <c r="C220" s="31" t="str" cm="1">
        <f t="array" ref="C220">INDEX($P$5:$P$7,B220)</f>
        <v>4:00–5:25 م</v>
      </c>
      <c r="D220" s="31">
        <v>6</v>
      </c>
      <c r="E220" s="31" t="s">
        <v>95</v>
      </c>
      <c r="F220" s="32">
        <v>2</v>
      </c>
      <c r="G220" s="31" t="s">
        <v>58</v>
      </c>
      <c r="H220" s="27"/>
      <c r="I220" s="27"/>
      <c r="J220" s="27"/>
      <c r="K220" s="27"/>
      <c r="L220" s="27"/>
      <c r="M220" s="27"/>
      <c r="N220" s="27"/>
      <c r="O220" s="27"/>
      <c r="P220" s="27"/>
    </row>
    <row r="221" spans="1:16">
      <c r="A221" s="30">
        <v>8</v>
      </c>
      <c r="B221" s="31">
        <v>1</v>
      </c>
      <c r="C221" s="31" t="str" cm="1">
        <f t="array" ref="C221">INDEX($P$5:$P$7,B221)</f>
        <v>4:00–5:25 م</v>
      </c>
      <c r="D221" s="31">
        <v>7</v>
      </c>
      <c r="E221" s="31" t="s">
        <v>174</v>
      </c>
      <c r="F221" s="32">
        <v>2</v>
      </c>
      <c r="G221" s="31" t="s">
        <v>140</v>
      </c>
      <c r="H221" s="27"/>
      <c r="I221" s="27"/>
      <c r="J221" s="27"/>
      <c r="K221" s="27"/>
      <c r="L221" s="27"/>
      <c r="M221" s="27"/>
      <c r="N221" s="27"/>
      <c r="O221" s="27"/>
      <c r="P221" s="27"/>
    </row>
    <row r="222" spans="1:16">
      <c r="A222" s="30">
        <v>8</v>
      </c>
      <c r="B222" s="31">
        <v>1</v>
      </c>
      <c r="C222" s="31" t="str" cm="1">
        <f t="array" ref="C222">INDEX($P$5:$P$7,B222)</f>
        <v>4:00–5:25 م</v>
      </c>
      <c r="D222" s="31">
        <v>8</v>
      </c>
      <c r="E222" s="31" t="s">
        <v>174</v>
      </c>
      <c r="F222" s="32">
        <v>2</v>
      </c>
      <c r="G222" s="31" t="s">
        <v>176</v>
      </c>
      <c r="H222" s="27"/>
      <c r="I222" s="27"/>
      <c r="J222" s="27"/>
      <c r="K222" s="27"/>
      <c r="L222" s="27"/>
      <c r="M222" s="27"/>
      <c r="N222" s="27"/>
      <c r="O222" s="27"/>
      <c r="P222" s="27"/>
    </row>
    <row r="223" spans="1:16">
      <c r="A223" s="30">
        <v>8</v>
      </c>
      <c r="B223" s="31">
        <v>1</v>
      </c>
      <c r="C223" s="31" t="str" cm="1">
        <f t="array" ref="C223">INDEX($P$5:$P$7,B223)</f>
        <v>4:00–5:25 م</v>
      </c>
      <c r="D223" s="31">
        <v>9</v>
      </c>
      <c r="E223" s="31" t="s">
        <v>174</v>
      </c>
      <c r="F223" s="32">
        <v>2</v>
      </c>
      <c r="G223" s="31" t="s">
        <v>116</v>
      </c>
      <c r="H223" s="27"/>
      <c r="I223" s="27"/>
      <c r="J223" s="27"/>
      <c r="K223" s="27"/>
      <c r="L223" s="27"/>
      <c r="M223" s="27"/>
      <c r="N223" s="27"/>
      <c r="O223" s="27"/>
      <c r="P223" s="27"/>
    </row>
    <row r="224" spans="1:16">
      <c r="A224" s="30">
        <v>8</v>
      </c>
      <c r="B224" s="31">
        <v>1</v>
      </c>
      <c r="C224" s="31" t="str" cm="1">
        <f t="array" ref="C224">INDEX($P$5:$P$7,B224)</f>
        <v>4:00–5:25 م</v>
      </c>
      <c r="D224" s="31">
        <v>10</v>
      </c>
      <c r="E224" s="31" t="s">
        <v>295</v>
      </c>
      <c r="F224" s="32">
        <v>2</v>
      </c>
      <c r="G224" s="31" t="s">
        <v>283</v>
      </c>
      <c r="H224" s="27"/>
      <c r="I224" s="27"/>
      <c r="J224" s="27"/>
      <c r="K224" s="27"/>
      <c r="L224" s="27"/>
      <c r="M224" s="27"/>
      <c r="N224" s="27"/>
      <c r="O224" s="27"/>
      <c r="P224" s="27"/>
    </row>
    <row r="225" spans="1:16">
      <c r="A225" s="30">
        <v>8</v>
      </c>
      <c r="B225" s="31">
        <v>2</v>
      </c>
      <c r="C225" s="31" t="str" cm="1">
        <f t="array" ref="C225">INDEX($P$5:$P$7,B225)</f>
        <v>5:35–7:00 م</v>
      </c>
      <c r="D225" s="31">
        <v>1</v>
      </c>
      <c r="E225" s="31" t="s">
        <v>295</v>
      </c>
      <c r="F225" s="32">
        <v>2</v>
      </c>
      <c r="G225" s="31" t="s">
        <v>288</v>
      </c>
      <c r="H225" s="27"/>
      <c r="I225" s="27"/>
      <c r="J225" s="27"/>
      <c r="K225" s="27"/>
      <c r="L225" s="27"/>
      <c r="M225" s="27"/>
      <c r="N225" s="27"/>
      <c r="O225" s="27"/>
      <c r="P225" s="27"/>
    </row>
    <row r="226" spans="1:16">
      <c r="A226" s="30">
        <v>8</v>
      </c>
      <c r="B226" s="31">
        <v>2</v>
      </c>
      <c r="C226" s="31" t="str" cm="1">
        <f t="array" ref="C226">INDEX($P$5:$P$7,B226)</f>
        <v>5:35–7:00 م</v>
      </c>
      <c r="D226" s="31">
        <v>2</v>
      </c>
      <c r="E226" s="31" t="s">
        <v>295</v>
      </c>
      <c r="F226" s="32">
        <v>2</v>
      </c>
      <c r="G226" s="31" t="s">
        <v>248</v>
      </c>
      <c r="H226" s="27"/>
      <c r="I226" s="27"/>
      <c r="J226" s="27"/>
      <c r="K226" s="27"/>
      <c r="L226" s="27"/>
      <c r="M226" s="27"/>
      <c r="N226" s="27"/>
      <c r="O226" s="27"/>
      <c r="P226" s="27"/>
    </row>
    <row r="227" spans="1:16">
      <c r="A227" s="30">
        <v>8</v>
      </c>
      <c r="B227" s="31">
        <v>2</v>
      </c>
      <c r="C227" s="31" t="str" cm="1">
        <f t="array" ref="C227">INDEX($P$5:$P$7,B227)</f>
        <v>5:35–7:00 م</v>
      </c>
      <c r="D227" s="31">
        <v>3</v>
      </c>
      <c r="E227" s="31" t="s">
        <v>335</v>
      </c>
      <c r="F227" s="32">
        <v>2</v>
      </c>
      <c r="G227" s="31" t="s">
        <v>331</v>
      </c>
      <c r="H227" s="27"/>
      <c r="I227" s="27"/>
      <c r="J227" s="27"/>
      <c r="K227" s="27"/>
      <c r="L227" s="27"/>
      <c r="M227" s="27"/>
      <c r="N227" s="27"/>
      <c r="O227" s="27"/>
      <c r="P227" s="27"/>
    </row>
    <row r="228" spans="1:16">
      <c r="A228" s="30">
        <v>8</v>
      </c>
      <c r="B228" s="31">
        <v>2</v>
      </c>
      <c r="C228" s="31" t="str" cm="1">
        <f t="array" ref="C228">INDEX($P$5:$P$7,B228)</f>
        <v>5:35–7:00 م</v>
      </c>
      <c r="D228" s="31">
        <v>4</v>
      </c>
      <c r="E228" s="31" t="s">
        <v>335</v>
      </c>
      <c r="F228" s="32">
        <v>2</v>
      </c>
      <c r="G228" s="31" t="s">
        <v>337</v>
      </c>
      <c r="H228" s="27"/>
      <c r="I228" s="27"/>
      <c r="J228" s="27"/>
      <c r="K228" s="27"/>
      <c r="L228" s="27"/>
      <c r="M228" s="27"/>
      <c r="N228" s="27"/>
      <c r="O228" s="27"/>
      <c r="P228" s="27"/>
    </row>
    <row r="229" spans="1:16">
      <c r="A229" s="30">
        <v>8</v>
      </c>
      <c r="B229" s="31">
        <v>2</v>
      </c>
      <c r="C229" s="31" t="str" cm="1">
        <f t="array" ref="C229">INDEX($P$5:$P$7,B229)</f>
        <v>5:35–7:00 م</v>
      </c>
      <c r="D229" s="31">
        <v>5</v>
      </c>
      <c r="E229" s="31" t="s">
        <v>335</v>
      </c>
      <c r="F229" s="32">
        <v>2</v>
      </c>
      <c r="G229" s="31" t="s">
        <v>317</v>
      </c>
      <c r="H229" s="27"/>
      <c r="I229" s="27"/>
      <c r="J229" s="27"/>
      <c r="K229" s="27"/>
      <c r="L229" s="27"/>
      <c r="M229" s="27"/>
      <c r="N229" s="27"/>
      <c r="O229" s="27"/>
      <c r="P229" s="27"/>
    </row>
    <row r="230" spans="1:16">
      <c r="A230" s="30">
        <v>8</v>
      </c>
      <c r="B230" s="31">
        <v>2</v>
      </c>
      <c r="C230" s="31" t="str" cm="1">
        <f t="array" ref="C230">INDEX($P$5:$P$7,B230)</f>
        <v>5:35–7:00 م</v>
      </c>
      <c r="D230" s="31">
        <v>6</v>
      </c>
      <c r="E230" s="31" t="s">
        <v>448</v>
      </c>
      <c r="F230" s="32">
        <v>2</v>
      </c>
      <c r="G230" s="31" t="s">
        <v>434</v>
      </c>
      <c r="H230" s="27"/>
      <c r="I230" s="27"/>
      <c r="J230" s="27"/>
      <c r="K230" s="27"/>
      <c r="L230" s="27"/>
      <c r="M230" s="27"/>
      <c r="N230" s="27"/>
      <c r="O230" s="27"/>
      <c r="P230" s="27"/>
    </row>
    <row r="231" spans="1:16">
      <c r="A231" s="30">
        <v>8</v>
      </c>
      <c r="B231" s="31">
        <v>2</v>
      </c>
      <c r="C231" s="31" t="str" cm="1">
        <f t="array" ref="C231">INDEX($P$5:$P$7,B231)</f>
        <v>5:35–7:00 م</v>
      </c>
      <c r="D231" s="31">
        <v>7</v>
      </c>
      <c r="E231" s="31" t="s">
        <v>448</v>
      </c>
      <c r="F231" s="32">
        <v>2</v>
      </c>
      <c r="G231" s="31" t="s">
        <v>450</v>
      </c>
      <c r="H231" s="27"/>
      <c r="I231" s="27"/>
      <c r="J231" s="27"/>
      <c r="K231" s="27"/>
      <c r="L231" s="27"/>
      <c r="M231" s="27"/>
      <c r="N231" s="27"/>
      <c r="O231" s="27"/>
      <c r="P231" s="27"/>
    </row>
    <row r="232" spans="1:16">
      <c r="A232" s="30">
        <v>8</v>
      </c>
      <c r="B232" s="31">
        <v>2</v>
      </c>
      <c r="C232" s="31" t="str" cm="1">
        <f t="array" ref="C232">INDEX($P$5:$P$7,B232)</f>
        <v>5:35–7:00 م</v>
      </c>
      <c r="D232" s="31">
        <v>8</v>
      </c>
      <c r="E232" s="31" t="s">
        <v>448</v>
      </c>
      <c r="F232" s="32">
        <v>2</v>
      </c>
      <c r="G232" s="31" t="s">
        <v>370</v>
      </c>
      <c r="H232" s="27"/>
      <c r="I232" s="27"/>
      <c r="J232" s="27"/>
      <c r="K232" s="27"/>
      <c r="L232" s="27"/>
      <c r="M232" s="27"/>
      <c r="N232" s="27"/>
      <c r="O232" s="27"/>
      <c r="P232" s="27"/>
    </row>
    <row r="233" spans="1:16">
      <c r="A233" s="30">
        <v>8</v>
      </c>
      <c r="B233" s="31">
        <v>2</v>
      </c>
      <c r="C233" s="31" t="str" cm="1">
        <f t="array" ref="C233">INDEX($P$5:$P$7,B233)</f>
        <v>5:35–7:00 م</v>
      </c>
      <c r="D233" s="31">
        <v>9</v>
      </c>
      <c r="E233" s="31" t="s">
        <v>653</v>
      </c>
      <c r="F233" s="32">
        <v>2</v>
      </c>
      <c r="G233" s="31" t="s">
        <v>544</v>
      </c>
      <c r="H233" s="27"/>
      <c r="I233" s="27"/>
      <c r="J233" s="27"/>
      <c r="K233" s="27"/>
      <c r="L233" s="27"/>
      <c r="M233" s="27"/>
      <c r="N233" s="27"/>
      <c r="O233" s="27"/>
      <c r="P233" s="27"/>
    </row>
    <row r="234" spans="1:16">
      <c r="A234" s="30">
        <v>8</v>
      </c>
      <c r="B234" s="31">
        <v>2</v>
      </c>
      <c r="C234" s="31" t="str" cm="1">
        <f t="array" ref="C234">INDEX($P$5:$P$7,B234)</f>
        <v>5:35–7:00 م</v>
      </c>
      <c r="D234" s="31">
        <v>10</v>
      </c>
      <c r="E234" s="31" t="s">
        <v>653</v>
      </c>
      <c r="F234" s="32">
        <v>2</v>
      </c>
      <c r="G234" s="31" t="s">
        <v>564</v>
      </c>
      <c r="H234" s="27"/>
      <c r="I234" s="27"/>
      <c r="J234" s="27"/>
      <c r="K234" s="27"/>
      <c r="L234" s="27"/>
      <c r="M234" s="27"/>
      <c r="N234" s="27"/>
      <c r="O234" s="27"/>
      <c r="P234" s="27"/>
    </row>
    <row r="235" spans="1:16">
      <c r="A235" s="30">
        <v>8</v>
      </c>
      <c r="B235" s="31">
        <v>3</v>
      </c>
      <c r="C235" s="31" t="str" cm="1">
        <f t="array" ref="C235">INDEX($P$5:$P$7,B235)</f>
        <v>7:10–8:35 م</v>
      </c>
      <c r="D235" s="31">
        <v>1</v>
      </c>
      <c r="E235" s="31" t="s">
        <v>653</v>
      </c>
      <c r="F235" s="32">
        <v>2</v>
      </c>
      <c r="G235" s="31" t="s">
        <v>513</v>
      </c>
      <c r="H235" s="27"/>
      <c r="I235" s="27"/>
      <c r="J235" s="27"/>
      <c r="K235" s="27"/>
      <c r="L235" s="27"/>
      <c r="M235" s="27"/>
      <c r="N235" s="27"/>
      <c r="O235" s="27"/>
      <c r="P235" s="27"/>
    </row>
    <row r="236" spans="1:16">
      <c r="A236" s="30">
        <v>8</v>
      </c>
      <c r="B236" s="31">
        <v>3</v>
      </c>
      <c r="C236" s="31" t="str" cm="1">
        <f t="array" ref="C236">INDEX($P$5:$P$7,B236)</f>
        <v>7:10–8:35 م</v>
      </c>
      <c r="D236" s="31">
        <v>2</v>
      </c>
      <c r="E236" s="31" t="s">
        <v>654</v>
      </c>
      <c r="F236" s="32">
        <v>2</v>
      </c>
      <c r="G236" s="31" t="s">
        <v>647</v>
      </c>
      <c r="H236" s="27"/>
      <c r="I236" s="27"/>
      <c r="J236" s="27"/>
      <c r="K236" s="27"/>
      <c r="L236" s="27"/>
      <c r="M236" s="27"/>
      <c r="N236" s="27"/>
      <c r="O236" s="27"/>
      <c r="P236" s="27"/>
    </row>
    <row r="237" spans="1:16">
      <c r="A237" s="30">
        <v>8</v>
      </c>
      <c r="B237" s="31">
        <v>3</v>
      </c>
      <c r="C237" s="31" t="str" cm="1">
        <f t="array" ref="C237">INDEX($P$5:$P$7,B237)</f>
        <v>7:10–8:35 م</v>
      </c>
      <c r="D237" s="31">
        <v>3</v>
      </c>
      <c r="E237" s="31" t="s">
        <v>654</v>
      </c>
      <c r="F237" s="32">
        <v>2</v>
      </c>
      <c r="G237" s="31" t="s">
        <v>656</v>
      </c>
      <c r="H237" s="27"/>
      <c r="I237" s="27"/>
      <c r="J237" s="27"/>
      <c r="K237" s="27"/>
      <c r="L237" s="27"/>
      <c r="M237" s="27"/>
      <c r="N237" s="27"/>
      <c r="O237" s="27"/>
      <c r="P237" s="27"/>
    </row>
    <row r="238" spans="1:16">
      <c r="A238" s="30">
        <v>8</v>
      </c>
      <c r="B238" s="31">
        <v>3</v>
      </c>
      <c r="C238" s="31" t="str" cm="1">
        <f t="array" ref="C238">INDEX($P$5:$P$7,B238)</f>
        <v>7:10–8:35 م</v>
      </c>
      <c r="D238" s="31">
        <v>4</v>
      </c>
      <c r="E238" s="31" t="s">
        <v>654</v>
      </c>
      <c r="F238" s="32">
        <v>2</v>
      </c>
      <c r="G238" s="31" t="s">
        <v>631</v>
      </c>
      <c r="H238" s="27"/>
      <c r="I238" s="27"/>
      <c r="J238" s="27"/>
      <c r="K238" s="27"/>
      <c r="L238" s="27"/>
      <c r="M238" s="27"/>
      <c r="N238" s="27"/>
      <c r="O238" s="27"/>
      <c r="P238" s="27"/>
    </row>
    <row r="239" spans="1:16">
      <c r="A239" s="30">
        <v>8</v>
      </c>
      <c r="B239" s="31">
        <v>3</v>
      </c>
      <c r="C239" s="31" t="str" cm="1">
        <f t="array" ref="C239">INDEX($P$5:$P$7,B239)</f>
        <v>7:10–8:35 م</v>
      </c>
      <c r="D239" s="31">
        <v>5</v>
      </c>
      <c r="E239" s="31" t="s">
        <v>762</v>
      </c>
      <c r="F239" s="32">
        <v>2</v>
      </c>
      <c r="G239" s="31" t="s">
        <v>748</v>
      </c>
      <c r="H239" s="27"/>
      <c r="I239" s="27"/>
      <c r="J239" s="27"/>
      <c r="K239" s="27"/>
      <c r="L239" s="27"/>
      <c r="M239" s="27"/>
      <c r="N239" s="27"/>
      <c r="O239" s="27"/>
      <c r="P239" s="27"/>
    </row>
    <row r="240" spans="1:16">
      <c r="A240" s="30">
        <v>8</v>
      </c>
      <c r="B240" s="31">
        <v>3</v>
      </c>
      <c r="C240" s="31" t="str" cm="1">
        <f t="array" ref="C240">INDEX($P$5:$P$7,B240)</f>
        <v>7:10–8:35 م</v>
      </c>
      <c r="D240" s="31">
        <v>6</v>
      </c>
      <c r="E240" s="31" t="s">
        <v>762</v>
      </c>
      <c r="F240" s="32">
        <v>2</v>
      </c>
      <c r="G240" s="31" t="s">
        <v>764</v>
      </c>
      <c r="H240" s="27"/>
      <c r="I240" s="27"/>
      <c r="J240" s="27"/>
      <c r="K240" s="27"/>
      <c r="L240" s="27"/>
      <c r="M240" s="27"/>
      <c r="N240" s="27"/>
      <c r="O240" s="27"/>
      <c r="P240" s="27"/>
    </row>
    <row r="241" spans="1:16">
      <c r="A241" s="30">
        <v>8</v>
      </c>
      <c r="B241" s="31">
        <v>3</v>
      </c>
      <c r="C241" s="31" t="str" cm="1">
        <f t="array" ref="C241">INDEX($P$5:$P$7,B241)</f>
        <v>7:10–8:35 م</v>
      </c>
      <c r="D241" s="31">
        <v>7</v>
      </c>
      <c r="E241" s="31" t="s">
        <v>762</v>
      </c>
      <c r="F241" s="32">
        <v>2</v>
      </c>
      <c r="G241" s="31" t="s">
        <v>716</v>
      </c>
      <c r="H241" s="27"/>
      <c r="I241" s="27"/>
      <c r="J241" s="27"/>
      <c r="K241" s="27"/>
      <c r="L241" s="27"/>
      <c r="M241" s="27"/>
      <c r="N241" s="27"/>
      <c r="O241" s="27"/>
      <c r="P241" s="27"/>
    </row>
    <row r="242" spans="1:16">
      <c r="A242" s="30">
        <v>8</v>
      </c>
      <c r="B242" s="31">
        <v>3</v>
      </c>
      <c r="C242" s="31" t="str" cm="1">
        <f t="array" ref="C242">INDEX($P$5:$P$7,B242)</f>
        <v>7:10–8:35 م</v>
      </c>
      <c r="D242" s="31">
        <v>8</v>
      </c>
      <c r="E242" s="31" t="s">
        <v>874</v>
      </c>
      <c r="F242" s="32">
        <v>2</v>
      </c>
      <c r="G242" s="31" t="s">
        <v>858</v>
      </c>
      <c r="H242" s="27"/>
      <c r="I242" s="27"/>
      <c r="J242" s="27"/>
      <c r="K242" s="27"/>
      <c r="L242" s="27"/>
      <c r="M242" s="27"/>
      <c r="N242" s="27"/>
      <c r="O242" s="27"/>
      <c r="P242" s="27"/>
    </row>
    <row r="243" spans="1:16">
      <c r="A243" s="30">
        <v>8</v>
      </c>
      <c r="B243" s="31">
        <v>3</v>
      </c>
      <c r="C243" s="31" t="str" cm="1">
        <f t="array" ref="C243">INDEX($P$5:$P$7,B243)</f>
        <v>7:10–8:35 م</v>
      </c>
      <c r="D243" s="31">
        <v>9</v>
      </c>
      <c r="E243" s="31" t="s">
        <v>874</v>
      </c>
      <c r="F243" s="32">
        <v>2</v>
      </c>
      <c r="G243" s="31" t="s">
        <v>876</v>
      </c>
      <c r="H243" s="27"/>
      <c r="I243" s="27"/>
      <c r="J243" s="27"/>
      <c r="K243" s="27"/>
      <c r="L243" s="27"/>
      <c r="M243" s="27"/>
      <c r="N243" s="27"/>
      <c r="O243" s="27"/>
      <c r="P243" s="27"/>
    </row>
    <row r="244" spans="1:16">
      <c r="A244" s="30">
        <v>8</v>
      </c>
      <c r="B244" s="31">
        <v>3</v>
      </c>
      <c r="C244" s="31" t="str" cm="1">
        <f t="array" ref="C244">INDEX($P$5:$P$7,B244)</f>
        <v>7:10–8:35 م</v>
      </c>
      <c r="D244" s="31">
        <v>10</v>
      </c>
      <c r="E244" s="31" t="s">
        <v>874</v>
      </c>
      <c r="F244" s="32">
        <v>2</v>
      </c>
      <c r="G244" s="31" t="s">
        <v>827</v>
      </c>
      <c r="H244" s="27"/>
      <c r="I244" s="27"/>
      <c r="J244" s="27"/>
      <c r="K244" s="27"/>
      <c r="L244" s="27"/>
      <c r="M244" s="27"/>
      <c r="N244" s="27"/>
      <c r="O244" s="27"/>
      <c r="P244" s="27"/>
    </row>
    <row r="245" spans="1:16">
      <c r="A245" s="30">
        <v>9</v>
      </c>
      <c r="B245" s="31">
        <v>1</v>
      </c>
      <c r="C245" s="31" t="str" cm="1">
        <f t="array" ref="C245">INDEX($P$5:$P$7,B245)</f>
        <v>4:00–5:25 م</v>
      </c>
      <c r="D245" s="31">
        <v>1</v>
      </c>
      <c r="E245" s="31" t="s">
        <v>19</v>
      </c>
      <c r="F245" s="32">
        <v>2</v>
      </c>
      <c r="G245" s="31" t="s">
        <v>26</v>
      </c>
      <c r="H245" s="27"/>
      <c r="I245" s="27"/>
      <c r="J245" s="27"/>
      <c r="K245" s="27"/>
      <c r="L245" s="27"/>
      <c r="M245" s="27"/>
      <c r="N245" s="27"/>
      <c r="O245" s="27"/>
      <c r="P245" s="27"/>
    </row>
    <row r="246" spans="1:16">
      <c r="A246" s="30">
        <v>9</v>
      </c>
      <c r="B246" s="31">
        <v>1</v>
      </c>
      <c r="C246" s="31" t="str" cm="1">
        <f t="array" ref="C246">INDEX($P$5:$P$7,B246)</f>
        <v>4:00–5:25 م</v>
      </c>
      <c r="D246" s="31">
        <v>2</v>
      </c>
      <c r="E246" s="31" t="s">
        <v>19</v>
      </c>
      <c r="F246" s="32">
        <v>2</v>
      </c>
      <c r="G246" s="31" t="s">
        <v>27</v>
      </c>
      <c r="H246" s="27"/>
      <c r="I246" s="27"/>
      <c r="J246" s="27"/>
      <c r="K246" s="27"/>
      <c r="L246" s="27"/>
      <c r="M246" s="27"/>
      <c r="N246" s="27"/>
      <c r="O246" s="27"/>
      <c r="P246" s="27"/>
    </row>
    <row r="247" spans="1:16">
      <c r="A247" s="30">
        <v>9</v>
      </c>
      <c r="B247" s="31">
        <v>1</v>
      </c>
      <c r="C247" s="31" t="str" cm="1">
        <f t="array" ref="C247">INDEX($P$5:$P$7,B247)</f>
        <v>4:00–5:25 م</v>
      </c>
      <c r="D247" s="31">
        <v>3</v>
      </c>
      <c r="E247" s="31" t="s">
        <v>19</v>
      </c>
      <c r="F247" s="32">
        <v>2</v>
      </c>
      <c r="G247" s="31" t="s">
        <v>28</v>
      </c>
      <c r="H247" s="27"/>
      <c r="I247" s="27"/>
      <c r="J247" s="27"/>
      <c r="K247" s="27"/>
      <c r="L247" s="27"/>
      <c r="M247" s="27"/>
      <c r="N247" s="27"/>
      <c r="O247" s="27"/>
      <c r="P247" s="27"/>
    </row>
    <row r="248" spans="1:16">
      <c r="A248" s="30">
        <v>9</v>
      </c>
      <c r="B248" s="31">
        <v>1</v>
      </c>
      <c r="C248" s="31" t="str" cm="1">
        <f t="array" ref="C248">INDEX($P$5:$P$7,B248)</f>
        <v>4:00–5:25 م</v>
      </c>
      <c r="D248" s="31">
        <v>4</v>
      </c>
      <c r="E248" s="31" t="s">
        <v>95</v>
      </c>
      <c r="F248" s="32">
        <v>2</v>
      </c>
      <c r="G248" s="31" t="s">
        <v>68</v>
      </c>
      <c r="H248" s="27"/>
      <c r="I248" s="27"/>
      <c r="J248" s="27"/>
      <c r="K248" s="27"/>
      <c r="L248" s="27"/>
      <c r="M248" s="27"/>
      <c r="N248" s="27"/>
      <c r="O248" s="27"/>
      <c r="P248" s="27"/>
    </row>
    <row r="249" spans="1:16">
      <c r="A249" s="30">
        <v>9</v>
      </c>
      <c r="B249" s="31">
        <v>1</v>
      </c>
      <c r="C249" s="31" t="str" cm="1">
        <f t="array" ref="C249">INDEX($P$5:$P$7,B249)</f>
        <v>4:00–5:25 م</v>
      </c>
      <c r="D249" s="31">
        <v>5</v>
      </c>
      <c r="E249" s="31" t="s">
        <v>95</v>
      </c>
      <c r="F249" s="32">
        <v>2</v>
      </c>
      <c r="G249" s="31" t="s">
        <v>74</v>
      </c>
      <c r="H249" s="27"/>
      <c r="I249" s="27"/>
      <c r="J249" s="27"/>
      <c r="K249" s="27"/>
      <c r="L249" s="27"/>
      <c r="M249" s="27"/>
      <c r="N249" s="27"/>
      <c r="O249" s="27"/>
      <c r="P249" s="27"/>
    </row>
    <row r="250" spans="1:16">
      <c r="A250" s="30">
        <v>9</v>
      </c>
      <c r="B250" s="31">
        <v>1</v>
      </c>
      <c r="C250" s="31" t="str" cm="1">
        <f t="array" ref="C250">INDEX($P$5:$P$7,B250)</f>
        <v>4:00–5:25 م</v>
      </c>
      <c r="D250" s="31">
        <v>6</v>
      </c>
      <c r="E250" s="31" t="s">
        <v>95</v>
      </c>
      <c r="F250" s="32">
        <v>2</v>
      </c>
      <c r="G250" s="31" t="s">
        <v>85</v>
      </c>
      <c r="H250" s="27"/>
      <c r="I250" s="27"/>
      <c r="J250" s="27"/>
      <c r="K250" s="27"/>
      <c r="L250" s="27"/>
      <c r="M250" s="27"/>
      <c r="N250" s="27"/>
      <c r="O250" s="27"/>
      <c r="P250" s="27"/>
    </row>
    <row r="251" spans="1:16">
      <c r="A251" s="30">
        <v>9</v>
      </c>
      <c r="B251" s="31">
        <v>1</v>
      </c>
      <c r="C251" s="31" t="str" cm="1">
        <f t="array" ref="C251">INDEX($P$5:$P$7,B251)</f>
        <v>4:00–5:25 م</v>
      </c>
      <c r="D251" s="31">
        <v>7</v>
      </c>
      <c r="E251" s="31" t="s">
        <v>174</v>
      </c>
      <c r="F251" s="32">
        <v>2</v>
      </c>
      <c r="G251" s="31" t="s">
        <v>124</v>
      </c>
      <c r="H251" s="27"/>
      <c r="I251" s="27"/>
      <c r="J251" s="27"/>
      <c r="K251" s="27"/>
      <c r="L251" s="27"/>
      <c r="M251" s="27"/>
      <c r="N251" s="27"/>
      <c r="O251" s="27"/>
      <c r="P251" s="27"/>
    </row>
    <row r="252" spans="1:16">
      <c r="A252" s="30">
        <v>9</v>
      </c>
      <c r="B252" s="31">
        <v>1</v>
      </c>
      <c r="C252" s="31" t="str" cm="1">
        <f t="array" ref="C252">INDEX($P$5:$P$7,B252)</f>
        <v>4:00–5:25 م</v>
      </c>
      <c r="D252" s="31">
        <v>8</v>
      </c>
      <c r="E252" s="31" t="s">
        <v>174</v>
      </c>
      <c r="F252" s="32">
        <v>2</v>
      </c>
      <c r="G252" s="31" t="s">
        <v>137</v>
      </c>
      <c r="H252" s="27"/>
      <c r="I252" s="27"/>
      <c r="J252" s="27"/>
      <c r="K252" s="27"/>
      <c r="L252" s="27"/>
      <c r="M252" s="27"/>
      <c r="N252" s="27"/>
      <c r="O252" s="27"/>
      <c r="P252" s="27"/>
    </row>
    <row r="253" spans="1:16">
      <c r="A253" s="30">
        <v>9</v>
      </c>
      <c r="B253" s="31">
        <v>1</v>
      </c>
      <c r="C253" s="31" t="str" cm="1">
        <f t="array" ref="C253">INDEX($P$5:$P$7,B253)</f>
        <v>4:00–5:25 م</v>
      </c>
      <c r="D253" s="31">
        <v>9</v>
      </c>
      <c r="E253" s="31" t="s">
        <v>174</v>
      </c>
      <c r="F253" s="32">
        <v>2</v>
      </c>
      <c r="G253" s="31" t="s">
        <v>177</v>
      </c>
      <c r="H253" s="27"/>
      <c r="I253" s="27"/>
      <c r="J253" s="27"/>
      <c r="K253" s="27"/>
      <c r="L253" s="27"/>
      <c r="M253" s="27"/>
      <c r="N253" s="27"/>
      <c r="O253" s="27"/>
      <c r="P253" s="27"/>
    </row>
    <row r="254" spans="1:16">
      <c r="A254" s="30">
        <v>9</v>
      </c>
      <c r="B254" s="31">
        <v>1</v>
      </c>
      <c r="C254" s="31" t="str" cm="1">
        <f t="array" ref="C254">INDEX($P$5:$P$7,B254)</f>
        <v>4:00–5:25 م</v>
      </c>
      <c r="D254" s="31">
        <v>10</v>
      </c>
      <c r="E254" s="31" t="s">
        <v>295</v>
      </c>
      <c r="F254" s="32">
        <v>2</v>
      </c>
      <c r="G254" s="31" t="s">
        <v>270</v>
      </c>
      <c r="H254" s="27"/>
      <c r="I254" s="27"/>
      <c r="J254" s="27"/>
      <c r="K254" s="27"/>
      <c r="L254" s="27"/>
      <c r="M254" s="27"/>
      <c r="N254" s="27"/>
      <c r="O254" s="27"/>
      <c r="P254" s="27"/>
    </row>
    <row r="255" spans="1:16">
      <c r="A255" s="30">
        <v>9</v>
      </c>
      <c r="B255" s="31">
        <v>2</v>
      </c>
      <c r="C255" s="31" t="str" cm="1">
        <f t="array" ref="C255">INDEX($P$5:$P$7,B255)</f>
        <v>5:35–7:00 م</v>
      </c>
      <c r="D255" s="31">
        <v>1</v>
      </c>
      <c r="E255" s="31" t="s">
        <v>295</v>
      </c>
      <c r="F255" s="32">
        <v>2</v>
      </c>
      <c r="G255" s="31" t="s">
        <v>282</v>
      </c>
      <c r="H255" s="27"/>
      <c r="I255" s="27"/>
      <c r="J255" s="27"/>
      <c r="K255" s="27"/>
      <c r="L255" s="27"/>
      <c r="M255" s="27"/>
      <c r="N255" s="27"/>
      <c r="O255" s="27"/>
      <c r="P255" s="27"/>
    </row>
    <row r="256" spans="1:16">
      <c r="A256" s="30">
        <v>9</v>
      </c>
      <c r="B256" s="31">
        <v>2</v>
      </c>
      <c r="C256" s="31" t="str" cm="1">
        <f t="array" ref="C256">INDEX($P$5:$P$7,B256)</f>
        <v>5:35–7:00 م</v>
      </c>
      <c r="D256" s="31">
        <v>2</v>
      </c>
      <c r="E256" s="31" t="s">
        <v>295</v>
      </c>
      <c r="F256" s="32">
        <v>2</v>
      </c>
      <c r="G256" s="31" t="s">
        <v>289</v>
      </c>
      <c r="H256" s="27"/>
      <c r="I256" s="27"/>
      <c r="J256" s="27"/>
      <c r="K256" s="27"/>
      <c r="L256" s="27"/>
      <c r="M256" s="27"/>
      <c r="N256" s="27"/>
      <c r="O256" s="27"/>
      <c r="P256" s="27"/>
    </row>
    <row r="257" spans="1:16">
      <c r="A257" s="30">
        <v>9</v>
      </c>
      <c r="B257" s="31">
        <v>2</v>
      </c>
      <c r="C257" s="31" t="str" cm="1">
        <f t="array" ref="C257">INDEX($P$5:$P$7,B257)</f>
        <v>5:35–7:00 م</v>
      </c>
      <c r="D257" s="31">
        <v>3</v>
      </c>
      <c r="E257" s="31" t="s">
        <v>335</v>
      </c>
      <c r="F257" s="32">
        <v>2</v>
      </c>
      <c r="G257" s="31" t="s">
        <v>326</v>
      </c>
      <c r="H257" s="27"/>
      <c r="I257" s="27"/>
      <c r="J257" s="27"/>
      <c r="K257" s="27"/>
      <c r="L257" s="27"/>
      <c r="M257" s="27"/>
      <c r="N257" s="27"/>
      <c r="O257" s="27"/>
      <c r="P257" s="27"/>
    </row>
    <row r="258" spans="1:16">
      <c r="A258" s="30">
        <v>9</v>
      </c>
      <c r="B258" s="31">
        <v>2</v>
      </c>
      <c r="C258" s="31" t="str" cm="1">
        <f t="array" ref="C258">INDEX($P$5:$P$7,B258)</f>
        <v>5:35–7:00 م</v>
      </c>
      <c r="D258" s="31">
        <v>4</v>
      </c>
      <c r="E258" s="31" t="s">
        <v>335</v>
      </c>
      <c r="F258" s="32">
        <v>2</v>
      </c>
      <c r="G258" s="31" t="s">
        <v>330</v>
      </c>
      <c r="H258" s="27"/>
      <c r="I258" s="27"/>
      <c r="J258" s="27"/>
      <c r="K258" s="27"/>
      <c r="L258" s="27"/>
      <c r="M258" s="27"/>
      <c r="N258" s="27"/>
      <c r="O258" s="27"/>
      <c r="P258" s="27"/>
    </row>
    <row r="259" spans="1:16">
      <c r="A259" s="30">
        <v>9</v>
      </c>
      <c r="B259" s="31">
        <v>2</v>
      </c>
      <c r="C259" s="31" t="str" cm="1">
        <f t="array" ref="C259">INDEX($P$5:$P$7,B259)</f>
        <v>5:35–7:00 م</v>
      </c>
      <c r="D259" s="31">
        <v>5</v>
      </c>
      <c r="E259" s="31" t="s">
        <v>335</v>
      </c>
      <c r="F259" s="32">
        <v>2</v>
      </c>
      <c r="G259" s="31" t="s">
        <v>338</v>
      </c>
      <c r="H259" s="27"/>
      <c r="I259" s="27"/>
      <c r="J259" s="27"/>
      <c r="K259" s="27"/>
      <c r="L259" s="27"/>
      <c r="M259" s="27"/>
      <c r="N259" s="27"/>
      <c r="O259" s="27"/>
      <c r="P259" s="27"/>
    </row>
    <row r="260" spans="1:16">
      <c r="A260" s="30">
        <v>9</v>
      </c>
      <c r="B260" s="31">
        <v>2</v>
      </c>
      <c r="C260" s="31" t="str" cm="1">
        <f t="array" ref="C260">INDEX($P$5:$P$7,B260)</f>
        <v>5:35–7:00 م</v>
      </c>
      <c r="D260" s="31">
        <v>6</v>
      </c>
      <c r="E260" s="31" t="s">
        <v>448</v>
      </c>
      <c r="F260" s="32">
        <v>2</v>
      </c>
      <c r="G260" s="31" t="s">
        <v>420</v>
      </c>
      <c r="H260" s="27"/>
      <c r="I260" s="27"/>
      <c r="J260" s="27"/>
      <c r="K260" s="27"/>
      <c r="L260" s="27"/>
      <c r="M260" s="27"/>
      <c r="N260" s="27"/>
      <c r="O260" s="27"/>
      <c r="P260" s="27"/>
    </row>
    <row r="261" spans="1:16">
      <c r="A261" s="30">
        <v>9</v>
      </c>
      <c r="B261" s="31">
        <v>2</v>
      </c>
      <c r="C261" s="31" t="str" cm="1">
        <f t="array" ref="C261">INDEX($P$5:$P$7,B261)</f>
        <v>5:35–7:00 م</v>
      </c>
      <c r="D261" s="31">
        <v>7</v>
      </c>
      <c r="E261" s="31" t="s">
        <v>448</v>
      </c>
      <c r="F261" s="32">
        <v>2</v>
      </c>
      <c r="G261" s="31" t="s">
        <v>433</v>
      </c>
      <c r="H261" s="27"/>
      <c r="I261" s="27"/>
      <c r="J261" s="27"/>
      <c r="K261" s="27"/>
      <c r="L261" s="27"/>
      <c r="M261" s="27"/>
      <c r="N261" s="27"/>
      <c r="O261" s="27"/>
      <c r="P261" s="27"/>
    </row>
    <row r="262" spans="1:16">
      <c r="A262" s="30">
        <v>9</v>
      </c>
      <c r="B262" s="31">
        <v>2</v>
      </c>
      <c r="C262" s="31" t="str" cm="1">
        <f t="array" ref="C262">INDEX($P$5:$P$7,B262)</f>
        <v>5:35–7:00 م</v>
      </c>
      <c r="D262" s="31">
        <v>8</v>
      </c>
      <c r="E262" s="31" t="s">
        <v>448</v>
      </c>
      <c r="F262" s="32">
        <v>2</v>
      </c>
      <c r="G262" s="31" t="s">
        <v>451</v>
      </c>
      <c r="H262" s="27"/>
      <c r="I262" s="27"/>
      <c r="J262" s="27"/>
      <c r="K262" s="27"/>
      <c r="L262" s="27"/>
      <c r="M262" s="27"/>
      <c r="N262" s="27"/>
      <c r="O262" s="27"/>
      <c r="P262" s="27"/>
    </row>
    <row r="263" spans="1:16">
      <c r="A263" s="30">
        <v>9</v>
      </c>
      <c r="B263" s="31">
        <v>2</v>
      </c>
      <c r="C263" s="31" t="str" cm="1">
        <f t="array" ref="C263">INDEX($P$5:$P$7,B263)</f>
        <v>5:35–7:00 م</v>
      </c>
      <c r="D263" s="31">
        <v>9</v>
      </c>
      <c r="E263" s="31" t="s">
        <v>653</v>
      </c>
      <c r="F263" s="32">
        <v>2</v>
      </c>
      <c r="G263" s="31" t="s">
        <v>533</v>
      </c>
      <c r="H263" s="27"/>
      <c r="I263" s="27"/>
      <c r="J263" s="27"/>
      <c r="K263" s="27"/>
      <c r="L263" s="27"/>
      <c r="M263" s="27"/>
      <c r="N263" s="27"/>
      <c r="O263" s="27"/>
      <c r="P263" s="27"/>
    </row>
    <row r="264" spans="1:16">
      <c r="A264" s="30">
        <v>9</v>
      </c>
      <c r="B264" s="31">
        <v>2</v>
      </c>
      <c r="C264" s="31" t="str" cm="1">
        <f t="array" ref="C264">INDEX($P$5:$P$7,B264)</f>
        <v>5:35–7:00 م</v>
      </c>
      <c r="D264" s="31">
        <v>10</v>
      </c>
      <c r="E264" s="31" t="s">
        <v>653</v>
      </c>
      <c r="F264" s="32">
        <v>2</v>
      </c>
      <c r="G264" s="31" t="s">
        <v>543</v>
      </c>
      <c r="H264" s="27"/>
      <c r="I264" s="27"/>
      <c r="J264" s="27"/>
      <c r="K264" s="27"/>
      <c r="L264" s="27"/>
      <c r="M264" s="27"/>
      <c r="N264" s="27"/>
      <c r="O264" s="27"/>
      <c r="P264" s="27"/>
    </row>
    <row r="265" spans="1:16">
      <c r="A265" s="30">
        <v>9</v>
      </c>
      <c r="B265" s="31">
        <v>3</v>
      </c>
      <c r="C265" s="31" t="str" cm="1">
        <f t="array" ref="C265">INDEX($P$5:$P$7,B265)</f>
        <v>7:10–8:35 م</v>
      </c>
      <c r="D265" s="31">
        <v>1</v>
      </c>
      <c r="E265" s="31" t="s">
        <v>653</v>
      </c>
      <c r="F265" s="32">
        <v>2</v>
      </c>
      <c r="G265" s="31" t="s">
        <v>565</v>
      </c>
      <c r="H265" s="27"/>
      <c r="I265" s="27"/>
      <c r="J265" s="27"/>
      <c r="K265" s="27"/>
      <c r="L265" s="27"/>
      <c r="M265" s="27"/>
      <c r="N265" s="27"/>
      <c r="O265" s="27"/>
      <c r="P265" s="27"/>
    </row>
    <row r="266" spans="1:16">
      <c r="A266" s="30">
        <v>9</v>
      </c>
      <c r="B266" s="31">
        <v>3</v>
      </c>
      <c r="C266" s="31" t="str" cm="1">
        <f t="array" ref="C266">INDEX($P$5:$P$7,B266)</f>
        <v>7:10–8:35 م</v>
      </c>
      <c r="D266" s="31">
        <v>2</v>
      </c>
      <c r="E266" s="31" t="s">
        <v>654</v>
      </c>
      <c r="F266" s="32">
        <v>2</v>
      </c>
      <c r="G266" s="31" t="s">
        <v>641</v>
      </c>
      <c r="H266" s="27"/>
      <c r="I266" s="27"/>
      <c r="J266" s="27"/>
      <c r="K266" s="27"/>
      <c r="L266" s="27"/>
      <c r="M266" s="27"/>
      <c r="N266" s="27"/>
      <c r="O266" s="27"/>
      <c r="P266" s="27"/>
    </row>
    <row r="267" spans="1:16">
      <c r="A267" s="30">
        <v>9</v>
      </c>
      <c r="B267" s="31">
        <v>3</v>
      </c>
      <c r="C267" s="31" t="str" cm="1">
        <f t="array" ref="C267">INDEX($P$5:$P$7,B267)</f>
        <v>7:10–8:35 م</v>
      </c>
      <c r="D267" s="31">
        <v>3</v>
      </c>
      <c r="E267" s="31" t="s">
        <v>654</v>
      </c>
      <c r="F267" s="32">
        <v>2</v>
      </c>
      <c r="G267" s="31" t="s">
        <v>646</v>
      </c>
      <c r="H267" s="27"/>
      <c r="I267" s="27"/>
      <c r="J267" s="27"/>
      <c r="K267" s="27"/>
      <c r="L267" s="27"/>
      <c r="M267" s="27"/>
      <c r="N267" s="27"/>
      <c r="O267" s="27"/>
      <c r="P267" s="27"/>
    </row>
    <row r="268" spans="1:16">
      <c r="A268" s="30">
        <v>9</v>
      </c>
      <c r="B268" s="31">
        <v>3</v>
      </c>
      <c r="C268" s="31" t="str" cm="1">
        <f t="array" ref="C268">INDEX($P$5:$P$7,B268)</f>
        <v>7:10–8:35 م</v>
      </c>
      <c r="D268" s="31">
        <v>4</v>
      </c>
      <c r="E268" s="31" t="s">
        <v>654</v>
      </c>
      <c r="F268" s="32">
        <v>2</v>
      </c>
      <c r="G268" s="31" t="s">
        <v>657</v>
      </c>
      <c r="H268" s="27"/>
      <c r="I268" s="27"/>
      <c r="J268" s="27"/>
      <c r="K268" s="27"/>
      <c r="L268" s="27"/>
      <c r="M268" s="27"/>
      <c r="N268" s="27"/>
      <c r="O268" s="27"/>
      <c r="P268" s="27"/>
    </row>
    <row r="269" spans="1:16">
      <c r="A269" s="30">
        <v>9</v>
      </c>
      <c r="B269" s="31">
        <v>3</v>
      </c>
      <c r="C269" s="31" t="str" cm="1">
        <f t="array" ref="C269">INDEX($P$5:$P$7,B269)</f>
        <v>7:10–8:35 م</v>
      </c>
      <c r="D269" s="31">
        <v>5</v>
      </c>
      <c r="E269" s="31" t="s">
        <v>762</v>
      </c>
      <c r="F269" s="32">
        <v>2</v>
      </c>
      <c r="G269" s="31" t="s">
        <v>737</v>
      </c>
      <c r="H269" s="27"/>
      <c r="I269" s="27"/>
      <c r="J269" s="27"/>
      <c r="K269" s="27"/>
      <c r="L269" s="27"/>
      <c r="M269" s="27"/>
      <c r="N269" s="27"/>
      <c r="O269" s="27"/>
      <c r="P269" s="27"/>
    </row>
    <row r="270" spans="1:16">
      <c r="A270" s="30">
        <v>9</v>
      </c>
      <c r="B270" s="31">
        <v>3</v>
      </c>
      <c r="C270" s="31" t="str" cm="1">
        <f t="array" ref="C270">INDEX($P$5:$P$7,B270)</f>
        <v>7:10–8:35 م</v>
      </c>
      <c r="D270" s="31">
        <v>6</v>
      </c>
      <c r="E270" s="31" t="s">
        <v>762</v>
      </c>
      <c r="F270" s="32">
        <v>2</v>
      </c>
      <c r="G270" s="31" t="s">
        <v>747</v>
      </c>
      <c r="H270" s="27"/>
      <c r="I270" s="27"/>
      <c r="J270" s="27"/>
      <c r="K270" s="27"/>
      <c r="L270" s="27"/>
      <c r="M270" s="27"/>
      <c r="N270" s="27"/>
      <c r="O270" s="27"/>
      <c r="P270" s="27"/>
    </row>
    <row r="271" spans="1:16">
      <c r="A271" s="30">
        <v>9</v>
      </c>
      <c r="B271" s="31">
        <v>3</v>
      </c>
      <c r="C271" s="31" t="str" cm="1">
        <f t="array" ref="C271">INDEX($P$5:$P$7,B271)</f>
        <v>7:10–8:35 م</v>
      </c>
      <c r="D271" s="31">
        <v>7</v>
      </c>
      <c r="E271" s="31" t="s">
        <v>762</v>
      </c>
      <c r="F271" s="32">
        <v>2</v>
      </c>
      <c r="G271" s="31" t="s">
        <v>765</v>
      </c>
      <c r="H271" s="27"/>
      <c r="I271" s="27"/>
      <c r="J271" s="27"/>
      <c r="K271" s="27"/>
      <c r="L271" s="27"/>
      <c r="M271" s="27"/>
      <c r="N271" s="27"/>
      <c r="O271" s="27"/>
      <c r="P271" s="27"/>
    </row>
    <row r="272" spans="1:16">
      <c r="A272" s="30">
        <v>9</v>
      </c>
      <c r="B272" s="31">
        <v>3</v>
      </c>
      <c r="C272" s="31" t="str" cm="1">
        <f t="array" ref="C272">INDEX($P$5:$P$7,B272)</f>
        <v>7:10–8:35 م</v>
      </c>
      <c r="D272" s="31">
        <v>8</v>
      </c>
      <c r="E272" s="31" t="s">
        <v>874</v>
      </c>
      <c r="F272" s="32">
        <v>2</v>
      </c>
      <c r="G272" s="31" t="s">
        <v>847</v>
      </c>
      <c r="H272" s="27"/>
      <c r="I272" s="27"/>
      <c r="J272" s="27"/>
      <c r="K272" s="27"/>
      <c r="L272" s="27"/>
      <c r="M272" s="27"/>
      <c r="N272" s="27"/>
      <c r="O272" s="27"/>
      <c r="P272" s="27"/>
    </row>
    <row r="273" spans="1:16">
      <c r="A273" s="30">
        <v>9</v>
      </c>
      <c r="B273" s="31">
        <v>3</v>
      </c>
      <c r="C273" s="31" t="str" cm="1">
        <f t="array" ref="C273">INDEX($P$5:$P$7,B273)</f>
        <v>7:10–8:35 م</v>
      </c>
      <c r="D273" s="31">
        <v>9</v>
      </c>
      <c r="E273" s="31" t="s">
        <v>874</v>
      </c>
      <c r="F273" s="32">
        <v>2</v>
      </c>
      <c r="G273" s="31" t="s">
        <v>857</v>
      </c>
      <c r="H273" s="27"/>
      <c r="I273" s="27"/>
      <c r="J273" s="27"/>
      <c r="K273" s="27"/>
      <c r="L273" s="27"/>
      <c r="M273" s="27"/>
      <c r="N273" s="27"/>
      <c r="O273" s="27"/>
      <c r="P273" s="27"/>
    </row>
    <row r="274" spans="1:16">
      <c r="A274" s="30">
        <v>9</v>
      </c>
      <c r="B274" s="31">
        <v>3</v>
      </c>
      <c r="C274" s="31" t="str" cm="1">
        <f t="array" ref="C274">INDEX($P$5:$P$7,B274)</f>
        <v>7:10–8:35 م</v>
      </c>
      <c r="D274" s="31">
        <v>10</v>
      </c>
      <c r="E274" s="31" t="s">
        <v>874</v>
      </c>
      <c r="F274" s="32">
        <v>2</v>
      </c>
      <c r="G274" s="31" t="s">
        <v>877</v>
      </c>
      <c r="H274" s="27"/>
      <c r="I274" s="27"/>
      <c r="J274" s="27"/>
      <c r="K274" s="27"/>
      <c r="L274" s="27"/>
      <c r="M274" s="27"/>
      <c r="N274" s="27"/>
      <c r="O274" s="27"/>
      <c r="P274" s="27"/>
    </row>
    <row r="275" spans="1:16">
      <c r="A275" s="30">
        <v>10</v>
      </c>
      <c r="B275" s="31">
        <v>1</v>
      </c>
      <c r="C275" s="31" t="str" cm="1">
        <f t="array" ref="C275">INDEX($P$5:$P$7,B275)</f>
        <v>4:00–5:25 م</v>
      </c>
      <c r="D275" s="31">
        <v>1</v>
      </c>
      <c r="E275" s="31" t="s">
        <v>19</v>
      </c>
      <c r="F275" s="32">
        <v>2</v>
      </c>
      <c r="G275" s="31" t="s">
        <v>29</v>
      </c>
      <c r="H275" s="27"/>
      <c r="I275" s="27"/>
      <c r="J275" s="27"/>
      <c r="K275" s="27"/>
      <c r="L275" s="27"/>
      <c r="M275" s="27"/>
      <c r="N275" s="27"/>
      <c r="O275" s="27"/>
      <c r="P275" s="27"/>
    </row>
    <row r="276" spans="1:16">
      <c r="A276" s="30">
        <v>10</v>
      </c>
      <c r="B276" s="31">
        <v>1</v>
      </c>
      <c r="C276" s="31" t="str" cm="1">
        <f t="array" ref="C276">INDEX($P$5:$P$7,B276)</f>
        <v>4:00–5:25 م</v>
      </c>
      <c r="D276" s="31">
        <v>2</v>
      </c>
      <c r="E276" s="31" t="s">
        <v>19</v>
      </c>
      <c r="F276" s="32">
        <v>2</v>
      </c>
      <c r="G276" s="31" t="s">
        <v>30</v>
      </c>
      <c r="H276" s="27"/>
      <c r="I276" s="27"/>
      <c r="J276" s="27"/>
      <c r="K276" s="27"/>
      <c r="L276" s="27"/>
      <c r="M276" s="27"/>
      <c r="N276" s="27"/>
      <c r="O276" s="27"/>
      <c r="P276" s="27"/>
    </row>
    <row r="277" spans="1:16">
      <c r="A277" s="30">
        <v>10</v>
      </c>
      <c r="B277" s="31">
        <v>1</v>
      </c>
      <c r="C277" s="31" t="str" cm="1">
        <f t="array" ref="C277">INDEX($P$5:$P$7,B277)</f>
        <v>4:00–5:25 م</v>
      </c>
      <c r="D277" s="31">
        <v>3</v>
      </c>
      <c r="E277" s="31" t="s">
        <v>19</v>
      </c>
      <c r="F277" s="32">
        <v>2</v>
      </c>
      <c r="G277" s="31" t="s">
        <v>31</v>
      </c>
      <c r="H277" s="27"/>
      <c r="I277" s="27"/>
      <c r="J277" s="27"/>
      <c r="K277" s="27"/>
      <c r="L277" s="27"/>
      <c r="M277" s="27"/>
      <c r="N277" s="27"/>
      <c r="O277" s="27"/>
      <c r="P277" s="27"/>
    </row>
    <row r="278" spans="1:16">
      <c r="A278" s="30">
        <v>10</v>
      </c>
      <c r="B278" s="31">
        <v>1</v>
      </c>
      <c r="C278" s="31" t="str" cm="1">
        <f t="array" ref="C278">INDEX($P$5:$P$7,B278)</f>
        <v>4:00–5:25 م</v>
      </c>
      <c r="D278" s="31">
        <v>4</v>
      </c>
      <c r="E278" s="31" t="s">
        <v>95</v>
      </c>
      <c r="F278" s="32">
        <v>2</v>
      </c>
      <c r="G278" s="31" t="s">
        <v>55</v>
      </c>
      <c r="H278" s="27"/>
      <c r="I278" s="27"/>
      <c r="J278" s="27"/>
      <c r="K278" s="27"/>
      <c r="L278" s="27"/>
      <c r="M278" s="27"/>
      <c r="N278" s="27"/>
      <c r="O278" s="27"/>
      <c r="P278" s="27"/>
    </row>
    <row r="279" spans="1:16">
      <c r="A279" s="30">
        <v>10</v>
      </c>
      <c r="B279" s="31">
        <v>1</v>
      </c>
      <c r="C279" s="31" t="str" cm="1">
        <f t="array" ref="C279">INDEX($P$5:$P$7,B279)</f>
        <v>4:00–5:25 م</v>
      </c>
      <c r="D279" s="31">
        <v>5</v>
      </c>
      <c r="E279" s="31" t="s">
        <v>95</v>
      </c>
      <c r="F279" s="32">
        <v>2</v>
      </c>
      <c r="G279" s="31" t="s">
        <v>63</v>
      </c>
      <c r="H279" s="27"/>
      <c r="I279" s="27"/>
      <c r="J279" s="27"/>
      <c r="K279" s="27"/>
      <c r="L279" s="27"/>
      <c r="M279" s="27"/>
      <c r="N279" s="27"/>
      <c r="O279" s="27"/>
      <c r="P279" s="27"/>
    </row>
    <row r="280" spans="1:16">
      <c r="A280" s="30">
        <v>10</v>
      </c>
      <c r="B280" s="31">
        <v>1</v>
      </c>
      <c r="C280" s="31" t="str" cm="1">
        <f t="array" ref="C280">INDEX($P$5:$P$7,B280)</f>
        <v>4:00–5:25 م</v>
      </c>
      <c r="D280" s="31">
        <v>6</v>
      </c>
      <c r="E280" s="31" t="s">
        <v>95</v>
      </c>
      <c r="F280" s="32">
        <v>2</v>
      </c>
      <c r="G280" s="31" t="s">
        <v>89</v>
      </c>
      <c r="H280" s="27"/>
      <c r="I280" s="27"/>
      <c r="J280" s="27"/>
      <c r="K280" s="27"/>
      <c r="L280" s="27"/>
      <c r="M280" s="27"/>
      <c r="N280" s="27"/>
      <c r="O280" s="27"/>
      <c r="P280" s="27"/>
    </row>
    <row r="281" spans="1:16">
      <c r="A281" s="30">
        <v>10</v>
      </c>
      <c r="B281" s="31">
        <v>1</v>
      </c>
      <c r="C281" s="31" t="str" cm="1">
        <f t="array" ref="C281">INDEX($P$5:$P$7,B281)</f>
        <v>4:00–5:25 م</v>
      </c>
      <c r="D281" s="31">
        <v>7</v>
      </c>
      <c r="E281" s="31" t="s">
        <v>174</v>
      </c>
      <c r="F281" s="32">
        <v>2</v>
      </c>
      <c r="G281" s="31" t="s">
        <v>114</v>
      </c>
      <c r="H281" s="27"/>
      <c r="I281" s="27"/>
      <c r="J281" s="27"/>
      <c r="K281" s="27"/>
      <c r="L281" s="27"/>
      <c r="M281" s="27"/>
      <c r="N281" s="27"/>
      <c r="O281" s="27"/>
      <c r="P281" s="27"/>
    </row>
    <row r="282" spans="1:16">
      <c r="A282" s="30">
        <v>10</v>
      </c>
      <c r="B282" s="31">
        <v>1</v>
      </c>
      <c r="C282" s="31" t="str" cm="1">
        <f t="array" ref="C282">INDEX($P$5:$P$7,B282)</f>
        <v>4:00–5:25 م</v>
      </c>
      <c r="D282" s="31">
        <v>8</v>
      </c>
      <c r="E282" s="31" t="s">
        <v>174</v>
      </c>
      <c r="F282" s="32">
        <v>2</v>
      </c>
      <c r="G282" s="31" t="s">
        <v>120</v>
      </c>
      <c r="H282" s="27"/>
      <c r="I282" s="27"/>
      <c r="J282" s="27"/>
      <c r="K282" s="27"/>
      <c r="L282" s="27"/>
      <c r="M282" s="27"/>
      <c r="N282" s="27"/>
      <c r="O282" s="27"/>
      <c r="P282" s="27"/>
    </row>
    <row r="283" spans="1:16">
      <c r="A283" s="30">
        <v>10</v>
      </c>
      <c r="B283" s="31">
        <v>1</v>
      </c>
      <c r="C283" s="31" t="str" cm="1">
        <f t="array" ref="C283">INDEX($P$5:$P$7,B283)</f>
        <v>4:00–5:25 م</v>
      </c>
      <c r="D283" s="31">
        <v>9</v>
      </c>
      <c r="E283" s="31" t="s">
        <v>174</v>
      </c>
      <c r="F283" s="32">
        <v>2</v>
      </c>
      <c r="G283" s="31" t="s">
        <v>178</v>
      </c>
      <c r="H283" s="27"/>
      <c r="I283" s="27"/>
      <c r="J283" s="27"/>
      <c r="K283" s="27"/>
      <c r="L283" s="27"/>
      <c r="M283" s="27"/>
      <c r="N283" s="27"/>
      <c r="O283" s="27"/>
      <c r="P283" s="27"/>
    </row>
    <row r="284" spans="1:16">
      <c r="A284" s="30">
        <v>10</v>
      </c>
      <c r="B284" s="31">
        <v>1</v>
      </c>
      <c r="C284" s="31" t="str" cm="1">
        <f t="array" ref="C284">INDEX($P$5:$P$7,B284)</f>
        <v>4:00–5:25 م</v>
      </c>
      <c r="D284" s="31">
        <v>10</v>
      </c>
      <c r="E284" s="31" t="s">
        <v>295</v>
      </c>
      <c r="F284" s="32">
        <v>2</v>
      </c>
      <c r="G284" s="31" t="s">
        <v>239</v>
      </c>
      <c r="H284" s="27"/>
      <c r="I284" s="27"/>
      <c r="J284" s="27"/>
      <c r="K284" s="27"/>
      <c r="L284" s="27"/>
      <c r="M284" s="27"/>
      <c r="N284" s="27"/>
      <c r="O284" s="27"/>
      <c r="P284" s="27"/>
    </row>
    <row r="285" spans="1:16">
      <c r="A285" s="30">
        <v>10</v>
      </c>
      <c r="B285" s="31">
        <v>2</v>
      </c>
      <c r="C285" s="31" t="str" cm="1">
        <f t="array" ref="C285">INDEX($P$5:$P$7,B285)</f>
        <v>5:35–7:00 م</v>
      </c>
      <c r="D285" s="31">
        <v>1</v>
      </c>
      <c r="E285" s="31" t="s">
        <v>295</v>
      </c>
      <c r="F285" s="32">
        <v>2</v>
      </c>
      <c r="G285" s="31" t="s">
        <v>259</v>
      </c>
      <c r="H285" s="27"/>
      <c r="I285" s="27"/>
      <c r="J285" s="27"/>
      <c r="K285" s="27"/>
      <c r="L285" s="27"/>
      <c r="M285" s="27"/>
      <c r="N285" s="27"/>
      <c r="O285" s="27"/>
      <c r="P285" s="27"/>
    </row>
    <row r="286" spans="1:16">
      <c r="A286" s="30">
        <v>10</v>
      </c>
      <c r="B286" s="31">
        <v>2</v>
      </c>
      <c r="C286" s="31" t="str" cm="1">
        <f t="array" ref="C286">INDEX($P$5:$P$7,B286)</f>
        <v>5:35–7:00 م</v>
      </c>
      <c r="D286" s="31">
        <v>2</v>
      </c>
      <c r="E286" s="31" t="s">
        <v>295</v>
      </c>
      <c r="F286" s="32">
        <v>2</v>
      </c>
      <c r="G286" s="31" t="s">
        <v>291</v>
      </c>
      <c r="H286" s="27"/>
      <c r="I286" s="27"/>
      <c r="J286" s="27"/>
      <c r="K286" s="27"/>
      <c r="L286" s="27"/>
      <c r="M286" s="27"/>
      <c r="N286" s="27"/>
      <c r="O286" s="27"/>
      <c r="P286" s="27"/>
    </row>
    <row r="287" spans="1:16">
      <c r="A287" s="30">
        <v>10</v>
      </c>
      <c r="B287" s="31">
        <v>2</v>
      </c>
      <c r="C287" s="31" t="str" cm="1">
        <f t="array" ref="C287">INDEX($P$5:$P$7,B287)</f>
        <v>5:35–7:00 م</v>
      </c>
      <c r="D287" s="31">
        <v>3</v>
      </c>
      <c r="E287" s="31" t="s">
        <v>335</v>
      </c>
      <c r="F287" s="32">
        <v>2</v>
      </c>
      <c r="G287" s="31" t="s">
        <v>312</v>
      </c>
      <c r="H287" s="27"/>
      <c r="I287" s="27"/>
      <c r="J287" s="27"/>
      <c r="K287" s="27"/>
      <c r="L287" s="27"/>
      <c r="M287" s="27"/>
      <c r="N287" s="27"/>
      <c r="O287" s="27"/>
      <c r="P287" s="27"/>
    </row>
    <row r="288" spans="1:16">
      <c r="A288" s="30">
        <v>10</v>
      </c>
      <c r="B288" s="31">
        <v>2</v>
      </c>
      <c r="C288" s="31" t="str" cm="1">
        <f t="array" ref="C288">INDEX($P$5:$P$7,B288)</f>
        <v>5:35–7:00 م</v>
      </c>
      <c r="D288" s="31">
        <v>4</v>
      </c>
      <c r="E288" s="31" t="s">
        <v>335</v>
      </c>
      <c r="F288" s="32">
        <v>2</v>
      </c>
      <c r="G288" s="31" t="s">
        <v>323</v>
      </c>
      <c r="H288" s="27"/>
      <c r="I288" s="27"/>
      <c r="J288" s="27"/>
      <c r="K288" s="27"/>
      <c r="L288" s="27"/>
      <c r="M288" s="27"/>
      <c r="N288" s="27"/>
      <c r="O288" s="27"/>
      <c r="P288" s="27"/>
    </row>
    <row r="289" spans="1:16">
      <c r="A289" s="30">
        <v>10</v>
      </c>
      <c r="B289" s="31">
        <v>2</v>
      </c>
      <c r="C289" s="31" t="str" cm="1">
        <f t="array" ref="C289">INDEX($P$5:$P$7,B289)</f>
        <v>5:35–7:00 م</v>
      </c>
      <c r="D289" s="31">
        <v>5</v>
      </c>
      <c r="E289" s="31" t="s">
        <v>335</v>
      </c>
      <c r="F289" s="32">
        <v>2</v>
      </c>
      <c r="G289" s="31" t="s">
        <v>339</v>
      </c>
      <c r="H289" s="27"/>
      <c r="I289" s="27"/>
      <c r="J289" s="27"/>
      <c r="K289" s="27"/>
      <c r="L289" s="27"/>
      <c r="M289" s="27"/>
      <c r="N289" s="27"/>
      <c r="O289" s="27"/>
      <c r="P289" s="27"/>
    </row>
    <row r="290" spans="1:16">
      <c r="A290" s="30">
        <v>10</v>
      </c>
      <c r="B290" s="31">
        <v>2</v>
      </c>
      <c r="C290" s="31" t="str" cm="1">
        <f t="array" ref="C290">INDEX($P$5:$P$7,B290)</f>
        <v>5:35–7:00 م</v>
      </c>
      <c r="D290" s="31">
        <v>6</v>
      </c>
      <c r="E290" s="31" t="s">
        <v>448</v>
      </c>
      <c r="F290" s="32">
        <v>2</v>
      </c>
      <c r="G290" s="31" t="s">
        <v>367</v>
      </c>
      <c r="H290" s="27"/>
      <c r="I290" s="27"/>
      <c r="J290" s="27"/>
      <c r="K290" s="27"/>
      <c r="L290" s="27"/>
      <c r="M290" s="27"/>
      <c r="N290" s="27"/>
      <c r="O290" s="27"/>
      <c r="P290" s="27"/>
    </row>
    <row r="291" spans="1:16">
      <c r="A291" s="30">
        <v>10</v>
      </c>
      <c r="B291" s="31">
        <v>2</v>
      </c>
      <c r="C291" s="31" t="str" cm="1">
        <f t="array" ref="C291">INDEX($P$5:$P$7,B291)</f>
        <v>5:35–7:00 م</v>
      </c>
      <c r="D291" s="31">
        <v>7</v>
      </c>
      <c r="E291" s="31" t="s">
        <v>448</v>
      </c>
      <c r="F291" s="32">
        <v>2</v>
      </c>
      <c r="G291" s="31" t="s">
        <v>385</v>
      </c>
      <c r="H291" s="27"/>
      <c r="I291" s="27"/>
      <c r="J291" s="27"/>
      <c r="K291" s="27"/>
      <c r="L291" s="27"/>
      <c r="M291" s="27"/>
      <c r="N291" s="27"/>
      <c r="O291" s="27"/>
      <c r="P291" s="27"/>
    </row>
    <row r="292" spans="1:16">
      <c r="A292" s="30">
        <v>10</v>
      </c>
      <c r="B292" s="31">
        <v>2</v>
      </c>
      <c r="C292" s="31" t="str" cm="1">
        <f t="array" ref="C292">INDEX($P$5:$P$7,B292)</f>
        <v>5:35–7:00 م</v>
      </c>
      <c r="D292" s="31">
        <v>8</v>
      </c>
      <c r="E292" s="31" t="s">
        <v>448</v>
      </c>
      <c r="F292" s="32">
        <v>2</v>
      </c>
      <c r="G292" s="31" t="s">
        <v>452</v>
      </c>
      <c r="H292" s="27"/>
      <c r="I292" s="27"/>
      <c r="J292" s="27"/>
      <c r="K292" s="27"/>
      <c r="L292" s="27"/>
      <c r="M292" s="27"/>
      <c r="N292" s="27"/>
      <c r="O292" s="27"/>
      <c r="P292" s="27"/>
    </row>
    <row r="293" spans="1:16">
      <c r="A293" s="30">
        <v>10</v>
      </c>
      <c r="B293" s="31">
        <v>2</v>
      </c>
      <c r="C293" s="31" t="str" cm="1">
        <f t="array" ref="C293">INDEX($P$5:$P$7,B293)</f>
        <v>5:35–7:00 م</v>
      </c>
      <c r="D293" s="31">
        <v>9</v>
      </c>
      <c r="E293" s="31" t="s">
        <v>653</v>
      </c>
      <c r="F293" s="32">
        <v>2</v>
      </c>
      <c r="G293" s="31" t="s">
        <v>505</v>
      </c>
      <c r="H293" s="27"/>
      <c r="I293" s="27"/>
      <c r="J293" s="27"/>
      <c r="K293" s="27"/>
      <c r="L293" s="27"/>
      <c r="M293" s="27"/>
      <c r="N293" s="27"/>
      <c r="O293" s="27"/>
      <c r="P293" s="27"/>
    </row>
    <row r="294" spans="1:16">
      <c r="A294" s="30">
        <v>10</v>
      </c>
      <c r="B294" s="31">
        <v>2</v>
      </c>
      <c r="C294" s="31" t="str" cm="1">
        <f t="array" ref="C294">INDEX($P$5:$P$7,B294)</f>
        <v>5:35–7:00 م</v>
      </c>
      <c r="D294" s="31">
        <v>10</v>
      </c>
      <c r="E294" s="31" t="s">
        <v>653</v>
      </c>
      <c r="F294" s="32">
        <v>2</v>
      </c>
      <c r="G294" s="31" t="s">
        <v>523</v>
      </c>
      <c r="H294" s="27"/>
      <c r="I294" s="27"/>
      <c r="J294" s="27"/>
      <c r="K294" s="27"/>
      <c r="L294" s="27"/>
      <c r="M294" s="27"/>
      <c r="N294" s="27"/>
      <c r="O294" s="27"/>
      <c r="P294" s="27"/>
    </row>
    <row r="295" spans="1:16">
      <c r="A295" s="30">
        <v>10</v>
      </c>
      <c r="B295" s="31">
        <v>3</v>
      </c>
      <c r="C295" s="31" t="str" cm="1">
        <f t="array" ref="C295">INDEX($P$5:$P$7,B295)</f>
        <v>7:10–8:35 م</v>
      </c>
      <c r="D295" s="31">
        <v>1</v>
      </c>
      <c r="E295" s="31" t="s">
        <v>653</v>
      </c>
      <c r="F295" s="32">
        <v>2</v>
      </c>
      <c r="G295" s="31" t="s">
        <v>573</v>
      </c>
      <c r="H295" s="27"/>
      <c r="I295" s="27"/>
      <c r="J295" s="27"/>
      <c r="K295" s="27"/>
      <c r="L295" s="27"/>
      <c r="M295" s="27"/>
      <c r="N295" s="27"/>
      <c r="O295" s="27"/>
      <c r="P295" s="27"/>
    </row>
    <row r="296" spans="1:16">
      <c r="A296" s="30">
        <v>10</v>
      </c>
      <c r="B296" s="31">
        <v>3</v>
      </c>
      <c r="C296" s="31" t="str" cm="1">
        <f t="array" ref="C296">INDEX($P$5:$P$7,B296)</f>
        <v>7:10–8:35 م</v>
      </c>
      <c r="D296" s="31">
        <v>2</v>
      </c>
      <c r="E296" s="31" t="s">
        <v>654</v>
      </c>
      <c r="F296" s="32">
        <v>2</v>
      </c>
      <c r="G296" s="31" t="s">
        <v>628</v>
      </c>
      <c r="H296" s="27"/>
      <c r="I296" s="27"/>
      <c r="J296" s="27"/>
      <c r="K296" s="27"/>
      <c r="L296" s="27"/>
      <c r="M296" s="27"/>
      <c r="N296" s="27"/>
      <c r="O296" s="27"/>
      <c r="P296" s="27"/>
    </row>
    <row r="297" spans="1:16">
      <c r="A297" s="30">
        <v>10</v>
      </c>
      <c r="B297" s="31">
        <v>3</v>
      </c>
      <c r="C297" s="31" t="str" cm="1">
        <f t="array" ref="C297">INDEX($P$5:$P$7,B297)</f>
        <v>7:10–8:35 م</v>
      </c>
      <c r="D297" s="31">
        <v>3</v>
      </c>
      <c r="E297" s="31" t="s">
        <v>654</v>
      </c>
      <c r="F297" s="32">
        <v>2</v>
      </c>
      <c r="G297" s="31" t="s">
        <v>637</v>
      </c>
      <c r="H297" s="27"/>
      <c r="I297" s="27"/>
      <c r="J297" s="27"/>
      <c r="K297" s="27"/>
      <c r="L297" s="27"/>
      <c r="M297" s="27"/>
      <c r="N297" s="27"/>
      <c r="O297" s="27"/>
      <c r="P297" s="27"/>
    </row>
    <row r="298" spans="1:16">
      <c r="A298" s="30">
        <v>10</v>
      </c>
      <c r="B298" s="31">
        <v>3</v>
      </c>
      <c r="C298" s="31" t="str" cm="1">
        <f t="array" ref="C298">INDEX($P$5:$P$7,B298)</f>
        <v>7:10–8:35 م</v>
      </c>
      <c r="D298" s="31">
        <v>4</v>
      </c>
      <c r="E298" s="31" t="s">
        <v>654</v>
      </c>
      <c r="F298" s="32">
        <v>2</v>
      </c>
      <c r="G298" s="31" t="s">
        <v>658</v>
      </c>
      <c r="H298" s="27"/>
      <c r="I298" s="27"/>
      <c r="J298" s="27"/>
      <c r="K298" s="27"/>
      <c r="L298" s="27"/>
      <c r="M298" s="27"/>
      <c r="N298" s="27"/>
      <c r="O298" s="27"/>
      <c r="P298" s="27"/>
    </row>
    <row r="299" spans="1:16">
      <c r="A299" s="30">
        <v>10</v>
      </c>
      <c r="B299" s="31">
        <v>3</v>
      </c>
      <c r="C299" s="31" t="str" cm="1">
        <f t="array" ref="C299">INDEX($P$5:$P$7,B299)</f>
        <v>7:10–8:35 م</v>
      </c>
      <c r="D299" s="31">
        <v>5</v>
      </c>
      <c r="E299" s="31" t="s">
        <v>762</v>
      </c>
      <c r="F299" s="32">
        <v>2</v>
      </c>
      <c r="G299" s="31" t="s">
        <v>692</v>
      </c>
      <c r="H299" s="27"/>
      <c r="I299" s="27"/>
      <c r="J299" s="27"/>
      <c r="K299" s="27"/>
      <c r="L299" s="27"/>
      <c r="M299" s="27"/>
      <c r="N299" s="27"/>
      <c r="O299" s="27"/>
      <c r="P299" s="27"/>
    </row>
    <row r="300" spans="1:16">
      <c r="A300" s="30">
        <v>10</v>
      </c>
      <c r="B300" s="31">
        <v>3</v>
      </c>
      <c r="C300" s="31" t="str" cm="1">
        <f t="array" ref="C300">INDEX($P$5:$P$7,B300)</f>
        <v>7:10–8:35 م</v>
      </c>
      <c r="D300" s="31">
        <v>6</v>
      </c>
      <c r="E300" s="31" t="s">
        <v>762</v>
      </c>
      <c r="F300" s="32">
        <v>2</v>
      </c>
      <c r="G300" s="31" t="s">
        <v>729</v>
      </c>
      <c r="H300" s="27"/>
      <c r="I300" s="27"/>
      <c r="J300" s="27"/>
      <c r="K300" s="27"/>
      <c r="L300" s="27"/>
      <c r="M300" s="27"/>
      <c r="N300" s="27"/>
      <c r="O300" s="27"/>
      <c r="P300" s="27"/>
    </row>
    <row r="301" spans="1:16">
      <c r="A301" s="30">
        <v>10</v>
      </c>
      <c r="B301" s="31">
        <v>3</v>
      </c>
      <c r="C301" s="31" t="str" cm="1">
        <f t="array" ref="C301">INDEX($P$5:$P$7,B301)</f>
        <v>7:10–8:35 م</v>
      </c>
      <c r="D301" s="31">
        <v>7</v>
      </c>
      <c r="E301" s="31" t="s">
        <v>762</v>
      </c>
      <c r="F301" s="32">
        <v>2</v>
      </c>
      <c r="G301" s="31" t="s">
        <v>766</v>
      </c>
      <c r="H301" s="27"/>
      <c r="I301" s="27"/>
      <c r="J301" s="27"/>
      <c r="K301" s="27"/>
      <c r="L301" s="27"/>
      <c r="M301" s="27"/>
      <c r="N301" s="27"/>
      <c r="O301" s="27"/>
      <c r="P301" s="27"/>
    </row>
    <row r="302" spans="1:16">
      <c r="A302" s="30">
        <v>10</v>
      </c>
      <c r="B302" s="31">
        <v>3</v>
      </c>
      <c r="C302" s="31" t="str" cm="1">
        <f t="array" ref="C302">INDEX($P$5:$P$7,B302)</f>
        <v>7:10–8:35 م</v>
      </c>
      <c r="D302" s="31">
        <v>8</v>
      </c>
      <c r="E302" s="31" t="s">
        <v>874</v>
      </c>
      <c r="F302" s="32">
        <v>2</v>
      </c>
      <c r="G302" s="31" t="s">
        <v>819</v>
      </c>
      <c r="H302" s="27"/>
      <c r="I302" s="27"/>
      <c r="J302" s="27"/>
      <c r="K302" s="27"/>
      <c r="L302" s="27"/>
      <c r="M302" s="27"/>
      <c r="N302" s="27"/>
      <c r="O302" s="27"/>
      <c r="P302" s="27"/>
    </row>
    <row r="303" spans="1:16">
      <c r="A303" s="30">
        <v>10</v>
      </c>
      <c r="B303" s="31">
        <v>3</v>
      </c>
      <c r="C303" s="31" t="str" cm="1">
        <f t="array" ref="C303">INDEX($P$5:$P$7,B303)</f>
        <v>7:10–8:35 م</v>
      </c>
      <c r="D303" s="31">
        <v>9</v>
      </c>
      <c r="E303" s="31" t="s">
        <v>874</v>
      </c>
      <c r="F303" s="32">
        <v>2</v>
      </c>
      <c r="G303" s="31" t="s">
        <v>838</v>
      </c>
      <c r="H303" s="27"/>
      <c r="I303" s="27"/>
      <c r="J303" s="27"/>
      <c r="K303" s="27"/>
      <c r="L303" s="27"/>
      <c r="M303" s="27"/>
      <c r="N303" s="27"/>
      <c r="O303" s="27"/>
      <c r="P303" s="27"/>
    </row>
    <row r="304" spans="1:16">
      <c r="A304" s="30">
        <v>10</v>
      </c>
      <c r="B304" s="31">
        <v>3</v>
      </c>
      <c r="C304" s="31" t="str" cm="1">
        <f t="array" ref="C304">INDEX($P$5:$P$7,B304)</f>
        <v>7:10–8:35 م</v>
      </c>
      <c r="D304" s="31">
        <v>10</v>
      </c>
      <c r="E304" s="31" t="s">
        <v>874</v>
      </c>
      <c r="F304" s="32">
        <v>2</v>
      </c>
      <c r="G304" s="31" t="s">
        <v>878</v>
      </c>
      <c r="H304" s="27"/>
      <c r="I304" s="27"/>
      <c r="J304" s="27"/>
      <c r="K304" s="27"/>
      <c r="L304" s="27"/>
      <c r="M304" s="27"/>
      <c r="N304" s="27"/>
      <c r="O304" s="27"/>
      <c r="P304" s="27"/>
    </row>
    <row r="305" spans="1:16">
      <c r="A305" s="30">
        <v>11</v>
      </c>
      <c r="B305" s="31">
        <v>1</v>
      </c>
      <c r="C305" s="31" t="str" cm="1">
        <f t="array" ref="C305">INDEX($P$5:$P$7,B305)</f>
        <v>4:00–5:25 م</v>
      </c>
      <c r="D305" s="31">
        <v>1</v>
      </c>
      <c r="E305" s="31" t="s">
        <v>19</v>
      </c>
      <c r="F305" s="32">
        <v>3</v>
      </c>
      <c r="G305" s="31" t="s">
        <v>29</v>
      </c>
      <c r="H305" s="27"/>
      <c r="I305" s="27"/>
      <c r="J305" s="27"/>
      <c r="K305" s="27"/>
      <c r="L305" s="27"/>
      <c r="M305" s="27"/>
      <c r="N305" s="27"/>
      <c r="O305" s="27"/>
      <c r="P305" s="27"/>
    </row>
    <row r="306" spans="1:16">
      <c r="A306" s="30">
        <v>11</v>
      </c>
      <c r="B306" s="31">
        <v>1</v>
      </c>
      <c r="C306" s="31" t="str" cm="1">
        <f t="array" ref="C306">INDEX($P$5:$P$7,B306)</f>
        <v>4:00–5:25 م</v>
      </c>
      <c r="D306" s="31">
        <v>2</v>
      </c>
      <c r="E306" s="31" t="s">
        <v>19</v>
      </c>
      <c r="F306" s="32">
        <v>3</v>
      </c>
      <c r="G306" s="31" t="s">
        <v>30</v>
      </c>
      <c r="H306" s="27"/>
      <c r="I306" s="27"/>
      <c r="J306" s="27"/>
      <c r="K306" s="27"/>
      <c r="L306" s="27"/>
      <c r="M306" s="27"/>
      <c r="N306" s="27"/>
      <c r="O306" s="27"/>
      <c r="P306" s="27"/>
    </row>
    <row r="307" spans="1:16">
      <c r="A307" s="30">
        <v>11</v>
      </c>
      <c r="B307" s="31">
        <v>1</v>
      </c>
      <c r="C307" s="31" t="str" cm="1">
        <f t="array" ref="C307">INDEX($P$5:$P$7,B307)</f>
        <v>4:00–5:25 م</v>
      </c>
      <c r="D307" s="31">
        <v>3</v>
      </c>
      <c r="E307" s="31" t="s">
        <v>19</v>
      </c>
      <c r="F307" s="32">
        <v>3</v>
      </c>
      <c r="G307" s="31" t="s">
        <v>31</v>
      </c>
      <c r="H307" s="27"/>
      <c r="I307" s="27"/>
      <c r="J307" s="27"/>
      <c r="K307" s="27"/>
      <c r="L307" s="27"/>
      <c r="M307" s="27"/>
      <c r="N307" s="27"/>
      <c r="O307" s="27"/>
      <c r="P307" s="27"/>
    </row>
    <row r="308" spans="1:16">
      <c r="A308" s="30">
        <v>11</v>
      </c>
      <c r="B308" s="31">
        <v>1</v>
      </c>
      <c r="C308" s="31" t="str" cm="1">
        <f t="array" ref="C308">INDEX($P$5:$P$7,B308)</f>
        <v>4:00–5:25 م</v>
      </c>
      <c r="D308" s="31">
        <v>4</v>
      </c>
      <c r="E308" s="31" t="s">
        <v>95</v>
      </c>
      <c r="F308" s="32">
        <v>3</v>
      </c>
      <c r="G308" s="31" t="s">
        <v>55</v>
      </c>
      <c r="H308" s="27"/>
      <c r="I308" s="27"/>
      <c r="J308" s="27"/>
      <c r="K308" s="27"/>
      <c r="L308" s="27"/>
      <c r="M308" s="27"/>
      <c r="N308" s="27"/>
      <c r="O308" s="27"/>
      <c r="P308" s="27"/>
    </row>
    <row r="309" spans="1:16">
      <c r="A309" s="30">
        <v>11</v>
      </c>
      <c r="B309" s="31">
        <v>1</v>
      </c>
      <c r="C309" s="31" t="str" cm="1">
        <f t="array" ref="C309">INDEX($P$5:$P$7,B309)</f>
        <v>4:00–5:25 م</v>
      </c>
      <c r="D309" s="31">
        <v>5</v>
      </c>
      <c r="E309" s="31" t="s">
        <v>95</v>
      </c>
      <c r="F309" s="32">
        <v>3</v>
      </c>
      <c r="G309" s="31" t="s">
        <v>63</v>
      </c>
      <c r="H309" s="27"/>
      <c r="I309" s="27"/>
      <c r="J309" s="27"/>
      <c r="K309" s="27"/>
      <c r="L309" s="27"/>
      <c r="M309" s="27"/>
      <c r="N309" s="27"/>
      <c r="O309" s="27"/>
      <c r="P309" s="27"/>
    </row>
    <row r="310" spans="1:16">
      <c r="A310" s="30">
        <v>11</v>
      </c>
      <c r="B310" s="31">
        <v>1</v>
      </c>
      <c r="C310" s="31" t="str" cm="1">
        <f t="array" ref="C310">INDEX($P$5:$P$7,B310)</f>
        <v>4:00–5:25 م</v>
      </c>
      <c r="D310" s="31">
        <v>6</v>
      </c>
      <c r="E310" s="31" t="s">
        <v>95</v>
      </c>
      <c r="F310" s="32">
        <v>3</v>
      </c>
      <c r="G310" s="31" t="s">
        <v>89</v>
      </c>
      <c r="H310" s="27"/>
      <c r="I310" s="27"/>
      <c r="J310" s="27"/>
      <c r="K310" s="27"/>
      <c r="L310" s="27"/>
      <c r="M310" s="27"/>
      <c r="N310" s="27"/>
      <c r="O310" s="27"/>
      <c r="P310" s="27"/>
    </row>
    <row r="311" spans="1:16">
      <c r="A311" s="30">
        <v>11</v>
      </c>
      <c r="B311" s="31">
        <v>1</v>
      </c>
      <c r="C311" s="31" t="str" cm="1">
        <f t="array" ref="C311">INDEX($P$5:$P$7,B311)</f>
        <v>4:00–5:25 م</v>
      </c>
      <c r="D311" s="31">
        <v>7</v>
      </c>
      <c r="E311" s="31" t="s">
        <v>174</v>
      </c>
      <c r="F311" s="32">
        <v>3</v>
      </c>
      <c r="G311" s="31" t="s">
        <v>114</v>
      </c>
      <c r="H311" s="27"/>
      <c r="I311" s="27"/>
      <c r="J311" s="27"/>
      <c r="K311" s="27"/>
      <c r="L311" s="27"/>
      <c r="M311" s="27"/>
      <c r="N311" s="27"/>
      <c r="O311" s="27"/>
      <c r="P311" s="27"/>
    </row>
    <row r="312" spans="1:16">
      <c r="A312" s="30">
        <v>11</v>
      </c>
      <c r="B312" s="31">
        <v>1</v>
      </c>
      <c r="C312" s="31" t="str" cm="1">
        <f t="array" ref="C312">INDEX($P$5:$P$7,B312)</f>
        <v>4:00–5:25 م</v>
      </c>
      <c r="D312" s="31">
        <v>8</v>
      </c>
      <c r="E312" s="31" t="s">
        <v>174</v>
      </c>
      <c r="F312" s="32">
        <v>3</v>
      </c>
      <c r="G312" s="31" t="s">
        <v>120</v>
      </c>
      <c r="H312" s="27"/>
      <c r="I312" s="27"/>
      <c r="J312" s="27"/>
      <c r="K312" s="27"/>
      <c r="L312" s="27"/>
      <c r="M312" s="27"/>
      <c r="N312" s="27"/>
      <c r="O312" s="27"/>
      <c r="P312" s="27"/>
    </row>
    <row r="313" spans="1:16">
      <c r="A313" s="30">
        <v>11</v>
      </c>
      <c r="B313" s="31">
        <v>1</v>
      </c>
      <c r="C313" s="31" t="str" cm="1">
        <f t="array" ref="C313">INDEX($P$5:$P$7,B313)</f>
        <v>4:00–5:25 م</v>
      </c>
      <c r="D313" s="31">
        <v>9</v>
      </c>
      <c r="E313" s="31" t="s">
        <v>174</v>
      </c>
      <c r="F313" s="32">
        <v>3</v>
      </c>
      <c r="G313" s="31" t="s">
        <v>178</v>
      </c>
      <c r="H313" s="27"/>
      <c r="I313" s="27"/>
      <c r="J313" s="27"/>
      <c r="K313" s="27"/>
      <c r="L313" s="27"/>
      <c r="M313" s="27"/>
      <c r="N313" s="27"/>
      <c r="O313" s="27"/>
      <c r="P313" s="27"/>
    </row>
    <row r="314" spans="1:16">
      <c r="A314" s="30">
        <v>11</v>
      </c>
      <c r="B314" s="31">
        <v>1</v>
      </c>
      <c r="C314" s="31" t="str" cm="1">
        <f t="array" ref="C314">INDEX($P$5:$P$7,B314)</f>
        <v>4:00–5:25 م</v>
      </c>
      <c r="D314" s="31">
        <v>10</v>
      </c>
      <c r="E314" s="31" t="s">
        <v>295</v>
      </c>
      <c r="F314" s="32">
        <v>3</v>
      </c>
      <c r="G314" s="31" t="s">
        <v>239</v>
      </c>
      <c r="H314" s="27"/>
      <c r="I314" s="27"/>
      <c r="J314" s="27"/>
      <c r="K314" s="27"/>
      <c r="L314" s="27"/>
      <c r="M314" s="27"/>
      <c r="N314" s="27"/>
      <c r="O314" s="27"/>
      <c r="P314" s="27"/>
    </row>
    <row r="315" spans="1:16">
      <c r="A315" s="30">
        <v>11</v>
      </c>
      <c r="B315" s="31">
        <v>2</v>
      </c>
      <c r="C315" s="31" t="str" cm="1">
        <f t="array" ref="C315">INDEX($P$5:$P$7,B315)</f>
        <v>5:35–7:00 م</v>
      </c>
      <c r="D315" s="31">
        <v>1</v>
      </c>
      <c r="E315" s="31" t="s">
        <v>295</v>
      </c>
      <c r="F315" s="32">
        <v>3</v>
      </c>
      <c r="G315" s="31" t="s">
        <v>259</v>
      </c>
      <c r="H315" s="27"/>
      <c r="I315" s="27"/>
      <c r="J315" s="27"/>
      <c r="K315" s="27"/>
      <c r="L315" s="27"/>
      <c r="M315" s="27"/>
      <c r="N315" s="27"/>
      <c r="O315" s="27"/>
      <c r="P315" s="27"/>
    </row>
    <row r="316" spans="1:16">
      <c r="A316" s="30">
        <v>11</v>
      </c>
      <c r="B316" s="31">
        <v>2</v>
      </c>
      <c r="C316" s="31" t="str" cm="1">
        <f t="array" ref="C316">INDEX($P$5:$P$7,B316)</f>
        <v>5:35–7:00 م</v>
      </c>
      <c r="D316" s="31">
        <v>2</v>
      </c>
      <c r="E316" s="31" t="s">
        <v>295</v>
      </c>
      <c r="F316" s="32">
        <v>3</v>
      </c>
      <c r="G316" s="31" t="s">
        <v>291</v>
      </c>
      <c r="H316" s="27"/>
      <c r="I316" s="27"/>
      <c r="J316" s="27"/>
      <c r="K316" s="27"/>
      <c r="L316" s="27"/>
      <c r="M316" s="27"/>
      <c r="N316" s="27"/>
      <c r="O316" s="27"/>
      <c r="P316" s="27"/>
    </row>
    <row r="317" spans="1:16">
      <c r="A317" s="30">
        <v>11</v>
      </c>
      <c r="B317" s="31">
        <v>2</v>
      </c>
      <c r="C317" s="31" t="str" cm="1">
        <f t="array" ref="C317">INDEX($P$5:$P$7,B317)</f>
        <v>5:35–7:00 م</v>
      </c>
      <c r="D317" s="31">
        <v>3</v>
      </c>
      <c r="E317" s="31" t="s">
        <v>335</v>
      </c>
      <c r="F317" s="32">
        <v>3</v>
      </c>
      <c r="G317" s="31" t="s">
        <v>312</v>
      </c>
      <c r="H317" s="27"/>
      <c r="I317" s="27"/>
      <c r="J317" s="27"/>
      <c r="K317" s="27"/>
      <c r="L317" s="27"/>
      <c r="M317" s="27"/>
      <c r="N317" s="27"/>
      <c r="O317" s="27"/>
      <c r="P317" s="27"/>
    </row>
    <row r="318" spans="1:16">
      <c r="A318" s="30">
        <v>11</v>
      </c>
      <c r="B318" s="31">
        <v>2</v>
      </c>
      <c r="C318" s="31" t="str" cm="1">
        <f t="array" ref="C318">INDEX($P$5:$P$7,B318)</f>
        <v>5:35–7:00 م</v>
      </c>
      <c r="D318" s="31">
        <v>4</v>
      </c>
      <c r="E318" s="31" t="s">
        <v>335</v>
      </c>
      <c r="F318" s="32">
        <v>3</v>
      </c>
      <c r="G318" s="31" t="s">
        <v>323</v>
      </c>
      <c r="H318" s="27"/>
      <c r="I318" s="27"/>
      <c r="J318" s="27"/>
      <c r="K318" s="27"/>
      <c r="L318" s="27"/>
      <c r="M318" s="27"/>
      <c r="N318" s="27"/>
      <c r="O318" s="27"/>
      <c r="P318" s="27"/>
    </row>
    <row r="319" spans="1:16">
      <c r="A319" s="30">
        <v>11</v>
      </c>
      <c r="B319" s="31">
        <v>2</v>
      </c>
      <c r="C319" s="31" t="str" cm="1">
        <f t="array" ref="C319">INDEX($P$5:$P$7,B319)</f>
        <v>5:35–7:00 م</v>
      </c>
      <c r="D319" s="31">
        <v>5</v>
      </c>
      <c r="E319" s="31" t="s">
        <v>335</v>
      </c>
      <c r="F319" s="32">
        <v>3</v>
      </c>
      <c r="G319" s="31" t="s">
        <v>339</v>
      </c>
      <c r="H319" s="27"/>
      <c r="I319" s="27"/>
      <c r="J319" s="27"/>
      <c r="K319" s="27"/>
      <c r="L319" s="27"/>
      <c r="M319" s="27"/>
      <c r="N319" s="27"/>
      <c r="O319" s="27"/>
      <c r="P319" s="27"/>
    </row>
    <row r="320" spans="1:16">
      <c r="A320" s="30">
        <v>11</v>
      </c>
      <c r="B320" s="31">
        <v>2</v>
      </c>
      <c r="C320" s="31" t="str" cm="1">
        <f t="array" ref="C320">INDEX($P$5:$P$7,B320)</f>
        <v>5:35–7:00 م</v>
      </c>
      <c r="D320" s="31">
        <v>6</v>
      </c>
      <c r="E320" s="31" t="s">
        <v>448</v>
      </c>
      <c r="F320" s="32">
        <v>3</v>
      </c>
      <c r="G320" s="31" t="s">
        <v>367</v>
      </c>
      <c r="H320" s="27"/>
      <c r="I320" s="27"/>
      <c r="J320" s="27"/>
      <c r="K320" s="27"/>
      <c r="L320" s="27"/>
      <c r="M320" s="27"/>
      <c r="N320" s="27"/>
      <c r="O320" s="27"/>
      <c r="P320" s="27"/>
    </row>
    <row r="321" spans="1:16">
      <c r="A321" s="30">
        <v>11</v>
      </c>
      <c r="B321" s="31">
        <v>2</v>
      </c>
      <c r="C321" s="31" t="str" cm="1">
        <f t="array" ref="C321">INDEX($P$5:$P$7,B321)</f>
        <v>5:35–7:00 م</v>
      </c>
      <c r="D321" s="31">
        <v>7</v>
      </c>
      <c r="E321" s="31" t="s">
        <v>448</v>
      </c>
      <c r="F321" s="32">
        <v>3</v>
      </c>
      <c r="G321" s="31" t="s">
        <v>385</v>
      </c>
      <c r="H321" s="27"/>
      <c r="I321" s="27"/>
      <c r="J321" s="27"/>
      <c r="K321" s="27"/>
      <c r="L321" s="27"/>
      <c r="M321" s="27"/>
      <c r="N321" s="27"/>
      <c r="O321" s="27"/>
      <c r="P321" s="27"/>
    </row>
    <row r="322" spans="1:16">
      <c r="A322" s="30">
        <v>11</v>
      </c>
      <c r="B322" s="31">
        <v>2</v>
      </c>
      <c r="C322" s="31" t="str" cm="1">
        <f t="array" ref="C322">INDEX($P$5:$P$7,B322)</f>
        <v>5:35–7:00 م</v>
      </c>
      <c r="D322" s="31">
        <v>8</v>
      </c>
      <c r="E322" s="31" t="s">
        <v>448</v>
      </c>
      <c r="F322" s="32">
        <v>3</v>
      </c>
      <c r="G322" s="31" t="s">
        <v>452</v>
      </c>
      <c r="H322" s="27"/>
      <c r="I322" s="27"/>
      <c r="J322" s="27"/>
      <c r="K322" s="27"/>
      <c r="L322" s="27"/>
      <c r="M322" s="27"/>
      <c r="N322" s="27"/>
      <c r="O322" s="27"/>
      <c r="P322" s="27"/>
    </row>
    <row r="323" spans="1:16">
      <c r="A323" s="30">
        <v>11</v>
      </c>
      <c r="B323" s="31">
        <v>2</v>
      </c>
      <c r="C323" s="31" t="str" cm="1">
        <f t="array" ref="C323">INDEX($P$5:$P$7,B323)</f>
        <v>5:35–7:00 م</v>
      </c>
      <c r="D323" s="31">
        <v>9</v>
      </c>
      <c r="E323" s="31" t="s">
        <v>653</v>
      </c>
      <c r="F323" s="32">
        <v>3</v>
      </c>
      <c r="G323" s="31" t="s">
        <v>505</v>
      </c>
      <c r="H323" s="27"/>
      <c r="I323" s="27"/>
      <c r="J323" s="27"/>
      <c r="K323" s="27"/>
      <c r="L323" s="27"/>
      <c r="M323" s="27"/>
      <c r="N323" s="27"/>
      <c r="O323" s="27"/>
      <c r="P323" s="27"/>
    </row>
    <row r="324" spans="1:16">
      <c r="A324" s="30">
        <v>11</v>
      </c>
      <c r="B324" s="31">
        <v>2</v>
      </c>
      <c r="C324" s="31" t="str" cm="1">
        <f t="array" ref="C324">INDEX($P$5:$P$7,B324)</f>
        <v>5:35–7:00 م</v>
      </c>
      <c r="D324" s="31">
        <v>10</v>
      </c>
      <c r="E324" s="31" t="s">
        <v>653</v>
      </c>
      <c r="F324" s="32">
        <v>3</v>
      </c>
      <c r="G324" s="31" t="s">
        <v>523</v>
      </c>
      <c r="H324" s="27"/>
      <c r="I324" s="27"/>
      <c r="J324" s="27"/>
      <c r="K324" s="27"/>
      <c r="L324" s="27"/>
      <c r="M324" s="27"/>
      <c r="N324" s="27"/>
      <c r="O324" s="27"/>
      <c r="P324" s="27"/>
    </row>
    <row r="325" spans="1:16">
      <c r="A325" s="30">
        <v>11</v>
      </c>
      <c r="B325" s="31">
        <v>3</v>
      </c>
      <c r="C325" s="31" t="str" cm="1">
        <f t="array" ref="C325">INDEX($P$5:$P$7,B325)</f>
        <v>7:10–8:35 م</v>
      </c>
      <c r="D325" s="31">
        <v>1</v>
      </c>
      <c r="E325" s="31" t="s">
        <v>653</v>
      </c>
      <c r="F325" s="32">
        <v>3</v>
      </c>
      <c r="G325" s="31" t="s">
        <v>573</v>
      </c>
      <c r="H325" s="27"/>
      <c r="I325" s="27"/>
      <c r="J325" s="27"/>
      <c r="K325" s="27"/>
      <c r="L325" s="27"/>
      <c r="M325" s="27"/>
      <c r="N325" s="27"/>
      <c r="O325" s="27"/>
      <c r="P325" s="27"/>
    </row>
    <row r="326" spans="1:16">
      <c r="A326" s="30">
        <v>11</v>
      </c>
      <c r="B326" s="31">
        <v>3</v>
      </c>
      <c r="C326" s="31" t="str" cm="1">
        <f t="array" ref="C326">INDEX($P$5:$P$7,B326)</f>
        <v>7:10–8:35 م</v>
      </c>
      <c r="D326" s="31">
        <v>2</v>
      </c>
      <c r="E326" s="31" t="s">
        <v>654</v>
      </c>
      <c r="F326" s="32">
        <v>3</v>
      </c>
      <c r="G326" s="31" t="s">
        <v>628</v>
      </c>
      <c r="H326" s="27"/>
      <c r="I326" s="27"/>
      <c r="J326" s="27"/>
      <c r="K326" s="27"/>
      <c r="L326" s="27"/>
      <c r="M326" s="27"/>
      <c r="N326" s="27"/>
      <c r="O326" s="27"/>
      <c r="P326" s="27"/>
    </row>
    <row r="327" spans="1:16">
      <c r="A327" s="30">
        <v>11</v>
      </c>
      <c r="B327" s="31">
        <v>3</v>
      </c>
      <c r="C327" s="31" t="str" cm="1">
        <f t="array" ref="C327">INDEX($P$5:$P$7,B327)</f>
        <v>7:10–8:35 م</v>
      </c>
      <c r="D327" s="31">
        <v>3</v>
      </c>
      <c r="E327" s="31" t="s">
        <v>654</v>
      </c>
      <c r="F327" s="32">
        <v>3</v>
      </c>
      <c r="G327" s="31" t="s">
        <v>637</v>
      </c>
      <c r="H327" s="27"/>
      <c r="I327" s="27"/>
      <c r="J327" s="27"/>
      <c r="K327" s="27"/>
      <c r="L327" s="27"/>
      <c r="M327" s="27"/>
      <c r="N327" s="27"/>
      <c r="O327" s="27"/>
      <c r="P327" s="27"/>
    </row>
    <row r="328" spans="1:16">
      <c r="A328" s="30">
        <v>11</v>
      </c>
      <c r="B328" s="31">
        <v>3</v>
      </c>
      <c r="C328" s="31" t="str" cm="1">
        <f t="array" ref="C328">INDEX($P$5:$P$7,B328)</f>
        <v>7:10–8:35 م</v>
      </c>
      <c r="D328" s="31">
        <v>4</v>
      </c>
      <c r="E328" s="31" t="s">
        <v>654</v>
      </c>
      <c r="F328" s="32">
        <v>3</v>
      </c>
      <c r="G328" s="31" t="s">
        <v>658</v>
      </c>
      <c r="H328" s="27"/>
      <c r="I328" s="27"/>
      <c r="J328" s="27"/>
      <c r="K328" s="27"/>
      <c r="L328" s="27"/>
      <c r="M328" s="27"/>
      <c r="N328" s="27"/>
      <c r="O328" s="27"/>
      <c r="P328" s="27"/>
    </row>
    <row r="329" spans="1:16">
      <c r="A329" s="30">
        <v>11</v>
      </c>
      <c r="B329" s="31">
        <v>3</v>
      </c>
      <c r="C329" s="31" t="str" cm="1">
        <f t="array" ref="C329">INDEX($P$5:$P$7,B329)</f>
        <v>7:10–8:35 م</v>
      </c>
      <c r="D329" s="31">
        <v>5</v>
      </c>
      <c r="E329" s="31" t="s">
        <v>762</v>
      </c>
      <c r="F329" s="32">
        <v>3</v>
      </c>
      <c r="G329" s="31" t="s">
        <v>692</v>
      </c>
      <c r="H329" s="27"/>
      <c r="I329" s="27"/>
      <c r="J329" s="27"/>
      <c r="K329" s="27"/>
      <c r="L329" s="27"/>
      <c r="M329" s="27"/>
      <c r="N329" s="27"/>
      <c r="O329" s="27"/>
      <c r="P329" s="27"/>
    </row>
    <row r="330" spans="1:16">
      <c r="A330" s="30">
        <v>11</v>
      </c>
      <c r="B330" s="31">
        <v>3</v>
      </c>
      <c r="C330" s="31" t="str" cm="1">
        <f t="array" ref="C330">INDEX($P$5:$P$7,B330)</f>
        <v>7:10–8:35 م</v>
      </c>
      <c r="D330" s="31">
        <v>6</v>
      </c>
      <c r="E330" s="31" t="s">
        <v>762</v>
      </c>
      <c r="F330" s="32">
        <v>3</v>
      </c>
      <c r="G330" s="31" t="s">
        <v>729</v>
      </c>
      <c r="H330" s="27"/>
      <c r="I330" s="27"/>
      <c r="J330" s="27"/>
      <c r="K330" s="27"/>
      <c r="L330" s="27"/>
      <c r="M330" s="27"/>
      <c r="N330" s="27"/>
      <c r="O330" s="27"/>
      <c r="P330" s="27"/>
    </row>
    <row r="331" spans="1:16">
      <c r="A331" s="30">
        <v>11</v>
      </c>
      <c r="B331" s="31">
        <v>3</v>
      </c>
      <c r="C331" s="31" t="str" cm="1">
        <f t="array" ref="C331">INDEX($P$5:$P$7,B331)</f>
        <v>7:10–8:35 م</v>
      </c>
      <c r="D331" s="31">
        <v>7</v>
      </c>
      <c r="E331" s="31" t="s">
        <v>762</v>
      </c>
      <c r="F331" s="32">
        <v>3</v>
      </c>
      <c r="G331" s="31" t="s">
        <v>766</v>
      </c>
      <c r="H331" s="27"/>
      <c r="I331" s="27"/>
      <c r="J331" s="27"/>
      <c r="K331" s="27"/>
      <c r="L331" s="27"/>
      <c r="M331" s="27"/>
      <c r="N331" s="27"/>
      <c r="O331" s="27"/>
      <c r="P331" s="27"/>
    </row>
    <row r="332" spans="1:16">
      <c r="A332" s="30">
        <v>11</v>
      </c>
      <c r="B332" s="31">
        <v>3</v>
      </c>
      <c r="C332" s="31" t="str" cm="1">
        <f t="array" ref="C332">INDEX($P$5:$P$7,B332)</f>
        <v>7:10–8:35 م</v>
      </c>
      <c r="D332" s="31">
        <v>8</v>
      </c>
      <c r="E332" s="31" t="s">
        <v>874</v>
      </c>
      <c r="F332" s="32">
        <v>3</v>
      </c>
      <c r="G332" s="31" t="s">
        <v>819</v>
      </c>
      <c r="H332" s="27"/>
      <c r="I332" s="27"/>
      <c r="J332" s="27"/>
      <c r="K332" s="27"/>
      <c r="L332" s="27"/>
      <c r="M332" s="27"/>
      <c r="N332" s="27"/>
      <c r="O332" s="27"/>
      <c r="P332" s="27"/>
    </row>
    <row r="333" spans="1:16">
      <c r="A333" s="30">
        <v>11</v>
      </c>
      <c r="B333" s="31">
        <v>3</v>
      </c>
      <c r="C333" s="31" t="str" cm="1">
        <f t="array" ref="C333">INDEX($P$5:$P$7,B333)</f>
        <v>7:10–8:35 م</v>
      </c>
      <c r="D333" s="31">
        <v>9</v>
      </c>
      <c r="E333" s="31" t="s">
        <v>874</v>
      </c>
      <c r="F333" s="32">
        <v>3</v>
      </c>
      <c r="G333" s="31" t="s">
        <v>838</v>
      </c>
      <c r="H333" s="27"/>
      <c r="I333" s="27"/>
      <c r="J333" s="27"/>
      <c r="K333" s="27"/>
      <c r="L333" s="27"/>
      <c r="M333" s="27"/>
      <c r="N333" s="27"/>
      <c r="O333" s="27"/>
      <c r="P333" s="27"/>
    </row>
    <row r="334" spans="1:16">
      <c r="A334" s="30">
        <v>11</v>
      </c>
      <c r="B334" s="31">
        <v>3</v>
      </c>
      <c r="C334" s="31" t="str" cm="1">
        <f t="array" ref="C334">INDEX($P$5:$P$7,B334)</f>
        <v>7:10–8:35 م</v>
      </c>
      <c r="D334" s="31">
        <v>10</v>
      </c>
      <c r="E334" s="31" t="s">
        <v>874</v>
      </c>
      <c r="F334" s="32">
        <v>3</v>
      </c>
      <c r="G334" s="31" t="s">
        <v>878</v>
      </c>
      <c r="H334" s="27"/>
      <c r="I334" s="27"/>
      <c r="J334" s="27"/>
      <c r="K334" s="27"/>
      <c r="L334" s="27"/>
      <c r="M334" s="27"/>
      <c r="N334" s="27"/>
      <c r="O334" s="27"/>
      <c r="P334" s="27"/>
    </row>
    <row r="335" spans="1:16">
      <c r="A335" s="30">
        <v>12</v>
      </c>
      <c r="B335" s="31">
        <v>1</v>
      </c>
      <c r="C335" s="31" t="str" cm="1">
        <f t="array" ref="C335">INDEX($P$5:$P$7,B335)</f>
        <v>4:00–5:25 م</v>
      </c>
      <c r="D335" s="31">
        <v>1</v>
      </c>
      <c r="E335" s="31" t="s">
        <v>19</v>
      </c>
      <c r="F335" s="32">
        <v>3</v>
      </c>
      <c r="G335" s="31" t="s">
        <v>32</v>
      </c>
      <c r="H335" s="27"/>
      <c r="I335" s="27"/>
      <c r="J335" s="27"/>
      <c r="K335" s="27"/>
      <c r="L335" s="27"/>
      <c r="M335" s="27"/>
      <c r="N335" s="27"/>
      <c r="O335" s="27"/>
      <c r="P335" s="27"/>
    </row>
    <row r="336" spans="1:16">
      <c r="A336" s="30">
        <v>12</v>
      </c>
      <c r="B336" s="31">
        <v>1</v>
      </c>
      <c r="C336" s="31" t="str" cm="1">
        <f t="array" ref="C336">INDEX($P$5:$P$7,B336)</f>
        <v>4:00–5:25 م</v>
      </c>
      <c r="D336" s="31">
        <v>2</v>
      </c>
      <c r="E336" s="31" t="s">
        <v>19</v>
      </c>
      <c r="F336" s="32">
        <v>3</v>
      </c>
      <c r="G336" s="31" t="s">
        <v>33</v>
      </c>
      <c r="H336" s="27"/>
      <c r="I336" s="27"/>
      <c r="J336" s="27"/>
      <c r="K336" s="27"/>
      <c r="L336" s="27"/>
      <c r="M336" s="27"/>
      <c r="N336" s="27"/>
      <c r="O336" s="27"/>
      <c r="P336" s="27"/>
    </row>
    <row r="337" spans="1:16">
      <c r="A337" s="30">
        <v>12</v>
      </c>
      <c r="B337" s="31">
        <v>1</v>
      </c>
      <c r="C337" s="31" t="str" cm="1">
        <f t="array" ref="C337">INDEX($P$5:$P$7,B337)</f>
        <v>4:00–5:25 م</v>
      </c>
      <c r="D337" s="31">
        <v>3</v>
      </c>
      <c r="E337" s="31" t="s">
        <v>19</v>
      </c>
      <c r="F337" s="32">
        <v>3</v>
      </c>
      <c r="G337" s="31" t="s">
        <v>34</v>
      </c>
      <c r="H337" s="27"/>
      <c r="I337" s="27"/>
      <c r="J337" s="27"/>
      <c r="K337" s="27"/>
      <c r="L337" s="27"/>
      <c r="M337" s="27"/>
      <c r="N337" s="27"/>
      <c r="O337" s="27"/>
      <c r="P337" s="27"/>
    </row>
    <row r="338" spans="1:16">
      <c r="A338" s="30">
        <v>12</v>
      </c>
      <c r="B338" s="31">
        <v>1</v>
      </c>
      <c r="C338" s="31" t="str" cm="1">
        <f t="array" ref="C338">INDEX($P$5:$P$7,B338)</f>
        <v>4:00–5:25 م</v>
      </c>
      <c r="D338" s="31">
        <v>4</v>
      </c>
      <c r="E338" s="31" t="s">
        <v>95</v>
      </c>
      <c r="F338" s="32">
        <v>3</v>
      </c>
      <c r="G338" s="31" t="s">
        <v>50</v>
      </c>
      <c r="H338" s="27"/>
      <c r="I338" s="27"/>
      <c r="J338" s="27"/>
      <c r="K338" s="27"/>
      <c r="L338" s="27"/>
      <c r="M338" s="27"/>
      <c r="N338" s="27"/>
      <c r="O338" s="27"/>
      <c r="P338" s="27"/>
    </row>
    <row r="339" spans="1:16">
      <c r="A339" s="30">
        <v>12</v>
      </c>
      <c r="B339" s="31">
        <v>1</v>
      </c>
      <c r="C339" s="31" t="str" cm="1">
        <f t="array" ref="C339">INDEX($P$5:$P$7,B339)</f>
        <v>4:00–5:25 م</v>
      </c>
      <c r="D339" s="31">
        <v>5</v>
      </c>
      <c r="E339" s="31" t="s">
        <v>95</v>
      </c>
      <c r="F339" s="32">
        <v>3</v>
      </c>
      <c r="G339" s="31" t="s">
        <v>90</v>
      </c>
      <c r="H339" s="27"/>
      <c r="I339" s="27"/>
      <c r="J339" s="27"/>
      <c r="K339" s="27"/>
      <c r="L339" s="27"/>
      <c r="M339" s="27"/>
      <c r="N339" s="27"/>
      <c r="O339" s="27"/>
      <c r="P339" s="27"/>
    </row>
    <row r="340" spans="1:16">
      <c r="A340" s="30">
        <v>12</v>
      </c>
      <c r="B340" s="31">
        <v>1</v>
      </c>
      <c r="C340" s="31" t="str" cm="1">
        <f t="array" ref="C340">INDEX($P$5:$P$7,B340)</f>
        <v>4:00–5:25 م</v>
      </c>
      <c r="D340" s="31">
        <v>6</v>
      </c>
      <c r="E340" s="31" t="s">
        <v>95</v>
      </c>
      <c r="F340" s="32">
        <v>3</v>
      </c>
      <c r="G340" s="31" t="s">
        <v>78</v>
      </c>
      <c r="H340" s="27"/>
      <c r="I340" s="27"/>
      <c r="J340" s="27"/>
      <c r="K340" s="27"/>
      <c r="L340" s="27"/>
      <c r="M340" s="27"/>
      <c r="N340" s="27"/>
      <c r="O340" s="27"/>
      <c r="P340" s="27"/>
    </row>
    <row r="341" spans="1:16">
      <c r="A341" s="30">
        <v>12</v>
      </c>
      <c r="B341" s="31">
        <v>1</v>
      </c>
      <c r="C341" s="31" t="str" cm="1">
        <f t="array" ref="C341">INDEX($P$5:$P$7,B341)</f>
        <v>4:00–5:25 م</v>
      </c>
      <c r="D341" s="31">
        <v>7</v>
      </c>
      <c r="E341" s="31" t="s">
        <v>174</v>
      </c>
      <c r="F341" s="32">
        <v>3</v>
      </c>
      <c r="G341" s="31" t="s">
        <v>109</v>
      </c>
      <c r="H341" s="27"/>
      <c r="I341" s="27"/>
      <c r="J341" s="27"/>
      <c r="K341" s="27"/>
      <c r="L341" s="27"/>
      <c r="M341" s="27"/>
      <c r="N341" s="27"/>
      <c r="O341" s="27"/>
      <c r="P341" s="27"/>
    </row>
    <row r="342" spans="1:16">
      <c r="A342" s="30">
        <v>12</v>
      </c>
      <c r="B342" s="31">
        <v>1</v>
      </c>
      <c r="C342" s="31" t="str" cm="1">
        <f t="array" ref="C342">INDEX($P$5:$P$7,B342)</f>
        <v>4:00–5:25 م</v>
      </c>
      <c r="D342" s="31">
        <v>8</v>
      </c>
      <c r="E342" s="31" t="s">
        <v>174</v>
      </c>
      <c r="F342" s="32">
        <v>3</v>
      </c>
      <c r="G342" s="31" t="s">
        <v>179</v>
      </c>
      <c r="H342" s="27"/>
      <c r="I342" s="27"/>
      <c r="J342" s="27"/>
      <c r="K342" s="27"/>
      <c r="L342" s="27"/>
      <c r="M342" s="27"/>
      <c r="N342" s="27"/>
      <c r="O342" s="27"/>
      <c r="P342" s="27"/>
    </row>
    <row r="343" spans="1:16">
      <c r="A343" s="30">
        <v>12</v>
      </c>
      <c r="B343" s="31">
        <v>1</v>
      </c>
      <c r="C343" s="31" t="str" cm="1">
        <f t="array" ref="C343">INDEX($P$5:$P$7,B343)</f>
        <v>4:00–5:25 م</v>
      </c>
      <c r="D343" s="31">
        <v>9</v>
      </c>
      <c r="E343" s="31" t="s">
        <v>174</v>
      </c>
      <c r="F343" s="32">
        <v>3</v>
      </c>
      <c r="G343" s="31" t="s">
        <v>161</v>
      </c>
      <c r="H343" s="27"/>
      <c r="I343" s="27"/>
      <c r="J343" s="27"/>
      <c r="K343" s="27"/>
      <c r="L343" s="27"/>
      <c r="M343" s="27"/>
      <c r="N343" s="27"/>
      <c r="O343" s="27"/>
      <c r="P343" s="27"/>
    </row>
    <row r="344" spans="1:16">
      <c r="A344" s="30">
        <v>12</v>
      </c>
      <c r="B344" s="31">
        <v>1</v>
      </c>
      <c r="C344" s="31" t="str" cm="1">
        <f t="array" ref="C344">INDEX($P$5:$P$7,B344)</f>
        <v>4:00–5:25 م</v>
      </c>
      <c r="D344" s="31">
        <v>10</v>
      </c>
      <c r="E344" s="31" t="s">
        <v>295</v>
      </c>
      <c r="F344" s="32">
        <v>3</v>
      </c>
      <c r="G344" s="31" t="s">
        <v>227</v>
      </c>
      <c r="H344" s="27"/>
      <c r="I344" s="27"/>
      <c r="J344" s="27"/>
      <c r="K344" s="27"/>
      <c r="L344" s="27"/>
      <c r="M344" s="27"/>
      <c r="N344" s="27"/>
      <c r="O344" s="27"/>
      <c r="P344" s="27"/>
    </row>
    <row r="345" spans="1:16">
      <c r="A345" s="30">
        <v>12</v>
      </c>
      <c r="B345" s="31">
        <v>2</v>
      </c>
      <c r="C345" s="31" t="str" cm="1">
        <f t="array" ref="C345">INDEX($P$5:$P$7,B345)</f>
        <v>5:35–7:00 م</v>
      </c>
      <c r="D345" s="31">
        <v>1</v>
      </c>
      <c r="E345" s="31" t="s">
        <v>295</v>
      </c>
      <c r="F345" s="32">
        <v>3</v>
      </c>
      <c r="G345" s="31" t="s">
        <v>292</v>
      </c>
      <c r="H345" s="27"/>
      <c r="I345" s="27"/>
      <c r="J345" s="27"/>
      <c r="K345" s="27"/>
      <c r="L345" s="27"/>
      <c r="M345" s="27"/>
      <c r="N345" s="27"/>
      <c r="O345" s="27"/>
      <c r="P345" s="27"/>
    </row>
    <row r="346" spans="1:16">
      <c r="A346" s="30">
        <v>12</v>
      </c>
      <c r="B346" s="31">
        <v>2</v>
      </c>
      <c r="C346" s="31" t="str" cm="1">
        <f t="array" ref="C346">INDEX($P$5:$P$7,B346)</f>
        <v>5:35–7:00 م</v>
      </c>
      <c r="D346" s="31">
        <v>2</v>
      </c>
      <c r="E346" s="31" t="s">
        <v>295</v>
      </c>
      <c r="F346" s="32">
        <v>3</v>
      </c>
      <c r="G346" s="31" t="s">
        <v>284</v>
      </c>
      <c r="H346" s="27"/>
      <c r="I346" s="27"/>
      <c r="J346" s="27"/>
      <c r="K346" s="27"/>
      <c r="L346" s="27"/>
      <c r="M346" s="27"/>
      <c r="N346" s="27"/>
      <c r="O346" s="27"/>
      <c r="P346" s="27"/>
    </row>
    <row r="347" spans="1:16">
      <c r="A347" s="30">
        <v>12</v>
      </c>
      <c r="B347" s="31">
        <v>2</v>
      </c>
      <c r="C347" s="31" t="str" cm="1">
        <f t="array" ref="C347">INDEX($P$5:$P$7,B347)</f>
        <v>5:35–7:00 م</v>
      </c>
      <c r="D347" s="31">
        <v>3</v>
      </c>
      <c r="E347" s="31" t="s">
        <v>335</v>
      </c>
      <c r="F347" s="32">
        <v>3</v>
      </c>
      <c r="G347" s="31" t="s">
        <v>306</v>
      </c>
      <c r="H347" s="27"/>
      <c r="I347" s="27"/>
      <c r="J347" s="27"/>
      <c r="K347" s="27"/>
      <c r="L347" s="27"/>
      <c r="M347" s="27"/>
      <c r="N347" s="27"/>
      <c r="O347" s="27"/>
      <c r="P347" s="27"/>
    </row>
    <row r="348" spans="1:16">
      <c r="A348" s="30">
        <v>12</v>
      </c>
      <c r="B348" s="31">
        <v>2</v>
      </c>
      <c r="C348" s="31" t="str" cm="1">
        <f t="array" ref="C348">INDEX($P$5:$P$7,B348)</f>
        <v>5:35–7:00 م</v>
      </c>
      <c r="D348" s="31">
        <v>4</v>
      </c>
      <c r="E348" s="31" t="s">
        <v>335</v>
      </c>
      <c r="F348" s="32">
        <v>3</v>
      </c>
      <c r="G348" s="31" t="s">
        <v>340</v>
      </c>
      <c r="H348" s="27"/>
      <c r="I348" s="27"/>
      <c r="J348" s="27"/>
      <c r="K348" s="27"/>
      <c r="L348" s="27"/>
      <c r="M348" s="27"/>
      <c r="N348" s="27"/>
      <c r="O348" s="27"/>
      <c r="P348" s="27"/>
    </row>
    <row r="349" spans="1:16">
      <c r="A349" s="30">
        <v>12</v>
      </c>
      <c r="B349" s="31">
        <v>2</v>
      </c>
      <c r="C349" s="31" t="str" cm="1">
        <f t="array" ref="C349">INDEX($P$5:$P$7,B349)</f>
        <v>5:35–7:00 م</v>
      </c>
      <c r="D349" s="31">
        <v>5</v>
      </c>
      <c r="E349" s="31" t="s">
        <v>335</v>
      </c>
      <c r="F349" s="32">
        <v>3</v>
      </c>
      <c r="G349" s="31" t="s">
        <v>332</v>
      </c>
      <c r="H349" s="27"/>
      <c r="I349" s="27"/>
      <c r="J349" s="27"/>
      <c r="K349" s="27"/>
      <c r="L349" s="27"/>
      <c r="M349" s="27"/>
      <c r="N349" s="27"/>
      <c r="O349" s="27"/>
      <c r="P349" s="27"/>
    </row>
    <row r="350" spans="1:16">
      <c r="A350" s="30">
        <v>12</v>
      </c>
      <c r="B350" s="31">
        <v>2</v>
      </c>
      <c r="C350" s="31" t="str" cm="1">
        <f t="array" ref="C350">INDEX($P$5:$P$7,B350)</f>
        <v>5:35–7:00 م</v>
      </c>
      <c r="D350" s="31">
        <v>6</v>
      </c>
      <c r="E350" s="31" t="s">
        <v>448</v>
      </c>
      <c r="F350" s="32">
        <v>3</v>
      </c>
      <c r="G350" s="31" t="s">
        <v>361</v>
      </c>
      <c r="H350" s="27"/>
      <c r="I350" s="27"/>
      <c r="J350" s="27"/>
      <c r="K350" s="27"/>
      <c r="L350" s="27"/>
      <c r="M350" s="27"/>
      <c r="N350" s="27"/>
      <c r="O350" s="27"/>
      <c r="P350" s="27"/>
    </row>
    <row r="351" spans="1:16">
      <c r="A351" s="30">
        <v>12</v>
      </c>
      <c r="B351" s="31">
        <v>2</v>
      </c>
      <c r="C351" s="31" t="str" cm="1">
        <f t="array" ref="C351">INDEX($P$5:$P$7,B351)</f>
        <v>5:35–7:00 م</v>
      </c>
      <c r="D351" s="31">
        <v>7</v>
      </c>
      <c r="E351" s="31" t="s">
        <v>448</v>
      </c>
      <c r="F351" s="32">
        <v>3</v>
      </c>
      <c r="G351" s="31" t="s">
        <v>453</v>
      </c>
      <c r="H351" s="27"/>
      <c r="I351" s="27"/>
      <c r="J351" s="27"/>
      <c r="K351" s="27"/>
      <c r="L351" s="27"/>
      <c r="M351" s="27"/>
      <c r="N351" s="27"/>
      <c r="O351" s="27"/>
      <c r="P351" s="27"/>
    </row>
    <row r="352" spans="1:16">
      <c r="A352" s="30">
        <v>12</v>
      </c>
      <c r="B352" s="31">
        <v>2</v>
      </c>
      <c r="C352" s="31" t="str" cm="1">
        <f t="array" ref="C352">INDEX($P$5:$P$7,B352)</f>
        <v>5:35–7:00 م</v>
      </c>
      <c r="D352" s="31">
        <v>8</v>
      </c>
      <c r="E352" s="31" t="s">
        <v>448</v>
      </c>
      <c r="F352" s="32">
        <v>3</v>
      </c>
      <c r="G352" s="31" t="s">
        <v>440</v>
      </c>
      <c r="H352" s="27"/>
      <c r="I352" s="27"/>
      <c r="J352" s="27"/>
      <c r="K352" s="27"/>
      <c r="L352" s="27"/>
      <c r="M352" s="27"/>
      <c r="N352" s="27"/>
      <c r="O352" s="27"/>
      <c r="P352" s="27"/>
    </row>
    <row r="353" spans="1:16">
      <c r="A353" s="30">
        <v>12</v>
      </c>
      <c r="B353" s="31">
        <v>2</v>
      </c>
      <c r="C353" s="31" t="str" cm="1">
        <f t="array" ref="C353">INDEX($P$5:$P$7,B353)</f>
        <v>5:35–7:00 م</v>
      </c>
      <c r="D353" s="31">
        <v>9</v>
      </c>
      <c r="E353" s="31" t="s">
        <v>653</v>
      </c>
      <c r="F353" s="32">
        <v>3</v>
      </c>
      <c r="G353" s="31" t="s">
        <v>494</v>
      </c>
      <c r="H353" s="27"/>
      <c r="I353" s="27"/>
      <c r="J353" s="27"/>
      <c r="K353" s="27"/>
      <c r="L353" s="27"/>
      <c r="M353" s="27"/>
      <c r="N353" s="27"/>
      <c r="O353" s="27"/>
      <c r="P353" s="27"/>
    </row>
    <row r="354" spans="1:16">
      <c r="A354" s="30">
        <v>12</v>
      </c>
      <c r="B354" s="31">
        <v>2</v>
      </c>
      <c r="C354" s="31" t="str" cm="1">
        <f t="array" ref="C354">INDEX($P$5:$P$7,B354)</f>
        <v>5:35–7:00 م</v>
      </c>
      <c r="D354" s="31">
        <v>10</v>
      </c>
      <c r="E354" s="31" t="s">
        <v>653</v>
      </c>
      <c r="F354" s="32">
        <v>3</v>
      </c>
      <c r="G354" s="31" t="s">
        <v>574</v>
      </c>
      <c r="H354" s="27"/>
      <c r="I354" s="27"/>
      <c r="J354" s="27"/>
      <c r="K354" s="27"/>
      <c r="L354" s="27"/>
      <c r="M354" s="27"/>
      <c r="N354" s="27"/>
      <c r="O354" s="27"/>
      <c r="P354" s="27"/>
    </row>
    <row r="355" spans="1:16">
      <c r="A355" s="30">
        <v>12</v>
      </c>
      <c r="B355" s="31">
        <v>3</v>
      </c>
      <c r="C355" s="31" t="str" cm="1">
        <f t="array" ref="C355">INDEX($P$5:$P$7,B355)</f>
        <v>7:10–8:35 م</v>
      </c>
      <c r="D355" s="31">
        <v>1</v>
      </c>
      <c r="E355" s="31" t="s">
        <v>653</v>
      </c>
      <c r="F355" s="32">
        <v>3</v>
      </c>
      <c r="G355" s="31" t="s">
        <v>552</v>
      </c>
      <c r="H355" s="27"/>
      <c r="I355" s="27"/>
      <c r="J355" s="27"/>
      <c r="K355" s="27"/>
      <c r="L355" s="27"/>
      <c r="M355" s="27"/>
      <c r="N355" s="27"/>
      <c r="O355" s="27"/>
      <c r="P355" s="27"/>
    </row>
    <row r="356" spans="1:16">
      <c r="A356" s="30">
        <v>12</v>
      </c>
      <c r="B356" s="31">
        <v>3</v>
      </c>
      <c r="C356" s="31" t="str" cm="1">
        <f t="array" ref="C356">INDEX($P$5:$P$7,B356)</f>
        <v>7:10–8:35 م</v>
      </c>
      <c r="D356" s="31">
        <v>2</v>
      </c>
      <c r="E356" s="31" t="s">
        <v>654</v>
      </c>
      <c r="F356" s="32">
        <v>3</v>
      </c>
      <c r="G356" s="31" t="s">
        <v>615</v>
      </c>
      <c r="H356" s="27"/>
      <c r="I356" s="27"/>
      <c r="J356" s="27"/>
      <c r="K356" s="27"/>
      <c r="L356" s="27"/>
      <c r="M356" s="27"/>
      <c r="N356" s="27"/>
      <c r="O356" s="27"/>
      <c r="P356" s="27"/>
    </row>
    <row r="357" spans="1:16">
      <c r="A357" s="30">
        <v>12</v>
      </c>
      <c r="B357" s="31">
        <v>3</v>
      </c>
      <c r="C357" s="31" t="str" cm="1">
        <f t="array" ref="C357">INDEX($P$5:$P$7,B357)</f>
        <v>7:10–8:35 م</v>
      </c>
      <c r="D357" s="31">
        <v>3</v>
      </c>
      <c r="E357" s="31" t="s">
        <v>654</v>
      </c>
      <c r="F357" s="32">
        <v>3</v>
      </c>
      <c r="G357" s="31" t="s">
        <v>659</v>
      </c>
      <c r="H357" s="27"/>
      <c r="I357" s="27"/>
      <c r="J357" s="27"/>
      <c r="K357" s="27"/>
      <c r="L357" s="27"/>
      <c r="M357" s="27"/>
      <c r="N357" s="27"/>
      <c r="O357" s="27"/>
      <c r="P357" s="27"/>
    </row>
    <row r="358" spans="1:16">
      <c r="A358" s="30">
        <v>12</v>
      </c>
      <c r="B358" s="31">
        <v>3</v>
      </c>
      <c r="C358" s="31" t="str" cm="1">
        <f t="array" ref="C358">INDEX($P$5:$P$7,B358)</f>
        <v>7:10–8:35 م</v>
      </c>
      <c r="D358" s="31">
        <v>4</v>
      </c>
      <c r="E358" s="31" t="s">
        <v>654</v>
      </c>
      <c r="F358" s="32">
        <v>3</v>
      </c>
      <c r="G358" s="31" t="s">
        <v>649</v>
      </c>
      <c r="H358" s="27"/>
      <c r="I358" s="27"/>
      <c r="J358" s="27"/>
      <c r="K358" s="27"/>
      <c r="L358" s="27"/>
      <c r="M358" s="27"/>
      <c r="N358" s="27"/>
      <c r="O358" s="27"/>
      <c r="P358" s="27"/>
    </row>
    <row r="359" spans="1:16">
      <c r="A359" s="30">
        <v>12</v>
      </c>
      <c r="B359" s="31">
        <v>3</v>
      </c>
      <c r="C359" s="31" t="str" cm="1">
        <f t="array" ref="C359">INDEX($P$5:$P$7,B359)</f>
        <v>7:10–8:35 م</v>
      </c>
      <c r="D359" s="31">
        <v>5</v>
      </c>
      <c r="E359" s="31" t="s">
        <v>762</v>
      </c>
      <c r="F359" s="32">
        <v>3</v>
      </c>
      <c r="G359" s="31" t="s">
        <v>678</v>
      </c>
      <c r="H359" s="27"/>
      <c r="I359" s="27"/>
      <c r="J359" s="27"/>
      <c r="K359" s="27"/>
      <c r="L359" s="27"/>
      <c r="M359" s="27"/>
      <c r="N359" s="27"/>
      <c r="O359" s="27"/>
      <c r="P359" s="27"/>
    </row>
    <row r="360" spans="1:16">
      <c r="A360" s="30">
        <v>12</v>
      </c>
      <c r="B360" s="31">
        <v>3</v>
      </c>
      <c r="C360" s="31" t="str" cm="1">
        <f t="array" ref="C360">INDEX($P$5:$P$7,B360)</f>
        <v>7:10–8:35 م</v>
      </c>
      <c r="D360" s="31">
        <v>6</v>
      </c>
      <c r="E360" s="31" t="s">
        <v>762</v>
      </c>
      <c r="F360" s="32">
        <v>3</v>
      </c>
      <c r="G360" s="31" t="s">
        <v>767</v>
      </c>
      <c r="H360" s="27"/>
      <c r="I360" s="27"/>
      <c r="J360" s="27"/>
      <c r="K360" s="27"/>
      <c r="L360" s="27"/>
      <c r="M360" s="27"/>
      <c r="N360" s="27"/>
      <c r="O360" s="27"/>
      <c r="P360" s="27"/>
    </row>
    <row r="361" spans="1:16">
      <c r="A361" s="30">
        <v>12</v>
      </c>
      <c r="B361" s="31">
        <v>3</v>
      </c>
      <c r="C361" s="31" t="str" cm="1">
        <f t="array" ref="C361">INDEX($P$5:$P$7,B361)</f>
        <v>7:10–8:35 م</v>
      </c>
      <c r="D361" s="31">
        <v>7</v>
      </c>
      <c r="E361" s="31" t="s">
        <v>762</v>
      </c>
      <c r="F361" s="32">
        <v>3</v>
      </c>
      <c r="G361" s="31" t="s">
        <v>754</v>
      </c>
      <c r="H361" s="27"/>
      <c r="I361" s="27"/>
      <c r="J361" s="27"/>
      <c r="K361" s="27"/>
      <c r="L361" s="27"/>
      <c r="M361" s="27"/>
      <c r="N361" s="27"/>
      <c r="O361" s="27"/>
      <c r="P361" s="27"/>
    </row>
    <row r="362" spans="1:16">
      <c r="A362" s="30">
        <v>12</v>
      </c>
      <c r="B362" s="31">
        <v>3</v>
      </c>
      <c r="C362" s="31" t="str" cm="1">
        <f t="array" ref="C362">INDEX($P$5:$P$7,B362)</f>
        <v>7:10–8:35 م</v>
      </c>
      <c r="D362" s="31">
        <v>8</v>
      </c>
      <c r="E362" s="31" t="s">
        <v>874</v>
      </c>
      <c r="F362" s="32">
        <v>3</v>
      </c>
      <c r="G362" s="31" t="s">
        <v>808</v>
      </c>
      <c r="H362" s="27"/>
      <c r="I362" s="27"/>
      <c r="J362" s="27"/>
      <c r="K362" s="27"/>
      <c r="L362" s="27"/>
      <c r="M362" s="27"/>
      <c r="N362" s="27"/>
      <c r="O362" s="27"/>
      <c r="P362" s="27"/>
    </row>
    <row r="363" spans="1:16">
      <c r="A363" s="30">
        <v>12</v>
      </c>
      <c r="B363" s="31">
        <v>3</v>
      </c>
      <c r="C363" s="31" t="str" cm="1">
        <f t="array" ref="C363">INDEX($P$5:$P$7,B363)</f>
        <v>7:10–8:35 م</v>
      </c>
      <c r="D363" s="31">
        <v>9</v>
      </c>
      <c r="E363" s="31" t="s">
        <v>874</v>
      </c>
      <c r="F363" s="32">
        <v>3</v>
      </c>
      <c r="G363" s="31" t="s">
        <v>879</v>
      </c>
      <c r="H363" s="27"/>
      <c r="I363" s="27"/>
      <c r="J363" s="27"/>
      <c r="K363" s="27"/>
      <c r="L363" s="27"/>
      <c r="M363" s="27"/>
      <c r="N363" s="27"/>
      <c r="O363" s="27"/>
      <c r="P363" s="27"/>
    </row>
    <row r="364" spans="1:16">
      <c r="A364" s="30">
        <v>12</v>
      </c>
      <c r="B364" s="31">
        <v>3</v>
      </c>
      <c r="C364" s="31" t="str" cm="1">
        <f t="array" ref="C364">INDEX($P$5:$P$7,B364)</f>
        <v>7:10–8:35 م</v>
      </c>
      <c r="D364" s="31">
        <v>10</v>
      </c>
      <c r="E364" s="31" t="s">
        <v>874</v>
      </c>
      <c r="F364" s="32">
        <v>3</v>
      </c>
      <c r="G364" s="31" t="s">
        <v>865</v>
      </c>
      <c r="H364" s="27"/>
      <c r="I364" s="27"/>
      <c r="J364" s="27"/>
      <c r="K364" s="27"/>
      <c r="L364" s="27"/>
      <c r="M364" s="27"/>
      <c r="N364" s="27"/>
      <c r="O364" s="27"/>
      <c r="P364" s="27"/>
    </row>
    <row r="365" spans="1:16">
      <c r="A365" s="30">
        <v>13</v>
      </c>
      <c r="B365" s="31">
        <v>1</v>
      </c>
      <c r="C365" s="31" t="str" cm="1">
        <f t="array" ref="C365">INDEX($P$5:$P$7,B365)</f>
        <v>4:00–5:25 م</v>
      </c>
      <c r="D365" s="31">
        <v>1</v>
      </c>
      <c r="E365" s="31" t="s">
        <v>19</v>
      </c>
      <c r="F365" s="32">
        <v>3</v>
      </c>
      <c r="G365" s="31" t="s">
        <v>20</v>
      </c>
      <c r="H365" s="27"/>
      <c r="I365" s="27"/>
      <c r="J365" s="27"/>
      <c r="K365" s="27"/>
      <c r="L365" s="27"/>
      <c r="M365" s="27"/>
      <c r="N365" s="27"/>
      <c r="O365" s="27"/>
      <c r="P365" s="27"/>
    </row>
    <row r="366" spans="1:16">
      <c r="A366" s="30">
        <v>13</v>
      </c>
      <c r="B366" s="31">
        <v>1</v>
      </c>
      <c r="C366" s="31" t="str" cm="1">
        <f t="array" ref="C366">INDEX($P$5:$P$7,B366)</f>
        <v>4:00–5:25 م</v>
      </c>
      <c r="D366" s="31">
        <v>2</v>
      </c>
      <c r="E366" s="31" t="s">
        <v>19</v>
      </c>
      <c r="F366" s="32">
        <v>3</v>
      </c>
      <c r="G366" s="31" t="s">
        <v>21</v>
      </c>
      <c r="H366" s="27"/>
      <c r="I366" s="27"/>
      <c r="J366" s="27"/>
      <c r="K366" s="27"/>
      <c r="L366" s="27"/>
      <c r="M366" s="27"/>
      <c r="N366" s="27"/>
      <c r="O366" s="27"/>
      <c r="P366" s="27"/>
    </row>
    <row r="367" spans="1:16">
      <c r="A367" s="30">
        <v>13</v>
      </c>
      <c r="B367" s="31">
        <v>1</v>
      </c>
      <c r="C367" s="31" t="str" cm="1">
        <f t="array" ref="C367">INDEX($P$5:$P$7,B367)</f>
        <v>4:00–5:25 م</v>
      </c>
      <c r="D367" s="31">
        <v>3</v>
      </c>
      <c r="E367" s="31" t="s">
        <v>19</v>
      </c>
      <c r="F367" s="32">
        <v>3</v>
      </c>
      <c r="G367" s="31" t="s">
        <v>22</v>
      </c>
      <c r="H367" s="27"/>
      <c r="I367" s="27"/>
      <c r="J367" s="27"/>
      <c r="K367" s="27"/>
      <c r="L367" s="27"/>
      <c r="M367" s="27"/>
      <c r="N367" s="27"/>
      <c r="O367" s="27"/>
      <c r="P367" s="27"/>
    </row>
    <row r="368" spans="1:16">
      <c r="A368" s="30">
        <v>13</v>
      </c>
      <c r="B368" s="31">
        <v>1</v>
      </c>
      <c r="C368" s="31" t="str" cm="1">
        <f t="array" ref="C368">INDEX($P$5:$P$7,B368)</f>
        <v>4:00–5:25 م</v>
      </c>
      <c r="D368" s="31">
        <v>4</v>
      </c>
      <c r="E368" s="31" t="s">
        <v>95</v>
      </c>
      <c r="F368" s="32">
        <v>3</v>
      </c>
      <c r="G368" s="31" t="s">
        <v>91</v>
      </c>
      <c r="H368" s="27"/>
      <c r="I368" s="27"/>
      <c r="J368" s="27"/>
      <c r="K368" s="27"/>
      <c r="L368" s="27"/>
      <c r="M368" s="27"/>
      <c r="N368" s="27"/>
      <c r="O368" s="27"/>
      <c r="P368" s="27"/>
    </row>
    <row r="369" spans="1:16">
      <c r="A369" s="30">
        <v>13</v>
      </c>
      <c r="B369" s="31">
        <v>1</v>
      </c>
      <c r="C369" s="31" t="str" cm="1">
        <f t="array" ref="C369">INDEX($P$5:$P$7,B369)</f>
        <v>4:00–5:25 م</v>
      </c>
      <c r="D369" s="31">
        <v>5</v>
      </c>
      <c r="E369" s="31" t="s">
        <v>95</v>
      </c>
      <c r="F369" s="32">
        <v>3</v>
      </c>
      <c r="G369" s="31" t="s">
        <v>79</v>
      </c>
      <c r="H369" s="27"/>
      <c r="I369" s="27"/>
      <c r="J369" s="27"/>
      <c r="K369" s="27"/>
      <c r="L369" s="27"/>
      <c r="M369" s="27"/>
      <c r="N369" s="27"/>
      <c r="O369" s="27"/>
      <c r="P369" s="27"/>
    </row>
    <row r="370" spans="1:16">
      <c r="A370" s="30">
        <v>13</v>
      </c>
      <c r="B370" s="31">
        <v>1</v>
      </c>
      <c r="C370" s="31" t="str" cm="1">
        <f t="array" ref="C370">INDEX($P$5:$P$7,B370)</f>
        <v>4:00–5:25 م</v>
      </c>
      <c r="D370" s="31">
        <v>6</v>
      </c>
      <c r="E370" s="31" t="s">
        <v>95</v>
      </c>
      <c r="F370" s="32">
        <v>3</v>
      </c>
      <c r="G370" s="31" t="s">
        <v>67</v>
      </c>
      <c r="H370" s="27"/>
      <c r="I370" s="27"/>
      <c r="J370" s="27"/>
      <c r="K370" s="27"/>
      <c r="L370" s="27"/>
      <c r="M370" s="27"/>
      <c r="N370" s="27"/>
      <c r="O370" s="27"/>
      <c r="P370" s="27"/>
    </row>
    <row r="371" spans="1:16">
      <c r="A371" s="30">
        <v>13</v>
      </c>
      <c r="B371" s="31">
        <v>1</v>
      </c>
      <c r="C371" s="31" t="str" cm="1">
        <f t="array" ref="C371">INDEX($P$5:$P$7,B371)</f>
        <v>4:00–5:25 م</v>
      </c>
      <c r="D371" s="31">
        <v>7</v>
      </c>
      <c r="E371" s="31" t="s">
        <v>174</v>
      </c>
      <c r="F371" s="32">
        <v>3</v>
      </c>
      <c r="G371" s="31" t="s">
        <v>175</v>
      </c>
      <c r="H371" s="27"/>
      <c r="I371" s="27"/>
      <c r="J371" s="27"/>
      <c r="K371" s="27"/>
      <c r="L371" s="27"/>
      <c r="M371" s="27"/>
      <c r="N371" s="27"/>
      <c r="O371" s="27"/>
      <c r="P371" s="27"/>
    </row>
    <row r="372" spans="1:16">
      <c r="A372" s="30">
        <v>13</v>
      </c>
      <c r="B372" s="31">
        <v>1</v>
      </c>
      <c r="C372" s="31" t="str" cm="1">
        <f t="array" ref="C372">INDEX($P$5:$P$7,B372)</f>
        <v>4:00–5:25 م</v>
      </c>
      <c r="D372" s="31">
        <v>8</v>
      </c>
      <c r="E372" s="31" t="s">
        <v>174</v>
      </c>
      <c r="F372" s="32">
        <v>3</v>
      </c>
      <c r="G372" s="31" t="s">
        <v>162</v>
      </c>
      <c r="H372" s="27"/>
      <c r="I372" s="27"/>
      <c r="J372" s="27"/>
      <c r="K372" s="27"/>
      <c r="L372" s="27"/>
      <c r="M372" s="27"/>
      <c r="N372" s="27"/>
      <c r="O372" s="27"/>
      <c r="P372" s="27"/>
    </row>
    <row r="373" spans="1:16">
      <c r="A373" s="30">
        <v>13</v>
      </c>
      <c r="B373" s="31">
        <v>1</v>
      </c>
      <c r="C373" s="31" t="str" cm="1">
        <f t="array" ref="C373">INDEX($P$5:$P$7,B373)</f>
        <v>4:00–5:25 م</v>
      </c>
      <c r="D373" s="31">
        <v>9</v>
      </c>
      <c r="E373" s="31" t="s">
        <v>174</v>
      </c>
      <c r="F373" s="32">
        <v>3</v>
      </c>
      <c r="G373" s="31" t="s">
        <v>123</v>
      </c>
      <c r="H373" s="27"/>
      <c r="I373" s="27"/>
      <c r="J373" s="27"/>
      <c r="K373" s="27"/>
      <c r="L373" s="27"/>
      <c r="M373" s="27"/>
      <c r="N373" s="27"/>
      <c r="O373" s="27"/>
      <c r="P373" s="27"/>
    </row>
    <row r="374" spans="1:16">
      <c r="A374" s="30">
        <v>13</v>
      </c>
      <c r="B374" s="31">
        <v>1</v>
      </c>
      <c r="C374" s="31" t="str" cm="1">
        <f t="array" ref="C374">INDEX($P$5:$P$7,B374)</f>
        <v>4:00–5:25 م</v>
      </c>
      <c r="D374" s="31">
        <v>10</v>
      </c>
      <c r="E374" s="31" t="s">
        <v>295</v>
      </c>
      <c r="F374" s="32">
        <v>3</v>
      </c>
      <c r="G374" s="31" t="s">
        <v>293</v>
      </c>
      <c r="H374" s="27"/>
      <c r="I374" s="27"/>
      <c r="J374" s="27"/>
      <c r="K374" s="27"/>
      <c r="L374" s="27"/>
      <c r="M374" s="27"/>
      <c r="N374" s="27"/>
      <c r="O374" s="27"/>
      <c r="P374" s="27"/>
    </row>
    <row r="375" spans="1:16">
      <c r="A375" s="30">
        <v>13</v>
      </c>
      <c r="B375" s="31">
        <v>2</v>
      </c>
      <c r="C375" s="31" t="str" cm="1">
        <f t="array" ref="C375">INDEX($P$5:$P$7,B375)</f>
        <v>5:35–7:00 م</v>
      </c>
      <c r="D375" s="31">
        <v>1</v>
      </c>
      <c r="E375" s="31" t="s">
        <v>295</v>
      </c>
      <c r="F375" s="32">
        <v>3</v>
      </c>
      <c r="G375" s="31" t="s">
        <v>285</v>
      </c>
      <c r="H375" s="27"/>
      <c r="I375" s="27"/>
      <c r="J375" s="27"/>
      <c r="K375" s="27"/>
      <c r="L375" s="27"/>
      <c r="M375" s="27"/>
      <c r="N375" s="27"/>
      <c r="O375" s="27"/>
      <c r="P375" s="27"/>
    </row>
    <row r="376" spans="1:16">
      <c r="A376" s="30">
        <v>13</v>
      </c>
      <c r="B376" s="31">
        <v>2</v>
      </c>
      <c r="C376" s="31" t="str" cm="1">
        <f t="array" ref="C376">INDEX($P$5:$P$7,B376)</f>
        <v>5:35–7:00 م</v>
      </c>
      <c r="D376" s="31">
        <v>2</v>
      </c>
      <c r="E376" s="31" t="s">
        <v>295</v>
      </c>
      <c r="F376" s="32">
        <v>3</v>
      </c>
      <c r="G376" s="31" t="s">
        <v>269</v>
      </c>
      <c r="H376" s="27"/>
      <c r="I376" s="27"/>
      <c r="J376" s="27"/>
      <c r="K376" s="27"/>
      <c r="L376" s="27"/>
      <c r="M376" s="27"/>
      <c r="N376" s="27"/>
      <c r="O376" s="27"/>
      <c r="P376" s="27"/>
    </row>
    <row r="377" spans="1:16">
      <c r="A377" s="30">
        <v>13</v>
      </c>
      <c r="B377" s="31">
        <v>2</v>
      </c>
      <c r="C377" s="31" t="str" cm="1">
        <f t="array" ref="C377">INDEX($P$5:$P$7,B377)</f>
        <v>5:35–7:00 م</v>
      </c>
      <c r="D377" s="31">
        <v>3</v>
      </c>
      <c r="E377" s="31" t="s">
        <v>335</v>
      </c>
      <c r="F377" s="32">
        <v>3</v>
      </c>
      <c r="G377" s="31" t="s">
        <v>336</v>
      </c>
      <c r="H377" s="27"/>
      <c r="I377" s="27"/>
      <c r="J377" s="27"/>
      <c r="K377" s="27"/>
      <c r="L377" s="27"/>
      <c r="M377" s="27"/>
      <c r="N377" s="27"/>
      <c r="O377" s="27"/>
      <c r="P377" s="27"/>
    </row>
    <row r="378" spans="1:16">
      <c r="A378" s="30">
        <v>13</v>
      </c>
      <c r="B378" s="31">
        <v>2</v>
      </c>
      <c r="C378" s="31" t="str" cm="1">
        <f t="array" ref="C378">INDEX($P$5:$P$7,B378)</f>
        <v>5:35–7:00 م</v>
      </c>
      <c r="D378" s="31">
        <v>4</v>
      </c>
      <c r="E378" s="31" t="s">
        <v>335</v>
      </c>
      <c r="F378" s="32">
        <v>3</v>
      </c>
      <c r="G378" s="31" t="s">
        <v>333</v>
      </c>
      <c r="H378" s="27"/>
      <c r="I378" s="27"/>
      <c r="J378" s="27"/>
      <c r="K378" s="27"/>
      <c r="L378" s="27"/>
      <c r="M378" s="27"/>
      <c r="N378" s="27"/>
      <c r="O378" s="27"/>
      <c r="P378" s="27"/>
    </row>
    <row r="379" spans="1:16">
      <c r="A379" s="30">
        <v>13</v>
      </c>
      <c r="B379" s="31">
        <v>2</v>
      </c>
      <c r="C379" s="31" t="str" cm="1">
        <f t="array" ref="C379">INDEX($P$5:$P$7,B379)</f>
        <v>5:35–7:00 م</v>
      </c>
      <c r="D379" s="31">
        <v>5</v>
      </c>
      <c r="E379" s="31" t="s">
        <v>335</v>
      </c>
      <c r="F379" s="32">
        <v>3</v>
      </c>
      <c r="G379" s="31" t="s">
        <v>325</v>
      </c>
      <c r="H379" s="27"/>
      <c r="I379" s="27"/>
      <c r="J379" s="27"/>
      <c r="K379" s="27"/>
      <c r="L379" s="27"/>
      <c r="M379" s="27"/>
      <c r="N379" s="27"/>
      <c r="O379" s="27"/>
      <c r="P379" s="27"/>
    </row>
    <row r="380" spans="1:16">
      <c r="A380" s="30">
        <v>13</v>
      </c>
      <c r="B380" s="31">
        <v>2</v>
      </c>
      <c r="C380" s="31" t="str" cm="1">
        <f t="array" ref="C380">INDEX($P$5:$P$7,B380)</f>
        <v>5:35–7:00 م</v>
      </c>
      <c r="D380" s="31">
        <v>6</v>
      </c>
      <c r="E380" s="31" t="s">
        <v>448</v>
      </c>
      <c r="F380" s="32">
        <v>3</v>
      </c>
      <c r="G380" s="31" t="s">
        <v>449</v>
      </c>
      <c r="H380" s="27"/>
      <c r="I380" s="27"/>
      <c r="J380" s="27"/>
      <c r="K380" s="27"/>
      <c r="L380" s="27"/>
      <c r="M380" s="27"/>
      <c r="N380" s="27"/>
      <c r="O380" s="27"/>
      <c r="P380" s="27"/>
    </row>
    <row r="381" spans="1:16">
      <c r="A381" s="30">
        <v>13</v>
      </c>
      <c r="B381" s="31">
        <v>2</v>
      </c>
      <c r="C381" s="31" t="str" cm="1">
        <f t="array" ref="C381">INDEX($P$5:$P$7,B381)</f>
        <v>5:35–7:00 م</v>
      </c>
      <c r="D381" s="31">
        <v>7</v>
      </c>
      <c r="E381" s="31" t="s">
        <v>448</v>
      </c>
      <c r="F381" s="32">
        <v>3</v>
      </c>
      <c r="G381" s="31" t="s">
        <v>441</v>
      </c>
      <c r="H381" s="27"/>
      <c r="I381" s="27"/>
      <c r="J381" s="27"/>
      <c r="K381" s="27"/>
      <c r="L381" s="27"/>
      <c r="M381" s="27"/>
      <c r="N381" s="27"/>
      <c r="O381" s="27"/>
      <c r="P381" s="27"/>
    </row>
    <row r="382" spans="1:16">
      <c r="A382" s="30">
        <v>13</v>
      </c>
      <c r="B382" s="31">
        <v>2</v>
      </c>
      <c r="C382" s="31" t="str" cm="1">
        <f t="array" ref="C382">INDEX($P$5:$P$7,B382)</f>
        <v>5:35–7:00 م</v>
      </c>
      <c r="D382" s="31">
        <v>8</v>
      </c>
      <c r="E382" s="31" t="s">
        <v>448</v>
      </c>
      <c r="F382" s="32">
        <v>3</v>
      </c>
      <c r="G382" s="31" t="s">
        <v>417</v>
      </c>
      <c r="H382" s="27"/>
      <c r="I382" s="27"/>
      <c r="J382" s="27"/>
      <c r="K382" s="27"/>
      <c r="L382" s="27"/>
      <c r="M382" s="27"/>
      <c r="N382" s="27"/>
      <c r="O382" s="27"/>
      <c r="P382" s="27"/>
    </row>
    <row r="383" spans="1:16">
      <c r="A383" s="30">
        <v>13</v>
      </c>
      <c r="B383" s="31">
        <v>2</v>
      </c>
      <c r="C383" s="31" t="str" cm="1">
        <f t="array" ref="C383">INDEX($P$5:$P$7,B383)</f>
        <v>5:35–7:00 م</v>
      </c>
      <c r="D383" s="31">
        <v>9</v>
      </c>
      <c r="E383" s="31" t="s">
        <v>653</v>
      </c>
      <c r="F383" s="32">
        <v>3</v>
      </c>
      <c r="G383" s="31" t="s">
        <v>575</v>
      </c>
      <c r="H383" s="27"/>
      <c r="I383" s="27"/>
      <c r="J383" s="27"/>
      <c r="K383" s="27"/>
      <c r="L383" s="27"/>
      <c r="M383" s="27"/>
      <c r="N383" s="27"/>
      <c r="O383" s="27"/>
      <c r="P383" s="27"/>
    </row>
    <row r="384" spans="1:16">
      <c r="A384" s="30">
        <v>13</v>
      </c>
      <c r="B384" s="31">
        <v>2</v>
      </c>
      <c r="C384" s="31" t="str" cm="1">
        <f t="array" ref="C384">INDEX($P$5:$P$7,B384)</f>
        <v>5:35–7:00 م</v>
      </c>
      <c r="D384" s="31">
        <v>10</v>
      </c>
      <c r="E384" s="31" t="s">
        <v>653</v>
      </c>
      <c r="F384" s="32">
        <v>3</v>
      </c>
      <c r="G384" s="31" t="s">
        <v>553</v>
      </c>
      <c r="H384" s="27"/>
      <c r="I384" s="27"/>
      <c r="J384" s="27"/>
      <c r="K384" s="27"/>
      <c r="L384" s="27"/>
      <c r="M384" s="27"/>
      <c r="N384" s="27"/>
      <c r="O384" s="27"/>
      <c r="P384" s="27"/>
    </row>
    <row r="385" spans="1:16">
      <c r="A385" s="30">
        <v>13</v>
      </c>
      <c r="B385" s="31">
        <v>3</v>
      </c>
      <c r="C385" s="31" t="str" cm="1">
        <f t="array" ref="C385">INDEX($P$5:$P$7,B385)</f>
        <v>7:10–8:35 م</v>
      </c>
      <c r="D385" s="31">
        <v>1</v>
      </c>
      <c r="E385" s="31" t="s">
        <v>653</v>
      </c>
      <c r="F385" s="32">
        <v>3</v>
      </c>
      <c r="G385" s="31" t="s">
        <v>532</v>
      </c>
      <c r="H385" s="27"/>
      <c r="I385" s="27"/>
      <c r="J385" s="27"/>
      <c r="K385" s="27"/>
      <c r="L385" s="27"/>
      <c r="M385" s="27"/>
      <c r="N385" s="27"/>
      <c r="O385" s="27"/>
      <c r="P385" s="27"/>
    </row>
    <row r="386" spans="1:16">
      <c r="A386" s="30">
        <v>13</v>
      </c>
      <c r="B386" s="31">
        <v>3</v>
      </c>
      <c r="C386" s="31" t="str" cm="1">
        <f t="array" ref="C386">INDEX($P$5:$P$7,B386)</f>
        <v>7:10–8:35 م</v>
      </c>
      <c r="D386" s="31">
        <v>2</v>
      </c>
      <c r="E386" s="31" t="s">
        <v>654</v>
      </c>
      <c r="F386" s="32">
        <v>3</v>
      </c>
      <c r="G386" s="31" t="s">
        <v>655</v>
      </c>
      <c r="H386" s="27"/>
      <c r="I386" s="27"/>
      <c r="J386" s="27"/>
      <c r="K386" s="27"/>
      <c r="L386" s="27"/>
      <c r="M386" s="27"/>
      <c r="N386" s="27"/>
      <c r="O386" s="27"/>
      <c r="P386" s="27"/>
    </row>
    <row r="387" spans="1:16">
      <c r="A387" s="30">
        <v>13</v>
      </c>
      <c r="B387" s="31">
        <v>3</v>
      </c>
      <c r="C387" s="31" t="str" cm="1">
        <f t="array" ref="C387">INDEX($P$5:$P$7,B387)</f>
        <v>7:10–8:35 م</v>
      </c>
      <c r="D387" s="31">
        <v>3</v>
      </c>
      <c r="E387" s="31" t="s">
        <v>654</v>
      </c>
      <c r="F387" s="32">
        <v>3</v>
      </c>
      <c r="G387" s="31" t="s">
        <v>650</v>
      </c>
      <c r="H387" s="27"/>
      <c r="I387" s="27"/>
      <c r="J387" s="27"/>
      <c r="K387" s="27"/>
      <c r="L387" s="27"/>
      <c r="M387" s="27"/>
      <c r="N387" s="27"/>
      <c r="O387" s="27"/>
      <c r="P387" s="27"/>
    </row>
    <row r="388" spans="1:16">
      <c r="A388" s="30">
        <v>13</v>
      </c>
      <c r="B388" s="31">
        <v>3</v>
      </c>
      <c r="C388" s="31" t="str" cm="1">
        <f t="array" ref="C388">INDEX($P$5:$P$7,B388)</f>
        <v>7:10–8:35 م</v>
      </c>
      <c r="D388" s="31">
        <v>4</v>
      </c>
      <c r="E388" s="31" t="s">
        <v>654</v>
      </c>
      <c r="F388" s="32">
        <v>3</v>
      </c>
      <c r="G388" s="31" t="s">
        <v>640</v>
      </c>
      <c r="H388" s="27"/>
      <c r="I388" s="27"/>
      <c r="J388" s="27"/>
      <c r="K388" s="27"/>
      <c r="L388" s="27"/>
      <c r="M388" s="27"/>
      <c r="N388" s="27"/>
      <c r="O388" s="27"/>
      <c r="P388" s="27"/>
    </row>
    <row r="389" spans="1:16">
      <c r="A389" s="30">
        <v>13</v>
      </c>
      <c r="B389" s="31">
        <v>3</v>
      </c>
      <c r="C389" s="31" t="str" cm="1">
        <f t="array" ref="C389">INDEX($P$5:$P$7,B389)</f>
        <v>7:10–8:35 م</v>
      </c>
      <c r="D389" s="31">
        <v>5</v>
      </c>
      <c r="E389" s="31" t="s">
        <v>762</v>
      </c>
      <c r="F389" s="32">
        <v>3</v>
      </c>
      <c r="G389" s="31" t="s">
        <v>763</v>
      </c>
      <c r="H389" s="27"/>
      <c r="I389" s="27"/>
      <c r="J389" s="27"/>
      <c r="K389" s="27"/>
      <c r="L389" s="27"/>
      <c r="M389" s="27"/>
      <c r="N389" s="27"/>
      <c r="O389" s="27"/>
      <c r="P389" s="27"/>
    </row>
    <row r="390" spans="1:16">
      <c r="A390" s="30">
        <v>13</v>
      </c>
      <c r="B390" s="31">
        <v>3</v>
      </c>
      <c r="C390" s="31" t="str" cm="1">
        <f t="array" ref="C390">INDEX($P$5:$P$7,B390)</f>
        <v>7:10–8:35 م</v>
      </c>
      <c r="D390" s="31">
        <v>6</v>
      </c>
      <c r="E390" s="31" t="s">
        <v>762</v>
      </c>
      <c r="F390" s="32">
        <v>3</v>
      </c>
      <c r="G390" s="31" t="s">
        <v>755</v>
      </c>
      <c r="H390" s="27"/>
      <c r="I390" s="27"/>
      <c r="J390" s="27"/>
      <c r="K390" s="27"/>
      <c r="L390" s="27"/>
      <c r="M390" s="27"/>
      <c r="N390" s="27"/>
      <c r="O390" s="27"/>
      <c r="P390" s="27"/>
    </row>
    <row r="391" spans="1:16">
      <c r="A391" s="30">
        <v>13</v>
      </c>
      <c r="B391" s="31">
        <v>3</v>
      </c>
      <c r="C391" s="31" t="str" cm="1">
        <f t="array" ref="C391">INDEX($P$5:$P$7,B391)</f>
        <v>7:10–8:35 م</v>
      </c>
      <c r="D391" s="31">
        <v>7</v>
      </c>
      <c r="E391" s="31" t="s">
        <v>762</v>
      </c>
      <c r="F391" s="32">
        <v>3</v>
      </c>
      <c r="G391" s="31" t="s">
        <v>736</v>
      </c>
      <c r="H391" s="27"/>
      <c r="I391" s="27"/>
      <c r="J391" s="27"/>
      <c r="K391" s="27"/>
      <c r="L391" s="27"/>
      <c r="M391" s="27"/>
      <c r="N391" s="27"/>
      <c r="O391" s="27"/>
      <c r="P391" s="27"/>
    </row>
    <row r="392" spans="1:16">
      <c r="A392" s="30">
        <v>13</v>
      </c>
      <c r="B392" s="31">
        <v>3</v>
      </c>
      <c r="C392" s="31" t="str" cm="1">
        <f t="array" ref="C392">INDEX($P$5:$P$7,B392)</f>
        <v>7:10–8:35 م</v>
      </c>
      <c r="D392" s="31">
        <v>8</v>
      </c>
      <c r="E392" s="31" t="s">
        <v>874</v>
      </c>
      <c r="F392" s="32">
        <v>3</v>
      </c>
      <c r="G392" s="31" t="s">
        <v>875</v>
      </c>
      <c r="H392" s="27"/>
      <c r="I392" s="27"/>
      <c r="J392" s="27"/>
      <c r="K392" s="27"/>
      <c r="L392" s="27"/>
      <c r="M392" s="27"/>
      <c r="N392" s="27"/>
      <c r="O392" s="27"/>
      <c r="P392" s="27"/>
    </row>
    <row r="393" spans="1:16">
      <c r="A393" s="30">
        <v>13</v>
      </c>
      <c r="B393" s="31">
        <v>3</v>
      </c>
      <c r="C393" s="31" t="str" cm="1">
        <f t="array" ref="C393">INDEX($P$5:$P$7,B393)</f>
        <v>7:10–8:35 م</v>
      </c>
      <c r="D393" s="31">
        <v>9</v>
      </c>
      <c r="E393" s="31" t="s">
        <v>874</v>
      </c>
      <c r="F393" s="32">
        <v>3</v>
      </c>
      <c r="G393" s="31" t="s">
        <v>866</v>
      </c>
      <c r="H393" s="27"/>
      <c r="I393" s="27"/>
      <c r="J393" s="27"/>
      <c r="K393" s="27"/>
      <c r="L393" s="27"/>
      <c r="M393" s="27"/>
      <c r="N393" s="27"/>
      <c r="O393" s="27"/>
      <c r="P393" s="27"/>
    </row>
    <row r="394" spans="1:16">
      <c r="A394" s="30">
        <v>13</v>
      </c>
      <c r="B394" s="31">
        <v>3</v>
      </c>
      <c r="C394" s="31" t="str" cm="1">
        <f t="array" ref="C394">INDEX($P$5:$P$7,B394)</f>
        <v>7:10–8:35 م</v>
      </c>
      <c r="D394" s="31">
        <v>10</v>
      </c>
      <c r="E394" s="31" t="s">
        <v>874</v>
      </c>
      <c r="F394" s="32">
        <v>3</v>
      </c>
      <c r="G394" s="31" t="s">
        <v>846</v>
      </c>
      <c r="H394" s="27"/>
      <c r="I394" s="27"/>
      <c r="J394" s="27"/>
      <c r="K394" s="27"/>
      <c r="L394" s="27"/>
      <c r="M394" s="27"/>
      <c r="N394" s="27"/>
      <c r="O394" s="27"/>
      <c r="P394" s="27"/>
    </row>
    <row r="395" spans="1:16">
      <c r="A395" s="30">
        <v>14</v>
      </c>
      <c r="B395" s="31">
        <v>1</v>
      </c>
      <c r="C395" s="31" t="str" cm="1">
        <f t="array" ref="C395">INDEX($P$5:$P$7,B395)</f>
        <v>4:00–5:25 م</v>
      </c>
      <c r="D395" s="31">
        <v>1</v>
      </c>
      <c r="E395" s="31" t="s">
        <v>19</v>
      </c>
      <c r="F395" s="32">
        <v>3</v>
      </c>
      <c r="G395" s="31" t="s">
        <v>23</v>
      </c>
      <c r="H395" s="27"/>
      <c r="I395" s="27"/>
      <c r="J395" s="27"/>
      <c r="K395" s="27"/>
      <c r="L395" s="27"/>
      <c r="M395" s="27"/>
      <c r="N395" s="27"/>
      <c r="O395" s="27"/>
      <c r="P395" s="27"/>
    </row>
    <row r="396" spans="1:16">
      <c r="A396" s="30">
        <v>14</v>
      </c>
      <c r="B396" s="31">
        <v>1</v>
      </c>
      <c r="C396" s="31" t="str" cm="1">
        <f t="array" ref="C396">INDEX($P$5:$P$7,B396)</f>
        <v>4:00–5:25 م</v>
      </c>
      <c r="D396" s="31">
        <v>2</v>
      </c>
      <c r="E396" s="31" t="s">
        <v>19</v>
      </c>
      <c r="F396" s="32">
        <v>3</v>
      </c>
      <c r="G396" s="31" t="s">
        <v>24</v>
      </c>
      <c r="H396" s="27"/>
      <c r="I396" s="27"/>
      <c r="J396" s="27"/>
      <c r="K396" s="27"/>
      <c r="L396" s="27"/>
      <c r="M396" s="27"/>
      <c r="N396" s="27"/>
      <c r="O396" s="27"/>
      <c r="P396" s="27"/>
    </row>
    <row r="397" spans="1:16">
      <c r="A397" s="30">
        <v>14</v>
      </c>
      <c r="B397" s="31">
        <v>1</v>
      </c>
      <c r="C397" s="31" t="str" cm="1">
        <f t="array" ref="C397">INDEX($P$5:$P$7,B397)</f>
        <v>4:00–5:25 م</v>
      </c>
      <c r="D397" s="31">
        <v>3</v>
      </c>
      <c r="E397" s="31" t="s">
        <v>19</v>
      </c>
      <c r="F397" s="32">
        <v>3</v>
      </c>
      <c r="G397" s="31" t="s">
        <v>25</v>
      </c>
      <c r="H397" s="27"/>
      <c r="I397" s="27"/>
      <c r="J397" s="27"/>
      <c r="K397" s="27"/>
      <c r="L397" s="27"/>
      <c r="M397" s="27"/>
      <c r="N397" s="27"/>
      <c r="O397" s="27"/>
      <c r="P397" s="27"/>
    </row>
    <row r="398" spans="1:16">
      <c r="A398" s="30">
        <v>14</v>
      </c>
      <c r="B398" s="31">
        <v>1</v>
      </c>
      <c r="C398" s="31" t="str" cm="1">
        <f t="array" ref="C398">INDEX($P$5:$P$7,B398)</f>
        <v>4:00–5:25 م</v>
      </c>
      <c r="D398" s="31">
        <v>4</v>
      </c>
      <c r="E398" s="31" t="s">
        <v>95</v>
      </c>
      <c r="F398" s="32">
        <v>3</v>
      </c>
      <c r="G398" s="31" t="s">
        <v>75</v>
      </c>
      <c r="H398" s="27"/>
      <c r="I398" s="27"/>
      <c r="J398" s="27"/>
      <c r="K398" s="27"/>
      <c r="L398" s="27"/>
      <c r="M398" s="27"/>
      <c r="N398" s="27"/>
      <c r="O398" s="27"/>
      <c r="P398" s="27"/>
    </row>
    <row r="399" spans="1:16">
      <c r="A399" s="30">
        <v>14</v>
      </c>
      <c r="B399" s="31">
        <v>1</v>
      </c>
      <c r="C399" s="31" t="str" cm="1">
        <f t="array" ref="C399">INDEX($P$5:$P$7,B399)</f>
        <v>4:00–5:25 م</v>
      </c>
      <c r="D399" s="31">
        <v>5</v>
      </c>
      <c r="E399" s="31" t="s">
        <v>95</v>
      </c>
      <c r="F399" s="32">
        <v>3</v>
      </c>
      <c r="G399" s="31" t="s">
        <v>84</v>
      </c>
      <c r="H399" s="27"/>
      <c r="I399" s="27"/>
      <c r="J399" s="27"/>
      <c r="K399" s="27"/>
      <c r="L399" s="27"/>
      <c r="M399" s="27"/>
      <c r="N399" s="27"/>
      <c r="O399" s="27"/>
      <c r="P399" s="27"/>
    </row>
    <row r="400" spans="1:16">
      <c r="A400" s="30">
        <v>14</v>
      </c>
      <c r="B400" s="31">
        <v>1</v>
      </c>
      <c r="C400" s="31" t="str" cm="1">
        <f t="array" ref="C400">INDEX($P$5:$P$7,B400)</f>
        <v>4:00–5:25 م</v>
      </c>
      <c r="D400" s="31">
        <v>6</v>
      </c>
      <c r="E400" s="31" t="s">
        <v>95</v>
      </c>
      <c r="F400" s="32">
        <v>3</v>
      </c>
      <c r="G400" s="31" t="s">
        <v>58</v>
      </c>
      <c r="H400" s="27"/>
      <c r="I400" s="27"/>
      <c r="J400" s="27"/>
      <c r="K400" s="27"/>
      <c r="L400" s="27"/>
      <c r="M400" s="27"/>
      <c r="N400" s="27"/>
      <c r="O400" s="27"/>
      <c r="P400" s="27"/>
    </row>
    <row r="401" spans="1:16">
      <c r="A401" s="30">
        <v>14</v>
      </c>
      <c r="B401" s="31">
        <v>1</v>
      </c>
      <c r="C401" s="31" t="str" cm="1">
        <f t="array" ref="C401">INDEX($P$5:$P$7,B401)</f>
        <v>4:00–5:25 م</v>
      </c>
      <c r="D401" s="31">
        <v>7</v>
      </c>
      <c r="E401" s="31" t="s">
        <v>174</v>
      </c>
      <c r="F401" s="32">
        <v>3</v>
      </c>
      <c r="G401" s="31" t="s">
        <v>140</v>
      </c>
      <c r="H401" s="27"/>
      <c r="I401" s="27"/>
      <c r="J401" s="27"/>
      <c r="K401" s="27"/>
      <c r="L401" s="27"/>
      <c r="M401" s="27"/>
      <c r="N401" s="27"/>
      <c r="O401" s="27"/>
      <c r="P401" s="27"/>
    </row>
    <row r="402" spans="1:16">
      <c r="A402" s="30">
        <v>14</v>
      </c>
      <c r="B402" s="31">
        <v>1</v>
      </c>
      <c r="C402" s="31" t="str" cm="1">
        <f t="array" ref="C402">INDEX($P$5:$P$7,B402)</f>
        <v>4:00–5:25 م</v>
      </c>
      <c r="D402" s="31">
        <v>8</v>
      </c>
      <c r="E402" s="31" t="s">
        <v>174</v>
      </c>
      <c r="F402" s="32">
        <v>3</v>
      </c>
      <c r="G402" s="31" t="s">
        <v>176</v>
      </c>
      <c r="H402" s="27"/>
      <c r="I402" s="27"/>
      <c r="J402" s="27"/>
      <c r="K402" s="27"/>
      <c r="L402" s="27"/>
      <c r="M402" s="27"/>
      <c r="N402" s="27"/>
      <c r="O402" s="27"/>
      <c r="P402" s="27"/>
    </row>
    <row r="403" spans="1:16">
      <c r="A403" s="30">
        <v>14</v>
      </c>
      <c r="B403" s="31">
        <v>1</v>
      </c>
      <c r="C403" s="31" t="str" cm="1">
        <f t="array" ref="C403">INDEX($P$5:$P$7,B403)</f>
        <v>4:00–5:25 م</v>
      </c>
      <c r="D403" s="31">
        <v>9</v>
      </c>
      <c r="E403" s="31" t="s">
        <v>174</v>
      </c>
      <c r="F403" s="32">
        <v>3</v>
      </c>
      <c r="G403" s="31" t="s">
        <v>116</v>
      </c>
      <c r="H403" s="27"/>
      <c r="I403" s="27"/>
      <c r="J403" s="27"/>
      <c r="K403" s="27"/>
      <c r="L403" s="27"/>
      <c r="M403" s="27"/>
      <c r="N403" s="27"/>
      <c r="O403" s="27"/>
      <c r="P403" s="27"/>
    </row>
    <row r="404" spans="1:16">
      <c r="A404" s="30">
        <v>14</v>
      </c>
      <c r="B404" s="31">
        <v>1</v>
      </c>
      <c r="C404" s="31" t="str" cm="1">
        <f t="array" ref="C404">INDEX($P$5:$P$7,B404)</f>
        <v>4:00–5:25 م</v>
      </c>
      <c r="D404" s="31">
        <v>10</v>
      </c>
      <c r="E404" s="31" t="s">
        <v>295</v>
      </c>
      <c r="F404" s="32">
        <v>3</v>
      </c>
      <c r="G404" s="31" t="s">
        <v>283</v>
      </c>
      <c r="H404" s="27"/>
      <c r="I404" s="27"/>
      <c r="J404" s="27"/>
      <c r="K404" s="27"/>
      <c r="L404" s="27"/>
      <c r="M404" s="27"/>
      <c r="N404" s="27"/>
      <c r="O404" s="27"/>
      <c r="P404" s="27"/>
    </row>
    <row r="405" spans="1:16">
      <c r="A405" s="30">
        <v>14</v>
      </c>
      <c r="B405" s="31">
        <v>2</v>
      </c>
      <c r="C405" s="31" t="str" cm="1">
        <f t="array" ref="C405">INDEX($P$5:$P$7,B405)</f>
        <v>5:35–7:00 م</v>
      </c>
      <c r="D405" s="31">
        <v>1</v>
      </c>
      <c r="E405" s="31" t="s">
        <v>295</v>
      </c>
      <c r="F405" s="32">
        <v>3</v>
      </c>
      <c r="G405" s="31" t="s">
        <v>288</v>
      </c>
      <c r="H405" s="27"/>
      <c r="I405" s="27"/>
      <c r="J405" s="27"/>
      <c r="K405" s="27"/>
      <c r="L405" s="27"/>
      <c r="M405" s="27"/>
      <c r="N405" s="27"/>
      <c r="O405" s="27"/>
      <c r="P405" s="27"/>
    </row>
    <row r="406" spans="1:16">
      <c r="A406" s="30">
        <v>14</v>
      </c>
      <c r="B406" s="31">
        <v>2</v>
      </c>
      <c r="C406" s="31" t="str" cm="1">
        <f t="array" ref="C406">INDEX($P$5:$P$7,B406)</f>
        <v>5:35–7:00 م</v>
      </c>
      <c r="D406" s="31">
        <v>2</v>
      </c>
      <c r="E406" s="31" t="s">
        <v>295</v>
      </c>
      <c r="F406" s="32">
        <v>3</v>
      </c>
      <c r="G406" s="31" t="s">
        <v>248</v>
      </c>
      <c r="H406" s="27"/>
      <c r="I406" s="27"/>
      <c r="J406" s="27"/>
      <c r="K406" s="27"/>
      <c r="L406" s="27"/>
      <c r="M406" s="27"/>
      <c r="N406" s="27"/>
      <c r="O406" s="27"/>
      <c r="P406" s="27"/>
    </row>
    <row r="407" spans="1:16">
      <c r="A407" s="30">
        <v>14</v>
      </c>
      <c r="B407" s="31">
        <v>2</v>
      </c>
      <c r="C407" s="31" t="str" cm="1">
        <f t="array" ref="C407">INDEX($P$5:$P$7,B407)</f>
        <v>5:35–7:00 م</v>
      </c>
      <c r="D407" s="31">
        <v>3</v>
      </c>
      <c r="E407" s="31" t="s">
        <v>335</v>
      </c>
      <c r="F407" s="32">
        <v>3</v>
      </c>
      <c r="G407" s="31" t="s">
        <v>331</v>
      </c>
      <c r="H407" s="27"/>
      <c r="I407" s="27"/>
      <c r="J407" s="27"/>
      <c r="K407" s="27"/>
      <c r="L407" s="27"/>
      <c r="M407" s="27"/>
      <c r="N407" s="27"/>
      <c r="O407" s="27"/>
      <c r="P407" s="27"/>
    </row>
    <row r="408" spans="1:16">
      <c r="A408" s="30">
        <v>14</v>
      </c>
      <c r="B408" s="31">
        <v>2</v>
      </c>
      <c r="C408" s="31" t="str" cm="1">
        <f t="array" ref="C408">INDEX($P$5:$P$7,B408)</f>
        <v>5:35–7:00 م</v>
      </c>
      <c r="D408" s="31">
        <v>4</v>
      </c>
      <c r="E408" s="31" t="s">
        <v>335</v>
      </c>
      <c r="F408" s="32">
        <v>3</v>
      </c>
      <c r="G408" s="31" t="s">
        <v>337</v>
      </c>
      <c r="H408" s="27"/>
      <c r="I408" s="27"/>
      <c r="J408" s="27"/>
      <c r="K408" s="27"/>
      <c r="L408" s="27"/>
      <c r="M408" s="27"/>
      <c r="N408" s="27"/>
      <c r="O408" s="27"/>
      <c r="P408" s="27"/>
    </row>
    <row r="409" spans="1:16">
      <c r="A409" s="30">
        <v>14</v>
      </c>
      <c r="B409" s="31">
        <v>2</v>
      </c>
      <c r="C409" s="31" t="str" cm="1">
        <f t="array" ref="C409">INDEX($P$5:$P$7,B409)</f>
        <v>5:35–7:00 م</v>
      </c>
      <c r="D409" s="31">
        <v>5</v>
      </c>
      <c r="E409" s="31" t="s">
        <v>335</v>
      </c>
      <c r="F409" s="32">
        <v>3</v>
      </c>
      <c r="G409" s="31" t="s">
        <v>317</v>
      </c>
      <c r="H409" s="27"/>
      <c r="I409" s="27"/>
      <c r="J409" s="27"/>
      <c r="K409" s="27"/>
      <c r="L409" s="27"/>
      <c r="M409" s="27"/>
      <c r="N409" s="27"/>
      <c r="O409" s="27"/>
      <c r="P409" s="27"/>
    </row>
    <row r="410" spans="1:16">
      <c r="A410" s="30">
        <v>14</v>
      </c>
      <c r="B410" s="31">
        <v>2</v>
      </c>
      <c r="C410" s="31" t="str" cm="1">
        <f t="array" ref="C410">INDEX($P$5:$P$7,B410)</f>
        <v>5:35–7:00 م</v>
      </c>
      <c r="D410" s="31">
        <v>6</v>
      </c>
      <c r="E410" s="31" t="s">
        <v>448</v>
      </c>
      <c r="F410" s="32">
        <v>3</v>
      </c>
      <c r="G410" s="31" t="s">
        <v>434</v>
      </c>
      <c r="H410" s="27"/>
      <c r="I410" s="27"/>
      <c r="J410" s="27"/>
      <c r="K410" s="27"/>
      <c r="L410" s="27"/>
      <c r="M410" s="27"/>
      <c r="N410" s="27"/>
      <c r="O410" s="27"/>
      <c r="P410" s="27"/>
    </row>
    <row r="411" spans="1:16">
      <c r="A411" s="30">
        <v>14</v>
      </c>
      <c r="B411" s="31">
        <v>2</v>
      </c>
      <c r="C411" s="31" t="str" cm="1">
        <f t="array" ref="C411">INDEX($P$5:$P$7,B411)</f>
        <v>5:35–7:00 م</v>
      </c>
      <c r="D411" s="31">
        <v>7</v>
      </c>
      <c r="E411" s="31" t="s">
        <v>448</v>
      </c>
      <c r="F411" s="32">
        <v>3</v>
      </c>
      <c r="G411" s="31" t="s">
        <v>450</v>
      </c>
      <c r="H411" s="27"/>
      <c r="I411" s="27"/>
      <c r="J411" s="27"/>
      <c r="K411" s="27"/>
      <c r="L411" s="27"/>
      <c r="M411" s="27"/>
      <c r="N411" s="27"/>
      <c r="O411" s="27"/>
      <c r="P411" s="27"/>
    </row>
    <row r="412" spans="1:16">
      <c r="A412" s="30">
        <v>14</v>
      </c>
      <c r="B412" s="31">
        <v>2</v>
      </c>
      <c r="C412" s="31" t="str" cm="1">
        <f t="array" ref="C412">INDEX($P$5:$P$7,B412)</f>
        <v>5:35–7:00 م</v>
      </c>
      <c r="D412" s="31">
        <v>8</v>
      </c>
      <c r="E412" s="31" t="s">
        <v>448</v>
      </c>
      <c r="F412" s="32">
        <v>3</v>
      </c>
      <c r="G412" s="31" t="s">
        <v>370</v>
      </c>
      <c r="H412" s="27"/>
      <c r="I412" s="27"/>
      <c r="J412" s="27"/>
      <c r="K412" s="27"/>
      <c r="L412" s="27"/>
      <c r="M412" s="27"/>
      <c r="N412" s="27"/>
      <c r="O412" s="27"/>
      <c r="P412" s="27"/>
    </row>
    <row r="413" spans="1:16">
      <c r="A413" s="30">
        <v>14</v>
      </c>
      <c r="B413" s="31">
        <v>2</v>
      </c>
      <c r="C413" s="31" t="str" cm="1">
        <f t="array" ref="C413">INDEX($P$5:$P$7,B413)</f>
        <v>5:35–7:00 م</v>
      </c>
      <c r="D413" s="31">
        <v>9</v>
      </c>
      <c r="E413" s="31" t="s">
        <v>653</v>
      </c>
      <c r="F413" s="32">
        <v>3</v>
      </c>
      <c r="G413" s="31" t="s">
        <v>544</v>
      </c>
      <c r="H413" s="27"/>
      <c r="I413" s="27"/>
      <c r="J413" s="27"/>
      <c r="K413" s="27"/>
      <c r="L413" s="27"/>
      <c r="M413" s="27"/>
      <c r="N413" s="27"/>
      <c r="O413" s="27"/>
      <c r="P413" s="27"/>
    </row>
    <row r="414" spans="1:16">
      <c r="A414" s="30">
        <v>14</v>
      </c>
      <c r="B414" s="31">
        <v>2</v>
      </c>
      <c r="C414" s="31" t="str" cm="1">
        <f t="array" ref="C414">INDEX($P$5:$P$7,B414)</f>
        <v>5:35–7:00 م</v>
      </c>
      <c r="D414" s="31">
        <v>10</v>
      </c>
      <c r="E414" s="31" t="s">
        <v>653</v>
      </c>
      <c r="F414" s="32">
        <v>3</v>
      </c>
      <c r="G414" s="31" t="s">
        <v>564</v>
      </c>
      <c r="H414" s="27"/>
      <c r="I414" s="27"/>
      <c r="J414" s="27"/>
      <c r="K414" s="27"/>
      <c r="L414" s="27"/>
      <c r="M414" s="27"/>
      <c r="N414" s="27"/>
      <c r="O414" s="27"/>
      <c r="P414" s="27"/>
    </row>
    <row r="415" spans="1:16">
      <c r="A415" s="30">
        <v>14</v>
      </c>
      <c r="B415" s="31">
        <v>3</v>
      </c>
      <c r="C415" s="31" t="str" cm="1">
        <f t="array" ref="C415">INDEX($P$5:$P$7,B415)</f>
        <v>7:10–8:35 م</v>
      </c>
      <c r="D415" s="31">
        <v>1</v>
      </c>
      <c r="E415" s="31" t="s">
        <v>653</v>
      </c>
      <c r="F415" s="32">
        <v>3</v>
      </c>
      <c r="G415" s="31" t="s">
        <v>513</v>
      </c>
      <c r="H415" s="27"/>
      <c r="I415" s="27"/>
      <c r="J415" s="27"/>
      <c r="K415" s="27"/>
      <c r="L415" s="27"/>
      <c r="M415" s="27"/>
      <c r="N415" s="27"/>
      <c r="O415" s="27"/>
      <c r="P415" s="27"/>
    </row>
    <row r="416" spans="1:16">
      <c r="A416" s="30">
        <v>14</v>
      </c>
      <c r="B416" s="31">
        <v>3</v>
      </c>
      <c r="C416" s="31" t="str" cm="1">
        <f t="array" ref="C416">INDEX($P$5:$P$7,B416)</f>
        <v>7:10–8:35 م</v>
      </c>
      <c r="D416" s="31">
        <v>2</v>
      </c>
      <c r="E416" s="31" t="s">
        <v>654</v>
      </c>
      <c r="F416" s="32">
        <v>3</v>
      </c>
      <c r="G416" s="31" t="s">
        <v>647</v>
      </c>
      <c r="H416" s="27"/>
      <c r="I416" s="27"/>
      <c r="J416" s="27"/>
      <c r="K416" s="27"/>
      <c r="L416" s="27"/>
      <c r="M416" s="27"/>
      <c r="N416" s="27"/>
      <c r="O416" s="27"/>
      <c r="P416" s="27"/>
    </row>
    <row r="417" spans="1:16">
      <c r="A417" s="30">
        <v>14</v>
      </c>
      <c r="B417" s="31">
        <v>3</v>
      </c>
      <c r="C417" s="31" t="str" cm="1">
        <f t="array" ref="C417">INDEX($P$5:$P$7,B417)</f>
        <v>7:10–8:35 م</v>
      </c>
      <c r="D417" s="31">
        <v>3</v>
      </c>
      <c r="E417" s="31" t="s">
        <v>654</v>
      </c>
      <c r="F417" s="32">
        <v>3</v>
      </c>
      <c r="G417" s="31" t="s">
        <v>656</v>
      </c>
      <c r="H417" s="27"/>
      <c r="I417" s="27"/>
      <c r="J417" s="27"/>
      <c r="K417" s="27"/>
      <c r="L417" s="27"/>
      <c r="M417" s="27"/>
      <c r="N417" s="27"/>
      <c r="O417" s="27"/>
      <c r="P417" s="27"/>
    </row>
    <row r="418" spans="1:16">
      <c r="A418" s="30">
        <v>14</v>
      </c>
      <c r="B418" s="31">
        <v>3</v>
      </c>
      <c r="C418" s="31" t="str" cm="1">
        <f t="array" ref="C418">INDEX($P$5:$P$7,B418)</f>
        <v>7:10–8:35 م</v>
      </c>
      <c r="D418" s="31">
        <v>4</v>
      </c>
      <c r="E418" s="31" t="s">
        <v>654</v>
      </c>
      <c r="F418" s="32">
        <v>3</v>
      </c>
      <c r="G418" s="31" t="s">
        <v>631</v>
      </c>
      <c r="H418" s="27"/>
      <c r="I418" s="27"/>
      <c r="J418" s="27"/>
      <c r="K418" s="27"/>
      <c r="L418" s="27"/>
      <c r="M418" s="27"/>
      <c r="N418" s="27"/>
      <c r="O418" s="27"/>
      <c r="P418" s="27"/>
    </row>
    <row r="419" spans="1:16">
      <c r="A419" s="30">
        <v>14</v>
      </c>
      <c r="B419" s="31">
        <v>3</v>
      </c>
      <c r="C419" s="31" t="str" cm="1">
        <f t="array" ref="C419">INDEX($P$5:$P$7,B419)</f>
        <v>7:10–8:35 م</v>
      </c>
      <c r="D419" s="31">
        <v>5</v>
      </c>
      <c r="E419" s="31" t="s">
        <v>762</v>
      </c>
      <c r="F419" s="32">
        <v>3</v>
      </c>
      <c r="G419" s="31" t="s">
        <v>748</v>
      </c>
      <c r="H419" s="27"/>
      <c r="I419" s="27"/>
      <c r="J419" s="27"/>
      <c r="K419" s="27"/>
      <c r="L419" s="27"/>
      <c r="M419" s="27"/>
      <c r="N419" s="27"/>
      <c r="O419" s="27"/>
      <c r="P419" s="27"/>
    </row>
    <row r="420" spans="1:16">
      <c r="A420" s="30">
        <v>14</v>
      </c>
      <c r="B420" s="31">
        <v>3</v>
      </c>
      <c r="C420" s="31" t="str" cm="1">
        <f t="array" ref="C420">INDEX($P$5:$P$7,B420)</f>
        <v>7:10–8:35 م</v>
      </c>
      <c r="D420" s="31">
        <v>6</v>
      </c>
      <c r="E420" s="31" t="s">
        <v>762</v>
      </c>
      <c r="F420" s="32">
        <v>3</v>
      </c>
      <c r="G420" s="31" t="s">
        <v>764</v>
      </c>
      <c r="H420" s="27"/>
      <c r="I420" s="27"/>
      <c r="J420" s="27"/>
      <c r="K420" s="27"/>
      <c r="L420" s="27"/>
      <c r="M420" s="27"/>
      <c r="N420" s="27"/>
      <c r="O420" s="27"/>
      <c r="P420" s="27"/>
    </row>
    <row r="421" spans="1:16">
      <c r="A421" s="30">
        <v>14</v>
      </c>
      <c r="B421" s="31">
        <v>3</v>
      </c>
      <c r="C421" s="31" t="str" cm="1">
        <f t="array" ref="C421">INDEX($P$5:$P$7,B421)</f>
        <v>7:10–8:35 م</v>
      </c>
      <c r="D421" s="31">
        <v>7</v>
      </c>
      <c r="E421" s="31" t="s">
        <v>762</v>
      </c>
      <c r="F421" s="32">
        <v>3</v>
      </c>
      <c r="G421" s="31" t="s">
        <v>716</v>
      </c>
      <c r="H421" s="27"/>
      <c r="I421" s="27"/>
      <c r="J421" s="27"/>
      <c r="K421" s="27"/>
      <c r="L421" s="27"/>
      <c r="M421" s="27"/>
      <c r="N421" s="27"/>
      <c r="O421" s="27"/>
      <c r="P421" s="27"/>
    </row>
    <row r="422" spans="1:16">
      <c r="A422" s="30">
        <v>14</v>
      </c>
      <c r="B422" s="31">
        <v>3</v>
      </c>
      <c r="C422" s="31" t="str" cm="1">
        <f t="array" ref="C422">INDEX($P$5:$P$7,B422)</f>
        <v>7:10–8:35 م</v>
      </c>
      <c r="D422" s="31">
        <v>8</v>
      </c>
      <c r="E422" s="31" t="s">
        <v>874</v>
      </c>
      <c r="F422" s="32">
        <v>3</v>
      </c>
      <c r="G422" s="31" t="s">
        <v>858</v>
      </c>
      <c r="H422" s="27"/>
      <c r="I422" s="27"/>
      <c r="J422" s="27"/>
      <c r="K422" s="27"/>
      <c r="L422" s="27"/>
      <c r="M422" s="27"/>
      <c r="N422" s="27"/>
      <c r="O422" s="27"/>
      <c r="P422" s="27"/>
    </row>
    <row r="423" spans="1:16">
      <c r="A423" s="30">
        <v>14</v>
      </c>
      <c r="B423" s="31">
        <v>3</v>
      </c>
      <c r="C423" s="31" t="str" cm="1">
        <f t="array" ref="C423">INDEX($P$5:$P$7,B423)</f>
        <v>7:10–8:35 م</v>
      </c>
      <c r="D423" s="31">
        <v>9</v>
      </c>
      <c r="E423" s="31" t="s">
        <v>874</v>
      </c>
      <c r="F423" s="32">
        <v>3</v>
      </c>
      <c r="G423" s="31" t="s">
        <v>876</v>
      </c>
      <c r="H423" s="27"/>
      <c r="I423" s="27"/>
      <c r="J423" s="27"/>
      <c r="K423" s="27"/>
      <c r="L423" s="27"/>
      <c r="M423" s="27"/>
      <c r="N423" s="27"/>
      <c r="O423" s="27"/>
      <c r="P423" s="27"/>
    </row>
    <row r="424" spans="1:16">
      <c r="A424" s="30">
        <v>14</v>
      </c>
      <c r="B424" s="31">
        <v>3</v>
      </c>
      <c r="C424" s="31" t="str" cm="1">
        <f t="array" ref="C424">INDEX($P$5:$P$7,B424)</f>
        <v>7:10–8:35 م</v>
      </c>
      <c r="D424" s="31">
        <v>10</v>
      </c>
      <c r="E424" s="31" t="s">
        <v>874</v>
      </c>
      <c r="F424" s="32">
        <v>3</v>
      </c>
      <c r="G424" s="31" t="s">
        <v>827</v>
      </c>
      <c r="H424" s="27"/>
      <c r="I424" s="27"/>
      <c r="J424" s="27"/>
      <c r="K424" s="27"/>
      <c r="L424" s="27"/>
      <c r="M424" s="27"/>
      <c r="N424" s="27"/>
      <c r="O424" s="27"/>
      <c r="P424" s="27"/>
    </row>
    <row r="425" spans="1:16">
      <c r="A425" s="30">
        <v>15</v>
      </c>
      <c r="B425" s="31">
        <v>1</v>
      </c>
      <c r="C425" s="31" t="str" cm="1">
        <f t="array" ref="C425">INDEX($P$5:$P$7,B425)</f>
        <v>4:00–5:25 م</v>
      </c>
      <c r="D425" s="31">
        <v>1</v>
      </c>
      <c r="E425" s="31" t="s">
        <v>19</v>
      </c>
      <c r="F425" s="32">
        <v>3</v>
      </c>
      <c r="G425" s="31" t="s">
        <v>26</v>
      </c>
      <c r="H425" s="27"/>
      <c r="I425" s="27"/>
      <c r="J425" s="27"/>
      <c r="K425" s="27"/>
      <c r="L425" s="27"/>
      <c r="M425" s="27"/>
      <c r="N425" s="27"/>
      <c r="O425" s="27"/>
      <c r="P425" s="27"/>
    </row>
    <row r="426" spans="1:16">
      <c r="A426" s="30">
        <v>15</v>
      </c>
      <c r="B426" s="31">
        <v>1</v>
      </c>
      <c r="C426" s="31" t="str" cm="1">
        <f t="array" ref="C426">INDEX($P$5:$P$7,B426)</f>
        <v>4:00–5:25 م</v>
      </c>
      <c r="D426" s="31">
        <v>2</v>
      </c>
      <c r="E426" s="31" t="s">
        <v>19</v>
      </c>
      <c r="F426" s="32">
        <v>3</v>
      </c>
      <c r="G426" s="31" t="s">
        <v>27</v>
      </c>
      <c r="H426" s="27"/>
      <c r="I426" s="27"/>
      <c r="J426" s="27"/>
      <c r="K426" s="27"/>
      <c r="L426" s="27"/>
      <c r="M426" s="27"/>
      <c r="N426" s="27"/>
      <c r="O426" s="27"/>
      <c r="P426" s="27"/>
    </row>
    <row r="427" spans="1:16">
      <c r="A427" s="30">
        <v>15</v>
      </c>
      <c r="B427" s="31">
        <v>1</v>
      </c>
      <c r="C427" s="31" t="str" cm="1">
        <f t="array" ref="C427">INDEX($P$5:$P$7,B427)</f>
        <v>4:00–5:25 م</v>
      </c>
      <c r="D427" s="31">
        <v>3</v>
      </c>
      <c r="E427" s="31" t="s">
        <v>19</v>
      </c>
      <c r="F427" s="32">
        <v>3</v>
      </c>
      <c r="G427" s="31" t="s">
        <v>28</v>
      </c>
      <c r="H427" s="27"/>
      <c r="I427" s="27"/>
      <c r="J427" s="27"/>
      <c r="K427" s="27"/>
      <c r="L427" s="27"/>
      <c r="M427" s="27"/>
      <c r="N427" s="27"/>
      <c r="O427" s="27"/>
      <c r="P427" s="27"/>
    </row>
    <row r="428" spans="1:16">
      <c r="A428" s="30">
        <v>15</v>
      </c>
      <c r="B428" s="31">
        <v>1</v>
      </c>
      <c r="C428" s="31" t="str" cm="1">
        <f t="array" ref="C428">INDEX($P$5:$P$7,B428)</f>
        <v>4:00–5:25 م</v>
      </c>
      <c r="D428" s="31">
        <v>4</v>
      </c>
      <c r="E428" s="31" t="s">
        <v>95</v>
      </c>
      <c r="F428" s="32">
        <v>3</v>
      </c>
      <c r="G428" s="31" t="s">
        <v>68</v>
      </c>
      <c r="H428" s="27"/>
      <c r="I428" s="27"/>
      <c r="J428" s="27"/>
      <c r="K428" s="27"/>
      <c r="L428" s="27"/>
      <c r="M428" s="27"/>
      <c r="N428" s="27"/>
      <c r="O428" s="27"/>
      <c r="P428" s="27"/>
    </row>
    <row r="429" spans="1:16">
      <c r="A429" s="30">
        <v>15</v>
      </c>
      <c r="B429" s="31">
        <v>1</v>
      </c>
      <c r="C429" s="31" t="str" cm="1">
        <f t="array" ref="C429">INDEX($P$5:$P$7,B429)</f>
        <v>4:00–5:25 م</v>
      </c>
      <c r="D429" s="31">
        <v>5</v>
      </c>
      <c r="E429" s="31" t="s">
        <v>95</v>
      </c>
      <c r="F429" s="32">
        <v>3</v>
      </c>
      <c r="G429" s="31" t="s">
        <v>74</v>
      </c>
      <c r="H429" s="27"/>
      <c r="I429" s="27"/>
      <c r="J429" s="27"/>
      <c r="K429" s="27"/>
      <c r="L429" s="27"/>
      <c r="M429" s="27"/>
      <c r="N429" s="27"/>
      <c r="O429" s="27"/>
      <c r="P429" s="27"/>
    </row>
    <row r="430" spans="1:16">
      <c r="A430" s="30">
        <v>15</v>
      </c>
      <c r="B430" s="31">
        <v>1</v>
      </c>
      <c r="C430" s="31" t="str" cm="1">
        <f t="array" ref="C430">INDEX($P$5:$P$7,B430)</f>
        <v>4:00–5:25 م</v>
      </c>
      <c r="D430" s="31">
        <v>6</v>
      </c>
      <c r="E430" s="31" t="s">
        <v>95</v>
      </c>
      <c r="F430" s="32">
        <v>3</v>
      </c>
      <c r="G430" s="31" t="s">
        <v>85</v>
      </c>
      <c r="H430" s="27"/>
      <c r="I430" s="27"/>
      <c r="J430" s="27"/>
      <c r="K430" s="27"/>
      <c r="L430" s="27"/>
      <c r="M430" s="27"/>
      <c r="N430" s="27"/>
      <c r="O430" s="27"/>
      <c r="P430" s="27"/>
    </row>
    <row r="431" spans="1:16">
      <c r="A431" s="30">
        <v>15</v>
      </c>
      <c r="B431" s="31">
        <v>1</v>
      </c>
      <c r="C431" s="31" t="str" cm="1">
        <f t="array" ref="C431">INDEX($P$5:$P$7,B431)</f>
        <v>4:00–5:25 م</v>
      </c>
      <c r="D431" s="31">
        <v>7</v>
      </c>
      <c r="E431" s="31" t="s">
        <v>174</v>
      </c>
      <c r="F431" s="32">
        <v>3</v>
      </c>
      <c r="G431" s="31" t="s">
        <v>124</v>
      </c>
      <c r="H431" s="27"/>
      <c r="I431" s="27"/>
      <c r="J431" s="27"/>
      <c r="K431" s="27"/>
      <c r="L431" s="27"/>
      <c r="M431" s="27"/>
      <c r="N431" s="27"/>
      <c r="O431" s="27"/>
      <c r="P431" s="27"/>
    </row>
    <row r="432" spans="1:16">
      <c r="A432" s="30">
        <v>15</v>
      </c>
      <c r="B432" s="31">
        <v>1</v>
      </c>
      <c r="C432" s="31" t="str" cm="1">
        <f t="array" ref="C432">INDEX($P$5:$P$7,B432)</f>
        <v>4:00–5:25 م</v>
      </c>
      <c r="D432" s="31">
        <v>8</v>
      </c>
      <c r="E432" s="31" t="s">
        <v>174</v>
      </c>
      <c r="F432" s="32">
        <v>3</v>
      </c>
      <c r="G432" s="31" t="s">
        <v>137</v>
      </c>
      <c r="H432" s="27"/>
      <c r="I432" s="27"/>
      <c r="J432" s="27"/>
      <c r="K432" s="27"/>
      <c r="L432" s="27"/>
      <c r="M432" s="27"/>
      <c r="N432" s="27"/>
      <c r="O432" s="27"/>
      <c r="P432" s="27"/>
    </row>
    <row r="433" spans="1:16">
      <c r="A433" s="30">
        <v>15</v>
      </c>
      <c r="B433" s="31">
        <v>1</v>
      </c>
      <c r="C433" s="31" t="str" cm="1">
        <f t="array" ref="C433">INDEX($P$5:$P$7,B433)</f>
        <v>4:00–5:25 م</v>
      </c>
      <c r="D433" s="31">
        <v>9</v>
      </c>
      <c r="E433" s="31" t="s">
        <v>174</v>
      </c>
      <c r="F433" s="32">
        <v>3</v>
      </c>
      <c r="G433" s="31" t="s">
        <v>177</v>
      </c>
      <c r="H433" s="27"/>
      <c r="I433" s="27"/>
      <c r="J433" s="27"/>
      <c r="K433" s="27"/>
      <c r="L433" s="27"/>
      <c r="M433" s="27"/>
      <c r="N433" s="27"/>
      <c r="O433" s="27"/>
      <c r="P433" s="27"/>
    </row>
    <row r="434" spans="1:16">
      <c r="A434" s="30">
        <v>15</v>
      </c>
      <c r="B434" s="31">
        <v>1</v>
      </c>
      <c r="C434" s="31" t="str" cm="1">
        <f t="array" ref="C434">INDEX($P$5:$P$7,B434)</f>
        <v>4:00–5:25 م</v>
      </c>
      <c r="D434" s="31">
        <v>10</v>
      </c>
      <c r="E434" s="31" t="s">
        <v>295</v>
      </c>
      <c r="F434" s="32">
        <v>3</v>
      </c>
      <c r="G434" s="31" t="s">
        <v>270</v>
      </c>
      <c r="H434" s="27"/>
      <c r="I434" s="27"/>
      <c r="J434" s="27"/>
      <c r="K434" s="27"/>
      <c r="L434" s="27"/>
      <c r="M434" s="27"/>
      <c r="N434" s="27"/>
      <c r="O434" s="27"/>
      <c r="P434" s="27"/>
    </row>
    <row r="435" spans="1:16">
      <c r="A435" s="30">
        <v>15</v>
      </c>
      <c r="B435" s="31">
        <v>2</v>
      </c>
      <c r="C435" s="31" t="str" cm="1">
        <f t="array" ref="C435">INDEX($P$5:$P$7,B435)</f>
        <v>5:35–7:00 م</v>
      </c>
      <c r="D435" s="31">
        <v>1</v>
      </c>
      <c r="E435" s="31" t="s">
        <v>295</v>
      </c>
      <c r="F435" s="32">
        <v>3</v>
      </c>
      <c r="G435" s="31" t="s">
        <v>282</v>
      </c>
      <c r="H435" s="27"/>
      <c r="I435" s="27"/>
      <c r="J435" s="27"/>
      <c r="K435" s="27"/>
      <c r="L435" s="27"/>
      <c r="M435" s="27"/>
      <c r="N435" s="27"/>
      <c r="O435" s="27"/>
      <c r="P435" s="27"/>
    </row>
    <row r="436" spans="1:16">
      <c r="A436" s="30">
        <v>15</v>
      </c>
      <c r="B436" s="31">
        <v>2</v>
      </c>
      <c r="C436" s="31" t="str" cm="1">
        <f t="array" ref="C436">INDEX($P$5:$P$7,B436)</f>
        <v>5:35–7:00 م</v>
      </c>
      <c r="D436" s="31">
        <v>2</v>
      </c>
      <c r="E436" s="31" t="s">
        <v>295</v>
      </c>
      <c r="F436" s="32">
        <v>3</v>
      </c>
      <c r="G436" s="31" t="s">
        <v>289</v>
      </c>
      <c r="H436" s="27"/>
      <c r="I436" s="27"/>
      <c r="J436" s="27"/>
      <c r="K436" s="27"/>
      <c r="L436" s="27"/>
      <c r="M436" s="27"/>
      <c r="N436" s="27"/>
      <c r="O436" s="27"/>
      <c r="P436" s="27"/>
    </row>
    <row r="437" spans="1:16">
      <c r="A437" s="30">
        <v>15</v>
      </c>
      <c r="B437" s="31">
        <v>2</v>
      </c>
      <c r="C437" s="31" t="str" cm="1">
        <f t="array" ref="C437">INDEX($P$5:$P$7,B437)</f>
        <v>5:35–7:00 م</v>
      </c>
      <c r="D437" s="31">
        <v>3</v>
      </c>
      <c r="E437" s="31" t="s">
        <v>335</v>
      </c>
      <c r="F437" s="32">
        <v>3</v>
      </c>
      <c r="G437" s="31" t="s">
        <v>326</v>
      </c>
      <c r="H437" s="27"/>
      <c r="I437" s="27"/>
      <c r="J437" s="27"/>
      <c r="K437" s="27"/>
      <c r="L437" s="27"/>
      <c r="M437" s="27"/>
      <c r="N437" s="27"/>
      <c r="O437" s="27"/>
      <c r="P437" s="27"/>
    </row>
    <row r="438" spans="1:16">
      <c r="A438" s="30">
        <v>15</v>
      </c>
      <c r="B438" s="31">
        <v>2</v>
      </c>
      <c r="C438" s="31" t="str" cm="1">
        <f t="array" ref="C438">INDEX($P$5:$P$7,B438)</f>
        <v>5:35–7:00 م</v>
      </c>
      <c r="D438" s="31">
        <v>4</v>
      </c>
      <c r="E438" s="31" t="s">
        <v>335</v>
      </c>
      <c r="F438" s="32">
        <v>3</v>
      </c>
      <c r="G438" s="31" t="s">
        <v>330</v>
      </c>
      <c r="H438" s="27"/>
      <c r="I438" s="27"/>
      <c r="J438" s="27"/>
      <c r="K438" s="27"/>
      <c r="L438" s="27"/>
      <c r="M438" s="27"/>
      <c r="N438" s="27"/>
      <c r="O438" s="27"/>
      <c r="P438" s="27"/>
    </row>
    <row r="439" spans="1:16">
      <c r="A439" s="30">
        <v>15</v>
      </c>
      <c r="B439" s="31">
        <v>2</v>
      </c>
      <c r="C439" s="31" t="str" cm="1">
        <f t="array" ref="C439">INDEX($P$5:$P$7,B439)</f>
        <v>5:35–7:00 م</v>
      </c>
      <c r="D439" s="31">
        <v>5</v>
      </c>
      <c r="E439" s="31" t="s">
        <v>335</v>
      </c>
      <c r="F439" s="32">
        <v>3</v>
      </c>
      <c r="G439" s="31" t="s">
        <v>338</v>
      </c>
      <c r="H439" s="27"/>
      <c r="I439" s="27"/>
      <c r="J439" s="27"/>
      <c r="K439" s="27"/>
      <c r="L439" s="27"/>
      <c r="M439" s="27"/>
      <c r="N439" s="27"/>
      <c r="O439" s="27"/>
      <c r="P439" s="27"/>
    </row>
    <row r="440" spans="1:16">
      <c r="A440" s="30">
        <v>15</v>
      </c>
      <c r="B440" s="31">
        <v>2</v>
      </c>
      <c r="C440" s="31" t="str" cm="1">
        <f t="array" ref="C440">INDEX($P$5:$P$7,B440)</f>
        <v>5:35–7:00 م</v>
      </c>
      <c r="D440" s="31">
        <v>6</v>
      </c>
      <c r="E440" s="31" t="s">
        <v>448</v>
      </c>
      <c r="F440" s="32">
        <v>3</v>
      </c>
      <c r="G440" s="31" t="s">
        <v>420</v>
      </c>
      <c r="H440" s="27"/>
      <c r="I440" s="27"/>
      <c r="J440" s="27"/>
      <c r="K440" s="27"/>
      <c r="L440" s="27"/>
      <c r="M440" s="27"/>
      <c r="N440" s="27"/>
      <c r="O440" s="27"/>
      <c r="P440" s="27"/>
    </row>
    <row r="441" spans="1:16">
      <c r="A441" s="30">
        <v>15</v>
      </c>
      <c r="B441" s="31">
        <v>2</v>
      </c>
      <c r="C441" s="31" t="str" cm="1">
        <f t="array" ref="C441">INDEX($P$5:$P$7,B441)</f>
        <v>5:35–7:00 م</v>
      </c>
      <c r="D441" s="31">
        <v>7</v>
      </c>
      <c r="E441" s="31" t="s">
        <v>448</v>
      </c>
      <c r="F441" s="32">
        <v>3</v>
      </c>
      <c r="G441" s="31" t="s">
        <v>433</v>
      </c>
      <c r="H441" s="27"/>
      <c r="I441" s="27"/>
      <c r="J441" s="27"/>
      <c r="K441" s="27"/>
      <c r="L441" s="27"/>
      <c r="M441" s="27"/>
      <c r="N441" s="27"/>
      <c r="O441" s="27"/>
      <c r="P441" s="27"/>
    </row>
    <row r="442" spans="1:16">
      <c r="A442" s="30">
        <v>15</v>
      </c>
      <c r="B442" s="31">
        <v>2</v>
      </c>
      <c r="C442" s="31" t="str" cm="1">
        <f t="array" ref="C442">INDEX($P$5:$P$7,B442)</f>
        <v>5:35–7:00 م</v>
      </c>
      <c r="D442" s="31">
        <v>8</v>
      </c>
      <c r="E442" s="31" t="s">
        <v>448</v>
      </c>
      <c r="F442" s="32">
        <v>3</v>
      </c>
      <c r="G442" s="31" t="s">
        <v>451</v>
      </c>
      <c r="H442" s="27"/>
      <c r="I442" s="27"/>
      <c r="J442" s="27"/>
      <c r="K442" s="27"/>
      <c r="L442" s="27"/>
      <c r="M442" s="27"/>
      <c r="N442" s="27"/>
      <c r="O442" s="27"/>
      <c r="P442" s="27"/>
    </row>
    <row r="443" spans="1:16">
      <c r="A443" s="30">
        <v>15</v>
      </c>
      <c r="B443" s="31">
        <v>2</v>
      </c>
      <c r="C443" s="31" t="str" cm="1">
        <f t="array" ref="C443">INDEX($P$5:$P$7,B443)</f>
        <v>5:35–7:00 م</v>
      </c>
      <c r="D443" s="31">
        <v>9</v>
      </c>
      <c r="E443" s="31" t="s">
        <v>653</v>
      </c>
      <c r="F443" s="32">
        <v>3</v>
      </c>
      <c r="G443" s="31" t="s">
        <v>533</v>
      </c>
      <c r="H443" s="27"/>
      <c r="I443" s="27"/>
      <c r="J443" s="27"/>
      <c r="K443" s="27"/>
      <c r="L443" s="27"/>
      <c r="M443" s="27"/>
      <c r="N443" s="27"/>
      <c r="O443" s="27"/>
      <c r="P443" s="27"/>
    </row>
    <row r="444" spans="1:16">
      <c r="A444" s="30">
        <v>15</v>
      </c>
      <c r="B444" s="31">
        <v>2</v>
      </c>
      <c r="C444" s="31" t="str" cm="1">
        <f t="array" ref="C444">INDEX($P$5:$P$7,B444)</f>
        <v>5:35–7:00 م</v>
      </c>
      <c r="D444" s="31">
        <v>10</v>
      </c>
      <c r="E444" s="31" t="s">
        <v>653</v>
      </c>
      <c r="F444" s="32">
        <v>3</v>
      </c>
      <c r="G444" s="31" t="s">
        <v>543</v>
      </c>
      <c r="H444" s="27"/>
      <c r="I444" s="27"/>
      <c r="J444" s="27"/>
      <c r="K444" s="27"/>
      <c r="L444" s="27"/>
      <c r="M444" s="27"/>
      <c r="N444" s="27"/>
      <c r="O444" s="27"/>
      <c r="P444" s="27"/>
    </row>
    <row r="445" spans="1:16">
      <c r="A445" s="30">
        <v>15</v>
      </c>
      <c r="B445" s="31">
        <v>3</v>
      </c>
      <c r="C445" s="31" t="str" cm="1">
        <f t="array" ref="C445">INDEX($P$5:$P$7,B445)</f>
        <v>7:10–8:35 م</v>
      </c>
      <c r="D445" s="31">
        <v>1</v>
      </c>
      <c r="E445" s="31" t="s">
        <v>653</v>
      </c>
      <c r="F445" s="32">
        <v>3</v>
      </c>
      <c r="G445" s="31" t="s">
        <v>565</v>
      </c>
      <c r="H445" s="27"/>
      <c r="I445" s="27"/>
      <c r="J445" s="27"/>
      <c r="K445" s="27"/>
      <c r="L445" s="27"/>
      <c r="M445" s="27"/>
      <c r="N445" s="27"/>
      <c r="O445" s="27"/>
      <c r="P445" s="27"/>
    </row>
    <row r="446" spans="1:16">
      <c r="A446" s="30">
        <v>15</v>
      </c>
      <c r="B446" s="31">
        <v>3</v>
      </c>
      <c r="C446" s="31" t="str" cm="1">
        <f t="array" ref="C446">INDEX($P$5:$P$7,B446)</f>
        <v>7:10–8:35 م</v>
      </c>
      <c r="D446" s="31">
        <v>2</v>
      </c>
      <c r="E446" s="31" t="s">
        <v>654</v>
      </c>
      <c r="F446" s="32">
        <v>3</v>
      </c>
      <c r="G446" s="31" t="s">
        <v>641</v>
      </c>
      <c r="H446" s="27"/>
      <c r="I446" s="27"/>
      <c r="J446" s="27"/>
      <c r="K446" s="27"/>
      <c r="L446" s="27"/>
      <c r="M446" s="27"/>
      <c r="N446" s="27"/>
      <c r="O446" s="27"/>
      <c r="P446" s="27"/>
    </row>
    <row r="447" spans="1:16">
      <c r="A447" s="30">
        <v>15</v>
      </c>
      <c r="B447" s="31">
        <v>3</v>
      </c>
      <c r="C447" s="31" t="str" cm="1">
        <f t="array" ref="C447">INDEX($P$5:$P$7,B447)</f>
        <v>7:10–8:35 م</v>
      </c>
      <c r="D447" s="31">
        <v>3</v>
      </c>
      <c r="E447" s="31" t="s">
        <v>654</v>
      </c>
      <c r="F447" s="32">
        <v>3</v>
      </c>
      <c r="G447" s="31" t="s">
        <v>646</v>
      </c>
      <c r="H447" s="27"/>
      <c r="I447" s="27"/>
      <c r="J447" s="27"/>
      <c r="K447" s="27"/>
      <c r="L447" s="27"/>
      <c r="M447" s="27"/>
      <c r="N447" s="27"/>
      <c r="O447" s="27"/>
      <c r="P447" s="27"/>
    </row>
    <row r="448" spans="1:16">
      <c r="A448" s="30">
        <v>15</v>
      </c>
      <c r="B448" s="31">
        <v>3</v>
      </c>
      <c r="C448" s="31" t="str" cm="1">
        <f t="array" ref="C448">INDEX($P$5:$P$7,B448)</f>
        <v>7:10–8:35 م</v>
      </c>
      <c r="D448" s="31">
        <v>4</v>
      </c>
      <c r="E448" s="31" t="s">
        <v>654</v>
      </c>
      <c r="F448" s="32">
        <v>3</v>
      </c>
      <c r="G448" s="31" t="s">
        <v>657</v>
      </c>
      <c r="H448" s="27"/>
      <c r="I448" s="27"/>
      <c r="J448" s="27"/>
      <c r="K448" s="27"/>
      <c r="L448" s="27"/>
      <c r="M448" s="27"/>
      <c r="N448" s="27"/>
      <c r="O448" s="27"/>
      <c r="P448" s="27"/>
    </row>
    <row r="449" spans="1:16">
      <c r="A449" s="30">
        <v>15</v>
      </c>
      <c r="B449" s="31">
        <v>3</v>
      </c>
      <c r="C449" s="31" t="str" cm="1">
        <f t="array" ref="C449">INDEX($P$5:$P$7,B449)</f>
        <v>7:10–8:35 م</v>
      </c>
      <c r="D449" s="31">
        <v>5</v>
      </c>
      <c r="E449" s="31" t="s">
        <v>762</v>
      </c>
      <c r="F449" s="32">
        <v>3</v>
      </c>
      <c r="G449" s="31" t="s">
        <v>737</v>
      </c>
      <c r="H449" s="27"/>
      <c r="I449" s="27"/>
      <c r="J449" s="27"/>
      <c r="K449" s="27"/>
      <c r="L449" s="27"/>
      <c r="M449" s="27"/>
      <c r="N449" s="27"/>
      <c r="O449" s="27"/>
      <c r="P449" s="27"/>
    </row>
    <row r="450" spans="1:16">
      <c r="A450" s="30">
        <v>15</v>
      </c>
      <c r="B450" s="31">
        <v>3</v>
      </c>
      <c r="C450" s="31" t="str" cm="1">
        <f t="array" ref="C450">INDEX($P$5:$P$7,B450)</f>
        <v>7:10–8:35 م</v>
      </c>
      <c r="D450" s="31">
        <v>6</v>
      </c>
      <c r="E450" s="31" t="s">
        <v>762</v>
      </c>
      <c r="F450" s="32">
        <v>3</v>
      </c>
      <c r="G450" s="31" t="s">
        <v>747</v>
      </c>
      <c r="H450" s="27"/>
      <c r="I450" s="27"/>
      <c r="J450" s="27"/>
      <c r="K450" s="27"/>
      <c r="L450" s="27"/>
      <c r="M450" s="27"/>
      <c r="N450" s="27"/>
      <c r="O450" s="27"/>
      <c r="P450" s="27"/>
    </row>
    <row r="451" spans="1:16">
      <c r="A451" s="30">
        <v>15</v>
      </c>
      <c r="B451" s="31">
        <v>3</v>
      </c>
      <c r="C451" s="31" t="str" cm="1">
        <f t="array" ref="C451">INDEX($P$5:$P$7,B451)</f>
        <v>7:10–8:35 م</v>
      </c>
      <c r="D451" s="31">
        <v>7</v>
      </c>
      <c r="E451" s="31" t="s">
        <v>762</v>
      </c>
      <c r="F451" s="32">
        <v>3</v>
      </c>
      <c r="G451" s="31" t="s">
        <v>765</v>
      </c>
      <c r="H451" s="27"/>
      <c r="I451" s="27"/>
      <c r="J451" s="27"/>
      <c r="K451" s="27"/>
      <c r="L451" s="27"/>
      <c r="M451" s="27"/>
      <c r="N451" s="27"/>
      <c r="O451" s="27"/>
      <c r="P451" s="27"/>
    </row>
    <row r="452" spans="1:16">
      <c r="A452" s="30">
        <v>15</v>
      </c>
      <c r="B452" s="31">
        <v>3</v>
      </c>
      <c r="C452" s="31" t="str" cm="1">
        <f t="array" ref="C452">INDEX($P$5:$P$7,B452)</f>
        <v>7:10–8:35 م</v>
      </c>
      <c r="D452" s="31">
        <v>8</v>
      </c>
      <c r="E452" s="31" t="s">
        <v>874</v>
      </c>
      <c r="F452" s="32">
        <v>3</v>
      </c>
      <c r="G452" s="31" t="s">
        <v>847</v>
      </c>
      <c r="H452" s="27"/>
      <c r="I452" s="27"/>
      <c r="J452" s="27"/>
      <c r="K452" s="27"/>
      <c r="L452" s="27"/>
      <c r="M452" s="27"/>
      <c r="N452" s="27"/>
      <c r="O452" s="27"/>
      <c r="P452" s="27"/>
    </row>
    <row r="453" spans="1:16">
      <c r="A453" s="30">
        <v>15</v>
      </c>
      <c r="B453" s="31">
        <v>3</v>
      </c>
      <c r="C453" s="31" t="str" cm="1">
        <f t="array" ref="C453">INDEX($P$5:$P$7,B453)</f>
        <v>7:10–8:35 م</v>
      </c>
      <c r="D453" s="31">
        <v>9</v>
      </c>
      <c r="E453" s="31" t="s">
        <v>874</v>
      </c>
      <c r="F453" s="32">
        <v>3</v>
      </c>
      <c r="G453" s="31" t="s">
        <v>857</v>
      </c>
      <c r="H453" s="27"/>
      <c r="I453" s="27"/>
      <c r="J453" s="27"/>
      <c r="K453" s="27"/>
      <c r="L453" s="27"/>
      <c r="M453" s="27"/>
      <c r="N453" s="27"/>
      <c r="O453" s="27"/>
      <c r="P453" s="27"/>
    </row>
    <row r="454" spans="1:16">
      <c r="A454" s="30">
        <v>15</v>
      </c>
      <c r="B454" s="31">
        <v>3</v>
      </c>
      <c r="C454" s="31" t="str" cm="1">
        <f t="array" ref="C454">INDEX($P$5:$P$7,B454)</f>
        <v>7:10–8:35 م</v>
      </c>
      <c r="D454" s="31">
        <v>10</v>
      </c>
      <c r="E454" s="31" t="s">
        <v>874</v>
      </c>
      <c r="F454" s="32">
        <v>3</v>
      </c>
      <c r="G454" s="31" t="s">
        <v>877</v>
      </c>
      <c r="H454" s="27"/>
      <c r="I454" s="27"/>
      <c r="J454" s="27"/>
      <c r="K454" s="27"/>
      <c r="L454" s="27"/>
      <c r="M454" s="27"/>
      <c r="N454" s="27"/>
      <c r="O454" s="27"/>
      <c r="P454" s="27"/>
    </row>
    <row r="455" spans="1:16">
      <c r="A455" s="30">
        <v>16</v>
      </c>
      <c r="B455" s="31">
        <v>1</v>
      </c>
      <c r="C455" s="31" t="str" cm="1">
        <f t="array" ref="C455">INDEX($P$5:$P$7,B455)</f>
        <v>4:00–5:25 م</v>
      </c>
      <c r="D455" s="31">
        <v>1</v>
      </c>
      <c r="E455" s="31" t="s">
        <v>19</v>
      </c>
      <c r="F455" s="32">
        <v>4</v>
      </c>
      <c r="G455" s="31" t="s">
        <v>26</v>
      </c>
      <c r="H455" s="27"/>
      <c r="I455" s="27"/>
      <c r="J455" s="27"/>
      <c r="K455" s="27"/>
      <c r="L455" s="27"/>
      <c r="M455" s="27"/>
      <c r="N455" s="27"/>
      <c r="O455" s="27"/>
      <c r="P455" s="27"/>
    </row>
    <row r="456" spans="1:16">
      <c r="A456" s="30">
        <v>16</v>
      </c>
      <c r="B456" s="31">
        <v>1</v>
      </c>
      <c r="C456" s="31" t="str" cm="1">
        <f t="array" ref="C456">INDEX($P$5:$P$7,B456)</f>
        <v>4:00–5:25 م</v>
      </c>
      <c r="D456" s="31">
        <v>2</v>
      </c>
      <c r="E456" s="31" t="s">
        <v>19</v>
      </c>
      <c r="F456" s="32">
        <v>4</v>
      </c>
      <c r="G456" s="31" t="s">
        <v>27</v>
      </c>
      <c r="H456" s="27"/>
      <c r="I456" s="27"/>
      <c r="J456" s="27"/>
      <c r="K456" s="27"/>
      <c r="L456" s="27"/>
      <c r="M456" s="27"/>
      <c r="N456" s="27"/>
      <c r="O456" s="27"/>
      <c r="P456" s="27"/>
    </row>
    <row r="457" spans="1:16">
      <c r="A457" s="30">
        <v>16</v>
      </c>
      <c r="B457" s="31">
        <v>1</v>
      </c>
      <c r="C457" s="31" t="str" cm="1">
        <f t="array" ref="C457">INDEX($P$5:$P$7,B457)</f>
        <v>4:00–5:25 م</v>
      </c>
      <c r="D457" s="31">
        <v>3</v>
      </c>
      <c r="E457" s="31" t="s">
        <v>19</v>
      </c>
      <c r="F457" s="32">
        <v>4</v>
      </c>
      <c r="G457" s="31" t="s">
        <v>28</v>
      </c>
      <c r="H457" s="27"/>
      <c r="I457" s="27"/>
      <c r="J457" s="27"/>
      <c r="K457" s="27"/>
      <c r="L457" s="27"/>
      <c r="M457" s="27"/>
      <c r="N457" s="27"/>
      <c r="O457" s="27"/>
      <c r="P457" s="27"/>
    </row>
    <row r="458" spans="1:16">
      <c r="A458" s="30">
        <v>16</v>
      </c>
      <c r="B458" s="31">
        <v>1</v>
      </c>
      <c r="C458" s="31" t="str" cm="1">
        <f t="array" ref="C458">INDEX($P$5:$P$7,B458)</f>
        <v>4:00–5:25 م</v>
      </c>
      <c r="D458" s="31">
        <v>4</v>
      </c>
      <c r="E458" s="31" t="s">
        <v>95</v>
      </c>
      <c r="F458" s="32">
        <v>4</v>
      </c>
      <c r="G458" s="31" t="s">
        <v>68</v>
      </c>
      <c r="H458" s="27"/>
      <c r="I458" s="27"/>
      <c r="J458" s="27"/>
      <c r="K458" s="27"/>
      <c r="L458" s="27"/>
      <c r="M458" s="27"/>
      <c r="N458" s="27"/>
      <c r="O458" s="27"/>
      <c r="P458" s="27"/>
    </row>
    <row r="459" spans="1:16">
      <c r="A459" s="30">
        <v>16</v>
      </c>
      <c r="B459" s="31">
        <v>1</v>
      </c>
      <c r="C459" s="31" t="str" cm="1">
        <f t="array" ref="C459">INDEX($P$5:$P$7,B459)</f>
        <v>4:00–5:25 م</v>
      </c>
      <c r="D459" s="31">
        <v>5</v>
      </c>
      <c r="E459" s="31" t="s">
        <v>95</v>
      </c>
      <c r="F459" s="32">
        <v>4</v>
      </c>
      <c r="G459" s="31" t="s">
        <v>74</v>
      </c>
      <c r="H459" s="27"/>
      <c r="I459" s="27"/>
      <c r="J459" s="27"/>
      <c r="K459" s="27"/>
      <c r="L459" s="27"/>
      <c r="M459" s="27"/>
      <c r="N459" s="27"/>
      <c r="O459" s="27"/>
      <c r="P459" s="27"/>
    </row>
    <row r="460" spans="1:16">
      <c r="A460" s="30">
        <v>16</v>
      </c>
      <c r="B460" s="31">
        <v>1</v>
      </c>
      <c r="C460" s="31" t="str" cm="1">
        <f t="array" ref="C460">INDEX($P$5:$P$7,B460)</f>
        <v>4:00–5:25 م</v>
      </c>
      <c r="D460" s="31">
        <v>6</v>
      </c>
      <c r="E460" s="31" t="s">
        <v>95</v>
      </c>
      <c r="F460" s="32">
        <v>4</v>
      </c>
      <c r="G460" s="31" t="s">
        <v>85</v>
      </c>
      <c r="H460" s="27"/>
      <c r="I460" s="27"/>
      <c r="J460" s="27"/>
      <c r="K460" s="27"/>
      <c r="L460" s="27"/>
      <c r="M460" s="27"/>
      <c r="N460" s="27"/>
      <c r="O460" s="27"/>
      <c r="P460" s="27"/>
    </row>
    <row r="461" spans="1:16">
      <c r="A461" s="30">
        <v>16</v>
      </c>
      <c r="B461" s="31">
        <v>1</v>
      </c>
      <c r="C461" s="31" t="str" cm="1">
        <f t="array" ref="C461">INDEX($P$5:$P$7,B461)</f>
        <v>4:00–5:25 م</v>
      </c>
      <c r="D461" s="31">
        <v>7</v>
      </c>
      <c r="E461" s="31" t="s">
        <v>174</v>
      </c>
      <c r="F461" s="32">
        <v>4</v>
      </c>
      <c r="G461" s="31" t="s">
        <v>124</v>
      </c>
      <c r="H461" s="27"/>
      <c r="I461" s="27"/>
      <c r="J461" s="27"/>
      <c r="K461" s="27"/>
      <c r="L461" s="27"/>
      <c r="M461" s="27"/>
      <c r="N461" s="27"/>
      <c r="O461" s="27"/>
      <c r="P461" s="27"/>
    </row>
    <row r="462" spans="1:16">
      <c r="A462" s="30">
        <v>16</v>
      </c>
      <c r="B462" s="31">
        <v>1</v>
      </c>
      <c r="C462" s="31" t="str" cm="1">
        <f t="array" ref="C462">INDEX($P$5:$P$7,B462)</f>
        <v>4:00–5:25 م</v>
      </c>
      <c r="D462" s="31">
        <v>8</v>
      </c>
      <c r="E462" s="31" t="s">
        <v>174</v>
      </c>
      <c r="F462" s="32">
        <v>4</v>
      </c>
      <c r="G462" s="31" t="s">
        <v>137</v>
      </c>
      <c r="H462" s="27"/>
      <c r="I462" s="27"/>
      <c r="J462" s="27"/>
      <c r="K462" s="27"/>
      <c r="L462" s="27"/>
      <c r="M462" s="27"/>
      <c r="N462" s="27"/>
      <c r="O462" s="27"/>
      <c r="P462" s="27"/>
    </row>
    <row r="463" spans="1:16">
      <c r="A463" s="30">
        <v>16</v>
      </c>
      <c r="B463" s="31">
        <v>1</v>
      </c>
      <c r="C463" s="31" t="str" cm="1">
        <f t="array" ref="C463">INDEX($P$5:$P$7,B463)</f>
        <v>4:00–5:25 م</v>
      </c>
      <c r="D463" s="31">
        <v>9</v>
      </c>
      <c r="E463" s="31" t="s">
        <v>174</v>
      </c>
      <c r="F463" s="32">
        <v>4</v>
      </c>
      <c r="G463" s="31" t="s">
        <v>177</v>
      </c>
      <c r="H463" s="27"/>
      <c r="I463" s="27"/>
      <c r="J463" s="27"/>
      <c r="K463" s="27"/>
      <c r="L463" s="27"/>
      <c r="M463" s="27"/>
      <c r="N463" s="27"/>
      <c r="O463" s="27"/>
      <c r="P463" s="27"/>
    </row>
    <row r="464" spans="1:16">
      <c r="A464" s="30">
        <v>16</v>
      </c>
      <c r="B464" s="31">
        <v>1</v>
      </c>
      <c r="C464" s="31" t="str" cm="1">
        <f t="array" ref="C464">INDEX($P$5:$P$7,B464)</f>
        <v>4:00–5:25 م</v>
      </c>
      <c r="D464" s="31">
        <v>10</v>
      </c>
      <c r="E464" s="31" t="s">
        <v>295</v>
      </c>
      <c r="F464" s="32">
        <v>4</v>
      </c>
      <c r="G464" s="31" t="s">
        <v>270</v>
      </c>
      <c r="H464" s="27"/>
      <c r="I464" s="27"/>
      <c r="J464" s="27"/>
      <c r="K464" s="27"/>
      <c r="L464" s="27"/>
      <c r="M464" s="27"/>
      <c r="N464" s="27"/>
      <c r="O464" s="27"/>
      <c r="P464" s="27"/>
    </row>
    <row r="465" spans="1:16">
      <c r="A465" s="30">
        <v>16</v>
      </c>
      <c r="B465" s="31">
        <v>2</v>
      </c>
      <c r="C465" s="31" t="str" cm="1">
        <f t="array" ref="C465">INDEX($P$5:$P$7,B465)</f>
        <v>5:35–7:00 م</v>
      </c>
      <c r="D465" s="31">
        <v>1</v>
      </c>
      <c r="E465" s="31" t="s">
        <v>295</v>
      </c>
      <c r="F465" s="32">
        <v>4</v>
      </c>
      <c r="G465" s="31" t="s">
        <v>282</v>
      </c>
      <c r="H465" s="27"/>
      <c r="I465" s="27"/>
      <c r="J465" s="27"/>
      <c r="K465" s="27"/>
      <c r="L465" s="27"/>
      <c r="M465" s="27"/>
      <c r="N465" s="27"/>
      <c r="O465" s="27"/>
      <c r="P465" s="27"/>
    </row>
    <row r="466" spans="1:16">
      <c r="A466" s="30">
        <v>16</v>
      </c>
      <c r="B466" s="31">
        <v>2</v>
      </c>
      <c r="C466" s="31" t="str" cm="1">
        <f t="array" ref="C466">INDEX($P$5:$P$7,B466)</f>
        <v>5:35–7:00 م</v>
      </c>
      <c r="D466" s="31">
        <v>2</v>
      </c>
      <c r="E466" s="31" t="s">
        <v>295</v>
      </c>
      <c r="F466" s="32">
        <v>4</v>
      </c>
      <c r="G466" s="31" t="s">
        <v>289</v>
      </c>
      <c r="H466" s="27"/>
      <c r="I466" s="27"/>
      <c r="J466" s="27"/>
      <c r="K466" s="27"/>
      <c r="L466" s="27"/>
      <c r="M466" s="27"/>
      <c r="N466" s="27"/>
      <c r="O466" s="27"/>
      <c r="P466" s="27"/>
    </row>
    <row r="467" spans="1:16">
      <c r="A467" s="30">
        <v>16</v>
      </c>
      <c r="B467" s="31">
        <v>2</v>
      </c>
      <c r="C467" s="31" t="str" cm="1">
        <f t="array" ref="C467">INDEX($P$5:$P$7,B467)</f>
        <v>5:35–7:00 م</v>
      </c>
      <c r="D467" s="31">
        <v>3</v>
      </c>
      <c r="E467" s="31" t="s">
        <v>335</v>
      </c>
      <c r="F467" s="32">
        <v>4</v>
      </c>
      <c r="G467" s="31" t="s">
        <v>326</v>
      </c>
      <c r="H467" s="27"/>
      <c r="I467" s="27"/>
      <c r="J467" s="27"/>
      <c r="K467" s="27"/>
      <c r="L467" s="27"/>
      <c r="M467" s="27"/>
      <c r="N467" s="27"/>
      <c r="O467" s="27"/>
      <c r="P467" s="27"/>
    </row>
    <row r="468" spans="1:16">
      <c r="A468" s="30">
        <v>16</v>
      </c>
      <c r="B468" s="31">
        <v>2</v>
      </c>
      <c r="C468" s="31" t="str" cm="1">
        <f t="array" ref="C468">INDEX($P$5:$P$7,B468)</f>
        <v>5:35–7:00 م</v>
      </c>
      <c r="D468" s="31">
        <v>4</v>
      </c>
      <c r="E468" s="31" t="s">
        <v>335</v>
      </c>
      <c r="F468" s="32">
        <v>4</v>
      </c>
      <c r="G468" s="31" t="s">
        <v>330</v>
      </c>
      <c r="H468" s="27"/>
      <c r="I468" s="27"/>
      <c r="J468" s="27"/>
      <c r="K468" s="27"/>
      <c r="L468" s="27"/>
      <c r="M468" s="27"/>
      <c r="N468" s="27"/>
      <c r="O468" s="27"/>
      <c r="P468" s="27"/>
    </row>
    <row r="469" spans="1:16">
      <c r="A469" s="30">
        <v>16</v>
      </c>
      <c r="B469" s="31">
        <v>2</v>
      </c>
      <c r="C469" s="31" t="str" cm="1">
        <f t="array" ref="C469">INDEX($P$5:$P$7,B469)</f>
        <v>5:35–7:00 م</v>
      </c>
      <c r="D469" s="31">
        <v>5</v>
      </c>
      <c r="E469" s="31" t="s">
        <v>335</v>
      </c>
      <c r="F469" s="32">
        <v>4</v>
      </c>
      <c r="G469" s="31" t="s">
        <v>338</v>
      </c>
      <c r="H469" s="27"/>
      <c r="I469" s="27"/>
      <c r="J469" s="27"/>
      <c r="K469" s="27"/>
      <c r="L469" s="27"/>
      <c r="M469" s="27"/>
      <c r="N469" s="27"/>
      <c r="O469" s="27"/>
      <c r="P469" s="27"/>
    </row>
    <row r="470" spans="1:16">
      <c r="A470" s="30">
        <v>16</v>
      </c>
      <c r="B470" s="31">
        <v>2</v>
      </c>
      <c r="C470" s="31" t="str" cm="1">
        <f t="array" ref="C470">INDEX($P$5:$P$7,B470)</f>
        <v>5:35–7:00 م</v>
      </c>
      <c r="D470" s="31">
        <v>6</v>
      </c>
      <c r="E470" s="31" t="s">
        <v>448</v>
      </c>
      <c r="F470" s="32">
        <v>4</v>
      </c>
      <c r="G470" s="31" t="s">
        <v>420</v>
      </c>
      <c r="H470" s="27"/>
      <c r="I470" s="27"/>
      <c r="J470" s="27"/>
      <c r="K470" s="27"/>
      <c r="L470" s="27"/>
      <c r="M470" s="27"/>
      <c r="N470" s="27"/>
      <c r="O470" s="27"/>
      <c r="P470" s="27"/>
    </row>
    <row r="471" spans="1:16">
      <c r="A471" s="30">
        <v>16</v>
      </c>
      <c r="B471" s="31">
        <v>2</v>
      </c>
      <c r="C471" s="31" t="str" cm="1">
        <f t="array" ref="C471">INDEX($P$5:$P$7,B471)</f>
        <v>5:35–7:00 م</v>
      </c>
      <c r="D471" s="31">
        <v>7</v>
      </c>
      <c r="E471" s="31" t="s">
        <v>448</v>
      </c>
      <c r="F471" s="32">
        <v>4</v>
      </c>
      <c r="G471" s="31" t="s">
        <v>433</v>
      </c>
      <c r="H471" s="27"/>
      <c r="I471" s="27"/>
      <c r="J471" s="27"/>
      <c r="K471" s="27"/>
      <c r="L471" s="27"/>
      <c r="M471" s="27"/>
      <c r="N471" s="27"/>
      <c r="O471" s="27"/>
      <c r="P471" s="27"/>
    </row>
    <row r="472" spans="1:16">
      <c r="A472" s="30">
        <v>16</v>
      </c>
      <c r="B472" s="31">
        <v>2</v>
      </c>
      <c r="C472" s="31" t="str" cm="1">
        <f t="array" ref="C472">INDEX($P$5:$P$7,B472)</f>
        <v>5:35–7:00 م</v>
      </c>
      <c r="D472" s="31">
        <v>8</v>
      </c>
      <c r="E472" s="31" t="s">
        <v>448</v>
      </c>
      <c r="F472" s="32">
        <v>4</v>
      </c>
      <c r="G472" s="31" t="s">
        <v>451</v>
      </c>
      <c r="H472" s="27"/>
      <c r="I472" s="27"/>
      <c r="J472" s="27"/>
      <c r="K472" s="27"/>
      <c r="L472" s="27"/>
      <c r="M472" s="27"/>
      <c r="N472" s="27"/>
      <c r="O472" s="27"/>
      <c r="P472" s="27"/>
    </row>
    <row r="473" spans="1:16">
      <c r="A473" s="30">
        <v>16</v>
      </c>
      <c r="B473" s="31">
        <v>2</v>
      </c>
      <c r="C473" s="31" t="str" cm="1">
        <f t="array" ref="C473">INDEX($P$5:$P$7,B473)</f>
        <v>5:35–7:00 م</v>
      </c>
      <c r="D473" s="31">
        <v>9</v>
      </c>
      <c r="E473" s="31" t="s">
        <v>653</v>
      </c>
      <c r="F473" s="32">
        <v>4</v>
      </c>
      <c r="G473" s="31" t="s">
        <v>533</v>
      </c>
      <c r="H473" s="27"/>
      <c r="I473" s="27"/>
      <c r="J473" s="27"/>
      <c r="K473" s="27"/>
      <c r="L473" s="27"/>
      <c r="M473" s="27"/>
      <c r="N473" s="27"/>
      <c r="O473" s="27"/>
      <c r="P473" s="27"/>
    </row>
    <row r="474" spans="1:16">
      <c r="A474" s="30">
        <v>16</v>
      </c>
      <c r="B474" s="31">
        <v>2</v>
      </c>
      <c r="C474" s="31" t="str" cm="1">
        <f t="array" ref="C474">INDEX($P$5:$P$7,B474)</f>
        <v>5:35–7:00 م</v>
      </c>
      <c r="D474" s="31">
        <v>10</v>
      </c>
      <c r="E474" s="31" t="s">
        <v>653</v>
      </c>
      <c r="F474" s="32">
        <v>4</v>
      </c>
      <c r="G474" s="31" t="s">
        <v>543</v>
      </c>
      <c r="H474" s="27"/>
      <c r="I474" s="27"/>
      <c r="J474" s="27"/>
      <c r="K474" s="27"/>
      <c r="L474" s="27"/>
      <c r="M474" s="27"/>
      <c r="N474" s="27"/>
      <c r="O474" s="27"/>
      <c r="P474" s="27"/>
    </row>
    <row r="475" spans="1:16">
      <c r="A475" s="30">
        <v>16</v>
      </c>
      <c r="B475" s="31">
        <v>3</v>
      </c>
      <c r="C475" s="31" t="str" cm="1">
        <f t="array" ref="C475">INDEX($P$5:$P$7,B475)</f>
        <v>7:10–8:35 م</v>
      </c>
      <c r="D475" s="31">
        <v>1</v>
      </c>
      <c r="E475" s="31" t="s">
        <v>653</v>
      </c>
      <c r="F475" s="32">
        <v>4</v>
      </c>
      <c r="G475" s="31" t="s">
        <v>565</v>
      </c>
      <c r="H475" s="27"/>
      <c r="I475" s="27"/>
      <c r="J475" s="27"/>
      <c r="K475" s="27"/>
      <c r="L475" s="27"/>
      <c r="M475" s="27"/>
      <c r="N475" s="27"/>
      <c r="O475" s="27"/>
      <c r="P475" s="27"/>
    </row>
    <row r="476" spans="1:16">
      <c r="A476" s="30">
        <v>16</v>
      </c>
      <c r="B476" s="31">
        <v>3</v>
      </c>
      <c r="C476" s="31" t="str" cm="1">
        <f t="array" ref="C476">INDEX($P$5:$P$7,B476)</f>
        <v>7:10–8:35 م</v>
      </c>
      <c r="D476" s="31">
        <v>2</v>
      </c>
      <c r="E476" s="31" t="s">
        <v>654</v>
      </c>
      <c r="F476" s="32">
        <v>4</v>
      </c>
      <c r="G476" s="31" t="s">
        <v>641</v>
      </c>
      <c r="H476" s="27"/>
      <c r="I476" s="27"/>
      <c r="J476" s="27"/>
      <c r="K476" s="27"/>
      <c r="L476" s="27"/>
      <c r="M476" s="27"/>
      <c r="N476" s="27"/>
      <c r="O476" s="27"/>
      <c r="P476" s="27"/>
    </row>
    <row r="477" spans="1:16">
      <c r="A477" s="30">
        <v>16</v>
      </c>
      <c r="B477" s="31">
        <v>3</v>
      </c>
      <c r="C477" s="31" t="str" cm="1">
        <f t="array" ref="C477">INDEX($P$5:$P$7,B477)</f>
        <v>7:10–8:35 م</v>
      </c>
      <c r="D477" s="31">
        <v>3</v>
      </c>
      <c r="E477" s="31" t="s">
        <v>654</v>
      </c>
      <c r="F477" s="32">
        <v>4</v>
      </c>
      <c r="G477" s="31" t="s">
        <v>646</v>
      </c>
      <c r="H477" s="27"/>
      <c r="I477" s="27"/>
      <c r="J477" s="27"/>
      <c r="K477" s="27"/>
      <c r="L477" s="27"/>
      <c r="M477" s="27"/>
      <c r="N477" s="27"/>
      <c r="O477" s="27"/>
      <c r="P477" s="27"/>
    </row>
    <row r="478" spans="1:16">
      <c r="A478" s="30">
        <v>16</v>
      </c>
      <c r="B478" s="31">
        <v>3</v>
      </c>
      <c r="C478" s="31" t="str" cm="1">
        <f t="array" ref="C478">INDEX($P$5:$P$7,B478)</f>
        <v>7:10–8:35 م</v>
      </c>
      <c r="D478" s="31">
        <v>4</v>
      </c>
      <c r="E478" s="31" t="s">
        <v>654</v>
      </c>
      <c r="F478" s="32">
        <v>4</v>
      </c>
      <c r="G478" s="31" t="s">
        <v>657</v>
      </c>
      <c r="H478" s="27"/>
      <c r="I478" s="27"/>
      <c r="J478" s="27"/>
      <c r="K478" s="27"/>
      <c r="L478" s="27"/>
      <c r="M478" s="27"/>
      <c r="N478" s="27"/>
      <c r="O478" s="27"/>
      <c r="P478" s="27"/>
    </row>
    <row r="479" spans="1:16">
      <c r="A479" s="30">
        <v>16</v>
      </c>
      <c r="B479" s="31">
        <v>3</v>
      </c>
      <c r="C479" s="31" t="str" cm="1">
        <f t="array" ref="C479">INDEX($P$5:$P$7,B479)</f>
        <v>7:10–8:35 م</v>
      </c>
      <c r="D479" s="31">
        <v>5</v>
      </c>
      <c r="E479" s="31" t="s">
        <v>762</v>
      </c>
      <c r="F479" s="32">
        <v>4</v>
      </c>
      <c r="G479" s="31" t="s">
        <v>737</v>
      </c>
      <c r="H479" s="27"/>
      <c r="I479" s="27"/>
      <c r="J479" s="27"/>
      <c r="K479" s="27"/>
      <c r="L479" s="27"/>
      <c r="M479" s="27"/>
      <c r="N479" s="27"/>
      <c r="O479" s="27"/>
      <c r="P479" s="27"/>
    </row>
    <row r="480" spans="1:16">
      <c r="A480" s="30">
        <v>16</v>
      </c>
      <c r="B480" s="31">
        <v>3</v>
      </c>
      <c r="C480" s="31" t="str" cm="1">
        <f t="array" ref="C480">INDEX($P$5:$P$7,B480)</f>
        <v>7:10–8:35 م</v>
      </c>
      <c r="D480" s="31">
        <v>6</v>
      </c>
      <c r="E480" s="31" t="s">
        <v>762</v>
      </c>
      <c r="F480" s="32">
        <v>4</v>
      </c>
      <c r="G480" s="31" t="s">
        <v>747</v>
      </c>
      <c r="H480" s="27"/>
      <c r="I480" s="27"/>
      <c r="J480" s="27"/>
      <c r="K480" s="27"/>
      <c r="L480" s="27"/>
      <c r="M480" s="27"/>
      <c r="N480" s="27"/>
      <c r="O480" s="27"/>
      <c r="P480" s="27"/>
    </row>
    <row r="481" spans="1:16">
      <c r="A481" s="30">
        <v>16</v>
      </c>
      <c r="B481" s="31">
        <v>3</v>
      </c>
      <c r="C481" s="31" t="str" cm="1">
        <f t="array" ref="C481">INDEX($P$5:$P$7,B481)</f>
        <v>7:10–8:35 م</v>
      </c>
      <c r="D481" s="31">
        <v>7</v>
      </c>
      <c r="E481" s="31" t="s">
        <v>762</v>
      </c>
      <c r="F481" s="32">
        <v>4</v>
      </c>
      <c r="G481" s="31" t="s">
        <v>765</v>
      </c>
      <c r="H481" s="27"/>
      <c r="I481" s="27"/>
      <c r="J481" s="27"/>
      <c r="K481" s="27"/>
      <c r="L481" s="27"/>
      <c r="M481" s="27"/>
      <c r="N481" s="27"/>
      <c r="O481" s="27"/>
      <c r="P481" s="27"/>
    </row>
    <row r="482" spans="1:16">
      <c r="A482" s="30">
        <v>16</v>
      </c>
      <c r="B482" s="31">
        <v>3</v>
      </c>
      <c r="C482" s="31" t="str" cm="1">
        <f t="array" ref="C482">INDEX($P$5:$P$7,B482)</f>
        <v>7:10–8:35 م</v>
      </c>
      <c r="D482" s="31">
        <v>8</v>
      </c>
      <c r="E482" s="31" t="s">
        <v>874</v>
      </c>
      <c r="F482" s="32">
        <v>4</v>
      </c>
      <c r="G482" s="31" t="s">
        <v>847</v>
      </c>
      <c r="H482" s="27"/>
      <c r="I482" s="27"/>
      <c r="J482" s="27"/>
      <c r="K482" s="27"/>
      <c r="L482" s="27"/>
      <c r="M482" s="27"/>
      <c r="N482" s="27"/>
      <c r="O482" s="27"/>
      <c r="P482" s="27"/>
    </row>
    <row r="483" spans="1:16">
      <c r="A483" s="30">
        <v>16</v>
      </c>
      <c r="B483" s="31">
        <v>3</v>
      </c>
      <c r="C483" s="31" t="str" cm="1">
        <f t="array" ref="C483">INDEX($P$5:$P$7,B483)</f>
        <v>7:10–8:35 م</v>
      </c>
      <c r="D483" s="31">
        <v>9</v>
      </c>
      <c r="E483" s="31" t="s">
        <v>874</v>
      </c>
      <c r="F483" s="32">
        <v>4</v>
      </c>
      <c r="G483" s="31" t="s">
        <v>857</v>
      </c>
      <c r="H483" s="27"/>
      <c r="I483" s="27"/>
      <c r="J483" s="27"/>
      <c r="K483" s="27"/>
      <c r="L483" s="27"/>
      <c r="M483" s="27"/>
      <c r="N483" s="27"/>
      <c r="O483" s="27"/>
      <c r="P483" s="27"/>
    </row>
    <row r="484" spans="1:16">
      <c r="A484" s="30">
        <v>16</v>
      </c>
      <c r="B484" s="31">
        <v>3</v>
      </c>
      <c r="C484" s="31" t="str" cm="1">
        <f t="array" ref="C484">INDEX($P$5:$P$7,B484)</f>
        <v>7:10–8:35 م</v>
      </c>
      <c r="D484" s="31">
        <v>10</v>
      </c>
      <c r="E484" s="31" t="s">
        <v>874</v>
      </c>
      <c r="F484" s="32">
        <v>4</v>
      </c>
      <c r="G484" s="31" t="s">
        <v>877</v>
      </c>
      <c r="H484" s="27"/>
      <c r="I484" s="27"/>
      <c r="J484" s="27"/>
      <c r="K484" s="27"/>
      <c r="L484" s="27"/>
      <c r="M484" s="27"/>
      <c r="N484" s="27"/>
      <c r="O484" s="27"/>
      <c r="P484" s="27"/>
    </row>
    <row r="485" spans="1:16">
      <c r="A485" s="30">
        <v>17</v>
      </c>
      <c r="B485" s="31">
        <v>1</v>
      </c>
      <c r="C485" s="31" t="str" cm="1">
        <f t="array" ref="C485">INDEX($P$5:$P$7,B485)</f>
        <v>4:00–5:25 م</v>
      </c>
      <c r="D485" s="31">
        <v>1</v>
      </c>
      <c r="E485" s="31" t="s">
        <v>19</v>
      </c>
      <c r="F485" s="32">
        <v>4</v>
      </c>
      <c r="G485" s="31" t="s">
        <v>29</v>
      </c>
      <c r="H485" s="27"/>
      <c r="I485" s="27"/>
      <c r="J485" s="27"/>
      <c r="K485" s="27"/>
      <c r="L485" s="27"/>
      <c r="M485" s="27"/>
      <c r="N485" s="27"/>
      <c r="O485" s="27"/>
      <c r="P485" s="27"/>
    </row>
    <row r="486" spans="1:16">
      <c r="A486" s="30">
        <v>17</v>
      </c>
      <c r="B486" s="31">
        <v>1</v>
      </c>
      <c r="C486" s="31" t="str" cm="1">
        <f t="array" ref="C486">INDEX($P$5:$P$7,B486)</f>
        <v>4:00–5:25 م</v>
      </c>
      <c r="D486" s="31">
        <v>2</v>
      </c>
      <c r="E486" s="31" t="s">
        <v>19</v>
      </c>
      <c r="F486" s="32">
        <v>4</v>
      </c>
      <c r="G486" s="31" t="s">
        <v>30</v>
      </c>
      <c r="H486" s="27"/>
      <c r="I486" s="27"/>
      <c r="J486" s="27"/>
      <c r="K486" s="27"/>
      <c r="L486" s="27"/>
      <c r="M486" s="27"/>
      <c r="N486" s="27"/>
      <c r="O486" s="27"/>
      <c r="P486" s="27"/>
    </row>
    <row r="487" spans="1:16">
      <c r="A487" s="30">
        <v>17</v>
      </c>
      <c r="B487" s="31">
        <v>1</v>
      </c>
      <c r="C487" s="31" t="str" cm="1">
        <f t="array" ref="C487">INDEX($P$5:$P$7,B487)</f>
        <v>4:00–5:25 م</v>
      </c>
      <c r="D487" s="31">
        <v>3</v>
      </c>
      <c r="E487" s="31" t="s">
        <v>19</v>
      </c>
      <c r="F487" s="32">
        <v>4</v>
      </c>
      <c r="G487" s="31" t="s">
        <v>31</v>
      </c>
      <c r="H487" s="27"/>
      <c r="I487" s="27"/>
      <c r="J487" s="27"/>
      <c r="K487" s="27"/>
      <c r="L487" s="27"/>
      <c r="M487" s="27"/>
      <c r="N487" s="27"/>
      <c r="O487" s="27"/>
      <c r="P487" s="27"/>
    </row>
    <row r="488" spans="1:16">
      <c r="A488" s="30">
        <v>17</v>
      </c>
      <c r="B488" s="31">
        <v>1</v>
      </c>
      <c r="C488" s="31" t="str" cm="1">
        <f t="array" ref="C488">INDEX($P$5:$P$7,B488)</f>
        <v>4:00–5:25 م</v>
      </c>
      <c r="D488" s="31">
        <v>4</v>
      </c>
      <c r="E488" s="31" t="s">
        <v>95</v>
      </c>
      <c r="F488" s="32">
        <v>4</v>
      </c>
      <c r="G488" s="31" t="s">
        <v>55</v>
      </c>
      <c r="H488" s="27"/>
      <c r="I488" s="27"/>
      <c r="J488" s="27"/>
      <c r="K488" s="27"/>
      <c r="L488" s="27"/>
      <c r="M488" s="27"/>
      <c r="N488" s="27"/>
      <c r="O488" s="27"/>
      <c r="P488" s="27"/>
    </row>
    <row r="489" spans="1:16">
      <c r="A489" s="30">
        <v>17</v>
      </c>
      <c r="B489" s="31">
        <v>1</v>
      </c>
      <c r="C489" s="31" t="str" cm="1">
        <f t="array" ref="C489">INDEX($P$5:$P$7,B489)</f>
        <v>4:00–5:25 م</v>
      </c>
      <c r="D489" s="31">
        <v>5</v>
      </c>
      <c r="E489" s="31" t="s">
        <v>95</v>
      </c>
      <c r="F489" s="32">
        <v>4</v>
      </c>
      <c r="G489" s="31" t="s">
        <v>63</v>
      </c>
      <c r="H489" s="27"/>
      <c r="I489" s="27"/>
      <c r="J489" s="27"/>
      <c r="K489" s="27"/>
      <c r="L489" s="27"/>
      <c r="M489" s="27"/>
      <c r="N489" s="27"/>
      <c r="O489" s="27"/>
      <c r="P489" s="27"/>
    </row>
    <row r="490" spans="1:16">
      <c r="A490" s="30">
        <v>17</v>
      </c>
      <c r="B490" s="31">
        <v>1</v>
      </c>
      <c r="C490" s="31" t="str" cm="1">
        <f t="array" ref="C490">INDEX($P$5:$P$7,B490)</f>
        <v>4:00–5:25 م</v>
      </c>
      <c r="D490" s="31">
        <v>6</v>
      </c>
      <c r="E490" s="31" t="s">
        <v>95</v>
      </c>
      <c r="F490" s="32">
        <v>4</v>
      </c>
      <c r="G490" s="31" t="s">
        <v>89</v>
      </c>
      <c r="H490" s="27"/>
      <c r="I490" s="27"/>
      <c r="J490" s="27"/>
      <c r="K490" s="27"/>
      <c r="L490" s="27"/>
      <c r="M490" s="27"/>
      <c r="N490" s="27"/>
      <c r="O490" s="27"/>
      <c r="P490" s="27"/>
    </row>
    <row r="491" spans="1:16">
      <c r="A491" s="30">
        <v>17</v>
      </c>
      <c r="B491" s="31">
        <v>1</v>
      </c>
      <c r="C491" s="31" t="str" cm="1">
        <f t="array" ref="C491">INDEX($P$5:$P$7,B491)</f>
        <v>4:00–5:25 م</v>
      </c>
      <c r="D491" s="31">
        <v>7</v>
      </c>
      <c r="E491" s="31" t="s">
        <v>174</v>
      </c>
      <c r="F491" s="32">
        <v>4</v>
      </c>
      <c r="G491" s="31" t="s">
        <v>114</v>
      </c>
      <c r="H491" s="27"/>
      <c r="I491" s="27"/>
      <c r="J491" s="27"/>
      <c r="K491" s="27"/>
      <c r="L491" s="27"/>
      <c r="M491" s="27"/>
      <c r="N491" s="27"/>
      <c r="O491" s="27"/>
      <c r="P491" s="27"/>
    </row>
    <row r="492" spans="1:16">
      <c r="A492" s="30">
        <v>17</v>
      </c>
      <c r="B492" s="31">
        <v>1</v>
      </c>
      <c r="C492" s="31" t="str" cm="1">
        <f t="array" ref="C492">INDEX($P$5:$P$7,B492)</f>
        <v>4:00–5:25 م</v>
      </c>
      <c r="D492" s="31">
        <v>8</v>
      </c>
      <c r="E492" s="31" t="s">
        <v>174</v>
      </c>
      <c r="F492" s="32">
        <v>4</v>
      </c>
      <c r="G492" s="31" t="s">
        <v>120</v>
      </c>
      <c r="H492" s="27"/>
      <c r="I492" s="27"/>
      <c r="J492" s="27"/>
      <c r="K492" s="27"/>
      <c r="L492" s="27"/>
      <c r="M492" s="27"/>
      <c r="N492" s="27"/>
      <c r="O492" s="27"/>
      <c r="P492" s="27"/>
    </row>
    <row r="493" spans="1:16">
      <c r="A493" s="30">
        <v>17</v>
      </c>
      <c r="B493" s="31">
        <v>1</v>
      </c>
      <c r="C493" s="31" t="str" cm="1">
        <f t="array" ref="C493">INDEX($P$5:$P$7,B493)</f>
        <v>4:00–5:25 م</v>
      </c>
      <c r="D493" s="31">
        <v>9</v>
      </c>
      <c r="E493" s="31" t="s">
        <v>174</v>
      </c>
      <c r="F493" s="32">
        <v>4</v>
      </c>
      <c r="G493" s="31" t="s">
        <v>178</v>
      </c>
      <c r="H493" s="27"/>
      <c r="I493" s="27"/>
      <c r="J493" s="27"/>
      <c r="K493" s="27"/>
      <c r="L493" s="27"/>
      <c r="M493" s="27"/>
      <c r="N493" s="27"/>
      <c r="O493" s="27"/>
      <c r="P493" s="27"/>
    </row>
    <row r="494" spans="1:16">
      <c r="A494" s="30">
        <v>17</v>
      </c>
      <c r="B494" s="31">
        <v>1</v>
      </c>
      <c r="C494" s="31" t="str" cm="1">
        <f t="array" ref="C494">INDEX($P$5:$P$7,B494)</f>
        <v>4:00–5:25 م</v>
      </c>
      <c r="D494" s="31">
        <v>10</v>
      </c>
      <c r="E494" s="31" t="s">
        <v>295</v>
      </c>
      <c r="F494" s="32">
        <v>4</v>
      </c>
      <c r="G494" s="31" t="s">
        <v>239</v>
      </c>
      <c r="H494" s="27"/>
      <c r="I494" s="27"/>
      <c r="J494" s="27"/>
      <c r="K494" s="27"/>
      <c r="L494" s="27"/>
      <c r="M494" s="27"/>
      <c r="N494" s="27"/>
      <c r="O494" s="27"/>
      <c r="P494" s="27"/>
    </row>
    <row r="495" spans="1:16">
      <c r="A495" s="30">
        <v>17</v>
      </c>
      <c r="B495" s="31">
        <v>2</v>
      </c>
      <c r="C495" s="31" t="str" cm="1">
        <f t="array" ref="C495">INDEX($P$5:$P$7,B495)</f>
        <v>5:35–7:00 م</v>
      </c>
      <c r="D495" s="31">
        <v>1</v>
      </c>
      <c r="E495" s="31" t="s">
        <v>295</v>
      </c>
      <c r="F495" s="32">
        <v>4</v>
      </c>
      <c r="G495" s="31" t="s">
        <v>259</v>
      </c>
      <c r="H495" s="27"/>
      <c r="I495" s="27"/>
      <c r="J495" s="27"/>
      <c r="K495" s="27"/>
      <c r="L495" s="27"/>
      <c r="M495" s="27"/>
      <c r="N495" s="27"/>
      <c r="O495" s="27"/>
      <c r="P495" s="27"/>
    </row>
    <row r="496" spans="1:16">
      <c r="A496" s="30">
        <v>17</v>
      </c>
      <c r="B496" s="31">
        <v>2</v>
      </c>
      <c r="C496" s="31" t="str" cm="1">
        <f t="array" ref="C496">INDEX($P$5:$P$7,B496)</f>
        <v>5:35–7:00 م</v>
      </c>
      <c r="D496" s="31">
        <v>2</v>
      </c>
      <c r="E496" s="31" t="s">
        <v>295</v>
      </c>
      <c r="F496" s="32">
        <v>4</v>
      </c>
      <c r="G496" s="31" t="s">
        <v>291</v>
      </c>
      <c r="H496" s="27"/>
      <c r="I496" s="27"/>
      <c r="J496" s="27"/>
      <c r="K496" s="27"/>
      <c r="L496" s="27"/>
      <c r="M496" s="27"/>
      <c r="N496" s="27"/>
      <c r="O496" s="27"/>
      <c r="P496" s="27"/>
    </row>
    <row r="497" spans="1:16">
      <c r="A497" s="30">
        <v>17</v>
      </c>
      <c r="B497" s="31">
        <v>2</v>
      </c>
      <c r="C497" s="31" t="str" cm="1">
        <f t="array" ref="C497">INDEX($P$5:$P$7,B497)</f>
        <v>5:35–7:00 م</v>
      </c>
      <c r="D497" s="31">
        <v>3</v>
      </c>
      <c r="E497" s="31" t="s">
        <v>335</v>
      </c>
      <c r="F497" s="32">
        <v>4</v>
      </c>
      <c r="G497" s="31" t="s">
        <v>312</v>
      </c>
      <c r="H497" s="27"/>
      <c r="I497" s="27"/>
      <c r="J497" s="27"/>
      <c r="K497" s="27"/>
      <c r="L497" s="27"/>
      <c r="M497" s="27"/>
      <c r="N497" s="27"/>
      <c r="O497" s="27"/>
      <c r="P497" s="27"/>
    </row>
    <row r="498" spans="1:16">
      <c r="A498" s="30">
        <v>17</v>
      </c>
      <c r="B498" s="31">
        <v>2</v>
      </c>
      <c r="C498" s="31" t="str" cm="1">
        <f t="array" ref="C498">INDEX($P$5:$P$7,B498)</f>
        <v>5:35–7:00 م</v>
      </c>
      <c r="D498" s="31">
        <v>4</v>
      </c>
      <c r="E498" s="31" t="s">
        <v>335</v>
      </c>
      <c r="F498" s="32">
        <v>4</v>
      </c>
      <c r="G498" s="31" t="s">
        <v>323</v>
      </c>
      <c r="H498" s="27"/>
      <c r="I498" s="27"/>
      <c r="J498" s="27"/>
      <c r="K498" s="27"/>
      <c r="L498" s="27"/>
      <c r="M498" s="27"/>
      <c r="N498" s="27"/>
      <c r="O498" s="27"/>
      <c r="P498" s="27"/>
    </row>
    <row r="499" spans="1:16">
      <c r="A499" s="30">
        <v>17</v>
      </c>
      <c r="B499" s="31">
        <v>2</v>
      </c>
      <c r="C499" s="31" t="str" cm="1">
        <f t="array" ref="C499">INDEX($P$5:$P$7,B499)</f>
        <v>5:35–7:00 م</v>
      </c>
      <c r="D499" s="31">
        <v>5</v>
      </c>
      <c r="E499" s="31" t="s">
        <v>335</v>
      </c>
      <c r="F499" s="32">
        <v>4</v>
      </c>
      <c r="G499" s="31" t="s">
        <v>339</v>
      </c>
      <c r="H499" s="27"/>
      <c r="I499" s="27"/>
      <c r="J499" s="27"/>
      <c r="K499" s="27"/>
      <c r="L499" s="27"/>
      <c r="M499" s="27"/>
      <c r="N499" s="27"/>
      <c r="O499" s="27"/>
      <c r="P499" s="27"/>
    </row>
    <row r="500" spans="1:16">
      <c r="A500" s="30">
        <v>17</v>
      </c>
      <c r="B500" s="31">
        <v>2</v>
      </c>
      <c r="C500" s="31" t="str" cm="1">
        <f t="array" ref="C500">INDEX($P$5:$P$7,B500)</f>
        <v>5:35–7:00 م</v>
      </c>
      <c r="D500" s="31">
        <v>6</v>
      </c>
      <c r="E500" s="31" t="s">
        <v>448</v>
      </c>
      <c r="F500" s="32">
        <v>4</v>
      </c>
      <c r="G500" s="31" t="s">
        <v>367</v>
      </c>
      <c r="H500" s="27"/>
      <c r="I500" s="27"/>
      <c r="J500" s="27"/>
      <c r="K500" s="27"/>
      <c r="L500" s="27"/>
      <c r="M500" s="27"/>
      <c r="N500" s="27"/>
      <c r="O500" s="27"/>
      <c r="P500" s="27"/>
    </row>
    <row r="501" spans="1:16">
      <c r="A501" s="30">
        <v>17</v>
      </c>
      <c r="B501" s="31">
        <v>2</v>
      </c>
      <c r="C501" s="31" t="str" cm="1">
        <f t="array" ref="C501">INDEX($P$5:$P$7,B501)</f>
        <v>5:35–7:00 م</v>
      </c>
      <c r="D501" s="31">
        <v>7</v>
      </c>
      <c r="E501" s="31" t="s">
        <v>448</v>
      </c>
      <c r="F501" s="32">
        <v>4</v>
      </c>
      <c r="G501" s="31" t="s">
        <v>385</v>
      </c>
      <c r="H501" s="27"/>
      <c r="I501" s="27"/>
      <c r="J501" s="27"/>
      <c r="K501" s="27"/>
      <c r="L501" s="27"/>
      <c r="M501" s="27"/>
      <c r="N501" s="27"/>
      <c r="O501" s="27"/>
      <c r="P501" s="27"/>
    </row>
    <row r="502" spans="1:16">
      <c r="A502" s="30">
        <v>17</v>
      </c>
      <c r="B502" s="31">
        <v>2</v>
      </c>
      <c r="C502" s="31" t="str" cm="1">
        <f t="array" ref="C502">INDEX($P$5:$P$7,B502)</f>
        <v>5:35–7:00 م</v>
      </c>
      <c r="D502" s="31">
        <v>8</v>
      </c>
      <c r="E502" s="31" t="s">
        <v>448</v>
      </c>
      <c r="F502" s="32">
        <v>4</v>
      </c>
      <c r="G502" s="31" t="s">
        <v>452</v>
      </c>
      <c r="H502" s="27"/>
      <c r="I502" s="27"/>
      <c r="J502" s="27"/>
      <c r="K502" s="27"/>
      <c r="L502" s="27"/>
      <c r="M502" s="27"/>
      <c r="N502" s="27"/>
      <c r="O502" s="27"/>
      <c r="P502" s="27"/>
    </row>
    <row r="503" spans="1:16">
      <c r="A503" s="30">
        <v>17</v>
      </c>
      <c r="B503" s="31">
        <v>2</v>
      </c>
      <c r="C503" s="31" t="str" cm="1">
        <f t="array" ref="C503">INDEX($P$5:$P$7,B503)</f>
        <v>5:35–7:00 م</v>
      </c>
      <c r="D503" s="31">
        <v>9</v>
      </c>
      <c r="E503" s="31" t="s">
        <v>653</v>
      </c>
      <c r="F503" s="32">
        <v>4</v>
      </c>
      <c r="G503" s="31" t="s">
        <v>505</v>
      </c>
      <c r="H503" s="27"/>
      <c r="I503" s="27"/>
      <c r="J503" s="27"/>
      <c r="K503" s="27"/>
      <c r="L503" s="27"/>
      <c r="M503" s="27"/>
      <c r="N503" s="27"/>
      <c r="O503" s="27"/>
      <c r="P503" s="27"/>
    </row>
    <row r="504" spans="1:16">
      <c r="A504" s="30">
        <v>17</v>
      </c>
      <c r="B504" s="31">
        <v>2</v>
      </c>
      <c r="C504" s="31" t="str" cm="1">
        <f t="array" ref="C504">INDEX($P$5:$P$7,B504)</f>
        <v>5:35–7:00 م</v>
      </c>
      <c r="D504" s="31">
        <v>10</v>
      </c>
      <c r="E504" s="31" t="s">
        <v>653</v>
      </c>
      <c r="F504" s="32">
        <v>4</v>
      </c>
      <c r="G504" s="31" t="s">
        <v>523</v>
      </c>
      <c r="H504" s="27"/>
      <c r="I504" s="27"/>
      <c r="J504" s="27"/>
      <c r="K504" s="27"/>
      <c r="L504" s="27"/>
      <c r="M504" s="27"/>
      <c r="N504" s="27"/>
      <c r="O504" s="27"/>
      <c r="P504" s="27"/>
    </row>
    <row r="505" spans="1:16">
      <c r="A505" s="30">
        <v>17</v>
      </c>
      <c r="B505" s="31">
        <v>3</v>
      </c>
      <c r="C505" s="31" t="str" cm="1">
        <f t="array" ref="C505">INDEX($P$5:$P$7,B505)</f>
        <v>7:10–8:35 م</v>
      </c>
      <c r="D505" s="31">
        <v>1</v>
      </c>
      <c r="E505" s="31" t="s">
        <v>653</v>
      </c>
      <c r="F505" s="32">
        <v>4</v>
      </c>
      <c r="G505" s="31" t="s">
        <v>573</v>
      </c>
      <c r="H505" s="27"/>
      <c r="I505" s="27"/>
      <c r="J505" s="27"/>
      <c r="K505" s="27"/>
      <c r="L505" s="27"/>
      <c r="M505" s="27"/>
      <c r="N505" s="27"/>
      <c r="O505" s="27"/>
      <c r="P505" s="27"/>
    </row>
    <row r="506" spans="1:16">
      <c r="A506" s="30">
        <v>17</v>
      </c>
      <c r="B506" s="31">
        <v>3</v>
      </c>
      <c r="C506" s="31" t="str" cm="1">
        <f t="array" ref="C506">INDEX($P$5:$P$7,B506)</f>
        <v>7:10–8:35 م</v>
      </c>
      <c r="D506" s="31">
        <v>2</v>
      </c>
      <c r="E506" s="31" t="s">
        <v>654</v>
      </c>
      <c r="F506" s="32">
        <v>4</v>
      </c>
      <c r="G506" s="31" t="s">
        <v>628</v>
      </c>
      <c r="H506" s="27"/>
      <c r="I506" s="27"/>
      <c r="J506" s="27"/>
      <c r="K506" s="27"/>
      <c r="L506" s="27"/>
      <c r="M506" s="27"/>
      <c r="N506" s="27"/>
      <c r="O506" s="27"/>
      <c r="P506" s="27"/>
    </row>
    <row r="507" spans="1:16">
      <c r="A507" s="30">
        <v>17</v>
      </c>
      <c r="B507" s="31">
        <v>3</v>
      </c>
      <c r="C507" s="31" t="str" cm="1">
        <f t="array" ref="C507">INDEX($P$5:$P$7,B507)</f>
        <v>7:10–8:35 م</v>
      </c>
      <c r="D507" s="31">
        <v>3</v>
      </c>
      <c r="E507" s="31" t="s">
        <v>654</v>
      </c>
      <c r="F507" s="32">
        <v>4</v>
      </c>
      <c r="G507" s="31" t="s">
        <v>637</v>
      </c>
      <c r="H507" s="27"/>
      <c r="I507" s="27"/>
      <c r="J507" s="27"/>
      <c r="K507" s="27"/>
      <c r="L507" s="27"/>
      <c r="M507" s="27"/>
      <c r="N507" s="27"/>
      <c r="O507" s="27"/>
      <c r="P507" s="27"/>
    </row>
    <row r="508" spans="1:16">
      <c r="A508" s="30">
        <v>17</v>
      </c>
      <c r="B508" s="31">
        <v>3</v>
      </c>
      <c r="C508" s="31" t="str" cm="1">
        <f t="array" ref="C508">INDEX($P$5:$P$7,B508)</f>
        <v>7:10–8:35 م</v>
      </c>
      <c r="D508" s="31">
        <v>4</v>
      </c>
      <c r="E508" s="31" t="s">
        <v>654</v>
      </c>
      <c r="F508" s="32">
        <v>4</v>
      </c>
      <c r="G508" s="31" t="s">
        <v>658</v>
      </c>
      <c r="H508" s="27"/>
      <c r="I508" s="27"/>
      <c r="J508" s="27"/>
      <c r="K508" s="27"/>
      <c r="L508" s="27"/>
      <c r="M508" s="27"/>
      <c r="N508" s="27"/>
      <c r="O508" s="27"/>
      <c r="P508" s="27"/>
    </row>
    <row r="509" spans="1:16">
      <c r="A509" s="30">
        <v>17</v>
      </c>
      <c r="B509" s="31">
        <v>3</v>
      </c>
      <c r="C509" s="31" t="str" cm="1">
        <f t="array" ref="C509">INDEX($P$5:$P$7,B509)</f>
        <v>7:10–8:35 م</v>
      </c>
      <c r="D509" s="31">
        <v>5</v>
      </c>
      <c r="E509" s="31" t="s">
        <v>762</v>
      </c>
      <c r="F509" s="32">
        <v>4</v>
      </c>
      <c r="G509" s="31" t="s">
        <v>692</v>
      </c>
      <c r="H509" s="27"/>
      <c r="I509" s="27"/>
      <c r="J509" s="27"/>
      <c r="K509" s="27"/>
      <c r="L509" s="27"/>
      <c r="M509" s="27"/>
      <c r="N509" s="27"/>
      <c r="O509" s="27"/>
      <c r="P509" s="27"/>
    </row>
    <row r="510" spans="1:16">
      <c r="A510" s="30">
        <v>17</v>
      </c>
      <c r="B510" s="31">
        <v>3</v>
      </c>
      <c r="C510" s="31" t="str" cm="1">
        <f t="array" ref="C510">INDEX($P$5:$P$7,B510)</f>
        <v>7:10–8:35 م</v>
      </c>
      <c r="D510" s="31">
        <v>6</v>
      </c>
      <c r="E510" s="31" t="s">
        <v>762</v>
      </c>
      <c r="F510" s="32">
        <v>4</v>
      </c>
      <c r="G510" s="31" t="s">
        <v>729</v>
      </c>
      <c r="H510" s="27"/>
      <c r="I510" s="27"/>
      <c r="J510" s="27"/>
      <c r="K510" s="27"/>
      <c r="L510" s="27"/>
      <c r="M510" s="27"/>
      <c r="N510" s="27"/>
      <c r="O510" s="27"/>
      <c r="P510" s="27"/>
    </row>
    <row r="511" spans="1:16">
      <c r="A511" s="30">
        <v>17</v>
      </c>
      <c r="B511" s="31">
        <v>3</v>
      </c>
      <c r="C511" s="31" t="str" cm="1">
        <f t="array" ref="C511">INDEX($P$5:$P$7,B511)</f>
        <v>7:10–8:35 م</v>
      </c>
      <c r="D511" s="31">
        <v>7</v>
      </c>
      <c r="E511" s="31" t="s">
        <v>762</v>
      </c>
      <c r="F511" s="32">
        <v>4</v>
      </c>
      <c r="G511" s="31" t="s">
        <v>766</v>
      </c>
      <c r="H511" s="27"/>
      <c r="I511" s="27"/>
      <c r="J511" s="27"/>
      <c r="K511" s="27"/>
      <c r="L511" s="27"/>
      <c r="M511" s="27"/>
      <c r="N511" s="27"/>
      <c r="O511" s="27"/>
      <c r="P511" s="27"/>
    </row>
    <row r="512" spans="1:16">
      <c r="A512" s="30">
        <v>17</v>
      </c>
      <c r="B512" s="31">
        <v>3</v>
      </c>
      <c r="C512" s="31" t="str" cm="1">
        <f t="array" ref="C512">INDEX($P$5:$P$7,B512)</f>
        <v>7:10–8:35 م</v>
      </c>
      <c r="D512" s="31">
        <v>8</v>
      </c>
      <c r="E512" s="31" t="s">
        <v>874</v>
      </c>
      <c r="F512" s="32">
        <v>4</v>
      </c>
      <c r="G512" s="31" t="s">
        <v>819</v>
      </c>
      <c r="H512" s="27"/>
      <c r="I512" s="27"/>
      <c r="J512" s="27"/>
      <c r="K512" s="27"/>
      <c r="L512" s="27"/>
      <c r="M512" s="27"/>
      <c r="N512" s="27"/>
      <c r="O512" s="27"/>
      <c r="P512" s="27"/>
    </row>
    <row r="513" spans="1:16">
      <c r="A513" s="30">
        <v>17</v>
      </c>
      <c r="B513" s="31">
        <v>3</v>
      </c>
      <c r="C513" s="31" t="str" cm="1">
        <f t="array" ref="C513">INDEX($P$5:$P$7,B513)</f>
        <v>7:10–8:35 م</v>
      </c>
      <c r="D513" s="31">
        <v>9</v>
      </c>
      <c r="E513" s="31" t="s">
        <v>874</v>
      </c>
      <c r="F513" s="32">
        <v>4</v>
      </c>
      <c r="G513" s="31" t="s">
        <v>838</v>
      </c>
      <c r="H513" s="27"/>
      <c r="I513" s="27"/>
      <c r="J513" s="27"/>
      <c r="K513" s="27"/>
      <c r="L513" s="27"/>
      <c r="M513" s="27"/>
      <c r="N513" s="27"/>
      <c r="O513" s="27"/>
      <c r="P513" s="27"/>
    </row>
    <row r="514" spans="1:16">
      <c r="A514" s="30">
        <v>17</v>
      </c>
      <c r="B514" s="31">
        <v>3</v>
      </c>
      <c r="C514" s="31" t="str" cm="1">
        <f t="array" ref="C514">INDEX($P$5:$P$7,B514)</f>
        <v>7:10–8:35 م</v>
      </c>
      <c r="D514" s="31">
        <v>10</v>
      </c>
      <c r="E514" s="31" t="s">
        <v>874</v>
      </c>
      <c r="F514" s="32">
        <v>4</v>
      </c>
      <c r="G514" s="31" t="s">
        <v>878</v>
      </c>
      <c r="H514" s="27"/>
      <c r="I514" s="27"/>
      <c r="J514" s="27"/>
      <c r="K514" s="27"/>
      <c r="L514" s="27"/>
      <c r="M514" s="27"/>
      <c r="N514" s="27"/>
      <c r="O514" s="27"/>
      <c r="P514" s="27"/>
    </row>
    <row r="515" spans="1:16">
      <c r="A515" s="30">
        <v>18</v>
      </c>
      <c r="B515" s="31">
        <v>1</v>
      </c>
      <c r="C515" s="31" t="str" cm="1">
        <f t="array" ref="C515">INDEX($P$5:$P$7,B515)</f>
        <v>4:00–5:25 م</v>
      </c>
      <c r="D515" s="31">
        <v>1</v>
      </c>
      <c r="E515" s="31" t="s">
        <v>19</v>
      </c>
      <c r="F515" s="32">
        <v>4</v>
      </c>
      <c r="G515" s="31" t="s">
        <v>32</v>
      </c>
      <c r="H515" s="27"/>
      <c r="I515" s="27"/>
      <c r="J515" s="27"/>
      <c r="K515" s="27"/>
      <c r="L515" s="27"/>
      <c r="M515" s="27"/>
      <c r="N515" s="27"/>
      <c r="O515" s="27"/>
      <c r="P515" s="27"/>
    </row>
    <row r="516" spans="1:16">
      <c r="A516" s="30">
        <v>18</v>
      </c>
      <c r="B516" s="31">
        <v>1</v>
      </c>
      <c r="C516" s="31" t="str" cm="1">
        <f t="array" ref="C516">INDEX($P$5:$P$7,B516)</f>
        <v>4:00–5:25 م</v>
      </c>
      <c r="D516" s="31">
        <v>2</v>
      </c>
      <c r="E516" s="31" t="s">
        <v>19</v>
      </c>
      <c r="F516" s="32">
        <v>4</v>
      </c>
      <c r="G516" s="31" t="s">
        <v>33</v>
      </c>
      <c r="H516" s="27"/>
      <c r="I516" s="27"/>
      <c r="J516" s="27"/>
      <c r="K516" s="27"/>
      <c r="L516" s="27"/>
      <c r="M516" s="27"/>
      <c r="N516" s="27"/>
      <c r="O516" s="27"/>
      <c r="P516" s="27"/>
    </row>
    <row r="517" spans="1:16">
      <c r="A517" s="30">
        <v>18</v>
      </c>
      <c r="B517" s="31">
        <v>1</v>
      </c>
      <c r="C517" s="31" t="str" cm="1">
        <f t="array" ref="C517">INDEX($P$5:$P$7,B517)</f>
        <v>4:00–5:25 م</v>
      </c>
      <c r="D517" s="31">
        <v>3</v>
      </c>
      <c r="E517" s="31" t="s">
        <v>19</v>
      </c>
      <c r="F517" s="32">
        <v>4</v>
      </c>
      <c r="G517" s="31" t="s">
        <v>34</v>
      </c>
      <c r="H517" s="27"/>
      <c r="I517" s="27"/>
      <c r="J517" s="27"/>
      <c r="K517" s="27"/>
      <c r="L517" s="27"/>
      <c r="M517" s="27"/>
      <c r="N517" s="27"/>
      <c r="O517" s="27"/>
      <c r="P517" s="27"/>
    </row>
    <row r="518" spans="1:16">
      <c r="A518" s="30">
        <v>18</v>
      </c>
      <c r="B518" s="31">
        <v>1</v>
      </c>
      <c r="C518" s="31" t="str" cm="1">
        <f t="array" ref="C518">INDEX($P$5:$P$7,B518)</f>
        <v>4:00–5:25 م</v>
      </c>
      <c r="D518" s="31">
        <v>4</v>
      </c>
      <c r="E518" s="31" t="s">
        <v>95</v>
      </c>
      <c r="F518" s="32">
        <v>4</v>
      </c>
      <c r="G518" s="31" t="s">
        <v>50</v>
      </c>
      <c r="H518" s="27"/>
      <c r="I518" s="27"/>
      <c r="J518" s="27"/>
      <c r="K518" s="27"/>
      <c r="L518" s="27"/>
      <c r="M518" s="27"/>
      <c r="N518" s="27"/>
      <c r="O518" s="27"/>
      <c r="P518" s="27"/>
    </row>
    <row r="519" spans="1:16">
      <c r="A519" s="30">
        <v>18</v>
      </c>
      <c r="B519" s="31">
        <v>1</v>
      </c>
      <c r="C519" s="31" t="str" cm="1">
        <f t="array" ref="C519">INDEX($P$5:$P$7,B519)</f>
        <v>4:00–5:25 م</v>
      </c>
      <c r="D519" s="31">
        <v>5</v>
      </c>
      <c r="E519" s="31" t="s">
        <v>95</v>
      </c>
      <c r="F519" s="32">
        <v>4</v>
      </c>
      <c r="G519" s="31" t="s">
        <v>90</v>
      </c>
      <c r="H519" s="27"/>
      <c r="I519" s="27"/>
      <c r="J519" s="27"/>
      <c r="K519" s="27"/>
      <c r="L519" s="27"/>
      <c r="M519" s="27"/>
      <c r="N519" s="27"/>
      <c r="O519" s="27"/>
      <c r="P519" s="27"/>
    </row>
    <row r="520" spans="1:16">
      <c r="A520" s="30">
        <v>18</v>
      </c>
      <c r="B520" s="31">
        <v>1</v>
      </c>
      <c r="C520" s="31" t="str" cm="1">
        <f t="array" ref="C520">INDEX($P$5:$P$7,B520)</f>
        <v>4:00–5:25 م</v>
      </c>
      <c r="D520" s="31">
        <v>6</v>
      </c>
      <c r="E520" s="31" t="s">
        <v>95</v>
      </c>
      <c r="F520" s="32">
        <v>4</v>
      </c>
      <c r="G520" s="31" t="s">
        <v>78</v>
      </c>
      <c r="H520" s="27"/>
      <c r="I520" s="27"/>
      <c r="J520" s="27"/>
      <c r="K520" s="27"/>
      <c r="L520" s="27"/>
      <c r="M520" s="27"/>
      <c r="N520" s="27"/>
      <c r="O520" s="27"/>
      <c r="P520" s="27"/>
    </row>
    <row r="521" spans="1:16">
      <c r="A521" s="30">
        <v>18</v>
      </c>
      <c r="B521" s="31">
        <v>1</v>
      </c>
      <c r="C521" s="31" t="str" cm="1">
        <f t="array" ref="C521">INDEX($P$5:$P$7,B521)</f>
        <v>4:00–5:25 م</v>
      </c>
      <c r="D521" s="31">
        <v>7</v>
      </c>
      <c r="E521" s="31" t="s">
        <v>174</v>
      </c>
      <c r="F521" s="32">
        <v>4</v>
      </c>
      <c r="G521" s="31" t="s">
        <v>109</v>
      </c>
      <c r="H521" s="27"/>
      <c r="I521" s="27"/>
      <c r="J521" s="27"/>
      <c r="K521" s="27"/>
      <c r="L521" s="27"/>
      <c r="M521" s="27"/>
      <c r="N521" s="27"/>
      <c r="O521" s="27"/>
      <c r="P521" s="27"/>
    </row>
    <row r="522" spans="1:16">
      <c r="A522" s="30">
        <v>18</v>
      </c>
      <c r="B522" s="31">
        <v>1</v>
      </c>
      <c r="C522" s="31" t="str" cm="1">
        <f t="array" ref="C522">INDEX($P$5:$P$7,B522)</f>
        <v>4:00–5:25 م</v>
      </c>
      <c r="D522" s="31">
        <v>8</v>
      </c>
      <c r="E522" s="31" t="s">
        <v>174</v>
      </c>
      <c r="F522" s="32">
        <v>4</v>
      </c>
      <c r="G522" s="31" t="s">
        <v>179</v>
      </c>
      <c r="H522" s="27"/>
      <c r="I522" s="27"/>
      <c r="J522" s="27"/>
      <c r="K522" s="27"/>
      <c r="L522" s="27"/>
      <c r="M522" s="27"/>
      <c r="N522" s="27"/>
      <c r="O522" s="27"/>
      <c r="P522" s="27"/>
    </row>
    <row r="523" spans="1:16">
      <c r="A523" s="30">
        <v>18</v>
      </c>
      <c r="B523" s="31">
        <v>1</v>
      </c>
      <c r="C523" s="31" t="str" cm="1">
        <f t="array" ref="C523">INDEX($P$5:$P$7,B523)</f>
        <v>4:00–5:25 م</v>
      </c>
      <c r="D523" s="31">
        <v>9</v>
      </c>
      <c r="E523" s="31" t="s">
        <v>174</v>
      </c>
      <c r="F523" s="32">
        <v>4</v>
      </c>
      <c r="G523" s="31" t="s">
        <v>161</v>
      </c>
      <c r="H523" s="27"/>
      <c r="I523" s="27"/>
      <c r="J523" s="27"/>
      <c r="K523" s="27"/>
      <c r="L523" s="27"/>
      <c r="M523" s="27"/>
      <c r="N523" s="27"/>
      <c r="O523" s="27"/>
      <c r="P523" s="27"/>
    </row>
    <row r="524" spans="1:16">
      <c r="A524" s="30">
        <v>18</v>
      </c>
      <c r="B524" s="31">
        <v>1</v>
      </c>
      <c r="C524" s="31" t="str" cm="1">
        <f t="array" ref="C524">INDEX($P$5:$P$7,B524)</f>
        <v>4:00–5:25 م</v>
      </c>
      <c r="D524" s="31">
        <v>10</v>
      </c>
      <c r="E524" s="31" t="s">
        <v>295</v>
      </c>
      <c r="F524" s="32">
        <v>4</v>
      </c>
      <c r="G524" s="31" t="s">
        <v>227</v>
      </c>
      <c r="H524" s="27"/>
      <c r="I524" s="27"/>
      <c r="J524" s="27"/>
      <c r="K524" s="27"/>
      <c r="L524" s="27"/>
      <c r="M524" s="27"/>
      <c r="N524" s="27"/>
      <c r="O524" s="27"/>
      <c r="P524" s="27"/>
    </row>
    <row r="525" spans="1:16">
      <c r="A525" s="30">
        <v>18</v>
      </c>
      <c r="B525" s="31">
        <v>2</v>
      </c>
      <c r="C525" s="31" t="str" cm="1">
        <f t="array" ref="C525">INDEX($P$5:$P$7,B525)</f>
        <v>5:35–7:00 م</v>
      </c>
      <c r="D525" s="31">
        <v>1</v>
      </c>
      <c r="E525" s="31" t="s">
        <v>295</v>
      </c>
      <c r="F525" s="32">
        <v>4</v>
      </c>
      <c r="G525" s="31" t="s">
        <v>292</v>
      </c>
      <c r="H525" s="27"/>
      <c r="I525" s="27"/>
      <c r="J525" s="27"/>
      <c r="K525" s="27"/>
      <c r="L525" s="27"/>
      <c r="M525" s="27"/>
      <c r="N525" s="27"/>
      <c r="O525" s="27"/>
      <c r="P525" s="27"/>
    </row>
    <row r="526" spans="1:16">
      <c r="A526" s="30">
        <v>18</v>
      </c>
      <c r="B526" s="31">
        <v>2</v>
      </c>
      <c r="C526" s="31" t="str" cm="1">
        <f t="array" ref="C526">INDEX($P$5:$P$7,B526)</f>
        <v>5:35–7:00 م</v>
      </c>
      <c r="D526" s="31">
        <v>2</v>
      </c>
      <c r="E526" s="31" t="s">
        <v>295</v>
      </c>
      <c r="F526" s="32">
        <v>4</v>
      </c>
      <c r="G526" s="31" t="s">
        <v>284</v>
      </c>
      <c r="H526" s="27"/>
      <c r="I526" s="27"/>
      <c r="J526" s="27"/>
      <c r="K526" s="27"/>
      <c r="L526" s="27"/>
      <c r="M526" s="27"/>
      <c r="N526" s="27"/>
      <c r="O526" s="27"/>
      <c r="P526" s="27"/>
    </row>
    <row r="527" spans="1:16">
      <c r="A527" s="30">
        <v>18</v>
      </c>
      <c r="B527" s="31">
        <v>2</v>
      </c>
      <c r="C527" s="31" t="str" cm="1">
        <f t="array" ref="C527">INDEX($P$5:$P$7,B527)</f>
        <v>5:35–7:00 م</v>
      </c>
      <c r="D527" s="31">
        <v>3</v>
      </c>
      <c r="E527" s="31" t="s">
        <v>335</v>
      </c>
      <c r="F527" s="32">
        <v>4</v>
      </c>
      <c r="G527" s="31" t="s">
        <v>306</v>
      </c>
      <c r="H527" s="27"/>
      <c r="I527" s="27"/>
      <c r="J527" s="27"/>
      <c r="K527" s="27"/>
      <c r="L527" s="27"/>
      <c r="M527" s="27"/>
      <c r="N527" s="27"/>
      <c r="O527" s="27"/>
      <c r="P527" s="27"/>
    </row>
    <row r="528" spans="1:16">
      <c r="A528" s="30">
        <v>18</v>
      </c>
      <c r="B528" s="31">
        <v>2</v>
      </c>
      <c r="C528" s="31" t="str" cm="1">
        <f t="array" ref="C528">INDEX($P$5:$P$7,B528)</f>
        <v>5:35–7:00 م</v>
      </c>
      <c r="D528" s="31">
        <v>4</v>
      </c>
      <c r="E528" s="31" t="s">
        <v>335</v>
      </c>
      <c r="F528" s="32">
        <v>4</v>
      </c>
      <c r="G528" s="31" t="s">
        <v>340</v>
      </c>
      <c r="H528" s="27"/>
      <c r="I528" s="27"/>
      <c r="J528" s="27"/>
      <c r="K528" s="27"/>
      <c r="L528" s="27"/>
      <c r="M528" s="27"/>
      <c r="N528" s="27"/>
      <c r="O528" s="27"/>
      <c r="P528" s="27"/>
    </row>
    <row r="529" spans="1:16">
      <c r="A529" s="30">
        <v>18</v>
      </c>
      <c r="B529" s="31">
        <v>2</v>
      </c>
      <c r="C529" s="31" t="str" cm="1">
        <f t="array" ref="C529">INDEX($P$5:$P$7,B529)</f>
        <v>5:35–7:00 م</v>
      </c>
      <c r="D529" s="31">
        <v>5</v>
      </c>
      <c r="E529" s="31" t="s">
        <v>335</v>
      </c>
      <c r="F529" s="32">
        <v>4</v>
      </c>
      <c r="G529" s="31" t="s">
        <v>332</v>
      </c>
      <c r="H529" s="27"/>
      <c r="I529" s="27"/>
      <c r="J529" s="27"/>
      <c r="K529" s="27"/>
      <c r="L529" s="27"/>
      <c r="M529" s="27"/>
      <c r="N529" s="27"/>
      <c r="O529" s="27"/>
      <c r="P529" s="27"/>
    </row>
    <row r="530" spans="1:16">
      <c r="A530" s="30">
        <v>18</v>
      </c>
      <c r="B530" s="31">
        <v>2</v>
      </c>
      <c r="C530" s="31" t="str" cm="1">
        <f t="array" ref="C530">INDEX($P$5:$P$7,B530)</f>
        <v>5:35–7:00 م</v>
      </c>
      <c r="D530" s="31">
        <v>6</v>
      </c>
      <c r="E530" s="31" t="s">
        <v>448</v>
      </c>
      <c r="F530" s="32">
        <v>4</v>
      </c>
      <c r="G530" s="31" t="s">
        <v>361</v>
      </c>
      <c r="H530" s="27"/>
      <c r="I530" s="27"/>
      <c r="J530" s="27"/>
      <c r="K530" s="27"/>
      <c r="L530" s="27"/>
      <c r="M530" s="27"/>
      <c r="N530" s="27"/>
      <c r="O530" s="27"/>
      <c r="P530" s="27"/>
    </row>
    <row r="531" spans="1:16">
      <c r="A531" s="30">
        <v>18</v>
      </c>
      <c r="B531" s="31">
        <v>2</v>
      </c>
      <c r="C531" s="31" t="str" cm="1">
        <f t="array" ref="C531">INDEX($P$5:$P$7,B531)</f>
        <v>5:35–7:00 م</v>
      </c>
      <c r="D531" s="31">
        <v>7</v>
      </c>
      <c r="E531" s="31" t="s">
        <v>448</v>
      </c>
      <c r="F531" s="32">
        <v>4</v>
      </c>
      <c r="G531" s="31" t="s">
        <v>453</v>
      </c>
      <c r="H531" s="27"/>
      <c r="I531" s="27"/>
      <c r="J531" s="27"/>
      <c r="K531" s="27"/>
      <c r="L531" s="27"/>
      <c r="M531" s="27"/>
      <c r="N531" s="27"/>
      <c r="O531" s="27"/>
      <c r="P531" s="27"/>
    </row>
    <row r="532" spans="1:16">
      <c r="A532" s="30">
        <v>18</v>
      </c>
      <c r="B532" s="31">
        <v>2</v>
      </c>
      <c r="C532" s="31" t="str" cm="1">
        <f t="array" ref="C532">INDEX($P$5:$P$7,B532)</f>
        <v>5:35–7:00 م</v>
      </c>
      <c r="D532" s="31">
        <v>8</v>
      </c>
      <c r="E532" s="31" t="s">
        <v>448</v>
      </c>
      <c r="F532" s="32">
        <v>4</v>
      </c>
      <c r="G532" s="31" t="s">
        <v>440</v>
      </c>
      <c r="H532" s="27"/>
      <c r="I532" s="27"/>
      <c r="J532" s="27"/>
      <c r="K532" s="27"/>
      <c r="L532" s="27"/>
      <c r="M532" s="27"/>
      <c r="N532" s="27"/>
      <c r="O532" s="27"/>
      <c r="P532" s="27"/>
    </row>
    <row r="533" spans="1:16">
      <c r="A533" s="30">
        <v>18</v>
      </c>
      <c r="B533" s="31">
        <v>2</v>
      </c>
      <c r="C533" s="31" t="str" cm="1">
        <f t="array" ref="C533">INDEX($P$5:$P$7,B533)</f>
        <v>5:35–7:00 م</v>
      </c>
      <c r="D533" s="31">
        <v>9</v>
      </c>
      <c r="E533" s="31" t="s">
        <v>653</v>
      </c>
      <c r="F533" s="32">
        <v>4</v>
      </c>
      <c r="G533" s="31" t="s">
        <v>494</v>
      </c>
      <c r="H533" s="27"/>
      <c r="I533" s="27"/>
      <c r="J533" s="27"/>
      <c r="K533" s="27"/>
      <c r="L533" s="27"/>
      <c r="M533" s="27"/>
      <c r="N533" s="27"/>
      <c r="O533" s="27"/>
      <c r="P533" s="27"/>
    </row>
    <row r="534" spans="1:16">
      <c r="A534" s="30">
        <v>18</v>
      </c>
      <c r="B534" s="31">
        <v>2</v>
      </c>
      <c r="C534" s="31" t="str" cm="1">
        <f t="array" ref="C534">INDEX($P$5:$P$7,B534)</f>
        <v>5:35–7:00 م</v>
      </c>
      <c r="D534" s="31">
        <v>10</v>
      </c>
      <c r="E534" s="31" t="s">
        <v>653</v>
      </c>
      <c r="F534" s="32">
        <v>4</v>
      </c>
      <c r="G534" s="31" t="s">
        <v>574</v>
      </c>
      <c r="H534" s="27"/>
      <c r="I534" s="27"/>
      <c r="J534" s="27"/>
      <c r="K534" s="27"/>
      <c r="L534" s="27"/>
      <c r="M534" s="27"/>
      <c r="N534" s="27"/>
      <c r="O534" s="27"/>
      <c r="P534" s="27"/>
    </row>
    <row r="535" spans="1:16">
      <c r="A535" s="30">
        <v>18</v>
      </c>
      <c r="B535" s="31">
        <v>3</v>
      </c>
      <c r="C535" s="31" t="str" cm="1">
        <f t="array" ref="C535">INDEX($P$5:$P$7,B535)</f>
        <v>7:10–8:35 م</v>
      </c>
      <c r="D535" s="31">
        <v>1</v>
      </c>
      <c r="E535" s="31" t="s">
        <v>653</v>
      </c>
      <c r="F535" s="32">
        <v>4</v>
      </c>
      <c r="G535" s="31" t="s">
        <v>552</v>
      </c>
      <c r="H535" s="27"/>
      <c r="I535" s="27"/>
      <c r="J535" s="27"/>
      <c r="K535" s="27"/>
      <c r="L535" s="27"/>
      <c r="M535" s="27"/>
      <c r="N535" s="27"/>
      <c r="O535" s="27"/>
      <c r="P535" s="27"/>
    </row>
    <row r="536" spans="1:16">
      <c r="A536" s="30">
        <v>18</v>
      </c>
      <c r="B536" s="31">
        <v>3</v>
      </c>
      <c r="C536" s="31" t="str" cm="1">
        <f t="array" ref="C536">INDEX($P$5:$P$7,B536)</f>
        <v>7:10–8:35 م</v>
      </c>
      <c r="D536" s="31">
        <v>2</v>
      </c>
      <c r="E536" s="31" t="s">
        <v>654</v>
      </c>
      <c r="F536" s="32">
        <v>4</v>
      </c>
      <c r="G536" s="31" t="s">
        <v>615</v>
      </c>
      <c r="H536" s="27"/>
      <c r="I536" s="27"/>
      <c r="J536" s="27"/>
      <c r="K536" s="27"/>
      <c r="L536" s="27"/>
      <c r="M536" s="27"/>
      <c r="N536" s="27"/>
      <c r="O536" s="27"/>
      <c r="P536" s="27"/>
    </row>
    <row r="537" spans="1:16">
      <c r="A537" s="30">
        <v>18</v>
      </c>
      <c r="B537" s="31">
        <v>3</v>
      </c>
      <c r="C537" s="31" t="str" cm="1">
        <f t="array" ref="C537">INDEX($P$5:$P$7,B537)</f>
        <v>7:10–8:35 م</v>
      </c>
      <c r="D537" s="31">
        <v>3</v>
      </c>
      <c r="E537" s="31" t="s">
        <v>654</v>
      </c>
      <c r="F537" s="32">
        <v>4</v>
      </c>
      <c r="G537" s="31" t="s">
        <v>659</v>
      </c>
      <c r="H537" s="27"/>
      <c r="I537" s="27"/>
      <c r="J537" s="27"/>
      <c r="K537" s="27"/>
      <c r="L537" s="27"/>
      <c r="M537" s="27"/>
      <c r="N537" s="27"/>
      <c r="O537" s="27"/>
      <c r="P537" s="27"/>
    </row>
    <row r="538" spans="1:16">
      <c r="A538" s="30">
        <v>18</v>
      </c>
      <c r="B538" s="31">
        <v>3</v>
      </c>
      <c r="C538" s="31" t="str" cm="1">
        <f t="array" ref="C538">INDEX($P$5:$P$7,B538)</f>
        <v>7:10–8:35 م</v>
      </c>
      <c r="D538" s="31">
        <v>4</v>
      </c>
      <c r="E538" s="31" t="s">
        <v>654</v>
      </c>
      <c r="F538" s="32">
        <v>4</v>
      </c>
      <c r="G538" s="31" t="s">
        <v>649</v>
      </c>
      <c r="H538" s="27"/>
      <c r="I538" s="27"/>
      <c r="J538" s="27"/>
      <c r="K538" s="27"/>
      <c r="L538" s="27"/>
      <c r="M538" s="27"/>
      <c r="N538" s="27"/>
      <c r="O538" s="27"/>
      <c r="P538" s="27"/>
    </row>
    <row r="539" spans="1:16">
      <c r="A539" s="30">
        <v>18</v>
      </c>
      <c r="B539" s="31">
        <v>3</v>
      </c>
      <c r="C539" s="31" t="str" cm="1">
        <f t="array" ref="C539">INDEX($P$5:$P$7,B539)</f>
        <v>7:10–8:35 م</v>
      </c>
      <c r="D539" s="31">
        <v>5</v>
      </c>
      <c r="E539" s="31" t="s">
        <v>762</v>
      </c>
      <c r="F539" s="32">
        <v>4</v>
      </c>
      <c r="G539" s="31" t="s">
        <v>678</v>
      </c>
      <c r="H539" s="27"/>
      <c r="I539" s="27"/>
      <c r="J539" s="27"/>
      <c r="K539" s="27"/>
      <c r="L539" s="27"/>
      <c r="M539" s="27"/>
      <c r="N539" s="27"/>
      <c r="O539" s="27"/>
      <c r="P539" s="27"/>
    </row>
    <row r="540" spans="1:16">
      <c r="A540" s="30">
        <v>18</v>
      </c>
      <c r="B540" s="31">
        <v>3</v>
      </c>
      <c r="C540" s="31" t="str" cm="1">
        <f t="array" ref="C540">INDEX($P$5:$P$7,B540)</f>
        <v>7:10–8:35 م</v>
      </c>
      <c r="D540" s="31">
        <v>6</v>
      </c>
      <c r="E540" s="31" t="s">
        <v>762</v>
      </c>
      <c r="F540" s="32">
        <v>4</v>
      </c>
      <c r="G540" s="31" t="s">
        <v>767</v>
      </c>
      <c r="H540" s="27"/>
      <c r="I540" s="27"/>
      <c r="J540" s="27"/>
      <c r="K540" s="27"/>
      <c r="L540" s="27"/>
      <c r="M540" s="27"/>
      <c r="N540" s="27"/>
      <c r="O540" s="27"/>
      <c r="P540" s="27"/>
    </row>
    <row r="541" spans="1:16">
      <c r="A541" s="30">
        <v>18</v>
      </c>
      <c r="B541" s="31">
        <v>3</v>
      </c>
      <c r="C541" s="31" t="str" cm="1">
        <f t="array" ref="C541">INDEX($P$5:$P$7,B541)</f>
        <v>7:10–8:35 م</v>
      </c>
      <c r="D541" s="31">
        <v>7</v>
      </c>
      <c r="E541" s="31" t="s">
        <v>762</v>
      </c>
      <c r="F541" s="32">
        <v>4</v>
      </c>
      <c r="G541" s="31" t="s">
        <v>754</v>
      </c>
      <c r="H541" s="27"/>
      <c r="I541" s="27"/>
      <c r="J541" s="27"/>
      <c r="K541" s="27"/>
      <c r="L541" s="27"/>
      <c r="M541" s="27"/>
      <c r="N541" s="27"/>
      <c r="O541" s="27"/>
      <c r="P541" s="27"/>
    </row>
    <row r="542" spans="1:16">
      <c r="A542" s="30">
        <v>18</v>
      </c>
      <c r="B542" s="31">
        <v>3</v>
      </c>
      <c r="C542" s="31" t="str" cm="1">
        <f t="array" ref="C542">INDEX($P$5:$P$7,B542)</f>
        <v>7:10–8:35 م</v>
      </c>
      <c r="D542" s="31">
        <v>8</v>
      </c>
      <c r="E542" s="31" t="s">
        <v>874</v>
      </c>
      <c r="F542" s="32">
        <v>4</v>
      </c>
      <c r="G542" s="31" t="s">
        <v>808</v>
      </c>
      <c r="H542" s="27"/>
      <c r="I542" s="27"/>
      <c r="J542" s="27"/>
      <c r="K542" s="27"/>
      <c r="L542" s="27"/>
      <c r="M542" s="27"/>
      <c r="N542" s="27"/>
      <c r="O542" s="27"/>
      <c r="P542" s="27"/>
    </row>
    <row r="543" spans="1:16">
      <c r="A543" s="30">
        <v>18</v>
      </c>
      <c r="B543" s="31">
        <v>3</v>
      </c>
      <c r="C543" s="31" t="str" cm="1">
        <f t="array" ref="C543">INDEX($P$5:$P$7,B543)</f>
        <v>7:10–8:35 م</v>
      </c>
      <c r="D543" s="31">
        <v>9</v>
      </c>
      <c r="E543" s="31" t="s">
        <v>874</v>
      </c>
      <c r="F543" s="32">
        <v>4</v>
      </c>
      <c r="G543" s="31" t="s">
        <v>879</v>
      </c>
      <c r="H543" s="27"/>
      <c r="I543" s="27"/>
      <c r="J543" s="27"/>
      <c r="K543" s="27"/>
      <c r="L543" s="27"/>
      <c r="M543" s="27"/>
      <c r="N543" s="27"/>
      <c r="O543" s="27"/>
      <c r="P543" s="27"/>
    </row>
    <row r="544" spans="1:16">
      <c r="A544" s="30">
        <v>18</v>
      </c>
      <c r="B544" s="31">
        <v>3</v>
      </c>
      <c r="C544" s="31" t="str" cm="1">
        <f t="array" ref="C544">INDEX($P$5:$P$7,B544)</f>
        <v>7:10–8:35 م</v>
      </c>
      <c r="D544" s="31">
        <v>10</v>
      </c>
      <c r="E544" s="31" t="s">
        <v>874</v>
      </c>
      <c r="F544" s="32">
        <v>4</v>
      </c>
      <c r="G544" s="31" t="s">
        <v>865</v>
      </c>
      <c r="H544" s="27"/>
      <c r="I544" s="27"/>
      <c r="J544" s="27"/>
      <c r="K544" s="27"/>
      <c r="L544" s="27"/>
      <c r="M544" s="27"/>
      <c r="N544" s="27"/>
      <c r="O544" s="27"/>
      <c r="P544" s="27"/>
    </row>
    <row r="545" spans="1:16">
      <c r="A545" s="30">
        <v>19</v>
      </c>
      <c r="B545" s="31">
        <v>1</v>
      </c>
      <c r="C545" s="31" t="str" cm="1">
        <f t="array" ref="C545">INDEX($P$5:$P$7,B545)</f>
        <v>4:00–5:25 م</v>
      </c>
      <c r="D545" s="31">
        <v>1</v>
      </c>
      <c r="E545" s="31" t="s">
        <v>19</v>
      </c>
      <c r="F545" s="32">
        <v>4</v>
      </c>
      <c r="G545" s="31" t="s">
        <v>20</v>
      </c>
      <c r="H545" s="27"/>
      <c r="I545" s="27"/>
      <c r="J545" s="27"/>
      <c r="K545" s="27"/>
      <c r="L545" s="27"/>
      <c r="M545" s="27"/>
      <c r="N545" s="27"/>
      <c r="O545" s="27"/>
      <c r="P545" s="27"/>
    </row>
    <row r="546" spans="1:16">
      <c r="A546" s="30">
        <v>19</v>
      </c>
      <c r="B546" s="31">
        <v>1</v>
      </c>
      <c r="C546" s="31" t="str" cm="1">
        <f t="array" ref="C546">INDEX($P$5:$P$7,B546)</f>
        <v>4:00–5:25 م</v>
      </c>
      <c r="D546" s="31">
        <v>2</v>
      </c>
      <c r="E546" s="31" t="s">
        <v>19</v>
      </c>
      <c r="F546" s="32">
        <v>4</v>
      </c>
      <c r="G546" s="31" t="s">
        <v>21</v>
      </c>
      <c r="H546" s="27"/>
      <c r="I546" s="27"/>
      <c r="J546" s="27"/>
      <c r="K546" s="27"/>
      <c r="L546" s="27"/>
      <c r="M546" s="27"/>
      <c r="N546" s="27"/>
      <c r="O546" s="27"/>
      <c r="P546" s="27"/>
    </row>
    <row r="547" spans="1:16">
      <c r="A547" s="30">
        <v>19</v>
      </c>
      <c r="B547" s="31">
        <v>1</v>
      </c>
      <c r="C547" s="31" t="str" cm="1">
        <f t="array" ref="C547">INDEX($P$5:$P$7,B547)</f>
        <v>4:00–5:25 م</v>
      </c>
      <c r="D547" s="31">
        <v>3</v>
      </c>
      <c r="E547" s="31" t="s">
        <v>19</v>
      </c>
      <c r="F547" s="32">
        <v>4</v>
      </c>
      <c r="G547" s="31" t="s">
        <v>22</v>
      </c>
      <c r="H547" s="27"/>
      <c r="I547" s="27"/>
      <c r="J547" s="27"/>
      <c r="K547" s="27"/>
      <c r="L547" s="27"/>
      <c r="M547" s="27"/>
      <c r="N547" s="27"/>
      <c r="O547" s="27"/>
      <c r="P547" s="27"/>
    </row>
    <row r="548" spans="1:16">
      <c r="A548" s="30">
        <v>19</v>
      </c>
      <c r="B548" s="31">
        <v>1</v>
      </c>
      <c r="C548" s="31" t="str" cm="1">
        <f t="array" ref="C548">INDEX($P$5:$P$7,B548)</f>
        <v>4:00–5:25 م</v>
      </c>
      <c r="D548" s="31">
        <v>4</v>
      </c>
      <c r="E548" s="31" t="s">
        <v>95</v>
      </c>
      <c r="F548" s="32">
        <v>4</v>
      </c>
      <c r="G548" s="31" t="s">
        <v>91</v>
      </c>
      <c r="H548" s="27"/>
      <c r="I548" s="27"/>
      <c r="J548" s="27"/>
      <c r="K548" s="27"/>
      <c r="L548" s="27"/>
      <c r="M548" s="27"/>
      <c r="N548" s="27"/>
      <c r="O548" s="27"/>
      <c r="P548" s="27"/>
    </row>
    <row r="549" spans="1:16">
      <c r="A549" s="30">
        <v>19</v>
      </c>
      <c r="B549" s="31">
        <v>1</v>
      </c>
      <c r="C549" s="31" t="str" cm="1">
        <f t="array" ref="C549">INDEX($P$5:$P$7,B549)</f>
        <v>4:00–5:25 م</v>
      </c>
      <c r="D549" s="31">
        <v>5</v>
      </c>
      <c r="E549" s="31" t="s">
        <v>95</v>
      </c>
      <c r="F549" s="32">
        <v>4</v>
      </c>
      <c r="G549" s="31" t="s">
        <v>79</v>
      </c>
      <c r="H549" s="27"/>
      <c r="I549" s="27"/>
      <c r="J549" s="27"/>
      <c r="K549" s="27"/>
      <c r="L549" s="27"/>
      <c r="M549" s="27"/>
      <c r="N549" s="27"/>
      <c r="O549" s="27"/>
      <c r="P549" s="27"/>
    </row>
    <row r="550" spans="1:16">
      <c r="A550" s="30">
        <v>19</v>
      </c>
      <c r="B550" s="31">
        <v>1</v>
      </c>
      <c r="C550" s="31" t="str" cm="1">
        <f t="array" ref="C550">INDEX($P$5:$P$7,B550)</f>
        <v>4:00–5:25 م</v>
      </c>
      <c r="D550" s="31">
        <v>6</v>
      </c>
      <c r="E550" s="31" t="s">
        <v>95</v>
      </c>
      <c r="F550" s="32">
        <v>4</v>
      </c>
      <c r="G550" s="31" t="s">
        <v>67</v>
      </c>
      <c r="H550" s="27"/>
      <c r="I550" s="27"/>
      <c r="J550" s="27"/>
      <c r="K550" s="27"/>
      <c r="L550" s="27"/>
      <c r="M550" s="27"/>
      <c r="N550" s="27"/>
      <c r="O550" s="27"/>
      <c r="P550" s="27"/>
    </row>
    <row r="551" spans="1:16">
      <c r="A551" s="30">
        <v>19</v>
      </c>
      <c r="B551" s="31">
        <v>1</v>
      </c>
      <c r="C551" s="31" t="str" cm="1">
        <f t="array" ref="C551">INDEX($P$5:$P$7,B551)</f>
        <v>4:00–5:25 م</v>
      </c>
      <c r="D551" s="31">
        <v>7</v>
      </c>
      <c r="E551" s="31" t="s">
        <v>174</v>
      </c>
      <c r="F551" s="32">
        <v>4</v>
      </c>
      <c r="G551" s="31" t="s">
        <v>175</v>
      </c>
      <c r="H551" s="27"/>
      <c r="I551" s="27"/>
      <c r="J551" s="27"/>
      <c r="K551" s="27"/>
      <c r="L551" s="27"/>
      <c r="M551" s="27"/>
      <c r="N551" s="27"/>
      <c r="O551" s="27"/>
      <c r="P551" s="27"/>
    </row>
    <row r="552" spans="1:16">
      <c r="A552" s="30">
        <v>19</v>
      </c>
      <c r="B552" s="31">
        <v>1</v>
      </c>
      <c r="C552" s="31" t="str" cm="1">
        <f t="array" ref="C552">INDEX($P$5:$P$7,B552)</f>
        <v>4:00–5:25 م</v>
      </c>
      <c r="D552" s="31">
        <v>8</v>
      </c>
      <c r="E552" s="31" t="s">
        <v>174</v>
      </c>
      <c r="F552" s="32">
        <v>4</v>
      </c>
      <c r="G552" s="31" t="s">
        <v>162</v>
      </c>
      <c r="H552" s="27"/>
      <c r="I552" s="27"/>
      <c r="J552" s="27"/>
      <c r="K552" s="27"/>
      <c r="L552" s="27"/>
      <c r="M552" s="27"/>
      <c r="N552" s="27"/>
      <c r="O552" s="27"/>
      <c r="P552" s="27"/>
    </row>
    <row r="553" spans="1:16">
      <c r="A553" s="30">
        <v>19</v>
      </c>
      <c r="B553" s="31">
        <v>1</v>
      </c>
      <c r="C553" s="31" t="str" cm="1">
        <f t="array" ref="C553">INDEX($P$5:$P$7,B553)</f>
        <v>4:00–5:25 م</v>
      </c>
      <c r="D553" s="31">
        <v>9</v>
      </c>
      <c r="E553" s="31" t="s">
        <v>174</v>
      </c>
      <c r="F553" s="32">
        <v>4</v>
      </c>
      <c r="G553" s="31" t="s">
        <v>123</v>
      </c>
      <c r="H553" s="27"/>
      <c r="I553" s="27"/>
      <c r="J553" s="27"/>
      <c r="K553" s="27"/>
      <c r="L553" s="27"/>
      <c r="M553" s="27"/>
      <c r="N553" s="27"/>
      <c r="O553" s="27"/>
      <c r="P553" s="27"/>
    </row>
    <row r="554" spans="1:16">
      <c r="A554" s="30">
        <v>19</v>
      </c>
      <c r="B554" s="31">
        <v>1</v>
      </c>
      <c r="C554" s="31" t="str" cm="1">
        <f t="array" ref="C554">INDEX($P$5:$P$7,B554)</f>
        <v>4:00–5:25 م</v>
      </c>
      <c r="D554" s="31">
        <v>10</v>
      </c>
      <c r="E554" s="31" t="s">
        <v>295</v>
      </c>
      <c r="F554" s="32">
        <v>4</v>
      </c>
      <c r="G554" s="31" t="s">
        <v>293</v>
      </c>
      <c r="H554" s="27"/>
      <c r="I554" s="27"/>
      <c r="J554" s="27"/>
      <c r="K554" s="27"/>
      <c r="L554" s="27"/>
      <c r="M554" s="27"/>
      <c r="N554" s="27"/>
      <c r="O554" s="27"/>
      <c r="P554" s="27"/>
    </row>
    <row r="555" spans="1:16">
      <c r="A555" s="30">
        <v>19</v>
      </c>
      <c r="B555" s="31">
        <v>2</v>
      </c>
      <c r="C555" s="31" t="str" cm="1">
        <f t="array" ref="C555">INDEX($P$5:$P$7,B555)</f>
        <v>5:35–7:00 م</v>
      </c>
      <c r="D555" s="31">
        <v>1</v>
      </c>
      <c r="E555" s="31" t="s">
        <v>295</v>
      </c>
      <c r="F555" s="32">
        <v>4</v>
      </c>
      <c r="G555" s="31" t="s">
        <v>285</v>
      </c>
      <c r="H555" s="27"/>
      <c r="I555" s="27"/>
      <c r="J555" s="27"/>
      <c r="K555" s="27"/>
      <c r="L555" s="27"/>
      <c r="M555" s="27"/>
      <c r="N555" s="27"/>
      <c r="O555" s="27"/>
      <c r="P555" s="27"/>
    </row>
    <row r="556" spans="1:16">
      <c r="A556" s="30">
        <v>19</v>
      </c>
      <c r="B556" s="31">
        <v>2</v>
      </c>
      <c r="C556" s="31" t="str" cm="1">
        <f t="array" ref="C556">INDEX($P$5:$P$7,B556)</f>
        <v>5:35–7:00 م</v>
      </c>
      <c r="D556" s="31">
        <v>2</v>
      </c>
      <c r="E556" s="31" t="s">
        <v>295</v>
      </c>
      <c r="F556" s="32">
        <v>4</v>
      </c>
      <c r="G556" s="31" t="s">
        <v>269</v>
      </c>
      <c r="H556" s="27"/>
      <c r="I556" s="27"/>
      <c r="J556" s="27"/>
      <c r="K556" s="27"/>
      <c r="L556" s="27"/>
      <c r="M556" s="27"/>
      <c r="N556" s="27"/>
      <c r="O556" s="27"/>
      <c r="P556" s="27"/>
    </row>
    <row r="557" spans="1:16">
      <c r="A557" s="30">
        <v>19</v>
      </c>
      <c r="B557" s="31">
        <v>2</v>
      </c>
      <c r="C557" s="31" t="str" cm="1">
        <f t="array" ref="C557">INDEX($P$5:$P$7,B557)</f>
        <v>5:35–7:00 م</v>
      </c>
      <c r="D557" s="31">
        <v>3</v>
      </c>
      <c r="E557" s="31" t="s">
        <v>335</v>
      </c>
      <c r="F557" s="32">
        <v>4</v>
      </c>
      <c r="G557" s="31" t="s">
        <v>336</v>
      </c>
      <c r="H557" s="27"/>
      <c r="I557" s="27"/>
      <c r="J557" s="27"/>
      <c r="K557" s="27"/>
      <c r="L557" s="27"/>
      <c r="M557" s="27"/>
      <c r="N557" s="27"/>
      <c r="O557" s="27"/>
      <c r="P557" s="27"/>
    </row>
    <row r="558" spans="1:16">
      <c r="A558" s="30">
        <v>19</v>
      </c>
      <c r="B558" s="31">
        <v>2</v>
      </c>
      <c r="C558" s="31" t="str" cm="1">
        <f t="array" ref="C558">INDEX($P$5:$P$7,B558)</f>
        <v>5:35–7:00 م</v>
      </c>
      <c r="D558" s="31">
        <v>4</v>
      </c>
      <c r="E558" s="31" t="s">
        <v>335</v>
      </c>
      <c r="F558" s="32">
        <v>4</v>
      </c>
      <c r="G558" s="31" t="s">
        <v>333</v>
      </c>
      <c r="H558" s="27"/>
      <c r="I558" s="27"/>
      <c r="J558" s="27"/>
      <c r="K558" s="27"/>
      <c r="L558" s="27"/>
      <c r="M558" s="27"/>
      <c r="N558" s="27"/>
      <c r="O558" s="27"/>
      <c r="P558" s="27"/>
    </row>
    <row r="559" spans="1:16">
      <c r="A559" s="30">
        <v>19</v>
      </c>
      <c r="B559" s="31">
        <v>2</v>
      </c>
      <c r="C559" s="31" t="str" cm="1">
        <f t="array" ref="C559">INDEX($P$5:$P$7,B559)</f>
        <v>5:35–7:00 م</v>
      </c>
      <c r="D559" s="31">
        <v>5</v>
      </c>
      <c r="E559" s="31" t="s">
        <v>335</v>
      </c>
      <c r="F559" s="32">
        <v>4</v>
      </c>
      <c r="G559" s="31" t="s">
        <v>325</v>
      </c>
      <c r="H559" s="27"/>
      <c r="I559" s="27"/>
      <c r="J559" s="27"/>
      <c r="K559" s="27"/>
      <c r="L559" s="27"/>
      <c r="M559" s="27"/>
      <c r="N559" s="27"/>
      <c r="O559" s="27"/>
      <c r="P559" s="27"/>
    </row>
    <row r="560" spans="1:16">
      <c r="A560" s="30">
        <v>19</v>
      </c>
      <c r="B560" s="31">
        <v>2</v>
      </c>
      <c r="C560" s="31" t="str" cm="1">
        <f t="array" ref="C560">INDEX($P$5:$P$7,B560)</f>
        <v>5:35–7:00 م</v>
      </c>
      <c r="D560" s="31">
        <v>6</v>
      </c>
      <c r="E560" s="31" t="s">
        <v>448</v>
      </c>
      <c r="F560" s="32">
        <v>4</v>
      </c>
      <c r="G560" s="31" t="s">
        <v>449</v>
      </c>
      <c r="H560" s="27"/>
      <c r="I560" s="27"/>
      <c r="J560" s="27"/>
      <c r="K560" s="27"/>
      <c r="L560" s="27"/>
      <c r="M560" s="27"/>
      <c r="N560" s="27"/>
      <c r="O560" s="27"/>
      <c r="P560" s="27"/>
    </row>
    <row r="561" spans="1:16">
      <c r="A561" s="30">
        <v>19</v>
      </c>
      <c r="B561" s="31">
        <v>2</v>
      </c>
      <c r="C561" s="31" t="str" cm="1">
        <f t="array" ref="C561">INDEX($P$5:$P$7,B561)</f>
        <v>5:35–7:00 م</v>
      </c>
      <c r="D561" s="31">
        <v>7</v>
      </c>
      <c r="E561" s="31" t="s">
        <v>448</v>
      </c>
      <c r="F561" s="32">
        <v>4</v>
      </c>
      <c r="G561" s="31" t="s">
        <v>441</v>
      </c>
      <c r="H561" s="27"/>
      <c r="I561" s="27"/>
      <c r="J561" s="27"/>
      <c r="K561" s="27"/>
      <c r="L561" s="27"/>
      <c r="M561" s="27"/>
      <c r="N561" s="27"/>
      <c r="O561" s="27"/>
      <c r="P561" s="27"/>
    </row>
    <row r="562" spans="1:16">
      <c r="A562" s="30">
        <v>19</v>
      </c>
      <c r="B562" s="31">
        <v>2</v>
      </c>
      <c r="C562" s="31" t="str" cm="1">
        <f t="array" ref="C562">INDEX($P$5:$P$7,B562)</f>
        <v>5:35–7:00 م</v>
      </c>
      <c r="D562" s="31">
        <v>8</v>
      </c>
      <c r="E562" s="31" t="s">
        <v>448</v>
      </c>
      <c r="F562" s="32">
        <v>4</v>
      </c>
      <c r="G562" s="31" t="s">
        <v>417</v>
      </c>
      <c r="H562" s="27"/>
      <c r="I562" s="27"/>
      <c r="J562" s="27"/>
      <c r="K562" s="27"/>
      <c r="L562" s="27"/>
      <c r="M562" s="27"/>
      <c r="N562" s="27"/>
      <c r="O562" s="27"/>
      <c r="P562" s="27"/>
    </row>
    <row r="563" spans="1:16">
      <c r="A563" s="30">
        <v>19</v>
      </c>
      <c r="B563" s="31">
        <v>2</v>
      </c>
      <c r="C563" s="31" t="str" cm="1">
        <f t="array" ref="C563">INDEX($P$5:$P$7,B563)</f>
        <v>5:35–7:00 م</v>
      </c>
      <c r="D563" s="31">
        <v>9</v>
      </c>
      <c r="E563" s="31" t="s">
        <v>653</v>
      </c>
      <c r="F563" s="32">
        <v>4</v>
      </c>
      <c r="G563" s="31" t="s">
        <v>575</v>
      </c>
      <c r="H563" s="27"/>
      <c r="I563" s="27"/>
      <c r="J563" s="27"/>
      <c r="K563" s="27"/>
      <c r="L563" s="27"/>
      <c r="M563" s="27"/>
      <c r="N563" s="27"/>
      <c r="O563" s="27"/>
      <c r="P563" s="27"/>
    </row>
    <row r="564" spans="1:16">
      <c r="A564" s="30">
        <v>19</v>
      </c>
      <c r="B564" s="31">
        <v>2</v>
      </c>
      <c r="C564" s="31" t="str" cm="1">
        <f t="array" ref="C564">INDEX($P$5:$P$7,B564)</f>
        <v>5:35–7:00 م</v>
      </c>
      <c r="D564" s="31">
        <v>10</v>
      </c>
      <c r="E564" s="31" t="s">
        <v>653</v>
      </c>
      <c r="F564" s="32">
        <v>4</v>
      </c>
      <c r="G564" s="31" t="s">
        <v>553</v>
      </c>
      <c r="H564" s="27"/>
      <c r="I564" s="27"/>
      <c r="J564" s="27"/>
      <c r="K564" s="27"/>
      <c r="L564" s="27"/>
      <c r="M564" s="27"/>
      <c r="N564" s="27"/>
      <c r="O564" s="27"/>
      <c r="P564" s="27"/>
    </row>
    <row r="565" spans="1:16">
      <c r="A565" s="30">
        <v>19</v>
      </c>
      <c r="B565" s="31">
        <v>3</v>
      </c>
      <c r="C565" s="31" t="str" cm="1">
        <f t="array" ref="C565">INDEX($P$5:$P$7,B565)</f>
        <v>7:10–8:35 م</v>
      </c>
      <c r="D565" s="31">
        <v>1</v>
      </c>
      <c r="E565" s="31" t="s">
        <v>653</v>
      </c>
      <c r="F565" s="32">
        <v>4</v>
      </c>
      <c r="G565" s="31" t="s">
        <v>532</v>
      </c>
      <c r="H565" s="27"/>
      <c r="I565" s="27"/>
      <c r="J565" s="27"/>
      <c r="K565" s="27"/>
      <c r="L565" s="27"/>
      <c r="M565" s="27"/>
      <c r="N565" s="27"/>
      <c r="O565" s="27"/>
      <c r="P565" s="27"/>
    </row>
    <row r="566" spans="1:16">
      <c r="A566" s="30">
        <v>19</v>
      </c>
      <c r="B566" s="31">
        <v>3</v>
      </c>
      <c r="C566" s="31" t="str" cm="1">
        <f t="array" ref="C566">INDEX($P$5:$P$7,B566)</f>
        <v>7:10–8:35 م</v>
      </c>
      <c r="D566" s="31">
        <v>2</v>
      </c>
      <c r="E566" s="31" t="s">
        <v>654</v>
      </c>
      <c r="F566" s="32">
        <v>4</v>
      </c>
      <c r="G566" s="31" t="s">
        <v>655</v>
      </c>
      <c r="H566" s="27"/>
      <c r="I566" s="27"/>
      <c r="J566" s="27"/>
      <c r="K566" s="27"/>
      <c r="L566" s="27"/>
      <c r="M566" s="27"/>
      <c r="N566" s="27"/>
      <c r="O566" s="27"/>
      <c r="P566" s="27"/>
    </row>
    <row r="567" spans="1:16">
      <c r="A567" s="30">
        <v>19</v>
      </c>
      <c r="B567" s="31">
        <v>3</v>
      </c>
      <c r="C567" s="31" t="str" cm="1">
        <f t="array" ref="C567">INDEX($P$5:$P$7,B567)</f>
        <v>7:10–8:35 م</v>
      </c>
      <c r="D567" s="31">
        <v>3</v>
      </c>
      <c r="E567" s="31" t="s">
        <v>654</v>
      </c>
      <c r="F567" s="32">
        <v>4</v>
      </c>
      <c r="G567" s="31" t="s">
        <v>650</v>
      </c>
      <c r="H567" s="27"/>
      <c r="I567" s="27"/>
      <c r="J567" s="27"/>
      <c r="K567" s="27"/>
      <c r="L567" s="27"/>
      <c r="M567" s="27"/>
      <c r="N567" s="27"/>
      <c r="O567" s="27"/>
      <c r="P567" s="27"/>
    </row>
    <row r="568" spans="1:16">
      <c r="A568" s="30">
        <v>19</v>
      </c>
      <c r="B568" s="31">
        <v>3</v>
      </c>
      <c r="C568" s="31" t="str" cm="1">
        <f t="array" ref="C568">INDEX($P$5:$P$7,B568)</f>
        <v>7:10–8:35 م</v>
      </c>
      <c r="D568" s="31">
        <v>4</v>
      </c>
      <c r="E568" s="31" t="s">
        <v>654</v>
      </c>
      <c r="F568" s="32">
        <v>4</v>
      </c>
      <c r="G568" s="31" t="s">
        <v>640</v>
      </c>
      <c r="H568" s="27"/>
      <c r="I568" s="27"/>
      <c r="J568" s="27"/>
      <c r="K568" s="27"/>
      <c r="L568" s="27"/>
      <c r="M568" s="27"/>
      <c r="N568" s="27"/>
      <c r="O568" s="27"/>
      <c r="P568" s="27"/>
    </row>
    <row r="569" spans="1:16">
      <c r="A569" s="30">
        <v>19</v>
      </c>
      <c r="B569" s="31">
        <v>3</v>
      </c>
      <c r="C569" s="31" t="str" cm="1">
        <f t="array" ref="C569">INDEX($P$5:$P$7,B569)</f>
        <v>7:10–8:35 م</v>
      </c>
      <c r="D569" s="31">
        <v>5</v>
      </c>
      <c r="E569" s="31" t="s">
        <v>762</v>
      </c>
      <c r="F569" s="32">
        <v>4</v>
      </c>
      <c r="G569" s="31" t="s">
        <v>763</v>
      </c>
      <c r="H569" s="27"/>
      <c r="I569" s="27"/>
      <c r="J569" s="27"/>
      <c r="K569" s="27"/>
      <c r="L569" s="27"/>
      <c r="M569" s="27"/>
      <c r="N569" s="27"/>
      <c r="O569" s="27"/>
      <c r="P569" s="27"/>
    </row>
    <row r="570" spans="1:16">
      <c r="A570" s="30">
        <v>19</v>
      </c>
      <c r="B570" s="31">
        <v>3</v>
      </c>
      <c r="C570" s="31" t="str" cm="1">
        <f t="array" ref="C570">INDEX($P$5:$P$7,B570)</f>
        <v>7:10–8:35 م</v>
      </c>
      <c r="D570" s="31">
        <v>6</v>
      </c>
      <c r="E570" s="31" t="s">
        <v>762</v>
      </c>
      <c r="F570" s="32">
        <v>4</v>
      </c>
      <c r="G570" s="31" t="s">
        <v>755</v>
      </c>
      <c r="H570" s="27"/>
      <c r="I570" s="27"/>
      <c r="J570" s="27"/>
      <c r="K570" s="27"/>
      <c r="L570" s="27"/>
      <c r="M570" s="27"/>
      <c r="N570" s="27"/>
      <c r="O570" s="27"/>
      <c r="P570" s="27"/>
    </row>
    <row r="571" spans="1:16">
      <c r="A571" s="30">
        <v>19</v>
      </c>
      <c r="B571" s="31">
        <v>3</v>
      </c>
      <c r="C571" s="31" t="str" cm="1">
        <f t="array" ref="C571">INDEX($P$5:$P$7,B571)</f>
        <v>7:10–8:35 م</v>
      </c>
      <c r="D571" s="31">
        <v>7</v>
      </c>
      <c r="E571" s="31" t="s">
        <v>762</v>
      </c>
      <c r="F571" s="32">
        <v>4</v>
      </c>
      <c r="G571" s="31" t="s">
        <v>736</v>
      </c>
      <c r="H571" s="27"/>
      <c r="I571" s="27"/>
      <c r="J571" s="27"/>
      <c r="K571" s="27"/>
      <c r="L571" s="27"/>
      <c r="M571" s="27"/>
      <c r="N571" s="27"/>
      <c r="O571" s="27"/>
      <c r="P571" s="27"/>
    </row>
    <row r="572" spans="1:16">
      <c r="A572" s="30">
        <v>19</v>
      </c>
      <c r="B572" s="31">
        <v>3</v>
      </c>
      <c r="C572" s="31" t="str" cm="1">
        <f t="array" ref="C572">INDEX($P$5:$P$7,B572)</f>
        <v>7:10–8:35 م</v>
      </c>
      <c r="D572" s="31">
        <v>8</v>
      </c>
      <c r="E572" s="31" t="s">
        <v>874</v>
      </c>
      <c r="F572" s="32">
        <v>4</v>
      </c>
      <c r="G572" s="31" t="s">
        <v>875</v>
      </c>
      <c r="H572" s="27"/>
      <c r="I572" s="27"/>
      <c r="J572" s="27"/>
      <c r="K572" s="27"/>
      <c r="L572" s="27"/>
      <c r="M572" s="27"/>
      <c r="N572" s="27"/>
      <c r="O572" s="27"/>
      <c r="P572" s="27"/>
    </row>
    <row r="573" spans="1:16">
      <c r="A573" s="30">
        <v>19</v>
      </c>
      <c r="B573" s="31">
        <v>3</v>
      </c>
      <c r="C573" s="31" t="str" cm="1">
        <f t="array" ref="C573">INDEX($P$5:$P$7,B573)</f>
        <v>7:10–8:35 م</v>
      </c>
      <c r="D573" s="31">
        <v>9</v>
      </c>
      <c r="E573" s="31" t="s">
        <v>874</v>
      </c>
      <c r="F573" s="32">
        <v>4</v>
      </c>
      <c r="G573" s="31" t="s">
        <v>866</v>
      </c>
      <c r="H573" s="27"/>
      <c r="I573" s="27"/>
      <c r="J573" s="27"/>
      <c r="K573" s="27"/>
      <c r="L573" s="27"/>
      <c r="M573" s="27"/>
      <c r="N573" s="27"/>
      <c r="O573" s="27"/>
      <c r="P573" s="27"/>
    </row>
    <row r="574" spans="1:16">
      <c r="A574" s="30">
        <v>19</v>
      </c>
      <c r="B574" s="31">
        <v>3</v>
      </c>
      <c r="C574" s="31" t="str" cm="1">
        <f t="array" ref="C574">INDEX($P$5:$P$7,B574)</f>
        <v>7:10–8:35 م</v>
      </c>
      <c r="D574" s="31">
        <v>10</v>
      </c>
      <c r="E574" s="31" t="s">
        <v>874</v>
      </c>
      <c r="F574" s="32">
        <v>4</v>
      </c>
      <c r="G574" s="31" t="s">
        <v>846</v>
      </c>
      <c r="H574" s="27"/>
      <c r="I574" s="27"/>
      <c r="J574" s="27"/>
      <c r="K574" s="27"/>
      <c r="L574" s="27"/>
      <c r="M574" s="27"/>
      <c r="N574" s="27"/>
      <c r="O574" s="27"/>
      <c r="P574" s="27"/>
    </row>
    <row r="575" spans="1:16">
      <c r="A575" s="30">
        <v>20</v>
      </c>
      <c r="B575" s="31">
        <v>1</v>
      </c>
      <c r="C575" s="31" t="str" cm="1">
        <f t="array" ref="C575">INDEX($P$5:$P$7,B575)</f>
        <v>4:00–5:25 م</v>
      </c>
      <c r="D575" s="31">
        <v>1</v>
      </c>
      <c r="E575" s="31" t="s">
        <v>19</v>
      </c>
      <c r="F575" s="32">
        <v>4</v>
      </c>
      <c r="G575" s="31" t="s">
        <v>23</v>
      </c>
      <c r="H575" s="27"/>
      <c r="I575" s="27"/>
      <c r="J575" s="27"/>
      <c r="K575" s="27"/>
      <c r="L575" s="27"/>
      <c r="M575" s="27"/>
      <c r="N575" s="27"/>
      <c r="O575" s="27"/>
      <c r="P575" s="27"/>
    </row>
    <row r="576" spans="1:16">
      <c r="A576" s="30">
        <v>20</v>
      </c>
      <c r="B576" s="31">
        <v>1</v>
      </c>
      <c r="C576" s="31" t="str" cm="1">
        <f t="array" ref="C576">INDEX($P$5:$P$7,B576)</f>
        <v>4:00–5:25 م</v>
      </c>
      <c r="D576" s="31">
        <v>2</v>
      </c>
      <c r="E576" s="31" t="s">
        <v>19</v>
      </c>
      <c r="F576" s="32">
        <v>4</v>
      </c>
      <c r="G576" s="31" t="s">
        <v>24</v>
      </c>
      <c r="H576" s="27"/>
      <c r="I576" s="27"/>
      <c r="J576" s="27"/>
      <c r="K576" s="27"/>
      <c r="L576" s="27"/>
      <c r="M576" s="27"/>
      <c r="N576" s="27"/>
      <c r="O576" s="27"/>
      <c r="P576" s="27"/>
    </row>
    <row r="577" spans="1:16">
      <c r="A577" s="30">
        <v>20</v>
      </c>
      <c r="B577" s="31">
        <v>1</v>
      </c>
      <c r="C577" s="31" t="str" cm="1">
        <f t="array" ref="C577">INDEX($P$5:$P$7,B577)</f>
        <v>4:00–5:25 م</v>
      </c>
      <c r="D577" s="31">
        <v>3</v>
      </c>
      <c r="E577" s="31" t="s">
        <v>19</v>
      </c>
      <c r="F577" s="32">
        <v>4</v>
      </c>
      <c r="G577" s="31" t="s">
        <v>25</v>
      </c>
      <c r="H577" s="27"/>
      <c r="I577" s="27"/>
      <c r="J577" s="27"/>
      <c r="K577" s="27"/>
      <c r="L577" s="27"/>
      <c r="M577" s="27"/>
      <c r="N577" s="27"/>
      <c r="O577" s="27"/>
      <c r="P577" s="27"/>
    </row>
    <row r="578" spans="1:16">
      <c r="A578" s="30">
        <v>20</v>
      </c>
      <c r="B578" s="31">
        <v>1</v>
      </c>
      <c r="C578" s="31" t="str" cm="1">
        <f t="array" ref="C578">INDEX($P$5:$P$7,B578)</f>
        <v>4:00–5:25 م</v>
      </c>
      <c r="D578" s="31">
        <v>4</v>
      </c>
      <c r="E578" s="31" t="s">
        <v>95</v>
      </c>
      <c r="F578" s="32">
        <v>4</v>
      </c>
      <c r="G578" s="31" t="s">
        <v>75</v>
      </c>
      <c r="H578" s="27"/>
      <c r="I578" s="27"/>
      <c r="J578" s="27"/>
      <c r="K578" s="27"/>
      <c r="L578" s="27"/>
      <c r="M578" s="27"/>
      <c r="N578" s="27"/>
      <c r="O578" s="27"/>
      <c r="P578" s="27"/>
    </row>
    <row r="579" spans="1:16">
      <c r="A579" s="30">
        <v>20</v>
      </c>
      <c r="B579" s="31">
        <v>1</v>
      </c>
      <c r="C579" s="31" t="str" cm="1">
        <f t="array" ref="C579">INDEX($P$5:$P$7,B579)</f>
        <v>4:00–5:25 م</v>
      </c>
      <c r="D579" s="31">
        <v>5</v>
      </c>
      <c r="E579" s="31" t="s">
        <v>95</v>
      </c>
      <c r="F579" s="32">
        <v>4</v>
      </c>
      <c r="G579" s="31" t="s">
        <v>84</v>
      </c>
      <c r="H579" s="27"/>
      <c r="I579" s="27"/>
      <c r="J579" s="27"/>
      <c r="K579" s="27"/>
      <c r="L579" s="27"/>
      <c r="M579" s="27"/>
      <c r="N579" s="27"/>
      <c r="O579" s="27"/>
      <c r="P579" s="27"/>
    </row>
    <row r="580" spans="1:16">
      <c r="A580" s="30">
        <v>20</v>
      </c>
      <c r="B580" s="31">
        <v>1</v>
      </c>
      <c r="C580" s="31" t="str" cm="1">
        <f t="array" ref="C580">INDEX($P$5:$P$7,B580)</f>
        <v>4:00–5:25 م</v>
      </c>
      <c r="D580" s="31">
        <v>6</v>
      </c>
      <c r="E580" s="31" t="s">
        <v>95</v>
      </c>
      <c r="F580" s="32">
        <v>4</v>
      </c>
      <c r="G580" s="31" t="s">
        <v>58</v>
      </c>
      <c r="H580" s="27"/>
      <c r="I580" s="27"/>
      <c r="J580" s="27"/>
      <c r="K580" s="27"/>
      <c r="L580" s="27"/>
      <c r="M580" s="27"/>
      <c r="N580" s="27"/>
      <c r="O580" s="27"/>
      <c r="P580" s="27"/>
    </row>
    <row r="581" spans="1:16">
      <c r="A581" s="30">
        <v>20</v>
      </c>
      <c r="B581" s="31">
        <v>1</v>
      </c>
      <c r="C581" s="31" t="str" cm="1">
        <f t="array" ref="C581">INDEX($P$5:$P$7,B581)</f>
        <v>4:00–5:25 م</v>
      </c>
      <c r="D581" s="31">
        <v>7</v>
      </c>
      <c r="E581" s="31" t="s">
        <v>174</v>
      </c>
      <c r="F581" s="32">
        <v>4</v>
      </c>
      <c r="G581" s="31" t="s">
        <v>140</v>
      </c>
      <c r="H581" s="27"/>
      <c r="I581" s="27"/>
      <c r="J581" s="27"/>
      <c r="K581" s="27"/>
      <c r="L581" s="27"/>
      <c r="M581" s="27"/>
      <c r="N581" s="27"/>
      <c r="O581" s="27"/>
      <c r="P581" s="27"/>
    </row>
    <row r="582" spans="1:16">
      <c r="A582" s="30">
        <v>20</v>
      </c>
      <c r="B582" s="31">
        <v>1</v>
      </c>
      <c r="C582" s="31" t="str" cm="1">
        <f t="array" ref="C582">INDEX($P$5:$P$7,B582)</f>
        <v>4:00–5:25 م</v>
      </c>
      <c r="D582" s="31">
        <v>8</v>
      </c>
      <c r="E582" s="31" t="s">
        <v>174</v>
      </c>
      <c r="F582" s="32">
        <v>4</v>
      </c>
      <c r="G582" s="31" t="s">
        <v>176</v>
      </c>
      <c r="H582" s="27"/>
      <c r="I582" s="27"/>
      <c r="J582" s="27"/>
      <c r="K582" s="27"/>
      <c r="L582" s="27"/>
      <c r="M582" s="27"/>
      <c r="N582" s="27"/>
      <c r="O582" s="27"/>
      <c r="P582" s="27"/>
    </row>
    <row r="583" spans="1:16">
      <c r="A583" s="30">
        <v>20</v>
      </c>
      <c r="B583" s="31">
        <v>1</v>
      </c>
      <c r="C583" s="31" t="str" cm="1">
        <f t="array" ref="C583">INDEX($P$5:$P$7,B583)</f>
        <v>4:00–5:25 م</v>
      </c>
      <c r="D583" s="31">
        <v>9</v>
      </c>
      <c r="E583" s="31" t="s">
        <v>174</v>
      </c>
      <c r="F583" s="32">
        <v>4</v>
      </c>
      <c r="G583" s="31" t="s">
        <v>116</v>
      </c>
      <c r="H583" s="27"/>
      <c r="I583" s="27"/>
      <c r="J583" s="27"/>
      <c r="K583" s="27"/>
      <c r="L583" s="27"/>
      <c r="M583" s="27"/>
      <c r="N583" s="27"/>
      <c r="O583" s="27"/>
      <c r="P583" s="27"/>
    </row>
    <row r="584" spans="1:16">
      <c r="A584" s="30">
        <v>20</v>
      </c>
      <c r="B584" s="31">
        <v>1</v>
      </c>
      <c r="C584" s="31" t="str" cm="1">
        <f t="array" ref="C584">INDEX($P$5:$P$7,B584)</f>
        <v>4:00–5:25 م</v>
      </c>
      <c r="D584" s="31">
        <v>10</v>
      </c>
      <c r="E584" s="31" t="s">
        <v>295</v>
      </c>
      <c r="F584" s="32">
        <v>4</v>
      </c>
      <c r="G584" s="31" t="s">
        <v>283</v>
      </c>
      <c r="H584" s="27"/>
      <c r="I584" s="27"/>
      <c r="J584" s="27"/>
      <c r="K584" s="27"/>
      <c r="L584" s="27"/>
      <c r="M584" s="27"/>
      <c r="N584" s="27"/>
      <c r="O584" s="27"/>
      <c r="P584" s="27"/>
    </row>
    <row r="585" spans="1:16">
      <c r="A585" s="30">
        <v>20</v>
      </c>
      <c r="B585" s="31">
        <v>2</v>
      </c>
      <c r="C585" s="31" t="str" cm="1">
        <f t="array" ref="C585">INDEX($P$5:$P$7,B585)</f>
        <v>5:35–7:00 م</v>
      </c>
      <c r="D585" s="31">
        <v>1</v>
      </c>
      <c r="E585" s="31" t="s">
        <v>295</v>
      </c>
      <c r="F585" s="32">
        <v>4</v>
      </c>
      <c r="G585" s="31" t="s">
        <v>288</v>
      </c>
      <c r="H585" s="27"/>
      <c r="I585" s="27"/>
      <c r="J585" s="27"/>
      <c r="K585" s="27"/>
      <c r="L585" s="27"/>
      <c r="M585" s="27"/>
      <c r="N585" s="27"/>
      <c r="O585" s="27"/>
      <c r="P585" s="27"/>
    </row>
    <row r="586" spans="1:16">
      <c r="A586" s="30">
        <v>20</v>
      </c>
      <c r="B586" s="31">
        <v>2</v>
      </c>
      <c r="C586" s="31" t="str" cm="1">
        <f t="array" ref="C586">INDEX($P$5:$P$7,B586)</f>
        <v>5:35–7:00 م</v>
      </c>
      <c r="D586" s="31">
        <v>2</v>
      </c>
      <c r="E586" s="31" t="s">
        <v>295</v>
      </c>
      <c r="F586" s="32">
        <v>4</v>
      </c>
      <c r="G586" s="31" t="s">
        <v>248</v>
      </c>
      <c r="H586" s="27"/>
      <c r="I586" s="27"/>
      <c r="J586" s="27"/>
      <c r="K586" s="27"/>
      <c r="L586" s="27"/>
      <c r="M586" s="27"/>
      <c r="N586" s="27"/>
      <c r="O586" s="27"/>
      <c r="P586" s="27"/>
    </row>
    <row r="587" spans="1:16">
      <c r="A587" s="30">
        <v>20</v>
      </c>
      <c r="B587" s="31">
        <v>2</v>
      </c>
      <c r="C587" s="31" t="str" cm="1">
        <f t="array" ref="C587">INDEX($P$5:$P$7,B587)</f>
        <v>5:35–7:00 م</v>
      </c>
      <c r="D587" s="31">
        <v>3</v>
      </c>
      <c r="E587" s="31" t="s">
        <v>335</v>
      </c>
      <c r="F587" s="32">
        <v>4</v>
      </c>
      <c r="G587" s="31" t="s">
        <v>331</v>
      </c>
      <c r="H587" s="27"/>
      <c r="I587" s="27"/>
      <c r="J587" s="27"/>
      <c r="K587" s="27"/>
      <c r="L587" s="27"/>
      <c r="M587" s="27"/>
      <c r="N587" s="27"/>
      <c r="O587" s="27"/>
      <c r="P587" s="27"/>
    </row>
    <row r="588" spans="1:16">
      <c r="A588" s="30">
        <v>20</v>
      </c>
      <c r="B588" s="31">
        <v>2</v>
      </c>
      <c r="C588" s="31" t="str" cm="1">
        <f t="array" ref="C588">INDEX($P$5:$P$7,B588)</f>
        <v>5:35–7:00 م</v>
      </c>
      <c r="D588" s="31">
        <v>4</v>
      </c>
      <c r="E588" s="31" t="s">
        <v>335</v>
      </c>
      <c r="F588" s="32">
        <v>4</v>
      </c>
      <c r="G588" s="31" t="s">
        <v>337</v>
      </c>
      <c r="H588" s="27"/>
      <c r="I588" s="27"/>
      <c r="J588" s="27"/>
      <c r="K588" s="27"/>
      <c r="L588" s="27"/>
      <c r="M588" s="27"/>
      <c r="N588" s="27"/>
      <c r="O588" s="27"/>
      <c r="P588" s="27"/>
    </row>
    <row r="589" spans="1:16">
      <c r="A589" s="30">
        <v>20</v>
      </c>
      <c r="B589" s="31">
        <v>2</v>
      </c>
      <c r="C589" s="31" t="str" cm="1">
        <f t="array" ref="C589">INDEX($P$5:$P$7,B589)</f>
        <v>5:35–7:00 م</v>
      </c>
      <c r="D589" s="31">
        <v>5</v>
      </c>
      <c r="E589" s="31" t="s">
        <v>335</v>
      </c>
      <c r="F589" s="32">
        <v>4</v>
      </c>
      <c r="G589" s="31" t="s">
        <v>317</v>
      </c>
      <c r="H589" s="27"/>
      <c r="I589" s="27"/>
      <c r="J589" s="27"/>
      <c r="K589" s="27"/>
      <c r="L589" s="27"/>
      <c r="M589" s="27"/>
      <c r="N589" s="27"/>
      <c r="O589" s="27"/>
      <c r="P589" s="27"/>
    </row>
    <row r="590" spans="1:16">
      <c r="A590" s="30">
        <v>20</v>
      </c>
      <c r="B590" s="31">
        <v>2</v>
      </c>
      <c r="C590" s="31" t="str" cm="1">
        <f t="array" ref="C590">INDEX($P$5:$P$7,B590)</f>
        <v>5:35–7:00 م</v>
      </c>
      <c r="D590" s="31">
        <v>6</v>
      </c>
      <c r="E590" s="31" t="s">
        <v>448</v>
      </c>
      <c r="F590" s="32">
        <v>4</v>
      </c>
      <c r="G590" s="31" t="s">
        <v>434</v>
      </c>
      <c r="H590" s="27"/>
      <c r="I590" s="27"/>
      <c r="J590" s="27"/>
      <c r="K590" s="27"/>
      <c r="L590" s="27"/>
      <c r="M590" s="27"/>
      <c r="N590" s="27"/>
      <c r="O590" s="27"/>
      <c r="P590" s="27"/>
    </row>
    <row r="591" spans="1:16">
      <c r="A591" s="30">
        <v>20</v>
      </c>
      <c r="B591" s="31">
        <v>2</v>
      </c>
      <c r="C591" s="31" t="str" cm="1">
        <f t="array" ref="C591">INDEX($P$5:$P$7,B591)</f>
        <v>5:35–7:00 م</v>
      </c>
      <c r="D591" s="31">
        <v>7</v>
      </c>
      <c r="E591" s="31" t="s">
        <v>448</v>
      </c>
      <c r="F591" s="32">
        <v>4</v>
      </c>
      <c r="G591" s="31" t="s">
        <v>450</v>
      </c>
      <c r="H591" s="27"/>
      <c r="I591" s="27"/>
      <c r="J591" s="27"/>
      <c r="K591" s="27"/>
      <c r="L591" s="27"/>
      <c r="M591" s="27"/>
      <c r="N591" s="27"/>
      <c r="O591" s="27"/>
      <c r="P591" s="27"/>
    </row>
    <row r="592" spans="1:16">
      <c r="A592" s="30">
        <v>20</v>
      </c>
      <c r="B592" s="31">
        <v>2</v>
      </c>
      <c r="C592" s="31" t="str" cm="1">
        <f t="array" ref="C592">INDEX($P$5:$P$7,B592)</f>
        <v>5:35–7:00 م</v>
      </c>
      <c r="D592" s="31">
        <v>8</v>
      </c>
      <c r="E592" s="31" t="s">
        <v>448</v>
      </c>
      <c r="F592" s="32">
        <v>4</v>
      </c>
      <c r="G592" s="31" t="s">
        <v>370</v>
      </c>
      <c r="H592" s="27"/>
      <c r="I592" s="27"/>
      <c r="J592" s="27"/>
      <c r="K592" s="27"/>
      <c r="L592" s="27"/>
      <c r="M592" s="27"/>
      <c r="N592" s="27"/>
      <c r="O592" s="27"/>
      <c r="P592" s="27"/>
    </row>
    <row r="593" spans="1:16">
      <c r="A593" s="30">
        <v>20</v>
      </c>
      <c r="B593" s="31">
        <v>2</v>
      </c>
      <c r="C593" s="31" t="str" cm="1">
        <f t="array" ref="C593">INDEX($P$5:$P$7,B593)</f>
        <v>5:35–7:00 م</v>
      </c>
      <c r="D593" s="31">
        <v>9</v>
      </c>
      <c r="E593" s="31" t="s">
        <v>653</v>
      </c>
      <c r="F593" s="32">
        <v>4</v>
      </c>
      <c r="G593" s="31" t="s">
        <v>544</v>
      </c>
      <c r="H593" s="27"/>
      <c r="I593" s="27"/>
      <c r="J593" s="27"/>
      <c r="K593" s="27"/>
      <c r="L593" s="27"/>
      <c r="M593" s="27"/>
      <c r="N593" s="27"/>
      <c r="O593" s="27"/>
      <c r="P593" s="27"/>
    </row>
    <row r="594" spans="1:16">
      <c r="A594" s="30">
        <v>20</v>
      </c>
      <c r="B594" s="31">
        <v>2</v>
      </c>
      <c r="C594" s="31" t="str" cm="1">
        <f t="array" ref="C594">INDEX($P$5:$P$7,B594)</f>
        <v>5:35–7:00 م</v>
      </c>
      <c r="D594" s="31">
        <v>10</v>
      </c>
      <c r="E594" s="31" t="s">
        <v>653</v>
      </c>
      <c r="F594" s="32">
        <v>4</v>
      </c>
      <c r="G594" s="31" t="s">
        <v>564</v>
      </c>
      <c r="H594" s="27"/>
      <c r="I594" s="27"/>
      <c r="J594" s="27"/>
      <c r="K594" s="27"/>
      <c r="L594" s="27"/>
      <c r="M594" s="27"/>
      <c r="N594" s="27"/>
      <c r="O594" s="27"/>
      <c r="P594" s="27"/>
    </row>
    <row r="595" spans="1:16">
      <c r="A595" s="30">
        <v>20</v>
      </c>
      <c r="B595" s="31">
        <v>3</v>
      </c>
      <c r="C595" s="31" t="str" cm="1">
        <f t="array" ref="C595">INDEX($P$5:$P$7,B595)</f>
        <v>7:10–8:35 م</v>
      </c>
      <c r="D595" s="31">
        <v>1</v>
      </c>
      <c r="E595" s="31" t="s">
        <v>653</v>
      </c>
      <c r="F595" s="32">
        <v>4</v>
      </c>
      <c r="G595" s="31" t="s">
        <v>513</v>
      </c>
      <c r="H595" s="27"/>
      <c r="I595" s="27"/>
      <c r="J595" s="27"/>
      <c r="K595" s="27"/>
      <c r="L595" s="27"/>
      <c r="M595" s="27"/>
      <c r="N595" s="27"/>
      <c r="O595" s="27"/>
      <c r="P595" s="27"/>
    </row>
    <row r="596" spans="1:16">
      <c r="A596" s="30">
        <v>20</v>
      </c>
      <c r="B596" s="31">
        <v>3</v>
      </c>
      <c r="C596" s="31" t="str" cm="1">
        <f t="array" ref="C596">INDEX($P$5:$P$7,B596)</f>
        <v>7:10–8:35 م</v>
      </c>
      <c r="D596" s="31">
        <v>2</v>
      </c>
      <c r="E596" s="31" t="s">
        <v>654</v>
      </c>
      <c r="F596" s="32">
        <v>4</v>
      </c>
      <c r="G596" s="31" t="s">
        <v>647</v>
      </c>
      <c r="H596" s="27"/>
      <c r="I596" s="27"/>
      <c r="J596" s="27"/>
      <c r="K596" s="27"/>
      <c r="L596" s="27"/>
      <c r="M596" s="27"/>
      <c r="N596" s="27"/>
      <c r="O596" s="27"/>
      <c r="P596" s="27"/>
    </row>
    <row r="597" spans="1:16">
      <c r="A597" s="30">
        <v>20</v>
      </c>
      <c r="B597" s="31">
        <v>3</v>
      </c>
      <c r="C597" s="31" t="str" cm="1">
        <f t="array" ref="C597">INDEX($P$5:$P$7,B597)</f>
        <v>7:10–8:35 م</v>
      </c>
      <c r="D597" s="31">
        <v>3</v>
      </c>
      <c r="E597" s="31" t="s">
        <v>654</v>
      </c>
      <c r="F597" s="32">
        <v>4</v>
      </c>
      <c r="G597" s="31" t="s">
        <v>656</v>
      </c>
      <c r="H597" s="27"/>
      <c r="I597" s="27"/>
      <c r="J597" s="27"/>
      <c r="K597" s="27"/>
      <c r="L597" s="27"/>
      <c r="M597" s="27"/>
      <c r="N597" s="27"/>
      <c r="O597" s="27"/>
      <c r="P597" s="27"/>
    </row>
    <row r="598" spans="1:16">
      <c r="A598" s="30">
        <v>20</v>
      </c>
      <c r="B598" s="31">
        <v>3</v>
      </c>
      <c r="C598" s="31" t="str" cm="1">
        <f t="array" ref="C598">INDEX($P$5:$P$7,B598)</f>
        <v>7:10–8:35 م</v>
      </c>
      <c r="D598" s="31">
        <v>4</v>
      </c>
      <c r="E598" s="31" t="s">
        <v>654</v>
      </c>
      <c r="F598" s="32">
        <v>4</v>
      </c>
      <c r="G598" s="31" t="s">
        <v>631</v>
      </c>
      <c r="H598" s="27"/>
      <c r="I598" s="27"/>
      <c r="J598" s="27"/>
      <c r="K598" s="27"/>
      <c r="L598" s="27"/>
      <c r="M598" s="27"/>
      <c r="N598" s="27"/>
      <c r="O598" s="27"/>
      <c r="P598" s="27"/>
    </row>
    <row r="599" spans="1:16">
      <c r="A599" s="30">
        <v>20</v>
      </c>
      <c r="B599" s="31">
        <v>3</v>
      </c>
      <c r="C599" s="31" t="str" cm="1">
        <f t="array" ref="C599">INDEX($P$5:$P$7,B599)</f>
        <v>7:10–8:35 م</v>
      </c>
      <c r="D599" s="31">
        <v>5</v>
      </c>
      <c r="E599" s="31" t="s">
        <v>762</v>
      </c>
      <c r="F599" s="32">
        <v>4</v>
      </c>
      <c r="G599" s="31" t="s">
        <v>748</v>
      </c>
      <c r="H599" s="27"/>
      <c r="I599" s="27"/>
      <c r="J599" s="27"/>
      <c r="K599" s="27"/>
      <c r="L599" s="27"/>
      <c r="M599" s="27"/>
      <c r="N599" s="27"/>
      <c r="O599" s="27"/>
      <c r="P599" s="27"/>
    </row>
    <row r="600" spans="1:16">
      <c r="A600" s="30">
        <v>20</v>
      </c>
      <c r="B600" s="31">
        <v>3</v>
      </c>
      <c r="C600" s="31" t="str" cm="1">
        <f t="array" ref="C600">INDEX($P$5:$P$7,B600)</f>
        <v>7:10–8:35 م</v>
      </c>
      <c r="D600" s="31">
        <v>6</v>
      </c>
      <c r="E600" s="31" t="s">
        <v>762</v>
      </c>
      <c r="F600" s="32">
        <v>4</v>
      </c>
      <c r="G600" s="31" t="s">
        <v>764</v>
      </c>
      <c r="H600" s="27"/>
      <c r="I600" s="27"/>
      <c r="J600" s="27"/>
      <c r="K600" s="27"/>
      <c r="L600" s="27"/>
      <c r="M600" s="27"/>
      <c r="N600" s="27"/>
      <c r="O600" s="27"/>
      <c r="P600" s="27"/>
    </row>
    <row r="601" spans="1:16">
      <c r="A601" s="30">
        <v>20</v>
      </c>
      <c r="B601" s="31">
        <v>3</v>
      </c>
      <c r="C601" s="31" t="str" cm="1">
        <f t="array" ref="C601">INDEX($P$5:$P$7,B601)</f>
        <v>7:10–8:35 م</v>
      </c>
      <c r="D601" s="31">
        <v>7</v>
      </c>
      <c r="E601" s="31" t="s">
        <v>762</v>
      </c>
      <c r="F601" s="32">
        <v>4</v>
      </c>
      <c r="G601" s="31" t="s">
        <v>716</v>
      </c>
      <c r="H601" s="27"/>
      <c r="I601" s="27"/>
      <c r="J601" s="27"/>
      <c r="K601" s="27"/>
      <c r="L601" s="27"/>
      <c r="M601" s="27"/>
      <c r="N601" s="27"/>
      <c r="O601" s="27"/>
      <c r="P601" s="27"/>
    </row>
    <row r="602" spans="1:16">
      <c r="A602" s="30">
        <v>20</v>
      </c>
      <c r="B602" s="31">
        <v>3</v>
      </c>
      <c r="C602" s="31" t="str" cm="1">
        <f t="array" ref="C602">INDEX($P$5:$P$7,B602)</f>
        <v>7:10–8:35 م</v>
      </c>
      <c r="D602" s="31">
        <v>8</v>
      </c>
      <c r="E602" s="31" t="s">
        <v>874</v>
      </c>
      <c r="F602" s="32">
        <v>4</v>
      </c>
      <c r="G602" s="31" t="s">
        <v>858</v>
      </c>
      <c r="H602" s="27"/>
      <c r="I602" s="27"/>
      <c r="J602" s="27"/>
      <c r="K602" s="27"/>
      <c r="L602" s="27"/>
      <c r="M602" s="27"/>
      <c r="N602" s="27"/>
      <c r="O602" s="27"/>
      <c r="P602" s="27"/>
    </row>
    <row r="603" spans="1:16">
      <c r="A603" s="30">
        <v>20</v>
      </c>
      <c r="B603" s="31">
        <v>3</v>
      </c>
      <c r="C603" s="31" t="str" cm="1">
        <f t="array" ref="C603">INDEX($P$5:$P$7,B603)</f>
        <v>7:10–8:35 م</v>
      </c>
      <c r="D603" s="31">
        <v>9</v>
      </c>
      <c r="E603" s="31" t="s">
        <v>874</v>
      </c>
      <c r="F603" s="32">
        <v>4</v>
      </c>
      <c r="G603" s="31" t="s">
        <v>876</v>
      </c>
      <c r="H603" s="27"/>
      <c r="I603" s="27"/>
      <c r="J603" s="27"/>
      <c r="K603" s="27"/>
      <c r="L603" s="27"/>
      <c r="M603" s="27"/>
      <c r="N603" s="27"/>
      <c r="O603" s="27"/>
      <c r="P603" s="27"/>
    </row>
    <row r="604" spans="1:16">
      <c r="A604" s="30">
        <v>20</v>
      </c>
      <c r="B604" s="31">
        <v>3</v>
      </c>
      <c r="C604" s="31" t="str" cm="1">
        <f t="array" ref="C604">INDEX($P$5:$P$7,B604)</f>
        <v>7:10–8:35 م</v>
      </c>
      <c r="D604" s="31">
        <v>10</v>
      </c>
      <c r="E604" s="31" t="s">
        <v>874</v>
      </c>
      <c r="F604" s="32">
        <v>4</v>
      </c>
      <c r="G604" s="31" t="s">
        <v>827</v>
      </c>
      <c r="H604" s="27"/>
      <c r="I604" s="27"/>
      <c r="J604" s="27"/>
      <c r="K604" s="27"/>
      <c r="L604" s="27"/>
      <c r="M604" s="27"/>
      <c r="N604" s="27"/>
      <c r="O604" s="27"/>
      <c r="P604" s="27"/>
    </row>
    <row r="605" spans="1:16">
      <c r="A605" s="36">
        <v>21</v>
      </c>
      <c r="B605" s="36">
        <v>1</v>
      </c>
      <c r="C605" s="36" t="str" cm="1">
        <f t="array" ref="C605">INDEX($P$5:$P$7,B605)</f>
        <v>4:00–5:25 م</v>
      </c>
      <c r="D605" s="36">
        <v>1</v>
      </c>
      <c r="E605" s="36" t="s">
        <v>341</v>
      </c>
      <c r="F605" s="36"/>
      <c r="G605" s="36" t="s">
        <v>342</v>
      </c>
      <c r="H605" s="27"/>
      <c r="I605" s="27"/>
      <c r="J605" s="27"/>
      <c r="K605" s="27"/>
      <c r="L605" s="27"/>
      <c r="M605" s="27"/>
      <c r="N605" s="27"/>
      <c r="O605" s="27"/>
      <c r="P605" s="27"/>
    </row>
    <row r="606" spans="1:16">
      <c r="A606" s="36">
        <v>21</v>
      </c>
      <c r="B606" s="36">
        <v>1</v>
      </c>
      <c r="C606" s="36" t="str" cm="1">
        <f t="array" ref="C606">INDEX($P$5:$P$7,B606)</f>
        <v>4:00–5:25 م</v>
      </c>
      <c r="D606" s="36">
        <v>2</v>
      </c>
      <c r="E606" s="36" t="s">
        <v>341</v>
      </c>
      <c r="F606" s="36"/>
      <c r="G606" s="36" t="s">
        <v>343</v>
      </c>
      <c r="H606" s="27"/>
      <c r="I606" s="27"/>
      <c r="J606" s="27"/>
      <c r="K606" s="27"/>
      <c r="L606" s="27"/>
      <c r="M606" s="27"/>
      <c r="N606" s="27"/>
      <c r="O606" s="27"/>
      <c r="P606" s="27"/>
    </row>
    <row r="607" spans="1:16">
      <c r="A607" s="36">
        <v>21</v>
      </c>
      <c r="B607" s="36">
        <v>1</v>
      </c>
      <c r="C607" s="36" t="str" cm="1">
        <f t="array" ref="C607">INDEX($P$5:$P$7,B607)</f>
        <v>4:00–5:25 م</v>
      </c>
      <c r="D607" s="36">
        <v>3</v>
      </c>
      <c r="E607" s="36" t="s">
        <v>341</v>
      </c>
      <c r="F607" s="36"/>
      <c r="G607" s="36" t="s">
        <v>344</v>
      </c>
      <c r="H607" s="27"/>
      <c r="I607" s="27"/>
      <c r="J607" s="27"/>
      <c r="K607" s="27"/>
      <c r="L607" s="27"/>
      <c r="M607" s="27"/>
      <c r="N607" s="27"/>
      <c r="O607" s="27"/>
      <c r="P607" s="27"/>
    </row>
    <row r="608" spans="1:16">
      <c r="A608" s="36">
        <v>21</v>
      </c>
      <c r="B608" s="36">
        <v>1</v>
      </c>
      <c r="C608" s="36" t="str" cm="1">
        <f t="array" ref="C608">INDEX($P$5:$P$7,B608)</f>
        <v>4:00–5:25 م</v>
      </c>
      <c r="D608" s="36">
        <v>4</v>
      </c>
      <c r="E608" s="36" t="s">
        <v>341</v>
      </c>
      <c r="F608" s="36"/>
      <c r="G608" s="36" t="s">
        <v>345</v>
      </c>
      <c r="H608" s="27"/>
      <c r="I608" s="27"/>
      <c r="J608" s="27"/>
      <c r="K608" s="27"/>
      <c r="L608" s="27"/>
      <c r="M608" s="27"/>
      <c r="N608" s="27"/>
      <c r="O608" s="27"/>
      <c r="P608" s="27"/>
    </row>
    <row r="609" spans="1:16">
      <c r="A609" s="36">
        <v>22</v>
      </c>
      <c r="B609" s="36">
        <v>1</v>
      </c>
      <c r="C609" s="36" t="str" cm="1">
        <f t="array" ref="C609">INDEX($P$5:$P$7,B609)</f>
        <v>4:00–5:25 م</v>
      </c>
      <c r="D609" s="36">
        <v>1</v>
      </c>
      <c r="E609" s="36" t="s">
        <v>180</v>
      </c>
      <c r="F609" s="36"/>
      <c r="G609" s="36" t="s">
        <v>346</v>
      </c>
      <c r="H609" s="27"/>
      <c r="I609" s="27"/>
      <c r="J609" s="27"/>
      <c r="K609" s="27"/>
      <c r="L609" s="27"/>
      <c r="M609" s="27"/>
      <c r="N609" s="27"/>
      <c r="O609" s="27"/>
      <c r="P609" s="27"/>
    </row>
    <row r="610" spans="1:16">
      <c r="A610" s="36">
        <v>22</v>
      </c>
      <c r="B610" s="36">
        <v>1</v>
      </c>
      <c r="C610" s="36" t="str" cm="1">
        <f t="array" ref="C610">INDEX($P$5:$P$7,B610)</f>
        <v>4:00–5:25 م</v>
      </c>
      <c r="D610" s="36">
        <v>2</v>
      </c>
      <c r="E610" s="36" t="s">
        <v>180</v>
      </c>
      <c r="F610" s="36"/>
      <c r="G610" s="36" t="s">
        <v>347</v>
      </c>
      <c r="H610" s="27"/>
      <c r="I610" s="27"/>
      <c r="J610" s="27"/>
      <c r="K610" s="27"/>
      <c r="L610" s="27"/>
      <c r="M610" s="27"/>
      <c r="N610" s="27"/>
      <c r="O610" s="27"/>
      <c r="P610" s="27"/>
    </row>
    <row r="611" spans="1:16">
      <c r="A611" s="36">
        <v>22</v>
      </c>
      <c r="B611" s="36">
        <v>2</v>
      </c>
      <c r="C611" s="36" t="str" cm="1">
        <f t="array" ref="C611">INDEX($P$5:$P$7,B611)</f>
        <v>5:35–7:00 م</v>
      </c>
      <c r="D611" s="36">
        <v>1</v>
      </c>
      <c r="E611" s="36" t="s">
        <v>101</v>
      </c>
      <c r="F611" s="36"/>
      <c r="G611" s="36" t="s">
        <v>183</v>
      </c>
      <c r="H611" s="27"/>
      <c r="I611" s="27"/>
      <c r="J611" s="27"/>
      <c r="K611" s="27"/>
      <c r="L611" s="27"/>
      <c r="M611" s="27"/>
      <c r="N611" s="27"/>
      <c r="O611" s="27"/>
      <c r="P611" s="27"/>
    </row>
  </sheetData>
  <mergeCells count="2">
    <mergeCell ref="A1:G1"/>
    <mergeCell ref="A2:G2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11BD4-9666-4F17-81AC-81FB5012E2AA}">
  <dimension ref="A1:CF50"/>
  <sheetViews>
    <sheetView showGridLines="0" rightToLeft="1" workbookViewId="0">
      <selection activeCell="C15" sqref="C15"/>
    </sheetView>
  </sheetViews>
  <sheetFormatPr defaultRowHeight="14.5"/>
  <cols>
    <col min="1" max="4" width="14.54296875" style="19" customWidth="1"/>
    <col min="5" max="5" width="8.7265625" style="19"/>
    <col min="6" max="9" width="14.54296875" style="19" customWidth="1"/>
    <col min="10" max="10" width="8.7265625" style="19"/>
    <col min="11" max="14" width="14.54296875" style="19" customWidth="1"/>
    <col min="15" max="15" width="8.7265625" style="19"/>
    <col min="16" max="19" width="14.54296875" style="19" customWidth="1"/>
    <col min="20" max="20" width="8.7265625" style="19"/>
    <col min="21" max="24" width="14.54296875" style="19" customWidth="1"/>
    <col min="25" max="25" width="8.7265625" style="19"/>
    <col min="26" max="29" width="14.54296875" style="19" customWidth="1"/>
    <col min="30" max="30" width="8.7265625" style="19"/>
    <col min="31" max="34" width="14.54296875" style="19" customWidth="1"/>
    <col min="35" max="35" width="8.7265625" style="19"/>
    <col min="36" max="39" width="14.54296875" style="19" customWidth="1"/>
    <col min="40" max="40" width="8.7265625" style="19"/>
    <col min="41" max="44" width="14.54296875" style="19" customWidth="1"/>
    <col min="45" max="45" width="8.7265625" style="19"/>
    <col min="46" max="49" width="14.54296875" style="19" customWidth="1"/>
    <col min="50" max="50" width="8.7265625" style="19"/>
    <col min="51" max="54" width="14.54296875" style="19" customWidth="1"/>
    <col min="55" max="55" width="8.7265625" style="19"/>
    <col min="56" max="59" width="14.54296875" style="19" customWidth="1"/>
    <col min="60" max="60" width="8.7265625" style="19"/>
    <col min="61" max="64" width="14.54296875" style="19" customWidth="1"/>
    <col min="65" max="65" width="8.7265625" style="19"/>
    <col min="66" max="69" width="14.54296875" style="19" customWidth="1"/>
    <col min="70" max="70" width="8.7265625" style="19"/>
    <col min="71" max="74" width="14.54296875" style="19" customWidth="1"/>
    <col min="75" max="75" width="8.7265625" style="19"/>
    <col min="76" max="79" width="14.54296875" style="19" customWidth="1"/>
    <col min="80" max="80" width="8.7265625" style="19"/>
    <col min="81" max="84" width="14.54296875" style="19" customWidth="1"/>
    <col min="85" max="16384" width="8.7265625" style="19"/>
  </cols>
  <sheetData>
    <row r="1" spans="1:84">
      <c r="A1" s="59" t="s">
        <v>1087</v>
      </c>
      <c r="B1" s="59"/>
      <c r="C1" s="59"/>
      <c r="D1" s="59"/>
      <c r="E1" s="20"/>
      <c r="F1" s="59" t="s">
        <v>1088</v>
      </c>
      <c r="G1" s="59"/>
      <c r="H1" s="59"/>
      <c r="I1" s="59"/>
      <c r="J1" s="20"/>
      <c r="K1" s="59" t="s">
        <v>1089</v>
      </c>
      <c r="L1" s="59"/>
      <c r="M1" s="59"/>
      <c r="N1" s="59"/>
      <c r="O1" s="20"/>
      <c r="P1" s="59" t="s">
        <v>1090</v>
      </c>
      <c r="Q1" s="59"/>
      <c r="R1" s="59"/>
      <c r="S1" s="59"/>
      <c r="T1" s="20"/>
      <c r="U1" s="59" t="s">
        <v>1091</v>
      </c>
      <c r="V1" s="59"/>
      <c r="W1" s="59"/>
      <c r="X1" s="59"/>
      <c r="Y1" s="20"/>
      <c r="Z1" s="59" t="s">
        <v>1092</v>
      </c>
      <c r="AA1" s="59"/>
      <c r="AB1" s="59"/>
      <c r="AC1" s="59"/>
      <c r="AD1" s="20"/>
      <c r="AE1" s="59" t="s">
        <v>1093</v>
      </c>
      <c r="AF1" s="59"/>
      <c r="AG1" s="59"/>
      <c r="AH1" s="59"/>
      <c r="AI1" s="20"/>
      <c r="AJ1" s="59" t="s">
        <v>1094</v>
      </c>
      <c r="AK1" s="59"/>
      <c r="AL1" s="59"/>
      <c r="AM1" s="59"/>
      <c r="AN1" s="20"/>
      <c r="AO1" s="59" t="s">
        <v>1095</v>
      </c>
      <c r="AP1" s="59"/>
      <c r="AQ1" s="59"/>
      <c r="AR1" s="59"/>
      <c r="AS1" s="20"/>
      <c r="AT1" s="59" t="s">
        <v>1096</v>
      </c>
      <c r="AU1" s="59"/>
      <c r="AV1" s="59"/>
      <c r="AW1" s="59"/>
      <c r="AX1" s="20"/>
      <c r="AY1" s="59" t="s">
        <v>1097</v>
      </c>
      <c r="AZ1" s="59"/>
      <c r="BA1" s="59"/>
      <c r="BB1" s="59"/>
      <c r="BC1" s="20"/>
      <c r="BD1" s="59" t="s">
        <v>1098</v>
      </c>
      <c r="BE1" s="59"/>
      <c r="BF1" s="59"/>
      <c r="BG1" s="59"/>
      <c r="BH1" s="20"/>
      <c r="BI1" s="59" t="s">
        <v>1099</v>
      </c>
      <c r="BJ1" s="59"/>
      <c r="BK1" s="59"/>
      <c r="BL1" s="59"/>
      <c r="BM1" s="20"/>
      <c r="BN1" s="59" t="s">
        <v>1100</v>
      </c>
      <c r="BO1" s="59"/>
      <c r="BP1" s="59"/>
      <c r="BQ1" s="59"/>
      <c r="BR1" s="20"/>
      <c r="BS1" s="59" t="s">
        <v>1101</v>
      </c>
      <c r="BT1" s="59"/>
      <c r="BU1" s="59"/>
      <c r="BV1" s="59"/>
      <c r="BW1" s="20"/>
      <c r="BX1" s="59" t="s">
        <v>1102</v>
      </c>
      <c r="BY1" s="59"/>
      <c r="BZ1" s="59"/>
      <c r="CA1" s="59"/>
      <c r="CB1" s="20"/>
      <c r="CC1" s="59" t="s">
        <v>1103</v>
      </c>
      <c r="CD1" s="59"/>
      <c r="CE1" s="59"/>
      <c r="CF1" s="59"/>
    </row>
    <row r="2" spans="1:84">
      <c r="A2" s="21" t="s">
        <v>35</v>
      </c>
      <c r="B2" s="21" t="s">
        <v>36</v>
      </c>
      <c r="C2" s="21" t="s">
        <v>37</v>
      </c>
      <c r="D2" s="21" t="s">
        <v>38</v>
      </c>
      <c r="E2" s="20"/>
      <c r="F2" s="21" t="s">
        <v>35</v>
      </c>
      <c r="G2" s="21" t="s">
        <v>36</v>
      </c>
      <c r="H2" s="21" t="s">
        <v>37</v>
      </c>
      <c r="I2" s="21" t="s">
        <v>38</v>
      </c>
      <c r="J2" s="20"/>
      <c r="K2" s="21" t="s">
        <v>35</v>
      </c>
      <c r="L2" s="21" t="s">
        <v>36</v>
      </c>
      <c r="M2" s="21" t="s">
        <v>37</v>
      </c>
      <c r="N2" s="21" t="s">
        <v>38</v>
      </c>
      <c r="O2" s="20"/>
      <c r="P2" s="21" t="s">
        <v>35</v>
      </c>
      <c r="Q2" s="21" t="s">
        <v>36</v>
      </c>
      <c r="R2" s="21" t="s">
        <v>37</v>
      </c>
      <c r="S2" s="21" t="s">
        <v>38</v>
      </c>
      <c r="T2" s="20"/>
      <c r="U2" s="21" t="s">
        <v>35</v>
      </c>
      <c r="V2" s="21" t="s">
        <v>36</v>
      </c>
      <c r="W2" s="21" t="s">
        <v>37</v>
      </c>
      <c r="X2" s="21" t="s">
        <v>38</v>
      </c>
      <c r="Y2" s="20"/>
      <c r="Z2" s="21" t="s">
        <v>35</v>
      </c>
      <c r="AA2" s="21" t="s">
        <v>36</v>
      </c>
      <c r="AB2" s="21" t="s">
        <v>37</v>
      </c>
      <c r="AC2" s="21" t="s">
        <v>38</v>
      </c>
      <c r="AD2" s="20"/>
      <c r="AE2" s="21" t="s">
        <v>35</v>
      </c>
      <c r="AF2" s="21" t="s">
        <v>36</v>
      </c>
      <c r="AG2" s="21" t="s">
        <v>37</v>
      </c>
      <c r="AH2" s="21" t="s">
        <v>38</v>
      </c>
      <c r="AI2" s="20"/>
      <c r="AJ2" s="21" t="s">
        <v>35</v>
      </c>
      <c r="AK2" s="21" t="s">
        <v>36</v>
      </c>
      <c r="AL2" s="21" t="s">
        <v>37</v>
      </c>
      <c r="AM2" s="21" t="s">
        <v>38</v>
      </c>
      <c r="AN2" s="20"/>
      <c r="AO2" s="21" t="s">
        <v>35</v>
      </c>
      <c r="AP2" s="21" t="s">
        <v>36</v>
      </c>
      <c r="AQ2" s="21" t="s">
        <v>37</v>
      </c>
      <c r="AR2" s="21" t="s">
        <v>38</v>
      </c>
      <c r="AS2" s="20"/>
      <c r="AT2" s="21" t="s">
        <v>35</v>
      </c>
      <c r="AU2" s="21" t="s">
        <v>36</v>
      </c>
      <c r="AV2" s="21" t="s">
        <v>37</v>
      </c>
      <c r="AW2" s="21" t="s">
        <v>38</v>
      </c>
      <c r="AX2" s="20"/>
      <c r="AY2" s="21" t="s">
        <v>35</v>
      </c>
      <c r="AZ2" s="21" t="s">
        <v>36</v>
      </c>
      <c r="BA2" s="21" t="s">
        <v>37</v>
      </c>
      <c r="BB2" s="21" t="s">
        <v>38</v>
      </c>
      <c r="BC2" s="20"/>
      <c r="BD2" s="21" t="s">
        <v>35</v>
      </c>
      <c r="BE2" s="21" t="s">
        <v>36</v>
      </c>
      <c r="BF2" s="21" t="s">
        <v>37</v>
      </c>
      <c r="BG2" s="21" t="s">
        <v>38</v>
      </c>
      <c r="BH2" s="20"/>
      <c r="BI2" s="21" t="s">
        <v>35</v>
      </c>
      <c r="BJ2" s="21" t="s">
        <v>36</v>
      </c>
      <c r="BK2" s="21" t="s">
        <v>37</v>
      </c>
      <c r="BL2" s="21" t="s">
        <v>38</v>
      </c>
      <c r="BM2" s="20"/>
      <c r="BN2" s="21" t="s">
        <v>35</v>
      </c>
      <c r="BO2" s="21" t="s">
        <v>36</v>
      </c>
      <c r="BP2" s="21" t="s">
        <v>37</v>
      </c>
      <c r="BQ2" s="21" t="s">
        <v>38</v>
      </c>
      <c r="BR2" s="20"/>
      <c r="BS2" s="21" t="s">
        <v>35</v>
      </c>
      <c r="BT2" s="21" t="s">
        <v>36</v>
      </c>
      <c r="BU2" s="21" t="s">
        <v>37</v>
      </c>
      <c r="BV2" s="21" t="s">
        <v>38</v>
      </c>
      <c r="BW2" s="20"/>
      <c r="BX2" s="21" t="s">
        <v>35</v>
      </c>
      <c r="BY2" s="21" t="s">
        <v>36</v>
      </c>
      <c r="BZ2" s="21" t="s">
        <v>37</v>
      </c>
      <c r="CA2" s="21" t="s">
        <v>38</v>
      </c>
      <c r="CB2" s="20"/>
      <c r="CC2" s="21" t="s">
        <v>35</v>
      </c>
      <c r="CD2" s="21" t="s">
        <v>36</v>
      </c>
      <c r="CE2" s="21" t="s">
        <v>37</v>
      </c>
      <c r="CF2" s="21" t="s">
        <v>38</v>
      </c>
    </row>
    <row r="3" spans="1:84">
      <c r="A3" s="23">
        <v>1</v>
      </c>
      <c r="B3" s="23" t="s">
        <v>19</v>
      </c>
      <c r="C3" s="23">
        <f>COUNTIF('6 فرق'!$D$4:$D$63,A3&amp;" ضد *")+COUNTIF('6 فرق'!$D$4:$D$63,"* ضد "&amp;A3)</f>
        <v>20</v>
      </c>
      <c r="D3" s="23">
        <f t="shared" ref="D3:D8" si="0">COUNTIF($B$3:$B$8,B3)-1</f>
        <v>5</v>
      </c>
      <c r="E3" s="20"/>
      <c r="F3" s="23">
        <v>1</v>
      </c>
      <c r="G3" s="23" t="s">
        <v>19</v>
      </c>
      <c r="H3" s="23">
        <f>COUNTIF('7 فرق'!$D$4:$D$66,F3&amp;" ضد *")+COUNTIF('7 فرق'!$D$4:$D$66,"* ضد "&amp;F3)</f>
        <v>18</v>
      </c>
      <c r="I3" s="23">
        <f t="shared" ref="I3:I9" si="1">COUNTIF($G$3:$G$9,G3)-1</f>
        <v>6</v>
      </c>
      <c r="J3" s="20"/>
      <c r="K3" s="23">
        <v>1</v>
      </c>
      <c r="L3" s="23" t="s">
        <v>19</v>
      </c>
      <c r="M3" s="23">
        <f>COUNTIF('8 فرق'!$D$4:$D$87,K3&amp;" ضد *")+COUNTIF('8 فرق'!$D$4:$D$87,"* ضد "&amp;K3)</f>
        <v>21</v>
      </c>
      <c r="N3" s="23">
        <f t="shared" ref="N3:N10" si="2">COUNTIF($L$3:$L$10,L3)-1</f>
        <v>7</v>
      </c>
      <c r="O3" s="20"/>
      <c r="P3" s="23">
        <v>1</v>
      </c>
      <c r="Q3" s="23" t="s">
        <v>19</v>
      </c>
      <c r="R3" s="23">
        <f>COUNTIF('9 فرق'!$D$4:$D$84,P3&amp;" ضد *")+COUNTIF('9 فرق'!$D$4:$D$84,"* ضد "&amp;P3)</f>
        <v>18</v>
      </c>
      <c r="S3" s="23">
        <f t="shared" ref="S3:S11" si="3">COUNTIF($Q$3:$Q$11,Q3)-1</f>
        <v>8</v>
      </c>
      <c r="T3" s="20"/>
      <c r="U3" s="23">
        <v>1</v>
      </c>
      <c r="V3" s="23" t="s">
        <v>19</v>
      </c>
      <c r="W3" s="23">
        <f>COUNTIF('11 فريق'!$D$4:$D$113,U3&amp;" ضد *")+COUNTIF('11 فريق'!$D$4:$D$113,"* ضد "&amp;U3)</f>
        <v>20</v>
      </c>
      <c r="X3" s="23">
        <f t="shared" ref="X3:X13" si="4">COUNTIF($V$3:$V$13,V3)-1</f>
        <v>10</v>
      </c>
      <c r="Y3" s="20"/>
      <c r="Z3" s="23">
        <v>1</v>
      </c>
      <c r="AA3" s="23" t="s">
        <v>19</v>
      </c>
      <c r="AB3" s="23">
        <f>COUNTIF('13 فريق'!$D$4:$D$127,Z3&amp;" ضد *")+COUNTIF('13 فريق'!$D$4:$D$127,"* ضد "&amp;Z3)</f>
        <v>20</v>
      </c>
      <c r="AC3" s="23">
        <f t="shared" ref="AC3:AC15" si="5">COUNTIF($AA$3:$AA$15,AA3)-1</f>
        <v>5</v>
      </c>
      <c r="AD3" s="20"/>
      <c r="AE3" s="23">
        <v>1</v>
      </c>
      <c r="AF3" s="23" t="s">
        <v>19</v>
      </c>
      <c r="AG3" s="23">
        <f>COUNTIF('14 فريق'!$D$4:$D$148,AE3&amp;" ضد *")+COUNTIF('14 فريق'!$D$4:$D$148,"* ضد "&amp;AE3)</f>
        <v>21</v>
      </c>
      <c r="AH3" s="23">
        <f t="shared" ref="AH3:AH16" si="6">COUNTIF($AF$3:$AF$16,AF3)-1</f>
        <v>7</v>
      </c>
      <c r="AI3" s="20"/>
      <c r="AJ3" s="23">
        <v>1</v>
      </c>
      <c r="AK3" s="23" t="s">
        <v>19</v>
      </c>
      <c r="AL3" s="23">
        <f>COUNTIF('15 فريق'!$D$4:$D$151,AJ3&amp;" ضد *")+COUNTIF('15 فريق'!$D$4:$D$151,"* ضد "&amp;AJ3)</f>
        <v>21</v>
      </c>
      <c r="AM3" s="23">
        <f t="shared" ref="AM3:AM17" si="7">COUNTIF($AK$3:$AK$17,AK3)-1</f>
        <v>7</v>
      </c>
      <c r="AN3" s="20"/>
      <c r="AO3" s="23">
        <v>1</v>
      </c>
      <c r="AP3" s="23" t="s">
        <v>19</v>
      </c>
      <c r="AQ3" s="23">
        <f>COUNTIF('16 فريق'!$D$4:$D$172,AO3&amp;" ضد *")+COUNTIF('16 فريق'!$D$4:$D$172,"* ضد "&amp;AO3)</f>
        <v>21</v>
      </c>
      <c r="AR3" s="23">
        <f t="shared" ref="AR3:AR18" si="8">COUNTIF($AP$3:$AP$18,AP3)-1</f>
        <v>7</v>
      </c>
      <c r="AS3" s="20"/>
      <c r="AT3" s="23">
        <v>1</v>
      </c>
      <c r="AU3" s="23" t="s">
        <v>19</v>
      </c>
      <c r="AV3" s="23">
        <f>COUNTIF('17 فريق'!$D$4:$D$157,AT3&amp;" ضد *")+COUNTIF('17 فريق'!$D$4:$D$157,"* ضد "&amp;AT3)</f>
        <v>18</v>
      </c>
      <c r="AW3" s="23">
        <f t="shared" ref="AW3:AW19" si="9">COUNTIF($AU$3:$AU$19,AU3)-1</f>
        <v>9</v>
      </c>
      <c r="AX3" s="20"/>
      <c r="AY3" s="23">
        <v>1</v>
      </c>
      <c r="AZ3" s="23" t="s">
        <v>19</v>
      </c>
      <c r="BA3" s="23">
        <f>COUNTIF('18 فريق'!$D$4:$D$186,AY3&amp;" ضد *")+COUNTIF('18 فريق'!$D$4:$D$186,"* ضد "&amp;AY3)</f>
        <v>20</v>
      </c>
      <c r="BB3" s="23">
        <f t="shared" ref="BB3:BB20" si="10">COUNTIF($AZ$3:$AZ$20,AZ3)-1</f>
        <v>5</v>
      </c>
      <c r="BC3" s="20"/>
      <c r="BD3" s="23">
        <v>1</v>
      </c>
      <c r="BE3" s="23" t="s">
        <v>19</v>
      </c>
      <c r="BF3" s="23">
        <f>COUNTIF('20 فريق'!$D$4:$D$193,BD3&amp;" ضد *")+COUNTIF('20 فريق'!$D$4:$D$193,"* ضد "&amp;BD3)</f>
        <v>19</v>
      </c>
      <c r="BG3" s="23">
        <f t="shared" ref="BG3:BG22" si="11">COUNTIF($BE$3:$BE$22,BE3)-1</f>
        <v>19</v>
      </c>
      <c r="BH3" s="20"/>
      <c r="BI3" s="23">
        <v>1</v>
      </c>
      <c r="BJ3" s="23" t="s">
        <v>19</v>
      </c>
      <c r="BK3" s="23">
        <f>COUNTIF('21 فريق'!$D$4:$D$213,BI3&amp;" ضد *")+COUNTIF('21 فريق'!$D$4:$D$213,"* ضد "&amp;BI3)</f>
        <v>20</v>
      </c>
      <c r="BL3" s="23">
        <f t="shared" ref="BL3:BL23" si="12">COUNTIF($BJ$3:$BJ$23,BJ3)-1</f>
        <v>20</v>
      </c>
      <c r="BM3" s="20"/>
      <c r="BN3" s="23">
        <v>1</v>
      </c>
      <c r="BO3" s="23" t="s">
        <v>19</v>
      </c>
      <c r="BP3" s="23">
        <f>COUNTIF('25 فريق'!$D$4:$D$235,BN3&amp;" ضد *")+COUNTIF('25 فريق'!$D$4:$D$235,"* ضد "&amp;BN3)</f>
        <v>18</v>
      </c>
      <c r="BQ3" s="23">
        <f t="shared" ref="BQ3:BQ27" si="13">COUNTIF($BO$3:$BO$27,BO3)-1</f>
        <v>18</v>
      </c>
      <c r="BR3" s="20"/>
      <c r="BS3" s="23">
        <v>1</v>
      </c>
      <c r="BT3" s="23" t="s">
        <v>19</v>
      </c>
      <c r="BU3" s="23">
        <f>COUNTIF('34 فريق'!$D$4:$D$346,BS3&amp;" ضد *")+COUNTIF('34 فريق'!$D$4:$D$346,"* ضد "&amp;BS3)</f>
        <v>20</v>
      </c>
      <c r="BV3" s="23">
        <f t="shared" ref="BV3:BV36" si="14">COUNTIF($BT$3:$BT$36,BT3)-1</f>
        <v>11</v>
      </c>
      <c r="BW3" s="20"/>
      <c r="BX3" s="23">
        <v>1</v>
      </c>
      <c r="BY3" s="23" t="s">
        <v>19</v>
      </c>
      <c r="BZ3" s="23">
        <f>COUNTIF('41 فريق'!$D$4:$D$404,BX3&amp;" ضد *")+COUNTIF('41 فريق'!$D$4:$D$404,"* ضد "&amp;BX3)</f>
        <v>20</v>
      </c>
      <c r="CA3" s="23">
        <f t="shared" ref="CA3:CA43" si="15">COUNTIF($BY$3:$BY$43,BY3)-1</f>
        <v>20</v>
      </c>
      <c r="CB3" s="20"/>
      <c r="CC3" s="23">
        <v>1</v>
      </c>
      <c r="CD3" s="23" t="s">
        <v>19</v>
      </c>
      <c r="CE3" s="23">
        <f>COUNTIF('45 فريق'!$D$4:$D$427,CC3&amp;" ضد *")+COUNTIF('45 فريق'!$D$4:$D$427,"* ضد "&amp;CC3)</f>
        <v>19</v>
      </c>
      <c r="CF3" s="23">
        <f t="shared" ref="CF3:CF47" si="16">COUNTIF($CD$3:$CD$47,CD3)-1</f>
        <v>19</v>
      </c>
    </row>
    <row r="4" spans="1:84">
      <c r="A4" s="23">
        <v>2</v>
      </c>
      <c r="B4" s="23" t="s">
        <v>19</v>
      </c>
      <c r="C4" s="23">
        <f>COUNTIF('6 فرق'!$D$4:$D$63,A4&amp;" ضد *")+COUNTIF('6 فرق'!$D$4:$D$63,"* ضد "&amp;A4)</f>
        <v>20</v>
      </c>
      <c r="D4" s="23">
        <f t="shared" si="0"/>
        <v>5</v>
      </c>
      <c r="E4" s="20"/>
      <c r="F4" s="23">
        <v>2</v>
      </c>
      <c r="G4" s="23" t="s">
        <v>19</v>
      </c>
      <c r="H4" s="23">
        <f>COUNTIF('7 فرق'!$D$4:$D$66,F4&amp;" ضد *")+COUNTIF('7 فرق'!$D$4:$D$66,"* ضد "&amp;F4)</f>
        <v>18</v>
      </c>
      <c r="I4" s="23">
        <f t="shared" si="1"/>
        <v>6</v>
      </c>
      <c r="J4" s="20"/>
      <c r="K4" s="23">
        <v>2</v>
      </c>
      <c r="L4" s="23" t="s">
        <v>19</v>
      </c>
      <c r="M4" s="23">
        <f>COUNTIF('8 فرق'!$D$4:$D$87,K4&amp;" ضد *")+COUNTIF('8 فرق'!$D$4:$D$87,"* ضد "&amp;K4)</f>
        <v>21</v>
      </c>
      <c r="N4" s="23">
        <f t="shared" si="2"/>
        <v>7</v>
      </c>
      <c r="O4" s="20"/>
      <c r="P4" s="23">
        <v>2</v>
      </c>
      <c r="Q4" s="23" t="s">
        <v>19</v>
      </c>
      <c r="R4" s="23">
        <f>COUNTIF('9 فرق'!$D$4:$D$84,P4&amp;" ضد *")+COUNTIF('9 فرق'!$D$4:$D$84,"* ضد "&amp;P4)</f>
        <v>18</v>
      </c>
      <c r="S4" s="23">
        <f t="shared" si="3"/>
        <v>8</v>
      </c>
      <c r="T4" s="20"/>
      <c r="U4" s="23">
        <v>2</v>
      </c>
      <c r="V4" s="23" t="s">
        <v>19</v>
      </c>
      <c r="W4" s="23">
        <f>COUNTIF('11 فريق'!$D$4:$D$113,U4&amp;" ضد *")+COUNTIF('11 فريق'!$D$4:$D$113,"* ضد "&amp;U4)</f>
        <v>20</v>
      </c>
      <c r="X4" s="23">
        <f t="shared" si="4"/>
        <v>10</v>
      </c>
      <c r="Y4" s="20"/>
      <c r="Z4" s="23">
        <v>2</v>
      </c>
      <c r="AA4" s="23" t="s">
        <v>19</v>
      </c>
      <c r="AB4" s="23">
        <f>COUNTIF('13 فريق'!$D$4:$D$127,Z4&amp;" ضد *")+COUNTIF('13 فريق'!$D$4:$D$127,"* ضد "&amp;Z4)</f>
        <v>20</v>
      </c>
      <c r="AC4" s="23">
        <f t="shared" si="5"/>
        <v>5</v>
      </c>
      <c r="AD4" s="20"/>
      <c r="AE4" s="23">
        <v>2</v>
      </c>
      <c r="AF4" s="23" t="s">
        <v>19</v>
      </c>
      <c r="AG4" s="23">
        <f>COUNTIF('14 فريق'!$D$4:$D$148,AE4&amp;" ضد *")+COUNTIF('14 فريق'!$D$4:$D$148,"* ضد "&amp;AE4)</f>
        <v>21</v>
      </c>
      <c r="AH4" s="23">
        <f t="shared" si="6"/>
        <v>7</v>
      </c>
      <c r="AI4" s="20"/>
      <c r="AJ4" s="23">
        <v>2</v>
      </c>
      <c r="AK4" s="23" t="s">
        <v>19</v>
      </c>
      <c r="AL4" s="23">
        <f>COUNTIF('15 فريق'!$D$4:$D$151,AJ4&amp;" ضد *")+COUNTIF('15 فريق'!$D$4:$D$151,"* ضد "&amp;AJ4)</f>
        <v>21</v>
      </c>
      <c r="AM4" s="23">
        <f t="shared" si="7"/>
        <v>7</v>
      </c>
      <c r="AN4" s="20"/>
      <c r="AO4" s="23">
        <v>2</v>
      </c>
      <c r="AP4" s="23" t="s">
        <v>19</v>
      </c>
      <c r="AQ4" s="23">
        <f>COUNTIF('16 فريق'!$D$4:$D$172,AO4&amp;" ضد *")+COUNTIF('16 فريق'!$D$4:$D$172,"* ضد "&amp;AO4)</f>
        <v>21</v>
      </c>
      <c r="AR4" s="23">
        <f t="shared" si="8"/>
        <v>7</v>
      </c>
      <c r="AS4" s="20"/>
      <c r="AT4" s="23">
        <v>2</v>
      </c>
      <c r="AU4" s="23" t="s">
        <v>19</v>
      </c>
      <c r="AV4" s="23">
        <f>COUNTIF('17 فريق'!$D$4:$D$157,AT4&amp;" ضد *")+COUNTIF('17 فريق'!$D$4:$D$157,"* ضد "&amp;AT4)</f>
        <v>18</v>
      </c>
      <c r="AW4" s="23">
        <f t="shared" si="9"/>
        <v>9</v>
      </c>
      <c r="AX4" s="20"/>
      <c r="AY4" s="23">
        <v>2</v>
      </c>
      <c r="AZ4" s="23" t="s">
        <v>19</v>
      </c>
      <c r="BA4" s="23">
        <f>COUNTIF('18 فريق'!$D$4:$D$186,AY4&amp;" ضد *")+COUNTIF('18 فريق'!$D$4:$D$186,"* ضد "&amp;AY4)</f>
        <v>20</v>
      </c>
      <c r="BB4" s="23">
        <f t="shared" si="10"/>
        <v>5</v>
      </c>
      <c r="BC4" s="20"/>
      <c r="BD4" s="23">
        <v>2</v>
      </c>
      <c r="BE4" s="23" t="s">
        <v>19</v>
      </c>
      <c r="BF4" s="23">
        <f>COUNTIF('20 فريق'!$D$4:$D$193,BD4&amp;" ضد *")+COUNTIF('20 فريق'!$D$4:$D$193,"* ضد "&amp;BD4)</f>
        <v>19</v>
      </c>
      <c r="BG4" s="23">
        <f t="shared" si="11"/>
        <v>19</v>
      </c>
      <c r="BH4" s="20"/>
      <c r="BI4" s="23">
        <v>2</v>
      </c>
      <c r="BJ4" s="23" t="s">
        <v>19</v>
      </c>
      <c r="BK4" s="23">
        <f>COUNTIF('21 فريق'!$D$4:$D$213,BI4&amp;" ضد *")+COUNTIF('21 فريق'!$D$4:$D$213,"* ضد "&amp;BI4)</f>
        <v>20</v>
      </c>
      <c r="BL4" s="23">
        <f t="shared" si="12"/>
        <v>20</v>
      </c>
      <c r="BM4" s="20"/>
      <c r="BN4" s="23">
        <v>2</v>
      </c>
      <c r="BO4" s="23" t="s">
        <v>19</v>
      </c>
      <c r="BP4" s="23">
        <f>COUNTIF('25 فريق'!$D$4:$D$235,BN4&amp;" ضد *")+COUNTIF('25 فريق'!$D$4:$D$235,"* ضد "&amp;BN4)</f>
        <v>18</v>
      </c>
      <c r="BQ4" s="23">
        <f t="shared" si="13"/>
        <v>18</v>
      </c>
      <c r="BR4" s="20"/>
      <c r="BS4" s="23">
        <v>2</v>
      </c>
      <c r="BT4" s="23" t="s">
        <v>19</v>
      </c>
      <c r="BU4" s="23">
        <f>COUNTIF('34 فريق'!$D$4:$D$346,BS4&amp;" ضد *")+COUNTIF('34 فريق'!$D$4:$D$346,"* ضد "&amp;BS4)</f>
        <v>20</v>
      </c>
      <c r="BV4" s="23">
        <f t="shared" si="14"/>
        <v>11</v>
      </c>
      <c r="BW4" s="20"/>
      <c r="BX4" s="23">
        <v>2</v>
      </c>
      <c r="BY4" s="23" t="s">
        <v>19</v>
      </c>
      <c r="BZ4" s="23">
        <f>COUNTIF('41 فريق'!$D$4:$D$404,BX4&amp;" ضد *")+COUNTIF('41 فريق'!$D$4:$D$404,"* ضد "&amp;BX4)</f>
        <v>20</v>
      </c>
      <c r="CA4" s="23">
        <f t="shared" si="15"/>
        <v>20</v>
      </c>
      <c r="CB4" s="20"/>
      <c r="CC4" s="23">
        <v>2</v>
      </c>
      <c r="CD4" s="23" t="s">
        <v>19</v>
      </c>
      <c r="CE4" s="23">
        <f>COUNTIF('45 فريق'!$D$4:$D$427,CC4&amp;" ضد *")+COUNTIF('45 فريق'!$D$4:$D$427,"* ضد "&amp;CC4)</f>
        <v>19</v>
      </c>
      <c r="CF4" s="23">
        <f t="shared" si="16"/>
        <v>19</v>
      </c>
    </row>
    <row r="5" spans="1:84">
      <c r="A5" s="23">
        <v>3</v>
      </c>
      <c r="B5" s="23" t="s">
        <v>19</v>
      </c>
      <c r="C5" s="23">
        <f>COUNTIF('6 فرق'!$D$4:$D$63,A5&amp;" ضد *")+COUNTIF('6 فرق'!$D$4:$D$63,"* ضد "&amp;A5)</f>
        <v>20</v>
      </c>
      <c r="D5" s="23">
        <f t="shared" si="0"/>
        <v>5</v>
      </c>
      <c r="E5" s="20"/>
      <c r="F5" s="23">
        <v>3</v>
      </c>
      <c r="G5" s="23" t="s">
        <v>19</v>
      </c>
      <c r="H5" s="23">
        <f>COUNTIF('7 فرق'!$D$4:$D$66,F5&amp;" ضد *")+COUNTIF('7 فرق'!$D$4:$D$66,"* ضد "&amp;F5)</f>
        <v>18</v>
      </c>
      <c r="I5" s="23">
        <f t="shared" si="1"/>
        <v>6</v>
      </c>
      <c r="J5" s="20"/>
      <c r="K5" s="23">
        <v>3</v>
      </c>
      <c r="L5" s="23" t="s">
        <v>19</v>
      </c>
      <c r="M5" s="23">
        <f>COUNTIF('8 فرق'!$D$4:$D$87,K5&amp;" ضد *")+COUNTIF('8 فرق'!$D$4:$D$87,"* ضد "&amp;K5)</f>
        <v>21</v>
      </c>
      <c r="N5" s="23">
        <f t="shared" si="2"/>
        <v>7</v>
      </c>
      <c r="O5" s="20"/>
      <c r="P5" s="23">
        <v>3</v>
      </c>
      <c r="Q5" s="23" t="s">
        <v>19</v>
      </c>
      <c r="R5" s="23">
        <f>COUNTIF('9 فرق'!$D$4:$D$84,P5&amp;" ضد *")+COUNTIF('9 فرق'!$D$4:$D$84,"* ضد "&amp;P5)</f>
        <v>18</v>
      </c>
      <c r="S5" s="23">
        <f t="shared" si="3"/>
        <v>8</v>
      </c>
      <c r="T5" s="20"/>
      <c r="U5" s="23">
        <v>3</v>
      </c>
      <c r="V5" s="23" t="s">
        <v>19</v>
      </c>
      <c r="W5" s="23">
        <f>COUNTIF('11 فريق'!$D$4:$D$113,U5&amp;" ضد *")+COUNTIF('11 فريق'!$D$4:$D$113,"* ضد "&amp;U5)</f>
        <v>20</v>
      </c>
      <c r="X5" s="23">
        <f t="shared" si="4"/>
        <v>10</v>
      </c>
      <c r="Y5" s="20"/>
      <c r="Z5" s="23">
        <v>3</v>
      </c>
      <c r="AA5" s="23" t="s">
        <v>19</v>
      </c>
      <c r="AB5" s="23">
        <f>COUNTIF('13 فريق'!$D$4:$D$127,Z5&amp;" ضد *")+COUNTIF('13 فريق'!$D$4:$D$127,"* ضد "&amp;Z5)</f>
        <v>20</v>
      </c>
      <c r="AC5" s="23">
        <f t="shared" si="5"/>
        <v>5</v>
      </c>
      <c r="AD5" s="20"/>
      <c r="AE5" s="23">
        <v>3</v>
      </c>
      <c r="AF5" s="23" t="s">
        <v>19</v>
      </c>
      <c r="AG5" s="23">
        <f>COUNTIF('14 فريق'!$D$4:$D$148,AE5&amp;" ضد *")+COUNTIF('14 فريق'!$D$4:$D$148,"* ضد "&amp;AE5)</f>
        <v>21</v>
      </c>
      <c r="AH5" s="23">
        <f t="shared" si="6"/>
        <v>7</v>
      </c>
      <c r="AI5" s="20"/>
      <c r="AJ5" s="23">
        <v>3</v>
      </c>
      <c r="AK5" s="23" t="s">
        <v>19</v>
      </c>
      <c r="AL5" s="23">
        <f>COUNTIF('15 فريق'!$D$4:$D$151,AJ5&amp;" ضد *")+COUNTIF('15 فريق'!$D$4:$D$151,"* ضد "&amp;AJ5)</f>
        <v>21</v>
      </c>
      <c r="AM5" s="23">
        <f t="shared" si="7"/>
        <v>7</v>
      </c>
      <c r="AN5" s="20"/>
      <c r="AO5" s="23">
        <v>3</v>
      </c>
      <c r="AP5" s="23" t="s">
        <v>19</v>
      </c>
      <c r="AQ5" s="23">
        <f>COUNTIF('16 فريق'!$D$4:$D$172,AO5&amp;" ضد *")+COUNTIF('16 فريق'!$D$4:$D$172,"* ضد "&amp;AO5)</f>
        <v>21</v>
      </c>
      <c r="AR5" s="23">
        <f t="shared" si="8"/>
        <v>7</v>
      </c>
      <c r="AS5" s="20"/>
      <c r="AT5" s="23">
        <v>3</v>
      </c>
      <c r="AU5" s="23" t="s">
        <v>19</v>
      </c>
      <c r="AV5" s="23">
        <f>COUNTIF('17 فريق'!$D$4:$D$157,AT5&amp;" ضد *")+COUNTIF('17 فريق'!$D$4:$D$157,"* ضد "&amp;AT5)</f>
        <v>18</v>
      </c>
      <c r="AW5" s="23">
        <f t="shared" si="9"/>
        <v>9</v>
      </c>
      <c r="AX5" s="20"/>
      <c r="AY5" s="23">
        <v>3</v>
      </c>
      <c r="AZ5" s="23" t="s">
        <v>19</v>
      </c>
      <c r="BA5" s="23">
        <f>COUNTIF('18 فريق'!$D$4:$D$186,AY5&amp;" ضد *")+COUNTIF('18 فريق'!$D$4:$D$186,"* ضد "&amp;AY5)</f>
        <v>20</v>
      </c>
      <c r="BB5" s="23">
        <f t="shared" si="10"/>
        <v>5</v>
      </c>
      <c r="BC5" s="20"/>
      <c r="BD5" s="23">
        <v>3</v>
      </c>
      <c r="BE5" s="23" t="s">
        <v>19</v>
      </c>
      <c r="BF5" s="23">
        <f>COUNTIF('20 فريق'!$D$4:$D$193,BD5&amp;" ضد *")+COUNTIF('20 فريق'!$D$4:$D$193,"* ضد "&amp;BD5)</f>
        <v>19</v>
      </c>
      <c r="BG5" s="23">
        <f t="shared" si="11"/>
        <v>19</v>
      </c>
      <c r="BH5" s="20"/>
      <c r="BI5" s="23">
        <v>3</v>
      </c>
      <c r="BJ5" s="23" t="s">
        <v>19</v>
      </c>
      <c r="BK5" s="23">
        <f>COUNTIF('21 فريق'!$D$4:$D$213,BI5&amp;" ضد *")+COUNTIF('21 فريق'!$D$4:$D$213,"* ضد "&amp;BI5)</f>
        <v>20</v>
      </c>
      <c r="BL5" s="23">
        <f t="shared" si="12"/>
        <v>20</v>
      </c>
      <c r="BM5" s="20"/>
      <c r="BN5" s="23">
        <v>3</v>
      </c>
      <c r="BO5" s="23" t="s">
        <v>19</v>
      </c>
      <c r="BP5" s="23">
        <f>COUNTIF('25 فريق'!$D$4:$D$235,BN5&amp;" ضد *")+COUNTIF('25 فريق'!$D$4:$D$235,"* ضد "&amp;BN5)</f>
        <v>18</v>
      </c>
      <c r="BQ5" s="23">
        <f t="shared" si="13"/>
        <v>18</v>
      </c>
      <c r="BR5" s="20"/>
      <c r="BS5" s="23">
        <v>3</v>
      </c>
      <c r="BT5" s="23" t="s">
        <v>19</v>
      </c>
      <c r="BU5" s="23">
        <f>COUNTIF('34 فريق'!$D$4:$D$346,BS5&amp;" ضد *")+COUNTIF('34 فريق'!$D$4:$D$346,"* ضد "&amp;BS5)</f>
        <v>20</v>
      </c>
      <c r="BV5" s="23">
        <f t="shared" si="14"/>
        <v>11</v>
      </c>
      <c r="BW5" s="20"/>
      <c r="BX5" s="23">
        <v>3</v>
      </c>
      <c r="BY5" s="23" t="s">
        <v>19</v>
      </c>
      <c r="BZ5" s="23">
        <f>COUNTIF('41 فريق'!$D$4:$D$404,BX5&amp;" ضد *")+COUNTIF('41 فريق'!$D$4:$D$404,"* ضد "&amp;BX5)</f>
        <v>20</v>
      </c>
      <c r="CA5" s="23">
        <f t="shared" si="15"/>
        <v>20</v>
      </c>
      <c r="CB5" s="20"/>
      <c r="CC5" s="23">
        <v>3</v>
      </c>
      <c r="CD5" s="23" t="s">
        <v>19</v>
      </c>
      <c r="CE5" s="23">
        <f>COUNTIF('45 فريق'!$D$4:$D$427,CC5&amp;" ضد *")+COUNTIF('45 فريق'!$D$4:$D$427,"* ضد "&amp;CC5)</f>
        <v>19</v>
      </c>
      <c r="CF5" s="23">
        <f t="shared" si="16"/>
        <v>19</v>
      </c>
    </row>
    <row r="6" spans="1:84">
      <c r="A6" s="23">
        <v>4</v>
      </c>
      <c r="B6" s="23" t="s">
        <v>19</v>
      </c>
      <c r="C6" s="23">
        <f>COUNTIF('6 فرق'!$D$4:$D$63,A6&amp;" ضد *")+COUNTIF('6 فرق'!$D$4:$D$63,"* ضد "&amp;A6)</f>
        <v>20</v>
      </c>
      <c r="D6" s="23">
        <f t="shared" si="0"/>
        <v>5</v>
      </c>
      <c r="E6" s="20"/>
      <c r="F6" s="23">
        <v>4</v>
      </c>
      <c r="G6" s="23" t="s">
        <v>19</v>
      </c>
      <c r="H6" s="23">
        <f>COUNTIF('7 فرق'!$D$4:$D$66,F6&amp;" ضد *")+COUNTIF('7 فرق'!$D$4:$D$66,"* ضد "&amp;F6)</f>
        <v>18</v>
      </c>
      <c r="I6" s="23">
        <f t="shared" si="1"/>
        <v>6</v>
      </c>
      <c r="J6" s="20"/>
      <c r="K6" s="23">
        <v>4</v>
      </c>
      <c r="L6" s="23" t="s">
        <v>19</v>
      </c>
      <c r="M6" s="23">
        <f>COUNTIF('8 فرق'!$D$4:$D$87,K6&amp;" ضد *")+COUNTIF('8 فرق'!$D$4:$D$87,"* ضد "&amp;K6)</f>
        <v>21</v>
      </c>
      <c r="N6" s="23">
        <f t="shared" si="2"/>
        <v>7</v>
      </c>
      <c r="O6" s="20"/>
      <c r="P6" s="23">
        <v>4</v>
      </c>
      <c r="Q6" s="23" t="s">
        <v>19</v>
      </c>
      <c r="R6" s="23">
        <f>COUNTIF('9 فرق'!$D$4:$D$84,P6&amp;" ضد *")+COUNTIF('9 فرق'!$D$4:$D$84,"* ضد "&amp;P6)</f>
        <v>18</v>
      </c>
      <c r="S6" s="23">
        <f t="shared" si="3"/>
        <v>8</v>
      </c>
      <c r="T6" s="20"/>
      <c r="U6" s="23">
        <v>4</v>
      </c>
      <c r="V6" s="23" t="s">
        <v>19</v>
      </c>
      <c r="W6" s="23">
        <f>COUNTIF('11 فريق'!$D$4:$D$113,U6&amp;" ضد *")+COUNTIF('11 فريق'!$D$4:$D$113,"* ضد "&amp;U6)</f>
        <v>20</v>
      </c>
      <c r="X6" s="23">
        <f t="shared" si="4"/>
        <v>10</v>
      </c>
      <c r="Y6" s="20"/>
      <c r="Z6" s="23">
        <v>4</v>
      </c>
      <c r="AA6" s="23" t="s">
        <v>19</v>
      </c>
      <c r="AB6" s="23">
        <f>COUNTIF('13 فريق'!$D$4:$D$127,Z6&amp;" ضد *")+COUNTIF('13 فريق'!$D$4:$D$127,"* ضد "&amp;Z6)</f>
        <v>20</v>
      </c>
      <c r="AC6" s="23">
        <f t="shared" si="5"/>
        <v>5</v>
      </c>
      <c r="AD6" s="20"/>
      <c r="AE6" s="23">
        <v>4</v>
      </c>
      <c r="AF6" s="23" t="s">
        <v>19</v>
      </c>
      <c r="AG6" s="23">
        <f>COUNTIF('14 فريق'!$D$4:$D$148,AE6&amp;" ضد *")+COUNTIF('14 فريق'!$D$4:$D$148,"* ضد "&amp;AE6)</f>
        <v>21</v>
      </c>
      <c r="AH6" s="23">
        <f t="shared" si="6"/>
        <v>7</v>
      </c>
      <c r="AI6" s="20"/>
      <c r="AJ6" s="23">
        <v>4</v>
      </c>
      <c r="AK6" s="23" t="s">
        <v>19</v>
      </c>
      <c r="AL6" s="23">
        <f>COUNTIF('15 فريق'!$D$4:$D$151,AJ6&amp;" ضد *")+COUNTIF('15 فريق'!$D$4:$D$151,"* ضد "&amp;AJ6)</f>
        <v>21</v>
      </c>
      <c r="AM6" s="23">
        <f t="shared" si="7"/>
        <v>7</v>
      </c>
      <c r="AN6" s="20"/>
      <c r="AO6" s="23">
        <v>4</v>
      </c>
      <c r="AP6" s="23" t="s">
        <v>19</v>
      </c>
      <c r="AQ6" s="23">
        <f>COUNTIF('16 فريق'!$D$4:$D$172,AO6&amp;" ضد *")+COUNTIF('16 فريق'!$D$4:$D$172,"* ضد "&amp;AO6)</f>
        <v>21</v>
      </c>
      <c r="AR6" s="23">
        <f t="shared" si="8"/>
        <v>7</v>
      </c>
      <c r="AS6" s="20"/>
      <c r="AT6" s="23">
        <v>4</v>
      </c>
      <c r="AU6" s="23" t="s">
        <v>19</v>
      </c>
      <c r="AV6" s="23">
        <f>COUNTIF('17 فريق'!$D$4:$D$157,AT6&amp;" ضد *")+COUNTIF('17 فريق'!$D$4:$D$157,"* ضد "&amp;AT6)</f>
        <v>18</v>
      </c>
      <c r="AW6" s="23">
        <f t="shared" si="9"/>
        <v>9</v>
      </c>
      <c r="AX6" s="20"/>
      <c r="AY6" s="23">
        <v>4</v>
      </c>
      <c r="AZ6" s="23" t="s">
        <v>19</v>
      </c>
      <c r="BA6" s="23">
        <f>COUNTIF('18 فريق'!$D$4:$D$186,AY6&amp;" ضد *")+COUNTIF('18 فريق'!$D$4:$D$186,"* ضد "&amp;AY6)</f>
        <v>20</v>
      </c>
      <c r="BB6" s="23">
        <f t="shared" si="10"/>
        <v>5</v>
      </c>
      <c r="BC6" s="20"/>
      <c r="BD6" s="23">
        <v>4</v>
      </c>
      <c r="BE6" s="23" t="s">
        <v>19</v>
      </c>
      <c r="BF6" s="23">
        <f>COUNTIF('20 فريق'!$D$4:$D$193,BD6&amp;" ضد *")+COUNTIF('20 فريق'!$D$4:$D$193,"* ضد "&amp;BD6)</f>
        <v>19</v>
      </c>
      <c r="BG6" s="23">
        <f t="shared" si="11"/>
        <v>19</v>
      </c>
      <c r="BH6" s="20"/>
      <c r="BI6" s="23">
        <v>4</v>
      </c>
      <c r="BJ6" s="23" t="s">
        <v>19</v>
      </c>
      <c r="BK6" s="23">
        <f>COUNTIF('21 فريق'!$D$4:$D$213,BI6&amp;" ضد *")+COUNTIF('21 فريق'!$D$4:$D$213,"* ضد "&amp;BI6)</f>
        <v>20</v>
      </c>
      <c r="BL6" s="23">
        <f t="shared" si="12"/>
        <v>20</v>
      </c>
      <c r="BM6" s="20"/>
      <c r="BN6" s="23">
        <v>4</v>
      </c>
      <c r="BO6" s="23" t="s">
        <v>19</v>
      </c>
      <c r="BP6" s="23">
        <f>COUNTIF('25 فريق'!$D$4:$D$235,BN6&amp;" ضد *")+COUNTIF('25 فريق'!$D$4:$D$235,"* ضد "&amp;BN6)</f>
        <v>18</v>
      </c>
      <c r="BQ6" s="23">
        <f t="shared" si="13"/>
        <v>18</v>
      </c>
      <c r="BR6" s="20"/>
      <c r="BS6" s="23">
        <v>4</v>
      </c>
      <c r="BT6" s="23" t="s">
        <v>19</v>
      </c>
      <c r="BU6" s="23">
        <f>COUNTIF('34 فريق'!$D$4:$D$346,BS6&amp;" ضد *")+COUNTIF('34 فريق'!$D$4:$D$346,"* ضد "&amp;BS6)</f>
        <v>20</v>
      </c>
      <c r="BV6" s="23">
        <f t="shared" si="14"/>
        <v>11</v>
      </c>
      <c r="BW6" s="20"/>
      <c r="BX6" s="23">
        <v>4</v>
      </c>
      <c r="BY6" s="23" t="s">
        <v>19</v>
      </c>
      <c r="BZ6" s="23">
        <f>COUNTIF('41 فريق'!$D$4:$D$404,BX6&amp;" ضد *")+COUNTIF('41 فريق'!$D$4:$D$404,"* ضد "&amp;BX6)</f>
        <v>20</v>
      </c>
      <c r="CA6" s="23">
        <f t="shared" si="15"/>
        <v>20</v>
      </c>
      <c r="CB6" s="20"/>
      <c r="CC6" s="23">
        <v>4</v>
      </c>
      <c r="CD6" s="23" t="s">
        <v>19</v>
      </c>
      <c r="CE6" s="23">
        <f>COUNTIF('45 فريق'!$D$4:$D$427,CC6&amp;" ضد *")+COUNTIF('45 فريق'!$D$4:$D$427,"* ضد "&amp;CC6)</f>
        <v>19</v>
      </c>
      <c r="CF6" s="23">
        <f t="shared" si="16"/>
        <v>19</v>
      </c>
    </row>
    <row r="7" spans="1:84">
      <c r="A7" s="23">
        <v>5</v>
      </c>
      <c r="B7" s="23" t="s">
        <v>19</v>
      </c>
      <c r="C7" s="23">
        <f>COUNTIF('6 فرق'!$D$4:$D$63,A7&amp;" ضد *")+COUNTIF('6 فرق'!$D$4:$D$63,"* ضد "&amp;A7)</f>
        <v>20</v>
      </c>
      <c r="D7" s="23">
        <f t="shared" si="0"/>
        <v>5</v>
      </c>
      <c r="E7" s="20"/>
      <c r="F7" s="23">
        <v>5</v>
      </c>
      <c r="G7" s="23" t="s">
        <v>19</v>
      </c>
      <c r="H7" s="23">
        <f>COUNTIF('7 فرق'!$D$4:$D$66,F7&amp;" ضد *")+COUNTIF('7 فرق'!$D$4:$D$66,"* ضد "&amp;F7)</f>
        <v>18</v>
      </c>
      <c r="I7" s="23">
        <f t="shared" si="1"/>
        <v>6</v>
      </c>
      <c r="J7" s="20"/>
      <c r="K7" s="23">
        <v>5</v>
      </c>
      <c r="L7" s="23" t="s">
        <v>19</v>
      </c>
      <c r="M7" s="23">
        <f>COUNTIF('8 فرق'!$D$4:$D$87,K7&amp;" ضد *")+COUNTIF('8 فرق'!$D$4:$D$87,"* ضد "&amp;K7)</f>
        <v>21</v>
      </c>
      <c r="N7" s="23">
        <f t="shared" si="2"/>
        <v>7</v>
      </c>
      <c r="O7" s="20"/>
      <c r="P7" s="23">
        <v>5</v>
      </c>
      <c r="Q7" s="23" t="s">
        <v>19</v>
      </c>
      <c r="R7" s="23">
        <f>COUNTIF('9 فرق'!$D$4:$D$84,P7&amp;" ضد *")+COUNTIF('9 فرق'!$D$4:$D$84,"* ضد "&amp;P7)</f>
        <v>18</v>
      </c>
      <c r="S7" s="23">
        <f t="shared" si="3"/>
        <v>8</v>
      </c>
      <c r="T7" s="20"/>
      <c r="U7" s="23">
        <v>5</v>
      </c>
      <c r="V7" s="23" t="s">
        <v>19</v>
      </c>
      <c r="W7" s="23">
        <f>COUNTIF('11 فريق'!$D$4:$D$113,U7&amp;" ضد *")+COUNTIF('11 فريق'!$D$4:$D$113,"* ضد "&amp;U7)</f>
        <v>20</v>
      </c>
      <c r="X7" s="23">
        <f t="shared" si="4"/>
        <v>10</v>
      </c>
      <c r="Y7" s="20"/>
      <c r="Z7" s="23">
        <v>5</v>
      </c>
      <c r="AA7" s="23" t="s">
        <v>19</v>
      </c>
      <c r="AB7" s="23">
        <f>COUNTIF('13 فريق'!$D$4:$D$127,Z7&amp;" ضد *")+COUNTIF('13 فريق'!$D$4:$D$127,"* ضد "&amp;Z7)</f>
        <v>20</v>
      </c>
      <c r="AC7" s="23">
        <f t="shared" si="5"/>
        <v>5</v>
      </c>
      <c r="AD7" s="20"/>
      <c r="AE7" s="23">
        <v>5</v>
      </c>
      <c r="AF7" s="23" t="s">
        <v>19</v>
      </c>
      <c r="AG7" s="23">
        <f>COUNTIF('14 فريق'!$D$4:$D$148,AE7&amp;" ضد *")+COUNTIF('14 فريق'!$D$4:$D$148,"* ضد "&amp;AE7)</f>
        <v>21</v>
      </c>
      <c r="AH7" s="23">
        <f t="shared" si="6"/>
        <v>7</v>
      </c>
      <c r="AI7" s="20"/>
      <c r="AJ7" s="23">
        <v>5</v>
      </c>
      <c r="AK7" s="23" t="s">
        <v>19</v>
      </c>
      <c r="AL7" s="23">
        <f>COUNTIF('15 فريق'!$D$4:$D$151,AJ7&amp;" ضد *")+COUNTIF('15 فريق'!$D$4:$D$151,"* ضد "&amp;AJ7)</f>
        <v>21</v>
      </c>
      <c r="AM7" s="23">
        <f t="shared" si="7"/>
        <v>7</v>
      </c>
      <c r="AN7" s="20"/>
      <c r="AO7" s="23">
        <v>5</v>
      </c>
      <c r="AP7" s="23" t="s">
        <v>19</v>
      </c>
      <c r="AQ7" s="23">
        <f>COUNTIF('16 فريق'!$D$4:$D$172,AO7&amp;" ضد *")+COUNTIF('16 فريق'!$D$4:$D$172,"* ضد "&amp;AO7)</f>
        <v>21</v>
      </c>
      <c r="AR7" s="23">
        <f t="shared" si="8"/>
        <v>7</v>
      </c>
      <c r="AS7" s="20"/>
      <c r="AT7" s="23">
        <v>5</v>
      </c>
      <c r="AU7" s="23" t="s">
        <v>19</v>
      </c>
      <c r="AV7" s="23">
        <f>COUNTIF('17 فريق'!$D$4:$D$157,AT7&amp;" ضد *")+COUNTIF('17 فريق'!$D$4:$D$157,"* ضد "&amp;AT7)</f>
        <v>18</v>
      </c>
      <c r="AW7" s="23">
        <f t="shared" si="9"/>
        <v>9</v>
      </c>
      <c r="AX7" s="20"/>
      <c r="AY7" s="23">
        <v>5</v>
      </c>
      <c r="AZ7" s="23" t="s">
        <v>19</v>
      </c>
      <c r="BA7" s="23">
        <f>COUNTIF('18 فريق'!$D$4:$D$186,AY7&amp;" ضد *")+COUNTIF('18 فريق'!$D$4:$D$186,"* ضد "&amp;AY7)</f>
        <v>20</v>
      </c>
      <c r="BB7" s="23">
        <f t="shared" si="10"/>
        <v>5</v>
      </c>
      <c r="BC7" s="20"/>
      <c r="BD7" s="23">
        <v>5</v>
      </c>
      <c r="BE7" s="23" t="s">
        <v>19</v>
      </c>
      <c r="BF7" s="23">
        <f>COUNTIF('20 فريق'!$D$4:$D$193,BD7&amp;" ضد *")+COUNTIF('20 فريق'!$D$4:$D$193,"* ضد "&amp;BD7)</f>
        <v>19</v>
      </c>
      <c r="BG7" s="23">
        <f t="shared" si="11"/>
        <v>19</v>
      </c>
      <c r="BH7" s="20"/>
      <c r="BI7" s="23">
        <v>5</v>
      </c>
      <c r="BJ7" s="23" t="s">
        <v>19</v>
      </c>
      <c r="BK7" s="23">
        <f>COUNTIF('21 فريق'!$D$4:$D$213,BI7&amp;" ضد *")+COUNTIF('21 فريق'!$D$4:$D$213,"* ضد "&amp;BI7)</f>
        <v>20</v>
      </c>
      <c r="BL7" s="23">
        <f t="shared" si="12"/>
        <v>20</v>
      </c>
      <c r="BM7" s="20"/>
      <c r="BN7" s="23">
        <v>5</v>
      </c>
      <c r="BO7" s="23" t="s">
        <v>19</v>
      </c>
      <c r="BP7" s="23">
        <f>COUNTIF('25 فريق'!$D$4:$D$235,BN7&amp;" ضد *")+COUNTIF('25 فريق'!$D$4:$D$235,"* ضد "&amp;BN7)</f>
        <v>18</v>
      </c>
      <c r="BQ7" s="23">
        <f t="shared" si="13"/>
        <v>18</v>
      </c>
      <c r="BR7" s="20"/>
      <c r="BS7" s="23">
        <v>5</v>
      </c>
      <c r="BT7" s="23" t="s">
        <v>19</v>
      </c>
      <c r="BU7" s="23">
        <f>COUNTIF('34 فريق'!$D$4:$D$346,BS7&amp;" ضد *")+COUNTIF('34 فريق'!$D$4:$D$346,"* ضد "&amp;BS7)</f>
        <v>20</v>
      </c>
      <c r="BV7" s="23">
        <f t="shared" si="14"/>
        <v>11</v>
      </c>
      <c r="BW7" s="20"/>
      <c r="BX7" s="23">
        <v>5</v>
      </c>
      <c r="BY7" s="23" t="s">
        <v>19</v>
      </c>
      <c r="BZ7" s="23">
        <f>COUNTIF('41 فريق'!$D$4:$D$404,BX7&amp;" ضد *")+COUNTIF('41 فريق'!$D$4:$D$404,"* ضد "&amp;BX7)</f>
        <v>20</v>
      </c>
      <c r="CA7" s="23">
        <f t="shared" si="15"/>
        <v>20</v>
      </c>
      <c r="CB7" s="20"/>
      <c r="CC7" s="23">
        <v>5</v>
      </c>
      <c r="CD7" s="23" t="s">
        <v>19</v>
      </c>
      <c r="CE7" s="23">
        <f>COUNTIF('45 فريق'!$D$4:$D$427,CC7&amp;" ضد *")+COUNTIF('45 فريق'!$D$4:$D$427,"* ضد "&amp;CC7)</f>
        <v>19</v>
      </c>
      <c r="CF7" s="23">
        <f t="shared" si="16"/>
        <v>19</v>
      </c>
    </row>
    <row r="8" spans="1:84">
      <c r="A8" s="23">
        <v>6</v>
      </c>
      <c r="B8" s="23" t="s">
        <v>19</v>
      </c>
      <c r="C8" s="23">
        <f>COUNTIF('6 فرق'!$D$4:$D$63,A8&amp;" ضد *")+COUNTIF('6 فرق'!$D$4:$D$63,"* ضد "&amp;A8)</f>
        <v>20</v>
      </c>
      <c r="D8" s="23">
        <f t="shared" si="0"/>
        <v>5</v>
      </c>
      <c r="E8" s="20"/>
      <c r="F8" s="23">
        <v>6</v>
      </c>
      <c r="G8" s="23" t="s">
        <v>19</v>
      </c>
      <c r="H8" s="23">
        <f>COUNTIF('7 فرق'!$D$4:$D$66,F8&amp;" ضد *")+COUNTIF('7 فرق'!$D$4:$D$66,"* ضد "&amp;F8)</f>
        <v>18</v>
      </c>
      <c r="I8" s="23">
        <f t="shared" si="1"/>
        <v>6</v>
      </c>
      <c r="J8" s="20"/>
      <c r="K8" s="23">
        <v>6</v>
      </c>
      <c r="L8" s="23" t="s">
        <v>19</v>
      </c>
      <c r="M8" s="23">
        <f>COUNTIF('8 فرق'!$D$4:$D$87,K8&amp;" ضد *")+COUNTIF('8 فرق'!$D$4:$D$87,"* ضد "&amp;K8)</f>
        <v>21</v>
      </c>
      <c r="N8" s="23">
        <f t="shared" si="2"/>
        <v>7</v>
      </c>
      <c r="O8" s="20"/>
      <c r="P8" s="23">
        <v>6</v>
      </c>
      <c r="Q8" s="23" t="s">
        <v>19</v>
      </c>
      <c r="R8" s="23">
        <f>COUNTIF('9 فرق'!$D$4:$D$84,P8&amp;" ضد *")+COUNTIF('9 فرق'!$D$4:$D$84,"* ضد "&amp;P8)</f>
        <v>18</v>
      </c>
      <c r="S8" s="23">
        <f t="shared" si="3"/>
        <v>8</v>
      </c>
      <c r="T8" s="20"/>
      <c r="U8" s="23">
        <v>6</v>
      </c>
      <c r="V8" s="23" t="s">
        <v>19</v>
      </c>
      <c r="W8" s="23">
        <f>COUNTIF('11 فريق'!$D$4:$D$113,U8&amp;" ضد *")+COUNTIF('11 فريق'!$D$4:$D$113,"* ضد "&amp;U8)</f>
        <v>20</v>
      </c>
      <c r="X8" s="23">
        <f t="shared" si="4"/>
        <v>10</v>
      </c>
      <c r="Y8" s="20"/>
      <c r="Z8" s="23">
        <v>6</v>
      </c>
      <c r="AA8" s="23" t="s">
        <v>19</v>
      </c>
      <c r="AB8" s="23">
        <f>COUNTIF('13 فريق'!$D$4:$D$127,Z8&amp;" ضد *")+COUNTIF('13 فريق'!$D$4:$D$127,"* ضد "&amp;Z8)</f>
        <v>20</v>
      </c>
      <c r="AC8" s="23">
        <f t="shared" si="5"/>
        <v>5</v>
      </c>
      <c r="AD8" s="20"/>
      <c r="AE8" s="23">
        <v>6</v>
      </c>
      <c r="AF8" s="23" t="s">
        <v>19</v>
      </c>
      <c r="AG8" s="23">
        <f>COUNTIF('14 فريق'!$D$4:$D$148,AE8&amp;" ضد *")+COUNTIF('14 فريق'!$D$4:$D$148,"* ضد "&amp;AE8)</f>
        <v>21</v>
      </c>
      <c r="AH8" s="23">
        <f t="shared" si="6"/>
        <v>7</v>
      </c>
      <c r="AI8" s="20"/>
      <c r="AJ8" s="23">
        <v>6</v>
      </c>
      <c r="AK8" s="23" t="s">
        <v>19</v>
      </c>
      <c r="AL8" s="23">
        <f>COUNTIF('15 فريق'!$D$4:$D$151,AJ8&amp;" ضد *")+COUNTIF('15 فريق'!$D$4:$D$151,"* ضد "&amp;AJ8)</f>
        <v>21</v>
      </c>
      <c r="AM8" s="23">
        <f t="shared" si="7"/>
        <v>7</v>
      </c>
      <c r="AN8" s="20"/>
      <c r="AO8" s="23">
        <v>6</v>
      </c>
      <c r="AP8" s="23" t="s">
        <v>19</v>
      </c>
      <c r="AQ8" s="23">
        <f>COUNTIF('16 فريق'!$D$4:$D$172,AO8&amp;" ضد *")+COUNTIF('16 فريق'!$D$4:$D$172,"* ضد "&amp;AO8)</f>
        <v>21</v>
      </c>
      <c r="AR8" s="23">
        <f t="shared" si="8"/>
        <v>7</v>
      </c>
      <c r="AS8" s="20"/>
      <c r="AT8" s="23">
        <v>6</v>
      </c>
      <c r="AU8" s="23" t="s">
        <v>19</v>
      </c>
      <c r="AV8" s="23">
        <f>COUNTIF('17 فريق'!$D$4:$D$157,AT8&amp;" ضد *")+COUNTIF('17 فريق'!$D$4:$D$157,"* ضد "&amp;AT8)</f>
        <v>18</v>
      </c>
      <c r="AW8" s="23">
        <f t="shared" si="9"/>
        <v>9</v>
      </c>
      <c r="AX8" s="20"/>
      <c r="AY8" s="23">
        <v>6</v>
      </c>
      <c r="AZ8" s="23" t="s">
        <v>19</v>
      </c>
      <c r="BA8" s="23">
        <f>COUNTIF('18 فريق'!$D$4:$D$186,AY8&amp;" ضد *")+COUNTIF('18 فريق'!$D$4:$D$186,"* ضد "&amp;AY8)</f>
        <v>20</v>
      </c>
      <c r="BB8" s="23">
        <f t="shared" si="10"/>
        <v>5</v>
      </c>
      <c r="BC8" s="20"/>
      <c r="BD8" s="23">
        <v>6</v>
      </c>
      <c r="BE8" s="23" t="s">
        <v>19</v>
      </c>
      <c r="BF8" s="23">
        <f>COUNTIF('20 فريق'!$D$4:$D$193,BD8&amp;" ضد *")+COUNTIF('20 فريق'!$D$4:$D$193,"* ضد "&amp;BD8)</f>
        <v>19</v>
      </c>
      <c r="BG8" s="23">
        <f t="shared" si="11"/>
        <v>19</v>
      </c>
      <c r="BH8" s="20"/>
      <c r="BI8" s="23">
        <v>6</v>
      </c>
      <c r="BJ8" s="23" t="s">
        <v>19</v>
      </c>
      <c r="BK8" s="23">
        <f>COUNTIF('21 فريق'!$D$4:$D$213,BI8&amp;" ضد *")+COUNTIF('21 فريق'!$D$4:$D$213,"* ضد "&amp;BI8)</f>
        <v>20</v>
      </c>
      <c r="BL8" s="23">
        <f t="shared" si="12"/>
        <v>20</v>
      </c>
      <c r="BM8" s="20"/>
      <c r="BN8" s="23">
        <v>6</v>
      </c>
      <c r="BO8" s="23" t="s">
        <v>19</v>
      </c>
      <c r="BP8" s="23">
        <f>COUNTIF('25 فريق'!$D$4:$D$235,BN8&amp;" ضد *")+COUNTIF('25 فريق'!$D$4:$D$235,"* ضد "&amp;BN8)</f>
        <v>18</v>
      </c>
      <c r="BQ8" s="23">
        <f t="shared" si="13"/>
        <v>18</v>
      </c>
      <c r="BR8" s="20"/>
      <c r="BS8" s="23">
        <v>6</v>
      </c>
      <c r="BT8" s="23" t="s">
        <v>19</v>
      </c>
      <c r="BU8" s="23">
        <f>COUNTIF('34 فريق'!$D$4:$D$346,BS8&amp;" ضد *")+COUNTIF('34 فريق'!$D$4:$D$346,"* ضد "&amp;BS8)</f>
        <v>20</v>
      </c>
      <c r="BV8" s="23">
        <f t="shared" si="14"/>
        <v>11</v>
      </c>
      <c r="BW8" s="20"/>
      <c r="BX8" s="23">
        <v>6</v>
      </c>
      <c r="BY8" s="23" t="s">
        <v>19</v>
      </c>
      <c r="BZ8" s="23">
        <f>COUNTIF('41 فريق'!$D$4:$D$404,BX8&amp;" ضد *")+COUNTIF('41 فريق'!$D$4:$D$404,"* ضد "&amp;BX8)</f>
        <v>20</v>
      </c>
      <c r="CA8" s="23">
        <f t="shared" si="15"/>
        <v>20</v>
      </c>
      <c r="CB8" s="20"/>
      <c r="CC8" s="23">
        <v>6</v>
      </c>
      <c r="CD8" s="23" t="s">
        <v>19</v>
      </c>
      <c r="CE8" s="23">
        <f>COUNTIF('45 فريق'!$D$4:$D$427,CC8&amp;" ضد *")+COUNTIF('45 فريق'!$D$4:$D$427,"* ضد "&amp;CC8)</f>
        <v>19</v>
      </c>
      <c r="CF8" s="23">
        <f t="shared" si="16"/>
        <v>19</v>
      </c>
    </row>
    <row r="9" spans="1:84">
      <c r="A9" s="20"/>
      <c r="B9" s="20"/>
      <c r="C9" s="20"/>
      <c r="D9" s="20"/>
      <c r="E9" s="20"/>
      <c r="F9" s="23">
        <v>7</v>
      </c>
      <c r="G9" s="23" t="s">
        <v>19</v>
      </c>
      <c r="H9" s="23">
        <f>COUNTIF('7 فرق'!$D$4:$D$66,F9&amp;" ضد *")+COUNTIF('7 فرق'!$D$4:$D$66,"* ضد "&amp;F9)</f>
        <v>18</v>
      </c>
      <c r="I9" s="23">
        <f t="shared" si="1"/>
        <v>6</v>
      </c>
      <c r="J9" s="20"/>
      <c r="K9" s="23">
        <v>7</v>
      </c>
      <c r="L9" s="23" t="s">
        <v>19</v>
      </c>
      <c r="M9" s="23">
        <f>COUNTIF('8 فرق'!$D$4:$D$87,K9&amp;" ضد *")+COUNTIF('8 فرق'!$D$4:$D$87,"* ضد "&amp;K9)</f>
        <v>21</v>
      </c>
      <c r="N9" s="23">
        <f t="shared" si="2"/>
        <v>7</v>
      </c>
      <c r="O9" s="20"/>
      <c r="P9" s="23">
        <v>7</v>
      </c>
      <c r="Q9" s="23" t="s">
        <v>19</v>
      </c>
      <c r="R9" s="23">
        <f>COUNTIF('9 فرق'!$D$4:$D$84,P9&amp;" ضد *")+COUNTIF('9 فرق'!$D$4:$D$84,"* ضد "&amp;P9)</f>
        <v>18</v>
      </c>
      <c r="S9" s="23">
        <f t="shared" si="3"/>
        <v>8</v>
      </c>
      <c r="T9" s="20"/>
      <c r="U9" s="23">
        <v>7</v>
      </c>
      <c r="V9" s="23" t="s">
        <v>19</v>
      </c>
      <c r="W9" s="23">
        <f>COUNTIF('11 فريق'!$D$4:$D$113,U9&amp;" ضد *")+COUNTIF('11 فريق'!$D$4:$D$113,"* ضد "&amp;U9)</f>
        <v>20</v>
      </c>
      <c r="X9" s="23">
        <f t="shared" si="4"/>
        <v>10</v>
      </c>
      <c r="Y9" s="20"/>
      <c r="Z9" s="23">
        <v>7</v>
      </c>
      <c r="AA9" s="23" t="s">
        <v>95</v>
      </c>
      <c r="AB9" s="23">
        <f>COUNTIF('13 فريق'!$D$4:$D$127,Z9&amp;" ضد *")+COUNTIF('13 فريق'!$D$4:$D$127,"* ضد "&amp;Z9)</f>
        <v>18</v>
      </c>
      <c r="AC9" s="23">
        <f t="shared" si="5"/>
        <v>6</v>
      </c>
      <c r="AD9" s="20"/>
      <c r="AE9" s="23">
        <v>7</v>
      </c>
      <c r="AF9" s="23" t="s">
        <v>19</v>
      </c>
      <c r="AG9" s="23">
        <f>COUNTIF('14 فريق'!$D$4:$D$148,AE9&amp;" ضد *")+COUNTIF('14 فريق'!$D$4:$D$148,"* ضد "&amp;AE9)</f>
        <v>21</v>
      </c>
      <c r="AH9" s="23">
        <f t="shared" si="6"/>
        <v>7</v>
      </c>
      <c r="AI9" s="20"/>
      <c r="AJ9" s="23">
        <v>7</v>
      </c>
      <c r="AK9" s="23" t="s">
        <v>19</v>
      </c>
      <c r="AL9" s="23">
        <f>COUNTIF('15 فريق'!$D$4:$D$151,AJ9&amp;" ضد *")+COUNTIF('15 فريق'!$D$4:$D$151,"* ضد "&amp;AJ9)</f>
        <v>21</v>
      </c>
      <c r="AM9" s="23">
        <f t="shared" si="7"/>
        <v>7</v>
      </c>
      <c r="AN9" s="20"/>
      <c r="AO9" s="23">
        <v>7</v>
      </c>
      <c r="AP9" s="23" t="s">
        <v>19</v>
      </c>
      <c r="AQ9" s="23">
        <f>COUNTIF('16 فريق'!$D$4:$D$172,AO9&amp;" ضد *")+COUNTIF('16 فريق'!$D$4:$D$172,"* ضد "&amp;AO9)</f>
        <v>21</v>
      </c>
      <c r="AR9" s="23">
        <f t="shared" si="8"/>
        <v>7</v>
      </c>
      <c r="AS9" s="20"/>
      <c r="AT9" s="23">
        <v>7</v>
      </c>
      <c r="AU9" s="23" t="s">
        <v>19</v>
      </c>
      <c r="AV9" s="23">
        <f>COUNTIF('17 فريق'!$D$4:$D$157,AT9&amp;" ضد *")+COUNTIF('17 فريق'!$D$4:$D$157,"* ضد "&amp;AT9)</f>
        <v>18</v>
      </c>
      <c r="AW9" s="23">
        <f t="shared" si="9"/>
        <v>9</v>
      </c>
      <c r="AX9" s="20"/>
      <c r="AY9" s="23">
        <v>7</v>
      </c>
      <c r="AZ9" s="23" t="s">
        <v>95</v>
      </c>
      <c r="BA9" s="23">
        <f>COUNTIF('18 فريق'!$D$4:$D$186,AY9&amp;" ضد *")+COUNTIF('18 فريق'!$D$4:$D$186,"* ضد "&amp;AY9)</f>
        <v>20</v>
      </c>
      <c r="BB9" s="23">
        <f t="shared" si="10"/>
        <v>5</v>
      </c>
      <c r="BC9" s="20"/>
      <c r="BD9" s="23">
        <v>7</v>
      </c>
      <c r="BE9" s="23" t="s">
        <v>19</v>
      </c>
      <c r="BF9" s="23">
        <f>COUNTIF('20 فريق'!$D$4:$D$193,BD9&amp;" ضد *")+COUNTIF('20 فريق'!$D$4:$D$193,"* ضد "&amp;BD9)</f>
        <v>19</v>
      </c>
      <c r="BG9" s="23">
        <f t="shared" si="11"/>
        <v>19</v>
      </c>
      <c r="BH9" s="20"/>
      <c r="BI9" s="23">
        <v>7</v>
      </c>
      <c r="BJ9" s="23" t="s">
        <v>19</v>
      </c>
      <c r="BK9" s="23">
        <f>COUNTIF('21 فريق'!$D$4:$D$213,BI9&amp;" ضد *")+COUNTIF('21 فريق'!$D$4:$D$213,"* ضد "&amp;BI9)</f>
        <v>20</v>
      </c>
      <c r="BL9" s="23">
        <f t="shared" si="12"/>
        <v>20</v>
      </c>
      <c r="BM9" s="20"/>
      <c r="BN9" s="23">
        <v>7</v>
      </c>
      <c r="BO9" s="23" t="s">
        <v>19</v>
      </c>
      <c r="BP9" s="23">
        <f>COUNTIF('25 فريق'!$D$4:$D$235,BN9&amp;" ضد *")+COUNTIF('25 فريق'!$D$4:$D$235,"* ضد "&amp;BN9)</f>
        <v>18</v>
      </c>
      <c r="BQ9" s="23">
        <f t="shared" si="13"/>
        <v>18</v>
      </c>
      <c r="BR9" s="20"/>
      <c r="BS9" s="23">
        <v>7</v>
      </c>
      <c r="BT9" s="23" t="s">
        <v>19</v>
      </c>
      <c r="BU9" s="23">
        <f>COUNTIF('34 فريق'!$D$4:$D$346,BS9&amp;" ضد *")+COUNTIF('34 فريق'!$D$4:$D$346,"* ضد "&amp;BS9)</f>
        <v>20</v>
      </c>
      <c r="BV9" s="23">
        <f t="shared" si="14"/>
        <v>11</v>
      </c>
      <c r="BW9" s="20"/>
      <c r="BX9" s="23">
        <v>7</v>
      </c>
      <c r="BY9" s="23" t="s">
        <v>19</v>
      </c>
      <c r="BZ9" s="23">
        <f>COUNTIF('41 فريق'!$D$4:$D$404,BX9&amp;" ضد *")+COUNTIF('41 فريق'!$D$4:$D$404,"* ضد "&amp;BX9)</f>
        <v>20</v>
      </c>
      <c r="CA9" s="23">
        <f t="shared" si="15"/>
        <v>20</v>
      </c>
      <c r="CB9" s="20"/>
      <c r="CC9" s="23">
        <v>7</v>
      </c>
      <c r="CD9" s="23" t="s">
        <v>19</v>
      </c>
      <c r="CE9" s="23">
        <f>COUNTIF('45 فريق'!$D$4:$D$427,CC9&amp;" ضد *")+COUNTIF('45 فريق'!$D$4:$D$427,"* ضد "&amp;CC9)</f>
        <v>19</v>
      </c>
      <c r="CF9" s="23">
        <f t="shared" si="16"/>
        <v>19</v>
      </c>
    </row>
    <row r="10" spans="1:84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3">
        <v>8</v>
      </c>
      <c r="L10" s="23" t="s">
        <v>19</v>
      </c>
      <c r="M10" s="23">
        <f>COUNTIF('8 فرق'!$D$4:$D$87,K10&amp;" ضد *")+COUNTIF('8 فرق'!$D$4:$D$87,"* ضد "&amp;K10)</f>
        <v>21</v>
      </c>
      <c r="N10" s="23">
        <f t="shared" si="2"/>
        <v>7</v>
      </c>
      <c r="O10" s="20"/>
      <c r="P10" s="23">
        <v>8</v>
      </c>
      <c r="Q10" s="23" t="s">
        <v>19</v>
      </c>
      <c r="R10" s="23">
        <f>COUNTIF('9 فرق'!$D$4:$D$84,P10&amp;" ضد *")+COUNTIF('9 فرق'!$D$4:$D$84,"* ضد "&amp;P10)</f>
        <v>18</v>
      </c>
      <c r="S10" s="23">
        <f t="shared" si="3"/>
        <v>8</v>
      </c>
      <c r="T10" s="20"/>
      <c r="U10" s="23">
        <v>8</v>
      </c>
      <c r="V10" s="23" t="s">
        <v>19</v>
      </c>
      <c r="W10" s="23">
        <f>COUNTIF('11 فريق'!$D$4:$D$113,U10&amp;" ضد *")+COUNTIF('11 فريق'!$D$4:$D$113,"* ضد "&amp;U10)</f>
        <v>20</v>
      </c>
      <c r="X10" s="23">
        <f t="shared" si="4"/>
        <v>10</v>
      </c>
      <c r="Y10" s="20"/>
      <c r="Z10" s="23">
        <v>8</v>
      </c>
      <c r="AA10" s="23" t="s">
        <v>95</v>
      </c>
      <c r="AB10" s="23">
        <f>COUNTIF('13 فريق'!$D$4:$D$127,Z10&amp;" ضد *")+COUNTIF('13 فريق'!$D$4:$D$127,"* ضد "&amp;Z10)</f>
        <v>18</v>
      </c>
      <c r="AC10" s="23">
        <f t="shared" si="5"/>
        <v>6</v>
      </c>
      <c r="AD10" s="20"/>
      <c r="AE10" s="23">
        <v>8</v>
      </c>
      <c r="AF10" s="23" t="s">
        <v>19</v>
      </c>
      <c r="AG10" s="23">
        <f>COUNTIF('14 فريق'!$D$4:$D$148,AE10&amp;" ضد *")+COUNTIF('14 فريق'!$D$4:$D$148,"* ضد "&amp;AE10)</f>
        <v>21</v>
      </c>
      <c r="AH10" s="23">
        <f t="shared" si="6"/>
        <v>7</v>
      </c>
      <c r="AI10" s="20"/>
      <c r="AJ10" s="23">
        <v>8</v>
      </c>
      <c r="AK10" s="23" t="s">
        <v>19</v>
      </c>
      <c r="AL10" s="23">
        <f>COUNTIF('15 فريق'!$D$4:$D$151,AJ10&amp;" ضد *")+COUNTIF('15 فريق'!$D$4:$D$151,"* ضد "&amp;AJ10)</f>
        <v>21</v>
      </c>
      <c r="AM10" s="23">
        <f t="shared" si="7"/>
        <v>7</v>
      </c>
      <c r="AN10" s="20"/>
      <c r="AO10" s="23">
        <v>8</v>
      </c>
      <c r="AP10" s="23" t="s">
        <v>19</v>
      </c>
      <c r="AQ10" s="23">
        <f>COUNTIF('16 فريق'!$D$4:$D$172,AO10&amp;" ضد *")+COUNTIF('16 فريق'!$D$4:$D$172,"* ضد "&amp;AO10)</f>
        <v>21</v>
      </c>
      <c r="AR10" s="23">
        <f t="shared" si="8"/>
        <v>7</v>
      </c>
      <c r="AS10" s="20"/>
      <c r="AT10" s="23">
        <v>8</v>
      </c>
      <c r="AU10" s="23" t="s">
        <v>19</v>
      </c>
      <c r="AV10" s="23">
        <f>COUNTIF('17 فريق'!$D$4:$D$157,AT10&amp;" ضد *")+COUNTIF('17 فريق'!$D$4:$D$157,"* ضد "&amp;AT10)</f>
        <v>18</v>
      </c>
      <c r="AW10" s="23">
        <f t="shared" si="9"/>
        <v>9</v>
      </c>
      <c r="AX10" s="20"/>
      <c r="AY10" s="23">
        <v>8</v>
      </c>
      <c r="AZ10" s="23" t="s">
        <v>95</v>
      </c>
      <c r="BA10" s="23">
        <f>COUNTIF('18 فريق'!$D$4:$D$186,AY10&amp;" ضد *")+COUNTIF('18 فريق'!$D$4:$D$186,"* ضد "&amp;AY10)</f>
        <v>20</v>
      </c>
      <c r="BB10" s="23">
        <f t="shared" si="10"/>
        <v>5</v>
      </c>
      <c r="BC10" s="20"/>
      <c r="BD10" s="23">
        <v>8</v>
      </c>
      <c r="BE10" s="23" t="s">
        <v>19</v>
      </c>
      <c r="BF10" s="23">
        <f>COUNTIF('20 فريق'!$D$4:$D$193,BD10&amp;" ضد *")+COUNTIF('20 فريق'!$D$4:$D$193,"* ضد "&amp;BD10)</f>
        <v>19</v>
      </c>
      <c r="BG10" s="23">
        <f t="shared" si="11"/>
        <v>19</v>
      </c>
      <c r="BH10" s="20"/>
      <c r="BI10" s="23">
        <v>8</v>
      </c>
      <c r="BJ10" s="23" t="s">
        <v>19</v>
      </c>
      <c r="BK10" s="23">
        <f>COUNTIF('21 فريق'!$D$4:$D$213,BI10&amp;" ضد *")+COUNTIF('21 فريق'!$D$4:$D$213,"* ضد "&amp;BI10)</f>
        <v>20</v>
      </c>
      <c r="BL10" s="23">
        <f t="shared" si="12"/>
        <v>20</v>
      </c>
      <c r="BM10" s="20"/>
      <c r="BN10" s="23">
        <v>8</v>
      </c>
      <c r="BO10" s="23" t="s">
        <v>19</v>
      </c>
      <c r="BP10" s="23">
        <f>COUNTIF('25 فريق'!$D$4:$D$235,BN10&amp;" ضد *")+COUNTIF('25 فريق'!$D$4:$D$235,"* ضد "&amp;BN10)</f>
        <v>18</v>
      </c>
      <c r="BQ10" s="23">
        <f t="shared" si="13"/>
        <v>18</v>
      </c>
      <c r="BR10" s="20"/>
      <c r="BS10" s="23">
        <v>8</v>
      </c>
      <c r="BT10" s="23" t="s">
        <v>19</v>
      </c>
      <c r="BU10" s="23">
        <f>COUNTIF('34 فريق'!$D$4:$D$346,BS10&amp;" ضد *")+COUNTIF('34 فريق'!$D$4:$D$346,"* ضد "&amp;BS10)</f>
        <v>20</v>
      </c>
      <c r="BV10" s="23">
        <f t="shared" si="14"/>
        <v>11</v>
      </c>
      <c r="BW10" s="20"/>
      <c r="BX10" s="23">
        <v>8</v>
      </c>
      <c r="BY10" s="23" t="s">
        <v>19</v>
      </c>
      <c r="BZ10" s="23">
        <f>COUNTIF('41 فريق'!$D$4:$D$404,BX10&amp;" ضد *")+COUNTIF('41 فريق'!$D$4:$D$404,"* ضد "&amp;BX10)</f>
        <v>20</v>
      </c>
      <c r="CA10" s="23">
        <f t="shared" si="15"/>
        <v>20</v>
      </c>
      <c r="CB10" s="20"/>
      <c r="CC10" s="23">
        <v>8</v>
      </c>
      <c r="CD10" s="23" t="s">
        <v>19</v>
      </c>
      <c r="CE10" s="23">
        <f>COUNTIF('45 فريق'!$D$4:$D$427,CC10&amp;" ضد *")+COUNTIF('45 فريق'!$D$4:$D$427,"* ضد "&amp;CC10)</f>
        <v>19</v>
      </c>
      <c r="CF10" s="23">
        <f t="shared" si="16"/>
        <v>19</v>
      </c>
    </row>
    <row r="11" spans="1:84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3">
        <v>9</v>
      </c>
      <c r="Q11" s="23" t="s">
        <v>19</v>
      </c>
      <c r="R11" s="23">
        <f>COUNTIF('9 فرق'!$D$4:$D$84,P11&amp;" ضد *")+COUNTIF('9 فرق'!$D$4:$D$84,"* ضد "&amp;P11)</f>
        <v>18</v>
      </c>
      <c r="S11" s="23">
        <f t="shared" si="3"/>
        <v>8</v>
      </c>
      <c r="T11" s="20"/>
      <c r="U11" s="23">
        <v>9</v>
      </c>
      <c r="V11" s="23" t="s">
        <v>19</v>
      </c>
      <c r="W11" s="23">
        <f>COUNTIF('11 فريق'!$D$4:$D$113,U11&amp;" ضد *")+COUNTIF('11 فريق'!$D$4:$D$113,"* ضد "&amp;U11)</f>
        <v>20</v>
      </c>
      <c r="X11" s="23">
        <f t="shared" si="4"/>
        <v>10</v>
      </c>
      <c r="Y11" s="20"/>
      <c r="Z11" s="23">
        <v>9</v>
      </c>
      <c r="AA11" s="23" t="s">
        <v>95</v>
      </c>
      <c r="AB11" s="23">
        <f>COUNTIF('13 فريق'!$D$4:$D$127,Z11&amp;" ضد *")+COUNTIF('13 فريق'!$D$4:$D$127,"* ضد "&amp;Z11)</f>
        <v>18</v>
      </c>
      <c r="AC11" s="23">
        <f t="shared" si="5"/>
        <v>6</v>
      </c>
      <c r="AD11" s="20"/>
      <c r="AE11" s="23">
        <v>9</v>
      </c>
      <c r="AF11" s="23" t="s">
        <v>95</v>
      </c>
      <c r="AG11" s="23">
        <f>COUNTIF('14 فريق'!$D$4:$D$148,AE11&amp;" ضد *")+COUNTIF('14 فريق'!$D$4:$D$148,"* ضد "&amp;AE11)</f>
        <v>20</v>
      </c>
      <c r="AH11" s="23">
        <f t="shared" si="6"/>
        <v>5</v>
      </c>
      <c r="AI11" s="20"/>
      <c r="AJ11" s="23">
        <v>9</v>
      </c>
      <c r="AK11" s="23" t="s">
        <v>95</v>
      </c>
      <c r="AL11" s="23">
        <f>COUNTIF('15 فريق'!$D$4:$D$151,AJ11&amp;" ضد *")+COUNTIF('15 فريق'!$D$4:$D$151,"* ضد "&amp;AJ11)</f>
        <v>18</v>
      </c>
      <c r="AM11" s="23">
        <f t="shared" si="7"/>
        <v>6</v>
      </c>
      <c r="AN11" s="20"/>
      <c r="AO11" s="23">
        <v>9</v>
      </c>
      <c r="AP11" s="23" t="s">
        <v>95</v>
      </c>
      <c r="AQ11" s="23">
        <f>COUNTIF('16 فريق'!$D$4:$D$172,AO11&amp;" ضد *")+COUNTIF('16 فريق'!$D$4:$D$172,"* ضد "&amp;AO11)</f>
        <v>21</v>
      </c>
      <c r="AR11" s="23">
        <f t="shared" si="8"/>
        <v>7</v>
      </c>
      <c r="AS11" s="20"/>
      <c r="AT11" s="23">
        <v>9</v>
      </c>
      <c r="AU11" s="23" t="s">
        <v>19</v>
      </c>
      <c r="AV11" s="23">
        <f>COUNTIF('17 فريق'!$D$4:$D$157,AT11&amp;" ضد *")+COUNTIF('17 فريق'!$D$4:$D$157,"* ضد "&amp;AT11)</f>
        <v>18</v>
      </c>
      <c r="AW11" s="23">
        <f t="shared" si="9"/>
        <v>9</v>
      </c>
      <c r="AX11" s="20"/>
      <c r="AY11" s="23">
        <v>9</v>
      </c>
      <c r="AZ11" s="23" t="s">
        <v>95</v>
      </c>
      <c r="BA11" s="23">
        <f>COUNTIF('18 فريق'!$D$4:$D$186,AY11&amp;" ضد *")+COUNTIF('18 فريق'!$D$4:$D$186,"* ضد "&amp;AY11)</f>
        <v>20</v>
      </c>
      <c r="BB11" s="23">
        <f t="shared" si="10"/>
        <v>5</v>
      </c>
      <c r="BC11" s="20"/>
      <c r="BD11" s="23">
        <v>9</v>
      </c>
      <c r="BE11" s="23" t="s">
        <v>19</v>
      </c>
      <c r="BF11" s="23">
        <f>COUNTIF('20 فريق'!$D$4:$D$193,BD11&amp;" ضد *")+COUNTIF('20 فريق'!$D$4:$D$193,"* ضد "&amp;BD11)</f>
        <v>19</v>
      </c>
      <c r="BG11" s="23">
        <f t="shared" si="11"/>
        <v>19</v>
      </c>
      <c r="BH11" s="20"/>
      <c r="BI11" s="23">
        <v>9</v>
      </c>
      <c r="BJ11" s="23" t="s">
        <v>19</v>
      </c>
      <c r="BK11" s="23">
        <f>COUNTIF('21 فريق'!$D$4:$D$213,BI11&amp;" ضد *")+COUNTIF('21 فريق'!$D$4:$D$213,"* ضد "&amp;BI11)</f>
        <v>20</v>
      </c>
      <c r="BL11" s="23">
        <f t="shared" si="12"/>
        <v>20</v>
      </c>
      <c r="BM11" s="20"/>
      <c r="BN11" s="23">
        <v>9</v>
      </c>
      <c r="BO11" s="23" t="s">
        <v>19</v>
      </c>
      <c r="BP11" s="23">
        <f>COUNTIF('25 فريق'!$D$4:$D$235,BN11&amp;" ضد *")+COUNTIF('25 فريق'!$D$4:$D$235,"* ضد "&amp;BN11)</f>
        <v>18</v>
      </c>
      <c r="BQ11" s="23">
        <f t="shared" si="13"/>
        <v>18</v>
      </c>
      <c r="BR11" s="20"/>
      <c r="BS11" s="23">
        <v>9</v>
      </c>
      <c r="BT11" s="23" t="s">
        <v>19</v>
      </c>
      <c r="BU11" s="23">
        <f>COUNTIF('34 فريق'!$D$4:$D$346,BS11&amp;" ضد *")+COUNTIF('34 فريق'!$D$4:$D$346,"* ضد "&amp;BS11)</f>
        <v>20</v>
      </c>
      <c r="BV11" s="23">
        <f t="shared" si="14"/>
        <v>11</v>
      </c>
      <c r="BW11" s="20"/>
      <c r="BX11" s="23">
        <v>9</v>
      </c>
      <c r="BY11" s="23" t="s">
        <v>19</v>
      </c>
      <c r="BZ11" s="23">
        <f>COUNTIF('41 فريق'!$D$4:$D$404,BX11&amp;" ضد *")+COUNTIF('41 فريق'!$D$4:$D$404,"* ضد "&amp;BX11)</f>
        <v>20</v>
      </c>
      <c r="CA11" s="23">
        <f t="shared" si="15"/>
        <v>20</v>
      </c>
      <c r="CB11" s="20"/>
      <c r="CC11" s="23">
        <v>9</v>
      </c>
      <c r="CD11" s="23" t="s">
        <v>19</v>
      </c>
      <c r="CE11" s="23">
        <f>COUNTIF('45 فريق'!$D$4:$D$427,CC11&amp;" ضد *")+COUNTIF('45 فريق'!$D$4:$D$427,"* ضد "&amp;CC11)</f>
        <v>19</v>
      </c>
      <c r="CF11" s="23">
        <f t="shared" si="16"/>
        <v>19</v>
      </c>
    </row>
    <row r="12" spans="1:84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3">
        <v>10</v>
      </c>
      <c r="V12" s="23" t="s">
        <v>19</v>
      </c>
      <c r="W12" s="23">
        <f>COUNTIF('11 فريق'!$D$4:$D$113,U12&amp;" ضد *")+COUNTIF('11 فريق'!$D$4:$D$113,"* ضد "&amp;U12)</f>
        <v>20</v>
      </c>
      <c r="X12" s="23">
        <f t="shared" si="4"/>
        <v>10</v>
      </c>
      <c r="Y12" s="20"/>
      <c r="Z12" s="23">
        <v>10</v>
      </c>
      <c r="AA12" s="23" t="s">
        <v>95</v>
      </c>
      <c r="AB12" s="23">
        <f>COUNTIF('13 فريق'!$D$4:$D$127,Z12&amp;" ضد *")+COUNTIF('13 فريق'!$D$4:$D$127,"* ضد "&amp;Z12)</f>
        <v>18</v>
      </c>
      <c r="AC12" s="23">
        <f t="shared" si="5"/>
        <v>6</v>
      </c>
      <c r="AD12" s="20"/>
      <c r="AE12" s="23">
        <v>10</v>
      </c>
      <c r="AF12" s="23" t="s">
        <v>95</v>
      </c>
      <c r="AG12" s="23">
        <f>COUNTIF('14 فريق'!$D$4:$D$148,AE12&amp;" ضد *")+COUNTIF('14 فريق'!$D$4:$D$148,"* ضد "&amp;AE12)</f>
        <v>20</v>
      </c>
      <c r="AH12" s="23">
        <f t="shared" si="6"/>
        <v>5</v>
      </c>
      <c r="AI12" s="20"/>
      <c r="AJ12" s="23">
        <v>10</v>
      </c>
      <c r="AK12" s="23" t="s">
        <v>95</v>
      </c>
      <c r="AL12" s="23">
        <f>COUNTIF('15 فريق'!$D$4:$D$151,AJ12&amp;" ضد *")+COUNTIF('15 فريق'!$D$4:$D$151,"* ضد "&amp;AJ12)</f>
        <v>18</v>
      </c>
      <c r="AM12" s="23">
        <f t="shared" si="7"/>
        <v>6</v>
      </c>
      <c r="AN12" s="20"/>
      <c r="AO12" s="23">
        <v>10</v>
      </c>
      <c r="AP12" s="23" t="s">
        <v>95</v>
      </c>
      <c r="AQ12" s="23">
        <f>COUNTIF('16 فريق'!$D$4:$D$172,AO12&amp;" ضد *")+COUNTIF('16 فريق'!$D$4:$D$172,"* ضد "&amp;AO12)</f>
        <v>21</v>
      </c>
      <c r="AR12" s="23">
        <f t="shared" si="8"/>
        <v>7</v>
      </c>
      <c r="AS12" s="20"/>
      <c r="AT12" s="23">
        <v>10</v>
      </c>
      <c r="AU12" s="23" t="s">
        <v>19</v>
      </c>
      <c r="AV12" s="23">
        <f>COUNTIF('17 فريق'!$D$4:$D$157,AT12&amp;" ضد *")+COUNTIF('17 فريق'!$D$4:$D$157,"* ضد "&amp;AT12)</f>
        <v>18</v>
      </c>
      <c r="AW12" s="23">
        <f t="shared" si="9"/>
        <v>9</v>
      </c>
      <c r="AX12" s="20"/>
      <c r="AY12" s="23">
        <v>10</v>
      </c>
      <c r="AZ12" s="23" t="s">
        <v>95</v>
      </c>
      <c r="BA12" s="23">
        <f>COUNTIF('18 فريق'!$D$4:$D$186,AY12&amp;" ضد *")+COUNTIF('18 فريق'!$D$4:$D$186,"* ضد "&amp;AY12)</f>
        <v>20</v>
      </c>
      <c r="BB12" s="23">
        <f t="shared" si="10"/>
        <v>5</v>
      </c>
      <c r="BC12" s="20"/>
      <c r="BD12" s="23">
        <v>10</v>
      </c>
      <c r="BE12" s="23" t="s">
        <v>19</v>
      </c>
      <c r="BF12" s="23">
        <f>COUNTIF('20 فريق'!$D$4:$D$193,BD12&amp;" ضد *")+COUNTIF('20 فريق'!$D$4:$D$193,"* ضد "&amp;BD12)</f>
        <v>19</v>
      </c>
      <c r="BG12" s="23">
        <f t="shared" si="11"/>
        <v>19</v>
      </c>
      <c r="BH12" s="20"/>
      <c r="BI12" s="23">
        <v>10</v>
      </c>
      <c r="BJ12" s="23" t="s">
        <v>19</v>
      </c>
      <c r="BK12" s="23">
        <f>COUNTIF('21 فريق'!$D$4:$D$213,BI12&amp;" ضد *")+COUNTIF('21 فريق'!$D$4:$D$213,"* ضد "&amp;BI12)</f>
        <v>20</v>
      </c>
      <c r="BL12" s="23">
        <f t="shared" si="12"/>
        <v>20</v>
      </c>
      <c r="BM12" s="20"/>
      <c r="BN12" s="23">
        <v>10</v>
      </c>
      <c r="BO12" s="23" t="s">
        <v>19</v>
      </c>
      <c r="BP12" s="23">
        <f>COUNTIF('25 فريق'!$D$4:$D$235,BN12&amp;" ضد *")+COUNTIF('25 فريق'!$D$4:$D$235,"* ضد "&amp;BN12)</f>
        <v>18</v>
      </c>
      <c r="BQ12" s="23">
        <f t="shared" si="13"/>
        <v>18</v>
      </c>
      <c r="BR12" s="20"/>
      <c r="BS12" s="23">
        <v>10</v>
      </c>
      <c r="BT12" s="23" t="s">
        <v>19</v>
      </c>
      <c r="BU12" s="23">
        <f>COUNTIF('34 فريق'!$D$4:$D$346,BS12&amp;" ضد *")+COUNTIF('34 فريق'!$D$4:$D$346,"* ضد "&amp;BS12)</f>
        <v>20</v>
      </c>
      <c r="BV12" s="23">
        <f t="shared" si="14"/>
        <v>11</v>
      </c>
      <c r="BW12" s="20"/>
      <c r="BX12" s="23">
        <v>10</v>
      </c>
      <c r="BY12" s="23" t="s">
        <v>19</v>
      </c>
      <c r="BZ12" s="23">
        <f>COUNTIF('41 فريق'!$D$4:$D$404,BX12&amp;" ضد *")+COUNTIF('41 فريق'!$D$4:$D$404,"* ضد "&amp;BX12)</f>
        <v>20</v>
      </c>
      <c r="CA12" s="23">
        <f t="shared" si="15"/>
        <v>20</v>
      </c>
      <c r="CB12" s="20"/>
      <c r="CC12" s="23">
        <v>10</v>
      </c>
      <c r="CD12" s="23" t="s">
        <v>19</v>
      </c>
      <c r="CE12" s="23">
        <f>COUNTIF('45 فريق'!$D$4:$D$427,CC12&amp;" ضد *")+COUNTIF('45 فريق'!$D$4:$D$427,"* ضد "&amp;CC12)</f>
        <v>19</v>
      </c>
      <c r="CF12" s="23">
        <f t="shared" si="16"/>
        <v>19</v>
      </c>
    </row>
    <row r="13" spans="1:84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3">
        <v>11</v>
      </c>
      <c r="V13" s="23" t="s">
        <v>19</v>
      </c>
      <c r="W13" s="23">
        <f>COUNTIF('11 فريق'!$D$4:$D$113,U13&amp;" ضد *")+COUNTIF('11 فريق'!$D$4:$D$113,"* ضد "&amp;U13)</f>
        <v>20</v>
      </c>
      <c r="X13" s="23">
        <f t="shared" si="4"/>
        <v>10</v>
      </c>
      <c r="Y13" s="20"/>
      <c r="Z13" s="23">
        <v>11</v>
      </c>
      <c r="AA13" s="23" t="s">
        <v>95</v>
      </c>
      <c r="AB13" s="23">
        <f>COUNTIF('13 فريق'!$D$4:$D$127,Z13&amp;" ضد *")+COUNTIF('13 فريق'!$D$4:$D$127,"* ضد "&amp;Z13)</f>
        <v>18</v>
      </c>
      <c r="AC13" s="23">
        <f t="shared" si="5"/>
        <v>6</v>
      </c>
      <c r="AD13" s="20"/>
      <c r="AE13" s="23">
        <v>11</v>
      </c>
      <c r="AF13" s="23" t="s">
        <v>95</v>
      </c>
      <c r="AG13" s="23">
        <f>COUNTIF('14 فريق'!$D$4:$D$148,AE13&amp;" ضد *")+COUNTIF('14 فريق'!$D$4:$D$148,"* ضد "&amp;AE13)</f>
        <v>20</v>
      </c>
      <c r="AH13" s="23">
        <f t="shared" si="6"/>
        <v>5</v>
      </c>
      <c r="AI13" s="20"/>
      <c r="AJ13" s="23">
        <v>11</v>
      </c>
      <c r="AK13" s="23" t="s">
        <v>95</v>
      </c>
      <c r="AL13" s="23">
        <f>COUNTIF('15 فريق'!$D$4:$D$151,AJ13&amp;" ضد *")+COUNTIF('15 فريق'!$D$4:$D$151,"* ضد "&amp;AJ13)</f>
        <v>18</v>
      </c>
      <c r="AM13" s="23">
        <f t="shared" si="7"/>
        <v>6</v>
      </c>
      <c r="AN13" s="20"/>
      <c r="AO13" s="23">
        <v>11</v>
      </c>
      <c r="AP13" s="23" t="s">
        <v>95</v>
      </c>
      <c r="AQ13" s="23">
        <f>COUNTIF('16 فريق'!$D$4:$D$172,AO13&amp;" ضد *")+COUNTIF('16 فريق'!$D$4:$D$172,"* ضد "&amp;AO13)</f>
        <v>21</v>
      </c>
      <c r="AR13" s="23">
        <f t="shared" si="8"/>
        <v>7</v>
      </c>
      <c r="AS13" s="20"/>
      <c r="AT13" s="23">
        <v>11</v>
      </c>
      <c r="AU13" s="23" t="s">
        <v>95</v>
      </c>
      <c r="AV13" s="23">
        <f>COUNTIF('17 فريق'!$D$4:$D$157,AT13&amp;" ضد *")+COUNTIF('17 فريق'!$D$4:$D$157,"* ضد "&amp;AT13)</f>
        <v>18</v>
      </c>
      <c r="AW13" s="23">
        <f t="shared" si="9"/>
        <v>6</v>
      </c>
      <c r="AX13" s="20"/>
      <c r="AY13" s="23">
        <v>11</v>
      </c>
      <c r="AZ13" s="23" t="s">
        <v>95</v>
      </c>
      <c r="BA13" s="23">
        <f>COUNTIF('18 فريق'!$D$4:$D$186,AY13&amp;" ضد *")+COUNTIF('18 فريق'!$D$4:$D$186,"* ضد "&amp;AY13)</f>
        <v>20</v>
      </c>
      <c r="BB13" s="23">
        <f t="shared" si="10"/>
        <v>5</v>
      </c>
      <c r="BC13" s="20"/>
      <c r="BD13" s="23">
        <v>11</v>
      </c>
      <c r="BE13" s="23" t="s">
        <v>19</v>
      </c>
      <c r="BF13" s="23">
        <f>COUNTIF('20 فريق'!$D$4:$D$193,BD13&amp;" ضد *")+COUNTIF('20 فريق'!$D$4:$D$193,"* ضد "&amp;BD13)</f>
        <v>19</v>
      </c>
      <c r="BG13" s="23">
        <f t="shared" si="11"/>
        <v>19</v>
      </c>
      <c r="BH13" s="20"/>
      <c r="BI13" s="23">
        <v>11</v>
      </c>
      <c r="BJ13" s="23" t="s">
        <v>19</v>
      </c>
      <c r="BK13" s="23">
        <f>COUNTIF('21 فريق'!$D$4:$D$213,BI13&amp;" ضد *")+COUNTIF('21 فريق'!$D$4:$D$213,"* ضد "&amp;BI13)</f>
        <v>20</v>
      </c>
      <c r="BL13" s="23">
        <f t="shared" si="12"/>
        <v>20</v>
      </c>
      <c r="BM13" s="20"/>
      <c r="BN13" s="23">
        <v>11</v>
      </c>
      <c r="BO13" s="23" t="s">
        <v>19</v>
      </c>
      <c r="BP13" s="23">
        <f>COUNTIF('25 فريق'!$D$4:$D$235,BN13&amp;" ضد *")+COUNTIF('25 فريق'!$D$4:$D$235,"* ضد "&amp;BN13)</f>
        <v>18</v>
      </c>
      <c r="BQ13" s="23">
        <f t="shared" si="13"/>
        <v>18</v>
      </c>
      <c r="BR13" s="20"/>
      <c r="BS13" s="23">
        <v>11</v>
      </c>
      <c r="BT13" s="23" t="s">
        <v>19</v>
      </c>
      <c r="BU13" s="23">
        <f>COUNTIF('34 فريق'!$D$4:$D$346,BS13&amp;" ضد *")+COUNTIF('34 فريق'!$D$4:$D$346,"* ضد "&amp;BS13)</f>
        <v>20</v>
      </c>
      <c r="BV13" s="23">
        <f t="shared" si="14"/>
        <v>11</v>
      </c>
      <c r="BW13" s="20"/>
      <c r="BX13" s="23">
        <v>11</v>
      </c>
      <c r="BY13" s="23" t="s">
        <v>19</v>
      </c>
      <c r="BZ13" s="23">
        <f>COUNTIF('41 فريق'!$D$4:$D$404,BX13&amp;" ضد *")+COUNTIF('41 فريق'!$D$4:$D$404,"* ضد "&amp;BX13)</f>
        <v>20</v>
      </c>
      <c r="CA13" s="23">
        <f t="shared" si="15"/>
        <v>20</v>
      </c>
      <c r="CB13" s="20"/>
      <c r="CC13" s="23">
        <v>11</v>
      </c>
      <c r="CD13" s="23" t="s">
        <v>19</v>
      </c>
      <c r="CE13" s="23">
        <f>COUNTIF('45 فريق'!$D$4:$D$427,CC13&amp;" ضد *")+COUNTIF('45 فريق'!$D$4:$D$427,"* ضد "&amp;CC13)</f>
        <v>19</v>
      </c>
      <c r="CF13" s="23">
        <f t="shared" si="16"/>
        <v>19</v>
      </c>
    </row>
    <row r="14" spans="1:84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3">
        <v>12</v>
      </c>
      <c r="AA14" s="23" t="s">
        <v>95</v>
      </c>
      <c r="AB14" s="23">
        <f>COUNTIF('13 فريق'!$D$4:$D$127,Z14&amp;" ضد *")+COUNTIF('13 فريق'!$D$4:$D$127,"* ضد "&amp;Z14)</f>
        <v>18</v>
      </c>
      <c r="AC14" s="23">
        <f t="shared" si="5"/>
        <v>6</v>
      </c>
      <c r="AD14" s="20"/>
      <c r="AE14" s="23">
        <v>12</v>
      </c>
      <c r="AF14" s="23" t="s">
        <v>95</v>
      </c>
      <c r="AG14" s="23">
        <f>COUNTIF('14 فريق'!$D$4:$D$148,AE14&amp;" ضد *")+COUNTIF('14 فريق'!$D$4:$D$148,"* ضد "&amp;AE14)</f>
        <v>20</v>
      </c>
      <c r="AH14" s="23">
        <f t="shared" si="6"/>
        <v>5</v>
      </c>
      <c r="AI14" s="20"/>
      <c r="AJ14" s="23">
        <v>12</v>
      </c>
      <c r="AK14" s="23" t="s">
        <v>95</v>
      </c>
      <c r="AL14" s="23">
        <f>COUNTIF('15 فريق'!$D$4:$D$151,AJ14&amp;" ضد *")+COUNTIF('15 فريق'!$D$4:$D$151,"* ضد "&amp;AJ14)</f>
        <v>18</v>
      </c>
      <c r="AM14" s="23">
        <f t="shared" si="7"/>
        <v>6</v>
      </c>
      <c r="AN14" s="20"/>
      <c r="AO14" s="23">
        <v>12</v>
      </c>
      <c r="AP14" s="23" t="s">
        <v>95</v>
      </c>
      <c r="AQ14" s="23">
        <f>COUNTIF('16 فريق'!$D$4:$D$172,AO14&amp;" ضد *")+COUNTIF('16 فريق'!$D$4:$D$172,"* ضد "&amp;AO14)</f>
        <v>21</v>
      </c>
      <c r="AR14" s="23">
        <f t="shared" si="8"/>
        <v>7</v>
      </c>
      <c r="AS14" s="20"/>
      <c r="AT14" s="23">
        <v>12</v>
      </c>
      <c r="AU14" s="23" t="s">
        <v>95</v>
      </c>
      <c r="AV14" s="23">
        <f>COUNTIF('17 فريق'!$D$4:$D$157,AT14&amp;" ضد *")+COUNTIF('17 فريق'!$D$4:$D$157,"* ضد "&amp;AT14)</f>
        <v>18</v>
      </c>
      <c r="AW14" s="23">
        <f t="shared" si="9"/>
        <v>6</v>
      </c>
      <c r="AX14" s="20"/>
      <c r="AY14" s="23">
        <v>12</v>
      </c>
      <c r="AZ14" s="23" t="s">
        <v>95</v>
      </c>
      <c r="BA14" s="23">
        <f>COUNTIF('18 فريق'!$D$4:$D$186,AY14&amp;" ضد *")+COUNTIF('18 فريق'!$D$4:$D$186,"* ضد "&amp;AY14)</f>
        <v>20</v>
      </c>
      <c r="BB14" s="23">
        <f t="shared" si="10"/>
        <v>5</v>
      </c>
      <c r="BC14" s="20"/>
      <c r="BD14" s="23">
        <v>12</v>
      </c>
      <c r="BE14" s="23" t="s">
        <v>19</v>
      </c>
      <c r="BF14" s="23">
        <f>COUNTIF('20 فريق'!$D$4:$D$193,BD14&amp;" ضد *")+COUNTIF('20 فريق'!$D$4:$D$193,"* ضد "&amp;BD14)</f>
        <v>19</v>
      </c>
      <c r="BG14" s="23">
        <f t="shared" si="11"/>
        <v>19</v>
      </c>
      <c r="BH14" s="20"/>
      <c r="BI14" s="23">
        <v>12</v>
      </c>
      <c r="BJ14" s="23" t="s">
        <v>19</v>
      </c>
      <c r="BK14" s="23">
        <f>COUNTIF('21 فريق'!$D$4:$D$213,BI14&amp;" ضد *")+COUNTIF('21 فريق'!$D$4:$D$213,"* ضد "&amp;BI14)</f>
        <v>20</v>
      </c>
      <c r="BL14" s="23">
        <f t="shared" si="12"/>
        <v>20</v>
      </c>
      <c r="BM14" s="20"/>
      <c r="BN14" s="23">
        <v>12</v>
      </c>
      <c r="BO14" s="23" t="s">
        <v>19</v>
      </c>
      <c r="BP14" s="23">
        <f>COUNTIF('25 فريق'!$D$4:$D$235,BN14&amp;" ضد *")+COUNTIF('25 فريق'!$D$4:$D$235,"* ضد "&amp;BN14)</f>
        <v>18</v>
      </c>
      <c r="BQ14" s="23">
        <f t="shared" si="13"/>
        <v>18</v>
      </c>
      <c r="BR14" s="20"/>
      <c r="BS14" s="23">
        <v>12</v>
      </c>
      <c r="BT14" s="23" t="s">
        <v>19</v>
      </c>
      <c r="BU14" s="23">
        <f>COUNTIF('34 فريق'!$D$4:$D$346,BS14&amp;" ضد *")+COUNTIF('34 فريق'!$D$4:$D$346,"* ضد "&amp;BS14)</f>
        <v>20</v>
      </c>
      <c r="BV14" s="23">
        <f t="shared" si="14"/>
        <v>11</v>
      </c>
      <c r="BW14" s="20"/>
      <c r="BX14" s="23">
        <v>12</v>
      </c>
      <c r="BY14" s="23" t="s">
        <v>19</v>
      </c>
      <c r="BZ14" s="23">
        <f>COUNTIF('41 فريق'!$D$4:$D$404,BX14&amp;" ضد *")+COUNTIF('41 فريق'!$D$4:$D$404,"* ضد "&amp;BX14)</f>
        <v>20</v>
      </c>
      <c r="CA14" s="23">
        <f t="shared" si="15"/>
        <v>20</v>
      </c>
      <c r="CB14" s="20"/>
      <c r="CC14" s="23">
        <v>12</v>
      </c>
      <c r="CD14" s="23" t="s">
        <v>19</v>
      </c>
      <c r="CE14" s="23">
        <f>COUNTIF('45 فريق'!$D$4:$D$427,CC14&amp;" ضد *")+COUNTIF('45 فريق'!$D$4:$D$427,"* ضد "&amp;CC14)</f>
        <v>19</v>
      </c>
      <c r="CF14" s="23">
        <f t="shared" si="16"/>
        <v>19</v>
      </c>
    </row>
    <row r="15" spans="1:84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3">
        <v>13</v>
      </c>
      <c r="AA15" s="23" t="s">
        <v>95</v>
      </c>
      <c r="AB15" s="23">
        <f>COUNTIF('13 فريق'!$D$4:$D$127,Z15&amp;" ضد *")+COUNTIF('13 فريق'!$D$4:$D$127,"* ضد "&amp;Z15)</f>
        <v>18</v>
      </c>
      <c r="AC15" s="23">
        <f t="shared" si="5"/>
        <v>6</v>
      </c>
      <c r="AD15" s="20"/>
      <c r="AE15" s="23">
        <v>13</v>
      </c>
      <c r="AF15" s="23" t="s">
        <v>95</v>
      </c>
      <c r="AG15" s="23">
        <f>COUNTIF('14 فريق'!$D$4:$D$148,AE15&amp;" ضد *")+COUNTIF('14 فريق'!$D$4:$D$148,"* ضد "&amp;AE15)</f>
        <v>20</v>
      </c>
      <c r="AH15" s="23">
        <f t="shared" si="6"/>
        <v>5</v>
      </c>
      <c r="AI15" s="20"/>
      <c r="AJ15" s="23">
        <v>13</v>
      </c>
      <c r="AK15" s="23" t="s">
        <v>95</v>
      </c>
      <c r="AL15" s="23">
        <f>COUNTIF('15 فريق'!$D$4:$D$151,AJ15&amp;" ضد *")+COUNTIF('15 فريق'!$D$4:$D$151,"* ضد "&amp;AJ15)</f>
        <v>18</v>
      </c>
      <c r="AM15" s="23">
        <f t="shared" si="7"/>
        <v>6</v>
      </c>
      <c r="AN15" s="20"/>
      <c r="AO15" s="23">
        <v>13</v>
      </c>
      <c r="AP15" s="23" t="s">
        <v>95</v>
      </c>
      <c r="AQ15" s="23">
        <f>COUNTIF('16 فريق'!$D$4:$D$172,AO15&amp;" ضد *")+COUNTIF('16 فريق'!$D$4:$D$172,"* ضد "&amp;AO15)</f>
        <v>21</v>
      </c>
      <c r="AR15" s="23">
        <f t="shared" si="8"/>
        <v>7</v>
      </c>
      <c r="AS15" s="20"/>
      <c r="AT15" s="23">
        <v>13</v>
      </c>
      <c r="AU15" s="23" t="s">
        <v>95</v>
      </c>
      <c r="AV15" s="23">
        <f>COUNTIF('17 فريق'!$D$4:$D$157,AT15&amp;" ضد *")+COUNTIF('17 فريق'!$D$4:$D$157,"* ضد "&amp;AT15)</f>
        <v>18</v>
      </c>
      <c r="AW15" s="23">
        <f t="shared" si="9"/>
        <v>6</v>
      </c>
      <c r="AX15" s="20"/>
      <c r="AY15" s="23">
        <v>13</v>
      </c>
      <c r="AZ15" s="23" t="s">
        <v>174</v>
      </c>
      <c r="BA15" s="23">
        <f>COUNTIF('18 فريق'!$D$4:$D$186,AY15&amp;" ضد *")+COUNTIF('18 فريق'!$D$4:$D$186,"* ضد "&amp;AY15)</f>
        <v>20</v>
      </c>
      <c r="BB15" s="23">
        <f t="shared" si="10"/>
        <v>5</v>
      </c>
      <c r="BC15" s="20"/>
      <c r="BD15" s="23">
        <v>13</v>
      </c>
      <c r="BE15" s="23" t="s">
        <v>19</v>
      </c>
      <c r="BF15" s="23">
        <f>COUNTIF('20 فريق'!$D$4:$D$193,BD15&amp;" ضد *")+COUNTIF('20 فريق'!$D$4:$D$193,"* ضد "&amp;BD15)</f>
        <v>19</v>
      </c>
      <c r="BG15" s="23">
        <f t="shared" si="11"/>
        <v>19</v>
      </c>
      <c r="BH15" s="20"/>
      <c r="BI15" s="23">
        <v>13</v>
      </c>
      <c r="BJ15" s="23" t="s">
        <v>19</v>
      </c>
      <c r="BK15" s="23">
        <f>COUNTIF('21 فريق'!$D$4:$D$213,BI15&amp;" ضد *")+COUNTIF('21 فريق'!$D$4:$D$213,"* ضد "&amp;BI15)</f>
        <v>20</v>
      </c>
      <c r="BL15" s="23">
        <f t="shared" si="12"/>
        <v>20</v>
      </c>
      <c r="BM15" s="20"/>
      <c r="BN15" s="23">
        <v>13</v>
      </c>
      <c r="BO15" s="23" t="s">
        <v>19</v>
      </c>
      <c r="BP15" s="23">
        <f>COUNTIF('25 فريق'!$D$4:$D$235,BN15&amp;" ضد *")+COUNTIF('25 فريق'!$D$4:$D$235,"* ضد "&amp;BN15)</f>
        <v>18</v>
      </c>
      <c r="BQ15" s="23">
        <f t="shared" si="13"/>
        <v>18</v>
      </c>
      <c r="BR15" s="20"/>
      <c r="BS15" s="23">
        <v>13</v>
      </c>
      <c r="BT15" s="23" t="s">
        <v>95</v>
      </c>
      <c r="BU15" s="23">
        <f>COUNTIF('34 فريق'!$D$4:$D$346,BS15&amp;" ضد *")+COUNTIF('34 فريق'!$D$4:$D$346,"* ضد "&amp;BS15)</f>
        <v>20</v>
      </c>
      <c r="BV15" s="23">
        <f t="shared" si="14"/>
        <v>11</v>
      </c>
      <c r="BW15" s="20"/>
      <c r="BX15" s="23">
        <v>13</v>
      </c>
      <c r="BY15" s="23" t="s">
        <v>19</v>
      </c>
      <c r="BZ15" s="23">
        <f>COUNTIF('41 فريق'!$D$4:$D$404,BX15&amp;" ضد *")+COUNTIF('41 فريق'!$D$4:$D$404,"* ضد "&amp;BX15)</f>
        <v>20</v>
      </c>
      <c r="CA15" s="23">
        <f t="shared" si="15"/>
        <v>20</v>
      </c>
      <c r="CB15" s="20"/>
      <c r="CC15" s="23">
        <v>13</v>
      </c>
      <c r="CD15" s="23" t="s">
        <v>19</v>
      </c>
      <c r="CE15" s="23">
        <f>COUNTIF('45 فريق'!$D$4:$D$427,CC15&amp;" ضد *")+COUNTIF('45 فريق'!$D$4:$D$427,"* ضد "&amp;CC15)</f>
        <v>19</v>
      </c>
      <c r="CF15" s="23">
        <f t="shared" si="16"/>
        <v>19</v>
      </c>
    </row>
    <row r="16" spans="1:84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3">
        <v>14</v>
      </c>
      <c r="AF16" s="23" t="s">
        <v>95</v>
      </c>
      <c r="AG16" s="23">
        <f>COUNTIF('14 فريق'!$D$4:$D$148,AE16&amp;" ضد *")+COUNTIF('14 فريق'!$D$4:$D$148,"* ضد "&amp;AE16)</f>
        <v>20</v>
      </c>
      <c r="AH16" s="23">
        <f t="shared" si="6"/>
        <v>5</v>
      </c>
      <c r="AI16" s="20"/>
      <c r="AJ16" s="23">
        <v>14</v>
      </c>
      <c r="AK16" s="23" t="s">
        <v>95</v>
      </c>
      <c r="AL16" s="23">
        <f>COUNTIF('15 فريق'!$D$4:$D$151,AJ16&amp;" ضد *")+COUNTIF('15 فريق'!$D$4:$D$151,"* ضد "&amp;AJ16)</f>
        <v>18</v>
      </c>
      <c r="AM16" s="23">
        <f t="shared" si="7"/>
        <v>6</v>
      </c>
      <c r="AN16" s="20"/>
      <c r="AO16" s="23">
        <v>14</v>
      </c>
      <c r="AP16" s="23" t="s">
        <v>95</v>
      </c>
      <c r="AQ16" s="23">
        <f>COUNTIF('16 فريق'!$D$4:$D$172,AO16&amp;" ضد *")+COUNTIF('16 فريق'!$D$4:$D$172,"* ضد "&amp;AO16)</f>
        <v>21</v>
      </c>
      <c r="AR16" s="23">
        <f t="shared" si="8"/>
        <v>7</v>
      </c>
      <c r="AS16" s="20"/>
      <c r="AT16" s="23">
        <v>14</v>
      </c>
      <c r="AU16" s="23" t="s">
        <v>95</v>
      </c>
      <c r="AV16" s="23">
        <f>COUNTIF('17 فريق'!$D$4:$D$157,AT16&amp;" ضد *")+COUNTIF('17 فريق'!$D$4:$D$157,"* ضد "&amp;AT16)</f>
        <v>18</v>
      </c>
      <c r="AW16" s="23">
        <f t="shared" si="9"/>
        <v>6</v>
      </c>
      <c r="AX16" s="20"/>
      <c r="AY16" s="23">
        <v>14</v>
      </c>
      <c r="AZ16" s="23" t="s">
        <v>174</v>
      </c>
      <c r="BA16" s="23">
        <f>COUNTIF('18 فريق'!$D$4:$D$186,AY16&amp;" ضد *")+COUNTIF('18 فريق'!$D$4:$D$186,"* ضد "&amp;AY16)</f>
        <v>20</v>
      </c>
      <c r="BB16" s="23">
        <f t="shared" si="10"/>
        <v>5</v>
      </c>
      <c r="BC16" s="20"/>
      <c r="BD16" s="23">
        <v>14</v>
      </c>
      <c r="BE16" s="23" t="s">
        <v>19</v>
      </c>
      <c r="BF16" s="23">
        <f>COUNTIF('20 فريق'!$D$4:$D$193,BD16&amp;" ضد *")+COUNTIF('20 فريق'!$D$4:$D$193,"* ضد "&amp;BD16)</f>
        <v>19</v>
      </c>
      <c r="BG16" s="23">
        <f t="shared" si="11"/>
        <v>19</v>
      </c>
      <c r="BH16" s="20"/>
      <c r="BI16" s="23">
        <v>14</v>
      </c>
      <c r="BJ16" s="23" t="s">
        <v>19</v>
      </c>
      <c r="BK16" s="23">
        <f>COUNTIF('21 فريق'!$D$4:$D$213,BI16&amp;" ضد *")+COUNTIF('21 فريق'!$D$4:$D$213,"* ضد "&amp;BI16)</f>
        <v>20</v>
      </c>
      <c r="BL16" s="23">
        <f t="shared" si="12"/>
        <v>20</v>
      </c>
      <c r="BM16" s="20"/>
      <c r="BN16" s="23">
        <v>14</v>
      </c>
      <c r="BO16" s="23" t="s">
        <v>19</v>
      </c>
      <c r="BP16" s="23">
        <f>COUNTIF('25 فريق'!$D$4:$D$235,BN16&amp;" ضد *")+COUNTIF('25 فريق'!$D$4:$D$235,"* ضد "&amp;BN16)</f>
        <v>18</v>
      </c>
      <c r="BQ16" s="23">
        <f t="shared" si="13"/>
        <v>18</v>
      </c>
      <c r="BR16" s="20"/>
      <c r="BS16" s="23">
        <v>14</v>
      </c>
      <c r="BT16" s="23" t="s">
        <v>95</v>
      </c>
      <c r="BU16" s="23">
        <f>COUNTIF('34 فريق'!$D$4:$D$346,BS16&amp;" ضد *")+COUNTIF('34 فريق'!$D$4:$D$346,"* ضد "&amp;BS16)</f>
        <v>20</v>
      </c>
      <c r="BV16" s="23">
        <f t="shared" si="14"/>
        <v>11</v>
      </c>
      <c r="BW16" s="20"/>
      <c r="BX16" s="23">
        <v>14</v>
      </c>
      <c r="BY16" s="23" t="s">
        <v>19</v>
      </c>
      <c r="BZ16" s="23">
        <f>COUNTIF('41 فريق'!$D$4:$D$404,BX16&amp;" ضد *")+COUNTIF('41 فريق'!$D$4:$D$404,"* ضد "&amp;BX16)</f>
        <v>20</v>
      </c>
      <c r="CA16" s="23">
        <f t="shared" si="15"/>
        <v>20</v>
      </c>
      <c r="CB16" s="20"/>
      <c r="CC16" s="23">
        <v>14</v>
      </c>
      <c r="CD16" s="23" t="s">
        <v>19</v>
      </c>
      <c r="CE16" s="23">
        <f>COUNTIF('45 فريق'!$D$4:$D$427,CC16&amp;" ضد *")+COUNTIF('45 فريق'!$D$4:$D$427,"* ضد "&amp;CC16)</f>
        <v>19</v>
      </c>
      <c r="CF16" s="23">
        <f t="shared" si="16"/>
        <v>19</v>
      </c>
    </row>
    <row r="17" spans="1:84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3">
        <v>15</v>
      </c>
      <c r="AK17" s="23" t="s">
        <v>95</v>
      </c>
      <c r="AL17" s="23">
        <f>COUNTIF('15 فريق'!$D$4:$D$151,AJ17&amp;" ضد *")+COUNTIF('15 فريق'!$D$4:$D$151,"* ضد "&amp;AJ17)</f>
        <v>18</v>
      </c>
      <c r="AM17" s="23">
        <f t="shared" si="7"/>
        <v>6</v>
      </c>
      <c r="AN17" s="20"/>
      <c r="AO17" s="23">
        <v>15</v>
      </c>
      <c r="AP17" s="23" t="s">
        <v>95</v>
      </c>
      <c r="AQ17" s="23">
        <f>COUNTIF('16 فريق'!$D$4:$D$172,AO17&amp;" ضد *")+COUNTIF('16 فريق'!$D$4:$D$172,"* ضد "&amp;AO17)</f>
        <v>21</v>
      </c>
      <c r="AR17" s="23">
        <f t="shared" si="8"/>
        <v>7</v>
      </c>
      <c r="AS17" s="20"/>
      <c r="AT17" s="23">
        <v>15</v>
      </c>
      <c r="AU17" s="23" t="s">
        <v>95</v>
      </c>
      <c r="AV17" s="23">
        <f>COUNTIF('17 فريق'!$D$4:$D$157,AT17&amp;" ضد *")+COUNTIF('17 فريق'!$D$4:$D$157,"* ضد "&amp;AT17)</f>
        <v>18</v>
      </c>
      <c r="AW17" s="23">
        <f t="shared" si="9"/>
        <v>6</v>
      </c>
      <c r="AX17" s="20"/>
      <c r="AY17" s="23">
        <v>15</v>
      </c>
      <c r="AZ17" s="23" t="s">
        <v>174</v>
      </c>
      <c r="BA17" s="23">
        <f>COUNTIF('18 فريق'!$D$4:$D$186,AY17&amp;" ضد *")+COUNTIF('18 فريق'!$D$4:$D$186,"* ضد "&amp;AY17)</f>
        <v>20</v>
      </c>
      <c r="BB17" s="23">
        <f t="shared" si="10"/>
        <v>5</v>
      </c>
      <c r="BC17" s="20"/>
      <c r="BD17" s="23">
        <v>15</v>
      </c>
      <c r="BE17" s="23" t="s">
        <v>19</v>
      </c>
      <c r="BF17" s="23">
        <f>COUNTIF('20 فريق'!$D$4:$D$193,BD17&amp;" ضد *")+COUNTIF('20 فريق'!$D$4:$D$193,"* ضد "&amp;BD17)</f>
        <v>19</v>
      </c>
      <c r="BG17" s="23">
        <f t="shared" si="11"/>
        <v>19</v>
      </c>
      <c r="BH17" s="20"/>
      <c r="BI17" s="23">
        <v>15</v>
      </c>
      <c r="BJ17" s="23" t="s">
        <v>19</v>
      </c>
      <c r="BK17" s="23">
        <f>COUNTIF('21 فريق'!$D$4:$D$213,BI17&amp;" ضد *")+COUNTIF('21 فريق'!$D$4:$D$213,"* ضد "&amp;BI17)</f>
        <v>20</v>
      </c>
      <c r="BL17" s="23">
        <f t="shared" si="12"/>
        <v>20</v>
      </c>
      <c r="BM17" s="20"/>
      <c r="BN17" s="23">
        <v>15</v>
      </c>
      <c r="BO17" s="23" t="s">
        <v>19</v>
      </c>
      <c r="BP17" s="23">
        <f>COUNTIF('25 فريق'!$D$4:$D$235,BN17&amp;" ضد *")+COUNTIF('25 فريق'!$D$4:$D$235,"* ضد "&amp;BN17)</f>
        <v>18</v>
      </c>
      <c r="BQ17" s="23">
        <f t="shared" si="13"/>
        <v>18</v>
      </c>
      <c r="BR17" s="20"/>
      <c r="BS17" s="23">
        <v>15</v>
      </c>
      <c r="BT17" s="23" t="s">
        <v>95</v>
      </c>
      <c r="BU17" s="23">
        <f>COUNTIF('34 فريق'!$D$4:$D$346,BS17&amp;" ضد *")+COUNTIF('34 فريق'!$D$4:$D$346,"* ضد "&amp;BS17)</f>
        <v>20</v>
      </c>
      <c r="BV17" s="23">
        <f t="shared" si="14"/>
        <v>11</v>
      </c>
      <c r="BW17" s="20"/>
      <c r="BX17" s="23">
        <v>15</v>
      </c>
      <c r="BY17" s="23" t="s">
        <v>19</v>
      </c>
      <c r="BZ17" s="23">
        <f>COUNTIF('41 فريق'!$D$4:$D$404,BX17&amp;" ضد *")+COUNTIF('41 فريق'!$D$4:$D$404,"* ضد "&amp;BX17)</f>
        <v>20</v>
      </c>
      <c r="CA17" s="23">
        <f t="shared" si="15"/>
        <v>20</v>
      </c>
      <c r="CB17" s="20"/>
      <c r="CC17" s="23">
        <v>15</v>
      </c>
      <c r="CD17" s="23" t="s">
        <v>19</v>
      </c>
      <c r="CE17" s="23">
        <f>COUNTIF('45 فريق'!$D$4:$D$427,CC17&amp;" ضد *")+COUNTIF('45 فريق'!$D$4:$D$427,"* ضد "&amp;CC17)</f>
        <v>19</v>
      </c>
      <c r="CF17" s="23">
        <f t="shared" si="16"/>
        <v>19</v>
      </c>
    </row>
    <row r="18" spans="1:84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3">
        <v>16</v>
      </c>
      <c r="AP18" s="23" t="s">
        <v>95</v>
      </c>
      <c r="AQ18" s="23">
        <f>COUNTIF('16 فريق'!$D$4:$D$172,AO18&amp;" ضد *")+COUNTIF('16 فريق'!$D$4:$D$172,"* ضد "&amp;AO18)</f>
        <v>21</v>
      </c>
      <c r="AR18" s="23">
        <f t="shared" si="8"/>
        <v>7</v>
      </c>
      <c r="AS18" s="20"/>
      <c r="AT18" s="23">
        <v>16</v>
      </c>
      <c r="AU18" s="23" t="s">
        <v>95</v>
      </c>
      <c r="AV18" s="23">
        <f>COUNTIF('17 فريق'!$D$4:$D$157,AT18&amp;" ضد *")+COUNTIF('17 فريق'!$D$4:$D$157,"* ضد "&amp;AT18)</f>
        <v>18</v>
      </c>
      <c r="AW18" s="23">
        <f t="shared" si="9"/>
        <v>6</v>
      </c>
      <c r="AX18" s="20"/>
      <c r="AY18" s="23">
        <v>16</v>
      </c>
      <c r="AZ18" s="23" t="s">
        <v>174</v>
      </c>
      <c r="BA18" s="23">
        <f>COUNTIF('18 فريق'!$D$4:$D$186,AY18&amp;" ضد *")+COUNTIF('18 فريق'!$D$4:$D$186,"* ضد "&amp;AY18)</f>
        <v>20</v>
      </c>
      <c r="BB18" s="23">
        <f t="shared" si="10"/>
        <v>5</v>
      </c>
      <c r="BC18" s="20"/>
      <c r="BD18" s="23">
        <v>16</v>
      </c>
      <c r="BE18" s="23" t="s">
        <v>19</v>
      </c>
      <c r="BF18" s="23">
        <f>COUNTIF('20 فريق'!$D$4:$D$193,BD18&amp;" ضد *")+COUNTIF('20 فريق'!$D$4:$D$193,"* ضد "&amp;BD18)</f>
        <v>19</v>
      </c>
      <c r="BG18" s="23">
        <f t="shared" si="11"/>
        <v>19</v>
      </c>
      <c r="BH18" s="20"/>
      <c r="BI18" s="23">
        <v>16</v>
      </c>
      <c r="BJ18" s="23" t="s">
        <v>19</v>
      </c>
      <c r="BK18" s="23">
        <f>COUNTIF('21 فريق'!$D$4:$D$213,BI18&amp;" ضد *")+COUNTIF('21 فريق'!$D$4:$D$213,"* ضد "&amp;BI18)</f>
        <v>20</v>
      </c>
      <c r="BL18" s="23">
        <f t="shared" si="12"/>
        <v>20</v>
      </c>
      <c r="BM18" s="20"/>
      <c r="BN18" s="23">
        <v>16</v>
      </c>
      <c r="BO18" s="23" t="s">
        <v>19</v>
      </c>
      <c r="BP18" s="23">
        <f>COUNTIF('25 فريق'!$D$4:$D$235,BN18&amp;" ضد *")+COUNTIF('25 فريق'!$D$4:$D$235,"* ضد "&amp;BN18)</f>
        <v>18</v>
      </c>
      <c r="BQ18" s="23">
        <f t="shared" si="13"/>
        <v>18</v>
      </c>
      <c r="BR18" s="20"/>
      <c r="BS18" s="23">
        <v>16</v>
      </c>
      <c r="BT18" s="23" t="s">
        <v>95</v>
      </c>
      <c r="BU18" s="23">
        <f>COUNTIF('34 فريق'!$D$4:$D$346,BS18&amp;" ضد *")+COUNTIF('34 فريق'!$D$4:$D$346,"* ضد "&amp;BS18)</f>
        <v>20</v>
      </c>
      <c r="BV18" s="23">
        <f t="shared" si="14"/>
        <v>11</v>
      </c>
      <c r="BW18" s="20"/>
      <c r="BX18" s="23">
        <v>16</v>
      </c>
      <c r="BY18" s="23" t="s">
        <v>19</v>
      </c>
      <c r="BZ18" s="23">
        <f>COUNTIF('41 فريق'!$D$4:$D$404,BX18&amp;" ضد *")+COUNTIF('41 فريق'!$D$4:$D$404,"* ضد "&amp;BX18)</f>
        <v>20</v>
      </c>
      <c r="CA18" s="23">
        <f t="shared" si="15"/>
        <v>20</v>
      </c>
      <c r="CB18" s="20"/>
      <c r="CC18" s="23">
        <v>16</v>
      </c>
      <c r="CD18" s="23" t="s">
        <v>19</v>
      </c>
      <c r="CE18" s="23">
        <f>COUNTIF('45 فريق'!$D$4:$D$427,CC18&amp;" ضد *")+COUNTIF('45 فريق'!$D$4:$D$427,"* ضد "&amp;CC18)</f>
        <v>19</v>
      </c>
      <c r="CF18" s="23">
        <f t="shared" si="16"/>
        <v>19</v>
      </c>
    </row>
    <row r="19" spans="1:84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3">
        <v>17</v>
      </c>
      <c r="AU19" s="23" t="s">
        <v>95</v>
      </c>
      <c r="AV19" s="23">
        <f>COUNTIF('17 فريق'!$D$4:$D$157,AT19&amp;" ضد *")+COUNTIF('17 فريق'!$D$4:$D$157,"* ضد "&amp;AT19)</f>
        <v>18</v>
      </c>
      <c r="AW19" s="23">
        <f t="shared" si="9"/>
        <v>6</v>
      </c>
      <c r="AX19" s="20"/>
      <c r="AY19" s="23">
        <v>17</v>
      </c>
      <c r="AZ19" s="23" t="s">
        <v>174</v>
      </c>
      <c r="BA19" s="23">
        <f>COUNTIF('18 فريق'!$D$4:$D$186,AY19&amp;" ضد *")+COUNTIF('18 فريق'!$D$4:$D$186,"* ضد "&amp;AY19)</f>
        <v>20</v>
      </c>
      <c r="BB19" s="23">
        <f t="shared" si="10"/>
        <v>5</v>
      </c>
      <c r="BC19" s="20"/>
      <c r="BD19" s="23">
        <v>17</v>
      </c>
      <c r="BE19" s="23" t="s">
        <v>19</v>
      </c>
      <c r="BF19" s="23">
        <f>COUNTIF('20 فريق'!$D$4:$D$193,BD19&amp;" ضد *")+COUNTIF('20 فريق'!$D$4:$D$193,"* ضد "&amp;BD19)</f>
        <v>19</v>
      </c>
      <c r="BG19" s="23">
        <f t="shared" si="11"/>
        <v>19</v>
      </c>
      <c r="BH19" s="20"/>
      <c r="BI19" s="23">
        <v>17</v>
      </c>
      <c r="BJ19" s="23" t="s">
        <v>19</v>
      </c>
      <c r="BK19" s="23">
        <f>COUNTIF('21 فريق'!$D$4:$D$213,BI19&amp;" ضد *")+COUNTIF('21 فريق'!$D$4:$D$213,"* ضد "&amp;BI19)</f>
        <v>20</v>
      </c>
      <c r="BL19" s="23">
        <f t="shared" si="12"/>
        <v>20</v>
      </c>
      <c r="BM19" s="20"/>
      <c r="BN19" s="23">
        <v>17</v>
      </c>
      <c r="BO19" s="23" t="s">
        <v>19</v>
      </c>
      <c r="BP19" s="23">
        <f>COUNTIF('25 فريق'!$D$4:$D$235,BN19&amp;" ضد *")+COUNTIF('25 فريق'!$D$4:$D$235,"* ضد "&amp;BN19)</f>
        <v>18</v>
      </c>
      <c r="BQ19" s="23">
        <f t="shared" si="13"/>
        <v>18</v>
      </c>
      <c r="BR19" s="20"/>
      <c r="BS19" s="23">
        <v>17</v>
      </c>
      <c r="BT19" s="23" t="s">
        <v>95</v>
      </c>
      <c r="BU19" s="23">
        <f>COUNTIF('34 فريق'!$D$4:$D$346,BS19&amp;" ضد *")+COUNTIF('34 فريق'!$D$4:$D$346,"* ضد "&amp;BS19)</f>
        <v>20</v>
      </c>
      <c r="BV19" s="23">
        <f t="shared" si="14"/>
        <v>11</v>
      </c>
      <c r="BW19" s="20"/>
      <c r="BX19" s="23">
        <v>17</v>
      </c>
      <c r="BY19" s="23" t="s">
        <v>19</v>
      </c>
      <c r="BZ19" s="23">
        <f>COUNTIF('41 فريق'!$D$4:$D$404,BX19&amp;" ضد *")+COUNTIF('41 فريق'!$D$4:$D$404,"* ضد "&amp;BX19)</f>
        <v>20</v>
      </c>
      <c r="CA19" s="23">
        <f t="shared" si="15"/>
        <v>20</v>
      </c>
      <c r="CB19" s="20"/>
      <c r="CC19" s="23">
        <v>17</v>
      </c>
      <c r="CD19" s="23" t="s">
        <v>19</v>
      </c>
      <c r="CE19" s="23">
        <f>COUNTIF('45 فريق'!$D$4:$D$427,CC19&amp;" ضد *")+COUNTIF('45 فريق'!$D$4:$D$427,"* ضد "&amp;CC19)</f>
        <v>19</v>
      </c>
      <c r="CF19" s="23">
        <f t="shared" si="16"/>
        <v>19</v>
      </c>
    </row>
    <row r="20" spans="1:84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3">
        <v>18</v>
      </c>
      <c r="AZ20" s="23" t="s">
        <v>174</v>
      </c>
      <c r="BA20" s="23">
        <f>COUNTIF('18 فريق'!$D$4:$D$186,AY20&amp;" ضد *")+COUNTIF('18 فريق'!$D$4:$D$186,"* ضد "&amp;AY20)</f>
        <v>20</v>
      </c>
      <c r="BB20" s="23">
        <f t="shared" si="10"/>
        <v>5</v>
      </c>
      <c r="BC20" s="20"/>
      <c r="BD20" s="23">
        <v>18</v>
      </c>
      <c r="BE20" s="23" t="s">
        <v>19</v>
      </c>
      <c r="BF20" s="23">
        <f>COUNTIF('20 فريق'!$D$4:$D$193,BD20&amp;" ضد *")+COUNTIF('20 فريق'!$D$4:$D$193,"* ضد "&amp;BD20)</f>
        <v>19</v>
      </c>
      <c r="BG20" s="23">
        <f t="shared" si="11"/>
        <v>19</v>
      </c>
      <c r="BH20" s="20"/>
      <c r="BI20" s="23">
        <v>18</v>
      </c>
      <c r="BJ20" s="23" t="s">
        <v>19</v>
      </c>
      <c r="BK20" s="23">
        <f>COUNTIF('21 فريق'!$D$4:$D$213,BI20&amp;" ضد *")+COUNTIF('21 فريق'!$D$4:$D$213,"* ضد "&amp;BI20)</f>
        <v>20</v>
      </c>
      <c r="BL20" s="23">
        <f t="shared" si="12"/>
        <v>20</v>
      </c>
      <c r="BM20" s="20"/>
      <c r="BN20" s="23">
        <v>18</v>
      </c>
      <c r="BO20" s="23" t="s">
        <v>19</v>
      </c>
      <c r="BP20" s="23">
        <f>COUNTIF('25 فريق'!$D$4:$D$235,BN20&amp;" ضد *")+COUNTIF('25 فريق'!$D$4:$D$235,"* ضد "&amp;BN20)</f>
        <v>18</v>
      </c>
      <c r="BQ20" s="23">
        <f t="shared" si="13"/>
        <v>18</v>
      </c>
      <c r="BR20" s="20"/>
      <c r="BS20" s="23">
        <v>18</v>
      </c>
      <c r="BT20" s="23" t="s">
        <v>95</v>
      </c>
      <c r="BU20" s="23">
        <f>COUNTIF('34 فريق'!$D$4:$D$346,BS20&amp;" ضد *")+COUNTIF('34 فريق'!$D$4:$D$346,"* ضد "&amp;BS20)</f>
        <v>20</v>
      </c>
      <c r="BV20" s="23">
        <f t="shared" si="14"/>
        <v>11</v>
      </c>
      <c r="BW20" s="20"/>
      <c r="BX20" s="23">
        <v>18</v>
      </c>
      <c r="BY20" s="23" t="s">
        <v>19</v>
      </c>
      <c r="BZ20" s="23">
        <f>COUNTIF('41 فريق'!$D$4:$D$404,BX20&amp;" ضد *")+COUNTIF('41 فريق'!$D$4:$D$404,"* ضد "&amp;BX20)</f>
        <v>20</v>
      </c>
      <c r="CA20" s="23">
        <f t="shared" si="15"/>
        <v>20</v>
      </c>
      <c r="CB20" s="20"/>
      <c r="CC20" s="23">
        <v>18</v>
      </c>
      <c r="CD20" s="23" t="s">
        <v>19</v>
      </c>
      <c r="CE20" s="23">
        <f>COUNTIF('45 فريق'!$D$4:$D$427,CC20&amp;" ضد *")+COUNTIF('45 فريق'!$D$4:$D$427,"* ضد "&amp;CC20)</f>
        <v>19</v>
      </c>
      <c r="CF20" s="23">
        <f t="shared" si="16"/>
        <v>19</v>
      </c>
    </row>
    <row r="21" spans="1:84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3">
        <v>19</v>
      </c>
      <c r="BE21" s="23" t="s">
        <v>19</v>
      </c>
      <c r="BF21" s="23">
        <f>COUNTIF('20 فريق'!$D$4:$D$193,BD21&amp;" ضد *")+COUNTIF('20 فريق'!$D$4:$D$193,"* ضد "&amp;BD21)</f>
        <v>19</v>
      </c>
      <c r="BG21" s="23">
        <f t="shared" si="11"/>
        <v>19</v>
      </c>
      <c r="BH21" s="20"/>
      <c r="BI21" s="23">
        <v>19</v>
      </c>
      <c r="BJ21" s="23" t="s">
        <v>19</v>
      </c>
      <c r="BK21" s="23">
        <f>COUNTIF('21 فريق'!$D$4:$D$213,BI21&amp;" ضد *")+COUNTIF('21 فريق'!$D$4:$D$213,"* ضد "&amp;BI21)</f>
        <v>20</v>
      </c>
      <c r="BL21" s="23">
        <f t="shared" si="12"/>
        <v>20</v>
      </c>
      <c r="BM21" s="20"/>
      <c r="BN21" s="23">
        <v>19</v>
      </c>
      <c r="BO21" s="23" t="s">
        <v>19</v>
      </c>
      <c r="BP21" s="23">
        <f>COUNTIF('25 فريق'!$D$4:$D$235,BN21&amp;" ضد *")+COUNTIF('25 فريق'!$D$4:$D$235,"* ضد "&amp;BN21)</f>
        <v>18</v>
      </c>
      <c r="BQ21" s="23">
        <f t="shared" si="13"/>
        <v>18</v>
      </c>
      <c r="BR21" s="20"/>
      <c r="BS21" s="23">
        <v>19</v>
      </c>
      <c r="BT21" s="23" t="s">
        <v>95</v>
      </c>
      <c r="BU21" s="23">
        <f>COUNTIF('34 فريق'!$D$4:$D$346,BS21&amp;" ضد *")+COUNTIF('34 فريق'!$D$4:$D$346,"* ضد "&amp;BS21)</f>
        <v>20</v>
      </c>
      <c r="BV21" s="23">
        <f t="shared" si="14"/>
        <v>11</v>
      </c>
      <c r="BW21" s="20"/>
      <c r="BX21" s="23">
        <v>19</v>
      </c>
      <c r="BY21" s="23" t="s">
        <v>19</v>
      </c>
      <c r="BZ21" s="23">
        <f>COUNTIF('41 فريق'!$D$4:$D$404,BX21&amp;" ضد *")+COUNTIF('41 فريق'!$D$4:$D$404,"* ضد "&amp;BX21)</f>
        <v>20</v>
      </c>
      <c r="CA21" s="23">
        <f t="shared" si="15"/>
        <v>20</v>
      </c>
      <c r="CB21" s="20"/>
      <c r="CC21" s="23">
        <v>19</v>
      </c>
      <c r="CD21" s="23" t="s">
        <v>19</v>
      </c>
      <c r="CE21" s="23">
        <f>COUNTIF('45 فريق'!$D$4:$D$427,CC21&amp;" ضد *")+COUNTIF('45 فريق'!$D$4:$D$427,"* ضد "&amp;CC21)</f>
        <v>19</v>
      </c>
      <c r="CF21" s="23">
        <f t="shared" si="16"/>
        <v>19</v>
      </c>
    </row>
    <row r="22" spans="1:84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3">
        <v>20</v>
      </c>
      <c r="BE22" s="23" t="s">
        <v>19</v>
      </c>
      <c r="BF22" s="23">
        <f>COUNTIF('20 فريق'!$D$4:$D$193,BD22&amp;" ضد *")+COUNTIF('20 فريق'!$D$4:$D$193,"* ضد "&amp;BD22)</f>
        <v>19</v>
      </c>
      <c r="BG22" s="23">
        <f t="shared" si="11"/>
        <v>19</v>
      </c>
      <c r="BH22" s="20"/>
      <c r="BI22" s="23">
        <v>20</v>
      </c>
      <c r="BJ22" s="23" t="s">
        <v>19</v>
      </c>
      <c r="BK22" s="23">
        <f>COUNTIF('21 فريق'!$D$4:$D$213,BI22&amp;" ضد *")+COUNTIF('21 فريق'!$D$4:$D$213,"* ضد "&amp;BI22)</f>
        <v>20</v>
      </c>
      <c r="BL22" s="23">
        <f t="shared" si="12"/>
        <v>20</v>
      </c>
      <c r="BM22" s="20"/>
      <c r="BN22" s="23">
        <v>20</v>
      </c>
      <c r="BO22" s="23" t="s">
        <v>95</v>
      </c>
      <c r="BP22" s="23">
        <f>COUNTIF('25 فريق'!$D$4:$D$235,BN22&amp;" ضد *")+COUNTIF('25 فريق'!$D$4:$D$235,"* ضد "&amp;BN22)</f>
        <v>20</v>
      </c>
      <c r="BQ22" s="23">
        <f t="shared" si="13"/>
        <v>5</v>
      </c>
      <c r="BR22" s="20"/>
      <c r="BS22" s="23">
        <v>20</v>
      </c>
      <c r="BT22" s="23" t="s">
        <v>95</v>
      </c>
      <c r="BU22" s="23">
        <f>COUNTIF('34 فريق'!$D$4:$D$346,BS22&amp;" ضد *")+COUNTIF('34 فريق'!$D$4:$D$346,"* ضد "&amp;BS22)</f>
        <v>20</v>
      </c>
      <c r="BV22" s="23">
        <f t="shared" si="14"/>
        <v>11</v>
      </c>
      <c r="BW22" s="20"/>
      <c r="BX22" s="23">
        <v>20</v>
      </c>
      <c r="BY22" s="23" t="s">
        <v>19</v>
      </c>
      <c r="BZ22" s="23">
        <f>COUNTIF('41 فريق'!$D$4:$D$404,BX22&amp;" ضد *")+COUNTIF('41 فريق'!$D$4:$D$404,"* ضد "&amp;BX22)</f>
        <v>20</v>
      </c>
      <c r="CA22" s="23">
        <f t="shared" si="15"/>
        <v>20</v>
      </c>
      <c r="CB22" s="20"/>
      <c r="CC22" s="23">
        <v>20</v>
      </c>
      <c r="CD22" s="23" t="s">
        <v>19</v>
      </c>
      <c r="CE22" s="23">
        <f>COUNTIF('45 فريق'!$D$4:$D$427,CC22&amp;" ضد *")+COUNTIF('45 فريق'!$D$4:$D$427,"* ضد "&amp;CC22)</f>
        <v>19</v>
      </c>
      <c r="CF22" s="23">
        <f t="shared" si="16"/>
        <v>19</v>
      </c>
    </row>
    <row r="23" spans="1:84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3">
        <v>21</v>
      </c>
      <c r="BJ23" s="23" t="s">
        <v>19</v>
      </c>
      <c r="BK23" s="23">
        <f>COUNTIF('21 فريق'!$D$4:$D$213,BI23&amp;" ضد *")+COUNTIF('21 فريق'!$D$4:$D$213,"* ضد "&amp;BI23)</f>
        <v>20</v>
      </c>
      <c r="BL23" s="23">
        <f t="shared" si="12"/>
        <v>20</v>
      </c>
      <c r="BM23" s="20"/>
      <c r="BN23" s="23">
        <v>21</v>
      </c>
      <c r="BO23" s="23" t="s">
        <v>95</v>
      </c>
      <c r="BP23" s="23">
        <f>COUNTIF('25 فريق'!$D$4:$D$235,BN23&amp;" ضد *")+COUNTIF('25 فريق'!$D$4:$D$235,"* ضد "&amp;BN23)</f>
        <v>20</v>
      </c>
      <c r="BQ23" s="23">
        <f t="shared" si="13"/>
        <v>5</v>
      </c>
      <c r="BR23" s="20"/>
      <c r="BS23" s="23">
        <v>21</v>
      </c>
      <c r="BT23" s="23" t="s">
        <v>95</v>
      </c>
      <c r="BU23" s="23">
        <f>COUNTIF('34 فريق'!$D$4:$D$346,BS23&amp;" ضد *")+COUNTIF('34 فريق'!$D$4:$D$346,"* ضد "&amp;BS23)</f>
        <v>20</v>
      </c>
      <c r="BV23" s="23">
        <f t="shared" si="14"/>
        <v>11</v>
      </c>
      <c r="BW23" s="20"/>
      <c r="BX23" s="23">
        <v>21</v>
      </c>
      <c r="BY23" s="23" t="s">
        <v>19</v>
      </c>
      <c r="BZ23" s="23">
        <f>COUNTIF('41 فريق'!$D$4:$D$404,BX23&amp;" ضد *")+COUNTIF('41 فريق'!$D$4:$D$404,"* ضد "&amp;BX23)</f>
        <v>20</v>
      </c>
      <c r="CA23" s="23">
        <f t="shared" si="15"/>
        <v>20</v>
      </c>
      <c r="CB23" s="20"/>
      <c r="CC23" s="23">
        <v>21</v>
      </c>
      <c r="CD23" s="23" t="s">
        <v>95</v>
      </c>
      <c r="CE23" s="23">
        <f>COUNTIF('45 فريق'!$D$4:$D$427,CC23&amp;" ضد *")+COUNTIF('45 فريق'!$D$4:$D$427,"* ضد "&amp;CC23)</f>
        <v>18</v>
      </c>
      <c r="CF23" s="23">
        <f t="shared" si="16"/>
        <v>18</v>
      </c>
    </row>
    <row r="24" spans="1:84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3">
        <v>22</v>
      </c>
      <c r="BO24" s="23" t="s">
        <v>95</v>
      </c>
      <c r="BP24" s="23">
        <f>COUNTIF('25 فريق'!$D$4:$D$235,BN24&amp;" ضد *")+COUNTIF('25 فريق'!$D$4:$D$235,"* ضد "&amp;BN24)</f>
        <v>20</v>
      </c>
      <c r="BQ24" s="23">
        <f t="shared" si="13"/>
        <v>5</v>
      </c>
      <c r="BR24" s="20"/>
      <c r="BS24" s="23">
        <v>22</v>
      </c>
      <c r="BT24" s="23" t="s">
        <v>95</v>
      </c>
      <c r="BU24" s="23">
        <f>COUNTIF('34 فريق'!$D$4:$D$346,BS24&amp;" ضد *")+COUNTIF('34 فريق'!$D$4:$D$346,"* ضد "&amp;BS24)</f>
        <v>20</v>
      </c>
      <c r="BV24" s="23">
        <f t="shared" si="14"/>
        <v>11</v>
      </c>
      <c r="BW24" s="20"/>
      <c r="BX24" s="23">
        <v>22</v>
      </c>
      <c r="BY24" s="23" t="s">
        <v>95</v>
      </c>
      <c r="BZ24" s="23">
        <f>COUNTIF('41 فريق'!$D$4:$D$404,BX24&amp;" ضد *")+COUNTIF('41 فريق'!$D$4:$D$404,"* ضد "&amp;BX24)</f>
        <v>19</v>
      </c>
      <c r="CA24" s="23">
        <f t="shared" si="15"/>
        <v>19</v>
      </c>
      <c r="CB24" s="20"/>
      <c r="CC24" s="23">
        <v>22</v>
      </c>
      <c r="CD24" s="23" t="s">
        <v>95</v>
      </c>
      <c r="CE24" s="23">
        <f>COUNTIF('45 فريق'!$D$4:$D$427,CC24&amp;" ضد *")+COUNTIF('45 فريق'!$D$4:$D$427,"* ضد "&amp;CC24)</f>
        <v>18</v>
      </c>
      <c r="CF24" s="23">
        <f t="shared" si="16"/>
        <v>18</v>
      </c>
    </row>
    <row r="25" spans="1:84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3">
        <v>23</v>
      </c>
      <c r="BO25" s="23" t="s">
        <v>95</v>
      </c>
      <c r="BP25" s="23">
        <f>COUNTIF('25 فريق'!$D$4:$D$235,BN25&amp;" ضد *")+COUNTIF('25 فريق'!$D$4:$D$235,"* ضد "&amp;BN25)</f>
        <v>20</v>
      </c>
      <c r="BQ25" s="23">
        <f t="shared" si="13"/>
        <v>5</v>
      </c>
      <c r="BR25" s="20"/>
      <c r="BS25" s="23">
        <v>23</v>
      </c>
      <c r="BT25" s="23" t="s">
        <v>95</v>
      </c>
      <c r="BU25" s="23">
        <f>COUNTIF('34 فريق'!$D$4:$D$346,BS25&amp;" ضد *")+COUNTIF('34 فريق'!$D$4:$D$346,"* ضد "&amp;BS25)</f>
        <v>20</v>
      </c>
      <c r="BV25" s="23">
        <f t="shared" si="14"/>
        <v>11</v>
      </c>
      <c r="BW25" s="20"/>
      <c r="BX25" s="23">
        <v>23</v>
      </c>
      <c r="BY25" s="23" t="s">
        <v>95</v>
      </c>
      <c r="BZ25" s="23">
        <f>COUNTIF('41 فريق'!$D$4:$D$404,BX25&amp;" ضد *")+COUNTIF('41 فريق'!$D$4:$D$404,"* ضد "&amp;BX25)</f>
        <v>19</v>
      </c>
      <c r="CA25" s="23">
        <f t="shared" si="15"/>
        <v>19</v>
      </c>
      <c r="CB25" s="20"/>
      <c r="CC25" s="23">
        <v>23</v>
      </c>
      <c r="CD25" s="23" t="s">
        <v>95</v>
      </c>
      <c r="CE25" s="23">
        <f>COUNTIF('45 فريق'!$D$4:$D$427,CC25&amp;" ضد *")+COUNTIF('45 فريق'!$D$4:$D$427,"* ضد "&amp;CC25)</f>
        <v>18</v>
      </c>
      <c r="CF25" s="23">
        <f t="shared" si="16"/>
        <v>18</v>
      </c>
    </row>
    <row r="26" spans="1:84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3">
        <v>24</v>
      </c>
      <c r="BO26" s="23" t="s">
        <v>95</v>
      </c>
      <c r="BP26" s="23">
        <f>COUNTIF('25 فريق'!$D$4:$D$235,BN26&amp;" ضد *")+COUNTIF('25 فريق'!$D$4:$D$235,"* ضد "&amp;BN26)</f>
        <v>20</v>
      </c>
      <c r="BQ26" s="23">
        <f t="shared" si="13"/>
        <v>5</v>
      </c>
      <c r="BR26" s="20"/>
      <c r="BS26" s="23">
        <v>24</v>
      </c>
      <c r="BT26" s="23" t="s">
        <v>95</v>
      </c>
      <c r="BU26" s="23">
        <f>COUNTIF('34 فريق'!$D$4:$D$346,BS26&amp;" ضد *")+COUNTIF('34 فريق'!$D$4:$D$346,"* ضد "&amp;BS26)</f>
        <v>20</v>
      </c>
      <c r="BV26" s="23">
        <f t="shared" si="14"/>
        <v>11</v>
      </c>
      <c r="BW26" s="20"/>
      <c r="BX26" s="23">
        <v>24</v>
      </c>
      <c r="BY26" s="23" t="s">
        <v>95</v>
      </c>
      <c r="BZ26" s="23">
        <f>COUNTIF('41 فريق'!$D$4:$D$404,BX26&amp;" ضد *")+COUNTIF('41 فريق'!$D$4:$D$404,"* ضد "&amp;BX26)</f>
        <v>19</v>
      </c>
      <c r="CA26" s="23">
        <f t="shared" si="15"/>
        <v>19</v>
      </c>
      <c r="CB26" s="20"/>
      <c r="CC26" s="23">
        <v>24</v>
      </c>
      <c r="CD26" s="23" t="s">
        <v>95</v>
      </c>
      <c r="CE26" s="23">
        <f>COUNTIF('45 فريق'!$D$4:$D$427,CC26&amp;" ضد *")+COUNTIF('45 فريق'!$D$4:$D$427,"* ضد "&amp;CC26)</f>
        <v>18</v>
      </c>
      <c r="CF26" s="23">
        <f t="shared" si="16"/>
        <v>18</v>
      </c>
    </row>
    <row r="27" spans="1:84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3">
        <v>25</v>
      </c>
      <c r="BO27" s="23" t="s">
        <v>95</v>
      </c>
      <c r="BP27" s="23">
        <f>COUNTIF('25 فريق'!$D$4:$D$235,BN27&amp;" ضد *")+COUNTIF('25 فريق'!$D$4:$D$235,"* ضد "&amp;BN27)</f>
        <v>20</v>
      </c>
      <c r="BQ27" s="23">
        <f t="shared" si="13"/>
        <v>5</v>
      </c>
      <c r="BR27" s="20"/>
      <c r="BS27" s="23">
        <v>25</v>
      </c>
      <c r="BT27" s="23" t="s">
        <v>174</v>
      </c>
      <c r="BU27" s="23">
        <f>COUNTIF('34 فريق'!$D$4:$D$346,BS27&amp;" ضد *")+COUNTIF('34 فريق'!$D$4:$D$346,"* ضد "&amp;BS27)</f>
        <v>20</v>
      </c>
      <c r="BV27" s="23">
        <f t="shared" si="14"/>
        <v>9</v>
      </c>
      <c r="BW27" s="20"/>
      <c r="BX27" s="23">
        <v>25</v>
      </c>
      <c r="BY27" s="23" t="s">
        <v>95</v>
      </c>
      <c r="BZ27" s="23">
        <f>COUNTIF('41 فريق'!$D$4:$D$404,BX27&amp;" ضد *")+COUNTIF('41 فريق'!$D$4:$D$404,"* ضد "&amp;BX27)</f>
        <v>19</v>
      </c>
      <c r="CA27" s="23">
        <f t="shared" si="15"/>
        <v>19</v>
      </c>
      <c r="CB27" s="20"/>
      <c r="CC27" s="23">
        <v>25</v>
      </c>
      <c r="CD27" s="23" t="s">
        <v>95</v>
      </c>
      <c r="CE27" s="23">
        <f>COUNTIF('45 فريق'!$D$4:$D$427,CC27&amp;" ضد *")+COUNTIF('45 فريق'!$D$4:$D$427,"* ضد "&amp;CC27)</f>
        <v>18</v>
      </c>
      <c r="CF27" s="23">
        <f t="shared" si="16"/>
        <v>18</v>
      </c>
    </row>
    <row r="28" spans="1:84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3">
        <v>26</v>
      </c>
      <c r="BT28" s="23" t="s">
        <v>174</v>
      </c>
      <c r="BU28" s="23">
        <f>COUNTIF('34 فريق'!$D$4:$D$346,BS28&amp;" ضد *")+COUNTIF('34 فريق'!$D$4:$D$346,"* ضد "&amp;BS28)</f>
        <v>20</v>
      </c>
      <c r="BV28" s="23">
        <f t="shared" si="14"/>
        <v>9</v>
      </c>
      <c r="BW28" s="20"/>
      <c r="BX28" s="23">
        <v>26</v>
      </c>
      <c r="BY28" s="23" t="s">
        <v>95</v>
      </c>
      <c r="BZ28" s="23">
        <f>COUNTIF('41 فريق'!$D$4:$D$404,BX28&amp;" ضد *")+COUNTIF('41 فريق'!$D$4:$D$404,"* ضد "&amp;BX28)</f>
        <v>19</v>
      </c>
      <c r="CA28" s="23">
        <f t="shared" si="15"/>
        <v>19</v>
      </c>
      <c r="CB28" s="20"/>
      <c r="CC28" s="23">
        <v>26</v>
      </c>
      <c r="CD28" s="23" t="s">
        <v>95</v>
      </c>
      <c r="CE28" s="23">
        <f>COUNTIF('45 فريق'!$D$4:$D$427,CC28&amp;" ضد *")+COUNTIF('45 فريق'!$D$4:$D$427,"* ضد "&amp;CC28)</f>
        <v>18</v>
      </c>
      <c r="CF28" s="23">
        <f t="shared" si="16"/>
        <v>18</v>
      </c>
    </row>
    <row r="29" spans="1:84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3">
        <v>27</v>
      </c>
      <c r="BT29" s="23" t="s">
        <v>174</v>
      </c>
      <c r="BU29" s="23">
        <f>COUNTIF('34 فريق'!$D$4:$D$346,BS29&amp;" ضد *")+COUNTIF('34 فريق'!$D$4:$D$346,"* ضد "&amp;BS29)</f>
        <v>20</v>
      </c>
      <c r="BV29" s="23">
        <f t="shared" si="14"/>
        <v>9</v>
      </c>
      <c r="BW29" s="20"/>
      <c r="BX29" s="23">
        <v>27</v>
      </c>
      <c r="BY29" s="23" t="s">
        <v>95</v>
      </c>
      <c r="BZ29" s="23">
        <f>COUNTIF('41 فريق'!$D$4:$D$404,BX29&amp;" ضد *")+COUNTIF('41 فريق'!$D$4:$D$404,"* ضد "&amp;BX29)</f>
        <v>19</v>
      </c>
      <c r="CA29" s="23">
        <f t="shared" si="15"/>
        <v>19</v>
      </c>
      <c r="CB29" s="20"/>
      <c r="CC29" s="23">
        <v>27</v>
      </c>
      <c r="CD29" s="23" t="s">
        <v>95</v>
      </c>
      <c r="CE29" s="23">
        <f>COUNTIF('45 فريق'!$D$4:$D$427,CC29&amp;" ضد *")+COUNTIF('45 فريق'!$D$4:$D$427,"* ضد "&amp;CC29)</f>
        <v>18</v>
      </c>
      <c r="CF29" s="23">
        <f t="shared" si="16"/>
        <v>18</v>
      </c>
    </row>
    <row r="30" spans="1:84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3">
        <v>28</v>
      </c>
      <c r="BT30" s="23" t="s">
        <v>174</v>
      </c>
      <c r="BU30" s="23">
        <f>COUNTIF('34 فريق'!$D$4:$D$346,BS30&amp;" ضد *")+COUNTIF('34 فريق'!$D$4:$D$346,"* ضد "&amp;BS30)</f>
        <v>20</v>
      </c>
      <c r="BV30" s="23">
        <f t="shared" si="14"/>
        <v>9</v>
      </c>
      <c r="BW30" s="20"/>
      <c r="BX30" s="23">
        <v>28</v>
      </c>
      <c r="BY30" s="23" t="s">
        <v>95</v>
      </c>
      <c r="BZ30" s="23">
        <f>COUNTIF('41 فريق'!$D$4:$D$404,BX30&amp;" ضد *")+COUNTIF('41 فريق'!$D$4:$D$404,"* ضد "&amp;BX30)</f>
        <v>19</v>
      </c>
      <c r="CA30" s="23">
        <f t="shared" si="15"/>
        <v>19</v>
      </c>
      <c r="CB30" s="20"/>
      <c r="CC30" s="23">
        <v>28</v>
      </c>
      <c r="CD30" s="23" t="s">
        <v>95</v>
      </c>
      <c r="CE30" s="23">
        <f>COUNTIF('45 فريق'!$D$4:$D$427,CC30&amp;" ضد *")+COUNTIF('45 فريق'!$D$4:$D$427,"* ضد "&amp;CC30)</f>
        <v>18</v>
      </c>
      <c r="CF30" s="23">
        <f t="shared" si="16"/>
        <v>18</v>
      </c>
    </row>
    <row r="31" spans="1:84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3">
        <v>29</v>
      </c>
      <c r="BT31" s="23" t="s">
        <v>174</v>
      </c>
      <c r="BU31" s="23">
        <f>COUNTIF('34 فريق'!$D$4:$D$346,BS31&amp;" ضد *")+COUNTIF('34 فريق'!$D$4:$D$346,"* ضد "&amp;BS31)</f>
        <v>20</v>
      </c>
      <c r="BV31" s="23">
        <f t="shared" si="14"/>
        <v>9</v>
      </c>
      <c r="BW31" s="20"/>
      <c r="BX31" s="23">
        <v>29</v>
      </c>
      <c r="BY31" s="23" t="s">
        <v>95</v>
      </c>
      <c r="BZ31" s="23">
        <f>COUNTIF('41 فريق'!$D$4:$D$404,BX31&amp;" ضد *")+COUNTIF('41 فريق'!$D$4:$D$404,"* ضد "&amp;BX31)</f>
        <v>19</v>
      </c>
      <c r="CA31" s="23">
        <f t="shared" si="15"/>
        <v>19</v>
      </c>
      <c r="CB31" s="20"/>
      <c r="CC31" s="23">
        <v>29</v>
      </c>
      <c r="CD31" s="23" t="s">
        <v>95</v>
      </c>
      <c r="CE31" s="23">
        <f>COUNTIF('45 فريق'!$D$4:$D$427,CC31&amp;" ضد *")+COUNTIF('45 فريق'!$D$4:$D$427,"* ضد "&amp;CC31)</f>
        <v>18</v>
      </c>
      <c r="CF31" s="23">
        <f t="shared" si="16"/>
        <v>18</v>
      </c>
    </row>
    <row r="32" spans="1:84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3">
        <v>30</v>
      </c>
      <c r="BT32" s="23" t="s">
        <v>174</v>
      </c>
      <c r="BU32" s="23">
        <f>COUNTIF('34 فريق'!$D$4:$D$346,BS32&amp;" ضد *")+COUNTIF('34 فريق'!$D$4:$D$346,"* ضد "&amp;BS32)</f>
        <v>20</v>
      </c>
      <c r="BV32" s="23">
        <f t="shared" si="14"/>
        <v>9</v>
      </c>
      <c r="BW32" s="20"/>
      <c r="BX32" s="23">
        <v>30</v>
      </c>
      <c r="BY32" s="23" t="s">
        <v>95</v>
      </c>
      <c r="BZ32" s="23">
        <f>COUNTIF('41 فريق'!$D$4:$D$404,BX32&amp;" ضد *")+COUNTIF('41 فريق'!$D$4:$D$404,"* ضد "&amp;BX32)</f>
        <v>19</v>
      </c>
      <c r="CA32" s="23">
        <f t="shared" si="15"/>
        <v>19</v>
      </c>
      <c r="CB32" s="20"/>
      <c r="CC32" s="23">
        <v>30</v>
      </c>
      <c r="CD32" s="23" t="s">
        <v>95</v>
      </c>
      <c r="CE32" s="23">
        <f>COUNTIF('45 فريق'!$D$4:$D$427,CC32&amp;" ضد *")+COUNTIF('45 فريق'!$D$4:$D$427,"* ضد "&amp;CC32)</f>
        <v>18</v>
      </c>
      <c r="CF32" s="23">
        <f t="shared" si="16"/>
        <v>18</v>
      </c>
    </row>
    <row r="33" spans="1:84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3">
        <v>31</v>
      </c>
      <c r="BT33" s="23" t="s">
        <v>174</v>
      </c>
      <c r="BU33" s="23">
        <f>COUNTIF('34 فريق'!$D$4:$D$346,BS33&amp;" ضد *")+COUNTIF('34 فريق'!$D$4:$D$346,"* ضد "&amp;BS33)</f>
        <v>20</v>
      </c>
      <c r="BV33" s="23">
        <f t="shared" si="14"/>
        <v>9</v>
      </c>
      <c r="BW33" s="20"/>
      <c r="BX33" s="23">
        <v>31</v>
      </c>
      <c r="BY33" s="23" t="s">
        <v>95</v>
      </c>
      <c r="BZ33" s="23">
        <f>COUNTIF('41 فريق'!$D$4:$D$404,BX33&amp;" ضد *")+COUNTIF('41 فريق'!$D$4:$D$404,"* ضد "&amp;BX33)</f>
        <v>19</v>
      </c>
      <c r="CA33" s="23">
        <f t="shared" si="15"/>
        <v>19</v>
      </c>
      <c r="CB33" s="20"/>
      <c r="CC33" s="23">
        <v>31</v>
      </c>
      <c r="CD33" s="23" t="s">
        <v>95</v>
      </c>
      <c r="CE33" s="23">
        <f>COUNTIF('45 فريق'!$D$4:$D$427,CC33&amp;" ضد *")+COUNTIF('45 فريق'!$D$4:$D$427,"* ضد "&amp;CC33)</f>
        <v>18</v>
      </c>
      <c r="CF33" s="23">
        <f t="shared" si="16"/>
        <v>18</v>
      </c>
    </row>
    <row r="34" spans="1:8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3">
        <v>32</v>
      </c>
      <c r="BT34" s="23" t="s">
        <v>174</v>
      </c>
      <c r="BU34" s="23">
        <f>COUNTIF('34 فريق'!$D$4:$D$346,BS34&amp;" ضد *")+COUNTIF('34 فريق'!$D$4:$D$346,"* ضد "&amp;BS34)</f>
        <v>20</v>
      </c>
      <c r="BV34" s="23">
        <f t="shared" si="14"/>
        <v>9</v>
      </c>
      <c r="BW34" s="20"/>
      <c r="BX34" s="23">
        <v>32</v>
      </c>
      <c r="BY34" s="23" t="s">
        <v>95</v>
      </c>
      <c r="BZ34" s="23">
        <f>COUNTIF('41 فريق'!$D$4:$D$404,BX34&amp;" ضد *")+COUNTIF('41 فريق'!$D$4:$D$404,"* ضد "&amp;BX34)</f>
        <v>19</v>
      </c>
      <c r="CA34" s="23">
        <f t="shared" si="15"/>
        <v>19</v>
      </c>
      <c r="CB34" s="20"/>
      <c r="CC34" s="23">
        <v>32</v>
      </c>
      <c r="CD34" s="23" t="s">
        <v>95</v>
      </c>
      <c r="CE34" s="23">
        <f>COUNTIF('45 فريق'!$D$4:$D$427,CC34&amp;" ضد *")+COUNTIF('45 فريق'!$D$4:$D$427,"* ضد "&amp;CC34)</f>
        <v>18</v>
      </c>
      <c r="CF34" s="23">
        <f t="shared" si="16"/>
        <v>18</v>
      </c>
    </row>
    <row r="35" spans="1:84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3">
        <v>33</v>
      </c>
      <c r="BT35" s="23" t="s">
        <v>174</v>
      </c>
      <c r="BU35" s="23">
        <f>COUNTIF('34 فريق'!$D$4:$D$346,BS35&amp;" ضد *")+COUNTIF('34 فريق'!$D$4:$D$346,"* ضد "&amp;BS35)</f>
        <v>20</v>
      </c>
      <c r="BV35" s="23">
        <f t="shared" si="14"/>
        <v>9</v>
      </c>
      <c r="BW35" s="20"/>
      <c r="BX35" s="23">
        <v>33</v>
      </c>
      <c r="BY35" s="23" t="s">
        <v>95</v>
      </c>
      <c r="BZ35" s="23">
        <f>COUNTIF('41 فريق'!$D$4:$D$404,BX35&amp;" ضد *")+COUNTIF('41 فريق'!$D$4:$D$404,"* ضد "&amp;BX35)</f>
        <v>19</v>
      </c>
      <c r="CA35" s="23">
        <f t="shared" si="15"/>
        <v>19</v>
      </c>
      <c r="CB35" s="20"/>
      <c r="CC35" s="23">
        <v>33</v>
      </c>
      <c r="CD35" s="23" t="s">
        <v>95</v>
      </c>
      <c r="CE35" s="23">
        <f>COUNTIF('45 فريق'!$D$4:$D$427,CC35&amp;" ضد *")+COUNTIF('45 فريق'!$D$4:$D$427,"* ضد "&amp;CC35)</f>
        <v>18</v>
      </c>
      <c r="CF35" s="23">
        <f t="shared" si="16"/>
        <v>18</v>
      </c>
    </row>
    <row r="36" spans="1:84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3">
        <v>34</v>
      </c>
      <c r="BT36" s="23" t="s">
        <v>174</v>
      </c>
      <c r="BU36" s="23">
        <f>COUNTIF('34 فريق'!$D$4:$D$346,BS36&amp;" ضد *")+COUNTIF('34 فريق'!$D$4:$D$346,"* ضد "&amp;BS36)</f>
        <v>20</v>
      </c>
      <c r="BV36" s="23">
        <f t="shared" si="14"/>
        <v>9</v>
      </c>
      <c r="BW36" s="20"/>
      <c r="BX36" s="23">
        <v>34</v>
      </c>
      <c r="BY36" s="23" t="s">
        <v>95</v>
      </c>
      <c r="BZ36" s="23">
        <f>COUNTIF('41 فريق'!$D$4:$D$404,BX36&amp;" ضد *")+COUNTIF('41 فريق'!$D$4:$D$404,"* ضد "&amp;BX36)</f>
        <v>19</v>
      </c>
      <c r="CA36" s="23">
        <f t="shared" si="15"/>
        <v>19</v>
      </c>
      <c r="CB36" s="20"/>
      <c r="CC36" s="23">
        <v>34</v>
      </c>
      <c r="CD36" s="23" t="s">
        <v>95</v>
      </c>
      <c r="CE36" s="23">
        <f>COUNTIF('45 فريق'!$D$4:$D$427,CC36&amp;" ضد *")+COUNTIF('45 فريق'!$D$4:$D$427,"* ضد "&amp;CC36)</f>
        <v>18</v>
      </c>
      <c r="CF36" s="23">
        <f t="shared" si="16"/>
        <v>18</v>
      </c>
    </row>
    <row r="37" spans="1:84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3">
        <v>35</v>
      </c>
      <c r="BY37" s="23" t="s">
        <v>95</v>
      </c>
      <c r="BZ37" s="23">
        <f>COUNTIF('41 فريق'!$D$4:$D$404,BX37&amp;" ضد *")+COUNTIF('41 فريق'!$D$4:$D$404,"* ضد "&amp;BX37)</f>
        <v>19</v>
      </c>
      <c r="CA37" s="23">
        <f t="shared" si="15"/>
        <v>19</v>
      </c>
      <c r="CB37" s="20"/>
      <c r="CC37" s="23">
        <v>35</v>
      </c>
      <c r="CD37" s="23" t="s">
        <v>95</v>
      </c>
      <c r="CE37" s="23">
        <f>COUNTIF('45 فريق'!$D$4:$D$427,CC37&amp;" ضد *")+COUNTIF('45 فريق'!$D$4:$D$427,"* ضد "&amp;CC37)</f>
        <v>18</v>
      </c>
      <c r="CF37" s="23">
        <f t="shared" si="16"/>
        <v>18</v>
      </c>
    </row>
    <row r="38" spans="1:84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3">
        <v>36</v>
      </c>
      <c r="BY38" s="23" t="s">
        <v>95</v>
      </c>
      <c r="BZ38" s="23">
        <f>COUNTIF('41 فريق'!$D$4:$D$404,BX38&amp;" ضد *")+COUNTIF('41 فريق'!$D$4:$D$404,"* ضد "&amp;BX38)</f>
        <v>19</v>
      </c>
      <c r="CA38" s="23">
        <f t="shared" si="15"/>
        <v>19</v>
      </c>
      <c r="CB38" s="20"/>
      <c r="CC38" s="23">
        <v>36</v>
      </c>
      <c r="CD38" s="23" t="s">
        <v>95</v>
      </c>
      <c r="CE38" s="23">
        <f>COUNTIF('45 فريق'!$D$4:$D$427,CC38&amp;" ضد *")+COUNTIF('45 فريق'!$D$4:$D$427,"* ضد "&amp;CC38)</f>
        <v>18</v>
      </c>
      <c r="CF38" s="23">
        <f t="shared" si="16"/>
        <v>18</v>
      </c>
    </row>
    <row r="39" spans="1:84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3">
        <v>37</v>
      </c>
      <c r="BY39" s="23" t="s">
        <v>95</v>
      </c>
      <c r="BZ39" s="23">
        <f>COUNTIF('41 فريق'!$D$4:$D$404,BX39&amp;" ضد *")+COUNTIF('41 فريق'!$D$4:$D$404,"* ضد "&amp;BX39)</f>
        <v>19</v>
      </c>
      <c r="CA39" s="23">
        <f t="shared" si="15"/>
        <v>19</v>
      </c>
      <c r="CB39" s="20"/>
      <c r="CC39" s="23">
        <v>37</v>
      </c>
      <c r="CD39" s="23" t="s">
        <v>95</v>
      </c>
      <c r="CE39" s="23">
        <f>COUNTIF('45 فريق'!$D$4:$D$427,CC39&amp;" ضد *")+COUNTIF('45 فريق'!$D$4:$D$427,"* ضد "&amp;CC39)</f>
        <v>18</v>
      </c>
      <c r="CF39" s="23">
        <f t="shared" si="16"/>
        <v>18</v>
      </c>
    </row>
    <row r="40" spans="1:84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3">
        <v>38</v>
      </c>
      <c r="BY40" s="23" t="s">
        <v>95</v>
      </c>
      <c r="BZ40" s="23">
        <f>COUNTIF('41 فريق'!$D$4:$D$404,BX40&amp;" ضد *")+COUNTIF('41 فريق'!$D$4:$D$404,"* ضد "&amp;BX40)</f>
        <v>19</v>
      </c>
      <c r="CA40" s="23">
        <f t="shared" si="15"/>
        <v>19</v>
      </c>
      <c r="CB40" s="20"/>
      <c r="CC40" s="23">
        <v>38</v>
      </c>
      <c r="CD40" s="23" t="s">
        <v>95</v>
      </c>
      <c r="CE40" s="23">
        <f>COUNTIF('45 فريق'!$D$4:$D$427,CC40&amp;" ضد *")+COUNTIF('45 فريق'!$D$4:$D$427,"* ضد "&amp;CC40)</f>
        <v>18</v>
      </c>
      <c r="CF40" s="23">
        <f t="shared" si="16"/>
        <v>18</v>
      </c>
    </row>
    <row r="41" spans="1:84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3">
        <v>39</v>
      </c>
      <c r="BY41" s="23" t="s">
        <v>95</v>
      </c>
      <c r="BZ41" s="23">
        <f>COUNTIF('41 فريق'!$D$4:$D$404,BX41&amp;" ضد *")+COUNTIF('41 فريق'!$D$4:$D$404,"* ضد "&amp;BX41)</f>
        <v>19</v>
      </c>
      <c r="CA41" s="23">
        <f t="shared" si="15"/>
        <v>19</v>
      </c>
      <c r="CB41" s="20"/>
      <c r="CC41" s="23">
        <v>39</v>
      </c>
      <c r="CD41" s="23" t="s">
        <v>95</v>
      </c>
      <c r="CE41" s="23">
        <f>COUNTIF('45 فريق'!$D$4:$D$427,CC41&amp;" ضد *")+COUNTIF('45 فريق'!$D$4:$D$427,"* ضد "&amp;CC41)</f>
        <v>18</v>
      </c>
      <c r="CF41" s="23">
        <f t="shared" si="16"/>
        <v>18</v>
      </c>
    </row>
    <row r="42" spans="1:84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3">
        <v>40</v>
      </c>
      <c r="BY42" s="23" t="s">
        <v>95</v>
      </c>
      <c r="BZ42" s="23">
        <f>COUNTIF('41 فريق'!$D$4:$D$404,BX42&amp;" ضد *")+COUNTIF('41 فريق'!$D$4:$D$404,"* ضد "&amp;BX42)</f>
        <v>19</v>
      </c>
      <c r="CA42" s="23">
        <f t="shared" si="15"/>
        <v>19</v>
      </c>
      <c r="CB42" s="20"/>
      <c r="CC42" s="23">
        <v>40</v>
      </c>
      <c r="CD42" s="23" t="s">
        <v>174</v>
      </c>
      <c r="CE42" s="23">
        <f>COUNTIF('45 فريق'!$D$4:$D$427,CC42&amp;" ضد *")+COUNTIF('45 فريق'!$D$4:$D$427,"* ضد "&amp;CC42)</f>
        <v>20</v>
      </c>
      <c r="CF42" s="23">
        <f t="shared" si="16"/>
        <v>5</v>
      </c>
    </row>
    <row r="43" spans="1:84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3">
        <v>41</v>
      </c>
      <c r="BY43" s="23" t="s">
        <v>95</v>
      </c>
      <c r="BZ43" s="23">
        <f>COUNTIF('41 فريق'!$D$4:$D$404,BX43&amp;" ضد *")+COUNTIF('41 فريق'!$D$4:$D$404,"* ضد "&amp;BX43)</f>
        <v>19</v>
      </c>
      <c r="CA43" s="23">
        <f t="shared" si="15"/>
        <v>19</v>
      </c>
      <c r="CB43" s="20"/>
      <c r="CC43" s="23">
        <v>41</v>
      </c>
      <c r="CD43" s="23" t="s">
        <v>174</v>
      </c>
      <c r="CE43" s="23">
        <f>COUNTIF('45 فريق'!$D$4:$D$427,CC43&amp;" ضد *")+COUNTIF('45 فريق'!$D$4:$D$427,"* ضد "&amp;CC43)</f>
        <v>20</v>
      </c>
      <c r="CF43" s="23">
        <f t="shared" si="16"/>
        <v>5</v>
      </c>
    </row>
    <row r="44" spans="1:8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3">
        <v>42</v>
      </c>
      <c r="CD44" s="23" t="s">
        <v>174</v>
      </c>
      <c r="CE44" s="23">
        <f>COUNTIF('45 فريق'!$D$4:$D$427,CC44&amp;" ضد *")+COUNTIF('45 فريق'!$D$4:$D$427,"* ضد "&amp;CC44)</f>
        <v>20</v>
      </c>
      <c r="CF44" s="23">
        <f t="shared" si="16"/>
        <v>5</v>
      </c>
    </row>
    <row r="45" spans="1:84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3">
        <v>43</v>
      </c>
      <c r="CD45" s="23" t="s">
        <v>174</v>
      </c>
      <c r="CE45" s="23">
        <f>COUNTIF('45 فريق'!$D$4:$D$427,CC45&amp;" ضد *")+COUNTIF('45 فريق'!$D$4:$D$427,"* ضد "&amp;CC45)</f>
        <v>20</v>
      </c>
      <c r="CF45" s="23">
        <f t="shared" si="16"/>
        <v>5</v>
      </c>
    </row>
    <row r="46" spans="1:84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3">
        <v>44</v>
      </c>
      <c r="CD46" s="23" t="s">
        <v>174</v>
      </c>
      <c r="CE46" s="23">
        <f>COUNTIF('45 فريق'!$D$4:$D$427,CC46&amp;" ضد *")+COUNTIF('45 فريق'!$D$4:$D$427,"* ضد "&amp;CC46)</f>
        <v>20</v>
      </c>
      <c r="CF46" s="23">
        <f t="shared" si="16"/>
        <v>5</v>
      </c>
    </row>
    <row r="47" spans="1:84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3">
        <v>45</v>
      </c>
      <c r="CD47" s="23" t="s">
        <v>174</v>
      </c>
      <c r="CE47" s="23">
        <f>COUNTIF('45 فريق'!$D$4:$D$427,CC47&amp;" ضد *")+COUNTIF('45 فريق'!$D$4:$D$427,"* ضد "&amp;CC47)</f>
        <v>20</v>
      </c>
      <c r="CF47" s="23">
        <f t="shared" si="16"/>
        <v>5</v>
      </c>
    </row>
    <row r="48" spans="1:84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</row>
    <row r="49" spans="1:84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</row>
    <row r="50" spans="1:84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</row>
  </sheetData>
  <mergeCells count="17">
    <mergeCell ref="BD1:BG1"/>
    <mergeCell ref="A1:D1"/>
    <mergeCell ref="F1:I1"/>
    <mergeCell ref="K1:N1"/>
    <mergeCell ref="P1:S1"/>
    <mergeCell ref="U1:X1"/>
    <mergeCell ref="Z1:AC1"/>
    <mergeCell ref="AE1:AH1"/>
    <mergeCell ref="AJ1:AM1"/>
    <mergeCell ref="AO1:AR1"/>
    <mergeCell ref="AT1:AW1"/>
    <mergeCell ref="AY1:BB1"/>
    <mergeCell ref="BI1:BL1"/>
    <mergeCell ref="BN1:BQ1"/>
    <mergeCell ref="BS1:BV1"/>
    <mergeCell ref="BX1:CA1"/>
    <mergeCell ref="CC1:CF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BC82852503AF4EAB2EF5018DE9DEC7" ma:contentTypeVersion="16" ma:contentTypeDescription="Create a new document." ma:contentTypeScope="" ma:versionID="eab508c9951ee695015998ff06a21af9">
  <xsd:schema xmlns:xsd="http://www.w3.org/2001/XMLSchema" xmlns:xs="http://www.w3.org/2001/XMLSchema" xmlns:p="http://schemas.microsoft.com/office/2006/metadata/properties" xmlns:ns2="892e9dcf-b510-48d2-a32f-1ed59fe9f3eb" xmlns:ns3="16be648b-369d-4545-b3ec-980ea45f5768" targetNamespace="http://schemas.microsoft.com/office/2006/metadata/properties" ma:root="true" ma:fieldsID="73c3eb72b85b8edb3d3b90476ca60681" ns2:_="" ns3:_="">
    <xsd:import namespace="892e9dcf-b510-48d2-a32f-1ed59fe9f3eb"/>
    <xsd:import namespace="16be648b-369d-4545-b3ec-980ea45f57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2e9dcf-b510-48d2-a32f-1ed59fe9f3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a9a84c0e-7c84-4ab2-b13f-ac9038868f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be648b-369d-4545-b3ec-980ea45f576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17a77de0-3755-4ac5-a23f-87046020bd02}" ma:internalName="TaxCatchAll" ma:showField="CatchAllData" ma:web="16be648b-369d-4545-b3ec-980ea45f57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7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6be648b-369d-4545-b3ec-980ea45f5768" xsi:nil="true"/>
    <lcf76f155ced4ddcb4097134ff3c332f xmlns="892e9dcf-b510-48d2-a32f-1ed59fe9f3e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71F334-B5B3-4DEB-98EE-2E9E610B24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2e9dcf-b510-48d2-a32f-1ed59fe9f3eb"/>
    <ds:schemaRef ds:uri="16be648b-369d-4545-b3ec-980ea45f57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107CF0C-B343-4E09-AE0D-B2E7278DF3DF}">
  <ds:schemaRefs>
    <ds:schemaRef ds:uri="http://schemas.microsoft.com/office/2006/metadata/properties"/>
    <ds:schemaRef ds:uri="http://schemas.microsoft.com/office/infopath/2007/PartnerControls"/>
    <ds:schemaRef ds:uri="16be648b-369d-4545-b3ec-980ea45f5768"/>
    <ds:schemaRef ds:uri="892e9dcf-b510-48d2-a32f-1ed59fe9f3eb"/>
  </ds:schemaRefs>
</ds:datastoreItem>
</file>

<file path=customXml/itemProps3.xml><?xml version="1.0" encoding="utf-8"?>
<ds:datastoreItem xmlns:ds="http://schemas.openxmlformats.org/officeDocument/2006/customXml" ds:itemID="{33F515E6-C050-4D4F-BAC3-E13A390EFCD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المدخلات</vt:lpstr>
      <vt:lpstr>الملخص</vt:lpstr>
      <vt:lpstr>6 فرق</vt:lpstr>
      <vt:lpstr>7 فرق</vt:lpstr>
      <vt:lpstr>8 فرق</vt:lpstr>
      <vt:lpstr>9 فرق</vt:lpstr>
      <vt:lpstr>10 فريق</vt:lpstr>
      <vt:lpstr>11 فريق</vt:lpstr>
      <vt:lpstr>12 فريق</vt:lpstr>
      <vt:lpstr>13 فريق</vt:lpstr>
      <vt:lpstr>14 فريق</vt:lpstr>
      <vt:lpstr>15 فريق</vt:lpstr>
      <vt:lpstr>16 فريق</vt:lpstr>
      <vt:lpstr>17 فريق</vt:lpstr>
      <vt:lpstr>18 فريق</vt:lpstr>
      <vt:lpstr>19 فريق</vt:lpstr>
      <vt:lpstr>20 فريق</vt:lpstr>
      <vt:lpstr>21 فريق</vt:lpstr>
      <vt:lpstr>22 فريق</vt:lpstr>
      <vt:lpstr>23 فريق</vt:lpstr>
      <vt:lpstr>24 فريق</vt:lpstr>
      <vt:lpstr>25 فريق</vt:lpstr>
      <vt:lpstr>26 فريق</vt:lpstr>
      <vt:lpstr>27 فريق</vt:lpstr>
      <vt:lpstr>28 فريق</vt:lpstr>
      <vt:lpstr>29 فريق</vt:lpstr>
      <vt:lpstr>30 فريق</vt:lpstr>
      <vt:lpstr>31 فريق</vt:lpstr>
      <vt:lpstr>32 فريق</vt:lpstr>
      <vt:lpstr>33 فريق</vt:lpstr>
      <vt:lpstr>34 فريق</vt:lpstr>
      <vt:lpstr>35 فريق</vt:lpstr>
      <vt:lpstr>36 فريق</vt:lpstr>
      <vt:lpstr>37 فريق</vt:lpstr>
      <vt:lpstr>38 فريق</vt:lpstr>
      <vt:lpstr>39 فريق</vt:lpstr>
      <vt:lpstr>40 فريق</vt:lpstr>
      <vt:lpstr>41 فريق</vt:lpstr>
      <vt:lpstr>42 فريق</vt:lpstr>
      <vt:lpstr>43 فريق</vt:lpstr>
      <vt:lpstr>44 فريق</vt:lpstr>
      <vt:lpstr>45 فريق</vt:lpstr>
      <vt:lpstr>46 فريق</vt:lpstr>
      <vt:lpstr>47 فريق</vt:lpstr>
      <vt:lpstr>48 فريق</vt:lpstr>
      <vt:lpstr>49 فريق</vt:lpstr>
      <vt:lpstr>50 فريق</vt:lpstr>
      <vt:lpstr>51 فريق</vt:lpstr>
      <vt:lpstr>52 فريق</vt:lpstr>
      <vt:lpstr>53 فريق</vt:lpstr>
      <vt:lpstr>54 فريق</vt:lpstr>
      <vt:lpstr>55 فريق</vt:lpstr>
      <vt:lpstr>56 فريق</vt:lpstr>
      <vt:lpstr>57 فريق</vt:lpstr>
      <vt:lpstr>58 فريق</vt:lpstr>
      <vt:lpstr>59 فريق</vt:lpstr>
      <vt:lpstr>60 فريق</vt:lpstr>
      <vt:lpstr>بيانات الفرق U13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Alnajjar</dc:creator>
  <cp:lastModifiedBy>Mohammed Alnajjar</cp:lastModifiedBy>
  <dcterms:created xsi:type="dcterms:W3CDTF">2015-06-05T18:19:34Z</dcterms:created>
  <dcterms:modified xsi:type="dcterms:W3CDTF">2026-09-12T21:44:06Z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0x010100AFBC82852503AF4EAB2EF5018DE9DEC7</vt:lpwstr>
  </property>
  <property fmtid="{D5CDD505-2E9C-101B-9397-08002B2CF9AE}" pid="3" name="MediaServiceImageTags">
    <vt:lpwstr/>
  </property>
</Properties>
</file>